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46" documentId="8_{6AA797B6-519D-4BBB-8E97-1FE2DA0913C1}" xr6:coauthVersionLast="47" xr6:coauthVersionMax="47" xr10:uidLastSave="{9BA11123-9048-4B84-B88B-688F37A2DE0F}"/>
  <bookViews>
    <workbookView xWindow="28680" yWindow="-120" windowWidth="29040" windowHeight="1584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Poomsae'!$A$5:$AR$116</definedName>
    <definedName name="_xlnm._FilterDatabase" localSheetId="0" hidden="1">'Recognized Poomsae'!$A$5:$BD$2734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6" i="2" l="1"/>
  <c r="X76" i="2"/>
  <c r="V76" i="2"/>
  <c r="U76" i="2"/>
  <c r="T76" i="2"/>
  <c r="Z69" i="2"/>
  <c r="X69" i="2"/>
  <c r="V69" i="2"/>
  <c r="U69" i="2"/>
  <c r="T69" i="2"/>
  <c r="Z65" i="2"/>
  <c r="X65" i="2"/>
  <c r="V65" i="2"/>
  <c r="U65" i="2"/>
  <c r="T65" i="2"/>
  <c r="Z28" i="2"/>
  <c r="X28" i="2"/>
  <c r="V28" i="2"/>
  <c r="U28" i="2"/>
  <c r="T28" i="2"/>
  <c r="Z25" i="2"/>
  <c r="X25" i="2"/>
  <c r="V25" i="2"/>
  <c r="U25" i="2"/>
  <c r="T25" i="2"/>
  <c r="Z26" i="2"/>
  <c r="X26" i="2"/>
  <c r="V26" i="2"/>
  <c r="U26" i="2"/>
  <c r="T26" i="2"/>
  <c r="Z20" i="2"/>
  <c r="X20" i="2"/>
  <c r="V20" i="2"/>
  <c r="U20" i="2"/>
  <c r="T20" i="2"/>
  <c r="Z66" i="2"/>
  <c r="X66" i="2"/>
  <c r="V66" i="2"/>
  <c r="U66" i="2"/>
  <c r="T66" i="2"/>
  <c r="Z67" i="2"/>
  <c r="X67" i="2"/>
  <c r="V67" i="2"/>
  <c r="U67" i="2"/>
  <c r="T67" i="2"/>
  <c r="Z59" i="2"/>
  <c r="X59" i="2"/>
  <c r="V59" i="2"/>
  <c r="U59" i="2"/>
  <c r="T59" i="2"/>
  <c r="Z29" i="2"/>
  <c r="X29" i="2"/>
  <c r="V29" i="2"/>
  <c r="U29" i="2"/>
  <c r="T29" i="2"/>
  <c r="Z99" i="2"/>
  <c r="X99" i="2"/>
  <c r="V99" i="2"/>
  <c r="U99" i="2"/>
  <c r="T99" i="2"/>
  <c r="Z34" i="2"/>
  <c r="X34" i="2"/>
  <c r="V34" i="2"/>
  <c r="U34" i="2"/>
  <c r="T34" i="2"/>
  <c r="Z32" i="2"/>
  <c r="X32" i="2"/>
  <c r="V32" i="2"/>
  <c r="U32" i="2"/>
  <c r="T32" i="2"/>
  <c r="Z30" i="2"/>
  <c r="X30" i="2"/>
  <c r="V30" i="2"/>
  <c r="U30" i="2"/>
  <c r="T30" i="2"/>
  <c r="Z33" i="2"/>
  <c r="X33" i="2"/>
  <c r="V33" i="2"/>
  <c r="U33" i="2"/>
  <c r="T33" i="2"/>
  <c r="Z31" i="2"/>
  <c r="X31" i="2"/>
  <c r="V31" i="2"/>
  <c r="U31" i="2"/>
  <c r="T31" i="2"/>
  <c r="Z68" i="2"/>
  <c r="X68" i="2"/>
  <c r="V68" i="2"/>
  <c r="U68" i="2"/>
  <c r="T68" i="2"/>
  <c r="Z110" i="2"/>
  <c r="X110" i="2"/>
  <c r="V110" i="2"/>
  <c r="U110" i="2"/>
  <c r="T110" i="2"/>
  <c r="Z77" i="2"/>
  <c r="X77" i="2"/>
  <c r="V77" i="2"/>
  <c r="U77" i="2"/>
  <c r="T77" i="2"/>
  <c r="Z116" i="2"/>
  <c r="X116" i="2"/>
  <c r="V116" i="2"/>
  <c r="U116" i="2"/>
  <c r="T116" i="2"/>
  <c r="Z113" i="2"/>
  <c r="X113" i="2"/>
  <c r="V113" i="2"/>
  <c r="U113" i="2"/>
  <c r="T113" i="2"/>
  <c r="Z115" i="2"/>
  <c r="X115" i="2"/>
  <c r="V115" i="2"/>
  <c r="U115" i="2"/>
  <c r="T115" i="2"/>
  <c r="Z112" i="2"/>
  <c r="X112" i="2"/>
  <c r="V112" i="2"/>
  <c r="U112" i="2"/>
  <c r="T112" i="2"/>
  <c r="Z114" i="2"/>
  <c r="X114" i="2"/>
  <c r="V114" i="2"/>
  <c r="U114" i="2"/>
  <c r="T114" i="2"/>
  <c r="Z111" i="2"/>
  <c r="X111" i="2"/>
  <c r="V111" i="2"/>
  <c r="U111" i="2"/>
  <c r="T111" i="2"/>
  <c r="Z108" i="2"/>
  <c r="X108" i="2"/>
  <c r="V108" i="2"/>
  <c r="U108" i="2"/>
  <c r="T108" i="2"/>
  <c r="Z102" i="2"/>
  <c r="X102" i="2"/>
  <c r="V102" i="2"/>
  <c r="U102" i="2"/>
  <c r="T102" i="2"/>
  <c r="Z105" i="2"/>
  <c r="X105" i="2"/>
  <c r="V105" i="2"/>
  <c r="U105" i="2"/>
  <c r="T105" i="2"/>
  <c r="Z109" i="2"/>
  <c r="X109" i="2"/>
  <c r="V109" i="2"/>
  <c r="U109" i="2"/>
  <c r="T109" i="2"/>
  <c r="Z107" i="2"/>
  <c r="X107" i="2"/>
  <c r="V107" i="2"/>
  <c r="U107" i="2"/>
  <c r="T107" i="2"/>
  <c r="Z106" i="2"/>
  <c r="X106" i="2"/>
  <c r="V106" i="2"/>
  <c r="U106" i="2"/>
  <c r="T106" i="2"/>
  <c r="Z104" i="2"/>
  <c r="X104" i="2"/>
  <c r="V104" i="2"/>
  <c r="U104" i="2"/>
  <c r="T104" i="2"/>
  <c r="Z103" i="2"/>
  <c r="X103" i="2"/>
  <c r="V103" i="2"/>
  <c r="U103" i="2"/>
  <c r="T103" i="2"/>
  <c r="Z101" i="2"/>
  <c r="X101" i="2"/>
  <c r="V101" i="2"/>
  <c r="U101" i="2"/>
  <c r="T101" i="2"/>
  <c r="Z96" i="2"/>
  <c r="X96" i="2"/>
  <c r="V96" i="2"/>
  <c r="U96" i="2"/>
  <c r="T96" i="2"/>
  <c r="Z100" i="2"/>
  <c r="X100" i="2"/>
  <c r="V100" i="2"/>
  <c r="U100" i="2"/>
  <c r="T100" i="2"/>
  <c r="Z98" i="2"/>
  <c r="X98" i="2"/>
  <c r="V98" i="2"/>
  <c r="U98" i="2"/>
  <c r="T98" i="2"/>
  <c r="Z97" i="2"/>
  <c r="X97" i="2"/>
  <c r="V97" i="2"/>
  <c r="U97" i="2"/>
  <c r="T97" i="2"/>
  <c r="Z94" i="2"/>
  <c r="X94" i="2"/>
  <c r="V94" i="2"/>
  <c r="U94" i="2"/>
  <c r="T94" i="2"/>
  <c r="Z92" i="2"/>
  <c r="X92" i="2"/>
  <c r="V92" i="2"/>
  <c r="U92" i="2"/>
  <c r="T92" i="2"/>
  <c r="Z95" i="2"/>
  <c r="X95" i="2"/>
  <c r="V95" i="2"/>
  <c r="U95" i="2"/>
  <c r="T95" i="2"/>
  <c r="Z93" i="2"/>
  <c r="X93" i="2"/>
  <c r="V93" i="2"/>
  <c r="U93" i="2"/>
  <c r="T93" i="2"/>
  <c r="Z90" i="2"/>
  <c r="X90" i="2"/>
  <c r="V90" i="2"/>
  <c r="U90" i="2"/>
  <c r="T90" i="2"/>
  <c r="Z88" i="2"/>
  <c r="X88" i="2"/>
  <c r="V88" i="2"/>
  <c r="U88" i="2"/>
  <c r="T88" i="2"/>
  <c r="Z91" i="2"/>
  <c r="X91" i="2"/>
  <c r="V91" i="2"/>
  <c r="U91" i="2"/>
  <c r="T91" i="2"/>
  <c r="Z87" i="2"/>
  <c r="X87" i="2"/>
  <c r="V87" i="2"/>
  <c r="U87" i="2"/>
  <c r="T87" i="2"/>
  <c r="Z89" i="2"/>
  <c r="X89" i="2"/>
  <c r="V89" i="2"/>
  <c r="U89" i="2"/>
  <c r="T89" i="2"/>
  <c r="Z81" i="2"/>
  <c r="X81" i="2"/>
  <c r="V81" i="2"/>
  <c r="U81" i="2"/>
  <c r="T81" i="2"/>
  <c r="Z83" i="2"/>
  <c r="X83" i="2"/>
  <c r="V83" i="2"/>
  <c r="U83" i="2"/>
  <c r="T83" i="2"/>
  <c r="Z86" i="2"/>
  <c r="X86" i="2"/>
  <c r="V86" i="2"/>
  <c r="U86" i="2"/>
  <c r="T86" i="2"/>
  <c r="Z82" i="2"/>
  <c r="X82" i="2"/>
  <c r="V82" i="2"/>
  <c r="U82" i="2"/>
  <c r="T82" i="2"/>
  <c r="Z85" i="2"/>
  <c r="X85" i="2"/>
  <c r="V85" i="2"/>
  <c r="U85" i="2"/>
  <c r="T85" i="2"/>
  <c r="Z84" i="2"/>
  <c r="X84" i="2"/>
  <c r="V84" i="2"/>
  <c r="U84" i="2"/>
  <c r="T84" i="2"/>
  <c r="Z80" i="2"/>
  <c r="X80" i="2"/>
  <c r="V80" i="2"/>
  <c r="U80" i="2"/>
  <c r="T80" i="2"/>
  <c r="Z79" i="2"/>
  <c r="X79" i="2"/>
  <c r="V79" i="2"/>
  <c r="U79" i="2"/>
  <c r="T79" i="2"/>
  <c r="Z78" i="2"/>
  <c r="X78" i="2"/>
  <c r="V78" i="2"/>
  <c r="U78" i="2"/>
  <c r="T78" i="2"/>
  <c r="Z75" i="2"/>
  <c r="X75" i="2"/>
  <c r="V75" i="2"/>
  <c r="U75" i="2"/>
  <c r="T75" i="2"/>
  <c r="Z72" i="2"/>
  <c r="X72" i="2"/>
  <c r="V72" i="2"/>
  <c r="U72" i="2"/>
  <c r="T72" i="2"/>
  <c r="Z62" i="2"/>
  <c r="X62" i="2"/>
  <c r="V62" i="2"/>
  <c r="U62" i="2"/>
  <c r="T62" i="2"/>
  <c r="Z71" i="2"/>
  <c r="X71" i="2"/>
  <c r="V71" i="2"/>
  <c r="U71" i="2"/>
  <c r="T71" i="2"/>
  <c r="Z74" i="2"/>
  <c r="X74" i="2"/>
  <c r="V74" i="2"/>
  <c r="U74" i="2"/>
  <c r="T74" i="2"/>
  <c r="Z70" i="2"/>
  <c r="X70" i="2"/>
  <c r="V70" i="2"/>
  <c r="U70" i="2"/>
  <c r="T70" i="2"/>
  <c r="Z57" i="2"/>
  <c r="X57" i="2"/>
  <c r="V57" i="2"/>
  <c r="U57" i="2"/>
  <c r="T57" i="2"/>
  <c r="Z73" i="2"/>
  <c r="X73" i="2"/>
  <c r="V73" i="2"/>
  <c r="U73" i="2"/>
  <c r="T73" i="2"/>
  <c r="Z64" i="2"/>
  <c r="X64" i="2"/>
  <c r="V64" i="2"/>
  <c r="U64" i="2"/>
  <c r="T64" i="2"/>
  <c r="Z56" i="2"/>
  <c r="X56" i="2"/>
  <c r="V56" i="2"/>
  <c r="U56" i="2"/>
  <c r="T56" i="2"/>
  <c r="Z63" i="2"/>
  <c r="X63" i="2"/>
  <c r="V63" i="2"/>
  <c r="U63" i="2"/>
  <c r="T63" i="2"/>
  <c r="Z46" i="2"/>
  <c r="X46" i="2"/>
  <c r="V46" i="2"/>
  <c r="U46" i="2"/>
  <c r="T46" i="2"/>
  <c r="Z43" i="2"/>
  <c r="X43" i="2"/>
  <c r="V43" i="2"/>
  <c r="U43" i="2"/>
  <c r="T43" i="2"/>
  <c r="Z55" i="2"/>
  <c r="X55" i="2"/>
  <c r="V55" i="2"/>
  <c r="U55" i="2"/>
  <c r="T55" i="2"/>
  <c r="Z60" i="2"/>
  <c r="X60" i="2"/>
  <c r="V60" i="2"/>
  <c r="U60" i="2"/>
  <c r="T60" i="2"/>
  <c r="Z50" i="2"/>
  <c r="X50" i="2"/>
  <c r="V50" i="2"/>
  <c r="U50" i="2"/>
  <c r="T50" i="2"/>
  <c r="Z49" i="2"/>
  <c r="X49" i="2"/>
  <c r="V49" i="2"/>
  <c r="U49" i="2"/>
  <c r="T49" i="2"/>
  <c r="Z61" i="2"/>
  <c r="X61" i="2"/>
  <c r="V61" i="2"/>
  <c r="U61" i="2"/>
  <c r="T61" i="2"/>
  <c r="Z48" i="2"/>
  <c r="X48" i="2"/>
  <c r="V48" i="2"/>
  <c r="U48" i="2"/>
  <c r="T48" i="2"/>
  <c r="Z54" i="2"/>
  <c r="X54" i="2"/>
  <c r="V54" i="2"/>
  <c r="U54" i="2"/>
  <c r="T54" i="2"/>
  <c r="Z53" i="2"/>
  <c r="X53" i="2"/>
  <c r="V53" i="2"/>
  <c r="U53" i="2"/>
  <c r="T53" i="2"/>
  <c r="Z52" i="2"/>
  <c r="X52" i="2"/>
  <c r="V52" i="2"/>
  <c r="U52" i="2"/>
  <c r="T52" i="2"/>
  <c r="Z58" i="2"/>
  <c r="X58" i="2"/>
  <c r="V58" i="2"/>
  <c r="U58" i="2"/>
  <c r="T58" i="2"/>
  <c r="Z51" i="2"/>
  <c r="X51" i="2"/>
  <c r="V51" i="2"/>
  <c r="U51" i="2"/>
  <c r="T51" i="2"/>
  <c r="Z44" i="2"/>
  <c r="X44" i="2"/>
  <c r="V44" i="2"/>
  <c r="U44" i="2"/>
  <c r="T44" i="2"/>
  <c r="Z42" i="2"/>
  <c r="X42" i="2"/>
  <c r="V42" i="2"/>
  <c r="U42" i="2"/>
  <c r="T42" i="2"/>
  <c r="Z47" i="2"/>
  <c r="X47" i="2"/>
  <c r="V47" i="2"/>
  <c r="U47" i="2"/>
  <c r="T47" i="2"/>
  <c r="Z45" i="2"/>
  <c r="X45" i="2"/>
  <c r="V45" i="2"/>
  <c r="U45" i="2"/>
  <c r="T45" i="2"/>
  <c r="Z41" i="2"/>
  <c r="X41" i="2"/>
  <c r="V41" i="2"/>
  <c r="U41" i="2"/>
  <c r="T41" i="2"/>
  <c r="Z40" i="2"/>
  <c r="X40" i="2"/>
  <c r="V40" i="2"/>
  <c r="U40" i="2"/>
  <c r="T40" i="2"/>
  <c r="Z16" i="2"/>
  <c r="X16" i="2"/>
  <c r="V16" i="2"/>
  <c r="U16" i="2"/>
  <c r="T16" i="2"/>
  <c r="Z36" i="2"/>
  <c r="X36" i="2"/>
  <c r="V36" i="2"/>
  <c r="U36" i="2"/>
  <c r="T36" i="2"/>
  <c r="Z39" i="2"/>
  <c r="X39" i="2"/>
  <c r="V39" i="2"/>
  <c r="U39" i="2"/>
  <c r="T39" i="2"/>
  <c r="Z35" i="2"/>
  <c r="X35" i="2"/>
  <c r="V35" i="2"/>
  <c r="U35" i="2"/>
  <c r="T35" i="2"/>
  <c r="Z17" i="2"/>
  <c r="X17" i="2"/>
  <c r="V17" i="2"/>
  <c r="U17" i="2"/>
  <c r="T17" i="2"/>
  <c r="Z21" i="2"/>
  <c r="X21" i="2"/>
  <c r="V21" i="2"/>
  <c r="U21" i="2"/>
  <c r="T21" i="2"/>
  <c r="Z18" i="2"/>
  <c r="X18" i="2"/>
  <c r="V18" i="2"/>
  <c r="U18" i="2"/>
  <c r="T18" i="2"/>
  <c r="Z19" i="2"/>
  <c r="X19" i="2"/>
  <c r="V19" i="2"/>
  <c r="U19" i="2"/>
  <c r="T19" i="2"/>
  <c r="Z27" i="2"/>
  <c r="X27" i="2"/>
  <c r="V27" i="2"/>
  <c r="U27" i="2"/>
  <c r="T27" i="2"/>
  <c r="Z38" i="2"/>
  <c r="X38" i="2"/>
  <c r="V38" i="2"/>
  <c r="U38" i="2"/>
  <c r="T38" i="2"/>
  <c r="Z22" i="2"/>
  <c r="X22" i="2"/>
  <c r="V22" i="2"/>
  <c r="U22" i="2"/>
  <c r="T22" i="2"/>
  <c r="Z11" i="2"/>
  <c r="X11" i="2"/>
  <c r="V11" i="2"/>
  <c r="U11" i="2"/>
  <c r="T11" i="2"/>
  <c r="Z14" i="2"/>
  <c r="X14" i="2"/>
  <c r="V14" i="2"/>
  <c r="U14" i="2"/>
  <c r="T14" i="2"/>
  <c r="Z23" i="2"/>
  <c r="X23" i="2"/>
  <c r="V23" i="2"/>
  <c r="U23" i="2"/>
  <c r="T23" i="2"/>
  <c r="Z37" i="2"/>
  <c r="X37" i="2"/>
  <c r="V37" i="2"/>
  <c r="U37" i="2"/>
  <c r="T37" i="2"/>
  <c r="Z8" i="2"/>
  <c r="X8" i="2"/>
  <c r="V8" i="2"/>
  <c r="U8" i="2"/>
  <c r="T8" i="2"/>
  <c r="Z15" i="2"/>
  <c r="X15" i="2"/>
  <c r="V15" i="2"/>
  <c r="U15" i="2"/>
  <c r="T15" i="2"/>
  <c r="Z24" i="2"/>
  <c r="X24" i="2"/>
  <c r="V24" i="2"/>
  <c r="U24" i="2"/>
  <c r="T24" i="2"/>
  <c r="Z13" i="2"/>
  <c r="X13" i="2"/>
  <c r="V13" i="2"/>
  <c r="U13" i="2"/>
  <c r="T13" i="2"/>
  <c r="Z9" i="2"/>
  <c r="X9" i="2"/>
  <c r="V9" i="2"/>
  <c r="U9" i="2"/>
  <c r="T9" i="2"/>
  <c r="Z12" i="2"/>
  <c r="X12" i="2"/>
  <c r="V12" i="2"/>
  <c r="U12" i="2"/>
  <c r="T12" i="2"/>
  <c r="Z10" i="2"/>
  <c r="X10" i="2"/>
  <c r="V10" i="2"/>
  <c r="U10" i="2"/>
  <c r="T10" i="2"/>
  <c r="Z7" i="2"/>
  <c r="X7" i="2"/>
  <c r="V7" i="2"/>
  <c r="U7" i="2"/>
  <c r="T7" i="2"/>
  <c r="V6" i="2"/>
  <c r="U6" i="2"/>
  <c r="K77" i="2"/>
  <c r="L77" i="2"/>
  <c r="M77" i="2"/>
  <c r="N77" i="2"/>
  <c r="P77" i="2"/>
  <c r="Q77" i="2"/>
  <c r="K110" i="2"/>
  <c r="L110" i="2"/>
  <c r="M110" i="2"/>
  <c r="N110" i="2"/>
  <c r="P110" i="2"/>
  <c r="Q110" i="2"/>
  <c r="K68" i="2"/>
  <c r="L68" i="2"/>
  <c r="M68" i="2"/>
  <c r="N68" i="2"/>
  <c r="P68" i="2"/>
  <c r="Q68" i="2"/>
  <c r="K31" i="2"/>
  <c r="L31" i="2"/>
  <c r="M31" i="2"/>
  <c r="N31" i="2"/>
  <c r="P31" i="2"/>
  <c r="Q31" i="2"/>
  <c r="K33" i="2"/>
  <c r="L33" i="2"/>
  <c r="M33" i="2"/>
  <c r="N33" i="2"/>
  <c r="P33" i="2"/>
  <c r="Q33" i="2"/>
  <c r="K30" i="2"/>
  <c r="L30" i="2"/>
  <c r="M30" i="2"/>
  <c r="N30" i="2"/>
  <c r="P30" i="2"/>
  <c r="Q30" i="2"/>
  <c r="K32" i="2"/>
  <c r="L32" i="2"/>
  <c r="M32" i="2"/>
  <c r="N32" i="2"/>
  <c r="P32" i="2"/>
  <c r="Q32" i="2"/>
  <c r="K34" i="2"/>
  <c r="L34" i="2"/>
  <c r="M34" i="2"/>
  <c r="N34" i="2"/>
  <c r="P34" i="2"/>
  <c r="Q34" i="2"/>
  <c r="K99" i="2"/>
  <c r="L99" i="2"/>
  <c r="M99" i="2"/>
  <c r="N99" i="2"/>
  <c r="P99" i="2"/>
  <c r="Q99" i="2"/>
  <c r="K29" i="2"/>
  <c r="L29" i="2"/>
  <c r="M29" i="2"/>
  <c r="N29" i="2"/>
  <c r="P29" i="2"/>
  <c r="Q29" i="2"/>
  <c r="K59" i="2"/>
  <c r="L59" i="2"/>
  <c r="M59" i="2"/>
  <c r="N59" i="2"/>
  <c r="P59" i="2"/>
  <c r="Q59" i="2"/>
  <c r="K67" i="2"/>
  <c r="L67" i="2"/>
  <c r="M67" i="2"/>
  <c r="N67" i="2"/>
  <c r="P67" i="2"/>
  <c r="Q67" i="2"/>
  <c r="K66" i="2"/>
  <c r="L66" i="2"/>
  <c r="M66" i="2"/>
  <c r="N66" i="2"/>
  <c r="P66" i="2"/>
  <c r="Q66" i="2"/>
  <c r="K20" i="2"/>
  <c r="L20" i="2"/>
  <c r="M20" i="2"/>
  <c r="N20" i="2"/>
  <c r="P20" i="2"/>
  <c r="Q20" i="2"/>
  <c r="K26" i="2"/>
  <c r="L26" i="2"/>
  <c r="M26" i="2"/>
  <c r="N26" i="2"/>
  <c r="P26" i="2"/>
  <c r="Q26" i="2"/>
  <c r="K25" i="2"/>
  <c r="L25" i="2"/>
  <c r="M25" i="2"/>
  <c r="N25" i="2"/>
  <c r="P25" i="2"/>
  <c r="Q25" i="2"/>
  <c r="K28" i="2"/>
  <c r="L28" i="2"/>
  <c r="M28" i="2"/>
  <c r="N28" i="2"/>
  <c r="P28" i="2"/>
  <c r="Q28" i="2"/>
  <c r="K65" i="2"/>
  <c r="L65" i="2"/>
  <c r="M65" i="2"/>
  <c r="N65" i="2"/>
  <c r="P65" i="2"/>
  <c r="Q65" i="2"/>
  <c r="K69" i="2"/>
  <c r="L69" i="2"/>
  <c r="M69" i="2"/>
  <c r="N69" i="2"/>
  <c r="P69" i="2"/>
  <c r="Q69" i="2"/>
  <c r="K76" i="2"/>
  <c r="L76" i="2"/>
  <c r="M76" i="2"/>
  <c r="N76" i="2"/>
  <c r="P76" i="2"/>
  <c r="Q76" i="2"/>
  <c r="L7" i="2"/>
  <c r="L10" i="2"/>
  <c r="L12" i="2"/>
  <c r="L9" i="2"/>
  <c r="L13" i="2"/>
  <c r="L24" i="2"/>
  <c r="L15" i="2"/>
  <c r="L8" i="2"/>
  <c r="L37" i="2"/>
  <c r="L23" i="2"/>
  <c r="L14" i="2"/>
  <c r="L11" i="2"/>
  <c r="L22" i="2"/>
  <c r="L38" i="2"/>
  <c r="L27" i="2"/>
  <c r="L19" i="2"/>
  <c r="L18" i="2"/>
  <c r="L21" i="2"/>
  <c r="L17" i="2"/>
  <c r="L35" i="2"/>
  <c r="L39" i="2"/>
  <c r="L36" i="2"/>
  <c r="L16" i="2"/>
  <c r="L40" i="2"/>
  <c r="L41" i="2"/>
  <c r="L45" i="2"/>
  <c r="L47" i="2"/>
  <c r="L42" i="2"/>
  <c r="L44" i="2"/>
  <c r="L51" i="2"/>
  <c r="L58" i="2"/>
  <c r="L52" i="2"/>
  <c r="L53" i="2"/>
  <c r="L54" i="2"/>
  <c r="L48" i="2"/>
  <c r="L61" i="2"/>
  <c r="L49" i="2"/>
  <c r="L50" i="2"/>
  <c r="L60" i="2"/>
  <c r="L55" i="2"/>
  <c r="L43" i="2"/>
  <c r="L46" i="2"/>
  <c r="L63" i="2"/>
  <c r="L56" i="2"/>
  <c r="L64" i="2"/>
  <c r="L73" i="2"/>
  <c r="L57" i="2"/>
  <c r="L70" i="2"/>
  <c r="L74" i="2"/>
  <c r="L71" i="2"/>
  <c r="L62" i="2"/>
  <c r="L72" i="2"/>
  <c r="L75" i="2"/>
  <c r="L78" i="2"/>
  <c r="L79" i="2"/>
  <c r="L80" i="2"/>
  <c r="L84" i="2"/>
  <c r="L85" i="2"/>
  <c r="L82" i="2"/>
  <c r="L86" i="2"/>
  <c r="L83" i="2"/>
  <c r="L81" i="2"/>
  <c r="L89" i="2"/>
  <c r="L87" i="2"/>
  <c r="L91" i="2"/>
  <c r="L88" i="2"/>
  <c r="L90" i="2"/>
  <c r="L93" i="2"/>
  <c r="L95" i="2"/>
  <c r="L92" i="2"/>
  <c r="L94" i="2"/>
  <c r="L97" i="2"/>
  <c r="L98" i="2"/>
  <c r="L100" i="2"/>
  <c r="L96" i="2"/>
  <c r="L101" i="2"/>
  <c r="L103" i="2"/>
  <c r="L104" i="2"/>
  <c r="L106" i="2"/>
  <c r="L107" i="2"/>
  <c r="L109" i="2"/>
  <c r="L105" i="2"/>
  <c r="L102" i="2"/>
  <c r="L108" i="2"/>
  <c r="L111" i="2"/>
  <c r="L114" i="2"/>
  <c r="L112" i="2"/>
  <c r="L115" i="2"/>
  <c r="L113" i="2"/>
  <c r="L116" i="2"/>
  <c r="L6" i="2"/>
  <c r="AB2729" i="1"/>
  <c r="AA2729" i="1"/>
  <c r="W2729" i="1"/>
  <c r="V2729" i="1"/>
  <c r="U2729" i="1"/>
  <c r="AB2720" i="1"/>
  <c r="AA2720" i="1"/>
  <c r="W2720" i="1"/>
  <c r="V2720" i="1"/>
  <c r="U2720" i="1"/>
  <c r="AB2715" i="1"/>
  <c r="AA2715" i="1"/>
  <c r="W2715" i="1"/>
  <c r="V2715" i="1"/>
  <c r="U2715" i="1"/>
  <c r="AB2724" i="1"/>
  <c r="AA2724" i="1"/>
  <c r="W2724" i="1"/>
  <c r="V2724" i="1"/>
  <c r="U2724" i="1"/>
  <c r="AB2734" i="1"/>
  <c r="AA2734" i="1"/>
  <c r="W2734" i="1"/>
  <c r="V2734" i="1"/>
  <c r="U2734" i="1"/>
  <c r="AB2708" i="1"/>
  <c r="AA2708" i="1"/>
  <c r="W2708" i="1"/>
  <c r="V2708" i="1"/>
  <c r="U2708" i="1"/>
  <c r="AB2733" i="1"/>
  <c r="AA2733" i="1"/>
  <c r="W2733" i="1"/>
  <c r="V2733" i="1"/>
  <c r="U2733" i="1"/>
  <c r="AB2732" i="1"/>
  <c r="AA2732" i="1"/>
  <c r="W2732" i="1"/>
  <c r="V2732" i="1"/>
  <c r="U2732" i="1"/>
  <c r="AB2712" i="1"/>
  <c r="AA2712" i="1"/>
  <c r="W2712" i="1"/>
  <c r="V2712" i="1"/>
  <c r="U2712" i="1"/>
  <c r="AB2707" i="1"/>
  <c r="AA2707" i="1"/>
  <c r="W2707" i="1"/>
  <c r="V2707" i="1"/>
  <c r="U2707" i="1"/>
  <c r="AB2719" i="1"/>
  <c r="AA2719" i="1"/>
  <c r="W2719" i="1"/>
  <c r="V2719" i="1"/>
  <c r="U2719" i="1"/>
  <c r="AB2711" i="1"/>
  <c r="AA2711" i="1"/>
  <c r="W2711" i="1"/>
  <c r="V2711" i="1"/>
  <c r="U2711" i="1"/>
  <c r="AB2723" i="1"/>
  <c r="AA2723" i="1"/>
  <c r="W2723" i="1"/>
  <c r="V2723" i="1"/>
  <c r="U2723" i="1"/>
  <c r="AB2718" i="1"/>
  <c r="AA2718" i="1"/>
  <c r="W2718" i="1"/>
  <c r="V2718" i="1"/>
  <c r="U2718" i="1"/>
  <c r="AB2731" i="1"/>
  <c r="AA2731" i="1"/>
  <c r="W2731" i="1"/>
  <c r="V2731" i="1"/>
  <c r="U2731" i="1"/>
  <c r="AB2730" i="1"/>
  <c r="AA2730" i="1"/>
  <c r="W2730" i="1"/>
  <c r="V2730" i="1"/>
  <c r="U2730" i="1"/>
  <c r="AB2709" i="1"/>
  <c r="AA2709" i="1"/>
  <c r="W2709" i="1"/>
  <c r="V2709" i="1"/>
  <c r="U2709" i="1"/>
  <c r="AB2728" i="1"/>
  <c r="AA2728" i="1"/>
  <c r="W2728" i="1"/>
  <c r="V2728" i="1"/>
  <c r="U2728" i="1"/>
  <c r="AB2727" i="1"/>
  <c r="AA2727" i="1"/>
  <c r="W2727" i="1"/>
  <c r="V2727" i="1"/>
  <c r="U2727" i="1"/>
  <c r="AB2726" i="1"/>
  <c r="AA2726" i="1"/>
  <c r="W2726" i="1"/>
  <c r="V2726" i="1"/>
  <c r="U2726" i="1"/>
  <c r="AB2725" i="1"/>
  <c r="AA2725" i="1"/>
  <c r="W2725" i="1"/>
  <c r="V2725" i="1"/>
  <c r="U2725" i="1"/>
  <c r="AB2722" i="1"/>
  <c r="AA2722" i="1"/>
  <c r="W2722" i="1"/>
  <c r="V2722" i="1"/>
  <c r="U2722" i="1"/>
  <c r="AB2721" i="1"/>
  <c r="AA2721" i="1"/>
  <c r="W2721" i="1"/>
  <c r="V2721" i="1"/>
  <c r="U2721" i="1"/>
  <c r="AB2717" i="1"/>
  <c r="AA2717" i="1"/>
  <c r="W2717" i="1"/>
  <c r="V2717" i="1"/>
  <c r="U2717" i="1"/>
  <c r="AB2716" i="1"/>
  <c r="AA2716" i="1"/>
  <c r="W2716" i="1"/>
  <c r="V2716" i="1"/>
  <c r="U2716" i="1"/>
  <c r="AB2714" i="1"/>
  <c r="AA2714" i="1"/>
  <c r="W2714" i="1"/>
  <c r="V2714" i="1"/>
  <c r="U2714" i="1"/>
  <c r="AB2713" i="1"/>
  <c r="AA2713" i="1"/>
  <c r="W2713" i="1"/>
  <c r="V2713" i="1"/>
  <c r="U2713" i="1"/>
  <c r="AB2710" i="1"/>
  <c r="AA2710" i="1"/>
  <c r="W2710" i="1"/>
  <c r="V2710" i="1"/>
  <c r="U2710" i="1"/>
  <c r="AB2706" i="1"/>
  <c r="AA2706" i="1"/>
  <c r="W2706" i="1"/>
  <c r="V2706" i="1"/>
  <c r="U2706" i="1"/>
  <c r="AB2705" i="1"/>
  <c r="AA2705" i="1"/>
  <c r="W2705" i="1"/>
  <c r="V2705" i="1"/>
  <c r="U2705" i="1"/>
  <c r="AB2704" i="1"/>
  <c r="AA2704" i="1"/>
  <c r="W2704" i="1"/>
  <c r="V2704" i="1"/>
  <c r="U2704" i="1"/>
  <c r="AB2703" i="1"/>
  <c r="AA2703" i="1"/>
  <c r="W2703" i="1"/>
  <c r="V2703" i="1"/>
  <c r="U2703" i="1"/>
  <c r="AB2702" i="1"/>
  <c r="AA2702" i="1"/>
  <c r="W2702" i="1"/>
  <c r="V2702" i="1"/>
  <c r="U2702" i="1"/>
  <c r="AB2701" i="1"/>
  <c r="AA2701" i="1"/>
  <c r="W2701" i="1"/>
  <c r="V2701" i="1"/>
  <c r="U2701" i="1"/>
  <c r="AB2700" i="1"/>
  <c r="AA2700" i="1"/>
  <c r="W2700" i="1"/>
  <c r="V2700" i="1"/>
  <c r="U2700" i="1"/>
  <c r="AB2699" i="1"/>
  <c r="AA2699" i="1"/>
  <c r="W2699" i="1"/>
  <c r="V2699" i="1"/>
  <c r="U2699" i="1"/>
  <c r="AB2698" i="1"/>
  <c r="AA2698" i="1"/>
  <c r="W2698" i="1"/>
  <c r="V2698" i="1"/>
  <c r="U2698" i="1"/>
  <c r="AB2697" i="1"/>
  <c r="AA2697" i="1"/>
  <c r="W2697" i="1"/>
  <c r="V2697" i="1"/>
  <c r="U2697" i="1"/>
  <c r="AB2696" i="1"/>
  <c r="AA2696" i="1"/>
  <c r="W2696" i="1"/>
  <c r="V2696" i="1"/>
  <c r="U2696" i="1"/>
  <c r="AB2695" i="1"/>
  <c r="AA2695" i="1"/>
  <c r="W2695" i="1"/>
  <c r="V2695" i="1"/>
  <c r="U2695" i="1"/>
  <c r="AB2694" i="1"/>
  <c r="AA2694" i="1"/>
  <c r="W2694" i="1"/>
  <c r="V2694" i="1"/>
  <c r="U2694" i="1"/>
  <c r="AB2693" i="1"/>
  <c r="AA2693" i="1"/>
  <c r="W2693" i="1"/>
  <c r="V2693" i="1"/>
  <c r="U2693" i="1"/>
  <c r="AB2692" i="1"/>
  <c r="AA2692" i="1"/>
  <c r="W2692" i="1"/>
  <c r="V2692" i="1"/>
  <c r="U2692" i="1"/>
  <c r="AB2691" i="1"/>
  <c r="AA2691" i="1"/>
  <c r="W2691" i="1"/>
  <c r="V2691" i="1"/>
  <c r="U2691" i="1"/>
  <c r="AB2690" i="1"/>
  <c r="AA2690" i="1"/>
  <c r="W2690" i="1"/>
  <c r="V2690" i="1"/>
  <c r="U2690" i="1"/>
  <c r="AB2689" i="1"/>
  <c r="AA2689" i="1"/>
  <c r="W2689" i="1"/>
  <c r="V2689" i="1"/>
  <c r="U2689" i="1"/>
  <c r="AB2688" i="1"/>
  <c r="AA2688" i="1"/>
  <c r="W2688" i="1"/>
  <c r="V2688" i="1"/>
  <c r="U2688" i="1"/>
  <c r="AB2687" i="1"/>
  <c r="AA2687" i="1"/>
  <c r="W2687" i="1"/>
  <c r="V2687" i="1"/>
  <c r="U2687" i="1"/>
  <c r="AB2686" i="1"/>
  <c r="AA2686" i="1"/>
  <c r="W2686" i="1"/>
  <c r="V2686" i="1"/>
  <c r="U2686" i="1"/>
  <c r="AB2685" i="1"/>
  <c r="AA2685" i="1"/>
  <c r="W2685" i="1"/>
  <c r="V2685" i="1"/>
  <c r="U2685" i="1"/>
  <c r="AB2684" i="1"/>
  <c r="AA2684" i="1"/>
  <c r="W2684" i="1"/>
  <c r="V2684" i="1"/>
  <c r="U2684" i="1"/>
  <c r="AB2683" i="1"/>
  <c r="AA2683" i="1"/>
  <c r="W2683" i="1"/>
  <c r="V2683" i="1"/>
  <c r="U2683" i="1"/>
  <c r="AB2682" i="1"/>
  <c r="AA2682" i="1"/>
  <c r="W2682" i="1"/>
  <c r="V2682" i="1"/>
  <c r="U2682" i="1"/>
  <c r="AB2665" i="1"/>
  <c r="AA2665" i="1"/>
  <c r="W2665" i="1"/>
  <c r="V2665" i="1"/>
  <c r="U2665" i="1"/>
  <c r="AB2679" i="1"/>
  <c r="AA2679" i="1"/>
  <c r="W2679" i="1"/>
  <c r="V2679" i="1"/>
  <c r="U2679" i="1"/>
  <c r="AB2652" i="1"/>
  <c r="AA2652" i="1"/>
  <c r="W2652" i="1"/>
  <c r="V2652" i="1"/>
  <c r="U2652" i="1"/>
  <c r="AB2651" i="1"/>
  <c r="AA2651" i="1"/>
  <c r="W2651" i="1"/>
  <c r="V2651" i="1"/>
  <c r="U2651" i="1"/>
  <c r="AB2662" i="1"/>
  <c r="AA2662" i="1"/>
  <c r="W2662" i="1"/>
  <c r="V2662" i="1"/>
  <c r="U2662" i="1"/>
  <c r="AB2661" i="1"/>
  <c r="AA2661" i="1"/>
  <c r="W2661" i="1"/>
  <c r="V2661" i="1"/>
  <c r="U2661" i="1"/>
  <c r="AB2672" i="1"/>
  <c r="AA2672" i="1"/>
  <c r="W2672" i="1"/>
  <c r="V2672" i="1"/>
  <c r="U2672" i="1"/>
  <c r="AB2660" i="1"/>
  <c r="AA2660" i="1"/>
  <c r="W2660" i="1"/>
  <c r="V2660" i="1"/>
  <c r="U2660" i="1"/>
  <c r="AB2671" i="1"/>
  <c r="AA2671" i="1"/>
  <c r="W2671" i="1"/>
  <c r="V2671" i="1"/>
  <c r="U2671" i="1"/>
  <c r="AB2659" i="1"/>
  <c r="AA2659" i="1"/>
  <c r="W2659" i="1"/>
  <c r="V2659" i="1"/>
  <c r="U2659" i="1"/>
  <c r="AB2650" i="1"/>
  <c r="AA2650" i="1"/>
  <c r="W2650" i="1"/>
  <c r="V2650" i="1"/>
  <c r="U2650" i="1"/>
  <c r="AB2658" i="1"/>
  <c r="AA2658" i="1"/>
  <c r="W2658" i="1"/>
  <c r="V2658" i="1"/>
  <c r="U2658" i="1"/>
  <c r="AB2681" i="1"/>
  <c r="AA2681" i="1"/>
  <c r="W2681" i="1"/>
  <c r="V2681" i="1"/>
  <c r="U2681" i="1"/>
  <c r="AB2670" i="1"/>
  <c r="AA2670" i="1"/>
  <c r="W2670" i="1"/>
  <c r="V2670" i="1"/>
  <c r="U2670" i="1"/>
  <c r="AB2678" i="1"/>
  <c r="AA2678" i="1"/>
  <c r="W2678" i="1"/>
  <c r="V2678" i="1"/>
  <c r="U2678" i="1"/>
  <c r="AB2677" i="1"/>
  <c r="AA2677" i="1"/>
  <c r="W2677" i="1"/>
  <c r="V2677" i="1"/>
  <c r="U2677" i="1"/>
  <c r="AB2663" i="1"/>
  <c r="AA2663" i="1"/>
  <c r="W2663" i="1"/>
  <c r="V2663" i="1"/>
  <c r="U2663" i="1"/>
  <c r="AB2649" i="1"/>
  <c r="AA2649" i="1"/>
  <c r="W2649" i="1"/>
  <c r="V2649" i="1"/>
  <c r="U2649" i="1"/>
  <c r="AB2648" i="1"/>
  <c r="AA2648" i="1"/>
  <c r="W2648" i="1"/>
  <c r="V2648" i="1"/>
  <c r="U2648" i="1"/>
  <c r="AB2676" i="1"/>
  <c r="AA2676" i="1"/>
  <c r="W2676" i="1"/>
  <c r="V2676" i="1"/>
  <c r="U2676" i="1"/>
  <c r="AB2657" i="1"/>
  <c r="AA2657" i="1"/>
  <c r="W2657" i="1"/>
  <c r="V2657" i="1"/>
  <c r="U2657" i="1"/>
  <c r="AB2675" i="1"/>
  <c r="AA2675" i="1"/>
  <c r="W2675" i="1"/>
  <c r="V2675" i="1"/>
  <c r="U2675" i="1"/>
  <c r="AB2669" i="1"/>
  <c r="AA2669" i="1"/>
  <c r="W2669" i="1"/>
  <c r="V2669" i="1"/>
  <c r="U2669" i="1"/>
  <c r="AB2656" i="1"/>
  <c r="AA2656" i="1"/>
  <c r="W2656" i="1"/>
  <c r="V2656" i="1"/>
  <c r="U2656" i="1"/>
  <c r="AB2673" i="1"/>
  <c r="AA2673" i="1"/>
  <c r="W2673" i="1"/>
  <c r="V2673" i="1"/>
  <c r="U2673" i="1"/>
  <c r="AB2647" i="1"/>
  <c r="AA2647" i="1"/>
  <c r="W2647" i="1"/>
  <c r="V2647" i="1"/>
  <c r="U2647" i="1"/>
  <c r="AB2680" i="1"/>
  <c r="AA2680" i="1"/>
  <c r="W2680" i="1"/>
  <c r="V2680" i="1"/>
  <c r="U2680" i="1"/>
  <c r="AB2674" i="1"/>
  <c r="AA2674" i="1"/>
  <c r="W2674" i="1"/>
  <c r="V2674" i="1"/>
  <c r="U2674" i="1"/>
  <c r="AB2668" i="1"/>
  <c r="AA2668" i="1"/>
  <c r="W2668" i="1"/>
  <c r="V2668" i="1"/>
  <c r="U2668" i="1"/>
  <c r="AB2667" i="1"/>
  <c r="AA2667" i="1"/>
  <c r="W2667" i="1"/>
  <c r="V2667" i="1"/>
  <c r="U2667" i="1"/>
  <c r="AB2666" i="1"/>
  <c r="AA2666" i="1"/>
  <c r="W2666" i="1"/>
  <c r="V2666" i="1"/>
  <c r="U2666" i="1"/>
  <c r="AB2664" i="1"/>
  <c r="AA2664" i="1"/>
  <c r="W2664" i="1"/>
  <c r="V2664" i="1"/>
  <c r="U2664" i="1"/>
  <c r="AB2655" i="1"/>
  <c r="AA2655" i="1"/>
  <c r="W2655" i="1"/>
  <c r="V2655" i="1"/>
  <c r="U2655" i="1"/>
  <c r="AB2654" i="1"/>
  <c r="AA2654" i="1"/>
  <c r="W2654" i="1"/>
  <c r="V2654" i="1"/>
  <c r="U2654" i="1"/>
  <c r="AB2653" i="1"/>
  <c r="AA2653" i="1"/>
  <c r="W2653" i="1"/>
  <c r="V2653" i="1"/>
  <c r="U2653" i="1"/>
  <c r="AB2646" i="1"/>
  <c r="AA2646" i="1"/>
  <c r="W2646" i="1"/>
  <c r="V2646" i="1"/>
  <c r="U2646" i="1"/>
  <c r="AB2645" i="1"/>
  <c r="AA2645" i="1"/>
  <c r="W2645" i="1"/>
  <c r="V2645" i="1"/>
  <c r="U2645" i="1"/>
  <c r="AB2644" i="1"/>
  <c r="AA2644" i="1"/>
  <c r="W2644" i="1"/>
  <c r="V2644" i="1"/>
  <c r="U2644" i="1"/>
  <c r="AB2643" i="1"/>
  <c r="AA2643" i="1"/>
  <c r="W2643" i="1"/>
  <c r="V2643" i="1"/>
  <c r="U2643" i="1"/>
  <c r="AB2642" i="1"/>
  <c r="AA2642" i="1"/>
  <c r="W2642" i="1"/>
  <c r="V2642" i="1"/>
  <c r="U2642" i="1"/>
  <c r="AB2641" i="1"/>
  <c r="AA2641" i="1"/>
  <c r="W2641" i="1"/>
  <c r="V2641" i="1"/>
  <c r="U2641" i="1"/>
  <c r="AB2640" i="1"/>
  <c r="AA2640" i="1"/>
  <c r="W2640" i="1"/>
  <c r="V2640" i="1"/>
  <c r="U2640" i="1"/>
  <c r="AB2639" i="1"/>
  <c r="AA2639" i="1"/>
  <c r="W2639" i="1"/>
  <c r="V2639" i="1"/>
  <c r="U2639" i="1"/>
  <c r="AB2638" i="1"/>
  <c r="AA2638" i="1"/>
  <c r="W2638" i="1"/>
  <c r="V2638" i="1"/>
  <c r="U2638" i="1"/>
  <c r="AB2637" i="1"/>
  <c r="AA2637" i="1"/>
  <c r="W2637" i="1"/>
  <c r="V2637" i="1"/>
  <c r="U2637" i="1"/>
  <c r="AB2633" i="1"/>
  <c r="AA2633" i="1"/>
  <c r="W2633" i="1"/>
  <c r="V2633" i="1"/>
  <c r="U2633" i="1"/>
  <c r="AB2630" i="1"/>
  <c r="AA2630" i="1"/>
  <c r="W2630" i="1"/>
  <c r="V2630" i="1"/>
  <c r="U2630" i="1"/>
  <c r="AB2632" i="1"/>
  <c r="AA2632" i="1"/>
  <c r="W2632" i="1"/>
  <c r="V2632" i="1"/>
  <c r="U2632" i="1"/>
  <c r="AB2627" i="1"/>
  <c r="AA2627" i="1"/>
  <c r="W2627" i="1"/>
  <c r="V2627" i="1"/>
  <c r="U2627" i="1"/>
  <c r="AB2623" i="1"/>
  <c r="AA2623" i="1"/>
  <c r="W2623" i="1"/>
  <c r="V2623" i="1"/>
  <c r="U2623" i="1"/>
  <c r="AB2635" i="1"/>
  <c r="AA2635" i="1"/>
  <c r="W2635" i="1"/>
  <c r="V2635" i="1"/>
  <c r="U2635" i="1"/>
  <c r="AB2629" i="1"/>
  <c r="AA2629" i="1"/>
  <c r="W2629" i="1"/>
  <c r="V2629" i="1"/>
  <c r="U2629" i="1"/>
  <c r="AB2636" i="1"/>
  <c r="AA2636" i="1"/>
  <c r="W2636" i="1"/>
  <c r="V2636" i="1"/>
  <c r="U2636" i="1"/>
  <c r="AB2631" i="1"/>
  <c r="AA2631" i="1"/>
  <c r="W2631" i="1"/>
  <c r="V2631" i="1"/>
  <c r="U2631" i="1"/>
  <c r="AB2626" i="1"/>
  <c r="AA2626" i="1"/>
  <c r="W2626" i="1"/>
  <c r="V2626" i="1"/>
  <c r="U2626" i="1"/>
  <c r="AB2624" i="1"/>
  <c r="AA2624" i="1"/>
  <c r="W2624" i="1"/>
  <c r="V2624" i="1"/>
  <c r="U2624" i="1"/>
  <c r="AB2625" i="1"/>
  <c r="AA2625" i="1"/>
  <c r="W2625" i="1"/>
  <c r="V2625" i="1"/>
  <c r="U2625" i="1"/>
  <c r="AB2628" i="1"/>
  <c r="AA2628" i="1"/>
  <c r="W2628" i="1"/>
  <c r="V2628" i="1"/>
  <c r="U2628" i="1"/>
  <c r="AB2634" i="1"/>
  <c r="AA2634" i="1"/>
  <c r="W2634" i="1"/>
  <c r="V2634" i="1"/>
  <c r="U2634" i="1"/>
  <c r="AB2622" i="1"/>
  <c r="AA2622" i="1"/>
  <c r="W2622" i="1"/>
  <c r="V2622" i="1"/>
  <c r="U2622" i="1"/>
  <c r="AB2621" i="1"/>
  <c r="AA2621" i="1"/>
  <c r="W2621" i="1"/>
  <c r="V2621" i="1"/>
  <c r="U2621" i="1"/>
  <c r="AB2606" i="1"/>
  <c r="AA2606" i="1"/>
  <c r="W2606" i="1"/>
  <c r="V2606" i="1"/>
  <c r="U2606" i="1"/>
  <c r="AB2613" i="1"/>
  <c r="AA2613" i="1"/>
  <c r="W2613" i="1"/>
  <c r="V2613" i="1"/>
  <c r="U2613" i="1"/>
  <c r="AB2605" i="1"/>
  <c r="AA2605" i="1"/>
  <c r="W2605" i="1"/>
  <c r="V2605" i="1"/>
  <c r="U2605" i="1"/>
  <c r="AB2619" i="1"/>
  <c r="AA2619" i="1"/>
  <c r="W2619" i="1"/>
  <c r="V2619" i="1"/>
  <c r="U2619" i="1"/>
  <c r="AB2608" i="1"/>
  <c r="AA2608" i="1"/>
  <c r="W2608" i="1"/>
  <c r="V2608" i="1"/>
  <c r="U2608" i="1"/>
  <c r="AB2602" i="1"/>
  <c r="AA2602" i="1"/>
  <c r="W2602" i="1"/>
  <c r="V2602" i="1"/>
  <c r="U2602" i="1"/>
  <c r="AB2618" i="1"/>
  <c r="AA2618" i="1"/>
  <c r="W2618" i="1"/>
  <c r="V2618" i="1"/>
  <c r="U2618" i="1"/>
  <c r="AB2598" i="1"/>
  <c r="AA2598" i="1"/>
  <c r="W2598" i="1"/>
  <c r="V2598" i="1"/>
  <c r="U2598" i="1"/>
  <c r="AB2612" i="1"/>
  <c r="AA2612" i="1"/>
  <c r="W2612" i="1"/>
  <c r="V2612" i="1"/>
  <c r="U2612" i="1"/>
  <c r="AB2611" i="1"/>
  <c r="AA2611" i="1"/>
  <c r="W2611" i="1"/>
  <c r="V2611" i="1"/>
  <c r="U2611" i="1"/>
  <c r="AB2604" i="1"/>
  <c r="AA2604" i="1"/>
  <c r="W2604" i="1"/>
  <c r="V2604" i="1"/>
  <c r="U2604" i="1"/>
  <c r="AB2596" i="1"/>
  <c r="AA2596" i="1"/>
  <c r="W2596" i="1"/>
  <c r="V2596" i="1"/>
  <c r="U2596" i="1"/>
  <c r="AB2609" i="1"/>
  <c r="AA2609" i="1"/>
  <c r="W2609" i="1"/>
  <c r="V2609" i="1"/>
  <c r="U2609" i="1"/>
  <c r="AB2601" i="1"/>
  <c r="AA2601" i="1"/>
  <c r="W2601" i="1"/>
  <c r="V2601" i="1"/>
  <c r="U2601" i="1"/>
  <c r="AB2617" i="1"/>
  <c r="AA2617" i="1"/>
  <c r="W2617" i="1"/>
  <c r="V2617" i="1"/>
  <c r="U2617" i="1"/>
  <c r="AB2620" i="1"/>
  <c r="AA2620" i="1"/>
  <c r="W2620" i="1"/>
  <c r="V2620" i="1"/>
  <c r="U2620" i="1"/>
  <c r="AB2616" i="1"/>
  <c r="AA2616" i="1"/>
  <c r="W2616" i="1"/>
  <c r="V2616" i="1"/>
  <c r="U2616" i="1"/>
  <c r="AB2615" i="1"/>
  <c r="AA2615" i="1"/>
  <c r="W2615" i="1"/>
  <c r="V2615" i="1"/>
  <c r="U2615" i="1"/>
  <c r="AB2614" i="1"/>
  <c r="AA2614" i="1"/>
  <c r="W2614" i="1"/>
  <c r="V2614" i="1"/>
  <c r="U2614" i="1"/>
  <c r="AB2610" i="1"/>
  <c r="AA2610" i="1"/>
  <c r="W2610" i="1"/>
  <c r="V2610" i="1"/>
  <c r="U2610" i="1"/>
  <c r="AB2607" i="1"/>
  <c r="AA2607" i="1"/>
  <c r="W2607" i="1"/>
  <c r="V2607" i="1"/>
  <c r="U2607" i="1"/>
  <c r="AB2603" i="1"/>
  <c r="AA2603" i="1"/>
  <c r="W2603" i="1"/>
  <c r="V2603" i="1"/>
  <c r="U2603" i="1"/>
  <c r="AB2600" i="1"/>
  <c r="AA2600" i="1"/>
  <c r="W2600" i="1"/>
  <c r="V2600" i="1"/>
  <c r="U2600" i="1"/>
  <c r="AB2599" i="1"/>
  <c r="AA2599" i="1"/>
  <c r="W2599" i="1"/>
  <c r="V2599" i="1"/>
  <c r="U2599" i="1"/>
  <c r="AB2597" i="1"/>
  <c r="AA2597" i="1"/>
  <c r="W2597" i="1"/>
  <c r="V2597" i="1"/>
  <c r="U2597" i="1"/>
  <c r="AB2566" i="1"/>
  <c r="AA2566" i="1"/>
  <c r="W2566" i="1"/>
  <c r="V2566" i="1"/>
  <c r="U2566" i="1"/>
  <c r="AB2556" i="1"/>
  <c r="AA2556" i="1"/>
  <c r="W2556" i="1"/>
  <c r="V2556" i="1"/>
  <c r="U2556" i="1"/>
  <c r="AB2586" i="1"/>
  <c r="AA2586" i="1"/>
  <c r="W2586" i="1"/>
  <c r="V2586" i="1"/>
  <c r="U2586" i="1"/>
  <c r="AB2565" i="1"/>
  <c r="AA2565" i="1"/>
  <c r="W2565" i="1"/>
  <c r="V2565" i="1"/>
  <c r="U2565" i="1"/>
  <c r="AB2568" i="1"/>
  <c r="AA2568" i="1"/>
  <c r="W2568" i="1"/>
  <c r="V2568" i="1"/>
  <c r="U2568" i="1"/>
  <c r="AB2564" i="1"/>
  <c r="AA2564" i="1"/>
  <c r="W2564" i="1"/>
  <c r="V2564" i="1"/>
  <c r="U2564" i="1"/>
  <c r="AB2585" i="1"/>
  <c r="AA2585" i="1"/>
  <c r="W2585" i="1"/>
  <c r="V2585" i="1"/>
  <c r="U2585" i="1"/>
  <c r="AB2578" i="1"/>
  <c r="AA2578" i="1"/>
  <c r="W2578" i="1"/>
  <c r="V2578" i="1"/>
  <c r="U2578" i="1"/>
  <c r="AB2593" i="1"/>
  <c r="AA2593" i="1"/>
  <c r="W2593" i="1"/>
  <c r="V2593" i="1"/>
  <c r="U2593" i="1"/>
  <c r="AB2592" i="1"/>
  <c r="AA2592" i="1"/>
  <c r="W2592" i="1"/>
  <c r="V2592" i="1"/>
  <c r="U2592" i="1"/>
  <c r="AB2563" i="1"/>
  <c r="AA2563" i="1"/>
  <c r="W2563" i="1"/>
  <c r="V2563" i="1"/>
  <c r="U2563" i="1"/>
  <c r="AB2562" i="1"/>
  <c r="AA2562" i="1"/>
  <c r="W2562" i="1"/>
  <c r="V2562" i="1"/>
  <c r="U2562" i="1"/>
  <c r="AB2584" i="1"/>
  <c r="AA2584" i="1"/>
  <c r="W2584" i="1"/>
  <c r="V2584" i="1"/>
  <c r="U2584" i="1"/>
  <c r="AB2577" i="1"/>
  <c r="AA2577" i="1"/>
  <c r="W2577" i="1"/>
  <c r="V2577" i="1"/>
  <c r="U2577" i="1"/>
  <c r="AB2576" i="1"/>
  <c r="AA2576" i="1"/>
  <c r="W2576" i="1"/>
  <c r="V2576" i="1"/>
  <c r="U2576" i="1"/>
  <c r="AB2590" i="1"/>
  <c r="AA2590" i="1"/>
  <c r="W2590" i="1"/>
  <c r="V2590" i="1"/>
  <c r="U2590" i="1"/>
  <c r="AB2561" i="1"/>
  <c r="AA2561" i="1"/>
  <c r="W2561" i="1"/>
  <c r="V2561" i="1"/>
  <c r="U2561" i="1"/>
  <c r="AB2551" i="1"/>
  <c r="AA2551" i="1"/>
  <c r="W2551" i="1"/>
  <c r="V2551" i="1"/>
  <c r="U2551" i="1"/>
  <c r="AB2591" i="1"/>
  <c r="AA2591" i="1"/>
  <c r="W2591" i="1"/>
  <c r="V2591" i="1"/>
  <c r="U2591" i="1"/>
  <c r="AB2583" i="1"/>
  <c r="AA2583" i="1"/>
  <c r="W2583" i="1"/>
  <c r="V2583" i="1"/>
  <c r="U2583" i="1"/>
  <c r="AB2569" i="1"/>
  <c r="AA2569" i="1"/>
  <c r="W2569" i="1"/>
  <c r="V2569" i="1"/>
  <c r="U2569" i="1"/>
  <c r="AB2582" i="1"/>
  <c r="AA2582" i="1"/>
  <c r="W2582" i="1"/>
  <c r="V2582" i="1"/>
  <c r="U2582" i="1"/>
  <c r="AB2581" i="1"/>
  <c r="AA2581" i="1"/>
  <c r="W2581" i="1"/>
  <c r="V2581" i="1"/>
  <c r="U2581" i="1"/>
  <c r="AB2580" i="1"/>
  <c r="AA2580" i="1"/>
  <c r="W2580" i="1"/>
  <c r="V2580" i="1"/>
  <c r="U2580" i="1"/>
  <c r="AB2575" i="1"/>
  <c r="AA2575" i="1"/>
  <c r="W2575" i="1"/>
  <c r="V2575" i="1"/>
  <c r="U2575" i="1"/>
  <c r="AB2555" i="1"/>
  <c r="AA2555" i="1"/>
  <c r="W2555" i="1"/>
  <c r="V2555" i="1"/>
  <c r="U2555" i="1"/>
  <c r="AB2559" i="1"/>
  <c r="AA2559" i="1"/>
  <c r="W2559" i="1"/>
  <c r="V2559" i="1"/>
  <c r="U2559" i="1"/>
  <c r="AB2567" i="1"/>
  <c r="AA2567" i="1"/>
  <c r="W2567" i="1"/>
  <c r="V2567" i="1"/>
  <c r="U2567" i="1"/>
  <c r="AB2571" i="1"/>
  <c r="AA2571" i="1"/>
  <c r="W2571" i="1"/>
  <c r="V2571" i="1"/>
  <c r="U2571" i="1"/>
  <c r="AB2550" i="1"/>
  <c r="AA2550" i="1"/>
  <c r="W2550" i="1"/>
  <c r="V2550" i="1"/>
  <c r="U2550" i="1"/>
  <c r="AB2595" i="1"/>
  <c r="AA2595" i="1"/>
  <c r="W2595" i="1"/>
  <c r="V2595" i="1"/>
  <c r="U2595" i="1"/>
  <c r="AB2594" i="1"/>
  <c r="AA2594" i="1"/>
  <c r="W2594" i="1"/>
  <c r="V2594" i="1"/>
  <c r="U2594" i="1"/>
  <c r="AB2547" i="1"/>
  <c r="AA2547" i="1"/>
  <c r="W2547" i="1"/>
  <c r="V2547" i="1"/>
  <c r="U2547" i="1"/>
  <c r="AB2553" i="1"/>
  <c r="AA2553" i="1"/>
  <c r="W2553" i="1"/>
  <c r="V2553" i="1"/>
  <c r="U2553" i="1"/>
  <c r="AB2589" i="1"/>
  <c r="AA2589" i="1"/>
  <c r="W2589" i="1"/>
  <c r="V2589" i="1"/>
  <c r="U2589" i="1"/>
  <c r="AB2588" i="1"/>
  <c r="AA2588" i="1"/>
  <c r="W2588" i="1"/>
  <c r="V2588" i="1"/>
  <c r="U2588" i="1"/>
  <c r="AB2587" i="1"/>
  <c r="AA2587" i="1"/>
  <c r="W2587" i="1"/>
  <c r="V2587" i="1"/>
  <c r="U2587" i="1"/>
  <c r="AB2579" i="1"/>
  <c r="AA2579" i="1"/>
  <c r="W2579" i="1"/>
  <c r="V2579" i="1"/>
  <c r="U2579" i="1"/>
  <c r="AB2545" i="1"/>
  <c r="AA2545" i="1"/>
  <c r="W2545" i="1"/>
  <c r="V2545" i="1"/>
  <c r="U2545" i="1"/>
  <c r="AB2560" i="1"/>
  <c r="AA2560" i="1"/>
  <c r="W2560" i="1"/>
  <c r="V2560" i="1"/>
  <c r="U2560" i="1"/>
  <c r="AB2552" i="1"/>
  <c r="AA2552" i="1"/>
  <c r="W2552" i="1"/>
  <c r="V2552" i="1"/>
  <c r="U2552" i="1"/>
  <c r="AB2558" i="1"/>
  <c r="AA2558" i="1"/>
  <c r="W2558" i="1"/>
  <c r="V2558" i="1"/>
  <c r="U2558" i="1"/>
  <c r="AB2574" i="1"/>
  <c r="AA2574" i="1"/>
  <c r="W2574" i="1"/>
  <c r="V2574" i="1"/>
  <c r="U2574" i="1"/>
  <c r="AB2573" i="1"/>
  <c r="AA2573" i="1"/>
  <c r="W2573" i="1"/>
  <c r="V2573" i="1"/>
  <c r="U2573" i="1"/>
  <c r="AB2572" i="1"/>
  <c r="AA2572" i="1"/>
  <c r="W2572" i="1"/>
  <c r="V2572" i="1"/>
  <c r="U2572" i="1"/>
  <c r="AB2546" i="1"/>
  <c r="AA2546" i="1"/>
  <c r="W2546" i="1"/>
  <c r="V2546" i="1"/>
  <c r="U2546" i="1"/>
  <c r="AB2570" i="1"/>
  <c r="AA2570" i="1"/>
  <c r="W2570" i="1"/>
  <c r="V2570" i="1"/>
  <c r="U2570" i="1"/>
  <c r="AB2549" i="1"/>
  <c r="AA2549" i="1"/>
  <c r="W2549" i="1"/>
  <c r="V2549" i="1"/>
  <c r="U2549" i="1"/>
  <c r="AB2557" i="1"/>
  <c r="AA2557" i="1"/>
  <c r="W2557" i="1"/>
  <c r="V2557" i="1"/>
  <c r="U2557" i="1"/>
  <c r="AB2554" i="1"/>
  <c r="AA2554" i="1"/>
  <c r="W2554" i="1"/>
  <c r="V2554" i="1"/>
  <c r="U2554" i="1"/>
  <c r="AB2544" i="1"/>
  <c r="AA2544" i="1"/>
  <c r="W2544" i="1"/>
  <c r="V2544" i="1"/>
  <c r="U2544" i="1"/>
  <c r="AB2548" i="1"/>
  <c r="AA2548" i="1"/>
  <c r="W2548" i="1"/>
  <c r="V2548" i="1"/>
  <c r="U2548" i="1"/>
  <c r="AB2543" i="1"/>
  <c r="AA2543" i="1"/>
  <c r="W2543" i="1"/>
  <c r="V2543" i="1"/>
  <c r="U2543" i="1"/>
  <c r="AB2542" i="1"/>
  <c r="AA2542" i="1"/>
  <c r="W2542" i="1"/>
  <c r="V2542" i="1"/>
  <c r="U2542" i="1"/>
  <c r="AB2541" i="1"/>
  <c r="AA2541" i="1"/>
  <c r="W2541" i="1"/>
  <c r="V2541" i="1"/>
  <c r="U2541" i="1"/>
  <c r="AB2540" i="1"/>
  <c r="AA2540" i="1"/>
  <c r="W2540" i="1"/>
  <c r="V2540" i="1"/>
  <c r="U2540" i="1"/>
  <c r="AB2539" i="1"/>
  <c r="AA2539" i="1"/>
  <c r="W2539" i="1"/>
  <c r="V2539" i="1"/>
  <c r="U2539" i="1"/>
  <c r="AB2538" i="1"/>
  <c r="AA2538" i="1"/>
  <c r="W2538" i="1"/>
  <c r="V2538" i="1"/>
  <c r="U2538" i="1"/>
  <c r="AB2536" i="1"/>
  <c r="AA2536" i="1"/>
  <c r="W2536" i="1"/>
  <c r="V2536" i="1"/>
  <c r="U2536" i="1"/>
  <c r="AB2537" i="1"/>
  <c r="AA2537" i="1"/>
  <c r="W2537" i="1"/>
  <c r="V2537" i="1"/>
  <c r="U2537" i="1"/>
  <c r="AB2535" i="1"/>
  <c r="AA2535" i="1"/>
  <c r="W2535" i="1"/>
  <c r="V2535" i="1"/>
  <c r="U2535" i="1"/>
  <c r="AB2534" i="1"/>
  <c r="AA2534" i="1"/>
  <c r="W2534" i="1"/>
  <c r="V2534" i="1"/>
  <c r="U2534" i="1"/>
  <c r="AB2533" i="1"/>
  <c r="AA2533" i="1"/>
  <c r="W2533" i="1"/>
  <c r="V2533" i="1"/>
  <c r="U2533" i="1"/>
  <c r="AB2532" i="1"/>
  <c r="AA2532" i="1"/>
  <c r="W2532" i="1"/>
  <c r="V2532" i="1"/>
  <c r="U2532" i="1"/>
  <c r="AB2531" i="1"/>
  <c r="AA2531" i="1"/>
  <c r="W2531" i="1"/>
  <c r="V2531" i="1"/>
  <c r="U2531" i="1"/>
  <c r="AB2530" i="1"/>
  <c r="AA2530" i="1"/>
  <c r="W2530" i="1"/>
  <c r="V2530" i="1"/>
  <c r="U2530" i="1"/>
  <c r="AB2529" i="1"/>
  <c r="AA2529" i="1"/>
  <c r="W2529" i="1"/>
  <c r="V2529" i="1"/>
  <c r="U2529" i="1"/>
  <c r="AB2528" i="1"/>
  <c r="AA2528" i="1"/>
  <c r="W2528" i="1"/>
  <c r="V2528" i="1"/>
  <c r="U2528" i="1"/>
  <c r="AB2527" i="1"/>
  <c r="AA2527" i="1"/>
  <c r="W2527" i="1"/>
  <c r="V2527" i="1"/>
  <c r="U2527" i="1"/>
  <c r="AB2496" i="1"/>
  <c r="AA2496" i="1"/>
  <c r="W2496" i="1"/>
  <c r="V2496" i="1"/>
  <c r="U2496" i="1"/>
  <c r="AB2500" i="1"/>
  <c r="AA2500" i="1"/>
  <c r="W2500" i="1"/>
  <c r="V2500" i="1"/>
  <c r="U2500" i="1"/>
  <c r="AB2525" i="1"/>
  <c r="AA2525" i="1"/>
  <c r="W2525" i="1"/>
  <c r="V2525" i="1"/>
  <c r="U2525" i="1"/>
  <c r="AB2526" i="1"/>
  <c r="AA2526" i="1"/>
  <c r="W2526" i="1"/>
  <c r="V2526" i="1"/>
  <c r="U2526" i="1"/>
  <c r="AB2524" i="1"/>
  <c r="AA2524" i="1"/>
  <c r="W2524" i="1"/>
  <c r="V2524" i="1"/>
  <c r="U2524" i="1"/>
  <c r="AB2523" i="1"/>
  <c r="AA2523" i="1"/>
  <c r="W2523" i="1"/>
  <c r="V2523" i="1"/>
  <c r="U2523" i="1"/>
  <c r="AB2522" i="1"/>
  <c r="AA2522" i="1"/>
  <c r="W2522" i="1"/>
  <c r="V2522" i="1"/>
  <c r="U2522" i="1"/>
  <c r="AB2494" i="1"/>
  <c r="AA2494" i="1"/>
  <c r="W2494" i="1"/>
  <c r="V2494" i="1"/>
  <c r="U2494" i="1"/>
  <c r="AB2521" i="1"/>
  <c r="AA2521" i="1"/>
  <c r="W2521" i="1"/>
  <c r="V2521" i="1"/>
  <c r="U2521" i="1"/>
  <c r="AB2520" i="1"/>
  <c r="AA2520" i="1"/>
  <c r="W2520" i="1"/>
  <c r="V2520" i="1"/>
  <c r="U2520" i="1"/>
  <c r="AB2519" i="1"/>
  <c r="AA2519" i="1"/>
  <c r="W2519" i="1"/>
  <c r="V2519" i="1"/>
  <c r="U2519" i="1"/>
  <c r="AB2518" i="1"/>
  <c r="AA2518" i="1"/>
  <c r="W2518" i="1"/>
  <c r="V2518" i="1"/>
  <c r="U2518" i="1"/>
  <c r="AB2517" i="1"/>
  <c r="AA2517" i="1"/>
  <c r="W2517" i="1"/>
  <c r="V2517" i="1"/>
  <c r="U2517" i="1"/>
  <c r="AB2516" i="1"/>
  <c r="AA2516" i="1"/>
  <c r="W2516" i="1"/>
  <c r="V2516" i="1"/>
  <c r="U2516" i="1"/>
  <c r="AB2515" i="1"/>
  <c r="AA2515" i="1"/>
  <c r="W2515" i="1"/>
  <c r="V2515" i="1"/>
  <c r="U2515" i="1"/>
  <c r="AB2514" i="1"/>
  <c r="AA2514" i="1"/>
  <c r="W2514" i="1"/>
  <c r="V2514" i="1"/>
  <c r="U2514" i="1"/>
  <c r="AB2513" i="1"/>
  <c r="AA2513" i="1"/>
  <c r="W2513" i="1"/>
  <c r="V2513" i="1"/>
  <c r="U2513" i="1"/>
  <c r="AB2512" i="1"/>
  <c r="AA2512" i="1"/>
  <c r="W2512" i="1"/>
  <c r="V2512" i="1"/>
  <c r="U2512" i="1"/>
  <c r="AB2511" i="1"/>
  <c r="AA2511" i="1"/>
  <c r="W2511" i="1"/>
  <c r="V2511" i="1"/>
  <c r="U2511" i="1"/>
  <c r="AB2510" i="1"/>
  <c r="AA2510" i="1"/>
  <c r="W2510" i="1"/>
  <c r="V2510" i="1"/>
  <c r="U2510" i="1"/>
  <c r="AB2509" i="1"/>
  <c r="AA2509" i="1"/>
  <c r="W2509" i="1"/>
  <c r="V2509" i="1"/>
  <c r="U2509" i="1"/>
  <c r="AB2508" i="1"/>
  <c r="AA2508" i="1"/>
  <c r="W2508" i="1"/>
  <c r="V2508" i="1"/>
  <c r="U2508" i="1"/>
  <c r="AB2507" i="1"/>
  <c r="AA2507" i="1"/>
  <c r="W2507" i="1"/>
  <c r="V2507" i="1"/>
  <c r="U2507" i="1"/>
  <c r="AB2506" i="1"/>
  <c r="AA2506" i="1"/>
  <c r="W2506" i="1"/>
  <c r="V2506" i="1"/>
  <c r="U2506" i="1"/>
  <c r="AB2505" i="1"/>
  <c r="AA2505" i="1"/>
  <c r="W2505" i="1"/>
  <c r="V2505" i="1"/>
  <c r="U2505" i="1"/>
  <c r="AB2504" i="1"/>
  <c r="AA2504" i="1"/>
  <c r="W2504" i="1"/>
  <c r="V2504" i="1"/>
  <c r="U2504" i="1"/>
  <c r="AB2503" i="1"/>
  <c r="AA2503" i="1"/>
  <c r="W2503" i="1"/>
  <c r="V2503" i="1"/>
  <c r="U2503" i="1"/>
  <c r="AB2502" i="1"/>
  <c r="AA2502" i="1"/>
  <c r="W2502" i="1"/>
  <c r="V2502" i="1"/>
  <c r="U2502" i="1"/>
  <c r="AB2501" i="1"/>
  <c r="AA2501" i="1"/>
  <c r="W2501" i="1"/>
  <c r="V2501" i="1"/>
  <c r="U2501" i="1"/>
  <c r="AB2499" i="1"/>
  <c r="AA2499" i="1"/>
  <c r="W2499" i="1"/>
  <c r="V2499" i="1"/>
  <c r="U2499" i="1"/>
  <c r="AB2498" i="1"/>
  <c r="AA2498" i="1"/>
  <c r="W2498" i="1"/>
  <c r="V2498" i="1"/>
  <c r="U2498" i="1"/>
  <c r="AB2497" i="1"/>
  <c r="AA2497" i="1"/>
  <c r="W2497" i="1"/>
  <c r="V2497" i="1"/>
  <c r="U2497" i="1"/>
  <c r="AB2495" i="1"/>
  <c r="AA2495" i="1"/>
  <c r="W2495" i="1"/>
  <c r="V2495" i="1"/>
  <c r="U2495" i="1"/>
  <c r="AB2493" i="1"/>
  <c r="AA2493" i="1"/>
  <c r="W2493" i="1"/>
  <c r="V2493" i="1"/>
  <c r="U2493" i="1"/>
  <c r="AB2492" i="1"/>
  <c r="AA2492" i="1"/>
  <c r="W2492" i="1"/>
  <c r="V2492" i="1"/>
  <c r="U2492" i="1"/>
  <c r="AB2491" i="1"/>
  <c r="AA2491" i="1"/>
  <c r="W2491" i="1"/>
  <c r="V2491" i="1"/>
  <c r="U2491" i="1"/>
  <c r="AB2490" i="1"/>
  <c r="AA2490" i="1"/>
  <c r="W2490" i="1"/>
  <c r="V2490" i="1"/>
  <c r="U2490" i="1"/>
  <c r="AB2489" i="1"/>
  <c r="AA2489" i="1"/>
  <c r="W2489" i="1"/>
  <c r="V2489" i="1"/>
  <c r="U2489" i="1"/>
  <c r="AB2488" i="1"/>
  <c r="AA2488" i="1"/>
  <c r="W2488" i="1"/>
  <c r="V2488" i="1"/>
  <c r="U2488" i="1"/>
  <c r="AB2487" i="1"/>
  <c r="AA2487" i="1"/>
  <c r="W2487" i="1"/>
  <c r="V2487" i="1"/>
  <c r="U2487" i="1"/>
  <c r="AB2486" i="1"/>
  <c r="AA2486" i="1"/>
  <c r="W2486" i="1"/>
  <c r="V2486" i="1"/>
  <c r="U2486" i="1"/>
  <c r="AB2477" i="1"/>
  <c r="AA2477" i="1"/>
  <c r="W2477" i="1"/>
  <c r="V2477" i="1"/>
  <c r="U2477" i="1"/>
  <c r="AB2483" i="1"/>
  <c r="AA2483" i="1"/>
  <c r="W2483" i="1"/>
  <c r="V2483" i="1"/>
  <c r="U2483" i="1"/>
  <c r="AB2482" i="1"/>
  <c r="AA2482" i="1"/>
  <c r="W2482" i="1"/>
  <c r="V2482" i="1"/>
  <c r="U2482" i="1"/>
  <c r="AB2478" i="1"/>
  <c r="AA2478" i="1"/>
  <c r="W2478" i="1"/>
  <c r="V2478" i="1"/>
  <c r="U2478" i="1"/>
  <c r="AB2474" i="1"/>
  <c r="AA2474" i="1"/>
  <c r="W2474" i="1"/>
  <c r="V2474" i="1"/>
  <c r="U2474" i="1"/>
  <c r="AB2480" i="1"/>
  <c r="AA2480" i="1"/>
  <c r="W2480" i="1"/>
  <c r="V2480" i="1"/>
  <c r="U2480" i="1"/>
  <c r="AB2476" i="1"/>
  <c r="AA2476" i="1"/>
  <c r="W2476" i="1"/>
  <c r="V2476" i="1"/>
  <c r="U2476" i="1"/>
  <c r="AB2472" i="1"/>
  <c r="AA2472" i="1"/>
  <c r="W2472" i="1"/>
  <c r="V2472" i="1"/>
  <c r="U2472" i="1"/>
  <c r="AB2475" i="1"/>
  <c r="AA2475" i="1"/>
  <c r="W2475" i="1"/>
  <c r="V2475" i="1"/>
  <c r="U2475" i="1"/>
  <c r="AB2479" i="1"/>
  <c r="AA2479" i="1"/>
  <c r="W2479" i="1"/>
  <c r="V2479" i="1"/>
  <c r="U2479" i="1"/>
  <c r="AB2481" i="1"/>
  <c r="AA2481" i="1"/>
  <c r="W2481" i="1"/>
  <c r="V2481" i="1"/>
  <c r="U2481" i="1"/>
  <c r="AB2485" i="1"/>
  <c r="AA2485" i="1"/>
  <c r="W2485" i="1"/>
  <c r="V2485" i="1"/>
  <c r="U2485" i="1"/>
  <c r="AB2470" i="1"/>
  <c r="AA2470" i="1"/>
  <c r="W2470" i="1"/>
  <c r="V2470" i="1"/>
  <c r="U2470" i="1"/>
  <c r="AB2484" i="1"/>
  <c r="AA2484" i="1"/>
  <c r="W2484" i="1"/>
  <c r="V2484" i="1"/>
  <c r="U2484" i="1"/>
  <c r="AB2473" i="1"/>
  <c r="AA2473" i="1"/>
  <c r="W2473" i="1"/>
  <c r="V2473" i="1"/>
  <c r="U2473" i="1"/>
  <c r="AB2467" i="1"/>
  <c r="AA2467" i="1"/>
  <c r="W2467" i="1"/>
  <c r="V2467" i="1"/>
  <c r="U2467" i="1"/>
  <c r="AB2471" i="1"/>
  <c r="AA2471" i="1"/>
  <c r="W2471" i="1"/>
  <c r="V2471" i="1"/>
  <c r="U2471" i="1"/>
  <c r="AB2469" i="1"/>
  <c r="AA2469" i="1"/>
  <c r="W2469" i="1"/>
  <c r="V2469" i="1"/>
  <c r="U2469" i="1"/>
  <c r="AB2468" i="1"/>
  <c r="AA2468" i="1"/>
  <c r="W2468" i="1"/>
  <c r="V2468" i="1"/>
  <c r="U2468" i="1"/>
  <c r="AB2457" i="1"/>
  <c r="AA2457" i="1"/>
  <c r="W2457" i="1"/>
  <c r="V2457" i="1"/>
  <c r="U2457" i="1"/>
  <c r="AB2459" i="1"/>
  <c r="AA2459" i="1"/>
  <c r="W2459" i="1"/>
  <c r="V2459" i="1"/>
  <c r="U2459" i="1"/>
  <c r="AB2452" i="1"/>
  <c r="AA2452" i="1"/>
  <c r="W2452" i="1"/>
  <c r="V2452" i="1"/>
  <c r="U2452" i="1"/>
  <c r="AB2456" i="1"/>
  <c r="AA2456" i="1"/>
  <c r="W2456" i="1"/>
  <c r="V2456" i="1"/>
  <c r="U2456" i="1"/>
  <c r="AB2451" i="1"/>
  <c r="AA2451" i="1"/>
  <c r="W2451" i="1"/>
  <c r="V2451" i="1"/>
  <c r="U2451" i="1"/>
  <c r="AB2450" i="1"/>
  <c r="AA2450" i="1"/>
  <c r="W2450" i="1"/>
  <c r="V2450" i="1"/>
  <c r="U2450" i="1"/>
  <c r="AB2439" i="1"/>
  <c r="AA2439" i="1"/>
  <c r="W2439" i="1"/>
  <c r="V2439" i="1"/>
  <c r="U2439" i="1"/>
  <c r="AB2455" i="1"/>
  <c r="AA2455" i="1"/>
  <c r="W2455" i="1"/>
  <c r="V2455" i="1"/>
  <c r="U2455" i="1"/>
  <c r="AB2449" i="1"/>
  <c r="AA2449" i="1"/>
  <c r="W2449" i="1"/>
  <c r="V2449" i="1"/>
  <c r="U2449" i="1"/>
  <c r="AB2448" i="1"/>
  <c r="AA2448" i="1"/>
  <c r="W2448" i="1"/>
  <c r="V2448" i="1"/>
  <c r="U2448" i="1"/>
  <c r="AB2454" i="1"/>
  <c r="AA2454" i="1"/>
  <c r="W2454" i="1"/>
  <c r="V2454" i="1"/>
  <c r="U2454" i="1"/>
  <c r="AB2463" i="1"/>
  <c r="AA2463" i="1"/>
  <c r="W2463" i="1"/>
  <c r="V2463" i="1"/>
  <c r="U2463" i="1"/>
  <c r="AB2462" i="1"/>
  <c r="AA2462" i="1"/>
  <c r="W2462" i="1"/>
  <c r="V2462" i="1"/>
  <c r="U2462" i="1"/>
  <c r="AB2447" i="1"/>
  <c r="AA2447" i="1"/>
  <c r="W2447" i="1"/>
  <c r="V2447" i="1"/>
  <c r="U2447" i="1"/>
  <c r="AB2466" i="1"/>
  <c r="AA2466" i="1"/>
  <c r="W2466" i="1"/>
  <c r="V2466" i="1"/>
  <c r="U2466" i="1"/>
  <c r="AB2465" i="1"/>
  <c r="AA2465" i="1"/>
  <c r="W2465" i="1"/>
  <c r="V2465" i="1"/>
  <c r="U2465" i="1"/>
  <c r="AB2464" i="1"/>
  <c r="AA2464" i="1"/>
  <c r="W2464" i="1"/>
  <c r="V2464" i="1"/>
  <c r="U2464" i="1"/>
  <c r="AB2461" i="1"/>
  <c r="AA2461" i="1"/>
  <c r="W2461" i="1"/>
  <c r="V2461" i="1"/>
  <c r="U2461" i="1"/>
  <c r="AB2460" i="1"/>
  <c r="AA2460" i="1"/>
  <c r="W2460" i="1"/>
  <c r="V2460" i="1"/>
  <c r="U2460" i="1"/>
  <c r="AB2437" i="1"/>
  <c r="AA2437" i="1"/>
  <c r="W2437" i="1"/>
  <c r="V2437" i="1"/>
  <c r="U2437" i="1"/>
  <c r="AB2458" i="1"/>
  <c r="AA2458" i="1"/>
  <c r="W2458" i="1"/>
  <c r="V2458" i="1"/>
  <c r="U2458" i="1"/>
  <c r="AB2446" i="1"/>
  <c r="AA2446" i="1"/>
  <c r="W2446" i="1"/>
  <c r="V2446" i="1"/>
  <c r="U2446" i="1"/>
  <c r="AB2435" i="1"/>
  <c r="AA2435" i="1"/>
  <c r="W2435" i="1"/>
  <c r="V2435" i="1"/>
  <c r="U2435" i="1"/>
  <c r="AB2441" i="1"/>
  <c r="AA2441" i="1"/>
  <c r="W2441" i="1"/>
  <c r="V2441" i="1"/>
  <c r="U2441" i="1"/>
  <c r="AB2453" i="1"/>
  <c r="AA2453" i="1"/>
  <c r="W2453" i="1"/>
  <c r="V2453" i="1"/>
  <c r="U2453" i="1"/>
  <c r="AB2432" i="1"/>
  <c r="AA2432" i="1"/>
  <c r="W2432" i="1"/>
  <c r="V2432" i="1"/>
  <c r="U2432" i="1"/>
  <c r="AB2440" i="1"/>
  <c r="AA2440" i="1"/>
  <c r="W2440" i="1"/>
  <c r="V2440" i="1"/>
  <c r="U2440" i="1"/>
  <c r="AB2445" i="1"/>
  <c r="AA2445" i="1"/>
  <c r="W2445" i="1"/>
  <c r="V2445" i="1"/>
  <c r="U2445" i="1"/>
  <c r="AB2444" i="1"/>
  <c r="AA2444" i="1"/>
  <c r="W2444" i="1"/>
  <c r="V2444" i="1"/>
  <c r="U2444" i="1"/>
  <c r="AB2443" i="1"/>
  <c r="AA2443" i="1"/>
  <c r="W2443" i="1"/>
  <c r="V2443" i="1"/>
  <c r="U2443" i="1"/>
  <c r="AB2442" i="1"/>
  <c r="AA2442" i="1"/>
  <c r="W2442" i="1"/>
  <c r="V2442" i="1"/>
  <c r="U2442" i="1"/>
  <c r="AB2438" i="1"/>
  <c r="AA2438" i="1"/>
  <c r="W2438" i="1"/>
  <c r="V2438" i="1"/>
  <c r="U2438" i="1"/>
  <c r="AB2436" i="1"/>
  <c r="AA2436" i="1"/>
  <c r="W2436" i="1"/>
  <c r="V2436" i="1"/>
  <c r="U2436" i="1"/>
  <c r="AB2434" i="1"/>
  <c r="AA2434" i="1"/>
  <c r="W2434" i="1"/>
  <c r="V2434" i="1"/>
  <c r="U2434" i="1"/>
  <c r="AB2433" i="1"/>
  <c r="AA2433" i="1"/>
  <c r="W2433" i="1"/>
  <c r="V2433" i="1"/>
  <c r="U2433" i="1"/>
  <c r="AB2430" i="1"/>
  <c r="AA2430" i="1"/>
  <c r="W2430" i="1"/>
  <c r="V2430" i="1"/>
  <c r="U2430" i="1"/>
  <c r="AB2431" i="1"/>
  <c r="AA2431" i="1"/>
  <c r="W2431" i="1"/>
  <c r="V2431" i="1"/>
  <c r="U2431" i="1"/>
  <c r="AB2428" i="1"/>
  <c r="AA2428" i="1"/>
  <c r="W2428" i="1"/>
  <c r="V2428" i="1"/>
  <c r="U2428" i="1"/>
  <c r="AB2429" i="1"/>
  <c r="AA2429" i="1"/>
  <c r="W2429" i="1"/>
  <c r="V2429" i="1"/>
  <c r="U2429" i="1"/>
  <c r="AB2381" i="1"/>
  <c r="AA2381" i="1"/>
  <c r="W2381" i="1"/>
  <c r="V2381" i="1"/>
  <c r="U2381" i="1"/>
  <c r="AB2368" i="1"/>
  <c r="AA2368" i="1"/>
  <c r="W2368" i="1"/>
  <c r="V2368" i="1"/>
  <c r="U2368" i="1"/>
  <c r="AB2388" i="1"/>
  <c r="AA2388" i="1"/>
  <c r="W2388" i="1"/>
  <c r="V2388" i="1"/>
  <c r="U2388" i="1"/>
  <c r="AB2423" i="1"/>
  <c r="AA2423" i="1"/>
  <c r="W2423" i="1"/>
  <c r="V2423" i="1"/>
  <c r="U2423" i="1"/>
  <c r="AB2380" i="1"/>
  <c r="AA2380" i="1"/>
  <c r="W2380" i="1"/>
  <c r="V2380" i="1"/>
  <c r="U2380" i="1"/>
  <c r="AB2418" i="1"/>
  <c r="AA2418" i="1"/>
  <c r="W2418" i="1"/>
  <c r="V2418" i="1"/>
  <c r="U2418" i="1"/>
  <c r="AB2408" i="1"/>
  <c r="AA2408" i="1"/>
  <c r="W2408" i="1"/>
  <c r="V2408" i="1"/>
  <c r="U2408" i="1"/>
  <c r="AB2417" i="1"/>
  <c r="AA2417" i="1"/>
  <c r="W2417" i="1"/>
  <c r="V2417" i="1"/>
  <c r="U2417" i="1"/>
  <c r="AB2387" i="1"/>
  <c r="AA2387" i="1"/>
  <c r="W2387" i="1"/>
  <c r="V2387" i="1"/>
  <c r="U2387" i="1"/>
  <c r="AB2360" i="1"/>
  <c r="AA2360" i="1"/>
  <c r="W2360" i="1"/>
  <c r="V2360" i="1"/>
  <c r="U2360" i="1"/>
  <c r="AB2419" i="1"/>
  <c r="AA2419" i="1"/>
  <c r="W2419" i="1"/>
  <c r="V2419" i="1"/>
  <c r="U2419" i="1"/>
  <c r="AB2379" i="1"/>
  <c r="AA2379" i="1"/>
  <c r="W2379" i="1"/>
  <c r="V2379" i="1"/>
  <c r="U2379" i="1"/>
  <c r="AB2391" i="1"/>
  <c r="AA2391" i="1"/>
  <c r="W2391" i="1"/>
  <c r="V2391" i="1"/>
  <c r="U2391" i="1"/>
  <c r="AB2406" i="1"/>
  <c r="AA2406" i="1"/>
  <c r="W2406" i="1"/>
  <c r="V2406" i="1"/>
  <c r="U2406" i="1"/>
  <c r="AB2416" i="1"/>
  <c r="AA2416" i="1"/>
  <c r="W2416" i="1"/>
  <c r="V2416" i="1"/>
  <c r="U2416" i="1"/>
  <c r="AB2415" i="1"/>
  <c r="AA2415" i="1"/>
  <c r="W2415" i="1"/>
  <c r="V2415" i="1"/>
  <c r="U2415" i="1"/>
  <c r="AB2414" i="1"/>
  <c r="AA2414" i="1"/>
  <c r="W2414" i="1"/>
  <c r="V2414" i="1"/>
  <c r="U2414" i="1"/>
  <c r="AB2413" i="1"/>
  <c r="AA2413" i="1"/>
  <c r="W2413" i="1"/>
  <c r="V2413" i="1"/>
  <c r="U2413" i="1"/>
  <c r="AB2386" i="1"/>
  <c r="AA2386" i="1"/>
  <c r="W2386" i="1"/>
  <c r="V2386" i="1"/>
  <c r="U2386" i="1"/>
  <c r="AB2378" i="1"/>
  <c r="AA2378" i="1"/>
  <c r="W2378" i="1"/>
  <c r="V2378" i="1"/>
  <c r="U2378" i="1"/>
  <c r="AB2377" i="1"/>
  <c r="AA2377" i="1"/>
  <c r="W2377" i="1"/>
  <c r="V2377" i="1"/>
  <c r="U2377" i="1"/>
  <c r="AB2367" i="1"/>
  <c r="AA2367" i="1"/>
  <c r="W2367" i="1"/>
  <c r="V2367" i="1"/>
  <c r="U2367" i="1"/>
  <c r="AB2390" i="1"/>
  <c r="AA2390" i="1"/>
  <c r="W2390" i="1"/>
  <c r="V2390" i="1"/>
  <c r="U2390" i="1"/>
  <c r="AB2407" i="1"/>
  <c r="AA2407" i="1"/>
  <c r="W2407" i="1"/>
  <c r="V2407" i="1"/>
  <c r="U2407" i="1"/>
  <c r="AB2405" i="1"/>
  <c r="AA2405" i="1"/>
  <c r="W2405" i="1"/>
  <c r="V2405" i="1"/>
  <c r="U2405" i="1"/>
  <c r="AB2357" i="1"/>
  <c r="AA2357" i="1"/>
  <c r="W2357" i="1"/>
  <c r="V2357" i="1"/>
  <c r="U2357" i="1"/>
  <c r="AB2376" i="1"/>
  <c r="AA2376" i="1"/>
  <c r="W2376" i="1"/>
  <c r="V2376" i="1"/>
  <c r="U2376" i="1"/>
  <c r="AB2385" i="1"/>
  <c r="AA2385" i="1"/>
  <c r="W2385" i="1"/>
  <c r="V2385" i="1"/>
  <c r="U2385" i="1"/>
  <c r="AB2404" i="1"/>
  <c r="AA2404" i="1"/>
  <c r="W2404" i="1"/>
  <c r="V2404" i="1"/>
  <c r="U2404" i="1"/>
  <c r="AB2403" i="1"/>
  <c r="AA2403" i="1"/>
  <c r="W2403" i="1"/>
  <c r="V2403" i="1"/>
  <c r="U2403" i="1"/>
  <c r="AB2412" i="1"/>
  <c r="AA2412" i="1"/>
  <c r="W2412" i="1"/>
  <c r="V2412" i="1"/>
  <c r="U2412" i="1"/>
  <c r="AB2411" i="1"/>
  <c r="AA2411" i="1"/>
  <c r="W2411" i="1"/>
  <c r="V2411" i="1"/>
  <c r="U2411" i="1"/>
  <c r="AB2409" i="1"/>
  <c r="AA2409" i="1"/>
  <c r="W2409" i="1"/>
  <c r="V2409" i="1"/>
  <c r="U2409" i="1"/>
  <c r="AB2427" i="1"/>
  <c r="AA2427" i="1"/>
  <c r="W2427" i="1"/>
  <c r="V2427" i="1"/>
  <c r="U2427" i="1"/>
  <c r="AB2426" i="1"/>
  <c r="AA2426" i="1"/>
  <c r="W2426" i="1"/>
  <c r="V2426" i="1"/>
  <c r="U2426" i="1"/>
  <c r="AB2393" i="1"/>
  <c r="AA2393" i="1"/>
  <c r="W2393" i="1"/>
  <c r="V2393" i="1"/>
  <c r="U2393" i="1"/>
  <c r="AB2425" i="1"/>
  <c r="AA2425" i="1"/>
  <c r="W2425" i="1"/>
  <c r="V2425" i="1"/>
  <c r="U2425" i="1"/>
  <c r="AB2371" i="1"/>
  <c r="AA2371" i="1"/>
  <c r="W2371" i="1"/>
  <c r="V2371" i="1"/>
  <c r="U2371" i="1"/>
  <c r="AB2369" i="1"/>
  <c r="AA2369" i="1"/>
  <c r="W2369" i="1"/>
  <c r="V2369" i="1"/>
  <c r="U2369" i="1"/>
  <c r="AB2361" i="1"/>
  <c r="AA2361" i="1"/>
  <c r="W2361" i="1"/>
  <c r="V2361" i="1"/>
  <c r="U2361" i="1"/>
  <c r="AB2424" i="1"/>
  <c r="AA2424" i="1"/>
  <c r="W2424" i="1"/>
  <c r="V2424" i="1"/>
  <c r="U2424" i="1"/>
  <c r="AB2422" i="1"/>
  <c r="AA2422" i="1"/>
  <c r="W2422" i="1"/>
  <c r="V2422" i="1"/>
  <c r="U2422" i="1"/>
  <c r="AB2421" i="1"/>
  <c r="AA2421" i="1"/>
  <c r="W2421" i="1"/>
  <c r="V2421" i="1"/>
  <c r="U2421" i="1"/>
  <c r="AB2420" i="1"/>
  <c r="AA2420" i="1"/>
  <c r="W2420" i="1"/>
  <c r="V2420" i="1"/>
  <c r="U2420" i="1"/>
  <c r="AB2410" i="1"/>
  <c r="AA2410" i="1"/>
  <c r="W2410" i="1"/>
  <c r="V2410" i="1"/>
  <c r="U2410" i="1"/>
  <c r="AB2402" i="1"/>
  <c r="AA2402" i="1"/>
  <c r="W2402" i="1"/>
  <c r="V2402" i="1"/>
  <c r="U2402" i="1"/>
  <c r="AB2401" i="1"/>
  <c r="AA2401" i="1"/>
  <c r="W2401" i="1"/>
  <c r="V2401" i="1"/>
  <c r="U2401" i="1"/>
  <c r="AB2400" i="1"/>
  <c r="AA2400" i="1"/>
  <c r="W2400" i="1"/>
  <c r="V2400" i="1"/>
  <c r="U2400" i="1"/>
  <c r="AB2399" i="1"/>
  <c r="AA2399" i="1"/>
  <c r="W2399" i="1"/>
  <c r="V2399" i="1"/>
  <c r="U2399" i="1"/>
  <c r="AB2398" i="1"/>
  <c r="AA2398" i="1"/>
  <c r="W2398" i="1"/>
  <c r="V2398" i="1"/>
  <c r="U2398" i="1"/>
  <c r="AB2397" i="1"/>
  <c r="AA2397" i="1"/>
  <c r="W2397" i="1"/>
  <c r="V2397" i="1"/>
  <c r="U2397" i="1"/>
  <c r="AB2396" i="1"/>
  <c r="AA2396" i="1"/>
  <c r="W2396" i="1"/>
  <c r="V2396" i="1"/>
  <c r="U2396" i="1"/>
  <c r="AB2395" i="1"/>
  <c r="AA2395" i="1"/>
  <c r="W2395" i="1"/>
  <c r="V2395" i="1"/>
  <c r="U2395" i="1"/>
  <c r="AB2394" i="1"/>
  <c r="AA2394" i="1"/>
  <c r="W2394" i="1"/>
  <c r="V2394" i="1"/>
  <c r="U2394" i="1"/>
  <c r="AB2392" i="1"/>
  <c r="AA2392" i="1"/>
  <c r="W2392" i="1"/>
  <c r="V2392" i="1"/>
  <c r="U2392" i="1"/>
  <c r="AB2389" i="1"/>
  <c r="AA2389" i="1"/>
  <c r="W2389" i="1"/>
  <c r="V2389" i="1"/>
  <c r="U2389" i="1"/>
  <c r="AB2384" i="1"/>
  <c r="AA2384" i="1"/>
  <c r="W2384" i="1"/>
  <c r="V2384" i="1"/>
  <c r="U2384" i="1"/>
  <c r="AB2383" i="1"/>
  <c r="AA2383" i="1"/>
  <c r="W2383" i="1"/>
  <c r="V2383" i="1"/>
  <c r="U2383" i="1"/>
  <c r="AB2355" i="1"/>
  <c r="AA2355" i="1"/>
  <c r="W2355" i="1"/>
  <c r="V2355" i="1"/>
  <c r="U2355" i="1"/>
  <c r="AB2382" i="1"/>
  <c r="AA2382" i="1"/>
  <c r="W2382" i="1"/>
  <c r="V2382" i="1"/>
  <c r="U2382" i="1"/>
  <c r="AB2375" i="1"/>
  <c r="AA2375" i="1"/>
  <c r="W2375" i="1"/>
  <c r="V2375" i="1"/>
  <c r="U2375" i="1"/>
  <c r="AB2374" i="1"/>
  <c r="AA2374" i="1"/>
  <c r="W2374" i="1"/>
  <c r="V2374" i="1"/>
  <c r="U2374" i="1"/>
  <c r="AB2373" i="1"/>
  <c r="AA2373" i="1"/>
  <c r="W2373" i="1"/>
  <c r="V2373" i="1"/>
  <c r="U2373" i="1"/>
  <c r="AB2372" i="1"/>
  <c r="AA2372" i="1"/>
  <c r="W2372" i="1"/>
  <c r="V2372" i="1"/>
  <c r="U2372" i="1"/>
  <c r="AB2358" i="1"/>
  <c r="AA2358" i="1"/>
  <c r="W2358" i="1"/>
  <c r="V2358" i="1"/>
  <c r="U2358" i="1"/>
  <c r="AB2354" i="1"/>
  <c r="AA2354" i="1"/>
  <c r="W2354" i="1"/>
  <c r="V2354" i="1"/>
  <c r="U2354" i="1"/>
  <c r="AB2370" i="1"/>
  <c r="AA2370" i="1"/>
  <c r="W2370" i="1"/>
  <c r="V2370" i="1"/>
  <c r="U2370" i="1"/>
  <c r="AB2366" i="1"/>
  <c r="AA2366" i="1"/>
  <c r="W2366" i="1"/>
  <c r="V2366" i="1"/>
  <c r="U2366" i="1"/>
  <c r="AB2365" i="1"/>
  <c r="AA2365" i="1"/>
  <c r="W2365" i="1"/>
  <c r="V2365" i="1"/>
  <c r="U2365" i="1"/>
  <c r="AB2364" i="1"/>
  <c r="AA2364" i="1"/>
  <c r="W2364" i="1"/>
  <c r="V2364" i="1"/>
  <c r="U2364" i="1"/>
  <c r="AB2356" i="1"/>
  <c r="AA2356" i="1"/>
  <c r="W2356" i="1"/>
  <c r="V2356" i="1"/>
  <c r="U2356" i="1"/>
  <c r="AB2351" i="1"/>
  <c r="AA2351" i="1"/>
  <c r="W2351" i="1"/>
  <c r="V2351" i="1"/>
  <c r="U2351" i="1"/>
  <c r="AB2363" i="1"/>
  <c r="AA2363" i="1"/>
  <c r="W2363" i="1"/>
  <c r="V2363" i="1"/>
  <c r="U2363" i="1"/>
  <c r="AB2362" i="1"/>
  <c r="AA2362" i="1"/>
  <c r="W2362" i="1"/>
  <c r="V2362" i="1"/>
  <c r="U2362" i="1"/>
  <c r="AB2359" i="1"/>
  <c r="AA2359" i="1"/>
  <c r="W2359" i="1"/>
  <c r="V2359" i="1"/>
  <c r="U2359" i="1"/>
  <c r="AB2349" i="1"/>
  <c r="AA2349" i="1"/>
  <c r="W2349" i="1"/>
  <c r="V2349" i="1"/>
  <c r="U2349" i="1"/>
  <c r="AB2352" i="1"/>
  <c r="AA2352" i="1"/>
  <c r="W2352" i="1"/>
  <c r="V2352" i="1"/>
  <c r="U2352" i="1"/>
  <c r="AB2353" i="1"/>
  <c r="AA2353" i="1"/>
  <c r="W2353" i="1"/>
  <c r="V2353" i="1"/>
  <c r="U2353" i="1"/>
  <c r="AB2350" i="1"/>
  <c r="AA2350" i="1"/>
  <c r="W2350" i="1"/>
  <c r="V2350" i="1"/>
  <c r="U2350" i="1"/>
  <c r="AB2346" i="1"/>
  <c r="AA2346" i="1"/>
  <c r="W2346" i="1"/>
  <c r="V2346" i="1"/>
  <c r="U2346" i="1"/>
  <c r="AB2332" i="1"/>
  <c r="AA2332" i="1"/>
  <c r="W2332" i="1"/>
  <c r="V2332" i="1"/>
  <c r="U2332" i="1"/>
  <c r="AB2328" i="1"/>
  <c r="AA2328" i="1"/>
  <c r="W2328" i="1"/>
  <c r="V2328" i="1"/>
  <c r="U2328" i="1"/>
  <c r="AB2341" i="1"/>
  <c r="AA2341" i="1"/>
  <c r="W2341" i="1"/>
  <c r="V2341" i="1"/>
  <c r="U2341" i="1"/>
  <c r="AB2340" i="1"/>
  <c r="AA2340" i="1"/>
  <c r="W2340" i="1"/>
  <c r="V2340" i="1"/>
  <c r="U2340" i="1"/>
  <c r="AB2307" i="1"/>
  <c r="AA2307" i="1"/>
  <c r="W2307" i="1"/>
  <c r="V2307" i="1"/>
  <c r="U2307" i="1"/>
  <c r="AB2339" i="1"/>
  <c r="AA2339" i="1"/>
  <c r="W2339" i="1"/>
  <c r="V2339" i="1"/>
  <c r="U2339" i="1"/>
  <c r="AB2343" i="1"/>
  <c r="AA2343" i="1"/>
  <c r="W2343" i="1"/>
  <c r="V2343" i="1"/>
  <c r="U2343" i="1"/>
  <c r="AB2314" i="1"/>
  <c r="AA2314" i="1"/>
  <c r="W2314" i="1"/>
  <c r="V2314" i="1"/>
  <c r="U2314" i="1"/>
  <c r="AB2331" i="1"/>
  <c r="AA2331" i="1"/>
  <c r="W2331" i="1"/>
  <c r="V2331" i="1"/>
  <c r="U2331" i="1"/>
  <c r="AB2345" i="1"/>
  <c r="AA2345" i="1"/>
  <c r="W2345" i="1"/>
  <c r="V2345" i="1"/>
  <c r="U2345" i="1"/>
  <c r="AB2338" i="1"/>
  <c r="AA2338" i="1"/>
  <c r="W2338" i="1"/>
  <c r="V2338" i="1"/>
  <c r="U2338" i="1"/>
  <c r="AB2337" i="1"/>
  <c r="AA2337" i="1"/>
  <c r="W2337" i="1"/>
  <c r="V2337" i="1"/>
  <c r="U2337" i="1"/>
  <c r="AB2327" i="1"/>
  <c r="AA2327" i="1"/>
  <c r="W2327" i="1"/>
  <c r="V2327" i="1"/>
  <c r="U2327" i="1"/>
  <c r="AB2326" i="1"/>
  <c r="AA2326" i="1"/>
  <c r="W2326" i="1"/>
  <c r="V2326" i="1"/>
  <c r="U2326" i="1"/>
  <c r="AB2336" i="1"/>
  <c r="AA2336" i="1"/>
  <c r="W2336" i="1"/>
  <c r="V2336" i="1"/>
  <c r="U2336" i="1"/>
  <c r="AB2335" i="1"/>
  <c r="AA2335" i="1"/>
  <c r="W2335" i="1"/>
  <c r="V2335" i="1"/>
  <c r="U2335" i="1"/>
  <c r="AB2334" i="1"/>
  <c r="AA2334" i="1"/>
  <c r="W2334" i="1"/>
  <c r="V2334" i="1"/>
  <c r="U2334" i="1"/>
  <c r="AB2342" i="1"/>
  <c r="AA2342" i="1"/>
  <c r="W2342" i="1"/>
  <c r="V2342" i="1"/>
  <c r="U2342" i="1"/>
  <c r="AB2322" i="1"/>
  <c r="AA2322" i="1"/>
  <c r="W2322" i="1"/>
  <c r="V2322" i="1"/>
  <c r="U2322" i="1"/>
  <c r="AB2313" i="1"/>
  <c r="AA2313" i="1"/>
  <c r="W2313" i="1"/>
  <c r="V2313" i="1"/>
  <c r="U2313" i="1"/>
  <c r="AB2318" i="1"/>
  <c r="AA2318" i="1"/>
  <c r="W2318" i="1"/>
  <c r="V2318" i="1"/>
  <c r="U2318" i="1"/>
  <c r="AB2317" i="1"/>
  <c r="AA2317" i="1"/>
  <c r="W2317" i="1"/>
  <c r="V2317" i="1"/>
  <c r="U2317" i="1"/>
  <c r="AB2316" i="1"/>
  <c r="AA2316" i="1"/>
  <c r="W2316" i="1"/>
  <c r="V2316" i="1"/>
  <c r="U2316" i="1"/>
  <c r="AB2330" i="1"/>
  <c r="AA2330" i="1"/>
  <c r="W2330" i="1"/>
  <c r="V2330" i="1"/>
  <c r="U2330" i="1"/>
  <c r="AB2324" i="1"/>
  <c r="AA2324" i="1"/>
  <c r="W2324" i="1"/>
  <c r="V2324" i="1"/>
  <c r="U2324" i="1"/>
  <c r="AB2321" i="1"/>
  <c r="AA2321" i="1"/>
  <c r="W2321" i="1"/>
  <c r="V2321" i="1"/>
  <c r="U2321" i="1"/>
  <c r="AB2319" i="1"/>
  <c r="AA2319" i="1"/>
  <c r="W2319" i="1"/>
  <c r="V2319" i="1"/>
  <c r="U2319" i="1"/>
  <c r="AB2305" i="1"/>
  <c r="AA2305" i="1"/>
  <c r="W2305" i="1"/>
  <c r="V2305" i="1"/>
  <c r="U2305" i="1"/>
  <c r="AB2348" i="1"/>
  <c r="AA2348" i="1"/>
  <c r="W2348" i="1"/>
  <c r="V2348" i="1"/>
  <c r="U2348" i="1"/>
  <c r="AB2311" i="1"/>
  <c r="AA2311" i="1"/>
  <c r="W2311" i="1"/>
  <c r="V2311" i="1"/>
  <c r="U2311" i="1"/>
  <c r="AB2347" i="1"/>
  <c r="AA2347" i="1"/>
  <c r="W2347" i="1"/>
  <c r="V2347" i="1"/>
  <c r="U2347" i="1"/>
  <c r="AB2310" i="1"/>
  <c r="AA2310" i="1"/>
  <c r="W2310" i="1"/>
  <c r="V2310" i="1"/>
  <c r="U2310" i="1"/>
  <c r="AB2344" i="1"/>
  <c r="AA2344" i="1"/>
  <c r="W2344" i="1"/>
  <c r="V2344" i="1"/>
  <c r="U2344" i="1"/>
  <c r="AB2309" i="1"/>
  <c r="AA2309" i="1"/>
  <c r="W2309" i="1"/>
  <c r="V2309" i="1"/>
  <c r="U2309" i="1"/>
  <c r="AB2333" i="1"/>
  <c r="AA2333" i="1"/>
  <c r="W2333" i="1"/>
  <c r="V2333" i="1"/>
  <c r="U2333" i="1"/>
  <c r="AB2329" i="1"/>
  <c r="AA2329" i="1"/>
  <c r="W2329" i="1"/>
  <c r="V2329" i="1"/>
  <c r="U2329" i="1"/>
  <c r="AB2325" i="1"/>
  <c r="AA2325" i="1"/>
  <c r="W2325" i="1"/>
  <c r="V2325" i="1"/>
  <c r="U2325" i="1"/>
  <c r="AB2323" i="1"/>
  <c r="AA2323" i="1"/>
  <c r="W2323" i="1"/>
  <c r="V2323" i="1"/>
  <c r="U2323" i="1"/>
  <c r="AB2320" i="1"/>
  <c r="AA2320" i="1"/>
  <c r="W2320" i="1"/>
  <c r="V2320" i="1"/>
  <c r="U2320" i="1"/>
  <c r="AB2315" i="1"/>
  <c r="AA2315" i="1"/>
  <c r="W2315" i="1"/>
  <c r="V2315" i="1"/>
  <c r="U2315" i="1"/>
  <c r="AB2308" i="1"/>
  <c r="AA2308" i="1"/>
  <c r="W2308" i="1"/>
  <c r="V2308" i="1"/>
  <c r="U2308" i="1"/>
  <c r="AB2312" i="1"/>
  <c r="AA2312" i="1"/>
  <c r="W2312" i="1"/>
  <c r="V2312" i="1"/>
  <c r="U2312" i="1"/>
  <c r="AB2306" i="1"/>
  <c r="AA2306" i="1"/>
  <c r="W2306" i="1"/>
  <c r="V2306" i="1"/>
  <c r="U2306" i="1"/>
  <c r="AB2304" i="1"/>
  <c r="AA2304" i="1"/>
  <c r="W2304" i="1"/>
  <c r="V2304" i="1"/>
  <c r="U2304" i="1"/>
  <c r="AB2303" i="1"/>
  <c r="AA2303" i="1"/>
  <c r="W2303" i="1"/>
  <c r="V2303" i="1"/>
  <c r="U2303" i="1"/>
  <c r="AB2302" i="1"/>
  <c r="AA2302" i="1"/>
  <c r="W2302" i="1"/>
  <c r="V2302" i="1"/>
  <c r="U2302" i="1"/>
  <c r="AB2301" i="1"/>
  <c r="AA2301" i="1"/>
  <c r="W2301" i="1"/>
  <c r="V2301" i="1"/>
  <c r="U2301" i="1"/>
  <c r="AB2300" i="1"/>
  <c r="AA2300" i="1"/>
  <c r="W2300" i="1"/>
  <c r="V2300" i="1"/>
  <c r="U2300" i="1"/>
  <c r="AB2299" i="1"/>
  <c r="AA2299" i="1"/>
  <c r="W2299" i="1"/>
  <c r="V2299" i="1"/>
  <c r="U2299" i="1"/>
  <c r="AB2297" i="1"/>
  <c r="AA2297" i="1"/>
  <c r="W2297" i="1"/>
  <c r="V2297" i="1"/>
  <c r="U2297" i="1"/>
  <c r="AB2296" i="1"/>
  <c r="AA2296" i="1"/>
  <c r="W2296" i="1"/>
  <c r="V2296" i="1"/>
  <c r="U2296" i="1"/>
  <c r="AB2264" i="1"/>
  <c r="AA2264" i="1"/>
  <c r="W2264" i="1"/>
  <c r="V2264" i="1"/>
  <c r="U2264" i="1"/>
  <c r="AB2295" i="1"/>
  <c r="AA2295" i="1"/>
  <c r="W2295" i="1"/>
  <c r="V2295" i="1"/>
  <c r="U2295" i="1"/>
  <c r="AB2292" i="1"/>
  <c r="AA2292" i="1"/>
  <c r="W2292" i="1"/>
  <c r="V2292" i="1"/>
  <c r="U2292" i="1"/>
  <c r="AB2298" i="1"/>
  <c r="AA2298" i="1"/>
  <c r="W2298" i="1"/>
  <c r="V2298" i="1"/>
  <c r="U2298" i="1"/>
  <c r="AB2263" i="1"/>
  <c r="AA2263" i="1"/>
  <c r="W2263" i="1"/>
  <c r="V2263" i="1"/>
  <c r="U2263" i="1"/>
  <c r="AB2258" i="1"/>
  <c r="AA2258" i="1"/>
  <c r="W2258" i="1"/>
  <c r="V2258" i="1"/>
  <c r="U2258" i="1"/>
  <c r="AB2256" i="1"/>
  <c r="AA2256" i="1"/>
  <c r="W2256" i="1"/>
  <c r="V2256" i="1"/>
  <c r="U2256" i="1"/>
  <c r="AB2255" i="1"/>
  <c r="AA2255" i="1"/>
  <c r="W2255" i="1"/>
  <c r="V2255" i="1"/>
  <c r="U2255" i="1"/>
  <c r="AB2294" i="1"/>
  <c r="AA2294" i="1"/>
  <c r="W2294" i="1"/>
  <c r="V2294" i="1"/>
  <c r="U2294" i="1"/>
  <c r="AB2293" i="1"/>
  <c r="AA2293" i="1"/>
  <c r="W2293" i="1"/>
  <c r="V2293" i="1"/>
  <c r="U2293" i="1"/>
  <c r="AB2291" i="1"/>
  <c r="AA2291" i="1"/>
  <c r="W2291" i="1"/>
  <c r="V2291" i="1"/>
  <c r="U2291" i="1"/>
  <c r="AB2290" i="1"/>
  <c r="AA2290" i="1"/>
  <c r="W2290" i="1"/>
  <c r="V2290" i="1"/>
  <c r="U2290" i="1"/>
  <c r="AB2289" i="1"/>
  <c r="AA2289" i="1"/>
  <c r="W2289" i="1"/>
  <c r="V2289" i="1"/>
  <c r="U2289" i="1"/>
  <c r="AB2288" i="1"/>
  <c r="AA2288" i="1"/>
  <c r="W2288" i="1"/>
  <c r="V2288" i="1"/>
  <c r="U2288" i="1"/>
  <c r="AB2287" i="1"/>
  <c r="AA2287" i="1"/>
  <c r="W2287" i="1"/>
  <c r="V2287" i="1"/>
  <c r="U2287" i="1"/>
  <c r="AB2286" i="1"/>
  <c r="AA2286" i="1"/>
  <c r="W2286" i="1"/>
  <c r="V2286" i="1"/>
  <c r="U2286" i="1"/>
  <c r="AB2285" i="1"/>
  <c r="AA2285" i="1"/>
  <c r="W2285" i="1"/>
  <c r="V2285" i="1"/>
  <c r="U2285" i="1"/>
  <c r="AB2284" i="1"/>
  <c r="AA2284" i="1"/>
  <c r="W2284" i="1"/>
  <c r="V2284" i="1"/>
  <c r="U2284" i="1"/>
  <c r="AB2283" i="1"/>
  <c r="AA2283" i="1"/>
  <c r="W2283" i="1"/>
  <c r="V2283" i="1"/>
  <c r="U2283" i="1"/>
  <c r="AB2282" i="1"/>
  <c r="AA2282" i="1"/>
  <c r="W2282" i="1"/>
  <c r="V2282" i="1"/>
  <c r="U2282" i="1"/>
  <c r="AB2281" i="1"/>
  <c r="AA2281" i="1"/>
  <c r="W2281" i="1"/>
  <c r="V2281" i="1"/>
  <c r="U2281" i="1"/>
  <c r="AB2280" i="1"/>
  <c r="AA2280" i="1"/>
  <c r="W2280" i="1"/>
  <c r="V2280" i="1"/>
  <c r="U2280" i="1"/>
  <c r="AB2279" i="1"/>
  <c r="AA2279" i="1"/>
  <c r="W2279" i="1"/>
  <c r="V2279" i="1"/>
  <c r="U2279" i="1"/>
  <c r="AB2278" i="1"/>
  <c r="AA2278" i="1"/>
  <c r="W2278" i="1"/>
  <c r="V2278" i="1"/>
  <c r="U2278" i="1"/>
  <c r="AB2277" i="1"/>
  <c r="AA2277" i="1"/>
  <c r="W2277" i="1"/>
  <c r="V2277" i="1"/>
  <c r="U2277" i="1"/>
  <c r="AB2276" i="1"/>
  <c r="AA2276" i="1"/>
  <c r="W2276" i="1"/>
  <c r="V2276" i="1"/>
  <c r="U2276" i="1"/>
  <c r="AB2275" i="1"/>
  <c r="AA2275" i="1"/>
  <c r="W2275" i="1"/>
  <c r="V2275" i="1"/>
  <c r="U2275" i="1"/>
  <c r="AB2274" i="1"/>
  <c r="AA2274" i="1"/>
  <c r="W2274" i="1"/>
  <c r="V2274" i="1"/>
  <c r="U2274" i="1"/>
  <c r="AB2273" i="1"/>
  <c r="AA2273" i="1"/>
  <c r="W2273" i="1"/>
  <c r="V2273" i="1"/>
  <c r="U2273" i="1"/>
  <c r="AB2272" i="1"/>
  <c r="AA2272" i="1"/>
  <c r="W2272" i="1"/>
  <c r="V2272" i="1"/>
  <c r="U2272" i="1"/>
  <c r="AB2271" i="1"/>
  <c r="AA2271" i="1"/>
  <c r="W2271" i="1"/>
  <c r="V2271" i="1"/>
  <c r="U2271" i="1"/>
  <c r="AB2270" i="1"/>
  <c r="AA2270" i="1"/>
  <c r="W2270" i="1"/>
  <c r="V2270" i="1"/>
  <c r="U2270" i="1"/>
  <c r="AB2269" i="1"/>
  <c r="AA2269" i="1"/>
  <c r="W2269" i="1"/>
  <c r="V2269" i="1"/>
  <c r="U2269" i="1"/>
  <c r="AB2268" i="1"/>
  <c r="AA2268" i="1"/>
  <c r="W2268" i="1"/>
  <c r="V2268" i="1"/>
  <c r="U2268" i="1"/>
  <c r="AB2267" i="1"/>
  <c r="AA2267" i="1"/>
  <c r="W2267" i="1"/>
  <c r="V2267" i="1"/>
  <c r="U2267" i="1"/>
  <c r="AB2266" i="1"/>
  <c r="AA2266" i="1"/>
  <c r="W2266" i="1"/>
  <c r="V2266" i="1"/>
  <c r="U2266" i="1"/>
  <c r="AB2265" i="1"/>
  <c r="AA2265" i="1"/>
  <c r="W2265" i="1"/>
  <c r="V2265" i="1"/>
  <c r="U2265" i="1"/>
  <c r="AB2262" i="1"/>
  <c r="AA2262" i="1"/>
  <c r="W2262" i="1"/>
  <c r="V2262" i="1"/>
  <c r="U2262" i="1"/>
  <c r="AB2261" i="1"/>
  <c r="AA2261" i="1"/>
  <c r="W2261" i="1"/>
  <c r="V2261" i="1"/>
  <c r="U2261" i="1"/>
  <c r="AB2260" i="1"/>
  <c r="AA2260" i="1"/>
  <c r="W2260" i="1"/>
  <c r="V2260" i="1"/>
  <c r="U2260" i="1"/>
  <c r="AB2259" i="1"/>
  <c r="AA2259" i="1"/>
  <c r="W2259" i="1"/>
  <c r="V2259" i="1"/>
  <c r="U2259" i="1"/>
  <c r="AB2257" i="1"/>
  <c r="AA2257" i="1"/>
  <c r="W2257" i="1"/>
  <c r="V2257" i="1"/>
  <c r="U2257" i="1"/>
  <c r="AB2254" i="1"/>
  <c r="AA2254" i="1"/>
  <c r="W2254" i="1"/>
  <c r="V2254" i="1"/>
  <c r="U2254" i="1"/>
  <c r="AB2253" i="1"/>
  <c r="AA2253" i="1"/>
  <c r="W2253" i="1"/>
  <c r="V2253" i="1"/>
  <c r="U2253" i="1"/>
  <c r="AB2246" i="1"/>
  <c r="AA2246" i="1"/>
  <c r="W2246" i="1"/>
  <c r="V2246" i="1"/>
  <c r="U2246" i="1"/>
  <c r="AB2220" i="1"/>
  <c r="AA2220" i="1"/>
  <c r="W2220" i="1"/>
  <c r="V2220" i="1"/>
  <c r="U2220" i="1"/>
  <c r="AB2251" i="1"/>
  <c r="AA2251" i="1"/>
  <c r="W2251" i="1"/>
  <c r="V2251" i="1"/>
  <c r="U2251" i="1"/>
  <c r="AB2233" i="1"/>
  <c r="AA2233" i="1"/>
  <c r="W2233" i="1"/>
  <c r="V2233" i="1"/>
  <c r="U2233" i="1"/>
  <c r="AB2238" i="1"/>
  <c r="AA2238" i="1"/>
  <c r="W2238" i="1"/>
  <c r="V2238" i="1"/>
  <c r="U2238" i="1"/>
  <c r="AB2250" i="1"/>
  <c r="AA2250" i="1"/>
  <c r="W2250" i="1"/>
  <c r="V2250" i="1"/>
  <c r="U2250" i="1"/>
  <c r="AB2226" i="1"/>
  <c r="AA2226" i="1"/>
  <c r="W2226" i="1"/>
  <c r="V2226" i="1"/>
  <c r="U2226" i="1"/>
  <c r="AB2227" i="1"/>
  <c r="AA2227" i="1"/>
  <c r="W2227" i="1"/>
  <c r="V2227" i="1"/>
  <c r="U2227" i="1"/>
  <c r="AB2230" i="1"/>
  <c r="AA2230" i="1"/>
  <c r="W2230" i="1"/>
  <c r="V2230" i="1"/>
  <c r="U2230" i="1"/>
  <c r="AB2249" i="1"/>
  <c r="AA2249" i="1"/>
  <c r="W2249" i="1"/>
  <c r="V2249" i="1"/>
  <c r="U2249" i="1"/>
  <c r="AB2237" i="1"/>
  <c r="AA2237" i="1"/>
  <c r="W2237" i="1"/>
  <c r="V2237" i="1"/>
  <c r="U2237" i="1"/>
  <c r="AB2245" i="1"/>
  <c r="AA2245" i="1"/>
  <c r="W2245" i="1"/>
  <c r="V2245" i="1"/>
  <c r="U2245" i="1"/>
  <c r="AB2213" i="1"/>
  <c r="AA2213" i="1"/>
  <c r="W2213" i="1"/>
  <c r="V2213" i="1"/>
  <c r="U2213" i="1"/>
  <c r="AB2243" i="1"/>
  <c r="AA2243" i="1"/>
  <c r="W2243" i="1"/>
  <c r="V2243" i="1"/>
  <c r="U2243" i="1"/>
  <c r="AB2222" i="1"/>
  <c r="AA2222" i="1"/>
  <c r="W2222" i="1"/>
  <c r="V2222" i="1"/>
  <c r="U2222" i="1"/>
  <c r="AB2242" i="1"/>
  <c r="AA2242" i="1"/>
  <c r="W2242" i="1"/>
  <c r="V2242" i="1"/>
  <c r="U2242" i="1"/>
  <c r="AB2248" i="1"/>
  <c r="AA2248" i="1"/>
  <c r="W2248" i="1"/>
  <c r="V2248" i="1"/>
  <c r="U2248" i="1"/>
  <c r="AB2241" i="1"/>
  <c r="AA2241" i="1"/>
  <c r="W2241" i="1"/>
  <c r="V2241" i="1"/>
  <c r="U2241" i="1"/>
  <c r="AB2225" i="1"/>
  <c r="AA2225" i="1"/>
  <c r="W2225" i="1"/>
  <c r="V2225" i="1"/>
  <c r="U2225" i="1"/>
  <c r="AB2232" i="1"/>
  <c r="AA2232" i="1"/>
  <c r="W2232" i="1"/>
  <c r="V2232" i="1"/>
  <c r="U2232" i="1"/>
  <c r="AB2247" i="1"/>
  <c r="AA2247" i="1"/>
  <c r="W2247" i="1"/>
  <c r="V2247" i="1"/>
  <c r="U2247" i="1"/>
  <c r="AB2229" i="1"/>
  <c r="AA2229" i="1"/>
  <c r="W2229" i="1"/>
  <c r="V2229" i="1"/>
  <c r="U2229" i="1"/>
  <c r="AB2217" i="1"/>
  <c r="AA2217" i="1"/>
  <c r="W2217" i="1"/>
  <c r="V2217" i="1"/>
  <c r="U2217" i="1"/>
  <c r="AB2231" i="1"/>
  <c r="AA2231" i="1"/>
  <c r="W2231" i="1"/>
  <c r="V2231" i="1"/>
  <c r="U2231" i="1"/>
  <c r="AB2224" i="1"/>
  <c r="AA2224" i="1"/>
  <c r="W2224" i="1"/>
  <c r="V2224" i="1"/>
  <c r="U2224" i="1"/>
  <c r="AB2223" i="1"/>
  <c r="AA2223" i="1"/>
  <c r="W2223" i="1"/>
  <c r="V2223" i="1"/>
  <c r="U2223" i="1"/>
  <c r="AB2236" i="1"/>
  <c r="AA2236" i="1"/>
  <c r="W2236" i="1"/>
  <c r="V2236" i="1"/>
  <c r="U2236" i="1"/>
  <c r="AB2218" i="1"/>
  <c r="AA2218" i="1"/>
  <c r="W2218" i="1"/>
  <c r="V2218" i="1"/>
  <c r="U2218" i="1"/>
  <c r="AB2216" i="1"/>
  <c r="AA2216" i="1"/>
  <c r="W2216" i="1"/>
  <c r="V2216" i="1"/>
  <c r="U2216" i="1"/>
  <c r="AB2252" i="1"/>
  <c r="AA2252" i="1"/>
  <c r="W2252" i="1"/>
  <c r="V2252" i="1"/>
  <c r="U2252" i="1"/>
  <c r="AB2240" i="1"/>
  <c r="AA2240" i="1"/>
  <c r="W2240" i="1"/>
  <c r="V2240" i="1"/>
  <c r="U2240" i="1"/>
  <c r="AB2244" i="1"/>
  <c r="AA2244" i="1"/>
  <c r="W2244" i="1"/>
  <c r="V2244" i="1"/>
  <c r="U2244" i="1"/>
  <c r="AB2221" i="1"/>
  <c r="AA2221" i="1"/>
  <c r="W2221" i="1"/>
  <c r="V2221" i="1"/>
  <c r="U2221" i="1"/>
  <c r="AB2210" i="1"/>
  <c r="AA2210" i="1"/>
  <c r="W2210" i="1"/>
  <c r="V2210" i="1"/>
  <c r="U2210" i="1"/>
  <c r="AB2214" i="1"/>
  <c r="AA2214" i="1"/>
  <c r="W2214" i="1"/>
  <c r="V2214" i="1"/>
  <c r="U2214" i="1"/>
  <c r="AB2239" i="1"/>
  <c r="AA2239" i="1"/>
  <c r="W2239" i="1"/>
  <c r="V2239" i="1"/>
  <c r="U2239" i="1"/>
  <c r="AB2235" i="1"/>
  <c r="AA2235" i="1"/>
  <c r="W2235" i="1"/>
  <c r="V2235" i="1"/>
  <c r="U2235" i="1"/>
  <c r="AB2234" i="1"/>
  <c r="AA2234" i="1"/>
  <c r="W2234" i="1"/>
  <c r="V2234" i="1"/>
  <c r="U2234" i="1"/>
  <c r="AB2215" i="1"/>
  <c r="AA2215" i="1"/>
  <c r="W2215" i="1"/>
  <c r="V2215" i="1"/>
  <c r="U2215" i="1"/>
  <c r="AB2228" i="1"/>
  <c r="AA2228" i="1"/>
  <c r="W2228" i="1"/>
  <c r="V2228" i="1"/>
  <c r="U2228" i="1"/>
  <c r="AB2219" i="1"/>
  <c r="AA2219" i="1"/>
  <c r="W2219" i="1"/>
  <c r="V2219" i="1"/>
  <c r="U2219" i="1"/>
  <c r="AB2211" i="1"/>
  <c r="AA2211" i="1"/>
  <c r="W2211" i="1"/>
  <c r="V2211" i="1"/>
  <c r="U2211" i="1"/>
  <c r="AB2212" i="1"/>
  <c r="AA2212" i="1"/>
  <c r="W2212" i="1"/>
  <c r="V2212" i="1"/>
  <c r="U2212" i="1"/>
  <c r="AB2208" i="1"/>
  <c r="AA2208" i="1"/>
  <c r="W2208" i="1"/>
  <c r="V2208" i="1"/>
  <c r="U2208" i="1"/>
  <c r="AB2205" i="1"/>
  <c r="AA2205" i="1"/>
  <c r="W2205" i="1"/>
  <c r="V2205" i="1"/>
  <c r="U2205" i="1"/>
  <c r="AB2203" i="1"/>
  <c r="AA2203" i="1"/>
  <c r="W2203" i="1"/>
  <c r="V2203" i="1"/>
  <c r="U2203" i="1"/>
  <c r="AB2202" i="1"/>
  <c r="AA2202" i="1"/>
  <c r="W2202" i="1"/>
  <c r="V2202" i="1"/>
  <c r="U2202" i="1"/>
  <c r="AB2204" i="1"/>
  <c r="AA2204" i="1"/>
  <c r="W2204" i="1"/>
  <c r="V2204" i="1"/>
  <c r="U2204" i="1"/>
  <c r="AB2207" i="1"/>
  <c r="AA2207" i="1"/>
  <c r="W2207" i="1"/>
  <c r="V2207" i="1"/>
  <c r="U2207" i="1"/>
  <c r="AB2209" i="1"/>
  <c r="AA2209" i="1"/>
  <c r="W2209" i="1"/>
  <c r="V2209" i="1"/>
  <c r="U2209" i="1"/>
  <c r="AB2206" i="1"/>
  <c r="AA2206" i="1"/>
  <c r="W2206" i="1"/>
  <c r="V2206" i="1"/>
  <c r="U2206" i="1"/>
  <c r="AB2201" i="1"/>
  <c r="AA2201" i="1"/>
  <c r="W2201" i="1"/>
  <c r="V2201" i="1"/>
  <c r="U2201" i="1"/>
  <c r="AB2200" i="1"/>
  <c r="AA2200" i="1"/>
  <c r="W2200" i="1"/>
  <c r="V2200" i="1"/>
  <c r="U2200" i="1"/>
  <c r="AB2198" i="1"/>
  <c r="AA2198" i="1"/>
  <c r="W2198" i="1"/>
  <c r="V2198" i="1"/>
  <c r="U2198" i="1"/>
  <c r="AB2199" i="1"/>
  <c r="AA2199" i="1"/>
  <c r="W2199" i="1"/>
  <c r="V2199" i="1"/>
  <c r="U2199" i="1"/>
  <c r="AB2197" i="1"/>
  <c r="AA2197" i="1"/>
  <c r="W2197" i="1"/>
  <c r="V2197" i="1"/>
  <c r="U2197" i="1"/>
  <c r="AB2196" i="1"/>
  <c r="AA2196" i="1"/>
  <c r="W2196" i="1"/>
  <c r="V2196" i="1"/>
  <c r="U2196" i="1"/>
  <c r="AB2194" i="1"/>
  <c r="AA2194" i="1"/>
  <c r="W2194" i="1"/>
  <c r="V2194" i="1"/>
  <c r="U2194" i="1"/>
  <c r="AB2195" i="1"/>
  <c r="AA2195" i="1"/>
  <c r="W2195" i="1"/>
  <c r="V2195" i="1"/>
  <c r="U2195" i="1"/>
  <c r="AB2171" i="1"/>
  <c r="AA2171" i="1"/>
  <c r="W2171" i="1"/>
  <c r="V2171" i="1"/>
  <c r="U2171" i="1"/>
  <c r="AB2167" i="1"/>
  <c r="AA2167" i="1"/>
  <c r="W2167" i="1"/>
  <c r="V2167" i="1"/>
  <c r="U2167" i="1"/>
  <c r="AB2185" i="1"/>
  <c r="AA2185" i="1"/>
  <c r="W2185" i="1"/>
  <c r="V2185" i="1"/>
  <c r="U2185" i="1"/>
  <c r="AB2182" i="1"/>
  <c r="AA2182" i="1"/>
  <c r="W2182" i="1"/>
  <c r="V2182" i="1"/>
  <c r="U2182" i="1"/>
  <c r="AB2181" i="1"/>
  <c r="AA2181" i="1"/>
  <c r="W2181" i="1"/>
  <c r="V2181" i="1"/>
  <c r="U2181" i="1"/>
  <c r="AB2176" i="1"/>
  <c r="AA2176" i="1"/>
  <c r="W2176" i="1"/>
  <c r="V2176" i="1"/>
  <c r="U2176" i="1"/>
  <c r="AB2166" i="1"/>
  <c r="AA2166" i="1"/>
  <c r="W2166" i="1"/>
  <c r="V2166" i="1"/>
  <c r="U2166" i="1"/>
  <c r="AB2159" i="1"/>
  <c r="AA2159" i="1"/>
  <c r="W2159" i="1"/>
  <c r="V2159" i="1"/>
  <c r="U2159" i="1"/>
  <c r="AB2191" i="1"/>
  <c r="AA2191" i="1"/>
  <c r="W2191" i="1"/>
  <c r="V2191" i="1"/>
  <c r="U2191" i="1"/>
  <c r="AB2165" i="1"/>
  <c r="AA2165" i="1"/>
  <c r="W2165" i="1"/>
  <c r="V2165" i="1"/>
  <c r="U2165" i="1"/>
  <c r="AB2180" i="1"/>
  <c r="AA2180" i="1"/>
  <c r="W2180" i="1"/>
  <c r="V2180" i="1"/>
  <c r="U2180" i="1"/>
  <c r="AB2170" i="1"/>
  <c r="AA2170" i="1"/>
  <c r="W2170" i="1"/>
  <c r="V2170" i="1"/>
  <c r="U2170" i="1"/>
  <c r="AB2184" i="1"/>
  <c r="AA2184" i="1"/>
  <c r="W2184" i="1"/>
  <c r="V2184" i="1"/>
  <c r="U2184" i="1"/>
  <c r="AB2183" i="1"/>
  <c r="AA2183" i="1"/>
  <c r="W2183" i="1"/>
  <c r="V2183" i="1"/>
  <c r="U2183" i="1"/>
  <c r="AB2151" i="1"/>
  <c r="AA2151" i="1"/>
  <c r="W2151" i="1"/>
  <c r="V2151" i="1"/>
  <c r="U2151" i="1"/>
  <c r="AB2179" i="1"/>
  <c r="AA2179" i="1"/>
  <c r="W2179" i="1"/>
  <c r="V2179" i="1"/>
  <c r="U2179" i="1"/>
  <c r="AB2175" i="1"/>
  <c r="AA2175" i="1"/>
  <c r="W2175" i="1"/>
  <c r="V2175" i="1"/>
  <c r="U2175" i="1"/>
  <c r="AB2156" i="1"/>
  <c r="AA2156" i="1"/>
  <c r="W2156" i="1"/>
  <c r="V2156" i="1"/>
  <c r="U2156" i="1"/>
  <c r="AB2189" i="1"/>
  <c r="AA2189" i="1"/>
  <c r="W2189" i="1"/>
  <c r="V2189" i="1"/>
  <c r="U2189" i="1"/>
  <c r="AB2169" i="1"/>
  <c r="AA2169" i="1"/>
  <c r="W2169" i="1"/>
  <c r="V2169" i="1"/>
  <c r="U2169" i="1"/>
  <c r="AB2153" i="1"/>
  <c r="AA2153" i="1"/>
  <c r="W2153" i="1"/>
  <c r="V2153" i="1"/>
  <c r="U2153" i="1"/>
  <c r="AB2161" i="1"/>
  <c r="AA2161" i="1"/>
  <c r="W2161" i="1"/>
  <c r="V2161" i="1"/>
  <c r="U2161" i="1"/>
  <c r="AB2193" i="1"/>
  <c r="AA2193" i="1"/>
  <c r="W2193" i="1"/>
  <c r="V2193" i="1"/>
  <c r="U2193" i="1"/>
  <c r="AB2192" i="1"/>
  <c r="AA2192" i="1"/>
  <c r="W2192" i="1"/>
  <c r="V2192" i="1"/>
  <c r="U2192" i="1"/>
  <c r="AB2160" i="1"/>
  <c r="AA2160" i="1"/>
  <c r="W2160" i="1"/>
  <c r="V2160" i="1"/>
  <c r="U2160" i="1"/>
  <c r="AB2172" i="1"/>
  <c r="AA2172" i="1"/>
  <c r="W2172" i="1"/>
  <c r="V2172" i="1"/>
  <c r="U2172" i="1"/>
  <c r="AB2190" i="1"/>
  <c r="AA2190" i="1"/>
  <c r="W2190" i="1"/>
  <c r="V2190" i="1"/>
  <c r="U2190" i="1"/>
  <c r="AB2188" i="1"/>
  <c r="AA2188" i="1"/>
  <c r="W2188" i="1"/>
  <c r="V2188" i="1"/>
  <c r="U2188" i="1"/>
  <c r="AB2187" i="1"/>
  <c r="AA2187" i="1"/>
  <c r="W2187" i="1"/>
  <c r="V2187" i="1"/>
  <c r="U2187" i="1"/>
  <c r="AB2186" i="1"/>
  <c r="AA2186" i="1"/>
  <c r="W2186" i="1"/>
  <c r="V2186" i="1"/>
  <c r="U2186" i="1"/>
  <c r="AB2178" i="1"/>
  <c r="AA2178" i="1"/>
  <c r="W2178" i="1"/>
  <c r="V2178" i="1"/>
  <c r="U2178" i="1"/>
  <c r="AB2177" i="1"/>
  <c r="AA2177" i="1"/>
  <c r="W2177" i="1"/>
  <c r="V2177" i="1"/>
  <c r="U2177" i="1"/>
  <c r="AB2174" i="1"/>
  <c r="AA2174" i="1"/>
  <c r="W2174" i="1"/>
  <c r="V2174" i="1"/>
  <c r="U2174" i="1"/>
  <c r="AB2173" i="1"/>
  <c r="AA2173" i="1"/>
  <c r="W2173" i="1"/>
  <c r="V2173" i="1"/>
  <c r="U2173" i="1"/>
  <c r="AB2168" i="1"/>
  <c r="AA2168" i="1"/>
  <c r="W2168" i="1"/>
  <c r="V2168" i="1"/>
  <c r="U2168" i="1"/>
  <c r="AB2164" i="1"/>
  <c r="AA2164" i="1"/>
  <c r="W2164" i="1"/>
  <c r="V2164" i="1"/>
  <c r="U2164" i="1"/>
  <c r="AB2163" i="1"/>
  <c r="AA2163" i="1"/>
  <c r="W2163" i="1"/>
  <c r="V2163" i="1"/>
  <c r="U2163" i="1"/>
  <c r="AB2162" i="1"/>
  <c r="AA2162" i="1"/>
  <c r="W2162" i="1"/>
  <c r="V2162" i="1"/>
  <c r="U2162" i="1"/>
  <c r="AB2157" i="1"/>
  <c r="AA2157" i="1"/>
  <c r="W2157" i="1"/>
  <c r="V2157" i="1"/>
  <c r="U2157" i="1"/>
  <c r="AB2158" i="1"/>
  <c r="AA2158" i="1"/>
  <c r="W2158" i="1"/>
  <c r="V2158" i="1"/>
  <c r="U2158" i="1"/>
  <c r="AB2155" i="1"/>
  <c r="AA2155" i="1"/>
  <c r="W2155" i="1"/>
  <c r="V2155" i="1"/>
  <c r="U2155" i="1"/>
  <c r="AB2154" i="1"/>
  <c r="AA2154" i="1"/>
  <c r="W2154" i="1"/>
  <c r="V2154" i="1"/>
  <c r="U2154" i="1"/>
  <c r="AB2152" i="1"/>
  <c r="AA2152" i="1"/>
  <c r="W2152" i="1"/>
  <c r="V2152" i="1"/>
  <c r="U2152" i="1"/>
  <c r="AB2150" i="1"/>
  <c r="AA2150" i="1"/>
  <c r="W2150" i="1"/>
  <c r="V2150" i="1"/>
  <c r="U2150" i="1"/>
  <c r="AB2149" i="1"/>
  <c r="AA2149" i="1"/>
  <c r="W2149" i="1"/>
  <c r="V2149" i="1"/>
  <c r="U2149" i="1"/>
  <c r="AB2134" i="1"/>
  <c r="AA2134" i="1"/>
  <c r="W2134" i="1"/>
  <c r="V2134" i="1"/>
  <c r="U2134" i="1"/>
  <c r="AB2138" i="1"/>
  <c r="AA2138" i="1"/>
  <c r="W2138" i="1"/>
  <c r="V2138" i="1"/>
  <c r="U2138" i="1"/>
  <c r="AB2146" i="1"/>
  <c r="AA2146" i="1"/>
  <c r="W2146" i="1"/>
  <c r="V2146" i="1"/>
  <c r="U2146" i="1"/>
  <c r="AB2133" i="1"/>
  <c r="AA2133" i="1"/>
  <c r="W2133" i="1"/>
  <c r="V2133" i="1"/>
  <c r="U2133" i="1"/>
  <c r="AB2132" i="1"/>
  <c r="AA2132" i="1"/>
  <c r="W2132" i="1"/>
  <c r="V2132" i="1"/>
  <c r="U2132" i="1"/>
  <c r="AB2127" i="1"/>
  <c r="AA2127" i="1"/>
  <c r="W2127" i="1"/>
  <c r="V2127" i="1"/>
  <c r="U2127" i="1"/>
  <c r="AB2116" i="1"/>
  <c r="AA2116" i="1"/>
  <c r="W2116" i="1"/>
  <c r="V2116" i="1"/>
  <c r="U2116" i="1"/>
  <c r="AB2145" i="1"/>
  <c r="AA2145" i="1"/>
  <c r="W2145" i="1"/>
  <c r="V2145" i="1"/>
  <c r="U2145" i="1"/>
  <c r="AB2115" i="1"/>
  <c r="AA2115" i="1"/>
  <c r="W2115" i="1"/>
  <c r="V2115" i="1"/>
  <c r="U2115" i="1"/>
  <c r="AB2144" i="1"/>
  <c r="AA2144" i="1"/>
  <c r="W2144" i="1"/>
  <c r="V2144" i="1"/>
  <c r="U2144" i="1"/>
  <c r="AB2143" i="1"/>
  <c r="AA2143" i="1"/>
  <c r="W2143" i="1"/>
  <c r="V2143" i="1"/>
  <c r="U2143" i="1"/>
  <c r="AB2124" i="1"/>
  <c r="AA2124" i="1"/>
  <c r="W2124" i="1"/>
  <c r="V2124" i="1"/>
  <c r="U2124" i="1"/>
  <c r="AB2136" i="1"/>
  <c r="AA2136" i="1"/>
  <c r="W2136" i="1"/>
  <c r="V2136" i="1"/>
  <c r="U2136" i="1"/>
  <c r="AB2142" i="1"/>
  <c r="AA2142" i="1"/>
  <c r="W2142" i="1"/>
  <c r="V2142" i="1"/>
  <c r="U2142" i="1"/>
  <c r="AB2131" i="1"/>
  <c r="AA2131" i="1"/>
  <c r="W2131" i="1"/>
  <c r="V2131" i="1"/>
  <c r="U2131" i="1"/>
  <c r="AB2141" i="1"/>
  <c r="AA2141" i="1"/>
  <c r="W2141" i="1"/>
  <c r="V2141" i="1"/>
  <c r="U2141" i="1"/>
  <c r="AB2126" i="1"/>
  <c r="AA2126" i="1"/>
  <c r="W2126" i="1"/>
  <c r="V2126" i="1"/>
  <c r="U2126" i="1"/>
  <c r="AB2140" i="1"/>
  <c r="AA2140" i="1"/>
  <c r="W2140" i="1"/>
  <c r="V2140" i="1"/>
  <c r="U2140" i="1"/>
  <c r="AB2130" i="1"/>
  <c r="AA2130" i="1"/>
  <c r="W2130" i="1"/>
  <c r="V2130" i="1"/>
  <c r="U2130" i="1"/>
  <c r="AB2102" i="1"/>
  <c r="AA2102" i="1"/>
  <c r="W2102" i="1"/>
  <c r="V2102" i="1"/>
  <c r="U2102" i="1"/>
  <c r="AB2129" i="1"/>
  <c r="AA2129" i="1"/>
  <c r="W2129" i="1"/>
  <c r="V2129" i="1"/>
  <c r="U2129" i="1"/>
  <c r="AB2135" i="1"/>
  <c r="AA2135" i="1"/>
  <c r="W2135" i="1"/>
  <c r="V2135" i="1"/>
  <c r="U2135" i="1"/>
  <c r="AB2128" i="1"/>
  <c r="AA2128" i="1"/>
  <c r="W2128" i="1"/>
  <c r="V2128" i="1"/>
  <c r="U2128" i="1"/>
  <c r="AB2139" i="1"/>
  <c r="AA2139" i="1"/>
  <c r="W2139" i="1"/>
  <c r="V2139" i="1"/>
  <c r="U2139" i="1"/>
  <c r="AB2123" i="1"/>
  <c r="AA2123" i="1"/>
  <c r="W2123" i="1"/>
  <c r="V2123" i="1"/>
  <c r="U2123" i="1"/>
  <c r="AB2110" i="1"/>
  <c r="AA2110" i="1"/>
  <c r="W2110" i="1"/>
  <c r="V2110" i="1"/>
  <c r="U2110" i="1"/>
  <c r="AB2098" i="1"/>
  <c r="AA2098" i="1"/>
  <c r="W2098" i="1"/>
  <c r="V2098" i="1"/>
  <c r="U2098" i="1"/>
  <c r="AB2119" i="1"/>
  <c r="AA2119" i="1"/>
  <c r="W2119" i="1"/>
  <c r="V2119" i="1"/>
  <c r="U2119" i="1"/>
  <c r="AB2148" i="1"/>
  <c r="AA2148" i="1"/>
  <c r="W2148" i="1"/>
  <c r="V2148" i="1"/>
  <c r="U2148" i="1"/>
  <c r="AB2121" i="1"/>
  <c r="AA2121" i="1"/>
  <c r="W2121" i="1"/>
  <c r="V2121" i="1"/>
  <c r="U2121" i="1"/>
  <c r="AB2147" i="1"/>
  <c r="AA2147" i="1"/>
  <c r="W2147" i="1"/>
  <c r="V2147" i="1"/>
  <c r="U2147" i="1"/>
  <c r="AB2137" i="1"/>
  <c r="AA2137" i="1"/>
  <c r="W2137" i="1"/>
  <c r="V2137" i="1"/>
  <c r="U2137" i="1"/>
  <c r="AB2109" i="1"/>
  <c r="AA2109" i="1"/>
  <c r="W2109" i="1"/>
  <c r="V2109" i="1"/>
  <c r="U2109" i="1"/>
  <c r="AB2117" i="1"/>
  <c r="AA2117" i="1"/>
  <c r="W2117" i="1"/>
  <c r="V2117" i="1"/>
  <c r="U2117" i="1"/>
  <c r="AB2105" i="1"/>
  <c r="AA2105" i="1"/>
  <c r="W2105" i="1"/>
  <c r="V2105" i="1"/>
  <c r="U2105" i="1"/>
  <c r="AB2101" i="1"/>
  <c r="AA2101" i="1"/>
  <c r="W2101" i="1"/>
  <c r="V2101" i="1"/>
  <c r="U2101" i="1"/>
  <c r="AB2125" i="1"/>
  <c r="AA2125" i="1"/>
  <c r="W2125" i="1"/>
  <c r="V2125" i="1"/>
  <c r="U2125" i="1"/>
  <c r="AB2100" i="1"/>
  <c r="AA2100" i="1"/>
  <c r="W2100" i="1"/>
  <c r="V2100" i="1"/>
  <c r="U2100" i="1"/>
  <c r="AB2122" i="1"/>
  <c r="AA2122" i="1"/>
  <c r="W2122" i="1"/>
  <c r="V2122" i="1"/>
  <c r="U2122" i="1"/>
  <c r="AB2107" i="1"/>
  <c r="AA2107" i="1"/>
  <c r="W2107" i="1"/>
  <c r="V2107" i="1"/>
  <c r="U2107" i="1"/>
  <c r="AB2120" i="1"/>
  <c r="AA2120" i="1"/>
  <c r="W2120" i="1"/>
  <c r="V2120" i="1"/>
  <c r="U2120" i="1"/>
  <c r="AB2118" i="1"/>
  <c r="AA2118" i="1"/>
  <c r="W2118" i="1"/>
  <c r="V2118" i="1"/>
  <c r="U2118" i="1"/>
  <c r="AB2103" i="1"/>
  <c r="AA2103" i="1"/>
  <c r="W2103" i="1"/>
  <c r="V2103" i="1"/>
  <c r="U2103" i="1"/>
  <c r="AB2114" i="1"/>
  <c r="AA2114" i="1"/>
  <c r="W2114" i="1"/>
  <c r="V2114" i="1"/>
  <c r="U2114" i="1"/>
  <c r="AB2113" i="1"/>
  <c r="AA2113" i="1"/>
  <c r="W2113" i="1"/>
  <c r="V2113" i="1"/>
  <c r="U2113" i="1"/>
  <c r="AB2112" i="1"/>
  <c r="AA2112" i="1"/>
  <c r="W2112" i="1"/>
  <c r="V2112" i="1"/>
  <c r="U2112" i="1"/>
  <c r="AB2111" i="1"/>
  <c r="AA2111" i="1"/>
  <c r="W2111" i="1"/>
  <c r="V2111" i="1"/>
  <c r="U2111" i="1"/>
  <c r="AB2108" i="1"/>
  <c r="AA2108" i="1"/>
  <c r="W2108" i="1"/>
  <c r="V2108" i="1"/>
  <c r="U2108" i="1"/>
  <c r="AB2106" i="1"/>
  <c r="AA2106" i="1"/>
  <c r="W2106" i="1"/>
  <c r="V2106" i="1"/>
  <c r="U2106" i="1"/>
  <c r="AB2104" i="1"/>
  <c r="AA2104" i="1"/>
  <c r="W2104" i="1"/>
  <c r="V2104" i="1"/>
  <c r="U2104" i="1"/>
  <c r="AB2099" i="1"/>
  <c r="AA2099" i="1"/>
  <c r="W2099" i="1"/>
  <c r="V2099" i="1"/>
  <c r="U2099" i="1"/>
  <c r="AB2095" i="1"/>
  <c r="AA2095" i="1"/>
  <c r="W2095" i="1"/>
  <c r="V2095" i="1"/>
  <c r="U2095" i="1"/>
  <c r="AB2096" i="1"/>
  <c r="AA2096" i="1"/>
  <c r="W2096" i="1"/>
  <c r="V2096" i="1"/>
  <c r="U2096" i="1"/>
  <c r="AB2097" i="1"/>
  <c r="AA2097" i="1"/>
  <c r="W2097" i="1"/>
  <c r="V2097" i="1"/>
  <c r="U2097" i="1"/>
  <c r="AB2093" i="1"/>
  <c r="AA2093" i="1"/>
  <c r="W2093" i="1"/>
  <c r="V2093" i="1"/>
  <c r="U2093" i="1"/>
  <c r="AB2094" i="1"/>
  <c r="AA2094" i="1"/>
  <c r="W2094" i="1"/>
  <c r="V2094" i="1"/>
  <c r="U2094" i="1"/>
  <c r="AB2092" i="1"/>
  <c r="AA2092" i="1"/>
  <c r="W2092" i="1"/>
  <c r="V2092" i="1"/>
  <c r="U2092" i="1"/>
  <c r="AB2091" i="1"/>
  <c r="AA2091" i="1"/>
  <c r="W2091" i="1"/>
  <c r="V2091" i="1"/>
  <c r="U2091" i="1"/>
  <c r="AB2090" i="1"/>
  <c r="AA2090" i="1"/>
  <c r="W2090" i="1"/>
  <c r="V2090" i="1"/>
  <c r="U2090" i="1"/>
  <c r="AB2088" i="1"/>
  <c r="AA2088" i="1"/>
  <c r="W2088" i="1"/>
  <c r="V2088" i="1"/>
  <c r="U2088" i="1"/>
  <c r="AB2087" i="1"/>
  <c r="AA2087" i="1"/>
  <c r="W2087" i="1"/>
  <c r="V2087" i="1"/>
  <c r="U2087" i="1"/>
  <c r="AB2051" i="1"/>
  <c r="AA2051" i="1"/>
  <c r="W2051" i="1"/>
  <c r="V2051" i="1"/>
  <c r="U2051" i="1"/>
  <c r="AB2054" i="1"/>
  <c r="AA2054" i="1"/>
  <c r="W2054" i="1"/>
  <c r="V2054" i="1"/>
  <c r="U2054" i="1"/>
  <c r="AB2089" i="1"/>
  <c r="AA2089" i="1"/>
  <c r="W2089" i="1"/>
  <c r="V2089" i="1"/>
  <c r="U2089" i="1"/>
  <c r="AB2058" i="1"/>
  <c r="AA2058" i="1"/>
  <c r="W2058" i="1"/>
  <c r="V2058" i="1"/>
  <c r="U2058" i="1"/>
  <c r="AB2086" i="1"/>
  <c r="AA2086" i="1"/>
  <c r="W2086" i="1"/>
  <c r="V2086" i="1"/>
  <c r="U2086" i="1"/>
  <c r="AB2085" i="1"/>
  <c r="AA2085" i="1"/>
  <c r="W2085" i="1"/>
  <c r="V2085" i="1"/>
  <c r="U2085" i="1"/>
  <c r="AB2084" i="1"/>
  <c r="AA2084" i="1"/>
  <c r="W2084" i="1"/>
  <c r="V2084" i="1"/>
  <c r="U2084" i="1"/>
  <c r="AB2083" i="1"/>
  <c r="AA2083" i="1"/>
  <c r="W2083" i="1"/>
  <c r="V2083" i="1"/>
  <c r="U2083" i="1"/>
  <c r="AB2082" i="1"/>
  <c r="AA2082" i="1"/>
  <c r="W2082" i="1"/>
  <c r="V2082" i="1"/>
  <c r="U2082" i="1"/>
  <c r="AB2081" i="1"/>
  <c r="AA2081" i="1"/>
  <c r="W2081" i="1"/>
  <c r="V2081" i="1"/>
  <c r="U2081" i="1"/>
  <c r="AB2080" i="1"/>
  <c r="AA2080" i="1"/>
  <c r="W2080" i="1"/>
  <c r="V2080" i="1"/>
  <c r="U2080" i="1"/>
  <c r="AB2079" i="1"/>
  <c r="AA2079" i="1"/>
  <c r="W2079" i="1"/>
  <c r="V2079" i="1"/>
  <c r="U2079" i="1"/>
  <c r="AB2078" i="1"/>
  <c r="AA2078" i="1"/>
  <c r="W2078" i="1"/>
  <c r="V2078" i="1"/>
  <c r="U2078" i="1"/>
  <c r="AB2053" i="1"/>
  <c r="AA2053" i="1"/>
  <c r="W2053" i="1"/>
  <c r="V2053" i="1"/>
  <c r="U2053" i="1"/>
  <c r="AB2077" i="1"/>
  <c r="AA2077" i="1"/>
  <c r="W2077" i="1"/>
  <c r="V2077" i="1"/>
  <c r="U2077" i="1"/>
  <c r="AB2076" i="1"/>
  <c r="AA2076" i="1"/>
  <c r="W2076" i="1"/>
  <c r="V2076" i="1"/>
  <c r="U2076" i="1"/>
  <c r="AB2075" i="1"/>
  <c r="AA2075" i="1"/>
  <c r="W2075" i="1"/>
  <c r="V2075" i="1"/>
  <c r="U2075" i="1"/>
  <c r="AB2074" i="1"/>
  <c r="AA2074" i="1"/>
  <c r="W2074" i="1"/>
  <c r="V2074" i="1"/>
  <c r="U2074" i="1"/>
  <c r="AB2073" i="1"/>
  <c r="AA2073" i="1"/>
  <c r="W2073" i="1"/>
  <c r="V2073" i="1"/>
  <c r="U2073" i="1"/>
  <c r="AB2072" i="1"/>
  <c r="AA2072" i="1"/>
  <c r="W2072" i="1"/>
  <c r="V2072" i="1"/>
  <c r="U2072" i="1"/>
  <c r="AB2071" i="1"/>
  <c r="AA2071" i="1"/>
  <c r="W2071" i="1"/>
  <c r="V2071" i="1"/>
  <c r="U2071" i="1"/>
  <c r="AB2070" i="1"/>
  <c r="AA2070" i="1"/>
  <c r="W2070" i="1"/>
  <c r="V2070" i="1"/>
  <c r="U2070" i="1"/>
  <c r="AB2069" i="1"/>
  <c r="AA2069" i="1"/>
  <c r="W2069" i="1"/>
  <c r="V2069" i="1"/>
  <c r="U2069" i="1"/>
  <c r="AB2068" i="1"/>
  <c r="AA2068" i="1"/>
  <c r="W2068" i="1"/>
  <c r="V2068" i="1"/>
  <c r="U2068" i="1"/>
  <c r="AB2067" i="1"/>
  <c r="AA2067" i="1"/>
  <c r="W2067" i="1"/>
  <c r="V2067" i="1"/>
  <c r="U2067" i="1"/>
  <c r="AB2066" i="1"/>
  <c r="AA2066" i="1"/>
  <c r="W2066" i="1"/>
  <c r="V2066" i="1"/>
  <c r="U2066" i="1"/>
  <c r="AB2065" i="1"/>
  <c r="AA2065" i="1"/>
  <c r="W2065" i="1"/>
  <c r="V2065" i="1"/>
  <c r="U2065" i="1"/>
  <c r="AB2064" i="1"/>
  <c r="AA2064" i="1"/>
  <c r="W2064" i="1"/>
  <c r="V2064" i="1"/>
  <c r="U2064" i="1"/>
  <c r="AB2063" i="1"/>
  <c r="AA2063" i="1"/>
  <c r="W2063" i="1"/>
  <c r="V2063" i="1"/>
  <c r="U2063" i="1"/>
  <c r="AB2062" i="1"/>
  <c r="AA2062" i="1"/>
  <c r="W2062" i="1"/>
  <c r="V2062" i="1"/>
  <c r="U2062" i="1"/>
  <c r="AB2061" i="1"/>
  <c r="AA2061" i="1"/>
  <c r="W2061" i="1"/>
  <c r="V2061" i="1"/>
  <c r="U2061" i="1"/>
  <c r="AB2060" i="1"/>
  <c r="AA2060" i="1"/>
  <c r="W2060" i="1"/>
  <c r="V2060" i="1"/>
  <c r="U2060" i="1"/>
  <c r="AB2059" i="1"/>
  <c r="AA2059" i="1"/>
  <c r="W2059" i="1"/>
  <c r="V2059" i="1"/>
  <c r="U2059" i="1"/>
  <c r="AB2057" i="1"/>
  <c r="AA2057" i="1"/>
  <c r="W2057" i="1"/>
  <c r="V2057" i="1"/>
  <c r="U2057" i="1"/>
  <c r="AB2056" i="1"/>
  <c r="AA2056" i="1"/>
  <c r="W2056" i="1"/>
  <c r="V2056" i="1"/>
  <c r="U2056" i="1"/>
  <c r="AB2055" i="1"/>
  <c r="AA2055" i="1"/>
  <c r="W2055" i="1"/>
  <c r="V2055" i="1"/>
  <c r="U2055" i="1"/>
  <c r="AB2052" i="1"/>
  <c r="AA2052" i="1"/>
  <c r="W2052" i="1"/>
  <c r="V2052" i="1"/>
  <c r="U2052" i="1"/>
  <c r="AB2050" i="1"/>
  <c r="AA2050" i="1"/>
  <c r="W2050" i="1"/>
  <c r="V2050" i="1"/>
  <c r="U2050" i="1"/>
  <c r="AB2049" i="1"/>
  <c r="AA2049" i="1"/>
  <c r="W2049" i="1"/>
  <c r="V2049" i="1"/>
  <c r="U2049" i="1"/>
  <c r="AB2048" i="1"/>
  <c r="AA2048" i="1"/>
  <c r="W2048" i="1"/>
  <c r="V2048" i="1"/>
  <c r="U2048" i="1"/>
  <c r="AB2047" i="1"/>
  <c r="AA2047" i="1"/>
  <c r="W2047" i="1"/>
  <c r="V2047" i="1"/>
  <c r="U2047" i="1"/>
  <c r="AB2046" i="1"/>
  <c r="AA2046" i="1"/>
  <c r="W2046" i="1"/>
  <c r="V2046" i="1"/>
  <c r="U2046" i="1"/>
  <c r="AB2029" i="1"/>
  <c r="AA2029" i="1"/>
  <c r="W2029" i="1"/>
  <c r="V2029" i="1"/>
  <c r="U2029" i="1"/>
  <c r="AB2041" i="1"/>
  <c r="AA2041" i="1"/>
  <c r="W2041" i="1"/>
  <c r="V2041" i="1"/>
  <c r="U2041" i="1"/>
  <c r="AB2036" i="1"/>
  <c r="AA2036" i="1"/>
  <c r="W2036" i="1"/>
  <c r="V2036" i="1"/>
  <c r="U2036" i="1"/>
  <c r="AB2040" i="1"/>
  <c r="AA2040" i="1"/>
  <c r="W2040" i="1"/>
  <c r="V2040" i="1"/>
  <c r="U2040" i="1"/>
  <c r="AB2043" i="1"/>
  <c r="AA2043" i="1"/>
  <c r="W2043" i="1"/>
  <c r="V2043" i="1"/>
  <c r="U2043" i="1"/>
  <c r="AB2039" i="1"/>
  <c r="AA2039" i="1"/>
  <c r="W2039" i="1"/>
  <c r="V2039" i="1"/>
  <c r="U2039" i="1"/>
  <c r="AB2035" i="1"/>
  <c r="AA2035" i="1"/>
  <c r="W2035" i="1"/>
  <c r="V2035" i="1"/>
  <c r="U2035" i="1"/>
  <c r="AB2038" i="1"/>
  <c r="AA2038" i="1"/>
  <c r="W2038" i="1"/>
  <c r="V2038" i="1"/>
  <c r="U2038" i="1"/>
  <c r="AB2034" i="1"/>
  <c r="AA2034" i="1"/>
  <c r="W2034" i="1"/>
  <c r="V2034" i="1"/>
  <c r="U2034" i="1"/>
  <c r="AB2042" i="1"/>
  <c r="AA2042" i="1"/>
  <c r="W2042" i="1"/>
  <c r="V2042" i="1"/>
  <c r="U2042" i="1"/>
  <c r="AB2032" i="1"/>
  <c r="AA2032" i="1"/>
  <c r="W2032" i="1"/>
  <c r="V2032" i="1"/>
  <c r="U2032" i="1"/>
  <c r="AB2028" i="1"/>
  <c r="AA2028" i="1"/>
  <c r="W2028" i="1"/>
  <c r="V2028" i="1"/>
  <c r="U2028" i="1"/>
  <c r="AB2045" i="1"/>
  <c r="AA2045" i="1"/>
  <c r="W2045" i="1"/>
  <c r="V2045" i="1"/>
  <c r="U2045" i="1"/>
  <c r="AB2044" i="1"/>
  <c r="AA2044" i="1"/>
  <c r="W2044" i="1"/>
  <c r="V2044" i="1"/>
  <c r="U2044" i="1"/>
  <c r="AB2025" i="1"/>
  <c r="AA2025" i="1"/>
  <c r="W2025" i="1"/>
  <c r="V2025" i="1"/>
  <c r="U2025" i="1"/>
  <c r="AB2030" i="1"/>
  <c r="AA2030" i="1"/>
  <c r="W2030" i="1"/>
  <c r="V2030" i="1"/>
  <c r="U2030" i="1"/>
  <c r="AB2037" i="1"/>
  <c r="AA2037" i="1"/>
  <c r="W2037" i="1"/>
  <c r="V2037" i="1"/>
  <c r="U2037" i="1"/>
  <c r="AB2031" i="1"/>
  <c r="AA2031" i="1"/>
  <c r="W2031" i="1"/>
  <c r="V2031" i="1"/>
  <c r="U2031" i="1"/>
  <c r="AB2033" i="1"/>
  <c r="AA2033" i="1"/>
  <c r="W2033" i="1"/>
  <c r="V2033" i="1"/>
  <c r="U2033" i="1"/>
  <c r="AB2027" i="1"/>
  <c r="AA2027" i="1"/>
  <c r="W2027" i="1"/>
  <c r="V2027" i="1"/>
  <c r="U2027" i="1"/>
  <c r="AB2026" i="1"/>
  <c r="AA2026" i="1"/>
  <c r="W2026" i="1"/>
  <c r="V2026" i="1"/>
  <c r="U2026" i="1"/>
  <c r="AB2023" i="1"/>
  <c r="AA2023" i="1"/>
  <c r="W2023" i="1"/>
  <c r="V2023" i="1"/>
  <c r="U2023" i="1"/>
  <c r="AB2014" i="1"/>
  <c r="AA2014" i="1"/>
  <c r="W2014" i="1"/>
  <c r="V2014" i="1"/>
  <c r="U2014" i="1"/>
  <c r="AB2021" i="1"/>
  <c r="AA2021" i="1"/>
  <c r="W2021" i="1"/>
  <c r="V2021" i="1"/>
  <c r="U2021" i="1"/>
  <c r="AB2022" i="1"/>
  <c r="AA2022" i="1"/>
  <c r="W2022" i="1"/>
  <c r="V2022" i="1"/>
  <c r="U2022" i="1"/>
  <c r="AB2016" i="1"/>
  <c r="AA2016" i="1"/>
  <c r="W2016" i="1"/>
  <c r="V2016" i="1"/>
  <c r="U2016" i="1"/>
  <c r="AB2024" i="1"/>
  <c r="AA2024" i="1"/>
  <c r="W2024" i="1"/>
  <c r="V2024" i="1"/>
  <c r="U2024" i="1"/>
  <c r="AB2008" i="1"/>
  <c r="AA2008" i="1"/>
  <c r="W2008" i="1"/>
  <c r="V2008" i="1"/>
  <c r="U2008" i="1"/>
  <c r="AB2020" i="1"/>
  <c r="AA2020" i="1"/>
  <c r="W2020" i="1"/>
  <c r="V2020" i="1"/>
  <c r="U2020" i="1"/>
  <c r="AB2019" i="1"/>
  <c r="AA2019" i="1"/>
  <c r="W2019" i="1"/>
  <c r="V2019" i="1"/>
  <c r="U2019" i="1"/>
  <c r="AB2011" i="1"/>
  <c r="AA2011" i="1"/>
  <c r="W2011" i="1"/>
  <c r="V2011" i="1"/>
  <c r="U2011" i="1"/>
  <c r="AB2018" i="1"/>
  <c r="AA2018" i="1"/>
  <c r="W2018" i="1"/>
  <c r="V2018" i="1"/>
  <c r="U2018" i="1"/>
  <c r="AB2017" i="1"/>
  <c r="AA2017" i="1"/>
  <c r="W2017" i="1"/>
  <c r="V2017" i="1"/>
  <c r="U2017" i="1"/>
  <c r="AB2015" i="1"/>
  <c r="AA2015" i="1"/>
  <c r="W2015" i="1"/>
  <c r="V2015" i="1"/>
  <c r="U2015" i="1"/>
  <c r="AB2013" i="1"/>
  <c r="AA2013" i="1"/>
  <c r="W2013" i="1"/>
  <c r="V2013" i="1"/>
  <c r="U2013" i="1"/>
  <c r="AB2012" i="1"/>
  <c r="AA2012" i="1"/>
  <c r="W2012" i="1"/>
  <c r="V2012" i="1"/>
  <c r="U2012" i="1"/>
  <c r="AB2010" i="1"/>
  <c r="AA2010" i="1"/>
  <c r="W2010" i="1"/>
  <c r="V2010" i="1"/>
  <c r="U2010" i="1"/>
  <c r="AB2009" i="1"/>
  <c r="AA2009" i="1"/>
  <c r="W2009" i="1"/>
  <c r="V2009" i="1"/>
  <c r="U2009" i="1"/>
  <c r="AB2007" i="1"/>
  <c r="AA2007" i="1"/>
  <c r="W2007" i="1"/>
  <c r="V2007" i="1"/>
  <c r="U2007" i="1"/>
  <c r="AB2006" i="1"/>
  <c r="AA2006" i="1"/>
  <c r="W2006" i="1"/>
  <c r="V2006" i="1"/>
  <c r="U2006" i="1"/>
  <c r="AB2005" i="1"/>
  <c r="AA2005" i="1"/>
  <c r="W2005" i="1"/>
  <c r="V2005" i="1"/>
  <c r="U2005" i="1"/>
  <c r="AB2003" i="1"/>
  <c r="AA2003" i="1"/>
  <c r="W2003" i="1"/>
  <c r="V2003" i="1"/>
  <c r="U2003" i="1"/>
  <c r="AB2004" i="1"/>
  <c r="AA2004" i="1"/>
  <c r="W2004" i="1"/>
  <c r="V2004" i="1"/>
  <c r="U2004" i="1"/>
  <c r="AB2002" i="1"/>
  <c r="AA2002" i="1"/>
  <c r="W2002" i="1"/>
  <c r="V2002" i="1"/>
  <c r="U2002" i="1"/>
  <c r="AB1975" i="1"/>
  <c r="AA1975" i="1"/>
  <c r="W1975" i="1"/>
  <c r="V1975" i="1"/>
  <c r="U1975" i="1"/>
  <c r="AB1972" i="1"/>
  <c r="AA1972" i="1"/>
  <c r="W1972" i="1"/>
  <c r="V1972" i="1"/>
  <c r="U1972" i="1"/>
  <c r="AB1965" i="1"/>
  <c r="AA1965" i="1"/>
  <c r="W1965" i="1"/>
  <c r="V1965" i="1"/>
  <c r="U1965" i="1"/>
  <c r="AB1992" i="1"/>
  <c r="AA1992" i="1"/>
  <c r="W1992" i="1"/>
  <c r="V1992" i="1"/>
  <c r="U1992" i="1"/>
  <c r="AB1999" i="1"/>
  <c r="AA1999" i="1"/>
  <c r="W1999" i="1"/>
  <c r="V1999" i="1"/>
  <c r="U1999" i="1"/>
  <c r="AB1998" i="1"/>
  <c r="AA1998" i="1"/>
  <c r="W1998" i="1"/>
  <c r="V1998" i="1"/>
  <c r="U1998" i="1"/>
  <c r="AB1985" i="1"/>
  <c r="AA1985" i="1"/>
  <c r="W1985" i="1"/>
  <c r="V1985" i="1"/>
  <c r="U1985" i="1"/>
  <c r="AB1983" i="1"/>
  <c r="AA1983" i="1"/>
  <c r="W1983" i="1"/>
  <c r="V1983" i="1"/>
  <c r="U1983" i="1"/>
  <c r="AB1991" i="1"/>
  <c r="AA1991" i="1"/>
  <c r="W1991" i="1"/>
  <c r="V1991" i="1"/>
  <c r="U1991" i="1"/>
  <c r="AB1990" i="1"/>
  <c r="AA1990" i="1"/>
  <c r="W1990" i="1"/>
  <c r="V1990" i="1"/>
  <c r="U1990" i="1"/>
  <c r="AB1960" i="1"/>
  <c r="AA1960" i="1"/>
  <c r="W1960" i="1"/>
  <c r="V1960" i="1"/>
  <c r="U1960" i="1"/>
  <c r="AB1977" i="1"/>
  <c r="AA1977" i="1"/>
  <c r="W1977" i="1"/>
  <c r="V1977" i="1"/>
  <c r="U1977" i="1"/>
  <c r="AB1993" i="1"/>
  <c r="AA1993" i="1"/>
  <c r="W1993" i="1"/>
  <c r="V1993" i="1"/>
  <c r="U1993" i="1"/>
  <c r="AB1984" i="1"/>
  <c r="AA1984" i="1"/>
  <c r="W1984" i="1"/>
  <c r="V1984" i="1"/>
  <c r="U1984" i="1"/>
  <c r="AB1964" i="1"/>
  <c r="AA1964" i="1"/>
  <c r="W1964" i="1"/>
  <c r="V1964" i="1"/>
  <c r="U1964" i="1"/>
  <c r="AB1976" i="1"/>
  <c r="AA1976" i="1"/>
  <c r="W1976" i="1"/>
  <c r="V1976" i="1"/>
  <c r="U1976" i="1"/>
  <c r="AB1997" i="1"/>
  <c r="AA1997" i="1"/>
  <c r="W1997" i="1"/>
  <c r="V1997" i="1"/>
  <c r="U1997" i="1"/>
  <c r="AB1971" i="1"/>
  <c r="AA1971" i="1"/>
  <c r="W1971" i="1"/>
  <c r="V1971" i="1"/>
  <c r="U1971" i="1"/>
  <c r="AB1982" i="1"/>
  <c r="AA1982" i="1"/>
  <c r="W1982" i="1"/>
  <c r="V1982" i="1"/>
  <c r="U1982" i="1"/>
  <c r="AB1989" i="1"/>
  <c r="AA1989" i="1"/>
  <c r="W1989" i="1"/>
  <c r="V1989" i="1"/>
  <c r="U1989" i="1"/>
  <c r="AB1988" i="1"/>
  <c r="AA1988" i="1"/>
  <c r="W1988" i="1"/>
  <c r="V1988" i="1"/>
  <c r="U1988" i="1"/>
  <c r="AB1981" i="1"/>
  <c r="AA1981" i="1"/>
  <c r="W1981" i="1"/>
  <c r="V1981" i="1"/>
  <c r="U1981" i="1"/>
  <c r="AB1987" i="1"/>
  <c r="AA1987" i="1"/>
  <c r="W1987" i="1"/>
  <c r="V1987" i="1"/>
  <c r="U1987" i="1"/>
  <c r="AB1986" i="1"/>
  <c r="AA1986" i="1"/>
  <c r="W1986" i="1"/>
  <c r="V1986" i="1"/>
  <c r="U1986" i="1"/>
  <c r="AB1961" i="1"/>
  <c r="AA1961" i="1"/>
  <c r="W1961" i="1"/>
  <c r="V1961" i="1"/>
  <c r="U1961" i="1"/>
  <c r="AB1958" i="1"/>
  <c r="AA1958" i="1"/>
  <c r="W1958" i="1"/>
  <c r="V1958" i="1"/>
  <c r="U1958" i="1"/>
  <c r="AB1978" i="1"/>
  <c r="AA1978" i="1"/>
  <c r="W1978" i="1"/>
  <c r="V1978" i="1"/>
  <c r="U1978" i="1"/>
  <c r="AB1967" i="1"/>
  <c r="AA1967" i="1"/>
  <c r="W1967" i="1"/>
  <c r="V1967" i="1"/>
  <c r="U1967" i="1"/>
  <c r="AB1966" i="1"/>
  <c r="AA1966" i="1"/>
  <c r="W1966" i="1"/>
  <c r="V1966" i="1"/>
  <c r="U1966" i="1"/>
  <c r="AB2001" i="1"/>
  <c r="AA2001" i="1"/>
  <c r="W2001" i="1"/>
  <c r="V2001" i="1"/>
  <c r="U2001" i="1"/>
  <c r="AB2000" i="1"/>
  <c r="AA2000" i="1"/>
  <c r="W2000" i="1"/>
  <c r="V2000" i="1"/>
  <c r="U2000" i="1"/>
  <c r="AB1974" i="1"/>
  <c r="AA1974" i="1"/>
  <c r="W1974" i="1"/>
  <c r="V1974" i="1"/>
  <c r="U1974" i="1"/>
  <c r="AB1969" i="1"/>
  <c r="AA1969" i="1"/>
  <c r="W1969" i="1"/>
  <c r="V1969" i="1"/>
  <c r="U1969" i="1"/>
  <c r="AB1996" i="1"/>
  <c r="AA1996" i="1"/>
  <c r="W1996" i="1"/>
  <c r="V1996" i="1"/>
  <c r="U1996" i="1"/>
  <c r="AB1995" i="1"/>
  <c r="AA1995" i="1"/>
  <c r="W1995" i="1"/>
  <c r="V1995" i="1"/>
  <c r="U1995" i="1"/>
  <c r="AB1994" i="1"/>
  <c r="AA1994" i="1"/>
  <c r="W1994" i="1"/>
  <c r="V1994" i="1"/>
  <c r="U1994" i="1"/>
  <c r="AB1962" i="1"/>
  <c r="AA1962" i="1"/>
  <c r="W1962" i="1"/>
  <c r="V1962" i="1"/>
  <c r="U1962" i="1"/>
  <c r="AB1957" i="1"/>
  <c r="AA1957" i="1"/>
  <c r="W1957" i="1"/>
  <c r="V1957" i="1"/>
  <c r="U1957" i="1"/>
  <c r="AB1980" i="1"/>
  <c r="AA1980" i="1"/>
  <c r="W1980" i="1"/>
  <c r="V1980" i="1"/>
  <c r="U1980" i="1"/>
  <c r="AB1979" i="1"/>
  <c r="AA1979" i="1"/>
  <c r="W1979" i="1"/>
  <c r="V1979" i="1"/>
  <c r="U1979" i="1"/>
  <c r="AB1973" i="1"/>
  <c r="AA1973" i="1"/>
  <c r="W1973" i="1"/>
  <c r="V1973" i="1"/>
  <c r="U1973" i="1"/>
  <c r="AB1970" i="1"/>
  <c r="AA1970" i="1"/>
  <c r="W1970" i="1"/>
  <c r="V1970" i="1"/>
  <c r="U1970" i="1"/>
  <c r="AB1968" i="1"/>
  <c r="AA1968" i="1"/>
  <c r="W1968" i="1"/>
  <c r="V1968" i="1"/>
  <c r="U1968" i="1"/>
  <c r="AB1963" i="1"/>
  <c r="AA1963" i="1"/>
  <c r="W1963" i="1"/>
  <c r="V1963" i="1"/>
  <c r="U1963" i="1"/>
  <c r="AB1959" i="1"/>
  <c r="AA1959" i="1"/>
  <c r="W1959" i="1"/>
  <c r="V1959" i="1"/>
  <c r="U1959" i="1"/>
  <c r="AB1956" i="1"/>
  <c r="AA1956" i="1"/>
  <c r="W1956" i="1"/>
  <c r="V1956" i="1"/>
  <c r="U1956" i="1"/>
  <c r="AB1955" i="1"/>
  <c r="AA1955" i="1"/>
  <c r="W1955" i="1"/>
  <c r="V1955" i="1"/>
  <c r="U1955" i="1"/>
  <c r="AB1954" i="1"/>
  <c r="AA1954" i="1"/>
  <c r="W1954" i="1"/>
  <c r="V1954" i="1"/>
  <c r="U1954" i="1"/>
  <c r="AB1953" i="1"/>
  <c r="AA1953" i="1"/>
  <c r="W1953" i="1"/>
  <c r="V1953" i="1"/>
  <c r="U1953" i="1"/>
  <c r="AB1936" i="1"/>
  <c r="AA1936" i="1"/>
  <c r="W1936" i="1"/>
  <c r="V1936" i="1"/>
  <c r="U1936" i="1"/>
  <c r="AB1935" i="1"/>
  <c r="AA1935" i="1"/>
  <c r="W1935" i="1"/>
  <c r="V1935" i="1"/>
  <c r="U1935" i="1"/>
  <c r="AB1947" i="1"/>
  <c r="AA1947" i="1"/>
  <c r="W1947" i="1"/>
  <c r="V1947" i="1"/>
  <c r="U1947" i="1"/>
  <c r="AB1946" i="1"/>
  <c r="AA1946" i="1"/>
  <c r="W1946" i="1"/>
  <c r="V1946" i="1"/>
  <c r="U1946" i="1"/>
  <c r="AB1948" i="1"/>
  <c r="AA1948" i="1"/>
  <c r="W1948" i="1"/>
  <c r="V1948" i="1"/>
  <c r="U1948" i="1"/>
  <c r="AB1938" i="1"/>
  <c r="AA1938" i="1"/>
  <c r="W1938" i="1"/>
  <c r="V1938" i="1"/>
  <c r="U1938" i="1"/>
  <c r="AB1949" i="1"/>
  <c r="AA1949" i="1"/>
  <c r="W1949" i="1"/>
  <c r="V1949" i="1"/>
  <c r="U1949" i="1"/>
  <c r="AB1941" i="1"/>
  <c r="AA1941" i="1"/>
  <c r="W1941" i="1"/>
  <c r="V1941" i="1"/>
  <c r="U1941" i="1"/>
  <c r="AB1945" i="1"/>
  <c r="AA1945" i="1"/>
  <c r="W1945" i="1"/>
  <c r="V1945" i="1"/>
  <c r="U1945" i="1"/>
  <c r="AB1930" i="1"/>
  <c r="AA1930" i="1"/>
  <c r="W1930" i="1"/>
  <c r="V1930" i="1"/>
  <c r="U1930" i="1"/>
  <c r="AB1934" i="1"/>
  <c r="AA1934" i="1"/>
  <c r="W1934" i="1"/>
  <c r="V1934" i="1"/>
  <c r="U1934" i="1"/>
  <c r="AB1937" i="1"/>
  <c r="AA1937" i="1"/>
  <c r="W1937" i="1"/>
  <c r="V1937" i="1"/>
  <c r="U1937" i="1"/>
  <c r="AB1944" i="1"/>
  <c r="AA1944" i="1"/>
  <c r="W1944" i="1"/>
  <c r="V1944" i="1"/>
  <c r="U1944" i="1"/>
  <c r="AB1943" i="1"/>
  <c r="AA1943" i="1"/>
  <c r="W1943" i="1"/>
  <c r="V1943" i="1"/>
  <c r="U1943" i="1"/>
  <c r="AB1952" i="1"/>
  <c r="AA1952" i="1"/>
  <c r="W1952" i="1"/>
  <c r="V1952" i="1"/>
  <c r="U1952" i="1"/>
  <c r="AB1931" i="1"/>
  <c r="AA1931" i="1"/>
  <c r="W1931" i="1"/>
  <c r="V1931" i="1"/>
  <c r="U1931" i="1"/>
  <c r="AB1933" i="1"/>
  <c r="AA1933" i="1"/>
  <c r="W1933" i="1"/>
  <c r="V1933" i="1"/>
  <c r="U1933" i="1"/>
  <c r="AB1929" i="1"/>
  <c r="AA1929" i="1"/>
  <c r="W1929" i="1"/>
  <c r="V1929" i="1"/>
  <c r="U1929" i="1"/>
  <c r="AB1951" i="1"/>
  <c r="AA1951" i="1"/>
  <c r="W1951" i="1"/>
  <c r="V1951" i="1"/>
  <c r="U1951" i="1"/>
  <c r="AB1950" i="1"/>
  <c r="AA1950" i="1"/>
  <c r="W1950" i="1"/>
  <c r="V1950" i="1"/>
  <c r="U1950" i="1"/>
  <c r="AB1921" i="1"/>
  <c r="AA1921" i="1"/>
  <c r="W1921" i="1"/>
  <c r="V1921" i="1"/>
  <c r="U1921" i="1"/>
  <c r="AB1928" i="1"/>
  <c r="AA1928" i="1"/>
  <c r="W1928" i="1"/>
  <c r="V1928" i="1"/>
  <c r="U1928" i="1"/>
  <c r="AB1926" i="1"/>
  <c r="AA1926" i="1"/>
  <c r="W1926" i="1"/>
  <c r="V1926" i="1"/>
  <c r="U1926" i="1"/>
  <c r="AB1942" i="1"/>
  <c r="AA1942" i="1"/>
  <c r="W1942" i="1"/>
  <c r="V1942" i="1"/>
  <c r="U1942" i="1"/>
  <c r="AB1927" i="1"/>
  <c r="AA1927" i="1"/>
  <c r="W1927" i="1"/>
  <c r="V1927" i="1"/>
  <c r="U1927" i="1"/>
  <c r="AB1924" i="1"/>
  <c r="AA1924" i="1"/>
  <c r="W1924" i="1"/>
  <c r="V1924" i="1"/>
  <c r="U1924" i="1"/>
  <c r="AB1940" i="1"/>
  <c r="AA1940" i="1"/>
  <c r="W1940" i="1"/>
  <c r="V1940" i="1"/>
  <c r="U1940" i="1"/>
  <c r="AB1939" i="1"/>
  <c r="AA1939" i="1"/>
  <c r="W1939" i="1"/>
  <c r="V1939" i="1"/>
  <c r="U1939" i="1"/>
  <c r="AB1922" i="1"/>
  <c r="AA1922" i="1"/>
  <c r="W1922" i="1"/>
  <c r="V1922" i="1"/>
  <c r="U1922" i="1"/>
  <c r="AB1919" i="1"/>
  <c r="AA1919" i="1"/>
  <c r="W1919" i="1"/>
  <c r="V1919" i="1"/>
  <c r="U1919" i="1"/>
  <c r="AB1932" i="1"/>
  <c r="AA1932" i="1"/>
  <c r="W1932" i="1"/>
  <c r="V1932" i="1"/>
  <c r="U1932" i="1"/>
  <c r="AB1918" i="1"/>
  <c r="AA1918" i="1"/>
  <c r="W1918" i="1"/>
  <c r="V1918" i="1"/>
  <c r="U1918" i="1"/>
  <c r="AB1925" i="1"/>
  <c r="AA1925" i="1"/>
  <c r="W1925" i="1"/>
  <c r="V1925" i="1"/>
  <c r="U1925" i="1"/>
  <c r="AB1917" i="1"/>
  <c r="AA1917" i="1"/>
  <c r="W1917" i="1"/>
  <c r="V1917" i="1"/>
  <c r="U1917" i="1"/>
  <c r="AB1911" i="1"/>
  <c r="AA1911" i="1"/>
  <c r="W1911" i="1"/>
  <c r="V1911" i="1"/>
  <c r="U1911" i="1"/>
  <c r="AB1923" i="1"/>
  <c r="AA1923" i="1"/>
  <c r="W1923" i="1"/>
  <c r="V1923" i="1"/>
  <c r="U1923" i="1"/>
  <c r="AB1916" i="1"/>
  <c r="AA1916" i="1"/>
  <c r="W1916" i="1"/>
  <c r="V1916" i="1"/>
  <c r="U1916" i="1"/>
  <c r="AB1915" i="1"/>
  <c r="AA1915" i="1"/>
  <c r="W1915" i="1"/>
  <c r="V1915" i="1"/>
  <c r="U1915" i="1"/>
  <c r="AB1920" i="1"/>
  <c r="AA1920" i="1"/>
  <c r="W1920" i="1"/>
  <c r="V1920" i="1"/>
  <c r="U1920" i="1"/>
  <c r="AB1910" i="1"/>
  <c r="AA1910" i="1"/>
  <c r="W1910" i="1"/>
  <c r="V1910" i="1"/>
  <c r="U1910" i="1"/>
  <c r="AB1906" i="1"/>
  <c r="AA1906" i="1"/>
  <c r="W1906" i="1"/>
  <c r="V1906" i="1"/>
  <c r="U1906" i="1"/>
  <c r="AB1907" i="1"/>
  <c r="AA1907" i="1"/>
  <c r="W1907" i="1"/>
  <c r="V1907" i="1"/>
  <c r="U1907" i="1"/>
  <c r="AB1913" i="1"/>
  <c r="AA1913" i="1"/>
  <c r="W1913" i="1"/>
  <c r="V1913" i="1"/>
  <c r="U1913" i="1"/>
  <c r="AB1914" i="1"/>
  <c r="AA1914" i="1"/>
  <c r="W1914" i="1"/>
  <c r="V1914" i="1"/>
  <c r="U1914" i="1"/>
  <c r="AB1909" i="1"/>
  <c r="AA1909" i="1"/>
  <c r="W1909" i="1"/>
  <c r="V1909" i="1"/>
  <c r="U1909" i="1"/>
  <c r="AB1912" i="1"/>
  <c r="AA1912" i="1"/>
  <c r="W1912" i="1"/>
  <c r="V1912" i="1"/>
  <c r="U1912" i="1"/>
  <c r="AB1908" i="1"/>
  <c r="AA1908" i="1"/>
  <c r="W1908" i="1"/>
  <c r="V1908" i="1"/>
  <c r="U1908" i="1"/>
  <c r="AB1905" i="1"/>
  <c r="AA1905" i="1"/>
  <c r="W1905" i="1"/>
  <c r="V1905" i="1"/>
  <c r="U1905" i="1"/>
  <c r="AB1904" i="1"/>
  <c r="AA1904" i="1"/>
  <c r="W1904" i="1"/>
  <c r="V1904" i="1"/>
  <c r="U1904" i="1"/>
  <c r="AB1903" i="1"/>
  <c r="AA1903" i="1"/>
  <c r="W1903" i="1"/>
  <c r="V1903" i="1"/>
  <c r="U1903" i="1"/>
  <c r="AB1902" i="1"/>
  <c r="AA1902" i="1"/>
  <c r="W1902" i="1"/>
  <c r="V1902" i="1"/>
  <c r="U1902" i="1"/>
  <c r="AB1901" i="1"/>
  <c r="AA1901" i="1"/>
  <c r="W1901" i="1"/>
  <c r="V1901" i="1"/>
  <c r="U1901" i="1"/>
  <c r="AB1900" i="1"/>
  <c r="AA1900" i="1"/>
  <c r="W1900" i="1"/>
  <c r="V1900" i="1"/>
  <c r="U1900" i="1"/>
  <c r="AB1899" i="1"/>
  <c r="AA1899" i="1"/>
  <c r="W1899" i="1"/>
  <c r="V1899" i="1"/>
  <c r="U1899" i="1"/>
  <c r="AB1898" i="1"/>
  <c r="AA1898" i="1"/>
  <c r="W1898" i="1"/>
  <c r="V1898" i="1"/>
  <c r="U1898" i="1"/>
  <c r="AB1897" i="1"/>
  <c r="AA1897" i="1"/>
  <c r="W1897" i="1"/>
  <c r="V1897" i="1"/>
  <c r="U1897" i="1"/>
  <c r="AB1895" i="1"/>
  <c r="AA1895" i="1"/>
  <c r="W1895" i="1"/>
  <c r="V1895" i="1"/>
  <c r="U1895" i="1"/>
  <c r="AB1894" i="1"/>
  <c r="AA1894" i="1"/>
  <c r="W1894" i="1"/>
  <c r="V1894" i="1"/>
  <c r="U1894" i="1"/>
  <c r="AB1892" i="1"/>
  <c r="AA1892" i="1"/>
  <c r="W1892" i="1"/>
  <c r="V1892" i="1"/>
  <c r="U1892" i="1"/>
  <c r="AB1896" i="1"/>
  <c r="AA1896" i="1"/>
  <c r="W1896" i="1"/>
  <c r="V1896" i="1"/>
  <c r="U1896" i="1"/>
  <c r="AB1893" i="1"/>
  <c r="AA1893" i="1"/>
  <c r="W1893" i="1"/>
  <c r="V1893" i="1"/>
  <c r="U1893" i="1"/>
  <c r="AB1891" i="1"/>
  <c r="AA1891" i="1"/>
  <c r="W1891" i="1"/>
  <c r="V1891" i="1"/>
  <c r="U1891" i="1"/>
  <c r="AB1889" i="1"/>
  <c r="AA1889" i="1"/>
  <c r="W1889" i="1"/>
  <c r="V1889" i="1"/>
  <c r="U1889" i="1"/>
  <c r="AB1890" i="1"/>
  <c r="AA1890" i="1"/>
  <c r="W1890" i="1"/>
  <c r="V1890" i="1"/>
  <c r="U1890" i="1"/>
  <c r="AB1888" i="1"/>
  <c r="AA1888" i="1"/>
  <c r="W1888" i="1"/>
  <c r="V1888" i="1"/>
  <c r="U1888" i="1"/>
  <c r="AB1887" i="1"/>
  <c r="AA1887" i="1"/>
  <c r="W1887" i="1"/>
  <c r="V1887" i="1"/>
  <c r="U1887" i="1"/>
  <c r="AB1886" i="1"/>
  <c r="AA1886" i="1"/>
  <c r="W1886" i="1"/>
  <c r="V1886" i="1"/>
  <c r="U1886" i="1"/>
  <c r="AB1885" i="1"/>
  <c r="AA1885" i="1"/>
  <c r="W1885" i="1"/>
  <c r="V1885" i="1"/>
  <c r="U1885" i="1"/>
  <c r="AB1883" i="1"/>
  <c r="AA1883" i="1"/>
  <c r="W1883" i="1"/>
  <c r="V1883" i="1"/>
  <c r="U1883" i="1"/>
  <c r="AB1884" i="1"/>
  <c r="AA1884" i="1"/>
  <c r="W1884" i="1"/>
  <c r="V1884" i="1"/>
  <c r="U1884" i="1"/>
  <c r="AB1881" i="1"/>
  <c r="AA1881" i="1"/>
  <c r="W1881" i="1"/>
  <c r="V1881" i="1"/>
  <c r="U1881" i="1"/>
  <c r="AB1877" i="1"/>
  <c r="AA1877" i="1"/>
  <c r="W1877" i="1"/>
  <c r="V1877" i="1"/>
  <c r="U1877" i="1"/>
  <c r="AB1880" i="1"/>
  <c r="AA1880" i="1"/>
  <c r="W1880" i="1"/>
  <c r="V1880" i="1"/>
  <c r="U1880" i="1"/>
  <c r="AB1879" i="1"/>
  <c r="AA1879" i="1"/>
  <c r="W1879" i="1"/>
  <c r="V1879" i="1"/>
  <c r="U1879" i="1"/>
  <c r="AB1882" i="1"/>
  <c r="AA1882" i="1"/>
  <c r="W1882" i="1"/>
  <c r="V1882" i="1"/>
  <c r="U1882" i="1"/>
  <c r="AB1875" i="1"/>
  <c r="AA1875" i="1"/>
  <c r="W1875" i="1"/>
  <c r="V1875" i="1"/>
  <c r="U1875" i="1"/>
  <c r="AB1876" i="1"/>
  <c r="AA1876" i="1"/>
  <c r="W1876" i="1"/>
  <c r="V1876" i="1"/>
  <c r="U1876" i="1"/>
  <c r="AB1878" i="1"/>
  <c r="AA1878" i="1"/>
  <c r="W1878" i="1"/>
  <c r="V1878" i="1"/>
  <c r="U1878" i="1"/>
  <c r="AB1869" i="1"/>
  <c r="AA1869" i="1"/>
  <c r="W1869" i="1"/>
  <c r="V1869" i="1"/>
  <c r="U1869" i="1"/>
  <c r="AB1873" i="1"/>
  <c r="AA1873" i="1"/>
  <c r="W1873" i="1"/>
  <c r="V1873" i="1"/>
  <c r="U1873" i="1"/>
  <c r="AB1874" i="1"/>
  <c r="AA1874" i="1"/>
  <c r="W1874" i="1"/>
  <c r="V1874" i="1"/>
  <c r="U1874" i="1"/>
  <c r="AB1872" i="1"/>
  <c r="AA1872" i="1"/>
  <c r="W1872" i="1"/>
  <c r="V1872" i="1"/>
  <c r="U1872" i="1"/>
  <c r="AB1871" i="1"/>
  <c r="AA1871" i="1"/>
  <c r="W1871" i="1"/>
  <c r="V1871" i="1"/>
  <c r="U1871" i="1"/>
  <c r="AB1870" i="1"/>
  <c r="AA1870" i="1"/>
  <c r="W1870" i="1"/>
  <c r="V1870" i="1"/>
  <c r="U1870" i="1"/>
  <c r="AB1868" i="1"/>
  <c r="AA1868" i="1"/>
  <c r="W1868" i="1"/>
  <c r="V1868" i="1"/>
  <c r="U1868" i="1"/>
  <c r="AB1867" i="1"/>
  <c r="AA1867" i="1"/>
  <c r="W1867" i="1"/>
  <c r="V1867" i="1"/>
  <c r="U1867" i="1"/>
  <c r="AB1866" i="1"/>
  <c r="AA1866" i="1"/>
  <c r="W1866" i="1"/>
  <c r="V1866" i="1"/>
  <c r="U1866" i="1"/>
  <c r="AB1865" i="1"/>
  <c r="AA1865" i="1"/>
  <c r="W1865" i="1"/>
  <c r="V1865" i="1"/>
  <c r="U1865" i="1"/>
  <c r="AB1864" i="1"/>
  <c r="AA1864" i="1"/>
  <c r="W1864" i="1"/>
  <c r="V1864" i="1"/>
  <c r="U1864" i="1"/>
  <c r="AB1863" i="1"/>
  <c r="AA1863" i="1"/>
  <c r="W1863" i="1"/>
  <c r="V1863" i="1"/>
  <c r="U1863" i="1"/>
  <c r="AB1862" i="1"/>
  <c r="AA1862" i="1"/>
  <c r="W1862" i="1"/>
  <c r="V1862" i="1"/>
  <c r="U1862" i="1"/>
  <c r="AB1861" i="1"/>
  <c r="AA1861" i="1"/>
  <c r="W1861" i="1"/>
  <c r="V1861" i="1"/>
  <c r="U1861" i="1"/>
  <c r="AB1860" i="1"/>
  <c r="AA1860" i="1"/>
  <c r="W1860" i="1"/>
  <c r="V1860" i="1"/>
  <c r="U1860" i="1"/>
  <c r="AB1859" i="1"/>
  <c r="AA1859" i="1"/>
  <c r="W1859" i="1"/>
  <c r="V1859" i="1"/>
  <c r="U1859" i="1"/>
  <c r="AB1853" i="1"/>
  <c r="AA1853" i="1"/>
  <c r="W1853" i="1"/>
  <c r="V1853" i="1"/>
  <c r="U1853" i="1"/>
  <c r="AB1849" i="1"/>
  <c r="AA1849" i="1"/>
  <c r="W1849" i="1"/>
  <c r="V1849" i="1"/>
  <c r="U1849" i="1"/>
  <c r="AB1855" i="1"/>
  <c r="AA1855" i="1"/>
  <c r="W1855" i="1"/>
  <c r="V1855" i="1"/>
  <c r="U1855" i="1"/>
  <c r="AB1857" i="1"/>
  <c r="AA1857" i="1"/>
  <c r="W1857" i="1"/>
  <c r="V1857" i="1"/>
  <c r="U1857" i="1"/>
  <c r="AB1851" i="1"/>
  <c r="AA1851" i="1"/>
  <c r="W1851" i="1"/>
  <c r="V1851" i="1"/>
  <c r="U1851" i="1"/>
  <c r="AB1858" i="1"/>
  <c r="AA1858" i="1"/>
  <c r="W1858" i="1"/>
  <c r="V1858" i="1"/>
  <c r="U1858" i="1"/>
  <c r="AB1856" i="1"/>
  <c r="AA1856" i="1"/>
  <c r="W1856" i="1"/>
  <c r="V1856" i="1"/>
  <c r="U1856" i="1"/>
  <c r="AB1854" i="1"/>
  <c r="AA1854" i="1"/>
  <c r="W1854" i="1"/>
  <c r="V1854" i="1"/>
  <c r="U1854" i="1"/>
  <c r="AB1852" i="1"/>
  <c r="AA1852" i="1"/>
  <c r="W1852" i="1"/>
  <c r="V1852" i="1"/>
  <c r="U1852" i="1"/>
  <c r="AB1846" i="1"/>
  <c r="AA1846" i="1"/>
  <c r="W1846" i="1"/>
  <c r="V1846" i="1"/>
  <c r="U1846" i="1"/>
  <c r="AB1850" i="1"/>
  <c r="AA1850" i="1"/>
  <c r="W1850" i="1"/>
  <c r="V1850" i="1"/>
  <c r="U1850" i="1"/>
  <c r="AB1848" i="1"/>
  <c r="AA1848" i="1"/>
  <c r="W1848" i="1"/>
  <c r="V1848" i="1"/>
  <c r="U1848" i="1"/>
  <c r="AB1842" i="1"/>
  <c r="AA1842" i="1"/>
  <c r="W1842" i="1"/>
  <c r="V1842" i="1"/>
  <c r="U1842" i="1"/>
  <c r="AB1847" i="1"/>
  <c r="AA1847" i="1"/>
  <c r="W1847" i="1"/>
  <c r="V1847" i="1"/>
  <c r="U1847" i="1"/>
  <c r="AB1841" i="1"/>
  <c r="AA1841" i="1"/>
  <c r="W1841" i="1"/>
  <c r="V1841" i="1"/>
  <c r="U1841" i="1"/>
  <c r="AB1845" i="1"/>
  <c r="AA1845" i="1"/>
  <c r="W1845" i="1"/>
  <c r="V1845" i="1"/>
  <c r="U1845" i="1"/>
  <c r="AB1844" i="1"/>
  <c r="AA1844" i="1"/>
  <c r="W1844" i="1"/>
  <c r="V1844" i="1"/>
  <c r="U1844" i="1"/>
  <c r="AB1843" i="1"/>
  <c r="AA1843" i="1"/>
  <c r="W1843" i="1"/>
  <c r="V1843" i="1"/>
  <c r="U1843" i="1"/>
  <c r="AB1839" i="1"/>
  <c r="AA1839" i="1"/>
  <c r="W1839" i="1"/>
  <c r="V1839" i="1"/>
  <c r="U1839" i="1"/>
  <c r="AB1840" i="1"/>
  <c r="AA1840" i="1"/>
  <c r="W1840" i="1"/>
  <c r="V1840" i="1"/>
  <c r="U1840" i="1"/>
  <c r="AB1831" i="1"/>
  <c r="AA1831" i="1"/>
  <c r="W1831" i="1"/>
  <c r="V1831" i="1"/>
  <c r="U1831" i="1"/>
  <c r="AB1838" i="1"/>
  <c r="AA1838" i="1"/>
  <c r="W1838" i="1"/>
  <c r="V1838" i="1"/>
  <c r="U1838" i="1"/>
  <c r="AB1837" i="1"/>
  <c r="AA1837" i="1"/>
  <c r="W1837" i="1"/>
  <c r="V1837" i="1"/>
  <c r="U1837" i="1"/>
  <c r="AB1834" i="1"/>
  <c r="AA1834" i="1"/>
  <c r="W1834" i="1"/>
  <c r="V1834" i="1"/>
  <c r="U1834" i="1"/>
  <c r="AB1836" i="1"/>
  <c r="AA1836" i="1"/>
  <c r="W1836" i="1"/>
  <c r="V1836" i="1"/>
  <c r="U1836" i="1"/>
  <c r="AB1835" i="1"/>
  <c r="AA1835" i="1"/>
  <c r="W1835" i="1"/>
  <c r="V1835" i="1"/>
  <c r="U1835" i="1"/>
  <c r="AB1832" i="1"/>
  <c r="AA1832" i="1"/>
  <c r="W1832" i="1"/>
  <c r="V1832" i="1"/>
  <c r="U1832" i="1"/>
  <c r="AB1830" i="1"/>
  <c r="AA1830" i="1"/>
  <c r="W1830" i="1"/>
  <c r="V1830" i="1"/>
  <c r="U1830" i="1"/>
  <c r="AB1833" i="1"/>
  <c r="AA1833" i="1"/>
  <c r="W1833" i="1"/>
  <c r="V1833" i="1"/>
  <c r="U1833" i="1"/>
  <c r="AB1730" i="1"/>
  <c r="AA1730" i="1"/>
  <c r="W1730" i="1"/>
  <c r="V1730" i="1"/>
  <c r="U1730" i="1"/>
  <c r="AB1727" i="1"/>
  <c r="AA1727" i="1"/>
  <c r="W1727" i="1"/>
  <c r="V1727" i="1"/>
  <c r="U1727" i="1"/>
  <c r="AB1785" i="1"/>
  <c r="AA1785" i="1"/>
  <c r="W1785" i="1"/>
  <c r="V1785" i="1"/>
  <c r="U1785" i="1"/>
  <c r="AB1780" i="1"/>
  <c r="AA1780" i="1"/>
  <c r="W1780" i="1"/>
  <c r="V1780" i="1"/>
  <c r="U1780" i="1"/>
  <c r="AB1740" i="1"/>
  <c r="AA1740" i="1"/>
  <c r="W1740" i="1"/>
  <c r="V1740" i="1"/>
  <c r="U1740" i="1"/>
  <c r="AB1726" i="1"/>
  <c r="AA1726" i="1"/>
  <c r="W1726" i="1"/>
  <c r="V1726" i="1"/>
  <c r="U1726" i="1"/>
  <c r="AB1739" i="1"/>
  <c r="AA1739" i="1"/>
  <c r="W1739" i="1"/>
  <c r="V1739" i="1"/>
  <c r="U1739" i="1"/>
  <c r="AB1679" i="1"/>
  <c r="AA1679" i="1"/>
  <c r="W1679" i="1"/>
  <c r="V1679" i="1"/>
  <c r="U1679" i="1"/>
  <c r="AB1738" i="1"/>
  <c r="AA1738" i="1"/>
  <c r="W1738" i="1"/>
  <c r="V1738" i="1"/>
  <c r="U1738" i="1"/>
  <c r="AB1717" i="1"/>
  <c r="AA1717" i="1"/>
  <c r="W1717" i="1"/>
  <c r="V1717" i="1"/>
  <c r="U1717" i="1"/>
  <c r="AB1779" i="1"/>
  <c r="AA1779" i="1"/>
  <c r="W1779" i="1"/>
  <c r="V1779" i="1"/>
  <c r="U1779" i="1"/>
  <c r="AB1778" i="1"/>
  <c r="AA1778" i="1"/>
  <c r="W1778" i="1"/>
  <c r="V1778" i="1"/>
  <c r="U1778" i="1"/>
  <c r="AB1676" i="1"/>
  <c r="AA1676" i="1"/>
  <c r="W1676" i="1"/>
  <c r="V1676" i="1"/>
  <c r="U1676" i="1"/>
  <c r="AB1777" i="1"/>
  <c r="AA1777" i="1"/>
  <c r="W1777" i="1"/>
  <c r="V1777" i="1"/>
  <c r="U1777" i="1"/>
  <c r="AB1694" i="1"/>
  <c r="AA1694" i="1"/>
  <c r="W1694" i="1"/>
  <c r="V1694" i="1"/>
  <c r="U1694" i="1"/>
  <c r="AB1725" i="1"/>
  <c r="AA1725" i="1"/>
  <c r="W1725" i="1"/>
  <c r="V1725" i="1"/>
  <c r="U1725" i="1"/>
  <c r="AB1776" i="1"/>
  <c r="AA1776" i="1"/>
  <c r="W1776" i="1"/>
  <c r="V1776" i="1"/>
  <c r="U1776" i="1"/>
  <c r="AB1693" i="1"/>
  <c r="AA1693" i="1"/>
  <c r="W1693" i="1"/>
  <c r="V1693" i="1"/>
  <c r="U1693" i="1"/>
  <c r="AB1733" i="1"/>
  <c r="AA1733" i="1"/>
  <c r="W1733" i="1"/>
  <c r="V1733" i="1"/>
  <c r="U1733" i="1"/>
  <c r="AB1775" i="1"/>
  <c r="AA1775" i="1"/>
  <c r="W1775" i="1"/>
  <c r="V1775" i="1"/>
  <c r="U1775" i="1"/>
  <c r="AB1784" i="1"/>
  <c r="AA1784" i="1"/>
  <c r="W1784" i="1"/>
  <c r="V1784" i="1"/>
  <c r="U1784" i="1"/>
  <c r="AB1774" i="1"/>
  <c r="AA1774" i="1"/>
  <c r="W1774" i="1"/>
  <c r="V1774" i="1"/>
  <c r="U1774" i="1"/>
  <c r="AB1737" i="1"/>
  <c r="AA1737" i="1"/>
  <c r="W1737" i="1"/>
  <c r="V1737" i="1"/>
  <c r="U1737" i="1"/>
  <c r="AB1773" i="1"/>
  <c r="AA1773" i="1"/>
  <c r="W1773" i="1"/>
  <c r="V1773" i="1"/>
  <c r="U1773" i="1"/>
  <c r="AB1692" i="1"/>
  <c r="AA1692" i="1"/>
  <c r="W1692" i="1"/>
  <c r="V1692" i="1"/>
  <c r="U1692" i="1"/>
  <c r="AB1772" i="1"/>
  <c r="AA1772" i="1"/>
  <c r="W1772" i="1"/>
  <c r="V1772" i="1"/>
  <c r="U1772" i="1"/>
  <c r="AB1750" i="1"/>
  <c r="AA1750" i="1"/>
  <c r="W1750" i="1"/>
  <c r="V1750" i="1"/>
  <c r="U1750" i="1"/>
  <c r="AB1701" i="1"/>
  <c r="AA1701" i="1"/>
  <c r="W1701" i="1"/>
  <c r="V1701" i="1"/>
  <c r="U1701" i="1"/>
  <c r="AB1723" i="1"/>
  <c r="AA1723" i="1"/>
  <c r="W1723" i="1"/>
  <c r="V1723" i="1"/>
  <c r="U1723" i="1"/>
  <c r="AB1743" i="1"/>
  <c r="AA1743" i="1"/>
  <c r="W1743" i="1"/>
  <c r="V1743" i="1"/>
  <c r="U1743" i="1"/>
  <c r="AB1720" i="1"/>
  <c r="AA1720" i="1"/>
  <c r="W1720" i="1"/>
  <c r="V1720" i="1"/>
  <c r="U1720" i="1"/>
  <c r="AB1829" i="1"/>
  <c r="AA1829" i="1"/>
  <c r="W1829" i="1"/>
  <c r="V1829" i="1"/>
  <c r="U1829" i="1"/>
  <c r="AB1828" i="1"/>
  <c r="AA1828" i="1"/>
  <c r="W1828" i="1"/>
  <c r="V1828" i="1"/>
  <c r="U1828" i="1"/>
  <c r="AB1827" i="1"/>
  <c r="AA1827" i="1"/>
  <c r="W1827" i="1"/>
  <c r="V1827" i="1"/>
  <c r="U1827" i="1"/>
  <c r="AB1698" i="1"/>
  <c r="AA1698" i="1"/>
  <c r="W1698" i="1"/>
  <c r="V1698" i="1"/>
  <c r="U1698" i="1"/>
  <c r="AB1826" i="1"/>
  <c r="AA1826" i="1"/>
  <c r="W1826" i="1"/>
  <c r="V1826" i="1"/>
  <c r="U1826" i="1"/>
  <c r="AB1825" i="1"/>
  <c r="AA1825" i="1"/>
  <c r="W1825" i="1"/>
  <c r="V1825" i="1"/>
  <c r="U1825" i="1"/>
  <c r="AB1824" i="1"/>
  <c r="AA1824" i="1"/>
  <c r="W1824" i="1"/>
  <c r="V1824" i="1"/>
  <c r="U1824" i="1"/>
  <c r="AB1697" i="1"/>
  <c r="AA1697" i="1"/>
  <c r="W1697" i="1"/>
  <c r="V1697" i="1"/>
  <c r="U1697" i="1"/>
  <c r="AB1685" i="1"/>
  <c r="AA1685" i="1"/>
  <c r="W1685" i="1"/>
  <c r="V1685" i="1"/>
  <c r="U1685" i="1"/>
  <c r="AB1687" i="1"/>
  <c r="AA1687" i="1"/>
  <c r="W1687" i="1"/>
  <c r="V1687" i="1"/>
  <c r="U1687" i="1"/>
  <c r="AB1823" i="1"/>
  <c r="AA1823" i="1"/>
  <c r="W1823" i="1"/>
  <c r="V1823" i="1"/>
  <c r="U1823" i="1"/>
  <c r="AB1822" i="1"/>
  <c r="AA1822" i="1"/>
  <c r="W1822" i="1"/>
  <c r="V1822" i="1"/>
  <c r="U1822" i="1"/>
  <c r="AB1821" i="1"/>
  <c r="AA1821" i="1"/>
  <c r="W1821" i="1"/>
  <c r="V1821" i="1"/>
  <c r="U1821" i="1"/>
  <c r="AB1719" i="1"/>
  <c r="AA1719" i="1"/>
  <c r="W1719" i="1"/>
  <c r="V1719" i="1"/>
  <c r="U1719" i="1"/>
  <c r="AB1820" i="1"/>
  <c r="AA1820" i="1"/>
  <c r="W1820" i="1"/>
  <c r="V1820" i="1"/>
  <c r="U1820" i="1"/>
  <c r="AB1819" i="1"/>
  <c r="AA1819" i="1"/>
  <c r="W1819" i="1"/>
  <c r="V1819" i="1"/>
  <c r="U1819" i="1"/>
  <c r="AB1818" i="1"/>
  <c r="AA1818" i="1"/>
  <c r="W1818" i="1"/>
  <c r="V1818" i="1"/>
  <c r="U1818" i="1"/>
  <c r="AB1817" i="1"/>
  <c r="AA1817" i="1"/>
  <c r="W1817" i="1"/>
  <c r="V1817" i="1"/>
  <c r="U1817" i="1"/>
  <c r="AB1816" i="1"/>
  <c r="AA1816" i="1"/>
  <c r="W1816" i="1"/>
  <c r="V1816" i="1"/>
  <c r="U1816" i="1"/>
  <c r="AB1815" i="1"/>
  <c r="AA1815" i="1"/>
  <c r="W1815" i="1"/>
  <c r="V1815" i="1"/>
  <c r="U1815" i="1"/>
  <c r="AB1814" i="1"/>
  <c r="AA1814" i="1"/>
  <c r="W1814" i="1"/>
  <c r="V1814" i="1"/>
  <c r="U1814" i="1"/>
  <c r="AB1813" i="1"/>
  <c r="AA1813" i="1"/>
  <c r="W1813" i="1"/>
  <c r="V1813" i="1"/>
  <c r="U1813" i="1"/>
  <c r="AB1812" i="1"/>
  <c r="AA1812" i="1"/>
  <c r="W1812" i="1"/>
  <c r="V1812" i="1"/>
  <c r="U1812" i="1"/>
  <c r="AB1811" i="1"/>
  <c r="AA1811" i="1"/>
  <c r="W1811" i="1"/>
  <c r="V1811" i="1"/>
  <c r="U1811" i="1"/>
  <c r="AB1810" i="1"/>
  <c r="AA1810" i="1"/>
  <c r="W1810" i="1"/>
  <c r="V1810" i="1"/>
  <c r="U1810" i="1"/>
  <c r="AB1809" i="1"/>
  <c r="AA1809" i="1"/>
  <c r="W1809" i="1"/>
  <c r="V1809" i="1"/>
  <c r="U1809" i="1"/>
  <c r="AB1808" i="1"/>
  <c r="AA1808" i="1"/>
  <c r="W1808" i="1"/>
  <c r="V1808" i="1"/>
  <c r="U1808" i="1"/>
  <c r="AB1807" i="1"/>
  <c r="AA1807" i="1"/>
  <c r="W1807" i="1"/>
  <c r="V1807" i="1"/>
  <c r="U1807" i="1"/>
  <c r="AB1806" i="1"/>
  <c r="AA1806" i="1"/>
  <c r="W1806" i="1"/>
  <c r="V1806" i="1"/>
  <c r="U1806" i="1"/>
  <c r="AB1805" i="1"/>
  <c r="AA1805" i="1"/>
  <c r="W1805" i="1"/>
  <c r="V1805" i="1"/>
  <c r="U1805" i="1"/>
  <c r="AB1708" i="1"/>
  <c r="AA1708" i="1"/>
  <c r="W1708" i="1"/>
  <c r="V1708" i="1"/>
  <c r="U1708" i="1"/>
  <c r="AB1804" i="1"/>
  <c r="AA1804" i="1"/>
  <c r="W1804" i="1"/>
  <c r="V1804" i="1"/>
  <c r="U1804" i="1"/>
  <c r="AB1803" i="1"/>
  <c r="AA1803" i="1"/>
  <c r="W1803" i="1"/>
  <c r="V1803" i="1"/>
  <c r="U1803" i="1"/>
  <c r="AB1802" i="1"/>
  <c r="AA1802" i="1"/>
  <c r="W1802" i="1"/>
  <c r="V1802" i="1"/>
  <c r="U1802" i="1"/>
  <c r="AB1801" i="1"/>
  <c r="AA1801" i="1"/>
  <c r="W1801" i="1"/>
  <c r="V1801" i="1"/>
  <c r="U1801" i="1"/>
  <c r="AB1800" i="1"/>
  <c r="AA1800" i="1"/>
  <c r="W1800" i="1"/>
  <c r="V1800" i="1"/>
  <c r="U1800" i="1"/>
  <c r="AB1799" i="1"/>
  <c r="AA1799" i="1"/>
  <c r="W1799" i="1"/>
  <c r="V1799" i="1"/>
  <c r="U1799" i="1"/>
  <c r="AB1798" i="1"/>
  <c r="AA1798" i="1"/>
  <c r="W1798" i="1"/>
  <c r="V1798" i="1"/>
  <c r="U1798" i="1"/>
  <c r="AB1797" i="1"/>
  <c r="AA1797" i="1"/>
  <c r="W1797" i="1"/>
  <c r="V1797" i="1"/>
  <c r="U1797" i="1"/>
  <c r="AB1796" i="1"/>
  <c r="AA1796" i="1"/>
  <c r="W1796" i="1"/>
  <c r="V1796" i="1"/>
  <c r="U1796" i="1"/>
  <c r="AB1795" i="1"/>
  <c r="AA1795" i="1"/>
  <c r="W1795" i="1"/>
  <c r="V1795" i="1"/>
  <c r="U1795" i="1"/>
  <c r="AB1794" i="1"/>
  <c r="AA1794" i="1"/>
  <c r="W1794" i="1"/>
  <c r="V1794" i="1"/>
  <c r="U1794" i="1"/>
  <c r="AB1793" i="1"/>
  <c r="AA1793" i="1"/>
  <c r="W1793" i="1"/>
  <c r="V1793" i="1"/>
  <c r="U1793" i="1"/>
  <c r="AB1792" i="1"/>
  <c r="AA1792" i="1"/>
  <c r="W1792" i="1"/>
  <c r="V1792" i="1"/>
  <c r="U1792" i="1"/>
  <c r="AB1791" i="1"/>
  <c r="AA1791" i="1"/>
  <c r="W1791" i="1"/>
  <c r="V1791" i="1"/>
  <c r="U1791" i="1"/>
  <c r="AB1702" i="1"/>
  <c r="AA1702" i="1"/>
  <c r="W1702" i="1"/>
  <c r="V1702" i="1"/>
  <c r="U1702" i="1"/>
  <c r="AB1790" i="1"/>
  <c r="AA1790" i="1"/>
  <c r="W1790" i="1"/>
  <c r="V1790" i="1"/>
  <c r="U1790" i="1"/>
  <c r="AB1789" i="1"/>
  <c r="AA1789" i="1"/>
  <c r="W1789" i="1"/>
  <c r="V1789" i="1"/>
  <c r="U1789" i="1"/>
  <c r="AB1788" i="1"/>
  <c r="AA1788" i="1"/>
  <c r="W1788" i="1"/>
  <c r="V1788" i="1"/>
  <c r="U1788" i="1"/>
  <c r="AB1787" i="1"/>
  <c r="AA1787" i="1"/>
  <c r="W1787" i="1"/>
  <c r="V1787" i="1"/>
  <c r="U1787" i="1"/>
  <c r="AB1786" i="1"/>
  <c r="AA1786" i="1"/>
  <c r="W1786" i="1"/>
  <c r="V1786" i="1"/>
  <c r="U1786" i="1"/>
  <c r="AB1696" i="1"/>
  <c r="AA1696" i="1"/>
  <c r="W1696" i="1"/>
  <c r="V1696" i="1"/>
  <c r="U1696" i="1"/>
  <c r="AB1705" i="1"/>
  <c r="AA1705" i="1"/>
  <c r="W1705" i="1"/>
  <c r="V1705" i="1"/>
  <c r="U1705" i="1"/>
  <c r="AB1712" i="1"/>
  <c r="AA1712" i="1"/>
  <c r="W1712" i="1"/>
  <c r="V1712" i="1"/>
  <c r="U1712" i="1"/>
  <c r="AB1711" i="1"/>
  <c r="AA1711" i="1"/>
  <c r="W1711" i="1"/>
  <c r="V1711" i="1"/>
  <c r="U1711" i="1"/>
  <c r="AB1689" i="1"/>
  <c r="AA1689" i="1"/>
  <c r="W1689" i="1"/>
  <c r="V1689" i="1"/>
  <c r="U1689" i="1"/>
  <c r="AB1783" i="1"/>
  <c r="AA1783" i="1"/>
  <c r="W1783" i="1"/>
  <c r="V1783" i="1"/>
  <c r="U1783" i="1"/>
  <c r="AB1782" i="1"/>
  <c r="AA1782" i="1"/>
  <c r="W1782" i="1"/>
  <c r="V1782" i="1"/>
  <c r="U1782" i="1"/>
  <c r="AB1781" i="1"/>
  <c r="AA1781" i="1"/>
  <c r="W1781" i="1"/>
  <c r="V1781" i="1"/>
  <c r="U1781" i="1"/>
  <c r="AB1707" i="1"/>
  <c r="AA1707" i="1"/>
  <c r="W1707" i="1"/>
  <c r="V1707" i="1"/>
  <c r="U1707" i="1"/>
  <c r="AB1771" i="1"/>
  <c r="AA1771" i="1"/>
  <c r="W1771" i="1"/>
  <c r="V1771" i="1"/>
  <c r="U1771" i="1"/>
  <c r="AB1770" i="1"/>
  <c r="AA1770" i="1"/>
  <c r="W1770" i="1"/>
  <c r="V1770" i="1"/>
  <c r="U1770" i="1"/>
  <c r="AB1769" i="1"/>
  <c r="AA1769" i="1"/>
  <c r="W1769" i="1"/>
  <c r="V1769" i="1"/>
  <c r="U1769" i="1"/>
  <c r="AB1768" i="1"/>
  <c r="AA1768" i="1"/>
  <c r="W1768" i="1"/>
  <c r="V1768" i="1"/>
  <c r="U1768" i="1"/>
  <c r="AB1767" i="1"/>
  <c r="AA1767" i="1"/>
  <c r="W1767" i="1"/>
  <c r="V1767" i="1"/>
  <c r="U1767" i="1"/>
  <c r="AB1766" i="1"/>
  <c r="AA1766" i="1"/>
  <c r="W1766" i="1"/>
  <c r="V1766" i="1"/>
  <c r="U1766" i="1"/>
  <c r="AB1765" i="1"/>
  <c r="AA1765" i="1"/>
  <c r="W1765" i="1"/>
  <c r="V1765" i="1"/>
  <c r="U1765" i="1"/>
  <c r="AB1764" i="1"/>
  <c r="AA1764" i="1"/>
  <c r="W1764" i="1"/>
  <c r="V1764" i="1"/>
  <c r="U1764" i="1"/>
  <c r="AB1763" i="1"/>
  <c r="AA1763" i="1"/>
  <c r="W1763" i="1"/>
  <c r="V1763" i="1"/>
  <c r="U1763" i="1"/>
  <c r="AB1762" i="1"/>
  <c r="AA1762" i="1"/>
  <c r="W1762" i="1"/>
  <c r="V1762" i="1"/>
  <c r="U1762" i="1"/>
  <c r="AB1761" i="1"/>
  <c r="AA1761" i="1"/>
  <c r="W1761" i="1"/>
  <c r="V1761" i="1"/>
  <c r="U1761" i="1"/>
  <c r="AB1760" i="1"/>
  <c r="AA1760" i="1"/>
  <c r="W1760" i="1"/>
  <c r="V1760" i="1"/>
  <c r="U1760" i="1"/>
  <c r="AB1759" i="1"/>
  <c r="AA1759" i="1"/>
  <c r="W1759" i="1"/>
  <c r="V1759" i="1"/>
  <c r="U1759" i="1"/>
  <c r="AB1758" i="1"/>
  <c r="AA1758" i="1"/>
  <c r="W1758" i="1"/>
  <c r="V1758" i="1"/>
  <c r="U1758" i="1"/>
  <c r="AB1757" i="1"/>
  <c r="AA1757" i="1"/>
  <c r="W1757" i="1"/>
  <c r="V1757" i="1"/>
  <c r="U1757" i="1"/>
  <c r="AB1756" i="1"/>
  <c r="AA1756" i="1"/>
  <c r="W1756" i="1"/>
  <c r="V1756" i="1"/>
  <c r="U1756" i="1"/>
  <c r="AB1755" i="1"/>
  <c r="AA1755" i="1"/>
  <c r="W1755" i="1"/>
  <c r="V1755" i="1"/>
  <c r="U1755" i="1"/>
  <c r="AB1754" i="1"/>
  <c r="AA1754" i="1"/>
  <c r="W1754" i="1"/>
  <c r="V1754" i="1"/>
  <c r="U1754" i="1"/>
  <c r="AB1753" i="1"/>
  <c r="AA1753" i="1"/>
  <c r="W1753" i="1"/>
  <c r="V1753" i="1"/>
  <c r="U1753" i="1"/>
  <c r="AB1752" i="1"/>
  <c r="AA1752" i="1"/>
  <c r="W1752" i="1"/>
  <c r="V1752" i="1"/>
  <c r="U1752" i="1"/>
  <c r="AB1751" i="1"/>
  <c r="AA1751" i="1"/>
  <c r="W1751" i="1"/>
  <c r="V1751" i="1"/>
  <c r="U1751" i="1"/>
  <c r="AB1749" i="1"/>
  <c r="AA1749" i="1"/>
  <c r="W1749" i="1"/>
  <c r="V1749" i="1"/>
  <c r="U1749" i="1"/>
  <c r="AB1669" i="1"/>
  <c r="AA1669" i="1"/>
  <c r="W1669" i="1"/>
  <c r="V1669" i="1"/>
  <c r="U1669" i="1"/>
  <c r="AB1748" i="1"/>
  <c r="AA1748" i="1"/>
  <c r="W1748" i="1"/>
  <c r="V1748" i="1"/>
  <c r="U1748" i="1"/>
  <c r="AB1700" i="1"/>
  <c r="AA1700" i="1"/>
  <c r="W1700" i="1"/>
  <c r="V1700" i="1"/>
  <c r="U1700" i="1"/>
  <c r="AB1747" i="1"/>
  <c r="AA1747" i="1"/>
  <c r="W1747" i="1"/>
  <c r="V1747" i="1"/>
  <c r="U1747" i="1"/>
  <c r="AB1746" i="1"/>
  <c r="AA1746" i="1"/>
  <c r="W1746" i="1"/>
  <c r="V1746" i="1"/>
  <c r="U1746" i="1"/>
  <c r="AB1745" i="1"/>
  <c r="AA1745" i="1"/>
  <c r="W1745" i="1"/>
  <c r="V1745" i="1"/>
  <c r="U1745" i="1"/>
  <c r="AB1688" i="1"/>
  <c r="AA1688" i="1"/>
  <c r="W1688" i="1"/>
  <c r="V1688" i="1"/>
  <c r="U1688" i="1"/>
  <c r="AB1744" i="1"/>
  <c r="AA1744" i="1"/>
  <c r="W1744" i="1"/>
  <c r="V1744" i="1"/>
  <c r="U1744" i="1"/>
  <c r="AB1742" i="1"/>
  <c r="AA1742" i="1"/>
  <c r="W1742" i="1"/>
  <c r="V1742" i="1"/>
  <c r="U1742" i="1"/>
  <c r="AB1741" i="1"/>
  <c r="AA1741" i="1"/>
  <c r="W1741" i="1"/>
  <c r="V1741" i="1"/>
  <c r="U1741" i="1"/>
  <c r="AB1736" i="1"/>
  <c r="AA1736" i="1"/>
  <c r="W1736" i="1"/>
  <c r="V1736" i="1"/>
  <c r="U1736" i="1"/>
  <c r="AB1735" i="1"/>
  <c r="AA1735" i="1"/>
  <c r="W1735" i="1"/>
  <c r="V1735" i="1"/>
  <c r="U1735" i="1"/>
  <c r="AB1734" i="1"/>
  <c r="AA1734" i="1"/>
  <c r="W1734" i="1"/>
  <c r="V1734" i="1"/>
  <c r="U1734" i="1"/>
  <c r="AB1678" i="1"/>
  <c r="AA1678" i="1"/>
  <c r="W1678" i="1"/>
  <c r="V1678" i="1"/>
  <c r="U1678" i="1"/>
  <c r="AB1732" i="1"/>
  <c r="AA1732" i="1"/>
  <c r="W1732" i="1"/>
  <c r="V1732" i="1"/>
  <c r="U1732" i="1"/>
  <c r="AB1731" i="1"/>
  <c r="AA1731" i="1"/>
  <c r="W1731" i="1"/>
  <c r="V1731" i="1"/>
  <c r="U1731" i="1"/>
  <c r="AB1659" i="1"/>
  <c r="AA1659" i="1"/>
  <c r="W1659" i="1"/>
  <c r="V1659" i="1"/>
  <c r="U1659" i="1"/>
  <c r="AB1729" i="1"/>
  <c r="AA1729" i="1"/>
  <c r="W1729" i="1"/>
  <c r="V1729" i="1"/>
  <c r="U1729" i="1"/>
  <c r="AB1728" i="1"/>
  <c r="AA1728" i="1"/>
  <c r="W1728" i="1"/>
  <c r="V1728" i="1"/>
  <c r="U1728" i="1"/>
  <c r="AB1671" i="1"/>
  <c r="AA1671" i="1"/>
  <c r="W1671" i="1"/>
  <c r="V1671" i="1"/>
  <c r="U1671" i="1"/>
  <c r="AB1670" i="1"/>
  <c r="AA1670" i="1"/>
  <c r="W1670" i="1"/>
  <c r="V1670" i="1"/>
  <c r="U1670" i="1"/>
  <c r="AB1724" i="1"/>
  <c r="AA1724" i="1"/>
  <c r="W1724" i="1"/>
  <c r="V1724" i="1"/>
  <c r="U1724" i="1"/>
  <c r="AB1722" i="1"/>
  <c r="AA1722" i="1"/>
  <c r="W1722" i="1"/>
  <c r="V1722" i="1"/>
  <c r="U1722" i="1"/>
  <c r="AB1668" i="1"/>
  <c r="AA1668" i="1"/>
  <c r="W1668" i="1"/>
  <c r="V1668" i="1"/>
  <c r="U1668" i="1"/>
  <c r="AB1721" i="1"/>
  <c r="AA1721" i="1"/>
  <c r="W1721" i="1"/>
  <c r="V1721" i="1"/>
  <c r="U1721" i="1"/>
  <c r="AB1718" i="1"/>
  <c r="AA1718" i="1"/>
  <c r="W1718" i="1"/>
  <c r="V1718" i="1"/>
  <c r="U1718" i="1"/>
  <c r="AB1716" i="1"/>
  <c r="AA1716" i="1"/>
  <c r="W1716" i="1"/>
  <c r="V1716" i="1"/>
  <c r="U1716" i="1"/>
  <c r="AB1715" i="1"/>
  <c r="AA1715" i="1"/>
  <c r="W1715" i="1"/>
  <c r="V1715" i="1"/>
  <c r="U1715" i="1"/>
  <c r="AB1714" i="1"/>
  <c r="AA1714" i="1"/>
  <c r="W1714" i="1"/>
  <c r="V1714" i="1"/>
  <c r="U1714" i="1"/>
  <c r="AB1713" i="1"/>
  <c r="AA1713" i="1"/>
  <c r="W1713" i="1"/>
  <c r="V1713" i="1"/>
  <c r="U1713" i="1"/>
  <c r="AB1710" i="1"/>
  <c r="AA1710" i="1"/>
  <c r="W1710" i="1"/>
  <c r="V1710" i="1"/>
  <c r="U1710" i="1"/>
  <c r="AB1709" i="1"/>
  <c r="AA1709" i="1"/>
  <c r="W1709" i="1"/>
  <c r="V1709" i="1"/>
  <c r="U1709" i="1"/>
  <c r="AB1706" i="1"/>
  <c r="AA1706" i="1"/>
  <c r="W1706" i="1"/>
  <c r="V1706" i="1"/>
  <c r="U1706" i="1"/>
  <c r="AB1704" i="1"/>
  <c r="AA1704" i="1"/>
  <c r="W1704" i="1"/>
  <c r="V1704" i="1"/>
  <c r="U1704" i="1"/>
  <c r="AB1703" i="1"/>
  <c r="AA1703" i="1"/>
  <c r="W1703" i="1"/>
  <c r="V1703" i="1"/>
  <c r="U1703" i="1"/>
  <c r="AB1699" i="1"/>
  <c r="AA1699" i="1"/>
  <c r="W1699" i="1"/>
  <c r="V1699" i="1"/>
  <c r="U1699" i="1"/>
  <c r="AB1672" i="1"/>
  <c r="AA1672" i="1"/>
  <c r="W1672" i="1"/>
  <c r="V1672" i="1"/>
  <c r="U1672" i="1"/>
  <c r="AB1695" i="1"/>
  <c r="AA1695" i="1"/>
  <c r="W1695" i="1"/>
  <c r="V1695" i="1"/>
  <c r="U1695" i="1"/>
  <c r="AB1691" i="1"/>
  <c r="AA1691" i="1"/>
  <c r="W1691" i="1"/>
  <c r="V1691" i="1"/>
  <c r="U1691" i="1"/>
  <c r="AB1664" i="1"/>
  <c r="AA1664" i="1"/>
  <c r="W1664" i="1"/>
  <c r="V1664" i="1"/>
  <c r="U1664" i="1"/>
  <c r="AB1690" i="1"/>
  <c r="AA1690" i="1"/>
  <c r="W1690" i="1"/>
  <c r="V1690" i="1"/>
  <c r="U1690" i="1"/>
  <c r="AB1686" i="1"/>
  <c r="AA1686" i="1"/>
  <c r="W1686" i="1"/>
  <c r="V1686" i="1"/>
  <c r="U1686" i="1"/>
  <c r="AB1662" i="1"/>
  <c r="AA1662" i="1"/>
  <c r="W1662" i="1"/>
  <c r="V1662" i="1"/>
  <c r="U1662" i="1"/>
  <c r="AB1661" i="1"/>
  <c r="AA1661" i="1"/>
  <c r="W1661" i="1"/>
  <c r="V1661" i="1"/>
  <c r="U1661" i="1"/>
  <c r="AB1684" i="1"/>
  <c r="AA1684" i="1"/>
  <c r="W1684" i="1"/>
  <c r="V1684" i="1"/>
  <c r="U1684" i="1"/>
  <c r="AB1683" i="1"/>
  <c r="AA1683" i="1"/>
  <c r="W1683" i="1"/>
  <c r="V1683" i="1"/>
  <c r="U1683" i="1"/>
  <c r="AB1682" i="1"/>
  <c r="AA1682" i="1"/>
  <c r="W1682" i="1"/>
  <c r="V1682" i="1"/>
  <c r="U1682" i="1"/>
  <c r="AB1681" i="1"/>
  <c r="AA1681" i="1"/>
  <c r="W1681" i="1"/>
  <c r="V1681" i="1"/>
  <c r="U1681" i="1"/>
  <c r="AB1657" i="1"/>
  <c r="AA1657" i="1"/>
  <c r="W1657" i="1"/>
  <c r="V1657" i="1"/>
  <c r="U1657" i="1"/>
  <c r="AB1680" i="1"/>
  <c r="AA1680" i="1"/>
  <c r="W1680" i="1"/>
  <c r="V1680" i="1"/>
  <c r="U1680" i="1"/>
  <c r="AB1677" i="1"/>
  <c r="AA1677" i="1"/>
  <c r="W1677" i="1"/>
  <c r="V1677" i="1"/>
  <c r="U1677" i="1"/>
  <c r="AB1675" i="1"/>
  <c r="AA1675" i="1"/>
  <c r="W1675" i="1"/>
  <c r="V1675" i="1"/>
  <c r="U1675" i="1"/>
  <c r="AB1674" i="1"/>
  <c r="AA1674" i="1"/>
  <c r="W1674" i="1"/>
  <c r="V1674" i="1"/>
  <c r="U1674" i="1"/>
  <c r="AB1651" i="1"/>
  <c r="AA1651" i="1"/>
  <c r="W1651" i="1"/>
  <c r="V1651" i="1"/>
  <c r="U1651" i="1"/>
  <c r="AB1673" i="1"/>
  <c r="AA1673" i="1"/>
  <c r="W1673" i="1"/>
  <c r="V1673" i="1"/>
  <c r="U1673" i="1"/>
  <c r="AB1658" i="1"/>
  <c r="AA1658" i="1"/>
  <c r="W1658" i="1"/>
  <c r="V1658" i="1"/>
  <c r="U1658" i="1"/>
  <c r="AB1655" i="1"/>
  <c r="AA1655" i="1"/>
  <c r="W1655" i="1"/>
  <c r="V1655" i="1"/>
  <c r="U1655" i="1"/>
  <c r="AB1667" i="1"/>
  <c r="AA1667" i="1"/>
  <c r="W1667" i="1"/>
  <c r="V1667" i="1"/>
  <c r="U1667" i="1"/>
  <c r="AB1666" i="1"/>
  <c r="AA1666" i="1"/>
  <c r="W1666" i="1"/>
  <c r="V1666" i="1"/>
  <c r="U1666" i="1"/>
  <c r="AB1665" i="1"/>
  <c r="AA1665" i="1"/>
  <c r="W1665" i="1"/>
  <c r="V1665" i="1"/>
  <c r="U1665" i="1"/>
  <c r="AB1663" i="1"/>
  <c r="AA1663" i="1"/>
  <c r="W1663" i="1"/>
  <c r="V1663" i="1"/>
  <c r="U1663" i="1"/>
  <c r="AB1653" i="1"/>
  <c r="AA1653" i="1"/>
  <c r="W1653" i="1"/>
  <c r="V1653" i="1"/>
  <c r="U1653" i="1"/>
  <c r="AB1650" i="1"/>
  <c r="AA1650" i="1"/>
  <c r="W1650" i="1"/>
  <c r="V1650" i="1"/>
  <c r="U1650" i="1"/>
  <c r="AB1660" i="1"/>
  <c r="AA1660" i="1"/>
  <c r="W1660" i="1"/>
  <c r="V1660" i="1"/>
  <c r="U1660" i="1"/>
  <c r="AB1656" i="1"/>
  <c r="AA1656" i="1"/>
  <c r="W1656" i="1"/>
  <c r="V1656" i="1"/>
  <c r="U1656" i="1"/>
  <c r="AB1649" i="1"/>
  <c r="AA1649" i="1"/>
  <c r="W1649" i="1"/>
  <c r="V1649" i="1"/>
  <c r="U1649" i="1"/>
  <c r="AB1647" i="1"/>
  <c r="AA1647" i="1"/>
  <c r="W1647" i="1"/>
  <c r="V1647" i="1"/>
  <c r="U1647" i="1"/>
  <c r="AB1654" i="1"/>
  <c r="AA1654" i="1"/>
  <c r="W1654" i="1"/>
  <c r="V1654" i="1"/>
  <c r="U1654" i="1"/>
  <c r="AB1652" i="1"/>
  <c r="AA1652" i="1"/>
  <c r="W1652" i="1"/>
  <c r="V1652" i="1"/>
  <c r="U1652" i="1"/>
  <c r="AB1642" i="1"/>
  <c r="AA1642" i="1"/>
  <c r="W1642" i="1"/>
  <c r="V1642" i="1"/>
  <c r="U1642" i="1"/>
  <c r="AB1645" i="1"/>
  <c r="AA1645" i="1"/>
  <c r="W1645" i="1"/>
  <c r="V1645" i="1"/>
  <c r="U1645" i="1"/>
  <c r="AB1646" i="1"/>
  <c r="AA1646" i="1"/>
  <c r="W1646" i="1"/>
  <c r="V1646" i="1"/>
  <c r="U1646" i="1"/>
  <c r="AB1648" i="1"/>
  <c r="AA1648" i="1"/>
  <c r="W1648" i="1"/>
  <c r="V1648" i="1"/>
  <c r="U1648" i="1"/>
  <c r="AB1640" i="1"/>
  <c r="AA1640" i="1"/>
  <c r="W1640" i="1"/>
  <c r="V1640" i="1"/>
  <c r="U1640" i="1"/>
  <c r="AB1643" i="1"/>
  <c r="AA1643" i="1"/>
  <c r="W1643" i="1"/>
  <c r="V1643" i="1"/>
  <c r="U1643" i="1"/>
  <c r="AB1639" i="1"/>
  <c r="AA1639" i="1"/>
  <c r="W1639" i="1"/>
  <c r="V1639" i="1"/>
  <c r="U1639" i="1"/>
  <c r="AB1641" i="1"/>
  <c r="AA1641" i="1"/>
  <c r="W1641" i="1"/>
  <c r="V1641" i="1"/>
  <c r="U1641" i="1"/>
  <c r="AB1638" i="1"/>
  <c r="AA1638" i="1"/>
  <c r="W1638" i="1"/>
  <c r="V1638" i="1"/>
  <c r="U1638" i="1"/>
  <c r="AB1644" i="1"/>
  <c r="AA1644" i="1"/>
  <c r="W1644" i="1"/>
  <c r="V1644" i="1"/>
  <c r="U1644" i="1"/>
  <c r="AB1636" i="1"/>
  <c r="AA1636" i="1"/>
  <c r="W1636" i="1"/>
  <c r="V1636" i="1"/>
  <c r="U1636" i="1"/>
  <c r="AB1637" i="1"/>
  <c r="AA1637" i="1"/>
  <c r="W1637" i="1"/>
  <c r="V1637" i="1"/>
  <c r="U1637" i="1"/>
  <c r="AB1635" i="1"/>
  <c r="AA1635" i="1"/>
  <c r="W1635" i="1"/>
  <c r="V1635" i="1"/>
  <c r="U1635" i="1"/>
  <c r="AB1633" i="1"/>
  <c r="AA1633" i="1"/>
  <c r="W1633" i="1"/>
  <c r="V1633" i="1"/>
  <c r="U1633" i="1"/>
  <c r="AB1634" i="1"/>
  <c r="AA1634" i="1"/>
  <c r="W1634" i="1"/>
  <c r="V1634" i="1"/>
  <c r="U1634" i="1"/>
  <c r="AB1632" i="1"/>
  <c r="AA1632" i="1"/>
  <c r="W1632" i="1"/>
  <c r="V1632" i="1"/>
  <c r="U1632" i="1"/>
  <c r="AB1631" i="1"/>
  <c r="AA1631" i="1"/>
  <c r="W1631" i="1"/>
  <c r="V1631" i="1"/>
  <c r="U1631" i="1"/>
  <c r="AB1630" i="1"/>
  <c r="AA1630" i="1"/>
  <c r="W1630" i="1"/>
  <c r="V1630" i="1"/>
  <c r="U1630" i="1"/>
  <c r="AB1629" i="1"/>
  <c r="AA1629" i="1"/>
  <c r="W1629" i="1"/>
  <c r="V1629" i="1"/>
  <c r="U1629" i="1"/>
  <c r="AB1628" i="1"/>
  <c r="AA1628" i="1"/>
  <c r="W1628" i="1"/>
  <c r="V1628" i="1"/>
  <c r="U1628" i="1"/>
  <c r="AB1627" i="1"/>
  <c r="AA1627" i="1"/>
  <c r="W1627" i="1"/>
  <c r="V1627" i="1"/>
  <c r="U1627" i="1"/>
  <c r="AB1626" i="1"/>
  <c r="AA1626" i="1"/>
  <c r="W1626" i="1"/>
  <c r="V1626" i="1"/>
  <c r="U1626" i="1"/>
  <c r="AB1625" i="1"/>
  <c r="AA1625" i="1"/>
  <c r="W1625" i="1"/>
  <c r="V1625" i="1"/>
  <c r="U1625" i="1"/>
  <c r="AB1624" i="1"/>
  <c r="AA1624" i="1"/>
  <c r="W1624" i="1"/>
  <c r="V1624" i="1"/>
  <c r="U1624" i="1"/>
  <c r="AB1623" i="1"/>
  <c r="AA1623" i="1"/>
  <c r="W1623" i="1"/>
  <c r="V1623" i="1"/>
  <c r="U1623" i="1"/>
  <c r="AB1622" i="1"/>
  <c r="AA1622" i="1"/>
  <c r="W1622" i="1"/>
  <c r="V1622" i="1"/>
  <c r="U1622" i="1"/>
  <c r="AB1621" i="1"/>
  <c r="AA1621" i="1"/>
  <c r="W1621" i="1"/>
  <c r="V1621" i="1"/>
  <c r="U1621" i="1"/>
  <c r="AB1620" i="1"/>
  <c r="AA1620" i="1"/>
  <c r="W1620" i="1"/>
  <c r="V1620" i="1"/>
  <c r="U1620" i="1"/>
  <c r="AB1619" i="1"/>
  <c r="AA1619" i="1"/>
  <c r="W1619" i="1"/>
  <c r="V1619" i="1"/>
  <c r="U1619" i="1"/>
  <c r="AB1616" i="1"/>
  <c r="AA1616" i="1"/>
  <c r="W1616" i="1"/>
  <c r="V1616" i="1"/>
  <c r="U1616" i="1"/>
  <c r="AB1618" i="1"/>
  <c r="AA1618" i="1"/>
  <c r="W1618" i="1"/>
  <c r="V1618" i="1"/>
  <c r="U1618" i="1"/>
  <c r="AB1617" i="1"/>
  <c r="AA1617" i="1"/>
  <c r="W1617" i="1"/>
  <c r="V1617" i="1"/>
  <c r="U1617" i="1"/>
  <c r="AB1615" i="1"/>
  <c r="AA1615" i="1"/>
  <c r="W1615" i="1"/>
  <c r="V1615" i="1"/>
  <c r="U1615" i="1"/>
  <c r="AB1607" i="1"/>
  <c r="AA1607" i="1"/>
  <c r="W1607" i="1"/>
  <c r="V1607" i="1"/>
  <c r="U1607" i="1"/>
  <c r="AB1582" i="1"/>
  <c r="AA1582" i="1"/>
  <c r="W1582" i="1"/>
  <c r="V1582" i="1"/>
  <c r="U1582" i="1"/>
  <c r="AB1531" i="1"/>
  <c r="AA1531" i="1"/>
  <c r="W1531" i="1"/>
  <c r="V1531" i="1"/>
  <c r="U1531" i="1"/>
  <c r="AB1511" i="1"/>
  <c r="AA1511" i="1"/>
  <c r="W1511" i="1"/>
  <c r="V1511" i="1"/>
  <c r="U1511" i="1"/>
  <c r="AB1581" i="1"/>
  <c r="AA1581" i="1"/>
  <c r="W1581" i="1"/>
  <c r="V1581" i="1"/>
  <c r="U1581" i="1"/>
  <c r="AB1544" i="1"/>
  <c r="AA1544" i="1"/>
  <c r="W1544" i="1"/>
  <c r="V1544" i="1"/>
  <c r="U1544" i="1"/>
  <c r="AB1580" i="1"/>
  <c r="AA1580" i="1"/>
  <c r="W1580" i="1"/>
  <c r="V1580" i="1"/>
  <c r="U1580" i="1"/>
  <c r="AB1551" i="1"/>
  <c r="AA1551" i="1"/>
  <c r="W1551" i="1"/>
  <c r="V1551" i="1"/>
  <c r="U1551" i="1"/>
  <c r="AB1550" i="1"/>
  <c r="AA1550" i="1"/>
  <c r="W1550" i="1"/>
  <c r="V1550" i="1"/>
  <c r="U1550" i="1"/>
  <c r="AB1562" i="1"/>
  <c r="AA1562" i="1"/>
  <c r="W1562" i="1"/>
  <c r="V1562" i="1"/>
  <c r="U1562" i="1"/>
  <c r="AB1579" i="1"/>
  <c r="AA1579" i="1"/>
  <c r="W1579" i="1"/>
  <c r="V1579" i="1"/>
  <c r="U1579" i="1"/>
  <c r="AB1530" i="1"/>
  <c r="AA1530" i="1"/>
  <c r="W1530" i="1"/>
  <c r="V1530" i="1"/>
  <c r="U1530" i="1"/>
  <c r="AB1606" i="1"/>
  <c r="AA1606" i="1"/>
  <c r="W1606" i="1"/>
  <c r="V1606" i="1"/>
  <c r="U1606" i="1"/>
  <c r="AB1561" i="1"/>
  <c r="AA1561" i="1"/>
  <c r="W1561" i="1"/>
  <c r="V1561" i="1"/>
  <c r="U1561" i="1"/>
  <c r="AB1546" i="1"/>
  <c r="AA1546" i="1"/>
  <c r="W1546" i="1"/>
  <c r="V1546" i="1"/>
  <c r="U1546" i="1"/>
  <c r="AB1605" i="1"/>
  <c r="AA1605" i="1"/>
  <c r="W1605" i="1"/>
  <c r="V1605" i="1"/>
  <c r="U1605" i="1"/>
  <c r="AB1578" i="1"/>
  <c r="AA1578" i="1"/>
  <c r="W1578" i="1"/>
  <c r="V1578" i="1"/>
  <c r="U1578" i="1"/>
  <c r="AB1604" i="1"/>
  <c r="AA1604" i="1"/>
  <c r="W1604" i="1"/>
  <c r="V1604" i="1"/>
  <c r="U1604" i="1"/>
  <c r="AB1549" i="1"/>
  <c r="AA1549" i="1"/>
  <c r="W1549" i="1"/>
  <c r="V1549" i="1"/>
  <c r="U1549" i="1"/>
  <c r="AB1548" i="1"/>
  <c r="AA1548" i="1"/>
  <c r="W1548" i="1"/>
  <c r="V1548" i="1"/>
  <c r="U1548" i="1"/>
  <c r="AB1543" i="1"/>
  <c r="AA1543" i="1"/>
  <c r="W1543" i="1"/>
  <c r="V1543" i="1"/>
  <c r="U1543" i="1"/>
  <c r="AB1603" i="1"/>
  <c r="AA1603" i="1"/>
  <c r="W1603" i="1"/>
  <c r="V1603" i="1"/>
  <c r="U1603" i="1"/>
  <c r="AB1602" i="1"/>
  <c r="AA1602" i="1"/>
  <c r="W1602" i="1"/>
  <c r="V1602" i="1"/>
  <c r="U1602" i="1"/>
  <c r="AB1529" i="1"/>
  <c r="AA1529" i="1"/>
  <c r="W1529" i="1"/>
  <c r="V1529" i="1"/>
  <c r="U1529" i="1"/>
  <c r="AB1577" i="1"/>
  <c r="AA1577" i="1"/>
  <c r="W1577" i="1"/>
  <c r="V1577" i="1"/>
  <c r="U1577" i="1"/>
  <c r="AB1560" i="1"/>
  <c r="AA1560" i="1"/>
  <c r="W1560" i="1"/>
  <c r="V1560" i="1"/>
  <c r="U1560" i="1"/>
  <c r="AB1576" i="1"/>
  <c r="AA1576" i="1"/>
  <c r="W1576" i="1"/>
  <c r="V1576" i="1"/>
  <c r="U1576" i="1"/>
  <c r="AB1555" i="1"/>
  <c r="AA1555" i="1"/>
  <c r="W1555" i="1"/>
  <c r="V1555" i="1"/>
  <c r="U1555" i="1"/>
  <c r="AB1575" i="1"/>
  <c r="AA1575" i="1"/>
  <c r="W1575" i="1"/>
  <c r="V1575" i="1"/>
  <c r="U1575" i="1"/>
  <c r="AB1574" i="1"/>
  <c r="AA1574" i="1"/>
  <c r="W1574" i="1"/>
  <c r="V1574" i="1"/>
  <c r="U1574" i="1"/>
  <c r="AB1542" i="1"/>
  <c r="AA1542" i="1"/>
  <c r="W1542" i="1"/>
  <c r="V1542" i="1"/>
  <c r="U1542" i="1"/>
  <c r="AB1541" i="1"/>
  <c r="AA1541" i="1"/>
  <c r="W1541" i="1"/>
  <c r="V1541" i="1"/>
  <c r="U1541" i="1"/>
  <c r="AB1528" i="1"/>
  <c r="AA1528" i="1"/>
  <c r="W1528" i="1"/>
  <c r="V1528" i="1"/>
  <c r="U1528" i="1"/>
  <c r="AB1540" i="1"/>
  <c r="AA1540" i="1"/>
  <c r="W1540" i="1"/>
  <c r="V1540" i="1"/>
  <c r="U1540" i="1"/>
  <c r="AB1601" i="1"/>
  <c r="AA1601" i="1"/>
  <c r="W1601" i="1"/>
  <c r="V1601" i="1"/>
  <c r="U1601" i="1"/>
  <c r="AB1498" i="1"/>
  <c r="AA1498" i="1"/>
  <c r="W1498" i="1"/>
  <c r="V1498" i="1"/>
  <c r="U1498" i="1"/>
  <c r="AB1532" i="1"/>
  <c r="AA1532" i="1"/>
  <c r="W1532" i="1"/>
  <c r="V1532" i="1"/>
  <c r="U1532" i="1"/>
  <c r="AB1559" i="1"/>
  <c r="AA1559" i="1"/>
  <c r="W1559" i="1"/>
  <c r="V1559" i="1"/>
  <c r="U1559" i="1"/>
  <c r="AB1558" i="1"/>
  <c r="AA1558" i="1"/>
  <c r="W1558" i="1"/>
  <c r="V1558" i="1"/>
  <c r="U1558" i="1"/>
  <c r="AB1614" i="1"/>
  <c r="AA1614" i="1"/>
  <c r="W1614" i="1"/>
  <c r="V1614" i="1"/>
  <c r="U1614" i="1"/>
  <c r="AB1514" i="1"/>
  <c r="AA1514" i="1"/>
  <c r="W1514" i="1"/>
  <c r="V1514" i="1"/>
  <c r="U1514" i="1"/>
  <c r="AB1554" i="1"/>
  <c r="AA1554" i="1"/>
  <c r="W1554" i="1"/>
  <c r="V1554" i="1"/>
  <c r="U1554" i="1"/>
  <c r="AB1553" i="1"/>
  <c r="AA1553" i="1"/>
  <c r="W1553" i="1"/>
  <c r="V1553" i="1"/>
  <c r="U1553" i="1"/>
  <c r="AB1513" i="1"/>
  <c r="AA1513" i="1"/>
  <c r="W1513" i="1"/>
  <c r="V1513" i="1"/>
  <c r="U1513" i="1"/>
  <c r="AB1613" i="1"/>
  <c r="AA1613" i="1"/>
  <c r="W1613" i="1"/>
  <c r="V1613" i="1"/>
  <c r="U1613" i="1"/>
  <c r="AB1612" i="1"/>
  <c r="AA1612" i="1"/>
  <c r="W1612" i="1"/>
  <c r="V1612" i="1"/>
  <c r="U1612" i="1"/>
  <c r="AB1476" i="1"/>
  <c r="AA1476" i="1"/>
  <c r="W1476" i="1"/>
  <c r="V1476" i="1"/>
  <c r="U1476" i="1"/>
  <c r="AB1611" i="1"/>
  <c r="AA1611" i="1"/>
  <c r="W1611" i="1"/>
  <c r="V1611" i="1"/>
  <c r="U1611" i="1"/>
  <c r="AB1610" i="1"/>
  <c r="AA1610" i="1"/>
  <c r="W1610" i="1"/>
  <c r="V1610" i="1"/>
  <c r="U1610" i="1"/>
  <c r="AB1520" i="1"/>
  <c r="AA1520" i="1"/>
  <c r="W1520" i="1"/>
  <c r="V1520" i="1"/>
  <c r="U1520" i="1"/>
  <c r="AB1609" i="1"/>
  <c r="AA1609" i="1"/>
  <c r="W1609" i="1"/>
  <c r="V1609" i="1"/>
  <c r="U1609" i="1"/>
  <c r="AB1516" i="1"/>
  <c r="AA1516" i="1"/>
  <c r="W1516" i="1"/>
  <c r="V1516" i="1"/>
  <c r="U1516" i="1"/>
  <c r="AB1608" i="1"/>
  <c r="AA1608" i="1"/>
  <c r="W1608" i="1"/>
  <c r="V1608" i="1"/>
  <c r="U1608" i="1"/>
  <c r="AB1600" i="1"/>
  <c r="AA1600" i="1"/>
  <c r="W1600" i="1"/>
  <c r="V1600" i="1"/>
  <c r="U1600" i="1"/>
  <c r="AB1599" i="1"/>
  <c r="AA1599" i="1"/>
  <c r="W1599" i="1"/>
  <c r="V1599" i="1"/>
  <c r="U1599" i="1"/>
  <c r="AB1545" i="1"/>
  <c r="AA1545" i="1"/>
  <c r="W1545" i="1"/>
  <c r="V1545" i="1"/>
  <c r="U1545" i="1"/>
  <c r="AB1598" i="1"/>
  <c r="AA1598" i="1"/>
  <c r="W1598" i="1"/>
  <c r="V1598" i="1"/>
  <c r="U1598" i="1"/>
  <c r="AB1597" i="1"/>
  <c r="AA1597" i="1"/>
  <c r="W1597" i="1"/>
  <c r="V1597" i="1"/>
  <c r="U1597" i="1"/>
  <c r="AB1596" i="1"/>
  <c r="AA1596" i="1"/>
  <c r="W1596" i="1"/>
  <c r="V1596" i="1"/>
  <c r="U1596" i="1"/>
  <c r="AB1595" i="1"/>
  <c r="AA1595" i="1"/>
  <c r="W1595" i="1"/>
  <c r="V1595" i="1"/>
  <c r="U1595" i="1"/>
  <c r="AB1594" i="1"/>
  <c r="AA1594" i="1"/>
  <c r="W1594" i="1"/>
  <c r="V1594" i="1"/>
  <c r="U1594" i="1"/>
  <c r="AB1593" i="1"/>
  <c r="AA1593" i="1"/>
  <c r="W1593" i="1"/>
  <c r="V1593" i="1"/>
  <c r="U1593" i="1"/>
  <c r="AB1592" i="1"/>
  <c r="AA1592" i="1"/>
  <c r="W1592" i="1"/>
  <c r="V1592" i="1"/>
  <c r="U1592" i="1"/>
  <c r="AB1591" i="1"/>
  <c r="AA1591" i="1"/>
  <c r="W1591" i="1"/>
  <c r="V1591" i="1"/>
  <c r="U1591" i="1"/>
  <c r="AB1590" i="1"/>
  <c r="AA1590" i="1"/>
  <c r="W1590" i="1"/>
  <c r="V1590" i="1"/>
  <c r="U1590" i="1"/>
  <c r="AB1589" i="1"/>
  <c r="AA1589" i="1"/>
  <c r="W1589" i="1"/>
  <c r="V1589" i="1"/>
  <c r="U1589" i="1"/>
  <c r="AB1588" i="1"/>
  <c r="AA1588" i="1"/>
  <c r="W1588" i="1"/>
  <c r="V1588" i="1"/>
  <c r="U1588" i="1"/>
  <c r="AB1537" i="1"/>
  <c r="AA1537" i="1"/>
  <c r="W1537" i="1"/>
  <c r="V1537" i="1"/>
  <c r="U1537" i="1"/>
  <c r="AB1536" i="1"/>
  <c r="AA1536" i="1"/>
  <c r="W1536" i="1"/>
  <c r="V1536" i="1"/>
  <c r="U1536" i="1"/>
  <c r="AB1587" i="1"/>
  <c r="AA1587" i="1"/>
  <c r="W1587" i="1"/>
  <c r="V1587" i="1"/>
  <c r="U1587" i="1"/>
  <c r="AB1586" i="1"/>
  <c r="AA1586" i="1"/>
  <c r="W1586" i="1"/>
  <c r="V1586" i="1"/>
  <c r="U1586" i="1"/>
  <c r="AB1535" i="1"/>
  <c r="AA1535" i="1"/>
  <c r="W1535" i="1"/>
  <c r="V1535" i="1"/>
  <c r="U1535" i="1"/>
  <c r="AB1585" i="1"/>
  <c r="AA1585" i="1"/>
  <c r="W1585" i="1"/>
  <c r="V1585" i="1"/>
  <c r="U1585" i="1"/>
  <c r="AB1584" i="1"/>
  <c r="AA1584" i="1"/>
  <c r="W1584" i="1"/>
  <c r="V1584" i="1"/>
  <c r="U1584" i="1"/>
  <c r="AB1583" i="1"/>
  <c r="AA1583" i="1"/>
  <c r="W1583" i="1"/>
  <c r="V1583" i="1"/>
  <c r="U1583" i="1"/>
  <c r="AB1573" i="1"/>
  <c r="AA1573" i="1"/>
  <c r="W1573" i="1"/>
  <c r="V1573" i="1"/>
  <c r="U1573" i="1"/>
  <c r="AB1522" i="1"/>
  <c r="AA1522" i="1"/>
  <c r="W1522" i="1"/>
  <c r="V1522" i="1"/>
  <c r="U1522" i="1"/>
  <c r="AB1572" i="1"/>
  <c r="AA1572" i="1"/>
  <c r="W1572" i="1"/>
  <c r="V1572" i="1"/>
  <c r="U1572" i="1"/>
  <c r="AB1507" i="1"/>
  <c r="AA1507" i="1"/>
  <c r="W1507" i="1"/>
  <c r="V1507" i="1"/>
  <c r="U1507" i="1"/>
  <c r="AB1571" i="1"/>
  <c r="AA1571" i="1"/>
  <c r="W1571" i="1"/>
  <c r="V1571" i="1"/>
  <c r="U1571" i="1"/>
  <c r="AB1570" i="1"/>
  <c r="AA1570" i="1"/>
  <c r="W1570" i="1"/>
  <c r="V1570" i="1"/>
  <c r="U1570" i="1"/>
  <c r="AB1515" i="1"/>
  <c r="AA1515" i="1"/>
  <c r="W1515" i="1"/>
  <c r="V1515" i="1"/>
  <c r="U1515" i="1"/>
  <c r="AB1569" i="1"/>
  <c r="AA1569" i="1"/>
  <c r="W1569" i="1"/>
  <c r="V1569" i="1"/>
  <c r="U1569" i="1"/>
  <c r="AB1568" i="1"/>
  <c r="AA1568" i="1"/>
  <c r="W1568" i="1"/>
  <c r="V1568" i="1"/>
  <c r="U1568" i="1"/>
  <c r="AB1567" i="1"/>
  <c r="AA1567" i="1"/>
  <c r="W1567" i="1"/>
  <c r="V1567" i="1"/>
  <c r="U1567" i="1"/>
  <c r="AB1523" i="1"/>
  <c r="AA1523" i="1"/>
  <c r="W1523" i="1"/>
  <c r="V1523" i="1"/>
  <c r="U1523" i="1"/>
  <c r="AB1566" i="1"/>
  <c r="AA1566" i="1"/>
  <c r="W1566" i="1"/>
  <c r="V1566" i="1"/>
  <c r="U1566" i="1"/>
  <c r="AB1526" i="1"/>
  <c r="AA1526" i="1"/>
  <c r="W1526" i="1"/>
  <c r="V1526" i="1"/>
  <c r="U1526" i="1"/>
  <c r="AB1519" i="1"/>
  <c r="AA1519" i="1"/>
  <c r="W1519" i="1"/>
  <c r="V1519" i="1"/>
  <c r="U1519" i="1"/>
  <c r="AB1565" i="1"/>
  <c r="AA1565" i="1"/>
  <c r="W1565" i="1"/>
  <c r="V1565" i="1"/>
  <c r="U1565" i="1"/>
  <c r="AB1512" i="1"/>
  <c r="AA1512" i="1"/>
  <c r="W1512" i="1"/>
  <c r="V1512" i="1"/>
  <c r="U1512" i="1"/>
  <c r="AB1564" i="1"/>
  <c r="AA1564" i="1"/>
  <c r="W1564" i="1"/>
  <c r="V1564" i="1"/>
  <c r="U1564" i="1"/>
  <c r="AB1563" i="1"/>
  <c r="AA1563" i="1"/>
  <c r="W1563" i="1"/>
  <c r="V1563" i="1"/>
  <c r="U1563" i="1"/>
  <c r="AB1557" i="1"/>
  <c r="AA1557" i="1"/>
  <c r="W1557" i="1"/>
  <c r="V1557" i="1"/>
  <c r="U1557" i="1"/>
  <c r="AB1502" i="1"/>
  <c r="AA1502" i="1"/>
  <c r="W1502" i="1"/>
  <c r="V1502" i="1"/>
  <c r="U1502" i="1"/>
  <c r="AB1496" i="1"/>
  <c r="AA1496" i="1"/>
  <c r="W1496" i="1"/>
  <c r="V1496" i="1"/>
  <c r="U1496" i="1"/>
  <c r="AB1556" i="1"/>
  <c r="AA1556" i="1"/>
  <c r="W1556" i="1"/>
  <c r="V1556" i="1"/>
  <c r="U1556" i="1"/>
  <c r="AB1486" i="1"/>
  <c r="AA1486" i="1"/>
  <c r="W1486" i="1"/>
  <c r="V1486" i="1"/>
  <c r="U1486" i="1"/>
  <c r="AB1552" i="1"/>
  <c r="AA1552" i="1"/>
  <c r="W1552" i="1"/>
  <c r="V1552" i="1"/>
  <c r="U1552" i="1"/>
  <c r="AB1488" i="1"/>
  <c r="AA1488" i="1"/>
  <c r="W1488" i="1"/>
  <c r="V1488" i="1"/>
  <c r="U1488" i="1"/>
  <c r="AB1547" i="1"/>
  <c r="AA1547" i="1"/>
  <c r="W1547" i="1"/>
  <c r="V1547" i="1"/>
  <c r="U1547" i="1"/>
  <c r="AB1505" i="1"/>
  <c r="AA1505" i="1"/>
  <c r="W1505" i="1"/>
  <c r="V1505" i="1"/>
  <c r="U1505" i="1"/>
  <c r="AB1539" i="1"/>
  <c r="AA1539" i="1"/>
  <c r="W1539" i="1"/>
  <c r="V1539" i="1"/>
  <c r="U1539" i="1"/>
  <c r="AB1538" i="1"/>
  <c r="AA1538" i="1"/>
  <c r="W1538" i="1"/>
  <c r="V1538" i="1"/>
  <c r="U1538" i="1"/>
  <c r="AB1534" i="1"/>
  <c r="AA1534" i="1"/>
  <c r="W1534" i="1"/>
  <c r="V1534" i="1"/>
  <c r="U1534" i="1"/>
  <c r="AB1533" i="1"/>
  <c r="AA1533" i="1"/>
  <c r="W1533" i="1"/>
  <c r="V1533" i="1"/>
  <c r="U1533" i="1"/>
  <c r="AB1527" i="1"/>
  <c r="AA1527" i="1"/>
  <c r="W1527" i="1"/>
  <c r="V1527" i="1"/>
  <c r="U1527" i="1"/>
  <c r="AB1525" i="1"/>
  <c r="AA1525" i="1"/>
  <c r="W1525" i="1"/>
  <c r="V1525" i="1"/>
  <c r="U1525" i="1"/>
  <c r="AB1524" i="1"/>
  <c r="AA1524" i="1"/>
  <c r="W1524" i="1"/>
  <c r="V1524" i="1"/>
  <c r="U1524" i="1"/>
  <c r="AB1504" i="1"/>
  <c r="AA1504" i="1"/>
  <c r="W1504" i="1"/>
  <c r="V1504" i="1"/>
  <c r="U1504" i="1"/>
  <c r="AB1492" i="1"/>
  <c r="AA1492" i="1"/>
  <c r="W1492" i="1"/>
  <c r="V1492" i="1"/>
  <c r="U1492" i="1"/>
  <c r="AB1503" i="1"/>
  <c r="AA1503" i="1"/>
  <c r="W1503" i="1"/>
  <c r="V1503" i="1"/>
  <c r="U1503" i="1"/>
  <c r="AB1491" i="1"/>
  <c r="AA1491" i="1"/>
  <c r="W1491" i="1"/>
  <c r="V1491" i="1"/>
  <c r="U1491" i="1"/>
  <c r="AB1499" i="1"/>
  <c r="AA1499" i="1"/>
  <c r="W1499" i="1"/>
  <c r="V1499" i="1"/>
  <c r="U1499" i="1"/>
  <c r="AB1521" i="1"/>
  <c r="AA1521" i="1"/>
  <c r="W1521" i="1"/>
  <c r="V1521" i="1"/>
  <c r="U1521" i="1"/>
  <c r="AB1497" i="1"/>
  <c r="AA1497" i="1"/>
  <c r="W1497" i="1"/>
  <c r="V1497" i="1"/>
  <c r="U1497" i="1"/>
  <c r="AB1500" i="1"/>
  <c r="AA1500" i="1"/>
  <c r="W1500" i="1"/>
  <c r="V1500" i="1"/>
  <c r="U1500" i="1"/>
  <c r="AB1518" i="1"/>
  <c r="AA1518" i="1"/>
  <c r="W1518" i="1"/>
  <c r="V1518" i="1"/>
  <c r="U1518" i="1"/>
  <c r="AB1517" i="1"/>
  <c r="AA1517" i="1"/>
  <c r="W1517" i="1"/>
  <c r="V1517" i="1"/>
  <c r="U1517" i="1"/>
  <c r="AB1480" i="1"/>
  <c r="AA1480" i="1"/>
  <c r="W1480" i="1"/>
  <c r="V1480" i="1"/>
  <c r="U1480" i="1"/>
  <c r="AB1485" i="1"/>
  <c r="AA1485" i="1"/>
  <c r="W1485" i="1"/>
  <c r="V1485" i="1"/>
  <c r="U1485" i="1"/>
  <c r="AB1490" i="1"/>
  <c r="AA1490" i="1"/>
  <c r="W1490" i="1"/>
  <c r="V1490" i="1"/>
  <c r="U1490" i="1"/>
  <c r="AB1470" i="1"/>
  <c r="AA1470" i="1"/>
  <c r="W1470" i="1"/>
  <c r="V1470" i="1"/>
  <c r="U1470" i="1"/>
  <c r="AB1510" i="1"/>
  <c r="AA1510" i="1"/>
  <c r="W1510" i="1"/>
  <c r="V1510" i="1"/>
  <c r="U1510" i="1"/>
  <c r="AB1509" i="1"/>
  <c r="AA1509" i="1"/>
  <c r="W1509" i="1"/>
  <c r="V1509" i="1"/>
  <c r="U1509" i="1"/>
  <c r="AB1508" i="1"/>
  <c r="AA1508" i="1"/>
  <c r="W1508" i="1"/>
  <c r="V1508" i="1"/>
  <c r="U1508" i="1"/>
  <c r="AB1506" i="1"/>
  <c r="AA1506" i="1"/>
  <c r="W1506" i="1"/>
  <c r="V1506" i="1"/>
  <c r="U1506" i="1"/>
  <c r="AB1501" i="1"/>
  <c r="AA1501" i="1"/>
  <c r="W1501" i="1"/>
  <c r="V1501" i="1"/>
  <c r="U1501" i="1"/>
  <c r="AB1473" i="1"/>
  <c r="AA1473" i="1"/>
  <c r="W1473" i="1"/>
  <c r="V1473" i="1"/>
  <c r="U1473" i="1"/>
  <c r="AB1484" i="1"/>
  <c r="AA1484" i="1"/>
  <c r="W1484" i="1"/>
  <c r="V1484" i="1"/>
  <c r="U1484" i="1"/>
  <c r="AB1472" i="1"/>
  <c r="AA1472" i="1"/>
  <c r="W1472" i="1"/>
  <c r="V1472" i="1"/>
  <c r="U1472" i="1"/>
  <c r="AB1471" i="1"/>
  <c r="AA1471" i="1"/>
  <c r="W1471" i="1"/>
  <c r="V1471" i="1"/>
  <c r="U1471" i="1"/>
  <c r="AB1495" i="1"/>
  <c r="AA1495" i="1"/>
  <c r="W1495" i="1"/>
  <c r="V1495" i="1"/>
  <c r="U1495" i="1"/>
  <c r="AB1494" i="1"/>
  <c r="AA1494" i="1"/>
  <c r="W1494" i="1"/>
  <c r="V1494" i="1"/>
  <c r="U1494" i="1"/>
  <c r="AB1493" i="1"/>
  <c r="AA1493" i="1"/>
  <c r="W1493" i="1"/>
  <c r="V1493" i="1"/>
  <c r="U1493" i="1"/>
  <c r="AB1479" i="1"/>
  <c r="AA1479" i="1"/>
  <c r="W1479" i="1"/>
  <c r="V1479" i="1"/>
  <c r="U1479" i="1"/>
  <c r="AB1489" i="1"/>
  <c r="AA1489" i="1"/>
  <c r="W1489" i="1"/>
  <c r="V1489" i="1"/>
  <c r="U1489" i="1"/>
  <c r="AB1483" i="1"/>
  <c r="AA1483" i="1"/>
  <c r="W1483" i="1"/>
  <c r="V1483" i="1"/>
  <c r="U1483" i="1"/>
  <c r="AB1487" i="1"/>
  <c r="AA1487" i="1"/>
  <c r="W1487" i="1"/>
  <c r="V1487" i="1"/>
  <c r="U1487" i="1"/>
  <c r="AB1475" i="1"/>
  <c r="AA1475" i="1"/>
  <c r="W1475" i="1"/>
  <c r="V1475" i="1"/>
  <c r="U1475" i="1"/>
  <c r="AB1482" i="1"/>
  <c r="AA1482" i="1"/>
  <c r="W1482" i="1"/>
  <c r="V1482" i="1"/>
  <c r="U1482" i="1"/>
  <c r="AB1478" i="1"/>
  <c r="AA1478" i="1"/>
  <c r="W1478" i="1"/>
  <c r="V1478" i="1"/>
  <c r="U1478" i="1"/>
  <c r="AB1467" i="1"/>
  <c r="AA1467" i="1"/>
  <c r="W1467" i="1"/>
  <c r="V1467" i="1"/>
  <c r="U1467" i="1"/>
  <c r="AB1481" i="1"/>
  <c r="AA1481" i="1"/>
  <c r="W1481" i="1"/>
  <c r="V1481" i="1"/>
  <c r="U1481" i="1"/>
  <c r="AB1469" i="1"/>
  <c r="AA1469" i="1"/>
  <c r="W1469" i="1"/>
  <c r="V1469" i="1"/>
  <c r="U1469" i="1"/>
  <c r="AB1477" i="1"/>
  <c r="AA1477" i="1"/>
  <c r="W1477" i="1"/>
  <c r="V1477" i="1"/>
  <c r="U1477" i="1"/>
  <c r="AB1468" i="1"/>
  <c r="AA1468" i="1"/>
  <c r="W1468" i="1"/>
  <c r="V1468" i="1"/>
  <c r="U1468" i="1"/>
  <c r="AB1462" i="1"/>
  <c r="AA1462" i="1"/>
  <c r="W1462" i="1"/>
  <c r="V1462" i="1"/>
  <c r="U1462" i="1"/>
  <c r="AB1474" i="1"/>
  <c r="AA1474" i="1"/>
  <c r="W1474" i="1"/>
  <c r="V1474" i="1"/>
  <c r="U1474" i="1"/>
  <c r="AB1461" i="1"/>
  <c r="AA1461" i="1"/>
  <c r="W1461" i="1"/>
  <c r="V1461" i="1"/>
  <c r="U1461" i="1"/>
  <c r="AB1466" i="1"/>
  <c r="AA1466" i="1"/>
  <c r="W1466" i="1"/>
  <c r="V1466" i="1"/>
  <c r="U1466" i="1"/>
  <c r="AB1465" i="1"/>
  <c r="AA1465" i="1"/>
  <c r="W1465" i="1"/>
  <c r="V1465" i="1"/>
  <c r="U1465" i="1"/>
  <c r="AB1463" i="1"/>
  <c r="AA1463" i="1"/>
  <c r="W1463" i="1"/>
  <c r="V1463" i="1"/>
  <c r="U1463" i="1"/>
  <c r="AB1464" i="1"/>
  <c r="AA1464" i="1"/>
  <c r="W1464" i="1"/>
  <c r="V1464" i="1"/>
  <c r="U1464" i="1"/>
  <c r="AB1459" i="1"/>
  <c r="AA1459" i="1"/>
  <c r="W1459" i="1"/>
  <c r="V1459" i="1"/>
  <c r="U1459" i="1"/>
  <c r="AB1460" i="1"/>
  <c r="AA1460" i="1"/>
  <c r="W1460" i="1"/>
  <c r="V1460" i="1"/>
  <c r="U1460" i="1"/>
  <c r="AB1458" i="1"/>
  <c r="AA1458" i="1"/>
  <c r="W1458" i="1"/>
  <c r="V1458" i="1"/>
  <c r="U1458" i="1"/>
  <c r="AB1457" i="1"/>
  <c r="AA1457" i="1"/>
  <c r="W1457" i="1"/>
  <c r="V1457" i="1"/>
  <c r="U1457" i="1"/>
  <c r="AB1406" i="1"/>
  <c r="AA1406" i="1"/>
  <c r="W1406" i="1"/>
  <c r="V1406" i="1"/>
  <c r="U1406" i="1"/>
  <c r="AB1389" i="1"/>
  <c r="AA1389" i="1"/>
  <c r="W1389" i="1"/>
  <c r="V1389" i="1"/>
  <c r="U1389" i="1"/>
  <c r="AB1453" i="1"/>
  <c r="AA1453" i="1"/>
  <c r="W1453" i="1"/>
  <c r="V1453" i="1"/>
  <c r="U1453" i="1"/>
  <c r="AB1452" i="1"/>
  <c r="AA1452" i="1"/>
  <c r="W1452" i="1"/>
  <c r="V1452" i="1"/>
  <c r="U1452" i="1"/>
  <c r="AB1428" i="1"/>
  <c r="AA1428" i="1"/>
  <c r="W1428" i="1"/>
  <c r="V1428" i="1"/>
  <c r="U1428" i="1"/>
  <c r="AB1411" i="1"/>
  <c r="AA1411" i="1"/>
  <c r="W1411" i="1"/>
  <c r="V1411" i="1"/>
  <c r="U1411" i="1"/>
  <c r="AB1410" i="1"/>
  <c r="AA1410" i="1"/>
  <c r="W1410" i="1"/>
  <c r="V1410" i="1"/>
  <c r="U1410" i="1"/>
  <c r="AB1451" i="1"/>
  <c r="AA1451" i="1"/>
  <c r="W1451" i="1"/>
  <c r="V1451" i="1"/>
  <c r="U1451" i="1"/>
  <c r="AB1427" i="1"/>
  <c r="AA1427" i="1"/>
  <c r="W1427" i="1"/>
  <c r="V1427" i="1"/>
  <c r="U1427" i="1"/>
  <c r="AB1388" i="1"/>
  <c r="AA1388" i="1"/>
  <c r="W1388" i="1"/>
  <c r="V1388" i="1"/>
  <c r="U1388" i="1"/>
  <c r="AB1401" i="1"/>
  <c r="AA1401" i="1"/>
  <c r="W1401" i="1"/>
  <c r="V1401" i="1"/>
  <c r="U1401" i="1"/>
  <c r="AB1398" i="1"/>
  <c r="AA1398" i="1"/>
  <c r="W1398" i="1"/>
  <c r="V1398" i="1"/>
  <c r="U1398" i="1"/>
  <c r="AB1442" i="1"/>
  <c r="AA1442" i="1"/>
  <c r="W1442" i="1"/>
  <c r="V1442" i="1"/>
  <c r="U1442" i="1"/>
  <c r="AB1426" i="1"/>
  <c r="AA1426" i="1"/>
  <c r="W1426" i="1"/>
  <c r="V1426" i="1"/>
  <c r="U1426" i="1"/>
  <c r="AB1374" i="1"/>
  <c r="AA1374" i="1"/>
  <c r="W1374" i="1"/>
  <c r="V1374" i="1"/>
  <c r="U1374" i="1"/>
  <c r="AB1450" i="1"/>
  <c r="AA1450" i="1"/>
  <c r="W1450" i="1"/>
  <c r="V1450" i="1"/>
  <c r="U1450" i="1"/>
  <c r="AB1449" i="1"/>
  <c r="AA1449" i="1"/>
  <c r="W1449" i="1"/>
  <c r="V1449" i="1"/>
  <c r="U1449" i="1"/>
  <c r="AB1404" i="1"/>
  <c r="AA1404" i="1"/>
  <c r="W1404" i="1"/>
  <c r="V1404" i="1"/>
  <c r="U1404" i="1"/>
  <c r="AB1425" i="1"/>
  <c r="AA1425" i="1"/>
  <c r="W1425" i="1"/>
  <c r="V1425" i="1"/>
  <c r="U1425" i="1"/>
  <c r="AB1448" i="1"/>
  <c r="AA1448" i="1"/>
  <c r="W1448" i="1"/>
  <c r="V1448" i="1"/>
  <c r="U1448" i="1"/>
  <c r="AB1447" i="1"/>
  <c r="AA1447" i="1"/>
  <c r="W1447" i="1"/>
  <c r="V1447" i="1"/>
  <c r="U1447" i="1"/>
  <c r="AB1424" i="1"/>
  <c r="AA1424" i="1"/>
  <c r="W1424" i="1"/>
  <c r="V1424" i="1"/>
  <c r="U1424" i="1"/>
  <c r="AB1423" i="1"/>
  <c r="AA1423" i="1"/>
  <c r="W1423" i="1"/>
  <c r="V1423" i="1"/>
  <c r="U1423" i="1"/>
  <c r="AB1446" i="1"/>
  <c r="AA1446" i="1"/>
  <c r="W1446" i="1"/>
  <c r="V1446" i="1"/>
  <c r="U1446" i="1"/>
  <c r="AB1422" i="1"/>
  <c r="AA1422" i="1"/>
  <c r="W1422" i="1"/>
  <c r="V1422" i="1"/>
  <c r="U1422" i="1"/>
  <c r="AB1421" i="1"/>
  <c r="AA1421" i="1"/>
  <c r="W1421" i="1"/>
  <c r="V1421" i="1"/>
  <c r="U1421" i="1"/>
  <c r="AB1420" i="1"/>
  <c r="AA1420" i="1"/>
  <c r="W1420" i="1"/>
  <c r="V1420" i="1"/>
  <c r="U1420" i="1"/>
  <c r="AB1403" i="1"/>
  <c r="AA1403" i="1"/>
  <c r="W1403" i="1"/>
  <c r="V1403" i="1"/>
  <c r="U1403" i="1"/>
  <c r="AB1445" i="1"/>
  <c r="AA1445" i="1"/>
  <c r="W1445" i="1"/>
  <c r="V1445" i="1"/>
  <c r="U1445" i="1"/>
  <c r="AB1405" i="1"/>
  <c r="AA1405" i="1"/>
  <c r="W1405" i="1"/>
  <c r="V1405" i="1"/>
  <c r="U1405" i="1"/>
  <c r="AB1419" i="1"/>
  <c r="AA1419" i="1"/>
  <c r="W1419" i="1"/>
  <c r="V1419" i="1"/>
  <c r="U1419" i="1"/>
  <c r="AB1402" i="1"/>
  <c r="AA1402" i="1"/>
  <c r="W1402" i="1"/>
  <c r="V1402" i="1"/>
  <c r="U1402" i="1"/>
  <c r="AB1444" i="1"/>
  <c r="AA1444" i="1"/>
  <c r="W1444" i="1"/>
  <c r="V1444" i="1"/>
  <c r="U1444" i="1"/>
  <c r="AB1435" i="1"/>
  <c r="AA1435" i="1"/>
  <c r="W1435" i="1"/>
  <c r="V1435" i="1"/>
  <c r="U1435" i="1"/>
  <c r="AB1387" i="1"/>
  <c r="AA1387" i="1"/>
  <c r="W1387" i="1"/>
  <c r="V1387" i="1"/>
  <c r="U1387" i="1"/>
  <c r="AB1418" i="1"/>
  <c r="AA1418" i="1"/>
  <c r="W1418" i="1"/>
  <c r="V1418" i="1"/>
  <c r="U1418" i="1"/>
  <c r="AB1386" i="1"/>
  <c r="AA1386" i="1"/>
  <c r="W1386" i="1"/>
  <c r="V1386" i="1"/>
  <c r="U1386" i="1"/>
  <c r="AB1385" i="1"/>
  <c r="AA1385" i="1"/>
  <c r="W1385" i="1"/>
  <c r="V1385" i="1"/>
  <c r="U1385" i="1"/>
  <c r="AB1456" i="1"/>
  <c r="AA1456" i="1"/>
  <c r="W1456" i="1"/>
  <c r="V1456" i="1"/>
  <c r="U1456" i="1"/>
  <c r="AB1409" i="1"/>
  <c r="AA1409" i="1"/>
  <c r="W1409" i="1"/>
  <c r="V1409" i="1"/>
  <c r="U1409" i="1"/>
  <c r="AB1455" i="1"/>
  <c r="AA1455" i="1"/>
  <c r="W1455" i="1"/>
  <c r="V1455" i="1"/>
  <c r="U1455" i="1"/>
  <c r="AB1454" i="1"/>
  <c r="AA1454" i="1"/>
  <c r="W1454" i="1"/>
  <c r="V1454" i="1"/>
  <c r="U1454" i="1"/>
  <c r="AB1381" i="1"/>
  <c r="AA1381" i="1"/>
  <c r="W1381" i="1"/>
  <c r="V1381" i="1"/>
  <c r="U1381" i="1"/>
  <c r="AB1408" i="1"/>
  <c r="AA1408" i="1"/>
  <c r="W1408" i="1"/>
  <c r="V1408" i="1"/>
  <c r="U1408" i="1"/>
  <c r="AB1390" i="1"/>
  <c r="AA1390" i="1"/>
  <c r="W1390" i="1"/>
  <c r="V1390" i="1"/>
  <c r="U1390" i="1"/>
  <c r="AB1443" i="1"/>
  <c r="AA1443" i="1"/>
  <c r="W1443" i="1"/>
  <c r="V1443" i="1"/>
  <c r="U1443" i="1"/>
  <c r="AB1441" i="1"/>
  <c r="AA1441" i="1"/>
  <c r="W1441" i="1"/>
  <c r="V1441" i="1"/>
  <c r="U1441" i="1"/>
  <c r="AB1440" i="1"/>
  <c r="AA1440" i="1"/>
  <c r="W1440" i="1"/>
  <c r="V1440" i="1"/>
  <c r="U1440" i="1"/>
  <c r="AB1439" i="1"/>
  <c r="AA1439" i="1"/>
  <c r="W1439" i="1"/>
  <c r="V1439" i="1"/>
  <c r="U1439" i="1"/>
  <c r="AB1438" i="1"/>
  <c r="AA1438" i="1"/>
  <c r="W1438" i="1"/>
  <c r="V1438" i="1"/>
  <c r="U1438" i="1"/>
  <c r="AB1400" i="1"/>
  <c r="AA1400" i="1"/>
  <c r="W1400" i="1"/>
  <c r="V1400" i="1"/>
  <c r="U1400" i="1"/>
  <c r="AB1437" i="1"/>
  <c r="AA1437" i="1"/>
  <c r="W1437" i="1"/>
  <c r="V1437" i="1"/>
  <c r="U1437" i="1"/>
  <c r="AB1436" i="1"/>
  <c r="AA1436" i="1"/>
  <c r="W1436" i="1"/>
  <c r="V1436" i="1"/>
  <c r="U1436" i="1"/>
  <c r="AB1399" i="1"/>
  <c r="AA1399" i="1"/>
  <c r="W1399" i="1"/>
  <c r="V1399" i="1"/>
  <c r="U1399" i="1"/>
  <c r="AB1369" i="1"/>
  <c r="AA1369" i="1"/>
  <c r="W1369" i="1"/>
  <c r="V1369" i="1"/>
  <c r="U1369" i="1"/>
  <c r="AB1349" i="1"/>
  <c r="AA1349" i="1"/>
  <c r="W1349" i="1"/>
  <c r="V1349" i="1"/>
  <c r="U1349" i="1"/>
  <c r="AB1394" i="1"/>
  <c r="AA1394" i="1"/>
  <c r="W1394" i="1"/>
  <c r="V1394" i="1"/>
  <c r="U1394" i="1"/>
  <c r="AB1393" i="1"/>
  <c r="AA1393" i="1"/>
  <c r="W1393" i="1"/>
  <c r="V1393" i="1"/>
  <c r="U1393" i="1"/>
  <c r="AB1434" i="1"/>
  <c r="AA1434" i="1"/>
  <c r="W1434" i="1"/>
  <c r="V1434" i="1"/>
  <c r="U1434" i="1"/>
  <c r="AB1433" i="1"/>
  <c r="AA1433" i="1"/>
  <c r="W1433" i="1"/>
  <c r="V1433" i="1"/>
  <c r="U1433" i="1"/>
  <c r="AB1432" i="1"/>
  <c r="AA1432" i="1"/>
  <c r="W1432" i="1"/>
  <c r="V1432" i="1"/>
  <c r="U1432" i="1"/>
  <c r="AB1392" i="1"/>
  <c r="AA1392" i="1"/>
  <c r="W1392" i="1"/>
  <c r="V1392" i="1"/>
  <c r="U1392" i="1"/>
  <c r="AB1364" i="1"/>
  <c r="AA1364" i="1"/>
  <c r="W1364" i="1"/>
  <c r="V1364" i="1"/>
  <c r="U1364" i="1"/>
  <c r="AB1358" i="1"/>
  <c r="AA1358" i="1"/>
  <c r="W1358" i="1"/>
  <c r="V1358" i="1"/>
  <c r="U1358" i="1"/>
  <c r="AB1431" i="1"/>
  <c r="AA1431" i="1"/>
  <c r="W1431" i="1"/>
  <c r="V1431" i="1"/>
  <c r="U1431" i="1"/>
  <c r="AB1391" i="1"/>
  <c r="AA1391" i="1"/>
  <c r="W1391" i="1"/>
  <c r="V1391" i="1"/>
  <c r="U1391" i="1"/>
  <c r="AB1430" i="1"/>
  <c r="AA1430" i="1"/>
  <c r="W1430" i="1"/>
  <c r="V1430" i="1"/>
  <c r="U1430" i="1"/>
  <c r="AB1372" i="1"/>
  <c r="AA1372" i="1"/>
  <c r="W1372" i="1"/>
  <c r="V1372" i="1"/>
  <c r="U1372" i="1"/>
  <c r="AB1429" i="1"/>
  <c r="AA1429" i="1"/>
  <c r="W1429" i="1"/>
  <c r="V1429" i="1"/>
  <c r="U1429" i="1"/>
  <c r="AB1417" i="1"/>
  <c r="AA1417" i="1"/>
  <c r="W1417" i="1"/>
  <c r="V1417" i="1"/>
  <c r="U1417" i="1"/>
  <c r="AB1416" i="1"/>
  <c r="AA1416" i="1"/>
  <c r="W1416" i="1"/>
  <c r="V1416" i="1"/>
  <c r="U1416" i="1"/>
  <c r="AB1384" i="1"/>
  <c r="AA1384" i="1"/>
  <c r="W1384" i="1"/>
  <c r="V1384" i="1"/>
  <c r="U1384" i="1"/>
  <c r="AB1415" i="1"/>
  <c r="AA1415" i="1"/>
  <c r="W1415" i="1"/>
  <c r="V1415" i="1"/>
  <c r="U1415" i="1"/>
  <c r="AB1414" i="1"/>
  <c r="AA1414" i="1"/>
  <c r="W1414" i="1"/>
  <c r="V1414" i="1"/>
  <c r="U1414" i="1"/>
  <c r="AB1378" i="1"/>
  <c r="AA1378" i="1"/>
  <c r="W1378" i="1"/>
  <c r="V1378" i="1"/>
  <c r="U1378" i="1"/>
  <c r="AB1413" i="1"/>
  <c r="AA1413" i="1"/>
  <c r="W1413" i="1"/>
  <c r="V1413" i="1"/>
  <c r="U1413" i="1"/>
  <c r="AB1412" i="1"/>
  <c r="AA1412" i="1"/>
  <c r="W1412" i="1"/>
  <c r="V1412" i="1"/>
  <c r="U1412" i="1"/>
  <c r="AB1377" i="1"/>
  <c r="AA1377" i="1"/>
  <c r="W1377" i="1"/>
  <c r="V1377" i="1"/>
  <c r="U1377" i="1"/>
  <c r="AB1368" i="1"/>
  <c r="AA1368" i="1"/>
  <c r="W1368" i="1"/>
  <c r="V1368" i="1"/>
  <c r="U1368" i="1"/>
  <c r="AB1407" i="1"/>
  <c r="AA1407" i="1"/>
  <c r="W1407" i="1"/>
  <c r="V1407" i="1"/>
  <c r="U1407" i="1"/>
  <c r="AB1373" i="1"/>
  <c r="AA1373" i="1"/>
  <c r="W1373" i="1"/>
  <c r="V1373" i="1"/>
  <c r="U1373" i="1"/>
  <c r="AB1397" i="1"/>
  <c r="AA1397" i="1"/>
  <c r="W1397" i="1"/>
  <c r="V1397" i="1"/>
  <c r="U1397" i="1"/>
  <c r="AB1396" i="1"/>
  <c r="AA1396" i="1"/>
  <c r="W1396" i="1"/>
  <c r="V1396" i="1"/>
  <c r="U1396" i="1"/>
  <c r="AB1395" i="1"/>
  <c r="AA1395" i="1"/>
  <c r="W1395" i="1"/>
  <c r="V1395" i="1"/>
  <c r="U1395" i="1"/>
  <c r="AB1344" i="1"/>
  <c r="AA1344" i="1"/>
  <c r="W1344" i="1"/>
  <c r="V1344" i="1"/>
  <c r="U1344" i="1"/>
  <c r="AB1366" i="1"/>
  <c r="AA1366" i="1"/>
  <c r="W1366" i="1"/>
  <c r="V1366" i="1"/>
  <c r="U1366" i="1"/>
  <c r="AB1383" i="1"/>
  <c r="AA1383" i="1"/>
  <c r="W1383" i="1"/>
  <c r="V1383" i="1"/>
  <c r="U1383" i="1"/>
  <c r="AB1359" i="1"/>
  <c r="AA1359" i="1"/>
  <c r="W1359" i="1"/>
  <c r="V1359" i="1"/>
  <c r="U1359" i="1"/>
  <c r="AB1382" i="1"/>
  <c r="AA1382" i="1"/>
  <c r="W1382" i="1"/>
  <c r="V1382" i="1"/>
  <c r="U1382" i="1"/>
  <c r="AB1371" i="1"/>
  <c r="AA1371" i="1"/>
  <c r="W1371" i="1"/>
  <c r="V1371" i="1"/>
  <c r="U1371" i="1"/>
  <c r="AB1361" i="1"/>
  <c r="AA1361" i="1"/>
  <c r="W1361" i="1"/>
  <c r="V1361" i="1"/>
  <c r="U1361" i="1"/>
  <c r="AB1380" i="1"/>
  <c r="AA1380" i="1"/>
  <c r="W1380" i="1"/>
  <c r="V1380" i="1"/>
  <c r="U1380" i="1"/>
  <c r="AB1379" i="1"/>
  <c r="AA1379" i="1"/>
  <c r="W1379" i="1"/>
  <c r="V1379" i="1"/>
  <c r="U1379" i="1"/>
  <c r="AB1376" i="1"/>
  <c r="AA1376" i="1"/>
  <c r="W1376" i="1"/>
  <c r="V1376" i="1"/>
  <c r="U1376" i="1"/>
  <c r="AB1367" i="1"/>
  <c r="AA1367" i="1"/>
  <c r="W1367" i="1"/>
  <c r="V1367" i="1"/>
  <c r="U1367" i="1"/>
  <c r="AB1375" i="1"/>
  <c r="AA1375" i="1"/>
  <c r="W1375" i="1"/>
  <c r="V1375" i="1"/>
  <c r="U1375" i="1"/>
  <c r="AB1356" i="1"/>
  <c r="AA1356" i="1"/>
  <c r="W1356" i="1"/>
  <c r="V1356" i="1"/>
  <c r="U1356" i="1"/>
  <c r="AB1357" i="1"/>
  <c r="AA1357" i="1"/>
  <c r="W1357" i="1"/>
  <c r="V1357" i="1"/>
  <c r="U1357" i="1"/>
  <c r="AB1354" i="1"/>
  <c r="AA1354" i="1"/>
  <c r="W1354" i="1"/>
  <c r="V1354" i="1"/>
  <c r="U1354" i="1"/>
  <c r="AB1370" i="1"/>
  <c r="AA1370" i="1"/>
  <c r="W1370" i="1"/>
  <c r="V1370" i="1"/>
  <c r="U1370" i="1"/>
  <c r="AB1347" i="1"/>
  <c r="AA1347" i="1"/>
  <c r="W1347" i="1"/>
  <c r="V1347" i="1"/>
  <c r="U1347" i="1"/>
  <c r="AB1355" i="1"/>
  <c r="AA1355" i="1"/>
  <c r="W1355" i="1"/>
  <c r="V1355" i="1"/>
  <c r="U1355" i="1"/>
  <c r="AB1365" i="1"/>
  <c r="AA1365" i="1"/>
  <c r="W1365" i="1"/>
  <c r="V1365" i="1"/>
  <c r="U1365" i="1"/>
  <c r="AB1363" i="1"/>
  <c r="AA1363" i="1"/>
  <c r="W1363" i="1"/>
  <c r="V1363" i="1"/>
  <c r="U1363" i="1"/>
  <c r="AB1362" i="1"/>
  <c r="AA1362" i="1"/>
  <c r="W1362" i="1"/>
  <c r="V1362" i="1"/>
  <c r="U1362" i="1"/>
  <c r="AB1360" i="1"/>
  <c r="AA1360" i="1"/>
  <c r="W1360" i="1"/>
  <c r="V1360" i="1"/>
  <c r="U1360" i="1"/>
  <c r="AB1348" i="1"/>
  <c r="AA1348" i="1"/>
  <c r="W1348" i="1"/>
  <c r="V1348" i="1"/>
  <c r="U1348" i="1"/>
  <c r="AB1346" i="1"/>
  <c r="AA1346" i="1"/>
  <c r="W1346" i="1"/>
  <c r="V1346" i="1"/>
  <c r="U1346" i="1"/>
  <c r="AB1343" i="1"/>
  <c r="AA1343" i="1"/>
  <c r="W1343" i="1"/>
  <c r="V1343" i="1"/>
  <c r="U1343" i="1"/>
  <c r="AB1345" i="1"/>
  <c r="AA1345" i="1"/>
  <c r="W1345" i="1"/>
  <c r="V1345" i="1"/>
  <c r="U1345" i="1"/>
  <c r="AB1337" i="1"/>
  <c r="AA1337" i="1"/>
  <c r="W1337" i="1"/>
  <c r="V1337" i="1"/>
  <c r="U1337" i="1"/>
  <c r="AB1353" i="1"/>
  <c r="AA1353" i="1"/>
  <c r="W1353" i="1"/>
  <c r="V1353" i="1"/>
  <c r="U1353" i="1"/>
  <c r="AB1352" i="1"/>
  <c r="AA1352" i="1"/>
  <c r="W1352" i="1"/>
  <c r="V1352" i="1"/>
  <c r="U1352" i="1"/>
  <c r="AB1335" i="1"/>
  <c r="AA1335" i="1"/>
  <c r="W1335" i="1"/>
  <c r="V1335" i="1"/>
  <c r="U1335" i="1"/>
  <c r="AB1351" i="1"/>
  <c r="AA1351" i="1"/>
  <c r="W1351" i="1"/>
  <c r="V1351" i="1"/>
  <c r="U1351" i="1"/>
  <c r="AB1350" i="1"/>
  <c r="AA1350" i="1"/>
  <c r="W1350" i="1"/>
  <c r="V1350" i="1"/>
  <c r="U1350" i="1"/>
  <c r="AB1339" i="1"/>
  <c r="AA1339" i="1"/>
  <c r="W1339" i="1"/>
  <c r="V1339" i="1"/>
  <c r="U1339" i="1"/>
  <c r="AB1342" i="1"/>
  <c r="AA1342" i="1"/>
  <c r="W1342" i="1"/>
  <c r="V1342" i="1"/>
  <c r="U1342" i="1"/>
  <c r="AB1332" i="1"/>
  <c r="AA1332" i="1"/>
  <c r="W1332" i="1"/>
  <c r="V1332" i="1"/>
  <c r="U1332" i="1"/>
  <c r="AB1341" i="1"/>
  <c r="AA1341" i="1"/>
  <c r="W1341" i="1"/>
  <c r="V1341" i="1"/>
  <c r="U1341" i="1"/>
  <c r="AB1340" i="1"/>
  <c r="AA1340" i="1"/>
  <c r="W1340" i="1"/>
  <c r="V1340" i="1"/>
  <c r="U1340" i="1"/>
  <c r="AB1334" i="1"/>
  <c r="AA1334" i="1"/>
  <c r="W1334" i="1"/>
  <c r="V1334" i="1"/>
  <c r="U1334" i="1"/>
  <c r="AB1336" i="1"/>
  <c r="AA1336" i="1"/>
  <c r="W1336" i="1"/>
  <c r="V1336" i="1"/>
  <c r="U1336" i="1"/>
  <c r="AB1329" i="1"/>
  <c r="AA1329" i="1"/>
  <c r="W1329" i="1"/>
  <c r="V1329" i="1"/>
  <c r="U1329" i="1"/>
  <c r="AB1338" i="1"/>
  <c r="AA1338" i="1"/>
  <c r="W1338" i="1"/>
  <c r="V1338" i="1"/>
  <c r="U1338" i="1"/>
  <c r="AB1325" i="1"/>
  <c r="AA1325" i="1"/>
  <c r="W1325" i="1"/>
  <c r="V1325" i="1"/>
  <c r="U1325" i="1"/>
  <c r="AB1333" i="1"/>
  <c r="AA1333" i="1"/>
  <c r="W1333" i="1"/>
  <c r="V1333" i="1"/>
  <c r="U1333" i="1"/>
  <c r="AB1328" i="1"/>
  <c r="AA1328" i="1"/>
  <c r="W1328" i="1"/>
  <c r="V1328" i="1"/>
  <c r="U1328" i="1"/>
  <c r="AB1324" i="1"/>
  <c r="AA1324" i="1"/>
  <c r="W1324" i="1"/>
  <c r="V1324" i="1"/>
  <c r="U1324" i="1"/>
  <c r="AB1331" i="1"/>
  <c r="AA1331" i="1"/>
  <c r="W1331" i="1"/>
  <c r="V1331" i="1"/>
  <c r="U1331" i="1"/>
  <c r="AB1330" i="1"/>
  <c r="AA1330" i="1"/>
  <c r="W1330" i="1"/>
  <c r="V1330" i="1"/>
  <c r="U1330" i="1"/>
  <c r="AB1326" i="1"/>
  <c r="AA1326" i="1"/>
  <c r="W1326" i="1"/>
  <c r="V1326" i="1"/>
  <c r="U1326" i="1"/>
  <c r="AB1327" i="1"/>
  <c r="AA1327" i="1"/>
  <c r="W1327" i="1"/>
  <c r="V1327" i="1"/>
  <c r="U1327" i="1"/>
  <c r="AB1323" i="1"/>
  <c r="AA1323" i="1"/>
  <c r="W1323" i="1"/>
  <c r="V1323" i="1"/>
  <c r="U1323" i="1"/>
  <c r="AB1322" i="1"/>
  <c r="AA1322" i="1"/>
  <c r="W1322" i="1"/>
  <c r="V1322" i="1"/>
  <c r="U1322" i="1"/>
  <c r="AB1321" i="1"/>
  <c r="AA1321" i="1"/>
  <c r="W1321" i="1"/>
  <c r="V1321" i="1"/>
  <c r="U1321" i="1"/>
  <c r="AB1276" i="1"/>
  <c r="AA1276" i="1"/>
  <c r="W1276" i="1"/>
  <c r="V1276" i="1"/>
  <c r="U1276" i="1"/>
  <c r="AB1308" i="1"/>
  <c r="AA1308" i="1"/>
  <c r="W1308" i="1"/>
  <c r="V1308" i="1"/>
  <c r="U1308" i="1"/>
  <c r="AB1286" i="1"/>
  <c r="AA1286" i="1"/>
  <c r="W1286" i="1"/>
  <c r="V1286" i="1"/>
  <c r="U1286" i="1"/>
  <c r="AB1292" i="1"/>
  <c r="AA1292" i="1"/>
  <c r="W1292" i="1"/>
  <c r="V1292" i="1"/>
  <c r="U1292" i="1"/>
  <c r="AB1285" i="1"/>
  <c r="AA1285" i="1"/>
  <c r="W1285" i="1"/>
  <c r="V1285" i="1"/>
  <c r="U1285" i="1"/>
  <c r="AB1273" i="1"/>
  <c r="AA1273" i="1"/>
  <c r="W1273" i="1"/>
  <c r="V1273" i="1"/>
  <c r="U1273" i="1"/>
  <c r="AB1272" i="1"/>
  <c r="AA1272" i="1"/>
  <c r="W1272" i="1"/>
  <c r="V1272" i="1"/>
  <c r="U1272" i="1"/>
  <c r="AB1315" i="1"/>
  <c r="AA1315" i="1"/>
  <c r="W1315" i="1"/>
  <c r="V1315" i="1"/>
  <c r="U1315" i="1"/>
  <c r="AB1284" i="1"/>
  <c r="AA1284" i="1"/>
  <c r="W1284" i="1"/>
  <c r="V1284" i="1"/>
  <c r="U1284" i="1"/>
  <c r="AB1312" i="1"/>
  <c r="AA1312" i="1"/>
  <c r="W1312" i="1"/>
  <c r="V1312" i="1"/>
  <c r="U1312" i="1"/>
  <c r="AB1314" i="1"/>
  <c r="AA1314" i="1"/>
  <c r="W1314" i="1"/>
  <c r="V1314" i="1"/>
  <c r="U1314" i="1"/>
  <c r="AB1283" i="1"/>
  <c r="AA1283" i="1"/>
  <c r="W1283" i="1"/>
  <c r="V1283" i="1"/>
  <c r="U1283" i="1"/>
  <c r="AB1291" i="1"/>
  <c r="AA1291" i="1"/>
  <c r="W1291" i="1"/>
  <c r="V1291" i="1"/>
  <c r="U1291" i="1"/>
  <c r="AB1307" i="1"/>
  <c r="AA1307" i="1"/>
  <c r="W1307" i="1"/>
  <c r="V1307" i="1"/>
  <c r="U1307" i="1"/>
  <c r="AB1303" i="1"/>
  <c r="AA1303" i="1"/>
  <c r="W1303" i="1"/>
  <c r="V1303" i="1"/>
  <c r="U1303" i="1"/>
  <c r="AB1287" i="1"/>
  <c r="AA1287" i="1"/>
  <c r="W1287" i="1"/>
  <c r="V1287" i="1"/>
  <c r="U1287" i="1"/>
  <c r="AB1302" i="1"/>
  <c r="AA1302" i="1"/>
  <c r="W1302" i="1"/>
  <c r="V1302" i="1"/>
  <c r="U1302" i="1"/>
  <c r="AB1301" i="1"/>
  <c r="AA1301" i="1"/>
  <c r="W1301" i="1"/>
  <c r="V1301" i="1"/>
  <c r="U1301" i="1"/>
  <c r="AB1300" i="1"/>
  <c r="AA1300" i="1"/>
  <c r="W1300" i="1"/>
  <c r="V1300" i="1"/>
  <c r="U1300" i="1"/>
  <c r="AB1282" i="1"/>
  <c r="AA1282" i="1"/>
  <c r="W1282" i="1"/>
  <c r="V1282" i="1"/>
  <c r="U1282" i="1"/>
  <c r="AB1306" i="1"/>
  <c r="AA1306" i="1"/>
  <c r="W1306" i="1"/>
  <c r="V1306" i="1"/>
  <c r="U1306" i="1"/>
  <c r="AB1305" i="1"/>
  <c r="AA1305" i="1"/>
  <c r="W1305" i="1"/>
  <c r="V1305" i="1"/>
  <c r="U1305" i="1"/>
  <c r="AB1271" i="1"/>
  <c r="AA1271" i="1"/>
  <c r="W1271" i="1"/>
  <c r="V1271" i="1"/>
  <c r="U1271" i="1"/>
  <c r="AB1290" i="1"/>
  <c r="AA1290" i="1"/>
  <c r="W1290" i="1"/>
  <c r="V1290" i="1"/>
  <c r="U1290" i="1"/>
  <c r="AB1281" i="1"/>
  <c r="AA1281" i="1"/>
  <c r="W1281" i="1"/>
  <c r="V1281" i="1"/>
  <c r="U1281" i="1"/>
  <c r="AB1320" i="1"/>
  <c r="AA1320" i="1"/>
  <c r="W1320" i="1"/>
  <c r="V1320" i="1"/>
  <c r="U1320" i="1"/>
  <c r="AB1319" i="1"/>
  <c r="AA1319" i="1"/>
  <c r="W1319" i="1"/>
  <c r="V1319" i="1"/>
  <c r="U1319" i="1"/>
  <c r="AB1277" i="1"/>
  <c r="AA1277" i="1"/>
  <c r="W1277" i="1"/>
  <c r="V1277" i="1"/>
  <c r="U1277" i="1"/>
  <c r="AB1318" i="1"/>
  <c r="AA1318" i="1"/>
  <c r="W1318" i="1"/>
  <c r="V1318" i="1"/>
  <c r="U1318" i="1"/>
  <c r="AB1317" i="1"/>
  <c r="AA1317" i="1"/>
  <c r="W1317" i="1"/>
  <c r="V1317" i="1"/>
  <c r="U1317" i="1"/>
  <c r="AB1316" i="1"/>
  <c r="AA1316" i="1"/>
  <c r="W1316" i="1"/>
  <c r="V1316" i="1"/>
  <c r="U1316" i="1"/>
  <c r="AB1313" i="1"/>
  <c r="AA1313" i="1"/>
  <c r="W1313" i="1"/>
  <c r="V1313" i="1"/>
  <c r="U1313" i="1"/>
  <c r="AB1311" i="1"/>
  <c r="AA1311" i="1"/>
  <c r="W1311" i="1"/>
  <c r="V1311" i="1"/>
  <c r="U1311" i="1"/>
  <c r="AB1310" i="1"/>
  <c r="AA1310" i="1"/>
  <c r="W1310" i="1"/>
  <c r="V1310" i="1"/>
  <c r="U1310" i="1"/>
  <c r="AB1309" i="1"/>
  <c r="AA1309" i="1"/>
  <c r="W1309" i="1"/>
  <c r="V1309" i="1"/>
  <c r="U1309" i="1"/>
  <c r="AB1304" i="1"/>
  <c r="AA1304" i="1"/>
  <c r="W1304" i="1"/>
  <c r="V1304" i="1"/>
  <c r="U1304" i="1"/>
  <c r="AB1299" i="1"/>
  <c r="AA1299" i="1"/>
  <c r="W1299" i="1"/>
  <c r="V1299" i="1"/>
  <c r="U1299" i="1"/>
  <c r="AB1298" i="1"/>
  <c r="AA1298" i="1"/>
  <c r="W1298" i="1"/>
  <c r="V1298" i="1"/>
  <c r="U1298" i="1"/>
  <c r="AB1297" i="1"/>
  <c r="AA1297" i="1"/>
  <c r="W1297" i="1"/>
  <c r="V1297" i="1"/>
  <c r="U1297" i="1"/>
  <c r="AB1296" i="1"/>
  <c r="AA1296" i="1"/>
  <c r="W1296" i="1"/>
  <c r="V1296" i="1"/>
  <c r="U1296" i="1"/>
  <c r="AB1295" i="1"/>
  <c r="AA1295" i="1"/>
  <c r="W1295" i="1"/>
  <c r="V1295" i="1"/>
  <c r="U1295" i="1"/>
  <c r="AB1294" i="1"/>
  <c r="AA1294" i="1"/>
  <c r="W1294" i="1"/>
  <c r="V1294" i="1"/>
  <c r="U1294" i="1"/>
  <c r="AB1293" i="1"/>
  <c r="AA1293" i="1"/>
  <c r="W1293" i="1"/>
  <c r="V1293" i="1"/>
  <c r="U1293" i="1"/>
  <c r="AB1289" i="1"/>
  <c r="AA1289" i="1"/>
  <c r="W1289" i="1"/>
  <c r="V1289" i="1"/>
  <c r="U1289" i="1"/>
  <c r="AB1288" i="1"/>
  <c r="AA1288" i="1"/>
  <c r="W1288" i="1"/>
  <c r="V1288" i="1"/>
  <c r="U1288" i="1"/>
  <c r="AB1280" i="1"/>
  <c r="AA1280" i="1"/>
  <c r="W1280" i="1"/>
  <c r="V1280" i="1"/>
  <c r="U1280" i="1"/>
  <c r="AB1279" i="1"/>
  <c r="AA1279" i="1"/>
  <c r="W1279" i="1"/>
  <c r="V1279" i="1"/>
  <c r="U1279" i="1"/>
  <c r="AB1269" i="1"/>
  <c r="AA1269" i="1"/>
  <c r="W1269" i="1"/>
  <c r="V1269" i="1"/>
  <c r="U1269" i="1"/>
  <c r="AB1278" i="1"/>
  <c r="AA1278" i="1"/>
  <c r="W1278" i="1"/>
  <c r="V1278" i="1"/>
  <c r="U1278" i="1"/>
  <c r="AB1275" i="1"/>
  <c r="AA1275" i="1"/>
  <c r="W1275" i="1"/>
  <c r="V1275" i="1"/>
  <c r="U1275" i="1"/>
  <c r="AB1274" i="1"/>
  <c r="AA1274" i="1"/>
  <c r="W1274" i="1"/>
  <c r="V1274" i="1"/>
  <c r="U1274" i="1"/>
  <c r="AB1268" i="1"/>
  <c r="AA1268" i="1"/>
  <c r="W1268" i="1"/>
  <c r="V1268" i="1"/>
  <c r="U1268" i="1"/>
  <c r="AB1270" i="1"/>
  <c r="AA1270" i="1"/>
  <c r="W1270" i="1"/>
  <c r="V1270" i="1"/>
  <c r="U1270" i="1"/>
  <c r="AB1267" i="1"/>
  <c r="AA1267" i="1"/>
  <c r="W1267" i="1"/>
  <c r="V1267" i="1"/>
  <c r="U1267" i="1"/>
  <c r="AB1266" i="1"/>
  <c r="AA1266" i="1"/>
  <c r="W1266" i="1"/>
  <c r="V1266" i="1"/>
  <c r="U1266" i="1"/>
  <c r="AB1265" i="1"/>
  <c r="AA1265" i="1"/>
  <c r="W1265" i="1"/>
  <c r="V1265" i="1"/>
  <c r="U1265" i="1"/>
  <c r="AB1264" i="1"/>
  <c r="AA1264" i="1"/>
  <c r="W1264" i="1"/>
  <c r="V1264" i="1"/>
  <c r="U1264" i="1"/>
  <c r="AB1263" i="1"/>
  <c r="AA1263" i="1"/>
  <c r="W1263" i="1"/>
  <c r="V1263" i="1"/>
  <c r="U1263" i="1"/>
  <c r="AB1262" i="1"/>
  <c r="AA1262" i="1"/>
  <c r="W1262" i="1"/>
  <c r="V1262" i="1"/>
  <c r="U1262" i="1"/>
  <c r="AB1261" i="1"/>
  <c r="AA1261" i="1"/>
  <c r="W1261" i="1"/>
  <c r="V1261" i="1"/>
  <c r="U1261" i="1"/>
  <c r="AB1260" i="1"/>
  <c r="AA1260" i="1"/>
  <c r="W1260" i="1"/>
  <c r="V1260" i="1"/>
  <c r="U1260" i="1"/>
  <c r="AB1259" i="1"/>
  <c r="AA1259" i="1"/>
  <c r="W1259" i="1"/>
  <c r="V1259" i="1"/>
  <c r="U1259" i="1"/>
  <c r="AB1258" i="1"/>
  <c r="AA1258" i="1"/>
  <c r="W1258" i="1"/>
  <c r="V1258" i="1"/>
  <c r="U1258" i="1"/>
  <c r="AB1257" i="1"/>
  <c r="AA1257" i="1"/>
  <c r="W1257" i="1"/>
  <c r="V1257" i="1"/>
  <c r="U1257" i="1"/>
  <c r="AB1256" i="1"/>
  <c r="AA1256" i="1"/>
  <c r="W1256" i="1"/>
  <c r="V1256" i="1"/>
  <c r="U1256" i="1"/>
  <c r="AB1255" i="1"/>
  <c r="AA1255" i="1"/>
  <c r="W1255" i="1"/>
  <c r="V1255" i="1"/>
  <c r="U1255" i="1"/>
  <c r="AB1254" i="1"/>
  <c r="AA1254" i="1"/>
  <c r="W1254" i="1"/>
  <c r="V1254" i="1"/>
  <c r="U1254" i="1"/>
  <c r="AB1253" i="1"/>
  <c r="AA1253" i="1"/>
  <c r="W1253" i="1"/>
  <c r="V1253" i="1"/>
  <c r="U1253" i="1"/>
  <c r="AB1252" i="1"/>
  <c r="AA1252" i="1"/>
  <c r="W1252" i="1"/>
  <c r="V1252" i="1"/>
  <c r="U1252" i="1"/>
  <c r="AB1251" i="1"/>
  <c r="AA1251" i="1"/>
  <c r="W1251" i="1"/>
  <c r="V1251" i="1"/>
  <c r="U1251" i="1"/>
  <c r="AB1250" i="1"/>
  <c r="AA1250" i="1"/>
  <c r="W1250" i="1"/>
  <c r="V1250" i="1"/>
  <c r="U1250" i="1"/>
  <c r="AB1249" i="1"/>
  <c r="AA1249" i="1"/>
  <c r="W1249" i="1"/>
  <c r="V1249" i="1"/>
  <c r="U1249" i="1"/>
  <c r="AB1230" i="1"/>
  <c r="AA1230" i="1"/>
  <c r="W1230" i="1"/>
  <c r="V1230" i="1"/>
  <c r="U1230" i="1"/>
  <c r="AB1241" i="1"/>
  <c r="AA1241" i="1"/>
  <c r="W1241" i="1"/>
  <c r="V1241" i="1"/>
  <c r="U1241" i="1"/>
  <c r="AB1245" i="1"/>
  <c r="AA1245" i="1"/>
  <c r="W1245" i="1"/>
  <c r="V1245" i="1"/>
  <c r="U1245" i="1"/>
  <c r="AB1220" i="1"/>
  <c r="AA1220" i="1"/>
  <c r="W1220" i="1"/>
  <c r="V1220" i="1"/>
  <c r="U1220" i="1"/>
  <c r="AB1228" i="1"/>
  <c r="AA1228" i="1"/>
  <c r="W1228" i="1"/>
  <c r="V1228" i="1"/>
  <c r="U1228" i="1"/>
  <c r="AB1215" i="1"/>
  <c r="AA1215" i="1"/>
  <c r="W1215" i="1"/>
  <c r="V1215" i="1"/>
  <c r="U1215" i="1"/>
  <c r="AB1193" i="1"/>
  <c r="AA1193" i="1"/>
  <c r="W1193" i="1"/>
  <c r="V1193" i="1"/>
  <c r="U1193" i="1"/>
  <c r="AB1248" i="1"/>
  <c r="AA1248" i="1"/>
  <c r="W1248" i="1"/>
  <c r="V1248" i="1"/>
  <c r="U1248" i="1"/>
  <c r="AB1214" i="1"/>
  <c r="AA1214" i="1"/>
  <c r="W1214" i="1"/>
  <c r="V1214" i="1"/>
  <c r="U1214" i="1"/>
  <c r="AB1198" i="1"/>
  <c r="AA1198" i="1"/>
  <c r="W1198" i="1"/>
  <c r="V1198" i="1"/>
  <c r="U1198" i="1"/>
  <c r="AB1213" i="1"/>
  <c r="AA1213" i="1"/>
  <c r="W1213" i="1"/>
  <c r="V1213" i="1"/>
  <c r="U1213" i="1"/>
  <c r="AB1212" i="1"/>
  <c r="AA1212" i="1"/>
  <c r="W1212" i="1"/>
  <c r="V1212" i="1"/>
  <c r="U1212" i="1"/>
  <c r="AB1240" i="1"/>
  <c r="AA1240" i="1"/>
  <c r="W1240" i="1"/>
  <c r="V1240" i="1"/>
  <c r="U1240" i="1"/>
  <c r="AB1244" i="1"/>
  <c r="AA1244" i="1"/>
  <c r="W1244" i="1"/>
  <c r="V1244" i="1"/>
  <c r="U1244" i="1"/>
  <c r="AB1239" i="1"/>
  <c r="AA1239" i="1"/>
  <c r="W1239" i="1"/>
  <c r="V1239" i="1"/>
  <c r="U1239" i="1"/>
  <c r="AB1217" i="1"/>
  <c r="AA1217" i="1"/>
  <c r="W1217" i="1"/>
  <c r="V1217" i="1"/>
  <c r="U1217" i="1"/>
  <c r="AB1227" i="1"/>
  <c r="AA1227" i="1"/>
  <c r="W1227" i="1"/>
  <c r="V1227" i="1"/>
  <c r="U1227" i="1"/>
  <c r="AB1238" i="1"/>
  <c r="AA1238" i="1"/>
  <c r="W1238" i="1"/>
  <c r="V1238" i="1"/>
  <c r="U1238" i="1"/>
  <c r="AB1211" i="1"/>
  <c r="AA1211" i="1"/>
  <c r="W1211" i="1"/>
  <c r="V1211" i="1"/>
  <c r="U1211" i="1"/>
  <c r="AB1210" i="1"/>
  <c r="AA1210" i="1"/>
  <c r="W1210" i="1"/>
  <c r="V1210" i="1"/>
  <c r="U1210" i="1"/>
  <c r="AB1243" i="1"/>
  <c r="AA1243" i="1"/>
  <c r="W1243" i="1"/>
  <c r="V1243" i="1"/>
  <c r="U1243" i="1"/>
  <c r="AB1247" i="1"/>
  <c r="AA1247" i="1"/>
  <c r="W1247" i="1"/>
  <c r="V1247" i="1"/>
  <c r="U1247" i="1"/>
  <c r="AB1209" i="1"/>
  <c r="AA1209" i="1"/>
  <c r="W1209" i="1"/>
  <c r="V1209" i="1"/>
  <c r="U1209" i="1"/>
  <c r="AB1204" i="1"/>
  <c r="AA1204" i="1"/>
  <c r="W1204" i="1"/>
  <c r="V1204" i="1"/>
  <c r="U1204" i="1"/>
  <c r="AB1237" i="1"/>
  <c r="AA1237" i="1"/>
  <c r="W1237" i="1"/>
  <c r="V1237" i="1"/>
  <c r="U1237" i="1"/>
  <c r="AB1236" i="1"/>
  <c r="AA1236" i="1"/>
  <c r="W1236" i="1"/>
  <c r="V1236" i="1"/>
  <c r="U1236" i="1"/>
  <c r="AB1199" i="1"/>
  <c r="AA1199" i="1"/>
  <c r="W1199" i="1"/>
  <c r="V1199" i="1"/>
  <c r="U1199" i="1"/>
  <c r="AB1226" i="1"/>
  <c r="AA1226" i="1"/>
  <c r="W1226" i="1"/>
  <c r="V1226" i="1"/>
  <c r="U1226" i="1"/>
  <c r="AB1197" i="1"/>
  <c r="AA1197" i="1"/>
  <c r="W1197" i="1"/>
  <c r="V1197" i="1"/>
  <c r="U1197" i="1"/>
  <c r="AB1246" i="1"/>
  <c r="AA1246" i="1"/>
  <c r="W1246" i="1"/>
  <c r="V1246" i="1"/>
  <c r="U1246" i="1"/>
  <c r="AB1203" i="1"/>
  <c r="AA1203" i="1"/>
  <c r="W1203" i="1"/>
  <c r="V1203" i="1"/>
  <c r="U1203" i="1"/>
  <c r="AB1202" i="1"/>
  <c r="AA1202" i="1"/>
  <c r="W1202" i="1"/>
  <c r="V1202" i="1"/>
  <c r="U1202" i="1"/>
  <c r="AB1208" i="1"/>
  <c r="AA1208" i="1"/>
  <c r="W1208" i="1"/>
  <c r="V1208" i="1"/>
  <c r="U1208" i="1"/>
  <c r="AB1196" i="1"/>
  <c r="AA1196" i="1"/>
  <c r="W1196" i="1"/>
  <c r="V1196" i="1"/>
  <c r="U1196" i="1"/>
  <c r="AB1235" i="1"/>
  <c r="AA1235" i="1"/>
  <c r="W1235" i="1"/>
  <c r="V1235" i="1"/>
  <c r="U1235" i="1"/>
  <c r="AB1234" i="1"/>
  <c r="AA1234" i="1"/>
  <c r="W1234" i="1"/>
  <c r="V1234" i="1"/>
  <c r="U1234" i="1"/>
  <c r="AB1242" i="1"/>
  <c r="AA1242" i="1"/>
  <c r="W1242" i="1"/>
  <c r="V1242" i="1"/>
  <c r="U1242" i="1"/>
  <c r="AB1233" i="1"/>
  <c r="AA1233" i="1"/>
  <c r="W1233" i="1"/>
  <c r="V1233" i="1"/>
  <c r="U1233" i="1"/>
  <c r="AB1232" i="1"/>
  <c r="AA1232" i="1"/>
  <c r="W1232" i="1"/>
  <c r="V1232" i="1"/>
  <c r="U1232" i="1"/>
  <c r="AB1231" i="1"/>
  <c r="AA1231" i="1"/>
  <c r="W1231" i="1"/>
  <c r="V1231" i="1"/>
  <c r="U1231" i="1"/>
  <c r="AB1229" i="1"/>
  <c r="AA1229" i="1"/>
  <c r="W1229" i="1"/>
  <c r="V1229" i="1"/>
  <c r="U1229" i="1"/>
  <c r="AB1225" i="1"/>
  <c r="AA1225" i="1"/>
  <c r="W1225" i="1"/>
  <c r="V1225" i="1"/>
  <c r="U1225" i="1"/>
  <c r="AB1224" i="1"/>
  <c r="AA1224" i="1"/>
  <c r="W1224" i="1"/>
  <c r="V1224" i="1"/>
  <c r="U1224" i="1"/>
  <c r="AB1223" i="1"/>
  <c r="AA1223" i="1"/>
  <c r="W1223" i="1"/>
  <c r="V1223" i="1"/>
  <c r="U1223" i="1"/>
  <c r="AB1222" i="1"/>
  <c r="AA1222" i="1"/>
  <c r="W1222" i="1"/>
  <c r="V1222" i="1"/>
  <c r="U1222" i="1"/>
  <c r="AB1221" i="1"/>
  <c r="AA1221" i="1"/>
  <c r="W1221" i="1"/>
  <c r="V1221" i="1"/>
  <c r="U1221" i="1"/>
  <c r="AB1219" i="1"/>
  <c r="AA1219" i="1"/>
  <c r="W1219" i="1"/>
  <c r="V1219" i="1"/>
  <c r="U1219" i="1"/>
  <c r="AB1218" i="1"/>
  <c r="AA1218" i="1"/>
  <c r="W1218" i="1"/>
  <c r="V1218" i="1"/>
  <c r="U1218" i="1"/>
  <c r="AB1216" i="1"/>
  <c r="AA1216" i="1"/>
  <c r="W1216" i="1"/>
  <c r="V1216" i="1"/>
  <c r="U1216" i="1"/>
  <c r="AB1207" i="1"/>
  <c r="AA1207" i="1"/>
  <c r="W1207" i="1"/>
  <c r="V1207" i="1"/>
  <c r="U1207" i="1"/>
  <c r="AB1206" i="1"/>
  <c r="AA1206" i="1"/>
  <c r="W1206" i="1"/>
  <c r="V1206" i="1"/>
  <c r="U1206" i="1"/>
  <c r="AB1205" i="1"/>
  <c r="AA1205" i="1"/>
  <c r="W1205" i="1"/>
  <c r="V1205" i="1"/>
  <c r="U1205" i="1"/>
  <c r="AB1201" i="1"/>
  <c r="AA1201" i="1"/>
  <c r="W1201" i="1"/>
  <c r="V1201" i="1"/>
  <c r="U1201" i="1"/>
  <c r="AB1200" i="1"/>
  <c r="AA1200" i="1"/>
  <c r="W1200" i="1"/>
  <c r="V1200" i="1"/>
  <c r="U1200" i="1"/>
  <c r="AB1195" i="1"/>
  <c r="AA1195" i="1"/>
  <c r="W1195" i="1"/>
  <c r="V1195" i="1"/>
  <c r="U1195" i="1"/>
  <c r="AB1194" i="1"/>
  <c r="AA1194" i="1"/>
  <c r="W1194" i="1"/>
  <c r="V1194" i="1"/>
  <c r="U1194" i="1"/>
  <c r="AB1192" i="1"/>
  <c r="AA1192" i="1"/>
  <c r="W1192" i="1"/>
  <c r="V1192" i="1"/>
  <c r="U1192" i="1"/>
  <c r="AB1190" i="1"/>
  <c r="AA1190" i="1"/>
  <c r="W1190" i="1"/>
  <c r="V1190" i="1"/>
  <c r="U1190" i="1"/>
  <c r="AB1189" i="1"/>
  <c r="AA1189" i="1"/>
  <c r="W1189" i="1"/>
  <c r="V1189" i="1"/>
  <c r="U1189" i="1"/>
  <c r="AB1182" i="1"/>
  <c r="AA1182" i="1"/>
  <c r="W1182" i="1"/>
  <c r="V1182" i="1"/>
  <c r="U1182" i="1"/>
  <c r="AB1186" i="1"/>
  <c r="AA1186" i="1"/>
  <c r="W1186" i="1"/>
  <c r="V1186" i="1"/>
  <c r="U1186" i="1"/>
  <c r="AB1185" i="1"/>
  <c r="AA1185" i="1"/>
  <c r="W1185" i="1"/>
  <c r="V1185" i="1"/>
  <c r="U1185" i="1"/>
  <c r="AB1188" i="1"/>
  <c r="AA1188" i="1"/>
  <c r="W1188" i="1"/>
  <c r="V1188" i="1"/>
  <c r="U1188" i="1"/>
  <c r="AB1181" i="1"/>
  <c r="AA1181" i="1"/>
  <c r="W1181" i="1"/>
  <c r="V1181" i="1"/>
  <c r="U1181" i="1"/>
  <c r="AB1191" i="1"/>
  <c r="AA1191" i="1"/>
  <c r="W1191" i="1"/>
  <c r="V1191" i="1"/>
  <c r="U1191" i="1"/>
  <c r="AB1187" i="1"/>
  <c r="AA1187" i="1"/>
  <c r="W1187" i="1"/>
  <c r="V1187" i="1"/>
  <c r="U1187" i="1"/>
  <c r="AB1184" i="1"/>
  <c r="AA1184" i="1"/>
  <c r="W1184" i="1"/>
  <c r="V1184" i="1"/>
  <c r="U1184" i="1"/>
  <c r="AB1183" i="1"/>
  <c r="AA1183" i="1"/>
  <c r="W1183" i="1"/>
  <c r="V1183" i="1"/>
  <c r="U1183" i="1"/>
  <c r="AB1180" i="1"/>
  <c r="AA1180" i="1"/>
  <c r="W1180" i="1"/>
  <c r="V1180" i="1"/>
  <c r="U1180" i="1"/>
  <c r="AB1179" i="1"/>
  <c r="AA1179" i="1"/>
  <c r="W1179" i="1"/>
  <c r="V1179" i="1"/>
  <c r="U1179" i="1"/>
  <c r="AB1177" i="1"/>
  <c r="AA1177" i="1"/>
  <c r="W1177" i="1"/>
  <c r="V1177" i="1"/>
  <c r="U1177" i="1"/>
  <c r="AB1174" i="1"/>
  <c r="AA1174" i="1"/>
  <c r="W1174" i="1"/>
  <c r="V1174" i="1"/>
  <c r="U1174" i="1"/>
  <c r="AB1176" i="1"/>
  <c r="AA1176" i="1"/>
  <c r="W1176" i="1"/>
  <c r="V1176" i="1"/>
  <c r="U1176" i="1"/>
  <c r="AB1171" i="1"/>
  <c r="AA1171" i="1"/>
  <c r="W1171" i="1"/>
  <c r="V1171" i="1"/>
  <c r="U1171" i="1"/>
  <c r="AB1175" i="1"/>
  <c r="AA1175" i="1"/>
  <c r="W1175" i="1"/>
  <c r="V1175" i="1"/>
  <c r="U1175" i="1"/>
  <c r="AB1173" i="1"/>
  <c r="AA1173" i="1"/>
  <c r="W1173" i="1"/>
  <c r="V1173" i="1"/>
  <c r="U1173" i="1"/>
  <c r="AB1172" i="1"/>
  <c r="AA1172" i="1"/>
  <c r="W1172" i="1"/>
  <c r="V1172" i="1"/>
  <c r="U1172" i="1"/>
  <c r="AB1169" i="1"/>
  <c r="AA1169" i="1"/>
  <c r="W1169" i="1"/>
  <c r="V1169" i="1"/>
  <c r="U1169" i="1"/>
  <c r="AB1168" i="1"/>
  <c r="AA1168" i="1"/>
  <c r="W1168" i="1"/>
  <c r="V1168" i="1"/>
  <c r="U1168" i="1"/>
  <c r="AB1167" i="1"/>
  <c r="AA1167" i="1"/>
  <c r="W1167" i="1"/>
  <c r="V1167" i="1"/>
  <c r="U1167" i="1"/>
  <c r="AB1165" i="1"/>
  <c r="AA1165" i="1"/>
  <c r="W1165" i="1"/>
  <c r="V1165" i="1"/>
  <c r="U1165" i="1"/>
  <c r="AB1178" i="1"/>
  <c r="AA1178" i="1"/>
  <c r="W1178" i="1"/>
  <c r="V1178" i="1"/>
  <c r="U1178" i="1"/>
  <c r="AB1170" i="1"/>
  <c r="AA1170" i="1"/>
  <c r="W1170" i="1"/>
  <c r="V1170" i="1"/>
  <c r="U1170" i="1"/>
  <c r="AB1166" i="1"/>
  <c r="AA1166" i="1"/>
  <c r="W1166" i="1"/>
  <c r="V1166" i="1"/>
  <c r="U1166" i="1"/>
  <c r="AB1164" i="1"/>
  <c r="AA1164" i="1"/>
  <c r="W1164" i="1"/>
  <c r="V1164" i="1"/>
  <c r="U1164" i="1"/>
  <c r="AB1162" i="1"/>
  <c r="AA1162" i="1"/>
  <c r="W1162" i="1"/>
  <c r="V1162" i="1"/>
  <c r="U1162" i="1"/>
  <c r="AB1138" i="1"/>
  <c r="AA1138" i="1"/>
  <c r="W1138" i="1"/>
  <c r="V1138" i="1"/>
  <c r="U1138" i="1"/>
  <c r="AB1161" i="1"/>
  <c r="AA1161" i="1"/>
  <c r="W1161" i="1"/>
  <c r="V1161" i="1"/>
  <c r="U1161" i="1"/>
  <c r="AB1154" i="1"/>
  <c r="AA1154" i="1"/>
  <c r="W1154" i="1"/>
  <c r="V1154" i="1"/>
  <c r="U1154" i="1"/>
  <c r="AB1160" i="1"/>
  <c r="AA1160" i="1"/>
  <c r="W1160" i="1"/>
  <c r="V1160" i="1"/>
  <c r="U1160" i="1"/>
  <c r="AB1148" i="1"/>
  <c r="AA1148" i="1"/>
  <c r="W1148" i="1"/>
  <c r="V1148" i="1"/>
  <c r="U1148" i="1"/>
  <c r="AB1157" i="1"/>
  <c r="AA1157" i="1"/>
  <c r="W1157" i="1"/>
  <c r="V1157" i="1"/>
  <c r="U1157" i="1"/>
  <c r="AB1146" i="1"/>
  <c r="AA1146" i="1"/>
  <c r="W1146" i="1"/>
  <c r="V1146" i="1"/>
  <c r="U1146" i="1"/>
  <c r="AB1153" i="1"/>
  <c r="AA1153" i="1"/>
  <c r="W1153" i="1"/>
  <c r="V1153" i="1"/>
  <c r="U1153" i="1"/>
  <c r="AB1147" i="1"/>
  <c r="AA1147" i="1"/>
  <c r="W1147" i="1"/>
  <c r="V1147" i="1"/>
  <c r="U1147" i="1"/>
  <c r="AB1152" i="1"/>
  <c r="AA1152" i="1"/>
  <c r="W1152" i="1"/>
  <c r="V1152" i="1"/>
  <c r="U1152" i="1"/>
  <c r="AB1159" i="1"/>
  <c r="AA1159" i="1"/>
  <c r="W1159" i="1"/>
  <c r="V1159" i="1"/>
  <c r="U1159" i="1"/>
  <c r="AB1151" i="1"/>
  <c r="AA1151" i="1"/>
  <c r="W1151" i="1"/>
  <c r="V1151" i="1"/>
  <c r="U1151" i="1"/>
  <c r="AB1150" i="1"/>
  <c r="AA1150" i="1"/>
  <c r="W1150" i="1"/>
  <c r="V1150" i="1"/>
  <c r="U1150" i="1"/>
  <c r="AB1149" i="1"/>
  <c r="AA1149" i="1"/>
  <c r="W1149" i="1"/>
  <c r="V1149" i="1"/>
  <c r="U1149" i="1"/>
  <c r="AB1134" i="1"/>
  <c r="AA1134" i="1"/>
  <c r="W1134" i="1"/>
  <c r="V1134" i="1"/>
  <c r="U1134" i="1"/>
  <c r="AB1145" i="1"/>
  <c r="AA1145" i="1"/>
  <c r="W1145" i="1"/>
  <c r="V1145" i="1"/>
  <c r="U1145" i="1"/>
  <c r="AB1163" i="1"/>
  <c r="AA1163" i="1"/>
  <c r="W1163" i="1"/>
  <c r="V1163" i="1"/>
  <c r="U1163" i="1"/>
  <c r="AB1158" i="1"/>
  <c r="AA1158" i="1"/>
  <c r="W1158" i="1"/>
  <c r="V1158" i="1"/>
  <c r="U1158" i="1"/>
  <c r="AB1156" i="1"/>
  <c r="AA1156" i="1"/>
  <c r="W1156" i="1"/>
  <c r="V1156" i="1"/>
  <c r="U1156" i="1"/>
  <c r="AB1155" i="1"/>
  <c r="AA1155" i="1"/>
  <c r="W1155" i="1"/>
  <c r="V1155" i="1"/>
  <c r="U1155" i="1"/>
  <c r="AB1144" i="1"/>
  <c r="AA1144" i="1"/>
  <c r="W1144" i="1"/>
  <c r="V1144" i="1"/>
  <c r="U1144" i="1"/>
  <c r="AB1143" i="1"/>
  <c r="AA1143" i="1"/>
  <c r="W1143" i="1"/>
  <c r="V1143" i="1"/>
  <c r="U1143" i="1"/>
  <c r="AB1142" i="1"/>
  <c r="AA1142" i="1"/>
  <c r="W1142" i="1"/>
  <c r="V1142" i="1"/>
  <c r="U1142" i="1"/>
  <c r="AB1141" i="1"/>
  <c r="AA1141" i="1"/>
  <c r="W1141" i="1"/>
  <c r="V1141" i="1"/>
  <c r="U1141" i="1"/>
  <c r="AB1140" i="1"/>
  <c r="AA1140" i="1"/>
  <c r="W1140" i="1"/>
  <c r="V1140" i="1"/>
  <c r="U1140" i="1"/>
  <c r="AB1139" i="1"/>
  <c r="AA1139" i="1"/>
  <c r="W1139" i="1"/>
  <c r="V1139" i="1"/>
  <c r="U1139" i="1"/>
  <c r="AB1137" i="1"/>
  <c r="AA1137" i="1"/>
  <c r="W1137" i="1"/>
  <c r="V1137" i="1"/>
  <c r="U1137" i="1"/>
  <c r="AB1136" i="1"/>
  <c r="AA1136" i="1"/>
  <c r="W1136" i="1"/>
  <c r="V1136" i="1"/>
  <c r="U1136" i="1"/>
  <c r="AB1135" i="1"/>
  <c r="AA1135" i="1"/>
  <c r="W1135" i="1"/>
  <c r="V1135" i="1"/>
  <c r="U1135" i="1"/>
  <c r="AB1132" i="1"/>
  <c r="AA1132" i="1"/>
  <c r="W1132" i="1"/>
  <c r="V1132" i="1"/>
  <c r="U1132" i="1"/>
  <c r="AB1133" i="1"/>
  <c r="AA1133" i="1"/>
  <c r="W1133" i="1"/>
  <c r="V1133" i="1"/>
  <c r="U1133" i="1"/>
  <c r="AB1131" i="1"/>
  <c r="AA1131" i="1"/>
  <c r="W1131" i="1"/>
  <c r="V1131" i="1"/>
  <c r="U1131" i="1"/>
  <c r="AB1110" i="1"/>
  <c r="AA1110" i="1"/>
  <c r="W1110" i="1"/>
  <c r="V1110" i="1"/>
  <c r="U1110" i="1"/>
  <c r="AB1105" i="1"/>
  <c r="AA1105" i="1"/>
  <c r="W1105" i="1"/>
  <c r="V1105" i="1"/>
  <c r="U1105" i="1"/>
  <c r="AB1093" i="1"/>
  <c r="AA1093" i="1"/>
  <c r="W1093" i="1"/>
  <c r="V1093" i="1"/>
  <c r="U1093" i="1"/>
  <c r="AB1090" i="1"/>
  <c r="AA1090" i="1"/>
  <c r="W1090" i="1"/>
  <c r="V1090" i="1"/>
  <c r="U1090" i="1"/>
  <c r="AB1119" i="1"/>
  <c r="AA1119" i="1"/>
  <c r="W1119" i="1"/>
  <c r="V1119" i="1"/>
  <c r="U1119" i="1"/>
  <c r="AB1123" i="1"/>
  <c r="AA1123" i="1"/>
  <c r="W1123" i="1"/>
  <c r="V1123" i="1"/>
  <c r="U1123" i="1"/>
  <c r="AB1118" i="1"/>
  <c r="AA1118" i="1"/>
  <c r="W1118" i="1"/>
  <c r="V1118" i="1"/>
  <c r="U1118" i="1"/>
  <c r="AB1104" i="1"/>
  <c r="AA1104" i="1"/>
  <c r="W1104" i="1"/>
  <c r="V1104" i="1"/>
  <c r="U1104" i="1"/>
  <c r="AB1109" i="1"/>
  <c r="AA1109" i="1"/>
  <c r="W1109" i="1"/>
  <c r="V1109" i="1"/>
  <c r="U1109" i="1"/>
  <c r="AB1089" i="1"/>
  <c r="AA1089" i="1"/>
  <c r="W1089" i="1"/>
  <c r="V1089" i="1"/>
  <c r="U1089" i="1"/>
  <c r="AB1099" i="1"/>
  <c r="AA1099" i="1"/>
  <c r="W1099" i="1"/>
  <c r="V1099" i="1"/>
  <c r="U1099" i="1"/>
  <c r="AB1088" i="1"/>
  <c r="AA1088" i="1"/>
  <c r="W1088" i="1"/>
  <c r="V1088" i="1"/>
  <c r="U1088" i="1"/>
  <c r="AB1117" i="1"/>
  <c r="AA1117" i="1"/>
  <c r="W1117" i="1"/>
  <c r="V1117" i="1"/>
  <c r="U1117" i="1"/>
  <c r="AB1087" i="1"/>
  <c r="AA1087" i="1"/>
  <c r="W1087" i="1"/>
  <c r="V1087" i="1"/>
  <c r="U1087" i="1"/>
  <c r="AB1126" i="1"/>
  <c r="AA1126" i="1"/>
  <c r="W1126" i="1"/>
  <c r="V1126" i="1"/>
  <c r="U1126" i="1"/>
  <c r="AB1122" i="1"/>
  <c r="AA1122" i="1"/>
  <c r="W1122" i="1"/>
  <c r="V1122" i="1"/>
  <c r="U1122" i="1"/>
  <c r="AB1108" i="1"/>
  <c r="AA1108" i="1"/>
  <c r="W1108" i="1"/>
  <c r="V1108" i="1"/>
  <c r="U1108" i="1"/>
  <c r="AB1098" i="1"/>
  <c r="AA1098" i="1"/>
  <c r="W1098" i="1"/>
  <c r="V1098" i="1"/>
  <c r="U1098" i="1"/>
  <c r="AB1086" i="1"/>
  <c r="AA1086" i="1"/>
  <c r="W1086" i="1"/>
  <c r="V1086" i="1"/>
  <c r="U1086" i="1"/>
  <c r="AB1075" i="1"/>
  <c r="AA1075" i="1"/>
  <c r="W1075" i="1"/>
  <c r="V1075" i="1"/>
  <c r="U1075" i="1"/>
  <c r="AB1116" i="1"/>
  <c r="AA1116" i="1"/>
  <c r="W1116" i="1"/>
  <c r="V1116" i="1"/>
  <c r="U1116" i="1"/>
  <c r="AB1125" i="1"/>
  <c r="AA1125" i="1"/>
  <c r="W1125" i="1"/>
  <c r="V1125" i="1"/>
  <c r="U1125" i="1"/>
  <c r="AB1097" i="1"/>
  <c r="AA1097" i="1"/>
  <c r="W1097" i="1"/>
  <c r="V1097" i="1"/>
  <c r="U1097" i="1"/>
  <c r="AB1102" i="1"/>
  <c r="AA1102" i="1"/>
  <c r="W1102" i="1"/>
  <c r="V1102" i="1"/>
  <c r="U1102" i="1"/>
  <c r="AB1124" i="1"/>
  <c r="AA1124" i="1"/>
  <c r="W1124" i="1"/>
  <c r="V1124" i="1"/>
  <c r="U1124" i="1"/>
  <c r="AB1085" i="1"/>
  <c r="AA1085" i="1"/>
  <c r="W1085" i="1"/>
  <c r="V1085" i="1"/>
  <c r="U1085" i="1"/>
  <c r="AB1084" i="1"/>
  <c r="AA1084" i="1"/>
  <c r="W1084" i="1"/>
  <c r="V1084" i="1"/>
  <c r="U1084" i="1"/>
  <c r="AB1079" i="1"/>
  <c r="AA1079" i="1"/>
  <c r="W1079" i="1"/>
  <c r="V1079" i="1"/>
  <c r="U1079" i="1"/>
  <c r="AB1115" i="1"/>
  <c r="AA1115" i="1"/>
  <c r="W1115" i="1"/>
  <c r="V1115" i="1"/>
  <c r="U1115" i="1"/>
  <c r="AB1114" i="1"/>
  <c r="AA1114" i="1"/>
  <c r="W1114" i="1"/>
  <c r="V1114" i="1"/>
  <c r="U1114" i="1"/>
  <c r="AB1103" i="1"/>
  <c r="AA1103" i="1"/>
  <c r="W1103" i="1"/>
  <c r="V1103" i="1"/>
  <c r="U1103" i="1"/>
  <c r="AB1096" i="1"/>
  <c r="AA1096" i="1"/>
  <c r="W1096" i="1"/>
  <c r="V1096" i="1"/>
  <c r="U1096" i="1"/>
  <c r="AB1069" i="1"/>
  <c r="AA1069" i="1"/>
  <c r="W1069" i="1"/>
  <c r="V1069" i="1"/>
  <c r="U1069" i="1"/>
  <c r="AB1078" i="1"/>
  <c r="AA1078" i="1"/>
  <c r="W1078" i="1"/>
  <c r="V1078" i="1"/>
  <c r="U1078" i="1"/>
  <c r="AB1130" i="1"/>
  <c r="AA1130" i="1"/>
  <c r="W1130" i="1"/>
  <c r="V1130" i="1"/>
  <c r="U1130" i="1"/>
  <c r="AB1129" i="1"/>
  <c r="AA1129" i="1"/>
  <c r="W1129" i="1"/>
  <c r="V1129" i="1"/>
  <c r="U1129" i="1"/>
  <c r="AB1080" i="1"/>
  <c r="AA1080" i="1"/>
  <c r="W1080" i="1"/>
  <c r="V1080" i="1"/>
  <c r="U1080" i="1"/>
  <c r="AB1073" i="1"/>
  <c r="AA1073" i="1"/>
  <c r="W1073" i="1"/>
  <c r="V1073" i="1"/>
  <c r="U1073" i="1"/>
  <c r="AB1091" i="1"/>
  <c r="AA1091" i="1"/>
  <c r="W1091" i="1"/>
  <c r="V1091" i="1"/>
  <c r="U1091" i="1"/>
  <c r="AB1082" i="1"/>
  <c r="AA1082" i="1"/>
  <c r="W1082" i="1"/>
  <c r="V1082" i="1"/>
  <c r="U1082" i="1"/>
  <c r="AB1064" i="1"/>
  <c r="AA1064" i="1"/>
  <c r="W1064" i="1"/>
  <c r="V1064" i="1"/>
  <c r="U1064" i="1"/>
  <c r="AB1128" i="1"/>
  <c r="AA1128" i="1"/>
  <c r="W1128" i="1"/>
  <c r="V1128" i="1"/>
  <c r="U1128" i="1"/>
  <c r="AB1094" i="1"/>
  <c r="AA1094" i="1"/>
  <c r="W1094" i="1"/>
  <c r="V1094" i="1"/>
  <c r="U1094" i="1"/>
  <c r="AB1127" i="1"/>
  <c r="AA1127" i="1"/>
  <c r="W1127" i="1"/>
  <c r="V1127" i="1"/>
  <c r="U1127" i="1"/>
  <c r="AB1081" i="1"/>
  <c r="AA1081" i="1"/>
  <c r="W1081" i="1"/>
  <c r="V1081" i="1"/>
  <c r="U1081" i="1"/>
  <c r="AB1121" i="1"/>
  <c r="AA1121" i="1"/>
  <c r="W1121" i="1"/>
  <c r="V1121" i="1"/>
  <c r="U1121" i="1"/>
  <c r="AB1120" i="1"/>
  <c r="AA1120" i="1"/>
  <c r="W1120" i="1"/>
  <c r="V1120" i="1"/>
  <c r="U1120" i="1"/>
  <c r="AB1068" i="1"/>
  <c r="AA1068" i="1"/>
  <c r="W1068" i="1"/>
  <c r="V1068" i="1"/>
  <c r="U1068" i="1"/>
  <c r="AB1113" i="1"/>
  <c r="AA1113" i="1"/>
  <c r="W1113" i="1"/>
  <c r="V1113" i="1"/>
  <c r="U1113" i="1"/>
  <c r="AB1112" i="1"/>
  <c r="AA1112" i="1"/>
  <c r="W1112" i="1"/>
  <c r="V1112" i="1"/>
  <c r="U1112" i="1"/>
  <c r="AB1111" i="1"/>
  <c r="AA1111" i="1"/>
  <c r="W1111" i="1"/>
  <c r="V1111" i="1"/>
  <c r="U1111" i="1"/>
  <c r="AB1107" i="1"/>
  <c r="AA1107" i="1"/>
  <c r="W1107" i="1"/>
  <c r="V1107" i="1"/>
  <c r="U1107" i="1"/>
  <c r="AB1106" i="1"/>
  <c r="AA1106" i="1"/>
  <c r="W1106" i="1"/>
  <c r="V1106" i="1"/>
  <c r="U1106" i="1"/>
  <c r="AB1101" i="1"/>
  <c r="AA1101" i="1"/>
  <c r="W1101" i="1"/>
  <c r="V1101" i="1"/>
  <c r="U1101" i="1"/>
  <c r="AB1100" i="1"/>
  <c r="AA1100" i="1"/>
  <c r="W1100" i="1"/>
  <c r="V1100" i="1"/>
  <c r="U1100" i="1"/>
  <c r="AB1077" i="1"/>
  <c r="AA1077" i="1"/>
  <c r="W1077" i="1"/>
  <c r="V1077" i="1"/>
  <c r="U1077" i="1"/>
  <c r="AB1095" i="1"/>
  <c r="AA1095" i="1"/>
  <c r="W1095" i="1"/>
  <c r="V1095" i="1"/>
  <c r="U1095" i="1"/>
  <c r="AB1066" i="1"/>
  <c r="AA1066" i="1"/>
  <c r="W1066" i="1"/>
  <c r="V1066" i="1"/>
  <c r="U1066" i="1"/>
  <c r="AB1092" i="1"/>
  <c r="AA1092" i="1"/>
  <c r="W1092" i="1"/>
  <c r="V1092" i="1"/>
  <c r="U1092" i="1"/>
  <c r="AB1083" i="1"/>
  <c r="AA1083" i="1"/>
  <c r="W1083" i="1"/>
  <c r="V1083" i="1"/>
  <c r="U1083" i="1"/>
  <c r="AB1070" i="1"/>
  <c r="AA1070" i="1"/>
  <c r="W1070" i="1"/>
  <c r="V1070" i="1"/>
  <c r="U1070" i="1"/>
  <c r="AB1076" i="1"/>
  <c r="AA1076" i="1"/>
  <c r="W1076" i="1"/>
  <c r="V1076" i="1"/>
  <c r="U1076" i="1"/>
  <c r="AB1074" i="1"/>
  <c r="AA1074" i="1"/>
  <c r="W1074" i="1"/>
  <c r="V1074" i="1"/>
  <c r="U1074" i="1"/>
  <c r="AB1072" i="1"/>
  <c r="AA1072" i="1"/>
  <c r="W1072" i="1"/>
  <c r="V1072" i="1"/>
  <c r="U1072" i="1"/>
  <c r="AB1071" i="1"/>
  <c r="AA1071" i="1"/>
  <c r="W1071" i="1"/>
  <c r="V1071" i="1"/>
  <c r="U1071" i="1"/>
  <c r="AB1061" i="1"/>
  <c r="AA1061" i="1"/>
  <c r="W1061" i="1"/>
  <c r="V1061" i="1"/>
  <c r="U1061" i="1"/>
  <c r="AB1065" i="1"/>
  <c r="AA1065" i="1"/>
  <c r="W1065" i="1"/>
  <c r="V1065" i="1"/>
  <c r="U1065" i="1"/>
  <c r="AB1067" i="1"/>
  <c r="AA1067" i="1"/>
  <c r="W1067" i="1"/>
  <c r="V1067" i="1"/>
  <c r="U1067" i="1"/>
  <c r="AB1062" i="1"/>
  <c r="AA1062" i="1"/>
  <c r="W1062" i="1"/>
  <c r="V1062" i="1"/>
  <c r="U1062" i="1"/>
  <c r="AB1063" i="1"/>
  <c r="AA1063" i="1"/>
  <c r="W1063" i="1"/>
  <c r="V1063" i="1"/>
  <c r="U1063" i="1"/>
  <c r="AB1060" i="1"/>
  <c r="AA1060" i="1"/>
  <c r="W1060" i="1"/>
  <c r="V1060" i="1"/>
  <c r="U1060" i="1"/>
  <c r="AB1059" i="1"/>
  <c r="AA1059" i="1"/>
  <c r="W1059" i="1"/>
  <c r="V1059" i="1"/>
  <c r="U1059" i="1"/>
  <c r="AB1057" i="1"/>
  <c r="AA1057" i="1"/>
  <c r="W1057" i="1"/>
  <c r="V1057" i="1"/>
  <c r="U1057" i="1"/>
  <c r="AB1058" i="1"/>
  <c r="AA1058" i="1"/>
  <c r="W1058" i="1"/>
  <c r="V1058" i="1"/>
  <c r="U1058" i="1"/>
  <c r="AB1051" i="1"/>
  <c r="AA1051" i="1"/>
  <c r="W1051" i="1"/>
  <c r="V1051" i="1"/>
  <c r="U1051" i="1"/>
  <c r="AB1054" i="1"/>
  <c r="AA1054" i="1"/>
  <c r="W1054" i="1"/>
  <c r="V1054" i="1"/>
  <c r="U1054" i="1"/>
  <c r="AB1052" i="1"/>
  <c r="AA1052" i="1"/>
  <c r="W1052" i="1"/>
  <c r="V1052" i="1"/>
  <c r="U1052" i="1"/>
  <c r="AB1056" i="1"/>
  <c r="AA1056" i="1"/>
  <c r="W1056" i="1"/>
  <c r="V1056" i="1"/>
  <c r="U1056" i="1"/>
  <c r="AB1055" i="1"/>
  <c r="AA1055" i="1"/>
  <c r="W1055" i="1"/>
  <c r="V1055" i="1"/>
  <c r="U1055" i="1"/>
  <c r="AB1053" i="1"/>
  <c r="AA1053" i="1"/>
  <c r="W1053" i="1"/>
  <c r="V1053" i="1"/>
  <c r="U1053" i="1"/>
  <c r="AB1050" i="1"/>
  <c r="AA1050" i="1"/>
  <c r="W1050" i="1"/>
  <c r="V1050" i="1"/>
  <c r="U1050" i="1"/>
  <c r="AB1049" i="1"/>
  <c r="AA1049" i="1"/>
  <c r="W1049" i="1"/>
  <c r="V1049" i="1"/>
  <c r="U1049" i="1"/>
  <c r="AB1031" i="1"/>
  <c r="AA1031" i="1"/>
  <c r="W1031" i="1"/>
  <c r="V1031" i="1"/>
  <c r="U1031" i="1"/>
  <c r="AB1037" i="1"/>
  <c r="AA1037" i="1"/>
  <c r="W1037" i="1"/>
  <c r="V1037" i="1"/>
  <c r="U1037" i="1"/>
  <c r="AB1048" i="1"/>
  <c r="AA1048" i="1"/>
  <c r="W1048" i="1"/>
  <c r="V1048" i="1"/>
  <c r="U1048" i="1"/>
  <c r="AB1047" i="1"/>
  <c r="AA1047" i="1"/>
  <c r="W1047" i="1"/>
  <c r="V1047" i="1"/>
  <c r="U1047" i="1"/>
  <c r="AB1046" i="1"/>
  <c r="AA1046" i="1"/>
  <c r="W1046" i="1"/>
  <c r="V1046" i="1"/>
  <c r="U1046" i="1"/>
  <c r="AB1045" i="1"/>
  <c r="AA1045" i="1"/>
  <c r="W1045" i="1"/>
  <c r="V1045" i="1"/>
  <c r="U1045" i="1"/>
  <c r="AB1044" i="1"/>
  <c r="AA1044" i="1"/>
  <c r="W1044" i="1"/>
  <c r="V1044" i="1"/>
  <c r="U1044" i="1"/>
  <c r="AB1043" i="1"/>
  <c r="AA1043" i="1"/>
  <c r="W1043" i="1"/>
  <c r="V1043" i="1"/>
  <c r="U1043" i="1"/>
  <c r="AB1042" i="1"/>
  <c r="AA1042" i="1"/>
  <c r="W1042" i="1"/>
  <c r="V1042" i="1"/>
  <c r="U1042" i="1"/>
  <c r="AB1041" i="1"/>
  <c r="AA1041" i="1"/>
  <c r="W1041" i="1"/>
  <c r="V1041" i="1"/>
  <c r="U1041" i="1"/>
  <c r="AB1040" i="1"/>
  <c r="AA1040" i="1"/>
  <c r="W1040" i="1"/>
  <c r="V1040" i="1"/>
  <c r="U1040" i="1"/>
  <c r="AB1039" i="1"/>
  <c r="AA1039" i="1"/>
  <c r="W1039" i="1"/>
  <c r="V1039" i="1"/>
  <c r="U1039" i="1"/>
  <c r="AB1038" i="1"/>
  <c r="AA1038" i="1"/>
  <c r="W1038" i="1"/>
  <c r="V1038" i="1"/>
  <c r="U1038" i="1"/>
  <c r="AB1036" i="1"/>
  <c r="AA1036" i="1"/>
  <c r="W1036" i="1"/>
  <c r="V1036" i="1"/>
  <c r="U1036" i="1"/>
  <c r="AB1035" i="1"/>
  <c r="AA1035" i="1"/>
  <c r="W1035" i="1"/>
  <c r="V1035" i="1"/>
  <c r="U1035" i="1"/>
  <c r="AB1034" i="1"/>
  <c r="AA1034" i="1"/>
  <c r="W1034" i="1"/>
  <c r="V1034" i="1"/>
  <c r="U1034" i="1"/>
  <c r="AB1033" i="1"/>
  <c r="AA1033" i="1"/>
  <c r="W1033" i="1"/>
  <c r="V1033" i="1"/>
  <c r="U1033" i="1"/>
  <c r="AB1032" i="1"/>
  <c r="AA1032" i="1"/>
  <c r="W1032" i="1"/>
  <c r="V1032" i="1"/>
  <c r="U1032" i="1"/>
  <c r="AB1030" i="1"/>
  <c r="AA1030" i="1"/>
  <c r="W1030" i="1"/>
  <c r="V1030" i="1"/>
  <c r="U1030" i="1"/>
  <c r="AB1029" i="1"/>
  <c r="AA1029" i="1"/>
  <c r="W1029" i="1"/>
  <c r="V1029" i="1"/>
  <c r="U1029" i="1"/>
  <c r="AB1028" i="1"/>
  <c r="AA1028" i="1"/>
  <c r="W1028" i="1"/>
  <c r="V1028" i="1"/>
  <c r="U1028" i="1"/>
  <c r="AB1027" i="1"/>
  <c r="AA1027" i="1"/>
  <c r="W1027" i="1"/>
  <c r="V1027" i="1"/>
  <c r="U1027" i="1"/>
  <c r="AB1026" i="1"/>
  <c r="AA1026" i="1"/>
  <c r="W1026" i="1"/>
  <c r="V1026" i="1"/>
  <c r="U1026" i="1"/>
  <c r="AB1025" i="1"/>
  <c r="AA1025" i="1"/>
  <c r="W1025" i="1"/>
  <c r="V1025" i="1"/>
  <c r="U1025" i="1"/>
  <c r="AB1018" i="1"/>
  <c r="AA1018" i="1"/>
  <c r="W1018" i="1"/>
  <c r="V1018" i="1"/>
  <c r="U1018" i="1"/>
  <c r="AB1023" i="1"/>
  <c r="AA1023" i="1"/>
  <c r="W1023" i="1"/>
  <c r="V1023" i="1"/>
  <c r="U1023" i="1"/>
  <c r="AB1022" i="1"/>
  <c r="AA1022" i="1"/>
  <c r="W1022" i="1"/>
  <c r="V1022" i="1"/>
  <c r="U1022" i="1"/>
  <c r="AB1021" i="1"/>
  <c r="AA1021" i="1"/>
  <c r="W1021" i="1"/>
  <c r="V1021" i="1"/>
  <c r="U1021" i="1"/>
  <c r="AB1010" i="1"/>
  <c r="AA1010" i="1"/>
  <c r="W1010" i="1"/>
  <c r="V1010" i="1"/>
  <c r="U1010" i="1"/>
  <c r="AB1007" i="1"/>
  <c r="AA1007" i="1"/>
  <c r="W1007" i="1"/>
  <c r="V1007" i="1"/>
  <c r="U1007" i="1"/>
  <c r="AB1020" i="1"/>
  <c r="AA1020" i="1"/>
  <c r="W1020" i="1"/>
  <c r="V1020" i="1"/>
  <c r="U1020" i="1"/>
  <c r="AB1012" i="1"/>
  <c r="AA1012" i="1"/>
  <c r="W1012" i="1"/>
  <c r="V1012" i="1"/>
  <c r="U1012" i="1"/>
  <c r="AB1017" i="1"/>
  <c r="AA1017" i="1"/>
  <c r="W1017" i="1"/>
  <c r="V1017" i="1"/>
  <c r="U1017" i="1"/>
  <c r="AB1006" i="1"/>
  <c r="AA1006" i="1"/>
  <c r="W1006" i="1"/>
  <c r="V1006" i="1"/>
  <c r="U1006" i="1"/>
  <c r="AB1019" i="1"/>
  <c r="AA1019" i="1"/>
  <c r="W1019" i="1"/>
  <c r="V1019" i="1"/>
  <c r="U1019" i="1"/>
  <c r="AB1015" i="1"/>
  <c r="AA1015" i="1"/>
  <c r="W1015" i="1"/>
  <c r="V1015" i="1"/>
  <c r="U1015" i="1"/>
  <c r="AB1008" i="1"/>
  <c r="AA1008" i="1"/>
  <c r="W1008" i="1"/>
  <c r="V1008" i="1"/>
  <c r="U1008" i="1"/>
  <c r="AB1013" i="1"/>
  <c r="AA1013" i="1"/>
  <c r="W1013" i="1"/>
  <c r="V1013" i="1"/>
  <c r="U1013" i="1"/>
  <c r="AB1002" i="1"/>
  <c r="AA1002" i="1"/>
  <c r="W1002" i="1"/>
  <c r="V1002" i="1"/>
  <c r="U1002" i="1"/>
  <c r="AB1024" i="1"/>
  <c r="AA1024" i="1"/>
  <c r="W1024" i="1"/>
  <c r="V1024" i="1"/>
  <c r="U1024" i="1"/>
  <c r="AB1001" i="1"/>
  <c r="AA1001" i="1"/>
  <c r="W1001" i="1"/>
  <c r="V1001" i="1"/>
  <c r="U1001" i="1"/>
  <c r="AB1004" i="1"/>
  <c r="AA1004" i="1"/>
  <c r="W1004" i="1"/>
  <c r="V1004" i="1"/>
  <c r="U1004" i="1"/>
  <c r="AB1005" i="1"/>
  <c r="AA1005" i="1"/>
  <c r="W1005" i="1"/>
  <c r="V1005" i="1"/>
  <c r="U1005" i="1"/>
  <c r="AB1016" i="1"/>
  <c r="AA1016" i="1"/>
  <c r="W1016" i="1"/>
  <c r="V1016" i="1"/>
  <c r="U1016" i="1"/>
  <c r="AB1014" i="1"/>
  <c r="AA1014" i="1"/>
  <c r="W1014" i="1"/>
  <c r="V1014" i="1"/>
  <c r="U1014" i="1"/>
  <c r="AB1011" i="1"/>
  <c r="AA1011" i="1"/>
  <c r="W1011" i="1"/>
  <c r="V1011" i="1"/>
  <c r="U1011" i="1"/>
  <c r="AB1003" i="1"/>
  <c r="AA1003" i="1"/>
  <c r="W1003" i="1"/>
  <c r="V1003" i="1"/>
  <c r="U1003" i="1"/>
  <c r="AB1009" i="1"/>
  <c r="AA1009" i="1"/>
  <c r="W1009" i="1"/>
  <c r="V1009" i="1"/>
  <c r="U1009" i="1"/>
  <c r="AB975" i="1"/>
  <c r="AA975" i="1"/>
  <c r="W975" i="1"/>
  <c r="V975" i="1"/>
  <c r="U975" i="1"/>
  <c r="AB987" i="1"/>
  <c r="AA987" i="1"/>
  <c r="W987" i="1"/>
  <c r="V987" i="1"/>
  <c r="U987" i="1"/>
  <c r="AB991" i="1"/>
  <c r="AA991" i="1"/>
  <c r="W991" i="1"/>
  <c r="V991" i="1"/>
  <c r="U991" i="1"/>
  <c r="AB990" i="1"/>
  <c r="AA990" i="1"/>
  <c r="W990" i="1"/>
  <c r="V990" i="1"/>
  <c r="U990" i="1"/>
  <c r="AB979" i="1"/>
  <c r="AA979" i="1"/>
  <c r="W979" i="1"/>
  <c r="V979" i="1"/>
  <c r="U979" i="1"/>
  <c r="AB982" i="1"/>
  <c r="AA982" i="1"/>
  <c r="W982" i="1"/>
  <c r="V982" i="1"/>
  <c r="U982" i="1"/>
  <c r="AB989" i="1"/>
  <c r="AA989" i="1"/>
  <c r="W989" i="1"/>
  <c r="V989" i="1"/>
  <c r="U989" i="1"/>
  <c r="AB995" i="1"/>
  <c r="AA995" i="1"/>
  <c r="W995" i="1"/>
  <c r="V995" i="1"/>
  <c r="U995" i="1"/>
  <c r="AB981" i="1"/>
  <c r="AA981" i="1"/>
  <c r="W981" i="1"/>
  <c r="V981" i="1"/>
  <c r="U981" i="1"/>
  <c r="AB988" i="1"/>
  <c r="AA988" i="1"/>
  <c r="W988" i="1"/>
  <c r="V988" i="1"/>
  <c r="U988" i="1"/>
  <c r="AB965" i="1"/>
  <c r="AA965" i="1"/>
  <c r="W965" i="1"/>
  <c r="V965" i="1"/>
  <c r="U965" i="1"/>
  <c r="AB964" i="1"/>
  <c r="AA964" i="1"/>
  <c r="W964" i="1"/>
  <c r="V964" i="1"/>
  <c r="U964" i="1"/>
  <c r="AB986" i="1"/>
  <c r="AA986" i="1"/>
  <c r="W986" i="1"/>
  <c r="V986" i="1"/>
  <c r="U986" i="1"/>
  <c r="AB978" i="1"/>
  <c r="AA978" i="1"/>
  <c r="W978" i="1"/>
  <c r="V978" i="1"/>
  <c r="U978" i="1"/>
  <c r="AB994" i="1"/>
  <c r="AA994" i="1"/>
  <c r="W994" i="1"/>
  <c r="V994" i="1"/>
  <c r="U994" i="1"/>
  <c r="AB971" i="1"/>
  <c r="AA971" i="1"/>
  <c r="W971" i="1"/>
  <c r="V971" i="1"/>
  <c r="U971" i="1"/>
  <c r="AB1000" i="1"/>
  <c r="AA1000" i="1"/>
  <c r="W1000" i="1"/>
  <c r="V1000" i="1"/>
  <c r="U1000" i="1"/>
  <c r="AB999" i="1"/>
  <c r="AA999" i="1"/>
  <c r="W999" i="1"/>
  <c r="V999" i="1"/>
  <c r="U999" i="1"/>
  <c r="AB972" i="1"/>
  <c r="AA972" i="1"/>
  <c r="W972" i="1"/>
  <c r="V972" i="1"/>
  <c r="U972" i="1"/>
  <c r="AB998" i="1"/>
  <c r="AA998" i="1"/>
  <c r="W998" i="1"/>
  <c r="V998" i="1"/>
  <c r="U998" i="1"/>
  <c r="AB997" i="1"/>
  <c r="AA997" i="1"/>
  <c r="W997" i="1"/>
  <c r="V997" i="1"/>
  <c r="U997" i="1"/>
  <c r="AB996" i="1"/>
  <c r="AA996" i="1"/>
  <c r="W996" i="1"/>
  <c r="V996" i="1"/>
  <c r="U996" i="1"/>
  <c r="AB993" i="1"/>
  <c r="AA993" i="1"/>
  <c r="W993" i="1"/>
  <c r="V993" i="1"/>
  <c r="U993" i="1"/>
  <c r="AB992" i="1"/>
  <c r="AA992" i="1"/>
  <c r="W992" i="1"/>
  <c r="V992" i="1"/>
  <c r="U992" i="1"/>
  <c r="AB966" i="1"/>
  <c r="AA966" i="1"/>
  <c r="W966" i="1"/>
  <c r="V966" i="1"/>
  <c r="U966" i="1"/>
  <c r="AB969" i="1"/>
  <c r="AA969" i="1"/>
  <c r="W969" i="1"/>
  <c r="V969" i="1"/>
  <c r="U969" i="1"/>
  <c r="AB985" i="1"/>
  <c r="AA985" i="1"/>
  <c r="W985" i="1"/>
  <c r="V985" i="1"/>
  <c r="U985" i="1"/>
  <c r="AB984" i="1"/>
  <c r="AA984" i="1"/>
  <c r="W984" i="1"/>
  <c r="V984" i="1"/>
  <c r="U984" i="1"/>
  <c r="AB983" i="1"/>
  <c r="AA983" i="1"/>
  <c r="W983" i="1"/>
  <c r="V983" i="1"/>
  <c r="U983" i="1"/>
  <c r="AB980" i="1"/>
  <c r="AA980" i="1"/>
  <c r="W980" i="1"/>
  <c r="V980" i="1"/>
  <c r="U980" i="1"/>
  <c r="AB970" i="1"/>
  <c r="AA970" i="1"/>
  <c r="W970" i="1"/>
  <c r="V970" i="1"/>
  <c r="U970" i="1"/>
  <c r="AB977" i="1"/>
  <c r="AA977" i="1"/>
  <c r="W977" i="1"/>
  <c r="V977" i="1"/>
  <c r="U977" i="1"/>
  <c r="AB976" i="1"/>
  <c r="AA976" i="1"/>
  <c r="W976" i="1"/>
  <c r="V976" i="1"/>
  <c r="U976" i="1"/>
  <c r="AB974" i="1"/>
  <c r="AA974" i="1"/>
  <c r="W974" i="1"/>
  <c r="V974" i="1"/>
  <c r="U974" i="1"/>
  <c r="AB973" i="1"/>
  <c r="AA973" i="1"/>
  <c r="W973" i="1"/>
  <c r="V973" i="1"/>
  <c r="U973" i="1"/>
  <c r="AB968" i="1"/>
  <c r="AA968" i="1"/>
  <c r="W968" i="1"/>
  <c r="V968" i="1"/>
  <c r="U968" i="1"/>
  <c r="AB967" i="1"/>
  <c r="AA967" i="1"/>
  <c r="W967" i="1"/>
  <c r="V967" i="1"/>
  <c r="U967" i="1"/>
  <c r="AB959" i="1"/>
  <c r="AA959" i="1"/>
  <c r="W959" i="1"/>
  <c r="V959" i="1"/>
  <c r="U959" i="1"/>
  <c r="AB963" i="1"/>
  <c r="AA963" i="1"/>
  <c r="W963" i="1"/>
  <c r="V963" i="1"/>
  <c r="U963" i="1"/>
  <c r="AB962" i="1"/>
  <c r="AA962" i="1"/>
  <c r="W962" i="1"/>
  <c r="V962" i="1"/>
  <c r="U962" i="1"/>
  <c r="AB961" i="1"/>
  <c r="AA961" i="1"/>
  <c r="W961" i="1"/>
  <c r="V961" i="1"/>
  <c r="U961" i="1"/>
  <c r="AB960" i="1"/>
  <c r="AA960" i="1"/>
  <c r="W960" i="1"/>
  <c r="V960" i="1"/>
  <c r="U960" i="1"/>
  <c r="AB958" i="1"/>
  <c r="AA958" i="1"/>
  <c r="W958" i="1"/>
  <c r="V958" i="1"/>
  <c r="U958" i="1"/>
  <c r="AB957" i="1"/>
  <c r="AA957" i="1"/>
  <c r="W957" i="1"/>
  <c r="V957" i="1"/>
  <c r="U957" i="1"/>
  <c r="AB956" i="1"/>
  <c r="AA956" i="1"/>
  <c r="W956" i="1"/>
  <c r="V956" i="1"/>
  <c r="U956" i="1"/>
  <c r="AB955" i="1"/>
  <c r="AA955" i="1"/>
  <c r="W955" i="1"/>
  <c r="V955" i="1"/>
  <c r="U955" i="1"/>
  <c r="AB954" i="1"/>
  <c r="AA954" i="1"/>
  <c r="W954" i="1"/>
  <c r="V954" i="1"/>
  <c r="U954" i="1"/>
  <c r="AB953" i="1"/>
  <c r="AA953" i="1"/>
  <c r="W953" i="1"/>
  <c r="V953" i="1"/>
  <c r="U953" i="1"/>
  <c r="AB949" i="1"/>
  <c r="AA949" i="1"/>
  <c r="W949" i="1"/>
  <c r="V949" i="1"/>
  <c r="U949" i="1"/>
  <c r="AB924" i="1"/>
  <c r="AA924" i="1"/>
  <c r="W924" i="1"/>
  <c r="V924" i="1"/>
  <c r="U924" i="1"/>
  <c r="AB916" i="1"/>
  <c r="AA916" i="1"/>
  <c r="W916" i="1"/>
  <c r="V916" i="1"/>
  <c r="U916" i="1"/>
  <c r="AB944" i="1"/>
  <c r="AA944" i="1"/>
  <c r="W944" i="1"/>
  <c r="V944" i="1"/>
  <c r="U944" i="1"/>
  <c r="AB943" i="1"/>
  <c r="AA943" i="1"/>
  <c r="W943" i="1"/>
  <c r="V943" i="1"/>
  <c r="U943" i="1"/>
  <c r="AB942" i="1"/>
  <c r="AA942" i="1"/>
  <c r="W942" i="1"/>
  <c r="V942" i="1"/>
  <c r="U942" i="1"/>
  <c r="AB915" i="1"/>
  <c r="AA915" i="1"/>
  <c r="W915" i="1"/>
  <c r="V915" i="1"/>
  <c r="U915" i="1"/>
  <c r="AB923" i="1"/>
  <c r="AA923" i="1"/>
  <c r="W923" i="1"/>
  <c r="V923" i="1"/>
  <c r="U923" i="1"/>
  <c r="AB921" i="1"/>
  <c r="AA921" i="1"/>
  <c r="W921" i="1"/>
  <c r="V921" i="1"/>
  <c r="U921" i="1"/>
  <c r="AB895" i="1"/>
  <c r="AA895" i="1"/>
  <c r="W895" i="1"/>
  <c r="V895" i="1"/>
  <c r="U895" i="1"/>
  <c r="AB934" i="1"/>
  <c r="AA934" i="1"/>
  <c r="W934" i="1"/>
  <c r="V934" i="1"/>
  <c r="U934" i="1"/>
  <c r="AB933" i="1"/>
  <c r="AA933" i="1"/>
  <c r="W933" i="1"/>
  <c r="V933" i="1"/>
  <c r="U933" i="1"/>
  <c r="AB894" i="1"/>
  <c r="AA894" i="1"/>
  <c r="W894" i="1"/>
  <c r="V894" i="1"/>
  <c r="U894" i="1"/>
  <c r="AB947" i="1"/>
  <c r="AA947" i="1"/>
  <c r="W947" i="1"/>
  <c r="V947" i="1"/>
  <c r="U947" i="1"/>
  <c r="AB893" i="1"/>
  <c r="AA893" i="1"/>
  <c r="W893" i="1"/>
  <c r="V893" i="1"/>
  <c r="U893" i="1"/>
  <c r="AB914" i="1"/>
  <c r="AA914" i="1"/>
  <c r="W914" i="1"/>
  <c r="V914" i="1"/>
  <c r="U914" i="1"/>
  <c r="AB913" i="1"/>
  <c r="AA913" i="1"/>
  <c r="W913" i="1"/>
  <c r="V913" i="1"/>
  <c r="U913" i="1"/>
  <c r="AB903" i="1"/>
  <c r="AA903" i="1"/>
  <c r="W903" i="1"/>
  <c r="V903" i="1"/>
  <c r="U903" i="1"/>
  <c r="AB902" i="1"/>
  <c r="AA902" i="1"/>
  <c r="W902" i="1"/>
  <c r="V902" i="1"/>
  <c r="U902" i="1"/>
  <c r="AB941" i="1"/>
  <c r="AA941" i="1"/>
  <c r="W941" i="1"/>
  <c r="V941" i="1"/>
  <c r="U941" i="1"/>
  <c r="AB920" i="1"/>
  <c r="AA920" i="1"/>
  <c r="W920" i="1"/>
  <c r="V920" i="1"/>
  <c r="U920" i="1"/>
  <c r="AB936" i="1"/>
  <c r="AA936" i="1"/>
  <c r="W936" i="1"/>
  <c r="V936" i="1"/>
  <c r="U936" i="1"/>
  <c r="AB935" i="1"/>
  <c r="AA935" i="1"/>
  <c r="W935" i="1"/>
  <c r="V935" i="1"/>
  <c r="U935" i="1"/>
  <c r="AB922" i="1"/>
  <c r="AA922" i="1"/>
  <c r="W922" i="1"/>
  <c r="V922" i="1"/>
  <c r="U922" i="1"/>
  <c r="AB898" i="1"/>
  <c r="AA898" i="1"/>
  <c r="W898" i="1"/>
  <c r="V898" i="1"/>
  <c r="U898" i="1"/>
  <c r="AB940" i="1"/>
  <c r="AA940" i="1"/>
  <c r="W940" i="1"/>
  <c r="V940" i="1"/>
  <c r="U940" i="1"/>
  <c r="AB939" i="1"/>
  <c r="AA939" i="1"/>
  <c r="W939" i="1"/>
  <c r="V939" i="1"/>
  <c r="U939" i="1"/>
  <c r="AB932" i="1"/>
  <c r="AA932" i="1"/>
  <c r="W932" i="1"/>
  <c r="V932" i="1"/>
  <c r="U932" i="1"/>
  <c r="AB938" i="1"/>
  <c r="AA938" i="1"/>
  <c r="W938" i="1"/>
  <c r="V938" i="1"/>
  <c r="U938" i="1"/>
  <c r="AB912" i="1"/>
  <c r="AA912" i="1"/>
  <c r="W912" i="1"/>
  <c r="V912" i="1"/>
  <c r="U912" i="1"/>
  <c r="AB911" i="1"/>
  <c r="AA911" i="1"/>
  <c r="W911" i="1"/>
  <c r="V911" i="1"/>
  <c r="U911" i="1"/>
  <c r="AB910" i="1"/>
  <c r="AA910" i="1"/>
  <c r="W910" i="1"/>
  <c r="V910" i="1"/>
  <c r="U910" i="1"/>
  <c r="AB905" i="1"/>
  <c r="AA905" i="1"/>
  <c r="W905" i="1"/>
  <c r="V905" i="1"/>
  <c r="U905" i="1"/>
  <c r="AB927" i="1"/>
  <c r="AA927" i="1"/>
  <c r="W927" i="1"/>
  <c r="V927" i="1"/>
  <c r="U927" i="1"/>
  <c r="AB889" i="1"/>
  <c r="AA889" i="1"/>
  <c r="W889" i="1"/>
  <c r="V889" i="1"/>
  <c r="U889" i="1"/>
  <c r="AB900" i="1"/>
  <c r="AA900" i="1"/>
  <c r="W900" i="1"/>
  <c r="V900" i="1"/>
  <c r="U900" i="1"/>
  <c r="AB906" i="1"/>
  <c r="AA906" i="1"/>
  <c r="W906" i="1"/>
  <c r="V906" i="1"/>
  <c r="U906" i="1"/>
  <c r="AB952" i="1"/>
  <c r="AA952" i="1"/>
  <c r="W952" i="1"/>
  <c r="V952" i="1"/>
  <c r="U952" i="1"/>
  <c r="AB951" i="1"/>
  <c r="AA951" i="1"/>
  <c r="W951" i="1"/>
  <c r="V951" i="1"/>
  <c r="U951" i="1"/>
  <c r="AB896" i="1"/>
  <c r="AA896" i="1"/>
  <c r="W896" i="1"/>
  <c r="V896" i="1"/>
  <c r="U896" i="1"/>
  <c r="AB950" i="1"/>
  <c r="AA950" i="1"/>
  <c r="W950" i="1"/>
  <c r="V950" i="1"/>
  <c r="U950" i="1"/>
  <c r="AB948" i="1"/>
  <c r="AA948" i="1"/>
  <c r="W948" i="1"/>
  <c r="V948" i="1"/>
  <c r="U948" i="1"/>
  <c r="AB946" i="1"/>
  <c r="AA946" i="1"/>
  <c r="W946" i="1"/>
  <c r="V946" i="1"/>
  <c r="U946" i="1"/>
  <c r="AB945" i="1"/>
  <c r="AA945" i="1"/>
  <c r="W945" i="1"/>
  <c r="V945" i="1"/>
  <c r="U945" i="1"/>
  <c r="AB891" i="1"/>
  <c r="AA891" i="1"/>
  <c r="W891" i="1"/>
  <c r="V891" i="1"/>
  <c r="U891" i="1"/>
  <c r="AB904" i="1"/>
  <c r="AA904" i="1"/>
  <c r="W904" i="1"/>
  <c r="V904" i="1"/>
  <c r="U904" i="1"/>
  <c r="AB937" i="1"/>
  <c r="AA937" i="1"/>
  <c r="W937" i="1"/>
  <c r="V937" i="1"/>
  <c r="U937" i="1"/>
  <c r="AB931" i="1"/>
  <c r="AA931" i="1"/>
  <c r="W931" i="1"/>
  <c r="V931" i="1"/>
  <c r="U931" i="1"/>
  <c r="AB930" i="1"/>
  <c r="AA930" i="1"/>
  <c r="W930" i="1"/>
  <c r="V930" i="1"/>
  <c r="U930" i="1"/>
  <c r="AB929" i="1"/>
  <c r="AA929" i="1"/>
  <c r="W929" i="1"/>
  <c r="V929" i="1"/>
  <c r="U929" i="1"/>
  <c r="AB928" i="1"/>
  <c r="AA928" i="1"/>
  <c r="W928" i="1"/>
  <c r="V928" i="1"/>
  <c r="U928" i="1"/>
  <c r="AB926" i="1"/>
  <c r="AA926" i="1"/>
  <c r="W926" i="1"/>
  <c r="V926" i="1"/>
  <c r="U926" i="1"/>
  <c r="AB925" i="1"/>
  <c r="AA925" i="1"/>
  <c r="W925" i="1"/>
  <c r="V925" i="1"/>
  <c r="U925" i="1"/>
  <c r="AB919" i="1"/>
  <c r="AA919" i="1"/>
  <c r="W919" i="1"/>
  <c r="V919" i="1"/>
  <c r="U919" i="1"/>
  <c r="AB918" i="1"/>
  <c r="AA918" i="1"/>
  <c r="W918" i="1"/>
  <c r="V918" i="1"/>
  <c r="U918" i="1"/>
  <c r="AB917" i="1"/>
  <c r="AA917" i="1"/>
  <c r="W917" i="1"/>
  <c r="V917" i="1"/>
  <c r="U917" i="1"/>
  <c r="AB909" i="1"/>
  <c r="AA909" i="1"/>
  <c r="W909" i="1"/>
  <c r="V909" i="1"/>
  <c r="U909" i="1"/>
  <c r="AB908" i="1"/>
  <c r="AA908" i="1"/>
  <c r="W908" i="1"/>
  <c r="V908" i="1"/>
  <c r="U908" i="1"/>
  <c r="AB907" i="1"/>
  <c r="AA907" i="1"/>
  <c r="W907" i="1"/>
  <c r="V907" i="1"/>
  <c r="U907" i="1"/>
  <c r="AB897" i="1"/>
  <c r="AA897" i="1"/>
  <c r="W897" i="1"/>
  <c r="V897" i="1"/>
  <c r="U897" i="1"/>
  <c r="AB901" i="1"/>
  <c r="AA901" i="1"/>
  <c r="W901" i="1"/>
  <c r="V901" i="1"/>
  <c r="U901" i="1"/>
  <c r="AB899" i="1"/>
  <c r="AA899" i="1"/>
  <c r="W899" i="1"/>
  <c r="V899" i="1"/>
  <c r="U899" i="1"/>
  <c r="AB892" i="1"/>
  <c r="AA892" i="1"/>
  <c r="W892" i="1"/>
  <c r="V892" i="1"/>
  <c r="U892" i="1"/>
  <c r="AB890" i="1"/>
  <c r="AA890" i="1"/>
  <c r="W890" i="1"/>
  <c r="V890" i="1"/>
  <c r="U890" i="1"/>
  <c r="AB888" i="1"/>
  <c r="AA888" i="1"/>
  <c r="W888" i="1"/>
  <c r="V888" i="1"/>
  <c r="U888" i="1"/>
  <c r="AB887" i="1"/>
  <c r="AA887" i="1"/>
  <c r="W887" i="1"/>
  <c r="V887" i="1"/>
  <c r="U887" i="1"/>
  <c r="AB886" i="1"/>
  <c r="AA886" i="1"/>
  <c r="W886" i="1"/>
  <c r="V886" i="1"/>
  <c r="U886" i="1"/>
  <c r="AB885" i="1"/>
  <c r="AA885" i="1"/>
  <c r="W885" i="1"/>
  <c r="V885" i="1"/>
  <c r="U885" i="1"/>
  <c r="AB867" i="1"/>
  <c r="AA867" i="1"/>
  <c r="W867" i="1"/>
  <c r="V867" i="1"/>
  <c r="U867" i="1"/>
  <c r="AB852" i="1"/>
  <c r="AA852" i="1"/>
  <c r="W852" i="1"/>
  <c r="V852" i="1"/>
  <c r="U852" i="1"/>
  <c r="AB851" i="1"/>
  <c r="AA851" i="1"/>
  <c r="W851" i="1"/>
  <c r="V851" i="1"/>
  <c r="U851" i="1"/>
  <c r="AB871" i="1"/>
  <c r="AA871" i="1"/>
  <c r="W871" i="1"/>
  <c r="V871" i="1"/>
  <c r="U871" i="1"/>
  <c r="AB866" i="1"/>
  <c r="AA866" i="1"/>
  <c r="W866" i="1"/>
  <c r="V866" i="1"/>
  <c r="U866" i="1"/>
  <c r="AB850" i="1"/>
  <c r="AA850" i="1"/>
  <c r="W850" i="1"/>
  <c r="V850" i="1"/>
  <c r="U850" i="1"/>
  <c r="AB836" i="1"/>
  <c r="AA836" i="1"/>
  <c r="W836" i="1"/>
  <c r="V836" i="1"/>
  <c r="U836" i="1"/>
  <c r="AB882" i="1"/>
  <c r="AA882" i="1"/>
  <c r="W882" i="1"/>
  <c r="V882" i="1"/>
  <c r="U882" i="1"/>
  <c r="AB865" i="1"/>
  <c r="AA865" i="1"/>
  <c r="W865" i="1"/>
  <c r="V865" i="1"/>
  <c r="U865" i="1"/>
  <c r="AB881" i="1"/>
  <c r="AA881" i="1"/>
  <c r="W881" i="1"/>
  <c r="V881" i="1"/>
  <c r="U881" i="1"/>
  <c r="AB864" i="1"/>
  <c r="AA864" i="1"/>
  <c r="W864" i="1"/>
  <c r="V864" i="1"/>
  <c r="U864" i="1"/>
  <c r="AB880" i="1"/>
  <c r="AA880" i="1"/>
  <c r="W880" i="1"/>
  <c r="V880" i="1"/>
  <c r="U880" i="1"/>
  <c r="AB842" i="1"/>
  <c r="AA842" i="1"/>
  <c r="W842" i="1"/>
  <c r="V842" i="1"/>
  <c r="U842" i="1"/>
  <c r="AB849" i="1"/>
  <c r="AA849" i="1"/>
  <c r="W849" i="1"/>
  <c r="V849" i="1"/>
  <c r="U849" i="1"/>
  <c r="AB835" i="1"/>
  <c r="AA835" i="1"/>
  <c r="W835" i="1"/>
  <c r="V835" i="1"/>
  <c r="U835" i="1"/>
  <c r="AB834" i="1"/>
  <c r="AA834" i="1"/>
  <c r="W834" i="1"/>
  <c r="V834" i="1"/>
  <c r="U834" i="1"/>
  <c r="AB841" i="1"/>
  <c r="AA841" i="1"/>
  <c r="W841" i="1"/>
  <c r="V841" i="1"/>
  <c r="U841" i="1"/>
  <c r="AB858" i="1"/>
  <c r="AA858" i="1"/>
  <c r="W858" i="1"/>
  <c r="V858" i="1"/>
  <c r="U858" i="1"/>
  <c r="AB840" i="1"/>
  <c r="AA840" i="1"/>
  <c r="W840" i="1"/>
  <c r="V840" i="1"/>
  <c r="U840" i="1"/>
  <c r="AB855" i="1"/>
  <c r="AA855" i="1"/>
  <c r="W855" i="1"/>
  <c r="V855" i="1"/>
  <c r="U855" i="1"/>
  <c r="AB848" i="1"/>
  <c r="AA848" i="1"/>
  <c r="W848" i="1"/>
  <c r="V848" i="1"/>
  <c r="U848" i="1"/>
  <c r="AB845" i="1"/>
  <c r="AA845" i="1"/>
  <c r="W845" i="1"/>
  <c r="V845" i="1"/>
  <c r="U845" i="1"/>
  <c r="AB868" i="1"/>
  <c r="AA868" i="1"/>
  <c r="W868" i="1"/>
  <c r="V868" i="1"/>
  <c r="U868" i="1"/>
  <c r="AB846" i="1"/>
  <c r="AA846" i="1"/>
  <c r="W846" i="1"/>
  <c r="V846" i="1"/>
  <c r="U846" i="1"/>
  <c r="AB884" i="1"/>
  <c r="AA884" i="1"/>
  <c r="W884" i="1"/>
  <c r="V884" i="1"/>
  <c r="U884" i="1"/>
  <c r="AB883" i="1"/>
  <c r="AA883" i="1"/>
  <c r="W883" i="1"/>
  <c r="V883" i="1"/>
  <c r="U883" i="1"/>
  <c r="AB879" i="1"/>
  <c r="AA879" i="1"/>
  <c r="W879" i="1"/>
  <c r="V879" i="1"/>
  <c r="U879" i="1"/>
  <c r="AB878" i="1"/>
  <c r="AA878" i="1"/>
  <c r="W878" i="1"/>
  <c r="V878" i="1"/>
  <c r="U878" i="1"/>
  <c r="AB832" i="1"/>
  <c r="AA832" i="1"/>
  <c r="W832" i="1"/>
  <c r="V832" i="1"/>
  <c r="U832" i="1"/>
  <c r="AB877" i="1"/>
  <c r="AA877" i="1"/>
  <c r="W877" i="1"/>
  <c r="V877" i="1"/>
  <c r="U877" i="1"/>
  <c r="AB876" i="1"/>
  <c r="AA876" i="1"/>
  <c r="W876" i="1"/>
  <c r="V876" i="1"/>
  <c r="U876" i="1"/>
  <c r="AB875" i="1"/>
  <c r="AA875" i="1"/>
  <c r="W875" i="1"/>
  <c r="V875" i="1"/>
  <c r="U875" i="1"/>
  <c r="AB874" i="1"/>
  <c r="AA874" i="1"/>
  <c r="W874" i="1"/>
  <c r="V874" i="1"/>
  <c r="U874" i="1"/>
  <c r="AB873" i="1"/>
  <c r="AA873" i="1"/>
  <c r="W873" i="1"/>
  <c r="V873" i="1"/>
  <c r="U873" i="1"/>
  <c r="AB853" i="1"/>
  <c r="AA853" i="1"/>
  <c r="W853" i="1"/>
  <c r="V853" i="1"/>
  <c r="U853" i="1"/>
  <c r="AB829" i="1"/>
  <c r="AA829" i="1"/>
  <c r="W829" i="1"/>
  <c r="V829" i="1"/>
  <c r="U829" i="1"/>
  <c r="AB872" i="1"/>
  <c r="AA872" i="1"/>
  <c r="W872" i="1"/>
  <c r="V872" i="1"/>
  <c r="U872" i="1"/>
  <c r="AB870" i="1"/>
  <c r="AA870" i="1"/>
  <c r="W870" i="1"/>
  <c r="V870" i="1"/>
  <c r="U870" i="1"/>
  <c r="AB869" i="1"/>
  <c r="AA869" i="1"/>
  <c r="W869" i="1"/>
  <c r="V869" i="1"/>
  <c r="U869" i="1"/>
  <c r="AB863" i="1"/>
  <c r="AA863" i="1"/>
  <c r="W863" i="1"/>
  <c r="V863" i="1"/>
  <c r="U863" i="1"/>
  <c r="AB862" i="1"/>
  <c r="AA862" i="1"/>
  <c r="W862" i="1"/>
  <c r="V862" i="1"/>
  <c r="U862" i="1"/>
  <c r="AB861" i="1"/>
  <c r="AA861" i="1"/>
  <c r="W861" i="1"/>
  <c r="V861" i="1"/>
  <c r="U861" i="1"/>
  <c r="AB860" i="1"/>
  <c r="AA860" i="1"/>
  <c r="W860" i="1"/>
  <c r="V860" i="1"/>
  <c r="U860" i="1"/>
  <c r="AB859" i="1"/>
  <c r="AA859" i="1"/>
  <c r="W859" i="1"/>
  <c r="V859" i="1"/>
  <c r="U859" i="1"/>
  <c r="AB857" i="1"/>
  <c r="AA857" i="1"/>
  <c r="W857" i="1"/>
  <c r="V857" i="1"/>
  <c r="U857" i="1"/>
  <c r="AB856" i="1"/>
  <c r="AA856" i="1"/>
  <c r="W856" i="1"/>
  <c r="V856" i="1"/>
  <c r="U856" i="1"/>
  <c r="AB831" i="1"/>
  <c r="AA831" i="1"/>
  <c r="W831" i="1"/>
  <c r="V831" i="1"/>
  <c r="U831" i="1"/>
  <c r="AB854" i="1"/>
  <c r="AA854" i="1"/>
  <c r="W854" i="1"/>
  <c r="V854" i="1"/>
  <c r="U854" i="1"/>
  <c r="AB847" i="1"/>
  <c r="AA847" i="1"/>
  <c r="W847" i="1"/>
  <c r="V847" i="1"/>
  <c r="U847" i="1"/>
  <c r="AB844" i="1"/>
  <c r="AA844" i="1"/>
  <c r="W844" i="1"/>
  <c r="V844" i="1"/>
  <c r="U844" i="1"/>
  <c r="AB843" i="1"/>
  <c r="AA843" i="1"/>
  <c r="W843" i="1"/>
  <c r="V843" i="1"/>
  <c r="U843" i="1"/>
  <c r="AB839" i="1"/>
  <c r="AA839" i="1"/>
  <c r="W839" i="1"/>
  <c r="V839" i="1"/>
  <c r="U839" i="1"/>
  <c r="AB838" i="1"/>
  <c r="AA838" i="1"/>
  <c r="W838" i="1"/>
  <c r="V838" i="1"/>
  <c r="U838" i="1"/>
  <c r="AB837" i="1"/>
  <c r="AA837" i="1"/>
  <c r="W837" i="1"/>
  <c r="V837" i="1"/>
  <c r="U837" i="1"/>
  <c r="AB833" i="1"/>
  <c r="AA833" i="1"/>
  <c r="W833" i="1"/>
  <c r="V833" i="1"/>
  <c r="U833" i="1"/>
  <c r="AB830" i="1"/>
  <c r="AA830" i="1"/>
  <c r="W830" i="1"/>
  <c r="V830" i="1"/>
  <c r="U830" i="1"/>
  <c r="AB828" i="1"/>
  <c r="AA828" i="1"/>
  <c r="W828" i="1"/>
  <c r="V828" i="1"/>
  <c r="U828" i="1"/>
  <c r="AB827" i="1"/>
  <c r="AA827" i="1"/>
  <c r="W827" i="1"/>
  <c r="V827" i="1"/>
  <c r="U827" i="1"/>
  <c r="AB826" i="1"/>
  <c r="AA826" i="1"/>
  <c r="W826" i="1"/>
  <c r="V826" i="1"/>
  <c r="U826" i="1"/>
  <c r="AB825" i="1"/>
  <c r="AA825" i="1"/>
  <c r="W825" i="1"/>
  <c r="V825" i="1"/>
  <c r="U825" i="1"/>
  <c r="AB824" i="1"/>
  <c r="AA824" i="1"/>
  <c r="W824" i="1"/>
  <c r="V824" i="1"/>
  <c r="U824" i="1"/>
  <c r="AB823" i="1"/>
  <c r="AA823" i="1"/>
  <c r="W823" i="1"/>
  <c r="V823" i="1"/>
  <c r="U823" i="1"/>
  <c r="AB822" i="1"/>
  <c r="AA822" i="1"/>
  <c r="W822" i="1"/>
  <c r="V822" i="1"/>
  <c r="U822" i="1"/>
  <c r="AB821" i="1"/>
  <c r="AA821" i="1"/>
  <c r="W821" i="1"/>
  <c r="V821" i="1"/>
  <c r="U821" i="1"/>
  <c r="AB820" i="1"/>
  <c r="AA820" i="1"/>
  <c r="W820" i="1"/>
  <c r="V820" i="1"/>
  <c r="U820" i="1"/>
  <c r="AB819" i="1"/>
  <c r="AA819" i="1"/>
  <c r="W819" i="1"/>
  <c r="V819" i="1"/>
  <c r="U819" i="1"/>
  <c r="AB818" i="1"/>
  <c r="AA818" i="1"/>
  <c r="W818" i="1"/>
  <c r="V818" i="1"/>
  <c r="U818" i="1"/>
  <c r="AB817" i="1"/>
  <c r="AA817" i="1"/>
  <c r="W817" i="1"/>
  <c r="V817" i="1"/>
  <c r="U817" i="1"/>
  <c r="AB816" i="1"/>
  <c r="AA816" i="1"/>
  <c r="W816" i="1"/>
  <c r="V816" i="1"/>
  <c r="U816" i="1"/>
  <c r="AB815" i="1"/>
  <c r="AA815" i="1"/>
  <c r="W815" i="1"/>
  <c r="V815" i="1"/>
  <c r="U815" i="1"/>
  <c r="AB814" i="1"/>
  <c r="AA814" i="1"/>
  <c r="W814" i="1"/>
  <c r="V814" i="1"/>
  <c r="U814" i="1"/>
  <c r="AB813" i="1"/>
  <c r="AA813" i="1"/>
  <c r="W813" i="1"/>
  <c r="V813" i="1"/>
  <c r="U813" i="1"/>
  <c r="AB812" i="1"/>
  <c r="AA812" i="1"/>
  <c r="W812" i="1"/>
  <c r="V812" i="1"/>
  <c r="U812" i="1"/>
  <c r="AB811" i="1"/>
  <c r="AA811" i="1"/>
  <c r="W811" i="1"/>
  <c r="V811" i="1"/>
  <c r="U811" i="1"/>
  <c r="AB810" i="1"/>
  <c r="AA810" i="1"/>
  <c r="W810" i="1"/>
  <c r="V810" i="1"/>
  <c r="U810" i="1"/>
  <c r="AB809" i="1"/>
  <c r="AA809" i="1"/>
  <c r="W809" i="1"/>
  <c r="V809" i="1"/>
  <c r="U809" i="1"/>
  <c r="AB808" i="1"/>
  <c r="AA808" i="1"/>
  <c r="W808" i="1"/>
  <c r="V808" i="1"/>
  <c r="U808" i="1"/>
  <c r="AB807" i="1"/>
  <c r="AA807" i="1"/>
  <c r="W807" i="1"/>
  <c r="V807" i="1"/>
  <c r="U807" i="1"/>
  <c r="AB806" i="1"/>
  <c r="AA806" i="1"/>
  <c r="W806" i="1"/>
  <c r="V806" i="1"/>
  <c r="U806" i="1"/>
  <c r="AB805" i="1"/>
  <c r="AA805" i="1"/>
  <c r="W805" i="1"/>
  <c r="V805" i="1"/>
  <c r="U805" i="1"/>
  <c r="AB804" i="1"/>
  <c r="AA804" i="1"/>
  <c r="W804" i="1"/>
  <c r="V804" i="1"/>
  <c r="U804" i="1"/>
  <c r="AB803" i="1"/>
  <c r="AA803" i="1"/>
  <c r="W803" i="1"/>
  <c r="V803" i="1"/>
  <c r="U803" i="1"/>
  <c r="AB802" i="1"/>
  <c r="AA802" i="1"/>
  <c r="W802" i="1"/>
  <c r="V802" i="1"/>
  <c r="U802" i="1"/>
  <c r="AB801" i="1"/>
  <c r="AA801" i="1"/>
  <c r="W801" i="1"/>
  <c r="V801" i="1"/>
  <c r="U801" i="1"/>
  <c r="AB800" i="1"/>
  <c r="AA800" i="1"/>
  <c r="W800" i="1"/>
  <c r="V800" i="1"/>
  <c r="U800" i="1"/>
  <c r="AB799" i="1"/>
  <c r="AA799" i="1"/>
  <c r="W799" i="1"/>
  <c r="V799" i="1"/>
  <c r="U799" i="1"/>
  <c r="AB798" i="1"/>
  <c r="AA798" i="1"/>
  <c r="W798" i="1"/>
  <c r="V798" i="1"/>
  <c r="U798" i="1"/>
  <c r="AB797" i="1"/>
  <c r="AA797" i="1"/>
  <c r="W797" i="1"/>
  <c r="V797" i="1"/>
  <c r="U797" i="1"/>
  <c r="AB769" i="1"/>
  <c r="AA769" i="1"/>
  <c r="W769" i="1"/>
  <c r="V769" i="1"/>
  <c r="U769" i="1"/>
  <c r="AB795" i="1"/>
  <c r="AA795" i="1"/>
  <c r="W795" i="1"/>
  <c r="V795" i="1"/>
  <c r="U795" i="1"/>
  <c r="AB790" i="1"/>
  <c r="AA790" i="1"/>
  <c r="W790" i="1"/>
  <c r="V790" i="1"/>
  <c r="U790" i="1"/>
  <c r="AB768" i="1"/>
  <c r="AA768" i="1"/>
  <c r="W768" i="1"/>
  <c r="V768" i="1"/>
  <c r="U768" i="1"/>
  <c r="AB782" i="1"/>
  <c r="AA782" i="1"/>
  <c r="W782" i="1"/>
  <c r="V782" i="1"/>
  <c r="U782" i="1"/>
  <c r="AB774" i="1"/>
  <c r="AA774" i="1"/>
  <c r="W774" i="1"/>
  <c r="V774" i="1"/>
  <c r="U774" i="1"/>
  <c r="AB767" i="1"/>
  <c r="AA767" i="1"/>
  <c r="W767" i="1"/>
  <c r="V767" i="1"/>
  <c r="U767" i="1"/>
  <c r="AB781" i="1"/>
  <c r="AA781" i="1"/>
  <c r="W781" i="1"/>
  <c r="V781" i="1"/>
  <c r="U781" i="1"/>
  <c r="AB766" i="1"/>
  <c r="AA766" i="1"/>
  <c r="W766" i="1"/>
  <c r="V766" i="1"/>
  <c r="U766" i="1"/>
  <c r="AB794" i="1"/>
  <c r="AA794" i="1"/>
  <c r="W794" i="1"/>
  <c r="V794" i="1"/>
  <c r="U794" i="1"/>
  <c r="AB780" i="1"/>
  <c r="AA780" i="1"/>
  <c r="W780" i="1"/>
  <c r="V780" i="1"/>
  <c r="U780" i="1"/>
  <c r="AB779" i="1"/>
  <c r="AA779" i="1"/>
  <c r="W779" i="1"/>
  <c r="V779" i="1"/>
  <c r="U779" i="1"/>
  <c r="AB778" i="1"/>
  <c r="AA778" i="1"/>
  <c r="W778" i="1"/>
  <c r="V778" i="1"/>
  <c r="U778" i="1"/>
  <c r="AB789" i="1"/>
  <c r="AA789" i="1"/>
  <c r="W789" i="1"/>
  <c r="V789" i="1"/>
  <c r="U789" i="1"/>
  <c r="AB788" i="1"/>
  <c r="AA788" i="1"/>
  <c r="W788" i="1"/>
  <c r="V788" i="1"/>
  <c r="U788" i="1"/>
  <c r="AB787" i="1"/>
  <c r="AA787" i="1"/>
  <c r="W787" i="1"/>
  <c r="V787" i="1"/>
  <c r="U787" i="1"/>
  <c r="AB786" i="1"/>
  <c r="AA786" i="1"/>
  <c r="W786" i="1"/>
  <c r="V786" i="1"/>
  <c r="U786" i="1"/>
  <c r="AB777" i="1"/>
  <c r="AA777" i="1"/>
  <c r="W777" i="1"/>
  <c r="V777" i="1"/>
  <c r="U777" i="1"/>
  <c r="AB793" i="1"/>
  <c r="AA793" i="1"/>
  <c r="W793" i="1"/>
  <c r="V793" i="1"/>
  <c r="U793" i="1"/>
  <c r="AB763" i="1"/>
  <c r="AA763" i="1"/>
  <c r="W763" i="1"/>
  <c r="V763" i="1"/>
  <c r="U763" i="1"/>
  <c r="AB785" i="1"/>
  <c r="AA785" i="1"/>
  <c r="W785" i="1"/>
  <c r="V785" i="1"/>
  <c r="U785" i="1"/>
  <c r="AB758" i="1"/>
  <c r="AA758" i="1"/>
  <c r="W758" i="1"/>
  <c r="V758" i="1"/>
  <c r="U758" i="1"/>
  <c r="AB784" i="1"/>
  <c r="AA784" i="1"/>
  <c r="W784" i="1"/>
  <c r="V784" i="1"/>
  <c r="U784" i="1"/>
  <c r="AB792" i="1"/>
  <c r="AA792" i="1"/>
  <c r="W792" i="1"/>
  <c r="V792" i="1"/>
  <c r="U792" i="1"/>
  <c r="AB773" i="1"/>
  <c r="AA773" i="1"/>
  <c r="W773" i="1"/>
  <c r="V773" i="1"/>
  <c r="U773" i="1"/>
  <c r="AB772" i="1"/>
  <c r="AA772" i="1"/>
  <c r="W772" i="1"/>
  <c r="V772" i="1"/>
  <c r="U772" i="1"/>
  <c r="AB771" i="1"/>
  <c r="AA771" i="1"/>
  <c r="W771" i="1"/>
  <c r="V771" i="1"/>
  <c r="U771" i="1"/>
  <c r="AB776" i="1"/>
  <c r="AA776" i="1"/>
  <c r="W776" i="1"/>
  <c r="V776" i="1"/>
  <c r="U776" i="1"/>
  <c r="AB765" i="1"/>
  <c r="AA765" i="1"/>
  <c r="W765" i="1"/>
  <c r="V765" i="1"/>
  <c r="U765" i="1"/>
  <c r="AB775" i="1"/>
  <c r="AA775" i="1"/>
  <c r="W775" i="1"/>
  <c r="V775" i="1"/>
  <c r="U775" i="1"/>
  <c r="AB796" i="1"/>
  <c r="AA796" i="1"/>
  <c r="W796" i="1"/>
  <c r="V796" i="1"/>
  <c r="U796" i="1"/>
  <c r="AB760" i="1"/>
  <c r="AA760" i="1"/>
  <c r="W760" i="1"/>
  <c r="V760" i="1"/>
  <c r="U760" i="1"/>
  <c r="AB791" i="1"/>
  <c r="AA791" i="1"/>
  <c r="W791" i="1"/>
  <c r="V791" i="1"/>
  <c r="U791" i="1"/>
  <c r="AB783" i="1"/>
  <c r="AA783" i="1"/>
  <c r="W783" i="1"/>
  <c r="V783" i="1"/>
  <c r="U783" i="1"/>
  <c r="AB762" i="1"/>
  <c r="AA762" i="1"/>
  <c r="W762" i="1"/>
  <c r="V762" i="1"/>
  <c r="U762" i="1"/>
  <c r="AB757" i="1"/>
  <c r="AA757" i="1"/>
  <c r="W757" i="1"/>
  <c r="V757" i="1"/>
  <c r="U757" i="1"/>
  <c r="AB770" i="1"/>
  <c r="AA770" i="1"/>
  <c r="W770" i="1"/>
  <c r="V770" i="1"/>
  <c r="U770" i="1"/>
  <c r="AB764" i="1"/>
  <c r="AA764" i="1"/>
  <c r="W764" i="1"/>
  <c r="V764" i="1"/>
  <c r="U764" i="1"/>
  <c r="AB761" i="1"/>
  <c r="AA761" i="1"/>
  <c r="W761" i="1"/>
  <c r="V761" i="1"/>
  <c r="U761" i="1"/>
  <c r="AB759" i="1"/>
  <c r="AA759" i="1"/>
  <c r="W759" i="1"/>
  <c r="V759" i="1"/>
  <c r="U759" i="1"/>
  <c r="AB756" i="1"/>
  <c r="AA756" i="1"/>
  <c r="W756" i="1"/>
  <c r="V756" i="1"/>
  <c r="U756" i="1"/>
  <c r="AB755" i="1"/>
  <c r="AA755" i="1"/>
  <c r="W755" i="1"/>
  <c r="V755" i="1"/>
  <c r="U755" i="1"/>
  <c r="AB754" i="1"/>
  <c r="AA754" i="1"/>
  <c r="W754" i="1"/>
  <c r="V754" i="1"/>
  <c r="U754" i="1"/>
  <c r="AB749" i="1"/>
  <c r="AA749" i="1"/>
  <c r="W749" i="1"/>
  <c r="V749" i="1"/>
  <c r="U749" i="1"/>
  <c r="AB753" i="1"/>
  <c r="AA753" i="1"/>
  <c r="W753" i="1"/>
  <c r="V753" i="1"/>
  <c r="U753" i="1"/>
  <c r="AB752" i="1"/>
  <c r="AA752" i="1"/>
  <c r="W752" i="1"/>
  <c r="V752" i="1"/>
  <c r="U752" i="1"/>
  <c r="AB746" i="1"/>
  <c r="AA746" i="1"/>
  <c r="W746" i="1"/>
  <c r="V746" i="1"/>
  <c r="U746" i="1"/>
  <c r="AB751" i="1"/>
  <c r="AA751" i="1"/>
  <c r="W751" i="1"/>
  <c r="V751" i="1"/>
  <c r="U751" i="1"/>
  <c r="AB750" i="1"/>
  <c r="AA750" i="1"/>
  <c r="W750" i="1"/>
  <c r="V750" i="1"/>
  <c r="U750" i="1"/>
  <c r="AB748" i="1"/>
  <c r="AA748" i="1"/>
  <c r="W748" i="1"/>
  <c r="V748" i="1"/>
  <c r="U748" i="1"/>
  <c r="AB747" i="1"/>
  <c r="AA747" i="1"/>
  <c r="W747" i="1"/>
  <c r="V747" i="1"/>
  <c r="U747" i="1"/>
  <c r="AB745" i="1"/>
  <c r="AA745" i="1"/>
  <c r="W745" i="1"/>
  <c r="V745" i="1"/>
  <c r="U745" i="1"/>
  <c r="AB742" i="1"/>
  <c r="AA742" i="1"/>
  <c r="W742" i="1"/>
  <c r="V742" i="1"/>
  <c r="U742" i="1"/>
  <c r="AB744" i="1"/>
  <c r="AA744" i="1"/>
  <c r="W744" i="1"/>
  <c r="V744" i="1"/>
  <c r="U744" i="1"/>
  <c r="AB743" i="1"/>
  <c r="AA743" i="1"/>
  <c r="W743" i="1"/>
  <c r="V743" i="1"/>
  <c r="U743" i="1"/>
  <c r="AB741" i="1"/>
  <c r="AA741" i="1"/>
  <c r="W741" i="1"/>
  <c r="V741" i="1"/>
  <c r="U741" i="1"/>
  <c r="AB740" i="1"/>
  <c r="AA740" i="1"/>
  <c r="W740" i="1"/>
  <c r="V740" i="1"/>
  <c r="U740" i="1"/>
  <c r="AB716" i="1"/>
  <c r="AA716" i="1"/>
  <c r="W716" i="1"/>
  <c r="V716" i="1"/>
  <c r="U716" i="1"/>
  <c r="AB701" i="1"/>
  <c r="AA701" i="1"/>
  <c r="W701" i="1"/>
  <c r="V701" i="1"/>
  <c r="U701" i="1"/>
  <c r="AB726" i="1"/>
  <c r="AA726" i="1"/>
  <c r="W726" i="1"/>
  <c r="V726" i="1"/>
  <c r="U726" i="1"/>
  <c r="AB725" i="1"/>
  <c r="AA725" i="1"/>
  <c r="W725" i="1"/>
  <c r="V725" i="1"/>
  <c r="U725" i="1"/>
  <c r="AB715" i="1"/>
  <c r="AA715" i="1"/>
  <c r="W715" i="1"/>
  <c r="V715" i="1"/>
  <c r="U715" i="1"/>
  <c r="AB706" i="1"/>
  <c r="AA706" i="1"/>
  <c r="W706" i="1"/>
  <c r="V706" i="1"/>
  <c r="U706" i="1"/>
  <c r="AB700" i="1"/>
  <c r="AA700" i="1"/>
  <c r="W700" i="1"/>
  <c r="V700" i="1"/>
  <c r="U700" i="1"/>
  <c r="AB736" i="1"/>
  <c r="AA736" i="1"/>
  <c r="W736" i="1"/>
  <c r="V736" i="1"/>
  <c r="U736" i="1"/>
  <c r="AB733" i="1"/>
  <c r="AA733" i="1"/>
  <c r="W733" i="1"/>
  <c r="V733" i="1"/>
  <c r="U733" i="1"/>
  <c r="AB732" i="1"/>
  <c r="AA732" i="1"/>
  <c r="W732" i="1"/>
  <c r="V732" i="1"/>
  <c r="U732" i="1"/>
  <c r="AB705" i="1"/>
  <c r="AA705" i="1"/>
  <c r="W705" i="1"/>
  <c r="V705" i="1"/>
  <c r="U705" i="1"/>
  <c r="AB720" i="1"/>
  <c r="AA720" i="1"/>
  <c r="W720" i="1"/>
  <c r="V720" i="1"/>
  <c r="U720" i="1"/>
  <c r="AB714" i="1"/>
  <c r="AA714" i="1"/>
  <c r="W714" i="1"/>
  <c r="V714" i="1"/>
  <c r="U714" i="1"/>
  <c r="AB696" i="1"/>
  <c r="AA696" i="1"/>
  <c r="W696" i="1"/>
  <c r="V696" i="1"/>
  <c r="U696" i="1"/>
  <c r="AB713" i="1"/>
  <c r="AA713" i="1"/>
  <c r="W713" i="1"/>
  <c r="V713" i="1"/>
  <c r="U713" i="1"/>
  <c r="AB731" i="1"/>
  <c r="AA731" i="1"/>
  <c r="W731" i="1"/>
  <c r="V731" i="1"/>
  <c r="U731" i="1"/>
  <c r="AB712" i="1"/>
  <c r="AA712" i="1"/>
  <c r="W712" i="1"/>
  <c r="V712" i="1"/>
  <c r="U712" i="1"/>
  <c r="AB702" i="1"/>
  <c r="AA702" i="1"/>
  <c r="W702" i="1"/>
  <c r="V702" i="1"/>
  <c r="U702" i="1"/>
  <c r="AB697" i="1"/>
  <c r="AA697" i="1"/>
  <c r="W697" i="1"/>
  <c r="V697" i="1"/>
  <c r="U697" i="1"/>
  <c r="AB721" i="1"/>
  <c r="AA721" i="1"/>
  <c r="W721" i="1"/>
  <c r="V721" i="1"/>
  <c r="U721" i="1"/>
  <c r="AB727" i="1"/>
  <c r="AA727" i="1"/>
  <c r="W727" i="1"/>
  <c r="V727" i="1"/>
  <c r="U727" i="1"/>
  <c r="AB707" i="1"/>
  <c r="AA707" i="1"/>
  <c r="W707" i="1"/>
  <c r="V707" i="1"/>
  <c r="U707" i="1"/>
  <c r="AB718" i="1"/>
  <c r="AA718" i="1"/>
  <c r="W718" i="1"/>
  <c r="V718" i="1"/>
  <c r="U718" i="1"/>
  <c r="AB703" i="1"/>
  <c r="AA703" i="1"/>
  <c r="W703" i="1"/>
  <c r="V703" i="1"/>
  <c r="U703" i="1"/>
  <c r="AB739" i="1"/>
  <c r="AA739" i="1"/>
  <c r="W739" i="1"/>
  <c r="V739" i="1"/>
  <c r="U739" i="1"/>
  <c r="AB738" i="1"/>
  <c r="AA738" i="1"/>
  <c r="W738" i="1"/>
  <c r="V738" i="1"/>
  <c r="U738" i="1"/>
  <c r="AB737" i="1"/>
  <c r="AA737" i="1"/>
  <c r="W737" i="1"/>
  <c r="V737" i="1"/>
  <c r="U737" i="1"/>
  <c r="AB735" i="1"/>
  <c r="AA735" i="1"/>
  <c r="W735" i="1"/>
  <c r="V735" i="1"/>
  <c r="U735" i="1"/>
  <c r="AB734" i="1"/>
  <c r="AA734" i="1"/>
  <c r="W734" i="1"/>
  <c r="V734" i="1"/>
  <c r="U734" i="1"/>
  <c r="AB691" i="1"/>
  <c r="AA691" i="1"/>
  <c r="W691" i="1"/>
  <c r="V691" i="1"/>
  <c r="U691" i="1"/>
  <c r="AB693" i="1"/>
  <c r="AA693" i="1"/>
  <c r="W693" i="1"/>
  <c r="V693" i="1"/>
  <c r="U693" i="1"/>
  <c r="AB730" i="1"/>
  <c r="AA730" i="1"/>
  <c r="W730" i="1"/>
  <c r="V730" i="1"/>
  <c r="U730" i="1"/>
  <c r="AB729" i="1"/>
  <c r="AA729" i="1"/>
  <c r="W729" i="1"/>
  <c r="V729" i="1"/>
  <c r="U729" i="1"/>
  <c r="AB728" i="1"/>
  <c r="AA728" i="1"/>
  <c r="W728" i="1"/>
  <c r="V728" i="1"/>
  <c r="U728" i="1"/>
  <c r="AB695" i="1"/>
  <c r="AA695" i="1"/>
  <c r="W695" i="1"/>
  <c r="V695" i="1"/>
  <c r="U695" i="1"/>
  <c r="AB724" i="1"/>
  <c r="AA724" i="1"/>
  <c r="W724" i="1"/>
  <c r="V724" i="1"/>
  <c r="U724" i="1"/>
  <c r="AB723" i="1"/>
  <c r="AA723" i="1"/>
  <c r="W723" i="1"/>
  <c r="V723" i="1"/>
  <c r="U723" i="1"/>
  <c r="AB722" i="1"/>
  <c r="AA722" i="1"/>
  <c r="W722" i="1"/>
  <c r="V722" i="1"/>
  <c r="U722" i="1"/>
  <c r="AB699" i="1"/>
  <c r="AA699" i="1"/>
  <c r="W699" i="1"/>
  <c r="V699" i="1"/>
  <c r="U699" i="1"/>
  <c r="AB719" i="1"/>
  <c r="AA719" i="1"/>
  <c r="W719" i="1"/>
  <c r="V719" i="1"/>
  <c r="U719" i="1"/>
  <c r="AB717" i="1"/>
  <c r="AA717" i="1"/>
  <c r="W717" i="1"/>
  <c r="V717" i="1"/>
  <c r="U717" i="1"/>
  <c r="AB711" i="1"/>
  <c r="AA711" i="1"/>
  <c r="W711" i="1"/>
  <c r="V711" i="1"/>
  <c r="U711" i="1"/>
  <c r="AB710" i="1"/>
  <c r="AA710" i="1"/>
  <c r="W710" i="1"/>
  <c r="V710" i="1"/>
  <c r="U710" i="1"/>
  <c r="AB692" i="1"/>
  <c r="AA692" i="1"/>
  <c r="W692" i="1"/>
  <c r="V692" i="1"/>
  <c r="U692" i="1"/>
  <c r="AB709" i="1"/>
  <c r="AA709" i="1"/>
  <c r="W709" i="1"/>
  <c r="V709" i="1"/>
  <c r="U709" i="1"/>
  <c r="AB708" i="1"/>
  <c r="AA708" i="1"/>
  <c r="W708" i="1"/>
  <c r="V708" i="1"/>
  <c r="U708" i="1"/>
  <c r="AB704" i="1"/>
  <c r="AA704" i="1"/>
  <c r="W704" i="1"/>
  <c r="V704" i="1"/>
  <c r="U704" i="1"/>
  <c r="AB698" i="1"/>
  <c r="AA698" i="1"/>
  <c r="W698" i="1"/>
  <c r="V698" i="1"/>
  <c r="U698" i="1"/>
  <c r="AB694" i="1"/>
  <c r="AA694" i="1"/>
  <c r="W694" i="1"/>
  <c r="V694" i="1"/>
  <c r="U694" i="1"/>
  <c r="AB688" i="1"/>
  <c r="AA688" i="1"/>
  <c r="W688" i="1"/>
  <c r="V688" i="1"/>
  <c r="U688" i="1"/>
  <c r="AB664" i="1"/>
  <c r="AA664" i="1"/>
  <c r="W664" i="1"/>
  <c r="V664" i="1"/>
  <c r="U664" i="1"/>
  <c r="AB652" i="1"/>
  <c r="AA652" i="1"/>
  <c r="W652" i="1"/>
  <c r="V652" i="1"/>
  <c r="U652" i="1"/>
  <c r="AB663" i="1"/>
  <c r="AA663" i="1"/>
  <c r="W663" i="1"/>
  <c r="V663" i="1"/>
  <c r="U663" i="1"/>
  <c r="AB643" i="1"/>
  <c r="AA643" i="1"/>
  <c r="W643" i="1"/>
  <c r="V643" i="1"/>
  <c r="U643" i="1"/>
  <c r="AB680" i="1"/>
  <c r="AA680" i="1"/>
  <c r="W680" i="1"/>
  <c r="V680" i="1"/>
  <c r="U680" i="1"/>
  <c r="AB685" i="1"/>
  <c r="AA685" i="1"/>
  <c r="W685" i="1"/>
  <c r="V685" i="1"/>
  <c r="U685" i="1"/>
  <c r="AB679" i="1"/>
  <c r="AA679" i="1"/>
  <c r="W679" i="1"/>
  <c r="V679" i="1"/>
  <c r="U679" i="1"/>
  <c r="AB684" i="1"/>
  <c r="AA684" i="1"/>
  <c r="W684" i="1"/>
  <c r="V684" i="1"/>
  <c r="U684" i="1"/>
  <c r="AB677" i="1"/>
  <c r="AA677" i="1"/>
  <c r="W677" i="1"/>
  <c r="V677" i="1"/>
  <c r="U677" i="1"/>
  <c r="AB683" i="1"/>
  <c r="AA683" i="1"/>
  <c r="W683" i="1"/>
  <c r="V683" i="1"/>
  <c r="U683" i="1"/>
  <c r="AB667" i="1"/>
  <c r="AA667" i="1"/>
  <c r="W667" i="1"/>
  <c r="V667" i="1"/>
  <c r="U667" i="1"/>
  <c r="AB676" i="1"/>
  <c r="AA676" i="1"/>
  <c r="W676" i="1"/>
  <c r="V676" i="1"/>
  <c r="U676" i="1"/>
  <c r="AB666" i="1"/>
  <c r="AA666" i="1"/>
  <c r="W666" i="1"/>
  <c r="V666" i="1"/>
  <c r="U666" i="1"/>
  <c r="AB675" i="1"/>
  <c r="AA675" i="1"/>
  <c r="W675" i="1"/>
  <c r="V675" i="1"/>
  <c r="U675" i="1"/>
  <c r="AB656" i="1"/>
  <c r="AA656" i="1"/>
  <c r="W656" i="1"/>
  <c r="V656" i="1"/>
  <c r="U656" i="1"/>
  <c r="AB682" i="1"/>
  <c r="AA682" i="1"/>
  <c r="W682" i="1"/>
  <c r="V682" i="1"/>
  <c r="U682" i="1"/>
  <c r="AB687" i="1"/>
  <c r="AA687" i="1"/>
  <c r="W687" i="1"/>
  <c r="V687" i="1"/>
  <c r="U687" i="1"/>
  <c r="AB662" i="1"/>
  <c r="AA662" i="1"/>
  <c r="W662" i="1"/>
  <c r="V662" i="1"/>
  <c r="U662" i="1"/>
  <c r="AB674" i="1"/>
  <c r="AA674" i="1"/>
  <c r="W674" i="1"/>
  <c r="V674" i="1"/>
  <c r="U674" i="1"/>
  <c r="AB673" i="1"/>
  <c r="AA673" i="1"/>
  <c r="W673" i="1"/>
  <c r="V673" i="1"/>
  <c r="U673" i="1"/>
  <c r="AB672" i="1"/>
  <c r="AA672" i="1"/>
  <c r="W672" i="1"/>
  <c r="V672" i="1"/>
  <c r="U672" i="1"/>
  <c r="AB686" i="1"/>
  <c r="AA686" i="1"/>
  <c r="W686" i="1"/>
  <c r="V686" i="1"/>
  <c r="U686" i="1"/>
  <c r="AB661" i="1"/>
  <c r="AA661" i="1"/>
  <c r="W661" i="1"/>
  <c r="V661" i="1"/>
  <c r="U661" i="1"/>
  <c r="AB665" i="1"/>
  <c r="AA665" i="1"/>
  <c r="W665" i="1"/>
  <c r="V665" i="1"/>
  <c r="U665" i="1"/>
  <c r="AB671" i="1"/>
  <c r="AA671" i="1"/>
  <c r="W671" i="1"/>
  <c r="V671" i="1"/>
  <c r="U671" i="1"/>
  <c r="AB670" i="1"/>
  <c r="AA670" i="1"/>
  <c r="W670" i="1"/>
  <c r="V670" i="1"/>
  <c r="U670" i="1"/>
  <c r="AB640" i="1"/>
  <c r="AA640" i="1"/>
  <c r="W640" i="1"/>
  <c r="V640" i="1"/>
  <c r="U640" i="1"/>
  <c r="AB690" i="1"/>
  <c r="AA690" i="1"/>
  <c r="W690" i="1"/>
  <c r="V690" i="1"/>
  <c r="U690" i="1"/>
  <c r="AB658" i="1"/>
  <c r="AA658" i="1"/>
  <c r="W658" i="1"/>
  <c r="V658" i="1"/>
  <c r="U658" i="1"/>
  <c r="AB648" i="1"/>
  <c r="AA648" i="1"/>
  <c r="W648" i="1"/>
  <c r="V648" i="1"/>
  <c r="U648" i="1"/>
  <c r="AB689" i="1"/>
  <c r="AA689" i="1"/>
  <c r="W689" i="1"/>
  <c r="V689" i="1"/>
  <c r="U689" i="1"/>
  <c r="AB681" i="1"/>
  <c r="AA681" i="1"/>
  <c r="W681" i="1"/>
  <c r="V681" i="1"/>
  <c r="U681" i="1"/>
  <c r="AB654" i="1"/>
  <c r="AA654" i="1"/>
  <c r="W654" i="1"/>
  <c r="V654" i="1"/>
  <c r="U654" i="1"/>
  <c r="AB645" i="1"/>
  <c r="AA645" i="1"/>
  <c r="W645" i="1"/>
  <c r="V645" i="1"/>
  <c r="U645" i="1"/>
  <c r="AB642" i="1"/>
  <c r="AA642" i="1"/>
  <c r="W642" i="1"/>
  <c r="V642" i="1"/>
  <c r="U642" i="1"/>
  <c r="AB678" i="1"/>
  <c r="AA678" i="1"/>
  <c r="W678" i="1"/>
  <c r="V678" i="1"/>
  <c r="U678" i="1"/>
  <c r="AB669" i="1"/>
  <c r="AA669" i="1"/>
  <c r="W669" i="1"/>
  <c r="V669" i="1"/>
  <c r="U669" i="1"/>
  <c r="AB668" i="1"/>
  <c r="AA668" i="1"/>
  <c r="W668" i="1"/>
  <c r="V668" i="1"/>
  <c r="U668" i="1"/>
  <c r="AB660" i="1"/>
  <c r="AA660" i="1"/>
  <c r="W660" i="1"/>
  <c r="V660" i="1"/>
  <c r="U660" i="1"/>
  <c r="AB659" i="1"/>
  <c r="AA659" i="1"/>
  <c r="W659" i="1"/>
  <c r="V659" i="1"/>
  <c r="U659" i="1"/>
  <c r="AB657" i="1"/>
  <c r="AA657" i="1"/>
  <c r="W657" i="1"/>
  <c r="V657" i="1"/>
  <c r="U657" i="1"/>
  <c r="AB655" i="1"/>
  <c r="AA655" i="1"/>
  <c r="W655" i="1"/>
  <c r="V655" i="1"/>
  <c r="U655" i="1"/>
  <c r="AB641" i="1"/>
  <c r="AA641" i="1"/>
  <c r="W641" i="1"/>
  <c r="V641" i="1"/>
  <c r="U641" i="1"/>
  <c r="AB653" i="1"/>
  <c r="AA653" i="1"/>
  <c r="W653" i="1"/>
  <c r="V653" i="1"/>
  <c r="U653" i="1"/>
  <c r="AB651" i="1"/>
  <c r="AA651" i="1"/>
  <c r="W651" i="1"/>
  <c r="V651" i="1"/>
  <c r="U651" i="1"/>
  <c r="AB650" i="1"/>
  <c r="AA650" i="1"/>
  <c r="W650" i="1"/>
  <c r="V650" i="1"/>
  <c r="U650" i="1"/>
  <c r="AB649" i="1"/>
  <c r="AA649" i="1"/>
  <c r="W649" i="1"/>
  <c r="V649" i="1"/>
  <c r="U649" i="1"/>
  <c r="AB647" i="1"/>
  <c r="AA647" i="1"/>
  <c r="W647" i="1"/>
  <c r="V647" i="1"/>
  <c r="U647" i="1"/>
  <c r="AB646" i="1"/>
  <c r="AA646" i="1"/>
  <c r="W646" i="1"/>
  <c r="V646" i="1"/>
  <c r="U646" i="1"/>
  <c r="AB644" i="1"/>
  <c r="AA644" i="1"/>
  <c r="W644" i="1"/>
  <c r="V644" i="1"/>
  <c r="U644" i="1"/>
  <c r="AB639" i="1"/>
  <c r="AA639" i="1"/>
  <c r="W639" i="1"/>
  <c r="V639" i="1"/>
  <c r="U639" i="1"/>
  <c r="AB638" i="1"/>
  <c r="AA638" i="1"/>
  <c r="W638" i="1"/>
  <c r="V638" i="1"/>
  <c r="U638" i="1"/>
  <c r="AB637" i="1"/>
  <c r="AA637" i="1"/>
  <c r="W637" i="1"/>
  <c r="V637" i="1"/>
  <c r="U637" i="1"/>
  <c r="AB636" i="1"/>
  <c r="AA636" i="1"/>
  <c r="W636" i="1"/>
  <c r="V636" i="1"/>
  <c r="U636" i="1"/>
  <c r="AB635" i="1"/>
  <c r="AA635" i="1"/>
  <c r="W635" i="1"/>
  <c r="V635" i="1"/>
  <c r="U635" i="1"/>
  <c r="AB634" i="1"/>
  <c r="AA634" i="1"/>
  <c r="W634" i="1"/>
  <c r="V634" i="1"/>
  <c r="U634" i="1"/>
  <c r="AB633" i="1"/>
  <c r="AA633" i="1"/>
  <c r="W633" i="1"/>
  <c r="V633" i="1"/>
  <c r="U633" i="1"/>
  <c r="AB621" i="1"/>
  <c r="AA621" i="1"/>
  <c r="W621" i="1"/>
  <c r="V621" i="1"/>
  <c r="U621" i="1"/>
  <c r="AB618" i="1"/>
  <c r="AA618" i="1"/>
  <c r="W618" i="1"/>
  <c r="V618" i="1"/>
  <c r="U618" i="1"/>
  <c r="AB616" i="1"/>
  <c r="AA616" i="1"/>
  <c r="W616" i="1"/>
  <c r="V616" i="1"/>
  <c r="U616" i="1"/>
  <c r="AB632" i="1"/>
  <c r="AA632" i="1"/>
  <c r="W632" i="1"/>
  <c r="V632" i="1"/>
  <c r="U632" i="1"/>
  <c r="AB631" i="1"/>
  <c r="AA631" i="1"/>
  <c r="W631" i="1"/>
  <c r="V631" i="1"/>
  <c r="U631" i="1"/>
  <c r="AB630" i="1"/>
  <c r="AA630" i="1"/>
  <c r="W630" i="1"/>
  <c r="V630" i="1"/>
  <c r="U630" i="1"/>
  <c r="AB629" i="1"/>
  <c r="AA629" i="1"/>
  <c r="W629" i="1"/>
  <c r="V629" i="1"/>
  <c r="U629" i="1"/>
  <c r="AB628" i="1"/>
  <c r="AA628" i="1"/>
  <c r="W628" i="1"/>
  <c r="V628" i="1"/>
  <c r="U628" i="1"/>
  <c r="AB627" i="1"/>
  <c r="AA627" i="1"/>
  <c r="W627" i="1"/>
  <c r="V627" i="1"/>
  <c r="U627" i="1"/>
  <c r="AB626" i="1"/>
  <c r="AA626" i="1"/>
  <c r="W626" i="1"/>
  <c r="V626" i="1"/>
  <c r="U626" i="1"/>
  <c r="AB625" i="1"/>
  <c r="AA625" i="1"/>
  <c r="W625" i="1"/>
  <c r="V625" i="1"/>
  <c r="U625" i="1"/>
  <c r="AB624" i="1"/>
  <c r="AA624" i="1"/>
  <c r="W624" i="1"/>
  <c r="V624" i="1"/>
  <c r="U624" i="1"/>
  <c r="AB623" i="1"/>
  <c r="AA623" i="1"/>
  <c r="W623" i="1"/>
  <c r="V623" i="1"/>
  <c r="U623" i="1"/>
  <c r="AB622" i="1"/>
  <c r="AA622" i="1"/>
  <c r="W622" i="1"/>
  <c r="V622" i="1"/>
  <c r="U622" i="1"/>
  <c r="AB620" i="1"/>
  <c r="AA620" i="1"/>
  <c r="W620" i="1"/>
  <c r="V620" i="1"/>
  <c r="U620" i="1"/>
  <c r="AB619" i="1"/>
  <c r="AA619" i="1"/>
  <c r="W619" i="1"/>
  <c r="V619" i="1"/>
  <c r="U619" i="1"/>
  <c r="AB617" i="1"/>
  <c r="AA617" i="1"/>
  <c r="W617" i="1"/>
  <c r="V617" i="1"/>
  <c r="U617" i="1"/>
  <c r="AB615" i="1"/>
  <c r="AA615" i="1"/>
  <c r="W615" i="1"/>
  <c r="V615" i="1"/>
  <c r="U615" i="1"/>
  <c r="AB614" i="1"/>
  <c r="AA614" i="1"/>
  <c r="W614" i="1"/>
  <c r="V614" i="1"/>
  <c r="U614" i="1"/>
  <c r="AB613" i="1"/>
  <c r="AA613" i="1"/>
  <c r="W613" i="1"/>
  <c r="V613" i="1"/>
  <c r="U613" i="1"/>
  <c r="AB612" i="1"/>
  <c r="AA612" i="1"/>
  <c r="W612" i="1"/>
  <c r="V612" i="1"/>
  <c r="U612" i="1"/>
  <c r="AB608" i="1"/>
  <c r="AA608" i="1"/>
  <c r="W608" i="1"/>
  <c r="V608" i="1"/>
  <c r="U608" i="1"/>
  <c r="AB606" i="1"/>
  <c r="AA606" i="1"/>
  <c r="W606" i="1"/>
  <c r="V606" i="1"/>
  <c r="U606" i="1"/>
  <c r="AB594" i="1"/>
  <c r="AA594" i="1"/>
  <c r="W594" i="1"/>
  <c r="V594" i="1"/>
  <c r="U594" i="1"/>
  <c r="AB603" i="1"/>
  <c r="AA603" i="1"/>
  <c r="W603" i="1"/>
  <c r="V603" i="1"/>
  <c r="U603" i="1"/>
  <c r="AB596" i="1"/>
  <c r="AA596" i="1"/>
  <c r="W596" i="1"/>
  <c r="V596" i="1"/>
  <c r="U596" i="1"/>
  <c r="AB611" i="1"/>
  <c r="AA611" i="1"/>
  <c r="W611" i="1"/>
  <c r="V611" i="1"/>
  <c r="U611" i="1"/>
  <c r="AB592" i="1"/>
  <c r="AA592" i="1"/>
  <c r="W592" i="1"/>
  <c r="V592" i="1"/>
  <c r="U592" i="1"/>
  <c r="AB605" i="1"/>
  <c r="AA605" i="1"/>
  <c r="W605" i="1"/>
  <c r="V605" i="1"/>
  <c r="U605" i="1"/>
  <c r="AB602" i="1"/>
  <c r="AA602" i="1"/>
  <c r="W602" i="1"/>
  <c r="V602" i="1"/>
  <c r="U602" i="1"/>
  <c r="AB601" i="1"/>
  <c r="AA601" i="1"/>
  <c r="W601" i="1"/>
  <c r="V601" i="1"/>
  <c r="U601" i="1"/>
  <c r="AB595" i="1"/>
  <c r="AA595" i="1"/>
  <c r="W595" i="1"/>
  <c r="V595" i="1"/>
  <c r="U595" i="1"/>
  <c r="AB600" i="1"/>
  <c r="AA600" i="1"/>
  <c r="W600" i="1"/>
  <c r="V600" i="1"/>
  <c r="U600" i="1"/>
  <c r="AB588" i="1"/>
  <c r="AA588" i="1"/>
  <c r="W588" i="1"/>
  <c r="V588" i="1"/>
  <c r="U588" i="1"/>
  <c r="AB587" i="1"/>
  <c r="AA587" i="1"/>
  <c r="W587" i="1"/>
  <c r="V587" i="1"/>
  <c r="U587" i="1"/>
  <c r="AB597" i="1"/>
  <c r="AA597" i="1"/>
  <c r="W597" i="1"/>
  <c r="V597" i="1"/>
  <c r="U597" i="1"/>
  <c r="AB598" i="1"/>
  <c r="AA598" i="1"/>
  <c r="W598" i="1"/>
  <c r="V598" i="1"/>
  <c r="U598" i="1"/>
  <c r="AB610" i="1"/>
  <c r="AA610" i="1"/>
  <c r="W610" i="1"/>
  <c r="V610" i="1"/>
  <c r="U610" i="1"/>
  <c r="AB609" i="1"/>
  <c r="AA609" i="1"/>
  <c r="W609" i="1"/>
  <c r="V609" i="1"/>
  <c r="U609" i="1"/>
  <c r="AB590" i="1"/>
  <c r="AA590" i="1"/>
  <c r="W590" i="1"/>
  <c r="V590" i="1"/>
  <c r="U590" i="1"/>
  <c r="AB607" i="1"/>
  <c r="AA607" i="1"/>
  <c r="W607" i="1"/>
  <c r="V607" i="1"/>
  <c r="U607" i="1"/>
  <c r="AB604" i="1"/>
  <c r="AA604" i="1"/>
  <c r="W604" i="1"/>
  <c r="V604" i="1"/>
  <c r="U604" i="1"/>
  <c r="AB591" i="1"/>
  <c r="AA591" i="1"/>
  <c r="W591" i="1"/>
  <c r="V591" i="1"/>
  <c r="U591" i="1"/>
  <c r="AB599" i="1"/>
  <c r="AA599" i="1"/>
  <c r="W599" i="1"/>
  <c r="V599" i="1"/>
  <c r="U599" i="1"/>
  <c r="AB593" i="1"/>
  <c r="AA593" i="1"/>
  <c r="W593" i="1"/>
  <c r="V593" i="1"/>
  <c r="U593" i="1"/>
  <c r="AB589" i="1"/>
  <c r="AA589" i="1"/>
  <c r="W589" i="1"/>
  <c r="V589" i="1"/>
  <c r="U589" i="1"/>
  <c r="AB586" i="1"/>
  <c r="AA586" i="1"/>
  <c r="W586" i="1"/>
  <c r="V586" i="1"/>
  <c r="U586" i="1"/>
  <c r="AB585" i="1"/>
  <c r="AA585" i="1"/>
  <c r="W585" i="1"/>
  <c r="V585" i="1"/>
  <c r="U585" i="1"/>
  <c r="AB579" i="1"/>
  <c r="AA579" i="1"/>
  <c r="W579" i="1"/>
  <c r="V579" i="1"/>
  <c r="U579" i="1"/>
  <c r="AB584" i="1"/>
  <c r="AA584" i="1"/>
  <c r="W584" i="1"/>
  <c r="V584" i="1"/>
  <c r="U584" i="1"/>
  <c r="AB580" i="1"/>
  <c r="AA580" i="1"/>
  <c r="W580" i="1"/>
  <c r="V580" i="1"/>
  <c r="U580" i="1"/>
  <c r="AB576" i="1"/>
  <c r="AA576" i="1"/>
  <c r="W576" i="1"/>
  <c r="V576" i="1"/>
  <c r="U576" i="1"/>
  <c r="AB583" i="1"/>
  <c r="AA583" i="1"/>
  <c r="W583" i="1"/>
  <c r="V583" i="1"/>
  <c r="U583" i="1"/>
  <c r="AB582" i="1"/>
  <c r="AA582" i="1"/>
  <c r="W582" i="1"/>
  <c r="V582" i="1"/>
  <c r="U582" i="1"/>
  <c r="AB581" i="1"/>
  <c r="AA581" i="1"/>
  <c r="W581" i="1"/>
  <c r="V581" i="1"/>
  <c r="U581" i="1"/>
  <c r="AB575" i="1"/>
  <c r="AA575" i="1"/>
  <c r="W575" i="1"/>
  <c r="V575" i="1"/>
  <c r="U575" i="1"/>
  <c r="AB574" i="1"/>
  <c r="AA574" i="1"/>
  <c r="W574" i="1"/>
  <c r="V574" i="1"/>
  <c r="U574" i="1"/>
  <c r="AB578" i="1"/>
  <c r="AA578" i="1"/>
  <c r="W578" i="1"/>
  <c r="V578" i="1"/>
  <c r="U578" i="1"/>
  <c r="AB577" i="1"/>
  <c r="AA577" i="1"/>
  <c r="W577" i="1"/>
  <c r="V577" i="1"/>
  <c r="U577" i="1"/>
  <c r="AB570" i="1"/>
  <c r="AA570" i="1"/>
  <c r="W570" i="1"/>
  <c r="V570" i="1"/>
  <c r="U570" i="1"/>
  <c r="AB573" i="1"/>
  <c r="AA573" i="1"/>
  <c r="W573" i="1"/>
  <c r="V573" i="1"/>
  <c r="U573" i="1"/>
  <c r="AB572" i="1"/>
  <c r="AA572" i="1"/>
  <c r="W572" i="1"/>
  <c r="V572" i="1"/>
  <c r="U572" i="1"/>
  <c r="AB571" i="1"/>
  <c r="AA571" i="1"/>
  <c r="W571" i="1"/>
  <c r="V571" i="1"/>
  <c r="U571" i="1"/>
  <c r="AB569" i="1"/>
  <c r="AA569" i="1"/>
  <c r="W569" i="1"/>
  <c r="V569" i="1"/>
  <c r="U569" i="1"/>
  <c r="AB567" i="1"/>
  <c r="AA567" i="1"/>
  <c r="W567" i="1"/>
  <c r="V567" i="1"/>
  <c r="U567" i="1"/>
  <c r="AB568" i="1"/>
  <c r="AA568" i="1"/>
  <c r="W568" i="1"/>
  <c r="V568" i="1"/>
  <c r="U568" i="1"/>
  <c r="AB566" i="1"/>
  <c r="AA566" i="1"/>
  <c r="W566" i="1"/>
  <c r="V566" i="1"/>
  <c r="U566" i="1"/>
  <c r="AB554" i="1"/>
  <c r="AA554" i="1"/>
  <c r="W554" i="1"/>
  <c r="V554" i="1"/>
  <c r="U554" i="1"/>
  <c r="AB558" i="1"/>
  <c r="AA558" i="1"/>
  <c r="W558" i="1"/>
  <c r="V558" i="1"/>
  <c r="U558" i="1"/>
  <c r="AB563" i="1"/>
  <c r="AA563" i="1"/>
  <c r="W563" i="1"/>
  <c r="V563" i="1"/>
  <c r="U563" i="1"/>
  <c r="AB541" i="1"/>
  <c r="AA541" i="1"/>
  <c r="W541" i="1"/>
  <c r="V541" i="1"/>
  <c r="U541" i="1"/>
  <c r="AB561" i="1"/>
  <c r="AA561" i="1"/>
  <c r="W561" i="1"/>
  <c r="V561" i="1"/>
  <c r="U561" i="1"/>
  <c r="AB557" i="1"/>
  <c r="AA557" i="1"/>
  <c r="W557" i="1"/>
  <c r="V557" i="1"/>
  <c r="U557" i="1"/>
  <c r="AB556" i="1"/>
  <c r="AA556" i="1"/>
  <c r="W556" i="1"/>
  <c r="V556" i="1"/>
  <c r="U556" i="1"/>
  <c r="AB549" i="1"/>
  <c r="AA549" i="1"/>
  <c r="W549" i="1"/>
  <c r="V549" i="1"/>
  <c r="U549" i="1"/>
  <c r="AB548" i="1"/>
  <c r="AA548" i="1"/>
  <c r="W548" i="1"/>
  <c r="V548" i="1"/>
  <c r="U548" i="1"/>
  <c r="AB555" i="1"/>
  <c r="AA555" i="1"/>
  <c r="W555" i="1"/>
  <c r="V555" i="1"/>
  <c r="U555" i="1"/>
  <c r="AB547" i="1"/>
  <c r="AA547" i="1"/>
  <c r="W547" i="1"/>
  <c r="V547" i="1"/>
  <c r="U547" i="1"/>
  <c r="AB543" i="1"/>
  <c r="AA543" i="1"/>
  <c r="W543" i="1"/>
  <c r="V543" i="1"/>
  <c r="U543" i="1"/>
  <c r="AB546" i="1"/>
  <c r="AA546" i="1"/>
  <c r="W546" i="1"/>
  <c r="V546" i="1"/>
  <c r="U546" i="1"/>
  <c r="AB540" i="1"/>
  <c r="AA540" i="1"/>
  <c r="W540" i="1"/>
  <c r="V540" i="1"/>
  <c r="U540" i="1"/>
  <c r="AB534" i="1"/>
  <c r="AA534" i="1"/>
  <c r="W534" i="1"/>
  <c r="V534" i="1"/>
  <c r="U534" i="1"/>
  <c r="AB536" i="1"/>
  <c r="AA536" i="1"/>
  <c r="W536" i="1"/>
  <c r="V536" i="1"/>
  <c r="U536" i="1"/>
  <c r="AB550" i="1"/>
  <c r="AA550" i="1"/>
  <c r="W550" i="1"/>
  <c r="V550" i="1"/>
  <c r="U550" i="1"/>
  <c r="AB565" i="1"/>
  <c r="AA565" i="1"/>
  <c r="W565" i="1"/>
  <c r="V565" i="1"/>
  <c r="U565" i="1"/>
  <c r="AB524" i="1"/>
  <c r="AA524" i="1"/>
  <c r="W524" i="1"/>
  <c r="V524" i="1"/>
  <c r="U524" i="1"/>
  <c r="AB564" i="1"/>
  <c r="AA564" i="1"/>
  <c r="W564" i="1"/>
  <c r="V564" i="1"/>
  <c r="U564" i="1"/>
  <c r="AB562" i="1"/>
  <c r="AA562" i="1"/>
  <c r="W562" i="1"/>
  <c r="V562" i="1"/>
  <c r="U562" i="1"/>
  <c r="AB531" i="1"/>
  <c r="AA531" i="1"/>
  <c r="W531" i="1"/>
  <c r="V531" i="1"/>
  <c r="U531" i="1"/>
  <c r="AB560" i="1"/>
  <c r="AA560" i="1"/>
  <c r="W560" i="1"/>
  <c r="V560" i="1"/>
  <c r="U560" i="1"/>
  <c r="AB559" i="1"/>
  <c r="AA559" i="1"/>
  <c r="W559" i="1"/>
  <c r="V559" i="1"/>
  <c r="U559" i="1"/>
  <c r="AB529" i="1"/>
  <c r="AA529" i="1"/>
  <c r="W529" i="1"/>
  <c r="V529" i="1"/>
  <c r="U529" i="1"/>
  <c r="AB553" i="1"/>
  <c r="AA553" i="1"/>
  <c r="W553" i="1"/>
  <c r="V553" i="1"/>
  <c r="U553" i="1"/>
  <c r="AB552" i="1"/>
  <c r="AA552" i="1"/>
  <c r="W552" i="1"/>
  <c r="V552" i="1"/>
  <c r="U552" i="1"/>
  <c r="AB551" i="1"/>
  <c r="AA551" i="1"/>
  <c r="W551" i="1"/>
  <c r="V551" i="1"/>
  <c r="U551" i="1"/>
  <c r="AB545" i="1"/>
  <c r="AA545" i="1"/>
  <c r="W545" i="1"/>
  <c r="V545" i="1"/>
  <c r="U545" i="1"/>
  <c r="AB525" i="1"/>
  <c r="AA525" i="1"/>
  <c r="W525" i="1"/>
  <c r="V525" i="1"/>
  <c r="U525" i="1"/>
  <c r="AB544" i="1"/>
  <c r="AA544" i="1"/>
  <c r="W544" i="1"/>
  <c r="V544" i="1"/>
  <c r="U544" i="1"/>
  <c r="AB542" i="1"/>
  <c r="AA542" i="1"/>
  <c r="W542" i="1"/>
  <c r="V542" i="1"/>
  <c r="U542" i="1"/>
  <c r="AB521" i="1"/>
  <c r="AA521" i="1"/>
  <c r="W521" i="1"/>
  <c r="V521" i="1"/>
  <c r="U521" i="1"/>
  <c r="AB539" i="1"/>
  <c r="AA539" i="1"/>
  <c r="W539" i="1"/>
  <c r="V539" i="1"/>
  <c r="U539" i="1"/>
  <c r="AB538" i="1"/>
  <c r="AA538" i="1"/>
  <c r="W538" i="1"/>
  <c r="V538" i="1"/>
  <c r="U538" i="1"/>
  <c r="AB528" i="1"/>
  <c r="AA528" i="1"/>
  <c r="W528" i="1"/>
  <c r="V528" i="1"/>
  <c r="U528" i="1"/>
  <c r="AB537" i="1"/>
  <c r="AA537" i="1"/>
  <c r="W537" i="1"/>
  <c r="V537" i="1"/>
  <c r="U537" i="1"/>
  <c r="AB535" i="1"/>
  <c r="AA535" i="1"/>
  <c r="W535" i="1"/>
  <c r="V535" i="1"/>
  <c r="U535" i="1"/>
  <c r="AB526" i="1"/>
  <c r="AA526" i="1"/>
  <c r="W526" i="1"/>
  <c r="V526" i="1"/>
  <c r="U526" i="1"/>
  <c r="AB523" i="1"/>
  <c r="AA523" i="1"/>
  <c r="W523" i="1"/>
  <c r="V523" i="1"/>
  <c r="U523" i="1"/>
  <c r="AB533" i="1"/>
  <c r="AA533" i="1"/>
  <c r="W533" i="1"/>
  <c r="V533" i="1"/>
  <c r="U533" i="1"/>
  <c r="AB532" i="1"/>
  <c r="AA532" i="1"/>
  <c r="W532" i="1"/>
  <c r="V532" i="1"/>
  <c r="U532" i="1"/>
  <c r="AB530" i="1"/>
  <c r="AA530" i="1"/>
  <c r="W530" i="1"/>
  <c r="V530" i="1"/>
  <c r="U530" i="1"/>
  <c r="AB527" i="1"/>
  <c r="AA527" i="1"/>
  <c r="W527" i="1"/>
  <c r="V527" i="1"/>
  <c r="U527" i="1"/>
  <c r="AB522" i="1"/>
  <c r="AA522" i="1"/>
  <c r="W522" i="1"/>
  <c r="V522" i="1"/>
  <c r="U522" i="1"/>
  <c r="AB509" i="1"/>
  <c r="AA509" i="1"/>
  <c r="W509" i="1"/>
  <c r="V509" i="1"/>
  <c r="U509" i="1"/>
  <c r="AB510" i="1"/>
  <c r="AA510" i="1"/>
  <c r="W510" i="1"/>
  <c r="V510" i="1"/>
  <c r="U510" i="1"/>
  <c r="AB508" i="1"/>
  <c r="AA508" i="1"/>
  <c r="W508" i="1"/>
  <c r="V508" i="1"/>
  <c r="U508" i="1"/>
  <c r="AB511" i="1"/>
  <c r="AA511" i="1"/>
  <c r="W511" i="1"/>
  <c r="V511" i="1"/>
  <c r="U511" i="1"/>
  <c r="AB501" i="1"/>
  <c r="AA501" i="1"/>
  <c r="W501" i="1"/>
  <c r="V501" i="1"/>
  <c r="U501" i="1"/>
  <c r="AB514" i="1"/>
  <c r="AA514" i="1"/>
  <c r="W514" i="1"/>
  <c r="V514" i="1"/>
  <c r="U514" i="1"/>
  <c r="AB516" i="1"/>
  <c r="AA516" i="1"/>
  <c r="W516" i="1"/>
  <c r="V516" i="1"/>
  <c r="U516" i="1"/>
  <c r="AB507" i="1"/>
  <c r="AA507" i="1"/>
  <c r="W507" i="1"/>
  <c r="V507" i="1"/>
  <c r="U507" i="1"/>
  <c r="AB506" i="1"/>
  <c r="AA506" i="1"/>
  <c r="W506" i="1"/>
  <c r="V506" i="1"/>
  <c r="U506" i="1"/>
  <c r="AB518" i="1"/>
  <c r="AA518" i="1"/>
  <c r="W518" i="1"/>
  <c r="V518" i="1"/>
  <c r="U518" i="1"/>
  <c r="AB512" i="1"/>
  <c r="AA512" i="1"/>
  <c r="W512" i="1"/>
  <c r="V512" i="1"/>
  <c r="U512" i="1"/>
  <c r="AB503" i="1"/>
  <c r="AA503" i="1"/>
  <c r="W503" i="1"/>
  <c r="V503" i="1"/>
  <c r="U503" i="1"/>
  <c r="AB520" i="1"/>
  <c r="AA520" i="1"/>
  <c r="W520" i="1"/>
  <c r="V520" i="1"/>
  <c r="U520" i="1"/>
  <c r="AB519" i="1"/>
  <c r="AA519" i="1"/>
  <c r="W519" i="1"/>
  <c r="V519" i="1"/>
  <c r="U519" i="1"/>
  <c r="AB505" i="1"/>
  <c r="AA505" i="1"/>
  <c r="W505" i="1"/>
  <c r="V505" i="1"/>
  <c r="U505" i="1"/>
  <c r="AB504" i="1"/>
  <c r="AA504" i="1"/>
  <c r="W504" i="1"/>
  <c r="V504" i="1"/>
  <c r="U504" i="1"/>
  <c r="AB494" i="1"/>
  <c r="AA494" i="1"/>
  <c r="W494" i="1"/>
  <c r="V494" i="1"/>
  <c r="U494" i="1"/>
  <c r="AB517" i="1"/>
  <c r="AA517" i="1"/>
  <c r="W517" i="1"/>
  <c r="V517" i="1"/>
  <c r="U517" i="1"/>
  <c r="AB515" i="1"/>
  <c r="AA515" i="1"/>
  <c r="W515" i="1"/>
  <c r="V515" i="1"/>
  <c r="U515" i="1"/>
  <c r="AB513" i="1"/>
  <c r="AA513" i="1"/>
  <c r="W513" i="1"/>
  <c r="V513" i="1"/>
  <c r="U513" i="1"/>
  <c r="AB495" i="1"/>
  <c r="AA495" i="1"/>
  <c r="W495" i="1"/>
  <c r="V495" i="1"/>
  <c r="U495" i="1"/>
  <c r="AB498" i="1"/>
  <c r="AA498" i="1"/>
  <c r="W498" i="1"/>
  <c r="V498" i="1"/>
  <c r="U498" i="1"/>
  <c r="AB497" i="1"/>
  <c r="AA497" i="1"/>
  <c r="W497" i="1"/>
  <c r="V497" i="1"/>
  <c r="U497" i="1"/>
  <c r="AB502" i="1"/>
  <c r="AA502" i="1"/>
  <c r="W502" i="1"/>
  <c r="V502" i="1"/>
  <c r="U502" i="1"/>
  <c r="AB496" i="1"/>
  <c r="AA496" i="1"/>
  <c r="W496" i="1"/>
  <c r="V496" i="1"/>
  <c r="U496" i="1"/>
  <c r="AB500" i="1"/>
  <c r="AA500" i="1"/>
  <c r="W500" i="1"/>
  <c r="V500" i="1"/>
  <c r="U500" i="1"/>
  <c r="AB490" i="1"/>
  <c r="AA490" i="1"/>
  <c r="W490" i="1"/>
  <c r="V490" i="1"/>
  <c r="U490" i="1"/>
  <c r="AB492" i="1"/>
  <c r="AA492" i="1"/>
  <c r="W492" i="1"/>
  <c r="V492" i="1"/>
  <c r="U492" i="1"/>
  <c r="AB499" i="1"/>
  <c r="AA499" i="1"/>
  <c r="W499" i="1"/>
  <c r="V499" i="1"/>
  <c r="U499" i="1"/>
  <c r="AB491" i="1"/>
  <c r="AA491" i="1"/>
  <c r="W491" i="1"/>
  <c r="V491" i="1"/>
  <c r="U491" i="1"/>
  <c r="AB489" i="1"/>
  <c r="AA489" i="1"/>
  <c r="W489" i="1"/>
  <c r="V489" i="1"/>
  <c r="U489" i="1"/>
  <c r="AB493" i="1"/>
  <c r="AA493" i="1"/>
  <c r="W493" i="1"/>
  <c r="V493" i="1"/>
  <c r="U493" i="1"/>
  <c r="AB488" i="1"/>
  <c r="AA488" i="1"/>
  <c r="W488" i="1"/>
  <c r="V488" i="1"/>
  <c r="U488" i="1"/>
  <c r="AB484" i="1"/>
  <c r="AA484" i="1"/>
  <c r="W484" i="1"/>
  <c r="V484" i="1"/>
  <c r="U484" i="1"/>
  <c r="AB485" i="1"/>
  <c r="AA485" i="1"/>
  <c r="W485" i="1"/>
  <c r="V485" i="1"/>
  <c r="U485" i="1"/>
  <c r="AB487" i="1"/>
  <c r="AA487" i="1"/>
  <c r="W487" i="1"/>
  <c r="V487" i="1"/>
  <c r="U487" i="1"/>
  <c r="AB486" i="1"/>
  <c r="AA486" i="1"/>
  <c r="W486" i="1"/>
  <c r="V486" i="1"/>
  <c r="U486" i="1"/>
  <c r="AB482" i="1"/>
  <c r="AA482" i="1"/>
  <c r="W482" i="1"/>
  <c r="V482" i="1"/>
  <c r="U482" i="1"/>
  <c r="AB483" i="1"/>
  <c r="AA483" i="1"/>
  <c r="W483" i="1"/>
  <c r="V483" i="1"/>
  <c r="U483" i="1"/>
  <c r="AB480" i="1"/>
  <c r="AA480" i="1"/>
  <c r="W480" i="1"/>
  <c r="V480" i="1"/>
  <c r="U480" i="1"/>
  <c r="AB481" i="1"/>
  <c r="AA481" i="1"/>
  <c r="W481" i="1"/>
  <c r="V481" i="1"/>
  <c r="U481" i="1"/>
  <c r="AB479" i="1"/>
  <c r="AA479" i="1"/>
  <c r="W479" i="1"/>
  <c r="V479" i="1"/>
  <c r="U479" i="1"/>
  <c r="AB478" i="1"/>
  <c r="AA478" i="1"/>
  <c r="W478" i="1"/>
  <c r="V478" i="1"/>
  <c r="U478" i="1"/>
  <c r="AB477" i="1"/>
  <c r="AA477" i="1"/>
  <c r="W477" i="1"/>
  <c r="V477" i="1"/>
  <c r="U477" i="1"/>
  <c r="AB474" i="1"/>
  <c r="AA474" i="1"/>
  <c r="W474" i="1"/>
  <c r="V474" i="1"/>
  <c r="U474" i="1"/>
  <c r="AB465" i="1"/>
  <c r="AA465" i="1"/>
  <c r="W465" i="1"/>
  <c r="V465" i="1"/>
  <c r="U465" i="1"/>
  <c r="AB468" i="1"/>
  <c r="AA468" i="1"/>
  <c r="W468" i="1"/>
  <c r="V468" i="1"/>
  <c r="U468" i="1"/>
  <c r="AB472" i="1"/>
  <c r="AA472" i="1"/>
  <c r="W472" i="1"/>
  <c r="V472" i="1"/>
  <c r="U472" i="1"/>
  <c r="AB470" i="1"/>
  <c r="AA470" i="1"/>
  <c r="W470" i="1"/>
  <c r="V470" i="1"/>
  <c r="U470" i="1"/>
  <c r="AB471" i="1"/>
  <c r="AA471" i="1"/>
  <c r="W471" i="1"/>
  <c r="V471" i="1"/>
  <c r="U471" i="1"/>
  <c r="AB476" i="1"/>
  <c r="AA476" i="1"/>
  <c r="W476" i="1"/>
  <c r="V476" i="1"/>
  <c r="U476" i="1"/>
  <c r="AB475" i="1"/>
  <c r="AA475" i="1"/>
  <c r="W475" i="1"/>
  <c r="V475" i="1"/>
  <c r="U475" i="1"/>
  <c r="AB467" i="1"/>
  <c r="AA467" i="1"/>
  <c r="W467" i="1"/>
  <c r="V467" i="1"/>
  <c r="U467" i="1"/>
  <c r="AB463" i="1"/>
  <c r="AA463" i="1"/>
  <c r="W463" i="1"/>
  <c r="V463" i="1"/>
  <c r="U463" i="1"/>
  <c r="AB473" i="1"/>
  <c r="AA473" i="1"/>
  <c r="W473" i="1"/>
  <c r="V473" i="1"/>
  <c r="U473" i="1"/>
  <c r="AB469" i="1"/>
  <c r="AA469" i="1"/>
  <c r="W469" i="1"/>
  <c r="V469" i="1"/>
  <c r="U469" i="1"/>
  <c r="AB466" i="1"/>
  <c r="AA466" i="1"/>
  <c r="W466" i="1"/>
  <c r="V466" i="1"/>
  <c r="U466" i="1"/>
  <c r="AB464" i="1"/>
  <c r="AA464" i="1"/>
  <c r="W464" i="1"/>
  <c r="V464" i="1"/>
  <c r="U464" i="1"/>
  <c r="AB462" i="1"/>
  <c r="AA462" i="1"/>
  <c r="W462" i="1"/>
  <c r="V462" i="1"/>
  <c r="U462" i="1"/>
  <c r="AB461" i="1"/>
  <c r="AA461" i="1"/>
  <c r="W461" i="1"/>
  <c r="V461" i="1"/>
  <c r="U461" i="1"/>
  <c r="AB460" i="1"/>
  <c r="AA460" i="1"/>
  <c r="W460" i="1"/>
  <c r="V460" i="1"/>
  <c r="U460" i="1"/>
  <c r="AB459" i="1"/>
  <c r="AA459" i="1"/>
  <c r="W459" i="1"/>
  <c r="V459" i="1"/>
  <c r="U459" i="1"/>
  <c r="AB458" i="1"/>
  <c r="AA458" i="1"/>
  <c r="W458" i="1"/>
  <c r="V458" i="1"/>
  <c r="U458" i="1"/>
  <c r="AB457" i="1"/>
  <c r="AA457" i="1"/>
  <c r="W457" i="1"/>
  <c r="V457" i="1"/>
  <c r="U457" i="1"/>
  <c r="AB454" i="1"/>
  <c r="AA454" i="1"/>
  <c r="W454" i="1"/>
  <c r="V454" i="1"/>
  <c r="U454" i="1"/>
  <c r="AB455" i="1"/>
  <c r="AA455" i="1"/>
  <c r="W455" i="1"/>
  <c r="V455" i="1"/>
  <c r="U455" i="1"/>
  <c r="AB453" i="1"/>
  <c r="AA453" i="1"/>
  <c r="W453" i="1"/>
  <c r="V453" i="1"/>
  <c r="U453" i="1"/>
  <c r="AB451" i="1"/>
  <c r="AA451" i="1"/>
  <c r="W451" i="1"/>
  <c r="V451" i="1"/>
  <c r="U451" i="1"/>
  <c r="AB452" i="1"/>
  <c r="AA452" i="1"/>
  <c r="W452" i="1"/>
  <c r="V452" i="1"/>
  <c r="U452" i="1"/>
  <c r="AB450" i="1"/>
  <c r="AA450" i="1"/>
  <c r="W450" i="1"/>
  <c r="V450" i="1"/>
  <c r="U450" i="1"/>
  <c r="AB449" i="1"/>
  <c r="AA449" i="1"/>
  <c r="W449" i="1"/>
  <c r="V449" i="1"/>
  <c r="U449" i="1"/>
  <c r="AB456" i="1"/>
  <c r="AA456" i="1"/>
  <c r="W456" i="1"/>
  <c r="V456" i="1"/>
  <c r="U456" i="1"/>
  <c r="AB447" i="1"/>
  <c r="AA447" i="1"/>
  <c r="W447" i="1"/>
  <c r="V447" i="1"/>
  <c r="U447" i="1"/>
  <c r="AB443" i="1"/>
  <c r="AA443" i="1"/>
  <c r="W443" i="1"/>
  <c r="V443" i="1"/>
  <c r="U443" i="1"/>
  <c r="AB446" i="1"/>
  <c r="AA446" i="1"/>
  <c r="W446" i="1"/>
  <c r="V446" i="1"/>
  <c r="U446" i="1"/>
  <c r="AB442" i="1"/>
  <c r="AA442" i="1"/>
  <c r="W442" i="1"/>
  <c r="V442" i="1"/>
  <c r="U442" i="1"/>
  <c r="AB438" i="1"/>
  <c r="AA438" i="1"/>
  <c r="W438" i="1"/>
  <c r="V438" i="1"/>
  <c r="U438" i="1"/>
  <c r="AB448" i="1"/>
  <c r="AA448" i="1"/>
  <c r="W448" i="1"/>
  <c r="V448" i="1"/>
  <c r="U448" i="1"/>
  <c r="AB445" i="1"/>
  <c r="AA445" i="1"/>
  <c r="W445" i="1"/>
  <c r="V445" i="1"/>
  <c r="U445" i="1"/>
  <c r="AB444" i="1"/>
  <c r="AA444" i="1"/>
  <c r="W444" i="1"/>
  <c r="V444" i="1"/>
  <c r="U444" i="1"/>
  <c r="AB436" i="1"/>
  <c r="AA436" i="1"/>
  <c r="W436" i="1"/>
  <c r="V436" i="1"/>
  <c r="U436" i="1"/>
  <c r="AB441" i="1"/>
  <c r="AA441" i="1"/>
  <c r="W441" i="1"/>
  <c r="V441" i="1"/>
  <c r="U441" i="1"/>
  <c r="AB440" i="1"/>
  <c r="AA440" i="1"/>
  <c r="W440" i="1"/>
  <c r="V440" i="1"/>
  <c r="U440" i="1"/>
  <c r="AB439" i="1"/>
  <c r="AA439" i="1"/>
  <c r="W439" i="1"/>
  <c r="V439" i="1"/>
  <c r="U439" i="1"/>
  <c r="AB435" i="1"/>
  <c r="AA435" i="1"/>
  <c r="W435" i="1"/>
  <c r="V435" i="1"/>
  <c r="U435" i="1"/>
  <c r="AB437" i="1"/>
  <c r="AA437" i="1"/>
  <c r="W437" i="1"/>
  <c r="V437" i="1"/>
  <c r="U437" i="1"/>
  <c r="AB434" i="1"/>
  <c r="AA434" i="1"/>
  <c r="W434" i="1"/>
  <c r="V434" i="1"/>
  <c r="U434" i="1"/>
  <c r="AB433" i="1"/>
  <c r="AA433" i="1"/>
  <c r="W433" i="1"/>
  <c r="V433" i="1"/>
  <c r="U433" i="1"/>
  <c r="AB431" i="1"/>
  <c r="AA431" i="1"/>
  <c r="W431" i="1"/>
  <c r="V431" i="1"/>
  <c r="U431" i="1"/>
  <c r="AB432" i="1"/>
  <c r="AA432" i="1"/>
  <c r="W432" i="1"/>
  <c r="V432" i="1"/>
  <c r="U432" i="1"/>
  <c r="AB424" i="1"/>
  <c r="AA424" i="1"/>
  <c r="W424" i="1"/>
  <c r="V424" i="1"/>
  <c r="U424" i="1"/>
  <c r="AB423" i="1"/>
  <c r="AA423" i="1"/>
  <c r="W423" i="1"/>
  <c r="V423" i="1"/>
  <c r="U423" i="1"/>
  <c r="AB428" i="1"/>
  <c r="AA428" i="1"/>
  <c r="W428" i="1"/>
  <c r="V428" i="1"/>
  <c r="U428" i="1"/>
  <c r="AB427" i="1"/>
  <c r="AA427" i="1"/>
  <c r="W427" i="1"/>
  <c r="V427" i="1"/>
  <c r="U427" i="1"/>
  <c r="AB419" i="1"/>
  <c r="AA419" i="1"/>
  <c r="W419" i="1"/>
  <c r="V419" i="1"/>
  <c r="U419" i="1"/>
  <c r="AB418" i="1"/>
  <c r="AA418" i="1"/>
  <c r="W418" i="1"/>
  <c r="V418" i="1"/>
  <c r="U418" i="1"/>
  <c r="AB426" i="1"/>
  <c r="AA426" i="1"/>
  <c r="W426" i="1"/>
  <c r="V426" i="1"/>
  <c r="U426" i="1"/>
  <c r="AB430" i="1"/>
  <c r="AA430" i="1"/>
  <c r="W430" i="1"/>
  <c r="V430" i="1"/>
  <c r="U430" i="1"/>
  <c r="AB429" i="1"/>
  <c r="AA429" i="1"/>
  <c r="W429" i="1"/>
  <c r="V429" i="1"/>
  <c r="U429" i="1"/>
  <c r="AB425" i="1"/>
  <c r="AA425" i="1"/>
  <c r="W425" i="1"/>
  <c r="V425" i="1"/>
  <c r="U425" i="1"/>
  <c r="AB422" i="1"/>
  <c r="AA422" i="1"/>
  <c r="W422" i="1"/>
  <c r="V422" i="1"/>
  <c r="U422" i="1"/>
  <c r="AB421" i="1"/>
  <c r="AA421" i="1"/>
  <c r="W421" i="1"/>
  <c r="V421" i="1"/>
  <c r="U421" i="1"/>
  <c r="AB420" i="1"/>
  <c r="AA420" i="1"/>
  <c r="W420" i="1"/>
  <c r="V420" i="1"/>
  <c r="U420" i="1"/>
  <c r="AB417" i="1"/>
  <c r="AA417" i="1"/>
  <c r="W417" i="1"/>
  <c r="V417" i="1"/>
  <c r="U417" i="1"/>
  <c r="AB416" i="1"/>
  <c r="AA416" i="1"/>
  <c r="W416" i="1"/>
  <c r="V416" i="1"/>
  <c r="U416" i="1"/>
  <c r="AB415" i="1"/>
  <c r="AA415" i="1"/>
  <c r="W415" i="1"/>
  <c r="V415" i="1"/>
  <c r="U415" i="1"/>
  <c r="AB411" i="1"/>
  <c r="AA411" i="1"/>
  <c r="W411" i="1"/>
  <c r="V411" i="1"/>
  <c r="U411" i="1"/>
  <c r="AB414" i="1"/>
  <c r="AA414" i="1"/>
  <c r="W414" i="1"/>
  <c r="V414" i="1"/>
  <c r="U414" i="1"/>
  <c r="AB413" i="1"/>
  <c r="AA413" i="1"/>
  <c r="W413" i="1"/>
  <c r="V413" i="1"/>
  <c r="U413" i="1"/>
  <c r="AB412" i="1"/>
  <c r="AA412" i="1"/>
  <c r="W412" i="1"/>
  <c r="V412" i="1"/>
  <c r="U412" i="1"/>
  <c r="AB410" i="1"/>
  <c r="AA410" i="1"/>
  <c r="W410" i="1"/>
  <c r="V410" i="1"/>
  <c r="U410" i="1"/>
  <c r="AB409" i="1"/>
  <c r="AA409" i="1"/>
  <c r="W409" i="1"/>
  <c r="V409" i="1"/>
  <c r="U409" i="1"/>
  <c r="AB406" i="1"/>
  <c r="AA406" i="1"/>
  <c r="W406" i="1"/>
  <c r="V406" i="1"/>
  <c r="U406" i="1"/>
  <c r="AB408" i="1"/>
  <c r="AA408" i="1"/>
  <c r="W408" i="1"/>
  <c r="V408" i="1"/>
  <c r="U408" i="1"/>
  <c r="AB407" i="1"/>
  <c r="AA407" i="1"/>
  <c r="W407" i="1"/>
  <c r="V407" i="1"/>
  <c r="U407" i="1"/>
  <c r="AB405" i="1"/>
  <c r="AA405" i="1"/>
  <c r="W405" i="1"/>
  <c r="V405" i="1"/>
  <c r="U405" i="1"/>
  <c r="AB404" i="1"/>
  <c r="AA404" i="1"/>
  <c r="W404" i="1"/>
  <c r="V404" i="1"/>
  <c r="U404" i="1"/>
  <c r="AB403" i="1"/>
  <c r="AA403" i="1"/>
  <c r="W403" i="1"/>
  <c r="V403" i="1"/>
  <c r="U403" i="1"/>
  <c r="AB402" i="1"/>
  <c r="AA402" i="1"/>
  <c r="W402" i="1"/>
  <c r="V402" i="1"/>
  <c r="U402" i="1"/>
  <c r="AB358" i="1"/>
  <c r="AA358" i="1"/>
  <c r="W358" i="1"/>
  <c r="V358" i="1"/>
  <c r="U358" i="1"/>
  <c r="AB357" i="1"/>
  <c r="AA357" i="1"/>
  <c r="W357" i="1"/>
  <c r="V357" i="1"/>
  <c r="U357" i="1"/>
  <c r="AB356" i="1"/>
  <c r="AA356" i="1"/>
  <c r="W356" i="1"/>
  <c r="V356" i="1"/>
  <c r="U356" i="1"/>
  <c r="AB332" i="1"/>
  <c r="AA332" i="1"/>
  <c r="W332" i="1"/>
  <c r="V332" i="1"/>
  <c r="U332" i="1"/>
  <c r="AB322" i="1"/>
  <c r="AA322" i="1"/>
  <c r="W322" i="1"/>
  <c r="V322" i="1"/>
  <c r="U322" i="1"/>
  <c r="AB355" i="1"/>
  <c r="AA355" i="1"/>
  <c r="W355" i="1"/>
  <c r="V355" i="1"/>
  <c r="U355" i="1"/>
  <c r="AB354" i="1"/>
  <c r="AA354" i="1"/>
  <c r="W354" i="1"/>
  <c r="V354" i="1"/>
  <c r="U354" i="1"/>
  <c r="AB327" i="1"/>
  <c r="AA327" i="1"/>
  <c r="W327" i="1"/>
  <c r="V327" i="1"/>
  <c r="U327" i="1"/>
  <c r="AB353" i="1"/>
  <c r="AA353" i="1"/>
  <c r="W353" i="1"/>
  <c r="V353" i="1"/>
  <c r="U353" i="1"/>
  <c r="AB304" i="1"/>
  <c r="AA304" i="1"/>
  <c r="W304" i="1"/>
  <c r="V304" i="1"/>
  <c r="U304" i="1"/>
  <c r="AB303" i="1"/>
  <c r="AA303" i="1"/>
  <c r="W303" i="1"/>
  <c r="V303" i="1"/>
  <c r="U303" i="1"/>
  <c r="AB371" i="1"/>
  <c r="AA371" i="1"/>
  <c r="W371" i="1"/>
  <c r="V371" i="1"/>
  <c r="U371" i="1"/>
  <c r="AB369" i="1"/>
  <c r="AA369" i="1"/>
  <c r="W369" i="1"/>
  <c r="V369" i="1"/>
  <c r="U369" i="1"/>
  <c r="AB326" i="1"/>
  <c r="AA326" i="1"/>
  <c r="W326" i="1"/>
  <c r="V326" i="1"/>
  <c r="U326" i="1"/>
  <c r="AB298" i="1"/>
  <c r="AA298" i="1"/>
  <c r="W298" i="1"/>
  <c r="V298" i="1"/>
  <c r="U298" i="1"/>
  <c r="AB311" i="1"/>
  <c r="AA311" i="1"/>
  <c r="W311" i="1"/>
  <c r="V311" i="1"/>
  <c r="U311" i="1"/>
  <c r="AB315" i="1"/>
  <c r="AA315" i="1"/>
  <c r="W315" i="1"/>
  <c r="V315" i="1"/>
  <c r="U315" i="1"/>
  <c r="AB368" i="1"/>
  <c r="AA368" i="1"/>
  <c r="W368" i="1"/>
  <c r="V368" i="1"/>
  <c r="U368" i="1"/>
  <c r="AB325" i="1"/>
  <c r="AA325" i="1"/>
  <c r="W325" i="1"/>
  <c r="V325" i="1"/>
  <c r="U325" i="1"/>
  <c r="AB352" i="1"/>
  <c r="AA352" i="1"/>
  <c r="W352" i="1"/>
  <c r="V352" i="1"/>
  <c r="U352" i="1"/>
  <c r="AB321" i="1"/>
  <c r="AA321" i="1"/>
  <c r="W321" i="1"/>
  <c r="V321" i="1"/>
  <c r="U321" i="1"/>
  <c r="AB320" i="1"/>
  <c r="AA320" i="1"/>
  <c r="W320" i="1"/>
  <c r="V320" i="1"/>
  <c r="U320" i="1"/>
  <c r="AB351" i="1"/>
  <c r="AA351" i="1"/>
  <c r="W351" i="1"/>
  <c r="V351" i="1"/>
  <c r="U351" i="1"/>
  <c r="AB367" i="1"/>
  <c r="AA367" i="1"/>
  <c r="W367" i="1"/>
  <c r="V367" i="1"/>
  <c r="U367" i="1"/>
  <c r="AB313" i="1"/>
  <c r="AA313" i="1"/>
  <c r="W313" i="1"/>
  <c r="V313" i="1"/>
  <c r="U313" i="1"/>
  <c r="AB310" i="1"/>
  <c r="AA310" i="1"/>
  <c r="W310" i="1"/>
  <c r="V310" i="1"/>
  <c r="U310" i="1"/>
  <c r="AB401" i="1"/>
  <c r="AA401" i="1"/>
  <c r="W401" i="1"/>
  <c r="V401" i="1"/>
  <c r="U401" i="1"/>
  <c r="AB400" i="1"/>
  <c r="AA400" i="1"/>
  <c r="W400" i="1"/>
  <c r="V400" i="1"/>
  <c r="U400" i="1"/>
  <c r="AB399" i="1"/>
  <c r="AA399" i="1"/>
  <c r="W399" i="1"/>
  <c r="V399" i="1"/>
  <c r="U399" i="1"/>
  <c r="AB398" i="1"/>
  <c r="AA398" i="1"/>
  <c r="W398" i="1"/>
  <c r="V398" i="1"/>
  <c r="U398" i="1"/>
  <c r="AB397" i="1"/>
  <c r="AA397" i="1"/>
  <c r="W397" i="1"/>
  <c r="V397" i="1"/>
  <c r="U397" i="1"/>
  <c r="AB396" i="1"/>
  <c r="AA396" i="1"/>
  <c r="W396" i="1"/>
  <c r="V396" i="1"/>
  <c r="U396" i="1"/>
  <c r="AB395" i="1"/>
  <c r="AA395" i="1"/>
  <c r="W395" i="1"/>
  <c r="V395" i="1"/>
  <c r="U395" i="1"/>
  <c r="AB394" i="1"/>
  <c r="AA394" i="1"/>
  <c r="W394" i="1"/>
  <c r="V394" i="1"/>
  <c r="U394" i="1"/>
  <c r="AB393" i="1"/>
  <c r="AA393" i="1"/>
  <c r="W393" i="1"/>
  <c r="V393" i="1"/>
  <c r="U393" i="1"/>
  <c r="AB392" i="1"/>
  <c r="AA392" i="1"/>
  <c r="W392" i="1"/>
  <c r="V392" i="1"/>
  <c r="U392" i="1"/>
  <c r="AB391" i="1"/>
  <c r="AA391" i="1"/>
  <c r="W391" i="1"/>
  <c r="V391" i="1"/>
  <c r="U391" i="1"/>
  <c r="AB390" i="1"/>
  <c r="AA390" i="1"/>
  <c r="W390" i="1"/>
  <c r="V390" i="1"/>
  <c r="U390" i="1"/>
  <c r="AB389" i="1"/>
  <c r="AA389" i="1"/>
  <c r="W389" i="1"/>
  <c r="V389" i="1"/>
  <c r="U389" i="1"/>
  <c r="AB388" i="1"/>
  <c r="AA388" i="1"/>
  <c r="W388" i="1"/>
  <c r="V388" i="1"/>
  <c r="U388" i="1"/>
  <c r="AB387" i="1"/>
  <c r="AA387" i="1"/>
  <c r="W387" i="1"/>
  <c r="V387" i="1"/>
  <c r="U387" i="1"/>
  <c r="AB386" i="1"/>
  <c r="AA386" i="1"/>
  <c r="W386" i="1"/>
  <c r="V386" i="1"/>
  <c r="U386" i="1"/>
  <c r="AB385" i="1"/>
  <c r="AA385" i="1"/>
  <c r="W385" i="1"/>
  <c r="V385" i="1"/>
  <c r="U385" i="1"/>
  <c r="AB384" i="1"/>
  <c r="AA384" i="1"/>
  <c r="W384" i="1"/>
  <c r="V384" i="1"/>
  <c r="U384" i="1"/>
  <c r="AB306" i="1"/>
  <c r="AA306" i="1"/>
  <c r="W306" i="1"/>
  <c r="V306" i="1"/>
  <c r="U306" i="1"/>
  <c r="AB383" i="1"/>
  <c r="AA383" i="1"/>
  <c r="W383" i="1"/>
  <c r="V383" i="1"/>
  <c r="U383" i="1"/>
  <c r="AB382" i="1"/>
  <c r="AA382" i="1"/>
  <c r="W382" i="1"/>
  <c r="V382" i="1"/>
  <c r="U382" i="1"/>
  <c r="AB381" i="1"/>
  <c r="AA381" i="1"/>
  <c r="W381" i="1"/>
  <c r="V381" i="1"/>
  <c r="U381" i="1"/>
  <c r="AB380" i="1"/>
  <c r="AA380" i="1"/>
  <c r="W380" i="1"/>
  <c r="V380" i="1"/>
  <c r="U380" i="1"/>
  <c r="AB379" i="1"/>
  <c r="AA379" i="1"/>
  <c r="W379" i="1"/>
  <c r="V379" i="1"/>
  <c r="U379" i="1"/>
  <c r="AB378" i="1"/>
  <c r="AA378" i="1"/>
  <c r="W378" i="1"/>
  <c r="V378" i="1"/>
  <c r="U378" i="1"/>
  <c r="AB377" i="1"/>
  <c r="AA377" i="1"/>
  <c r="W377" i="1"/>
  <c r="V377" i="1"/>
  <c r="U377" i="1"/>
  <c r="AB376" i="1"/>
  <c r="AA376" i="1"/>
  <c r="W376" i="1"/>
  <c r="V376" i="1"/>
  <c r="U376" i="1"/>
  <c r="AB375" i="1"/>
  <c r="AA375" i="1"/>
  <c r="W375" i="1"/>
  <c r="V375" i="1"/>
  <c r="U375" i="1"/>
  <c r="AB374" i="1"/>
  <c r="AA374" i="1"/>
  <c r="W374" i="1"/>
  <c r="V374" i="1"/>
  <c r="U374" i="1"/>
  <c r="AB373" i="1"/>
  <c r="AA373" i="1"/>
  <c r="W373" i="1"/>
  <c r="V373" i="1"/>
  <c r="U373" i="1"/>
  <c r="AB372" i="1"/>
  <c r="AA372" i="1"/>
  <c r="W372" i="1"/>
  <c r="V372" i="1"/>
  <c r="U372" i="1"/>
  <c r="AB314" i="1"/>
  <c r="AA314" i="1"/>
  <c r="W314" i="1"/>
  <c r="V314" i="1"/>
  <c r="U314" i="1"/>
  <c r="AB370" i="1"/>
  <c r="AA370" i="1"/>
  <c r="W370" i="1"/>
  <c r="V370" i="1"/>
  <c r="U370" i="1"/>
  <c r="AB366" i="1"/>
  <c r="AA366" i="1"/>
  <c r="W366" i="1"/>
  <c r="V366" i="1"/>
  <c r="U366" i="1"/>
  <c r="AB365" i="1"/>
  <c r="AA365" i="1"/>
  <c r="W365" i="1"/>
  <c r="V365" i="1"/>
  <c r="U365" i="1"/>
  <c r="AB300" i="1"/>
  <c r="AA300" i="1"/>
  <c r="W300" i="1"/>
  <c r="V300" i="1"/>
  <c r="U300" i="1"/>
  <c r="AB364" i="1"/>
  <c r="AA364" i="1"/>
  <c r="W364" i="1"/>
  <c r="V364" i="1"/>
  <c r="U364" i="1"/>
  <c r="AB363" i="1"/>
  <c r="AA363" i="1"/>
  <c r="W363" i="1"/>
  <c r="V363" i="1"/>
  <c r="U363" i="1"/>
  <c r="AB362" i="1"/>
  <c r="AA362" i="1"/>
  <c r="W362" i="1"/>
  <c r="V362" i="1"/>
  <c r="U362" i="1"/>
  <c r="AB361" i="1"/>
  <c r="AA361" i="1"/>
  <c r="W361" i="1"/>
  <c r="V361" i="1"/>
  <c r="U361" i="1"/>
  <c r="AB360" i="1"/>
  <c r="AA360" i="1"/>
  <c r="W360" i="1"/>
  <c r="V360" i="1"/>
  <c r="U360" i="1"/>
  <c r="AB359" i="1"/>
  <c r="AA359" i="1"/>
  <c r="W359" i="1"/>
  <c r="V359" i="1"/>
  <c r="U359" i="1"/>
  <c r="AB350" i="1"/>
  <c r="AA350" i="1"/>
  <c r="W350" i="1"/>
  <c r="V350" i="1"/>
  <c r="U350" i="1"/>
  <c r="AB349" i="1"/>
  <c r="AA349" i="1"/>
  <c r="W349" i="1"/>
  <c r="V349" i="1"/>
  <c r="U349" i="1"/>
  <c r="AB348" i="1"/>
  <c r="AA348" i="1"/>
  <c r="W348" i="1"/>
  <c r="V348" i="1"/>
  <c r="U348" i="1"/>
  <c r="AB347" i="1"/>
  <c r="AA347" i="1"/>
  <c r="W347" i="1"/>
  <c r="V347" i="1"/>
  <c r="U347" i="1"/>
  <c r="AB346" i="1"/>
  <c r="AA346" i="1"/>
  <c r="W346" i="1"/>
  <c r="V346" i="1"/>
  <c r="U346" i="1"/>
  <c r="AB345" i="1"/>
  <c r="AA345" i="1"/>
  <c r="W345" i="1"/>
  <c r="V345" i="1"/>
  <c r="U345" i="1"/>
  <c r="AB344" i="1"/>
  <c r="AA344" i="1"/>
  <c r="W344" i="1"/>
  <c r="V344" i="1"/>
  <c r="U344" i="1"/>
  <c r="AB343" i="1"/>
  <c r="AA343" i="1"/>
  <c r="W343" i="1"/>
  <c r="V343" i="1"/>
  <c r="U343" i="1"/>
  <c r="AB342" i="1"/>
  <c r="AA342" i="1"/>
  <c r="W342" i="1"/>
  <c r="V342" i="1"/>
  <c r="U342" i="1"/>
  <c r="AB341" i="1"/>
  <c r="AA341" i="1"/>
  <c r="W341" i="1"/>
  <c r="V341" i="1"/>
  <c r="U341" i="1"/>
  <c r="AB340" i="1"/>
  <c r="AA340" i="1"/>
  <c r="W340" i="1"/>
  <c r="V340" i="1"/>
  <c r="U340" i="1"/>
  <c r="AB339" i="1"/>
  <c r="AA339" i="1"/>
  <c r="W339" i="1"/>
  <c r="V339" i="1"/>
  <c r="U339" i="1"/>
  <c r="AB338" i="1"/>
  <c r="AA338" i="1"/>
  <c r="W338" i="1"/>
  <c r="V338" i="1"/>
  <c r="U338" i="1"/>
  <c r="AB337" i="1"/>
  <c r="AA337" i="1"/>
  <c r="W337" i="1"/>
  <c r="V337" i="1"/>
  <c r="U337" i="1"/>
  <c r="AB336" i="1"/>
  <c r="AA336" i="1"/>
  <c r="W336" i="1"/>
  <c r="V336" i="1"/>
  <c r="U336" i="1"/>
  <c r="AB290" i="1"/>
  <c r="AA290" i="1"/>
  <c r="W290" i="1"/>
  <c r="V290" i="1"/>
  <c r="U290" i="1"/>
  <c r="AB335" i="1"/>
  <c r="AA335" i="1"/>
  <c r="W335" i="1"/>
  <c r="V335" i="1"/>
  <c r="U335" i="1"/>
  <c r="AB334" i="1"/>
  <c r="AA334" i="1"/>
  <c r="W334" i="1"/>
  <c r="V334" i="1"/>
  <c r="U334" i="1"/>
  <c r="AB333" i="1"/>
  <c r="AA333" i="1"/>
  <c r="W333" i="1"/>
  <c r="V333" i="1"/>
  <c r="U333" i="1"/>
  <c r="AB331" i="1"/>
  <c r="AA331" i="1"/>
  <c r="W331" i="1"/>
  <c r="V331" i="1"/>
  <c r="U331" i="1"/>
  <c r="AB330" i="1"/>
  <c r="AA330" i="1"/>
  <c r="W330" i="1"/>
  <c r="V330" i="1"/>
  <c r="U330" i="1"/>
  <c r="AB294" i="1"/>
  <c r="AA294" i="1"/>
  <c r="W294" i="1"/>
  <c r="V294" i="1"/>
  <c r="U294" i="1"/>
  <c r="AB329" i="1"/>
  <c r="AA329" i="1"/>
  <c r="W329" i="1"/>
  <c r="V329" i="1"/>
  <c r="U329" i="1"/>
  <c r="AB328" i="1"/>
  <c r="AA328" i="1"/>
  <c r="W328" i="1"/>
  <c r="V328" i="1"/>
  <c r="U328" i="1"/>
  <c r="AB324" i="1"/>
  <c r="AA324" i="1"/>
  <c r="W324" i="1"/>
  <c r="V324" i="1"/>
  <c r="U324" i="1"/>
  <c r="AB274" i="1"/>
  <c r="AA274" i="1"/>
  <c r="W274" i="1"/>
  <c r="V274" i="1"/>
  <c r="U274" i="1"/>
  <c r="AB323" i="1"/>
  <c r="AA323" i="1"/>
  <c r="W323" i="1"/>
  <c r="V323" i="1"/>
  <c r="U323" i="1"/>
  <c r="AB319" i="1"/>
  <c r="AA319" i="1"/>
  <c r="W319" i="1"/>
  <c r="V319" i="1"/>
  <c r="U319" i="1"/>
  <c r="AB318" i="1"/>
  <c r="AA318" i="1"/>
  <c r="W318" i="1"/>
  <c r="V318" i="1"/>
  <c r="U318" i="1"/>
  <c r="AB317" i="1"/>
  <c r="AA317" i="1"/>
  <c r="W317" i="1"/>
  <c r="V317" i="1"/>
  <c r="U317" i="1"/>
  <c r="AB316" i="1"/>
  <c r="AA316" i="1"/>
  <c r="W316" i="1"/>
  <c r="V316" i="1"/>
  <c r="U316" i="1"/>
  <c r="AB272" i="1"/>
  <c r="AA272" i="1"/>
  <c r="W272" i="1"/>
  <c r="V272" i="1"/>
  <c r="U272" i="1"/>
  <c r="AB312" i="1"/>
  <c r="AA312" i="1"/>
  <c r="W312" i="1"/>
  <c r="V312" i="1"/>
  <c r="U312" i="1"/>
  <c r="AB309" i="1"/>
  <c r="AA309" i="1"/>
  <c r="W309" i="1"/>
  <c r="V309" i="1"/>
  <c r="U309" i="1"/>
  <c r="AB308" i="1"/>
  <c r="AA308" i="1"/>
  <c r="W308" i="1"/>
  <c r="V308" i="1"/>
  <c r="U308" i="1"/>
  <c r="AB307" i="1"/>
  <c r="AA307" i="1"/>
  <c r="W307" i="1"/>
  <c r="V307" i="1"/>
  <c r="U307" i="1"/>
  <c r="AB305" i="1"/>
  <c r="AA305" i="1"/>
  <c r="W305" i="1"/>
  <c r="V305" i="1"/>
  <c r="U305" i="1"/>
  <c r="AB265" i="1"/>
  <c r="AA265" i="1"/>
  <c r="W265" i="1"/>
  <c r="V265" i="1"/>
  <c r="U265" i="1"/>
  <c r="AB302" i="1"/>
  <c r="AA302" i="1"/>
  <c r="W302" i="1"/>
  <c r="V302" i="1"/>
  <c r="U302" i="1"/>
  <c r="AB301" i="1"/>
  <c r="AA301" i="1"/>
  <c r="W301" i="1"/>
  <c r="V301" i="1"/>
  <c r="U301" i="1"/>
  <c r="AB280" i="1"/>
  <c r="AA280" i="1"/>
  <c r="W280" i="1"/>
  <c r="V280" i="1"/>
  <c r="U280" i="1"/>
  <c r="AB278" i="1"/>
  <c r="AA278" i="1"/>
  <c r="W278" i="1"/>
  <c r="V278" i="1"/>
  <c r="U278" i="1"/>
  <c r="AB299" i="1"/>
  <c r="AA299" i="1"/>
  <c r="W299" i="1"/>
  <c r="V299" i="1"/>
  <c r="U299" i="1"/>
  <c r="AB297" i="1"/>
  <c r="AA297" i="1"/>
  <c r="W297" i="1"/>
  <c r="V297" i="1"/>
  <c r="U297" i="1"/>
  <c r="AB296" i="1"/>
  <c r="AA296" i="1"/>
  <c r="W296" i="1"/>
  <c r="V296" i="1"/>
  <c r="U296" i="1"/>
  <c r="AB295" i="1"/>
  <c r="AA295" i="1"/>
  <c r="W295" i="1"/>
  <c r="V295" i="1"/>
  <c r="U295" i="1"/>
  <c r="AB277" i="1"/>
  <c r="AA277" i="1"/>
  <c r="W277" i="1"/>
  <c r="V277" i="1"/>
  <c r="U277" i="1"/>
  <c r="AB293" i="1"/>
  <c r="AA293" i="1"/>
  <c r="W293" i="1"/>
  <c r="V293" i="1"/>
  <c r="U293" i="1"/>
  <c r="AB292" i="1"/>
  <c r="AA292" i="1"/>
  <c r="W292" i="1"/>
  <c r="V292" i="1"/>
  <c r="U292" i="1"/>
  <c r="AB291" i="1"/>
  <c r="AA291" i="1"/>
  <c r="W291" i="1"/>
  <c r="V291" i="1"/>
  <c r="U291" i="1"/>
  <c r="AB289" i="1"/>
  <c r="AA289" i="1"/>
  <c r="W289" i="1"/>
  <c r="V289" i="1"/>
  <c r="U289" i="1"/>
  <c r="AB288" i="1"/>
  <c r="AA288" i="1"/>
  <c r="W288" i="1"/>
  <c r="V288" i="1"/>
  <c r="U288" i="1"/>
  <c r="AB287" i="1"/>
  <c r="AA287" i="1"/>
  <c r="W287" i="1"/>
  <c r="V287" i="1"/>
  <c r="U287" i="1"/>
  <c r="AB275" i="1"/>
  <c r="AA275" i="1"/>
  <c r="W275" i="1"/>
  <c r="V275" i="1"/>
  <c r="U275" i="1"/>
  <c r="AB286" i="1"/>
  <c r="AA286" i="1"/>
  <c r="W286" i="1"/>
  <c r="V286" i="1"/>
  <c r="U286" i="1"/>
  <c r="AB285" i="1"/>
  <c r="AA285" i="1"/>
  <c r="W285" i="1"/>
  <c r="V285" i="1"/>
  <c r="U285" i="1"/>
  <c r="AB284" i="1"/>
  <c r="AA284" i="1"/>
  <c r="W284" i="1"/>
  <c r="V284" i="1"/>
  <c r="U284" i="1"/>
  <c r="AB283" i="1"/>
  <c r="AA283" i="1"/>
  <c r="W283" i="1"/>
  <c r="V283" i="1"/>
  <c r="U283" i="1"/>
  <c r="AB282" i="1"/>
  <c r="AA282" i="1"/>
  <c r="W282" i="1"/>
  <c r="V282" i="1"/>
  <c r="U282" i="1"/>
  <c r="AB281" i="1"/>
  <c r="AA281" i="1"/>
  <c r="W281" i="1"/>
  <c r="V281" i="1"/>
  <c r="U281" i="1"/>
  <c r="AB270" i="1"/>
  <c r="AA270" i="1"/>
  <c r="W270" i="1"/>
  <c r="V270" i="1"/>
  <c r="U270" i="1"/>
  <c r="AB267" i="1"/>
  <c r="AA267" i="1"/>
  <c r="W267" i="1"/>
  <c r="V267" i="1"/>
  <c r="U267" i="1"/>
  <c r="AB264" i="1"/>
  <c r="AA264" i="1"/>
  <c r="W264" i="1"/>
  <c r="V264" i="1"/>
  <c r="U264" i="1"/>
  <c r="AB279" i="1"/>
  <c r="AA279" i="1"/>
  <c r="W279" i="1"/>
  <c r="V279" i="1"/>
  <c r="U279" i="1"/>
  <c r="AB276" i="1"/>
  <c r="AA276" i="1"/>
  <c r="W276" i="1"/>
  <c r="V276" i="1"/>
  <c r="U276" i="1"/>
  <c r="AB259" i="1"/>
  <c r="AA259" i="1"/>
  <c r="W259" i="1"/>
  <c r="V259" i="1"/>
  <c r="U259" i="1"/>
  <c r="AB269" i="1"/>
  <c r="AA269" i="1"/>
  <c r="W269" i="1"/>
  <c r="V269" i="1"/>
  <c r="U269" i="1"/>
  <c r="AB261" i="1"/>
  <c r="AA261" i="1"/>
  <c r="W261" i="1"/>
  <c r="V261" i="1"/>
  <c r="U261" i="1"/>
  <c r="AB260" i="1"/>
  <c r="AA260" i="1"/>
  <c r="W260" i="1"/>
  <c r="V260" i="1"/>
  <c r="U260" i="1"/>
  <c r="AB273" i="1"/>
  <c r="AA273" i="1"/>
  <c r="W273" i="1"/>
  <c r="V273" i="1"/>
  <c r="U273" i="1"/>
  <c r="AB271" i="1"/>
  <c r="AA271" i="1"/>
  <c r="W271" i="1"/>
  <c r="V271" i="1"/>
  <c r="U271" i="1"/>
  <c r="AB268" i="1"/>
  <c r="AA268" i="1"/>
  <c r="W268" i="1"/>
  <c r="V268" i="1"/>
  <c r="U268" i="1"/>
  <c r="AB258" i="1"/>
  <c r="AA258" i="1"/>
  <c r="W258" i="1"/>
  <c r="V258" i="1"/>
  <c r="U258" i="1"/>
  <c r="AB266" i="1"/>
  <c r="AA266" i="1"/>
  <c r="W266" i="1"/>
  <c r="V266" i="1"/>
  <c r="U266" i="1"/>
  <c r="AB263" i="1"/>
  <c r="AA263" i="1"/>
  <c r="W263" i="1"/>
  <c r="V263" i="1"/>
  <c r="U263" i="1"/>
  <c r="AB262" i="1"/>
  <c r="AA262" i="1"/>
  <c r="W262" i="1"/>
  <c r="V262" i="1"/>
  <c r="U262" i="1"/>
  <c r="AB257" i="1"/>
  <c r="AA257" i="1"/>
  <c r="W257" i="1"/>
  <c r="V257" i="1"/>
  <c r="U257" i="1"/>
  <c r="AB255" i="1"/>
  <c r="AA255" i="1"/>
  <c r="W255" i="1"/>
  <c r="V255" i="1"/>
  <c r="U255" i="1"/>
  <c r="AB254" i="1"/>
  <c r="AA254" i="1"/>
  <c r="W254" i="1"/>
  <c r="V254" i="1"/>
  <c r="U254" i="1"/>
  <c r="AB253" i="1"/>
  <c r="AA253" i="1"/>
  <c r="W253" i="1"/>
  <c r="V253" i="1"/>
  <c r="U253" i="1"/>
  <c r="AB256" i="1"/>
  <c r="AA256" i="1"/>
  <c r="W256" i="1"/>
  <c r="V256" i="1"/>
  <c r="U256" i="1"/>
  <c r="AB252" i="1"/>
  <c r="AA252" i="1"/>
  <c r="W252" i="1"/>
  <c r="V252" i="1"/>
  <c r="U252" i="1"/>
  <c r="AB250" i="1"/>
  <c r="AA250" i="1"/>
  <c r="W250" i="1"/>
  <c r="V250" i="1"/>
  <c r="U250" i="1"/>
  <c r="AB251" i="1"/>
  <c r="AA251" i="1"/>
  <c r="W251" i="1"/>
  <c r="V251" i="1"/>
  <c r="U251" i="1"/>
  <c r="AB249" i="1"/>
  <c r="AA249" i="1"/>
  <c r="W249" i="1"/>
  <c r="V249" i="1"/>
  <c r="U249" i="1"/>
  <c r="AB247" i="1"/>
  <c r="AA247" i="1"/>
  <c r="W247" i="1"/>
  <c r="V247" i="1"/>
  <c r="U247" i="1"/>
  <c r="AB248" i="1"/>
  <c r="AA248" i="1"/>
  <c r="W248" i="1"/>
  <c r="V248" i="1"/>
  <c r="U248" i="1"/>
  <c r="AB246" i="1"/>
  <c r="AA246" i="1"/>
  <c r="W246" i="1"/>
  <c r="V246" i="1"/>
  <c r="U246" i="1"/>
  <c r="AB245" i="1"/>
  <c r="AA245" i="1"/>
  <c r="W245" i="1"/>
  <c r="V245" i="1"/>
  <c r="U245" i="1"/>
  <c r="AB244" i="1"/>
  <c r="AA244" i="1"/>
  <c r="W244" i="1"/>
  <c r="V244" i="1"/>
  <c r="U244" i="1"/>
  <c r="AB243" i="1"/>
  <c r="AA243" i="1"/>
  <c r="W243" i="1"/>
  <c r="V243" i="1"/>
  <c r="U243" i="1"/>
  <c r="AB242" i="1"/>
  <c r="AA242" i="1"/>
  <c r="W242" i="1"/>
  <c r="V242" i="1"/>
  <c r="U242" i="1"/>
  <c r="AB241" i="1"/>
  <c r="AA241" i="1"/>
  <c r="W241" i="1"/>
  <c r="V241" i="1"/>
  <c r="U241" i="1"/>
  <c r="AB240" i="1"/>
  <c r="AA240" i="1"/>
  <c r="W240" i="1"/>
  <c r="V240" i="1"/>
  <c r="U240" i="1"/>
  <c r="AB239" i="1"/>
  <c r="AA239" i="1"/>
  <c r="W239" i="1"/>
  <c r="V239" i="1"/>
  <c r="U239" i="1"/>
  <c r="AB238" i="1"/>
  <c r="AA238" i="1"/>
  <c r="W238" i="1"/>
  <c r="V238" i="1"/>
  <c r="U238" i="1"/>
  <c r="AB236" i="1"/>
  <c r="AA236" i="1"/>
  <c r="W236" i="1"/>
  <c r="V236" i="1"/>
  <c r="U236" i="1"/>
  <c r="AB235" i="1"/>
  <c r="AA235" i="1"/>
  <c r="W235" i="1"/>
  <c r="V235" i="1"/>
  <c r="U235" i="1"/>
  <c r="AB234" i="1"/>
  <c r="AA234" i="1"/>
  <c r="W234" i="1"/>
  <c r="V234" i="1"/>
  <c r="U234" i="1"/>
  <c r="AB232" i="1"/>
  <c r="AA232" i="1"/>
  <c r="W232" i="1"/>
  <c r="V232" i="1"/>
  <c r="U232" i="1"/>
  <c r="AB233" i="1"/>
  <c r="AA233" i="1"/>
  <c r="W233" i="1"/>
  <c r="V233" i="1"/>
  <c r="U233" i="1"/>
  <c r="AB237" i="1"/>
  <c r="AA237" i="1"/>
  <c r="W237" i="1"/>
  <c r="V237" i="1"/>
  <c r="U237" i="1"/>
  <c r="AB182" i="1"/>
  <c r="AA182" i="1"/>
  <c r="W182" i="1"/>
  <c r="V182" i="1"/>
  <c r="U182" i="1"/>
  <c r="AB191" i="1"/>
  <c r="AA191" i="1"/>
  <c r="W191" i="1"/>
  <c r="V191" i="1"/>
  <c r="U191" i="1"/>
  <c r="AB181" i="1"/>
  <c r="AA181" i="1"/>
  <c r="W181" i="1"/>
  <c r="V181" i="1"/>
  <c r="U181" i="1"/>
  <c r="AB224" i="1"/>
  <c r="AA224" i="1"/>
  <c r="W224" i="1"/>
  <c r="V224" i="1"/>
  <c r="U224" i="1"/>
  <c r="AB190" i="1"/>
  <c r="AA190" i="1"/>
  <c r="W190" i="1"/>
  <c r="V190" i="1"/>
  <c r="U190" i="1"/>
  <c r="AB196" i="1"/>
  <c r="AA196" i="1"/>
  <c r="W196" i="1"/>
  <c r="V196" i="1"/>
  <c r="U196" i="1"/>
  <c r="AB189" i="1"/>
  <c r="AA189" i="1"/>
  <c r="W189" i="1"/>
  <c r="V189" i="1"/>
  <c r="U189" i="1"/>
  <c r="AB180" i="1"/>
  <c r="AA180" i="1"/>
  <c r="W180" i="1"/>
  <c r="V180" i="1"/>
  <c r="U180" i="1"/>
  <c r="AB188" i="1"/>
  <c r="AA188" i="1"/>
  <c r="W188" i="1"/>
  <c r="V188" i="1"/>
  <c r="U188" i="1"/>
  <c r="AB187" i="1"/>
  <c r="AA187" i="1"/>
  <c r="W187" i="1"/>
  <c r="V187" i="1"/>
  <c r="U187" i="1"/>
  <c r="AB186" i="1"/>
  <c r="AA186" i="1"/>
  <c r="W186" i="1"/>
  <c r="V186" i="1"/>
  <c r="U186" i="1"/>
  <c r="AB223" i="1"/>
  <c r="AA223" i="1"/>
  <c r="W223" i="1"/>
  <c r="V223" i="1"/>
  <c r="U223" i="1"/>
  <c r="AB222" i="1"/>
  <c r="AA222" i="1"/>
  <c r="W222" i="1"/>
  <c r="V222" i="1"/>
  <c r="U222" i="1"/>
  <c r="AB185" i="1"/>
  <c r="AA185" i="1"/>
  <c r="W185" i="1"/>
  <c r="V185" i="1"/>
  <c r="U185" i="1"/>
  <c r="AB149" i="1"/>
  <c r="AA149" i="1"/>
  <c r="W149" i="1"/>
  <c r="V149" i="1"/>
  <c r="U149" i="1"/>
  <c r="AB184" i="1"/>
  <c r="AA184" i="1"/>
  <c r="W184" i="1"/>
  <c r="V184" i="1"/>
  <c r="U184" i="1"/>
  <c r="AB221" i="1"/>
  <c r="AA221" i="1"/>
  <c r="W221" i="1"/>
  <c r="V221" i="1"/>
  <c r="U221" i="1"/>
  <c r="AB205" i="1"/>
  <c r="AA205" i="1"/>
  <c r="W205" i="1"/>
  <c r="V205" i="1"/>
  <c r="U205" i="1"/>
  <c r="AB211" i="1"/>
  <c r="AA211" i="1"/>
  <c r="W211" i="1"/>
  <c r="V211" i="1"/>
  <c r="U211" i="1"/>
  <c r="AB183" i="1"/>
  <c r="AA183" i="1"/>
  <c r="W183" i="1"/>
  <c r="V183" i="1"/>
  <c r="U183" i="1"/>
  <c r="AB179" i="1"/>
  <c r="AA179" i="1"/>
  <c r="W179" i="1"/>
  <c r="V179" i="1"/>
  <c r="U179" i="1"/>
  <c r="AB195" i="1"/>
  <c r="AA195" i="1"/>
  <c r="W195" i="1"/>
  <c r="V195" i="1"/>
  <c r="U195" i="1"/>
  <c r="AB178" i="1"/>
  <c r="AA178" i="1"/>
  <c r="W178" i="1"/>
  <c r="V178" i="1"/>
  <c r="U178" i="1"/>
  <c r="AB142" i="1"/>
  <c r="AA142" i="1"/>
  <c r="W142" i="1"/>
  <c r="V142" i="1"/>
  <c r="U142" i="1"/>
  <c r="AB177" i="1"/>
  <c r="AA177" i="1"/>
  <c r="W177" i="1"/>
  <c r="V177" i="1"/>
  <c r="U177" i="1"/>
  <c r="AB194" i="1"/>
  <c r="AA194" i="1"/>
  <c r="W194" i="1"/>
  <c r="V194" i="1"/>
  <c r="U194" i="1"/>
  <c r="AB176" i="1"/>
  <c r="AA176" i="1"/>
  <c r="W176" i="1"/>
  <c r="V176" i="1"/>
  <c r="U176" i="1"/>
  <c r="AB148" i="1"/>
  <c r="AA148" i="1"/>
  <c r="W148" i="1"/>
  <c r="V148" i="1"/>
  <c r="U148" i="1"/>
  <c r="AB175" i="1"/>
  <c r="AA175" i="1"/>
  <c r="W175" i="1"/>
  <c r="V175" i="1"/>
  <c r="U175" i="1"/>
  <c r="AB174" i="1"/>
  <c r="AA174" i="1"/>
  <c r="W174" i="1"/>
  <c r="V174" i="1"/>
  <c r="U174" i="1"/>
  <c r="AB156" i="1"/>
  <c r="AA156" i="1"/>
  <c r="W156" i="1"/>
  <c r="V156" i="1"/>
  <c r="U156" i="1"/>
  <c r="AB161" i="1"/>
  <c r="AA161" i="1"/>
  <c r="W161" i="1"/>
  <c r="V161" i="1"/>
  <c r="U161" i="1"/>
  <c r="AB171" i="1"/>
  <c r="AA171" i="1"/>
  <c r="W171" i="1"/>
  <c r="V171" i="1"/>
  <c r="U171" i="1"/>
  <c r="AB231" i="1"/>
  <c r="AA231" i="1"/>
  <c r="W231" i="1"/>
  <c r="V231" i="1"/>
  <c r="U231" i="1"/>
  <c r="AB230" i="1"/>
  <c r="AA230" i="1"/>
  <c r="W230" i="1"/>
  <c r="V230" i="1"/>
  <c r="U230" i="1"/>
  <c r="AB229" i="1"/>
  <c r="AA229" i="1"/>
  <c r="W229" i="1"/>
  <c r="V229" i="1"/>
  <c r="U229" i="1"/>
  <c r="AB228" i="1"/>
  <c r="AA228" i="1"/>
  <c r="W228" i="1"/>
  <c r="V228" i="1"/>
  <c r="U228" i="1"/>
  <c r="AB157" i="1"/>
  <c r="AA157" i="1"/>
  <c r="W157" i="1"/>
  <c r="V157" i="1"/>
  <c r="U157" i="1"/>
  <c r="AB227" i="1"/>
  <c r="AA227" i="1"/>
  <c r="W227" i="1"/>
  <c r="V227" i="1"/>
  <c r="U227" i="1"/>
  <c r="AB226" i="1"/>
  <c r="AA226" i="1"/>
  <c r="W226" i="1"/>
  <c r="V226" i="1"/>
  <c r="U226" i="1"/>
  <c r="AB225" i="1"/>
  <c r="AA225" i="1"/>
  <c r="W225" i="1"/>
  <c r="V225" i="1"/>
  <c r="U225" i="1"/>
  <c r="AB151" i="1"/>
  <c r="AA151" i="1"/>
  <c r="W151" i="1"/>
  <c r="V151" i="1"/>
  <c r="U151" i="1"/>
  <c r="AB220" i="1"/>
  <c r="AA220" i="1"/>
  <c r="W220" i="1"/>
  <c r="V220" i="1"/>
  <c r="U220" i="1"/>
  <c r="AB219" i="1"/>
  <c r="AA219" i="1"/>
  <c r="W219" i="1"/>
  <c r="V219" i="1"/>
  <c r="U219" i="1"/>
  <c r="AB218" i="1"/>
  <c r="AA218" i="1"/>
  <c r="W218" i="1"/>
  <c r="V218" i="1"/>
  <c r="U218" i="1"/>
  <c r="AB217" i="1"/>
  <c r="AA217" i="1"/>
  <c r="W217" i="1"/>
  <c r="V217" i="1"/>
  <c r="U217" i="1"/>
  <c r="AB216" i="1"/>
  <c r="AA216" i="1"/>
  <c r="W216" i="1"/>
  <c r="V216" i="1"/>
  <c r="U216" i="1"/>
  <c r="AB153" i="1"/>
  <c r="AA153" i="1"/>
  <c r="W153" i="1"/>
  <c r="V153" i="1"/>
  <c r="U153" i="1"/>
  <c r="AB215" i="1"/>
  <c r="AA215" i="1"/>
  <c r="W215" i="1"/>
  <c r="V215" i="1"/>
  <c r="U215" i="1"/>
  <c r="AB214" i="1"/>
  <c r="AA214" i="1"/>
  <c r="W214" i="1"/>
  <c r="V214" i="1"/>
  <c r="U214" i="1"/>
  <c r="AB213" i="1"/>
  <c r="AA213" i="1"/>
  <c r="W213" i="1"/>
  <c r="V213" i="1"/>
  <c r="U213" i="1"/>
  <c r="AB212" i="1"/>
  <c r="AA212" i="1"/>
  <c r="W212" i="1"/>
  <c r="V212" i="1"/>
  <c r="U212" i="1"/>
  <c r="AB210" i="1"/>
  <c r="AA210" i="1"/>
  <c r="W210" i="1"/>
  <c r="V210" i="1"/>
  <c r="U210" i="1"/>
  <c r="AB209" i="1"/>
  <c r="AA209" i="1"/>
  <c r="W209" i="1"/>
  <c r="V209" i="1"/>
  <c r="U209" i="1"/>
  <c r="AB208" i="1"/>
  <c r="AA208" i="1"/>
  <c r="W208" i="1"/>
  <c r="V208" i="1"/>
  <c r="U208" i="1"/>
  <c r="AB207" i="1"/>
  <c r="AA207" i="1"/>
  <c r="W207" i="1"/>
  <c r="V207" i="1"/>
  <c r="U207" i="1"/>
  <c r="AB145" i="1"/>
  <c r="AA145" i="1"/>
  <c r="W145" i="1"/>
  <c r="V145" i="1"/>
  <c r="U145" i="1"/>
  <c r="AB206" i="1"/>
  <c r="AA206" i="1"/>
  <c r="W206" i="1"/>
  <c r="V206" i="1"/>
  <c r="U206" i="1"/>
  <c r="AB165" i="1"/>
  <c r="AA165" i="1"/>
  <c r="W165" i="1"/>
  <c r="V165" i="1"/>
  <c r="U165" i="1"/>
  <c r="AB164" i="1"/>
  <c r="AA164" i="1"/>
  <c r="W164" i="1"/>
  <c r="V164" i="1"/>
  <c r="U164" i="1"/>
  <c r="AB204" i="1"/>
  <c r="AA204" i="1"/>
  <c r="W204" i="1"/>
  <c r="V204" i="1"/>
  <c r="U204" i="1"/>
  <c r="AB152" i="1"/>
  <c r="AA152" i="1"/>
  <c r="W152" i="1"/>
  <c r="V152" i="1"/>
  <c r="U152" i="1"/>
  <c r="AB203" i="1"/>
  <c r="AA203" i="1"/>
  <c r="W203" i="1"/>
  <c r="V203" i="1"/>
  <c r="U203" i="1"/>
  <c r="AB202" i="1"/>
  <c r="AA202" i="1"/>
  <c r="W202" i="1"/>
  <c r="V202" i="1"/>
  <c r="U202" i="1"/>
  <c r="AB201" i="1"/>
  <c r="AA201" i="1"/>
  <c r="W201" i="1"/>
  <c r="V201" i="1"/>
  <c r="U201" i="1"/>
  <c r="AB200" i="1"/>
  <c r="AA200" i="1"/>
  <c r="W200" i="1"/>
  <c r="V200" i="1"/>
  <c r="U200" i="1"/>
  <c r="AB199" i="1"/>
  <c r="AA199" i="1"/>
  <c r="W199" i="1"/>
  <c r="V199" i="1"/>
  <c r="U199" i="1"/>
  <c r="AB140" i="1"/>
  <c r="AA140" i="1"/>
  <c r="W140" i="1"/>
  <c r="V140" i="1"/>
  <c r="U140" i="1"/>
  <c r="AB198" i="1"/>
  <c r="AA198" i="1"/>
  <c r="W198" i="1"/>
  <c r="V198" i="1"/>
  <c r="U198" i="1"/>
  <c r="AB197" i="1"/>
  <c r="AA197" i="1"/>
  <c r="W197" i="1"/>
  <c r="V197" i="1"/>
  <c r="U197" i="1"/>
  <c r="AB147" i="1"/>
  <c r="AA147" i="1"/>
  <c r="W147" i="1"/>
  <c r="V147" i="1"/>
  <c r="U147" i="1"/>
  <c r="AB193" i="1"/>
  <c r="AA193" i="1"/>
  <c r="W193" i="1"/>
  <c r="V193" i="1"/>
  <c r="U193" i="1"/>
  <c r="AB192" i="1"/>
  <c r="AA192" i="1"/>
  <c r="W192" i="1"/>
  <c r="V192" i="1"/>
  <c r="U192" i="1"/>
  <c r="AB144" i="1"/>
  <c r="AA144" i="1"/>
  <c r="W144" i="1"/>
  <c r="V144" i="1"/>
  <c r="U144" i="1"/>
  <c r="AB124" i="1"/>
  <c r="AA124" i="1"/>
  <c r="W124" i="1"/>
  <c r="V124" i="1"/>
  <c r="U124" i="1"/>
  <c r="AB173" i="1"/>
  <c r="AA173" i="1"/>
  <c r="W173" i="1"/>
  <c r="V173" i="1"/>
  <c r="U173" i="1"/>
  <c r="AB172" i="1"/>
  <c r="AA172" i="1"/>
  <c r="W172" i="1"/>
  <c r="V172" i="1"/>
  <c r="U172" i="1"/>
  <c r="AB154" i="1"/>
  <c r="AA154" i="1"/>
  <c r="W154" i="1"/>
  <c r="V154" i="1"/>
  <c r="U154" i="1"/>
  <c r="AB170" i="1"/>
  <c r="AA170" i="1"/>
  <c r="W170" i="1"/>
  <c r="V170" i="1"/>
  <c r="U170" i="1"/>
  <c r="AB169" i="1"/>
  <c r="AA169" i="1"/>
  <c r="W169" i="1"/>
  <c r="V169" i="1"/>
  <c r="U169" i="1"/>
  <c r="AB168" i="1"/>
  <c r="AA168" i="1"/>
  <c r="W168" i="1"/>
  <c r="V168" i="1"/>
  <c r="U168" i="1"/>
  <c r="AB167" i="1"/>
  <c r="AA167" i="1"/>
  <c r="W167" i="1"/>
  <c r="V167" i="1"/>
  <c r="U167" i="1"/>
  <c r="AB166" i="1"/>
  <c r="AA166" i="1"/>
  <c r="W166" i="1"/>
  <c r="V166" i="1"/>
  <c r="U166" i="1"/>
  <c r="AB137" i="1"/>
  <c r="AA137" i="1"/>
  <c r="W137" i="1"/>
  <c r="V137" i="1"/>
  <c r="U137" i="1"/>
  <c r="AB163" i="1"/>
  <c r="AA163" i="1"/>
  <c r="W163" i="1"/>
  <c r="V163" i="1"/>
  <c r="U163" i="1"/>
  <c r="AB162" i="1"/>
  <c r="AA162" i="1"/>
  <c r="W162" i="1"/>
  <c r="V162" i="1"/>
  <c r="U162" i="1"/>
  <c r="AB138" i="1"/>
  <c r="AA138" i="1"/>
  <c r="W138" i="1"/>
  <c r="V138" i="1"/>
  <c r="U138" i="1"/>
  <c r="AB160" i="1"/>
  <c r="AA160" i="1"/>
  <c r="W160" i="1"/>
  <c r="V160" i="1"/>
  <c r="U160" i="1"/>
  <c r="AB159" i="1"/>
  <c r="AA159" i="1"/>
  <c r="W159" i="1"/>
  <c r="V159" i="1"/>
  <c r="U159" i="1"/>
  <c r="AB158" i="1"/>
  <c r="AA158" i="1"/>
  <c r="W158" i="1"/>
  <c r="V158" i="1"/>
  <c r="U158" i="1"/>
  <c r="AB146" i="1"/>
  <c r="AA146" i="1"/>
  <c r="W146" i="1"/>
  <c r="V146" i="1"/>
  <c r="U146" i="1"/>
  <c r="AB135" i="1"/>
  <c r="AA135" i="1"/>
  <c r="W135" i="1"/>
  <c r="V135" i="1"/>
  <c r="U135" i="1"/>
  <c r="AB155" i="1"/>
  <c r="AA155" i="1"/>
  <c r="W155" i="1"/>
  <c r="V155" i="1"/>
  <c r="U155" i="1"/>
  <c r="AB139" i="1"/>
  <c r="AA139" i="1"/>
  <c r="W139" i="1"/>
  <c r="V139" i="1"/>
  <c r="U139" i="1"/>
  <c r="AB143" i="1"/>
  <c r="AA143" i="1"/>
  <c r="W143" i="1"/>
  <c r="V143" i="1"/>
  <c r="U143" i="1"/>
  <c r="AB132" i="1"/>
  <c r="AA132" i="1"/>
  <c r="W132" i="1"/>
  <c r="V132" i="1"/>
  <c r="U132" i="1"/>
  <c r="AB129" i="1"/>
  <c r="AA129" i="1"/>
  <c r="W129" i="1"/>
  <c r="V129" i="1"/>
  <c r="U129" i="1"/>
  <c r="AB150" i="1"/>
  <c r="AA150" i="1"/>
  <c r="W150" i="1"/>
  <c r="V150" i="1"/>
  <c r="U150" i="1"/>
  <c r="AB128" i="1"/>
  <c r="AA128" i="1"/>
  <c r="W128" i="1"/>
  <c r="V128" i="1"/>
  <c r="U128" i="1"/>
  <c r="AB141" i="1"/>
  <c r="AA141" i="1"/>
  <c r="W141" i="1"/>
  <c r="V141" i="1"/>
  <c r="U141" i="1"/>
  <c r="AB136" i="1"/>
  <c r="AA136" i="1"/>
  <c r="W136" i="1"/>
  <c r="V136" i="1"/>
  <c r="U136" i="1"/>
  <c r="AB127" i="1"/>
  <c r="AA127" i="1"/>
  <c r="W127" i="1"/>
  <c r="V127" i="1"/>
  <c r="U127" i="1"/>
  <c r="AB134" i="1"/>
  <c r="AA134" i="1"/>
  <c r="W134" i="1"/>
  <c r="V134" i="1"/>
  <c r="U134" i="1"/>
  <c r="AB133" i="1"/>
  <c r="AA133" i="1"/>
  <c r="W133" i="1"/>
  <c r="V133" i="1"/>
  <c r="U133" i="1"/>
  <c r="AB123" i="1"/>
  <c r="AA123" i="1"/>
  <c r="W123" i="1"/>
  <c r="V123" i="1"/>
  <c r="U123" i="1"/>
  <c r="AB131" i="1"/>
  <c r="AA131" i="1"/>
  <c r="W131" i="1"/>
  <c r="V131" i="1"/>
  <c r="U131" i="1"/>
  <c r="AB130" i="1"/>
  <c r="AA130" i="1"/>
  <c r="W130" i="1"/>
  <c r="V130" i="1"/>
  <c r="U130" i="1"/>
  <c r="AB125" i="1"/>
  <c r="AA125" i="1"/>
  <c r="W125" i="1"/>
  <c r="V125" i="1"/>
  <c r="U125" i="1"/>
  <c r="AB126" i="1"/>
  <c r="AA126" i="1"/>
  <c r="W126" i="1"/>
  <c r="V126" i="1"/>
  <c r="U126" i="1"/>
  <c r="AB121" i="1"/>
  <c r="AA121" i="1"/>
  <c r="W121" i="1"/>
  <c r="V121" i="1"/>
  <c r="U121" i="1"/>
  <c r="AB120" i="1"/>
  <c r="AA120" i="1"/>
  <c r="W120" i="1"/>
  <c r="V120" i="1"/>
  <c r="U120" i="1"/>
  <c r="AB119" i="1"/>
  <c r="AA119" i="1"/>
  <c r="W119" i="1"/>
  <c r="V119" i="1"/>
  <c r="U119" i="1"/>
  <c r="AB118" i="1"/>
  <c r="AA118" i="1"/>
  <c r="W118" i="1"/>
  <c r="V118" i="1"/>
  <c r="U118" i="1"/>
  <c r="AB122" i="1"/>
  <c r="AA122" i="1"/>
  <c r="W122" i="1"/>
  <c r="V122" i="1"/>
  <c r="U122" i="1"/>
  <c r="AB115" i="1"/>
  <c r="AA115" i="1"/>
  <c r="W115" i="1"/>
  <c r="V115" i="1"/>
  <c r="U115" i="1"/>
  <c r="AB117" i="1"/>
  <c r="AA117" i="1"/>
  <c r="W117" i="1"/>
  <c r="V117" i="1"/>
  <c r="U117" i="1"/>
  <c r="AB116" i="1"/>
  <c r="AA116" i="1"/>
  <c r="W116" i="1"/>
  <c r="V116" i="1"/>
  <c r="U116" i="1"/>
  <c r="AB114" i="1"/>
  <c r="AA114" i="1"/>
  <c r="W114" i="1"/>
  <c r="V114" i="1"/>
  <c r="U114" i="1"/>
  <c r="AB97" i="1"/>
  <c r="AA97" i="1"/>
  <c r="W97" i="1"/>
  <c r="V97" i="1"/>
  <c r="U97" i="1"/>
  <c r="AB111" i="1"/>
  <c r="AA111" i="1"/>
  <c r="W111" i="1"/>
  <c r="V111" i="1"/>
  <c r="U111" i="1"/>
  <c r="AB68" i="1"/>
  <c r="AA68" i="1"/>
  <c r="W68" i="1"/>
  <c r="V68" i="1"/>
  <c r="U68" i="1"/>
  <c r="AB80" i="1"/>
  <c r="AA80" i="1"/>
  <c r="W80" i="1"/>
  <c r="V80" i="1"/>
  <c r="U80" i="1"/>
  <c r="AB72" i="1"/>
  <c r="AA72" i="1"/>
  <c r="W72" i="1"/>
  <c r="V72" i="1"/>
  <c r="U72" i="1"/>
  <c r="AB110" i="1"/>
  <c r="AA110" i="1"/>
  <c r="W110" i="1"/>
  <c r="V110" i="1"/>
  <c r="U110" i="1"/>
  <c r="AB96" i="1"/>
  <c r="AA96" i="1"/>
  <c r="W96" i="1"/>
  <c r="V96" i="1"/>
  <c r="U96" i="1"/>
  <c r="AB85" i="1"/>
  <c r="AA85" i="1"/>
  <c r="W85" i="1"/>
  <c r="V85" i="1"/>
  <c r="U85" i="1"/>
  <c r="AB109" i="1"/>
  <c r="AA109" i="1"/>
  <c r="W109" i="1"/>
  <c r="V109" i="1"/>
  <c r="U109" i="1"/>
  <c r="AB47" i="1"/>
  <c r="AA47" i="1"/>
  <c r="W47" i="1"/>
  <c r="V47" i="1"/>
  <c r="U47" i="1"/>
  <c r="AB104" i="1"/>
  <c r="AA104" i="1"/>
  <c r="W104" i="1"/>
  <c r="V104" i="1"/>
  <c r="U104" i="1"/>
  <c r="AB95" i="1"/>
  <c r="AA95" i="1"/>
  <c r="W95" i="1"/>
  <c r="V95" i="1"/>
  <c r="U95" i="1"/>
  <c r="AB67" i="1"/>
  <c r="AA67" i="1"/>
  <c r="W67" i="1"/>
  <c r="V67" i="1"/>
  <c r="U67" i="1"/>
  <c r="AB83" i="1"/>
  <c r="AA83" i="1"/>
  <c r="W83" i="1"/>
  <c r="V83" i="1"/>
  <c r="U83" i="1"/>
  <c r="AB46" i="1"/>
  <c r="AA46" i="1"/>
  <c r="W46" i="1"/>
  <c r="V46" i="1"/>
  <c r="U46" i="1"/>
  <c r="AB82" i="1"/>
  <c r="AA82" i="1"/>
  <c r="W82" i="1"/>
  <c r="V82" i="1"/>
  <c r="U82" i="1"/>
  <c r="AB66" i="1"/>
  <c r="AA66" i="1"/>
  <c r="W66" i="1"/>
  <c r="V66" i="1"/>
  <c r="U66" i="1"/>
  <c r="AB71" i="1"/>
  <c r="AA71" i="1"/>
  <c r="W71" i="1"/>
  <c r="V71" i="1"/>
  <c r="U71" i="1"/>
  <c r="AB65" i="1"/>
  <c r="AA65" i="1"/>
  <c r="W65" i="1"/>
  <c r="V65" i="1"/>
  <c r="U65" i="1"/>
  <c r="AB108" i="1"/>
  <c r="AA108" i="1"/>
  <c r="W108" i="1"/>
  <c r="V108" i="1"/>
  <c r="U108" i="1"/>
  <c r="AB94" i="1"/>
  <c r="AA94" i="1"/>
  <c r="W94" i="1"/>
  <c r="V94" i="1"/>
  <c r="U94" i="1"/>
  <c r="AB107" i="1"/>
  <c r="AA107" i="1"/>
  <c r="W107" i="1"/>
  <c r="V107" i="1"/>
  <c r="U107" i="1"/>
  <c r="AB64" i="1"/>
  <c r="AA64" i="1"/>
  <c r="W64" i="1"/>
  <c r="V64" i="1"/>
  <c r="U64" i="1"/>
  <c r="AB63" i="1"/>
  <c r="AA63" i="1"/>
  <c r="W63" i="1"/>
  <c r="V63" i="1"/>
  <c r="U63" i="1"/>
  <c r="AB62" i="1"/>
  <c r="AA62" i="1"/>
  <c r="W62" i="1"/>
  <c r="V62" i="1"/>
  <c r="U62" i="1"/>
  <c r="AB106" i="1"/>
  <c r="AA106" i="1"/>
  <c r="W106" i="1"/>
  <c r="V106" i="1"/>
  <c r="U106" i="1"/>
  <c r="AB61" i="1"/>
  <c r="AA61" i="1"/>
  <c r="W61" i="1"/>
  <c r="V61" i="1"/>
  <c r="U61" i="1"/>
  <c r="AB79" i="1"/>
  <c r="AA79" i="1"/>
  <c r="W79" i="1"/>
  <c r="V79" i="1"/>
  <c r="U79" i="1"/>
  <c r="AB105" i="1"/>
  <c r="AA105" i="1"/>
  <c r="W105" i="1"/>
  <c r="V105" i="1"/>
  <c r="U105" i="1"/>
  <c r="AB70" i="1"/>
  <c r="AA70" i="1"/>
  <c r="W70" i="1"/>
  <c r="V70" i="1"/>
  <c r="U70" i="1"/>
  <c r="AB76" i="1"/>
  <c r="AA76" i="1"/>
  <c r="W76" i="1"/>
  <c r="V76" i="1"/>
  <c r="U76" i="1"/>
  <c r="AB90" i="1"/>
  <c r="AA90" i="1"/>
  <c r="W90" i="1"/>
  <c r="V90" i="1"/>
  <c r="U90" i="1"/>
  <c r="AB39" i="1"/>
  <c r="AA39" i="1"/>
  <c r="W39" i="1"/>
  <c r="V39" i="1"/>
  <c r="U39" i="1"/>
  <c r="AB84" i="1"/>
  <c r="AA84" i="1"/>
  <c r="W84" i="1"/>
  <c r="V84" i="1"/>
  <c r="U84" i="1"/>
  <c r="AB113" i="1"/>
  <c r="AA113" i="1"/>
  <c r="W113" i="1"/>
  <c r="V113" i="1"/>
  <c r="U113" i="1"/>
  <c r="AB112" i="1"/>
  <c r="AA112" i="1"/>
  <c r="W112" i="1"/>
  <c r="V112" i="1"/>
  <c r="U112" i="1"/>
  <c r="AB103" i="1"/>
  <c r="AA103" i="1"/>
  <c r="W103" i="1"/>
  <c r="V103" i="1"/>
  <c r="U103" i="1"/>
  <c r="AB102" i="1"/>
  <c r="AA102" i="1"/>
  <c r="W102" i="1"/>
  <c r="V102" i="1"/>
  <c r="U102" i="1"/>
  <c r="AB101" i="1"/>
  <c r="AA101" i="1"/>
  <c r="W101" i="1"/>
  <c r="V101" i="1"/>
  <c r="U101" i="1"/>
  <c r="AB74" i="1"/>
  <c r="AA74" i="1"/>
  <c r="W74" i="1"/>
  <c r="V74" i="1"/>
  <c r="U74" i="1"/>
  <c r="AB73" i="1"/>
  <c r="AA73" i="1"/>
  <c r="W73" i="1"/>
  <c r="V73" i="1"/>
  <c r="U73" i="1"/>
  <c r="AB100" i="1"/>
  <c r="AA100" i="1"/>
  <c r="W100" i="1"/>
  <c r="V100" i="1"/>
  <c r="U100" i="1"/>
  <c r="AB99" i="1"/>
  <c r="AA99" i="1"/>
  <c r="W99" i="1"/>
  <c r="V99" i="1"/>
  <c r="U99" i="1"/>
  <c r="AB98" i="1"/>
  <c r="AA98" i="1"/>
  <c r="W98" i="1"/>
  <c r="V98" i="1"/>
  <c r="U98" i="1"/>
  <c r="AB93" i="1"/>
  <c r="AA93" i="1"/>
  <c r="W93" i="1"/>
  <c r="V93" i="1"/>
  <c r="U93" i="1"/>
  <c r="AB44" i="1"/>
  <c r="AA44" i="1"/>
  <c r="W44" i="1"/>
  <c r="V44" i="1"/>
  <c r="U44" i="1"/>
  <c r="AB43" i="1"/>
  <c r="AA43" i="1"/>
  <c r="W43" i="1"/>
  <c r="V43" i="1"/>
  <c r="U43" i="1"/>
  <c r="AB92" i="1"/>
  <c r="AA92" i="1"/>
  <c r="W92" i="1"/>
  <c r="V92" i="1"/>
  <c r="U92" i="1"/>
  <c r="AB35" i="1"/>
  <c r="AA35" i="1"/>
  <c r="W35" i="1"/>
  <c r="V35" i="1"/>
  <c r="U35" i="1"/>
  <c r="AB91" i="1"/>
  <c r="AA91" i="1"/>
  <c r="W91" i="1"/>
  <c r="V91" i="1"/>
  <c r="U91" i="1"/>
  <c r="AB54" i="1"/>
  <c r="AA54" i="1"/>
  <c r="W54" i="1"/>
  <c r="V54" i="1"/>
  <c r="U54" i="1"/>
  <c r="AB53" i="1"/>
  <c r="AA53" i="1"/>
  <c r="W53" i="1"/>
  <c r="V53" i="1"/>
  <c r="U53" i="1"/>
  <c r="AB89" i="1"/>
  <c r="AA89" i="1"/>
  <c r="W89" i="1"/>
  <c r="V89" i="1"/>
  <c r="U89" i="1"/>
  <c r="AB88" i="1"/>
  <c r="AA88" i="1"/>
  <c r="W88" i="1"/>
  <c r="V88" i="1"/>
  <c r="U88" i="1"/>
  <c r="AB51" i="1"/>
  <c r="AA51" i="1"/>
  <c r="W51" i="1"/>
  <c r="V51" i="1"/>
  <c r="U51" i="1"/>
  <c r="AB87" i="1"/>
  <c r="AA87" i="1"/>
  <c r="W87" i="1"/>
  <c r="V87" i="1"/>
  <c r="U87" i="1"/>
  <c r="AB86" i="1"/>
  <c r="AA86" i="1"/>
  <c r="W86" i="1"/>
  <c r="V86" i="1"/>
  <c r="U86" i="1"/>
  <c r="AB49" i="1"/>
  <c r="AA49" i="1"/>
  <c r="W49" i="1"/>
  <c r="V49" i="1"/>
  <c r="U49" i="1"/>
  <c r="AB48" i="1"/>
  <c r="AA48" i="1"/>
  <c r="W48" i="1"/>
  <c r="V48" i="1"/>
  <c r="U48" i="1"/>
  <c r="AB55" i="1"/>
  <c r="AA55" i="1"/>
  <c r="W55" i="1"/>
  <c r="V55" i="1"/>
  <c r="U55" i="1"/>
  <c r="AB81" i="1"/>
  <c r="AA81" i="1"/>
  <c r="W81" i="1"/>
  <c r="V81" i="1"/>
  <c r="U81" i="1"/>
  <c r="AB78" i="1"/>
  <c r="AA78" i="1"/>
  <c r="W78" i="1"/>
  <c r="V78" i="1"/>
  <c r="U78" i="1"/>
  <c r="AB77" i="1"/>
  <c r="AA77" i="1"/>
  <c r="W77" i="1"/>
  <c r="V77" i="1"/>
  <c r="U77" i="1"/>
  <c r="AB75" i="1"/>
  <c r="AA75" i="1"/>
  <c r="W75" i="1"/>
  <c r="V75" i="1"/>
  <c r="U75" i="1"/>
  <c r="AB45" i="1"/>
  <c r="AA45" i="1"/>
  <c r="W45" i="1"/>
  <c r="V45" i="1"/>
  <c r="U45" i="1"/>
  <c r="AB69" i="1"/>
  <c r="AA69" i="1"/>
  <c r="W69" i="1"/>
  <c r="V69" i="1"/>
  <c r="U69" i="1"/>
  <c r="AB28" i="1"/>
  <c r="AA28" i="1"/>
  <c r="W28" i="1"/>
  <c r="V28" i="1"/>
  <c r="U28" i="1"/>
  <c r="AB41" i="1"/>
  <c r="AA41" i="1"/>
  <c r="W41" i="1"/>
  <c r="V41" i="1"/>
  <c r="U41" i="1"/>
  <c r="AB60" i="1"/>
  <c r="AA60" i="1"/>
  <c r="W60" i="1"/>
  <c r="V60" i="1"/>
  <c r="U60" i="1"/>
  <c r="AB59" i="1"/>
  <c r="AA59" i="1"/>
  <c r="W59" i="1"/>
  <c r="V59" i="1"/>
  <c r="U59" i="1"/>
  <c r="AB58" i="1"/>
  <c r="AA58" i="1"/>
  <c r="W58" i="1"/>
  <c r="V58" i="1"/>
  <c r="U58" i="1"/>
  <c r="AB57" i="1"/>
  <c r="AA57" i="1"/>
  <c r="W57" i="1"/>
  <c r="V57" i="1"/>
  <c r="U57" i="1"/>
  <c r="AB56" i="1"/>
  <c r="AA56" i="1"/>
  <c r="W56" i="1"/>
  <c r="V56" i="1"/>
  <c r="U56" i="1"/>
  <c r="AB40" i="1"/>
  <c r="AA40" i="1"/>
  <c r="W40" i="1"/>
  <c r="V40" i="1"/>
  <c r="U40" i="1"/>
  <c r="AB52" i="1"/>
  <c r="AA52" i="1"/>
  <c r="W52" i="1"/>
  <c r="V52" i="1"/>
  <c r="U52" i="1"/>
  <c r="AB50" i="1"/>
  <c r="AA50" i="1"/>
  <c r="W50" i="1"/>
  <c r="V50" i="1"/>
  <c r="U50" i="1"/>
  <c r="AB33" i="1"/>
  <c r="AA33" i="1"/>
  <c r="W33" i="1"/>
  <c r="V33" i="1"/>
  <c r="U33" i="1"/>
  <c r="AB38" i="1"/>
  <c r="AA38" i="1"/>
  <c r="W38" i="1"/>
  <c r="V38" i="1"/>
  <c r="U38" i="1"/>
  <c r="AB27" i="1"/>
  <c r="AA27" i="1"/>
  <c r="W27" i="1"/>
  <c r="V27" i="1"/>
  <c r="U27" i="1"/>
  <c r="AB32" i="1"/>
  <c r="AA32" i="1"/>
  <c r="W32" i="1"/>
  <c r="V32" i="1"/>
  <c r="U32" i="1"/>
  <c r="AB42" i="1"/>
  <c r="AA42" i="1"/>
  <c r="W42" i="1"/>
  <c r="V42" i="1"/>
  <c r="U42" i="1"/>
  <c r="AB29" i="1"/>
  <c r="AA29" i="1"/>
  <c r="W29" i="1"/>
  <c r="V29" i="1"/>
  <c r="U29" i="1"/>
  <c r="AB22" i="1"/>
  <c r="AA22" i="1"/>
  <c r="W22" i="1"/>
  <c r="V22" i="1"/>
  <c r="U22" i="1"/>
  <c r="AB37" i="1"/>
  <c r="AA37" i="1"/>
  <c r="W37" i="1"/>
  <c r="V37" i="1"/>
  <c r="U37" i="1"/>
  <c r="AB25" i="1"/>
  <c r="AA25" i="1"/>
  <c r="W25" i="1"/>
  <c r="V25" i="1"/>
  <c r="U25" i="1"/>
  <c r="AB36" i="1"/>
  <c r="AA36" i="1"/>
  <c r="W36" i="1"/>
  <c r="V36" i="1"/>
  <c r="U36" i="1"/>
  <c r="AB31" i="1"/>
  <c r="AA31" i="1"/>
  <c r="W31" i="1"/>
  <c r="V31" i="1"/>
  <c r="U31" i="1"/>
  <c r="AB34" i="1"/>
  <c r="AA34" i="1"/>
  <c r="W34" i="1"/>
  <c r="V34" i="1"/>
  <c r="U34" i="1"/>
  <c r="AB26" i="1"/>
  <c r="AA26" i="1"/>
  <c r="W26" i="1"/>
  <c r="V26" i="1"/>
  <c r="U26" i="1"/>
  <c r="AB23" i="1"/>
  <c r="AA23" i="1"/>
  <c r="W23" i="1"/>
  <c r="V23" i="1"/>
  <c r="U23" i="1"/>
  <c r="AB30" i="1"/>
  <c r="AA30" i="1"/>
  <c r="W30" i="1"/>
  <c r="V30" i="1"/>
  <c r="U30" i="1"/>
  <c r="AB20" i="1"/>
  <c r="AA20" i="1"/>
  <c r="W20" i="1"/>
  <c r="V20" i="1"/>
  <c r="U20" i="1"/>
  <c r="AB16" i="1"/>
  <c r="AA16" i="1"/>
  <c r="W16" i="1"/>
  <c r="V16" i="1"/>
  <c r="U16" i="1"/>
  <c r="AB21" i="1"/>
  <c r="AA21" i="1"/>
  <c r="W21" i="1"/>
  <c r="V21" i="1"/>
  <c r="U21" i="1"/>
  <c r="AB24" i="1"/>
  <c r="AA24" i="1"/>
  <c r="W24" i="1"/>
  <c r="V24" i="1"/>
  <c r="U24" i="1"/>
  <c r="AB19" i="1"/>
  <c r="AA19" i="1"/>
  <c r="W19" i="1"/>
  <c r="V19" i="1"/>
  <c r="U19" i="1"/>
  <c r="AB18" i="1"/>
  <c r="AA18" i="1"/>
  <c r="W18" i="1"/>
  <c r="V18" i="1"/>
  <c r="U18" i="1"/>
  <c r="AB11" i="1"/>
  <c r="AA11" i="1"/>
  <c r="W11" i="1"/>
  <c r="V11" i="1"/>
  <c r="U11" i="1"/>
  <c r="AB17" i="1"/>
  <c r="AA17" i="1"/>
  <c r="W17" i="1"/>
  <c r="V17" i="1"/>
  <c r="U17" i="1"/>
  <c r="AB8" i="1"/>
  <c r="AA8" i="1"/>
  <c r="W8" i="1"/>
  <c r="V8" i="1"/>
  <c r="U8" i="1"/>
  <c r="AB14" i="1"/>
  <c r="AA14" i="1"/>
  <c r="W14" i="1"/>
  <c r="V14" i="1"/>
  <c r="U14" i="1"/>
  <c r="AB9" i="1"/>
  <c r="AA9" i="1"/>
  <c r="W9" i="1"/>
  <c r="V9" i="1"/>
  <c r="U9" i="1"/>
  <c r="AB13" i="1"/>
  <c r="AA13" i="1"/>
  <c r="W13" i="1"/>
  <c r="V13" i="1"/>
  <c r="U13" i="1"/>
  <c r="AB12" i="1"/>
  <c r="AA12" i="1"/>
  <c r="W12" i="1"/>
  <c r="V12" i="1"/>
  <c r="U12" i="1"/>
  <c r="AB15" i="1"/>
  <c r="AA15" i="1"/>
  <c r="W15" i="1"/>
  <c r="V15" i="1"/>
  <c r="U15" i="1"/>
  <c r="AB7" i="1"/>
  <c r="AA7" i="1"/>
  <c r="W7" i="1"/>
  <c r="V7" i="1"/>
  <c r="U7" i="1"/>
  <c r="AB6" i="1"/>
  <c r="AA6" i="1"/>
  <c r="W6" i="1"/>
  <c r="V6" i="1"/>
  <c r="U6" i="1"/>
  <c r="W10" i="1"/>
  <c r="V10" i="1"/>
  <c r="Q2729" i="1"/>
  <c r="P2729" i="1"/>
  <c r="N2729" i="1"/>
  <c r="M2729" i="1"/>
  <c r="L2729" i="1"/>
  <c r="K2729" i="1"/>
  <c r="Q2720" i="1"/>
  <c r="P2720" i="1"/>
  <c r="N2720" i="1"/>
  <c r="M2720" i="1"/>
  <c r="L2720" i="1"/>
  <c r="K2720" i="1"/>
  <c r="Q2715" i="1"/>
  <c r="P2715" i="1"/>
  <c r="N2715" i="1"/>
  <c r="M2715" i="1"/>
  <c r="L2715" i="1"/>
  <c r="K2715" i="1"/>
  <c r="Q2724" i="1"/>
  <c r="P2724" i="1"/>
  <c r="N2724" i="1"/>
  <c r="M2724" i="1"/>
  <c r="L2724" i="1"/>
  <c r="K2724" i="1"/>
  <c r="Q2734" i="1"/>
  <c r="P2734" i="1"/>
  <c r="N2734" i="1"/>
  <c r="M2734" i="1"/>
  <c r="L2734" i="1"/>
  <c r="K2734" i="1"/>
  <c r="Q2708" i="1"/>
  <c r="P2708" i="1"/>
  <c r="N2708" i="1"/>
  <c r="M2708" i="1"/>
  <c r="L2708" i="1"/>
  <c r="K2708" i="1"/>
  <c r="Q2733" i="1"/>
  <c r="P2733" i="1"/>
  <c r="N2733" i="1"/>
  <c r="M2733" i="1"/>
  <c r="L2733" i="1"/>
  <c r="K2733" i="1"/>
  <c r="Q2732" i="1"/>
  <c r="P2732" i="1"/>
  <c r="N2732" i="1"/>
  <c r="M2732" i="1"/>
  <c r="L2732" i="1"/>
  <c r="K2732" i="1"/>
  <c r="Q2712" i="1"/>
  <c r="P2712" i="1"/>
  <c r="N2712" i="1"/>
  <c r="M2712" i="1"/>
  <c r="L2712" i="1"/>
  <c r="K2712" i="1"/>
  <c r="Q2707" i="1"/>
  <c r="P2707" i="1"/>
  <c r="N2707" i="1"/>
  <c r="M2707" i="1"/>
  <c r="L2707" i="1"/>
  <c r="K2707" i="1"/>
  <c r="Q2719" i="1"/>
  <c r="P2719" i="1"/>
  <c r="N2719" i="1"/>
  <c r="M2719" i="1"/>
  <c r="L2719" i="1"/>
  <c r="K2719" i="1"/>
  <c r="Q2711" i="1"/>
  <c r="P2711" i="1"/>
  <c r="N2711" i="1"/>
  <c r="M2711" i="1"/>
  <c r="L2711" i="1"/>
  <c r="K2711" i="1"/>
  <c r="Q2723" i="1"/>
  <c r="P2723" i="1"/>
  <c r="N2723" i="1"/>
  <c r="M2723" i="1"/>
  <c r="L2723" i="1"/>
  <c r="K2723" i="1"/>
  <c r="Q2718" i="1"/>
  <c r="P2718" i="1"/>
  <c r="N2718" i="1"/>
  <c r="M2718" i="1"/>
  <c r="L2718" i="1"/>
  <c r="K2718" i="1"/>
  <c r="Q2731" i="1"/>
  <c r="P2731" i="1"/>
  <c r="N2731" i="1"/>
  <c r="M2731" i="1"/>
  <c r="L2731" i="1"/>
  <c r="K2731" i="1"/>
  <c r="Q2730" i="1"/>
  <c r="P2730" i="1"/>
  <c r="N2730" i="1"/>
  <c r="M2730" i="1"/>
  <c r="L2730" i="1"/>
  <c r="K2730" i="1"/>
  <c r="Q2709" i="1"/>
  <c r="P2709" i="1"/>
  <c r="N2709" i="1"/>
  <c r="M2709" i="1"/>
  <c r="L2709" i="1"/>
  <c r="K2709" i="1"/>
  <c r="Q2728" i="1"/>
  <c r="P2728" i="1"/>
  <c r="N2728" i="1"/>
  <c r="M2728" i="1"/>
  <c r="L2728" i="1"/>
  <c r="K2728" i="1"/>
  <c r="Q2727" i="1"/>
  <c r="P2727" i="1"/>
  <c r="N2727" i="1"/>
  <c r="M2727" i="1"/>
  <c r="L2727" i="1"/>
  <c r="K2727" i="1"/>
  <c r="Q2726" i="1"/>
  <c r="P2726" i="1"/>
  <c r="N2726" i="1"/>
  <c r="M2726" i="1"/>
  <c r="L2726" i="1"/>
  <c r="K2726" i="1"/>
  <c r="Q2725" i="1"/>
  <c r="P2725" i="1"/>
  <c r="N2725" i="1"/>
  <c r="M2725" i="1"/>
  <c r="L2725" i="1"/>
  <c r="K2725" i="1"/>
  <c r="Q2722" i="1"/>
  <c r="P2722" i="1"/>
  <c r="N2722" i="1"/>
  <c r="M2722" i="1"/>
  <c r="L2722" i="1"/>
  <c r="K2722" i="1"/>
  <c r="Q2721" i="1"/>
  <c r="P2721" i="1"/>
  <c r="N2721" i="1"/>
  <c r="M2721" i="1"/>
  <c r="L2721" i="1"/>
  <c r="K2721" i="1"/>
  <c r="Q2717" i="1"/>
  <c r="P2717" i="1"/>
  <c r="N2717" i="1"/>
  <c r="M2717" i="1"/>
  <c r="L2717" i="1"/>
  <c r="K2717" i="1"/>
  <c r="Q2716" i="1"/>
  <c r="P2716" i="1"/>
  <c r="N2716" i="1"/>
  <c r="M2716" i="1"/>
  <c r="L2716" i="1"/>
  <c r="K2716" i="1"/>
  <c r="Q2714" i="1"/>
  <c r="P2714" i="1"/>
  <c r="N2714" i="1"/>
  <c r="M2714" i="1"/>
  <c r="L2714" i="1"/>
  <c r="K2714" i="1"/>
  <c r="Q2713" i="1"/>
  <c r="P2713" i="1"/>
  <c r="N2713" i="1"/>
  <c r="M2713" i="1"/>
  <c r="L2713" i="1"/>
  <c r="K2713" i="1"/>
  <c r="Q2710" i="1"/>
  <c r="P2710" i="1"/>
  <c r="N2710" i="1"/>
  <c r="M2710" i="1"/>
  <c r="L2710" i="1"/>
  <c r="K2710" i="1"/>
  <c r="Q2706" i="1"/>
  <c r="P2706" i="1"/>
  <c r="N2706" i="1"/>
  <c r="M2706" i="1"/>
  <c r="L2706" i="1"/>
  <c r="K2706" i="1"/>
  <c r="Q2705" i="1"/>
  <c r="P2705" i="1"/>
  <c r="N2705" i="1"/>
  <c r="M2705" i="1"/>
  <c r="L2705" i="1"/>
  <c r="K2705" i="1"/>
  <c r="Q2704" i="1"/>
  <c r="P2704" i="1"/>
  <c r="N2704" i="1"/>
  <c r="M2704" i="1"/>
  <c r="L2704" i="1"/>
  <c r="K2704" i="1"/>
  <c r="Q2703" i="1"/>
  <c r="P2703" i="1"/>
  <c r="N2703" i="1"/>
  <c r="M2703" i="1"/>
  <c r="L2703" i="1"/>
  <c r="K2703" i="1"/>
  <c r="Q2702" i="1"/>
  <c r="P2702" i="1"/>
  <c r="N2702" i="1"/>
  <c r="M2702" i="1"/>
  <c r="L2702" i="1"/>
  <c r="K2702" i="1"/>
  <c r="Q2701" i="1"/>
  <c r="P2701" i="1"/>
  <c r="N2701" i="1"/>
  <c r="M2701" i="1"/>
  <c r="L2701" i="1"/>
  <c r="K2701" i="1"/>
  <c r="Q2700" i="1"/>
  <c r="P2700" i="1"/>
  <c r="N2700" i="1"/>
  <c r="M2700" i="1"/>
  <c r="L2700" i="1"/>
  <c r="K2700" i="1"/>
  <c r="Q2699" i="1"/>
  <c r="P2699" i="1"/>
  <c r="N2699" i="1"/>
  <c r="M2699" i="1"/>
  <c r="L2699" i="1"/>
  <c r="K2699" i="1"/>
  <c r="Q2698" i="1"/>
  <c r="P2698" i="1"/>
  <c r="N2698" i="1"/>
  <c r="M2698" i="1"/>
  <c r="L2698" i="1"/>
  <c r="K2698" i="1"/>
  <c r="Q2697" i="1"/>
  <c r="P2697" i="1"/>
  <c r="N2697" i="1"/>
  <c r="M2697" i="1"/>
  <c r="L2697" i="1"/>
  <c r="K2697" i="1"/>
  <c r="Q2696" i="1"/>
  <c r="P2696" i="1"/>
  <c r="N2696" i="1"/>
  <c r="M2696" i="1"/>
  <c r="L2696" i="1"/>
  <c r="K2696" i="1"/>
  <c r="Q2695" i="1"/>
  <c r="P2695" i="1"/>
  <c r="N2695" i="1"/>
  <c r="M2695" i="1"/>
  <c r="L2695" i="1"/>
  <c r="K2695" i="1"/>
  <c r="Q2694" i="1"/>
  <c r="P2694" i="1"/>
  <c r="N2694" i="1"/>
  <c r="M2694" i="1"/>
  <c r="L2694" i="1"/>
  <c r="K2694" i="1"/>
  <c r="Q2693" i="1"/>
  <c r="P2693" i="1"/>
  <c r="N2693" i="1"/>
  <c r="M2693" i="1"/>
  <c r="L2693" i="1"/>
  <c r="K2693" i="1"/>
  <c r="Q2692" i="1"/>
  <c r="P2692" i="1"/>
  <c r="N2692" i="1"/>
  <c r="M2692" i="1"/>
  <c r="L2692" i="1"/>
  <c r="K2692" i="1"/>
  <c r="Q2691" i="1"/>
  <c r="P2691" i="1"/>
  <c r="N2691" i="1"/>
  <c r="M2691" i="1"/>
  <c r="L2691" i="1"/>
  <c r="K2691" i="1"/>
  <c r="Q2690" i="1"/>
  <c r="P2690" i="1"/>
  <c r="N2690" i="1"/>
  <c r="M2690" i="1"/>
  <c r="L2690" i="1"/>
  <c r="K2690" i="1"/>
  <c r="Q2689" i="1"/>
  <c r="P2689" i="1"/>
  <c r="N2689" i="1"/>
  <c r="M2689" i="1"/>
  <c r="L2689" i="1"/>
  <c r="K2689" i="1"/>
  <c r="Q2688" i="1"/>
  <c r="P2688" i="1"/>
  <c r="N2688" i="1"/>
  <c r="M2688" i="1"/>
  <c r="L2688" i="1"/>
  <c r="K2688" i="1"/>
  <c r="Q2687" i="1"/>
  <c r="P2687" i="1"/>
  <c r="N2687" i="1"/>
  <c r="M2687" i="1"/>
  <c r="L2687" i="1"/>
  <c r="K2687" i="1"/>
  <c r="Q2686" i="1"/>
  <c r="P2686" i="1"/>
  <c r="N2686" i="1"/>
  <c r="M2686" i="1"/>
  <c r="L2686" i="1"/>
  <c r="K2686" i="1"/>
  <c r="Q2685" i="1"/>
  <c r="P2685" i="1"/>
  <c r="N2685" i="1"/>
  <c r="M2685" i="1"/>
  <c r="L2685" i="1"/>
  <c r="K2685" i="1"/>
  <c r="Q2684" i="1"/>
  <c r="P2684" i="1"/>
  <c r="N2684" i="1"/>
  <c r="M2684" i="1"/>
  <c r="L2684" i="1"/>
  <c r="K2684" i="1"/>
  <c r="Q2683" i="1"/>
  <c r="P2683" i="1"/>
  <c r="N2683" i="1"/>
  <c r="M2683" i="1"/>
  <c r="L2683" i="1"/>
  <c r="K2683" i="1"/>
  <c r="Q2682" i="1"/>
  <c r="P2682" i="1"/>
  <c r="N2682" i="1"/>
  <c r="M2682" i="1"/>
  <c r="L2682" i="1"/>
  <c r="K2682" i="1"/>
  <c r="Q2665" i="1"/>
  <c r="P2665" i="1"/>
  <c r="N2665" i="1"/>
  <c r="M2665" i="1"/>
  <c r="L2665" i="1"/>
  <c r="K2665" i="1"/>
  <c r="Q2679" i="1"/>
  <c r="P2679" i="1"/>
  <c r="N2679" i="1"/>
  <c r="M2679" i="1"/>
  <c r="L2679" i="1"/>
  <c r="K2679" i="1"/>
  <c r="Q2652" i="1"/>
  <c r="P2652" i="1"/>
  <c r="N2652" i="1"/>
  <c r="M2652" i="1"/>
  <c r="L2652" i="1"/>
  <c r="K2652" i="1"/>
  <c r="Q2651" i="1"/>
  <c r="P2651" i="1"/>
  <c r="N2651" i="1"/>
  <c r="M2651" i="1"/>
  <c r="L2651" i="1"/>
  <c r="K2651" i="1"/>
  <c r="Q2662" i="1"/>
  <c r="P2662" i="1"/>
  <c r="N2662" i="1"/>
  <c r="M2662" i="1"/>
  <c r="L2662" i="1"/>
  <c r="K2662" i="1"/>
  <c r="Q2661" i="1"/>
  <c r="P2661" i="1"/>
  <c r="N2661" i="1"/>
  <c r="M2661" i="1"/>
  <c r="L2661" i="1"/>
  <c r="K2661" i="1"/>
  <c r="Q2672" i="1"/>
  <c r="P2672" i="1"/>
  <c r="N2672" i="1"/>
  <c r="M2672" i="1"/>
  <c r="L2672" i="1"/>
  <c r="K2672" i="1"/>
  <c r="Q2660" i="1"/>
  <c r="P2660" i="1"/>
  <c r="N2660" i="1"/>
  <c r="M2660" i="1"/>
  <c r="L2660" i="1"/>
  <c r="K2660" i="1"/>
  <c r="Q2671" i="1"/>
  <c r="P2671" i="1"/>
  <c r="N2671" i="1"/>
  <c r="M2671" i="1"/>
  <c r="L2671" i="1"/>
  <c r="K2671" i="1"/>
  <c r="Q2659" i="1"/>
  <c r="P2659" i="1"/>
  <c r="N2659" i="1"/>
  <c r="M2659" i="1"/>
  <c r="L2659" i="1"/>
  <c r="K2659" i="1"/>
  <c r="Q2650" i="1"/>
  <c r="P2650" i="1"/>
  <c r="N2650" i="1"/>
  <c r="M2650" i="1"/>
  <c r="L2650" i="1"/>
  <c r="K2650" i="1"/>
  <c r="Q2658" i="1"/>
  <c r="P2658" i="1"/>
  <c r="N2658" i="1"/>
  <c r="M2658" i="1"/>
  <c r="L2658" i="1"/>
  <c r="K2658" i="1"/>
  <c r="Q2681" i="1"/>
  <c r="P2681" i="1"/>
  <c r="N2681" i="1"/>
  <c r="M2681" i="1"/>
  <c r="L2681" i="1"/>
  <c r="K2681" i="1"/>
  <c r="Q2670" i="1"/>
  <c r="P2670" i="1"/>
  <c r="N2670" i="1"/>
  <c r="M2670" i="1"/>
  <c r="L2670" i="1"/>
  <c r="K2670" i="1"/>
  <c r="Q2678" i="1"/>
  <c r="P2678" i="1"/>
  <c r="N2678" i="1"/>
  <c r="M2678" i="1"/>
  <c r="L2678" i="1"/>
  <c r="K2678" i="1"/>
  <c r="Q2677" i="1"/>
  <c r="P2677" i="1"/>
  <c r="N2677" i="1"/>
  <c r="M2677" i="1"/>
  <c r="L2677" i="1"/>
  <c r="K2677" i="1"/>
  <c r="Q2663" i="1"/>
  <c r="P2663" i="1"/>
  <c r="N2663" i="1"/>
  <c r="M2663" i="1"/>
  <c r="L2663" i="1"/>
  <c r="K2663" i="1"/>
  <c r="Q2649" i="1"/>
  <c r="P2649" i="1"/>
  <c r="N2649" i="1"/>
  <c r="M2649" i="1"/>
  <c r="L2649" i="1"/>
  <c r="K2649" i="1"/>
  <c r="Q2648" i="1"/>
  <c r="P2648" i="1"/>
  <c r="N2648" i="1"/>
  <c r="M2648" i="1"/>
  <c r="L2648" i="1"/>
  <c r="K2648" i="1"/>
  <c r="Q2676" i="1"/>
  <c r="P2676" i="1"/>
  <c r="N2676" i="1"/>
  <c r="M2676" i="1"/>
  <c r="L2676" i="1"/>
  <c r="K2676" i="1"/>
  <c r="Q2657" i="1"/>
  <c r="P2657" i="1"/>
  <c r="N2657" i="1"/>
  <c r="M2657" i="1"/>
  <c r="L2657" i="1"/>
  <c r="K2657" i="1"/>
  <c r="Q2675" i="1"/>
  <c r="P2675" i="1"/>
  <c r="N2675" i="1"/>
  <c r="M2675" i="1"/>
  <c r="L2675" i="1"/>
  <c r="K2675" i="1"/>
  <c r="Q2669" i="1"/>
  <c r="P2669" i="1"/>
  <c r="N2669" i="1"/>
  <c r="M2669" i="1"/>
  <c r="L2669" i="1"/>
  <c r="K2669" i="1"/>
  <c r="Q2656" i="1"/>
  <c r="P2656" i="1"/>
  <c r="N2656" i="1"/>
  <c r="M2656" i="1"/>
  <c r="L2656" i="1"/>
  <c r="K2656" i="1"/>
  <c r="Q2673" i="1"/>
  <c r="P2673" i="1"/>
  <c r="N2673" i="1"/>
  <c r="M2673" i="1"/>
  <c r="L2673" i="1"/>
  <c r="K2673" i="1"/>
  <c r="Q2647" i="1"/>
  <c r="P2647" i="1"/>
  <c r="N2647" i="1"/>
  <c r="M2647" i="1"/>
  <c r="L2647" i="1"/>
  <c r="K2647" i="1"/>
  <c r="Q2680" i="1"/>
  <c r="P2680" i="1"/>
  <c r="N2680" i="1"/>
  <c r="M2680" i="1"/>
  <c r="L2680" i="1"/>
  <c r="K2680" i="1"/>
  <c r="Q2674" i="1"/>
  <c r="P2674" i="1"/>
  <c r="N2674" i="1"/>
  <c r="M2674" i="1"/>
  <c r="L2674" i="1"/>
  <c r="K2674" i="1"/>
  <c r="Q2668" i="1"/>
  <c r="P2668" i="1"/>
  <c r="N2668" i="1"/>
  <c r="M2668" i="1"/>
  <c r="L2668" i="1"/>
  <c r="K2668" i="1"/>
  <c r="Q2667" i="1"/>
  <c r="P2667" i="1"/>
  <c r="N2667" i="1"/>
  <c r="M2667" i="1"/>
  <c r="L2667" i="1"/>
  <c r="K2667" i="1"/>
  <c r="Q2666" i="1"/>
  <c r="P2666" i="1"/>
  <c r="N2666" i="1"/>
  <c r="M2666" i="1"/>
  <c r="L2666" i="1"/>
  <c r="K2666" i="1"/>
  <c r="Q2664" i="1"/>
  <c r="P2664" i="1"/>
  <c r="N2664" i="1"/>
  <c r="M2664" i="1"/>
  <c r="L2664" i="1"/>
  <c r="K2664" i="1"/>
  <c r="Q2655" i="1"/>
  <c r="P2655" i="1"/>
  <c r="N2655" i="1"/>
  <c r="M2655" i="1"/>
  <c r="L2655" i="1"/>
  <c r="K2655" i="1"/>
  <c r="Q2654" i="1"/>
  <c r="P2654" i="1"/>
  <c r="N2654" i="1"/>
  <c r="M2654" i="1"/>
  <c r="L2654" i="1"/>
  <c r="K2654" i="1"/>
  <c r="Q2653" i="1"/>
  <c r="P2653" i="1"/>
  <c r="N2653" i="1"/>
  <c r="M2653" i="1"/>
  <c r="L2653" i="1"/>
  <c r="K2653" i="1"/>
  <c r="Q2646" i="1"/>
  <c r="P2646" i="1"/>
  <c r="N2646" i="1"/>
  <c r="M2646" i="1"/>
  <c r="L2646" i="1"/>
  <c r="K2646" i="1"/>
  <c r="Q2645" i="1"/>
  <c r="P2645" i="1"/>
  <c r="N2645" i="1"/>
  <c r="M2645" i="1"/>
  <c r="L2645" i="1"/>
  <c r="K2645" i="1"/>
  <c r="Q2644" i="1"/>
  <c r="P2644" i="1"/>
  <c r="N2644" i="1"/>
  <c r="M2644" i="1"/>
  <c r="L2644" i="1"/>
  <c r="K2644" i="1"/>
  <c r="Q2643" i="1"/>
  <c r="P2643" i="1"/>
  <c r="N2643" i="1"/>
  <c r="M2643" i="1"/>
  <c r="L2643" i="1"/>
  <c r="K2643" i="1"/>
  <c r="Q2642" i="1"/>
  <c r="P2642" i="1"/>
  <c r="N2642" i="1"/>
  <c r="M2642" i="1"/>
  <c r="L2642" i="1"/>
  <c r="K2642" i="1"/>
  <c r="Q2641" i="1"/>
  <c r="P2641" i="1"/>
  <c r="N2641" i="1"/>
  <c r="M2641" i="1"/>
  <c r="L2641" i="1"/>
  <c r="K2641" i="1"/>
  <c r="Q2640" i="1"/>
  <c r="P2640" i="1"/>
  <c r="N2640" i="1"/>
  <c r="M2640" i="1"/>
  <c r="L2640" i="1"/>
  <c r="K2640" i="1"/>
  <c r="Q2639" i="1"/>
  <c r="P2639" i="1"/>
  <c r="N2639" i="1"/>
  <c r="M2639" i="1"/>
  <c r="L2639" i="1"/>
  <c r="K2639" i="1"/>
  <c r="Q2638" i="1"/>
  <c r="P2638" i="1"/>
  <c r="N2638" i="1"/>
  <c r="M2638" i="1"/>
  <c r="L2638" i="1"/>
  <c r="K2638" i="1"/>
  <c r="Q2637" i="1"/>
  <c r="P2637" i="1"/>
  <c r="N2637" i="1"/>
  <c r="M2637" i="1"/>
  <c r="L2637" i="1"/>
  <c r="K2637" i="1"/>
  <c r="Q2633" i="1"/>
  <c r="P2633" i="1"/>
  <c r="N2633" i="1"/>
  <c r="M2633" i="1"/>
  <c r="L2633" i="1"/>
  <c r="K2633" i="1"/>
  <c r="Q2630" i="1"/>
  <c r="P2630" i="1"/>
  <c r="N2630" i="1"/>
  <c r="M2630" i="1"/>
  <c r="L2630" i="1"/>
  <c r="K2630" i="1"/>
  <c r="Q2632" i="1"/>
  <c r="P2632" i="1"/>
  <c r="N2632" i="1"/>
  <c r="M2632" i="1"/>
  <c r="L2632" i="1"/>
  <c r="K2632" i="1"/>
  <c r="Q2627" i="1"/>
  <c r="P2627" i="1"/>
  <c r="N2627" i="1"/>
  <c r="M2627" i="1"/>
  <c r="L2627" i="1"/>
  <c r="K2627" i="1"/>
  <c r="Q2623" i="1"/>
  <c r="P2623" i="1"/>
  <c r="N2623" i="1"/>
  <c r="M2623" i="1"/>
  <c r="L2623" i="1"/>
  <c r="K2623" i="1"/>
  <c r="Q2635" i="1"/>
  <c r="P2635" i="1"/>
  <c r="N2635" i="1"/>
  <c r="M2635" i="1"/>
  <c r="L2635" i="1"/>
  <c r="K2635" i="1"/>
  <c r="Q2629" i="1"/>
  <c r="P2629" i="1"/>
  <c r="N2629" i="1"/>
  <c r="M2629" i="1"/>
  <c r="L2629" i="1"/>
  <c r="K2629" i="1"/>
  <c r="Q2636" i="1"/>
  <c r="P2636" i="1"/>
  <c r="N2636" i="1"/>
  <c r="M2636" i="1"/>
  <c r="L2636" i="1"/>
  <c r="K2636" i="1"/>
  <c r="Q2631" i="1"/>
  <c r="P2631" i="1"/>
  <c r="N2631" i="1"/>
  <c r="M2631" i="1"/>
  <c r="L2631" i="1"/>
  <c r="K2631" i="1"/>
  <c r="Q2626" i="1"/>
  <c r="P2626" i="1"/>
  <c r="N2626" i="1"/>
  <c r="M2626" i="1"/>
  <c r="L2626" i="1"/>
  <c r="K2626" i="1"/>
  <c r="Q2624" i="1"/>
  <c r="P2624" i="1"/>
  <c r="N2624" i="1"/>
  <c r="M2624" i="1"/>
  <c r="L2624" i="1"/>
  <c r="K2624" i="1"/>
  <c r="Q2625" i="1"/>
  <c r="P2625" i="1"/>
  <c r="N2625" i="1"/>
  <c r="M2625" i="1"/>
  <c r="L2625" i="1"/>
  <c r="K2625" i="1"/>
  <c r="Q2628" i="1"/>
  <c r="P2628" i="1"/>
  <c r="N2628" i="1"/>
  <c r="M2628" i="1"/>
  <c r="L2628" i="1"/>
  <c r="K2628" i="1"/>
  <c r="Q2634" i="1"/>
  <c r="P2634" i="1"/>
  <c r="N2634" i="1"/>
  <c r="M2634" i="1"/>
  <c r="L2634" i="1"/>
  <c r="K2634" i="1"/>
  <c r="Q2622" i="1"/>
  <c r="P2622" i="1"/>
  <c r="N2622" i="1"/>
  <c r="M2622" i="1"/>
  <c r="L2622" i="1"/>
  <c r="K2622" i="1"/>
  <c r="Q2621" i="1"/>
  <c r="P2621" i="1"/>
  <c r="N2621" i="1"/>
  <c r="M2621" i="1"/>
  <c r="L2621" i="1"/>
  <c r="K2621" i="1"/>
  <c r="Q2606" i="1"/>
  <c r="P2606" i="1"/>
  <c r="N2606" i="1"/>
  <c r="M2606" i="1"/>
  <c r="L2606" i="1"/>
  <c r="K2606" i="1"/>
  <c r="Q2613" i="1"/>
  <c r="P2613" i="1"/>
  <c r="N2613" i="1"/>
  <c r="M2613" i="1"/>
  <c r="L2613" i="1"/>
  <c r="K2613" i="1"/>
  <c r="Q2605" i="1"/>
  <c r="P2605" i="1"/>
  <c r="N2605" i="1"/>
  <c r="M2605" i="1"/>
  <c r="L2605" i="1"/>
  <c r="K2605" i="1"/>
  <c r="Q2619" i="1"/>
  <c r="P2619" i="1"/>
  <c r="N2619" i="1"/>
  <c r="M2619" i="1"/>
  <c r="L2619" i="1"/>
  <c r="K2619" i="1"/>
  <c r="Q2608" i="1"/>
  <c r="P2608" i="1"/>
  <c r="N2608" i="1"/>
  <c r="M2608" i="1"/>
  <c r="L2608" i="1"/>
  <c r="K2608" i="1"/>
  <c r="Q2602" i="1"/>
  <c r="P2602" i="1"/>
  <c r="N2602" i="1"/>
  <c r="M2602" i="1"/>
  <c r="L2602" i="1"/>
  <c r="K2602" i="1"/>
  <c r="Q2618" i="1"/>
  <c r="P2618" i="1"/>
  <c r="N2618" i="1"/>
  <c r="M2618" i="1"/>
  <c r="L2618" i="1"/>
  <c r="K2618" i="1"/>
  <c r="Q2598" i="1"/>
  <c r="P2598" i="1"/>
  <c r="N2598" i="1"/>
  <c r="M2598" i="1"/>
  <c r="L2598" i="1"/>
  <c r="K2598" i="1"/>
  <c r="Q2612" i="1"/>
  <c r="P2612" i="1"/>
  <c r="N2612" i="1"/>
  <c r="M2612" i="1"/>
  <c r="L2612" i="1"/>
  <c r="K2612" i="1"/>
  <c r="Q2611" i="1"/>
  <c r="P2611" i="1"/>
  <c r="N2611" i="1"/>
  <c r="M2611" i="1"/>
  <c r="L2611" i="1"/>
  <c r="K2611" i="1"/>
  <c r="Q2604" i="1"/>
  <c r="P2604" i="1"/>
  <c r="N2604" i="1"/>
  <c r="M2604" i="1"/>
  <c r="L2604" i="1"/>
  <c r="K2604" i="1"/>
  <c r="Q2596" i="1"/>
  <c r="P2596" i="1"/>
  <c r="N2596" i="1"/>
  <c r="M2596" i="1"/>
  <c r="L2596" i="1"/>
  <c r="K2596" i="1"/>
  <c r="Q2609" i="1"/>
  <c r="P2609" i="1"/>
  <c r="N2609" i="1"/>
  <c r="M2609" i="1"/>
  <c r="L2609" i="1"/>
  <c r="K2609" i="1"/>
  <c r="Q2601" i="1"/>
  <c r="P2601" i="1"/>
  <c r="N2601" i="1"/>
  <c r="M2601" i="1"/>
  <c r="L2601" i="1"/>
  <c r="K2601" i="1"/>
  <c r="Q2617" i="1"/>
  <c r="P2617" i="1"/>
  <c r="N2617" i="1"/>
  <c r="M2617" i="1"/>
  <c r="L2617" i="1"/>
  <c r="K2617" i="1"/>
  <c r="Q2620" i="1"/>
  <c r="P2620" i="1"/>
  <c r="N2620" i="1"/>
  <c r="M2620" i="1"/>
  <c r="L2620" i="1"/>
  <c r="K2620" i="1"/>
  <c r="Q2616" i="1"/>
  <c r="P2616" i="1"/>
  <c r="N2616" i="1"/>
  <c r="M2616" i="1"/>
  <c r="L2616" i="1"/>
  <c r="K2616" i="1"/>
  <c r="Q2615" i="1"/>
  <c r="P2615" i="1"/>
  <c r="N2615" i="1"/>
  <c r="M2615" i="1"/>
  <c r="L2615" i="1"/>
  <c r="K2615" i="1"/>
  <c r="Q2614" i="1"/>
  <c r="P2614" i="1"/>
  <c r="N2614" i="1"/>
  <c r="M2614" i="1"/>
  <c r="L2614" i="1"/>
  <c r="K2614" i="1"/>
  <c r="Q2610" i="1"/>
  <c r="P2610" i="1"/>
  <c r="N2610" i="1"/>
  <c r="M2610" i="1"/>
  <c r="L2610" i="1"/>
  <c r="K2610" i="1"/>
  <c r="Q2607" i="1"/>
  <c r="P2607" i="1"/>
  <c r="N2607" i="1"/>
  <c r="M2607" i="1"/>
  <c r="L2607" i="1"/>
  <c r="K2607" i="1"/>
  <c r="Q2603" i="1"/>
  <c r="P2603" i="1"/>
  <c r="N2603" i="1"/>
  <c r="M2603" i="1"/>
  <c r="L2603" i="1"/>
  <c r="K2603" i="1"/>
  <c r="Q2600" i="1"/>
  <c r="P2600" i="1"/>
  <c r="N2600" i="1"/>
  <c r="M2600" i="1"/>
  <c r="L2600" i="1"/>
  <c r="K2600" i="1"/>
  <c r="Q2599" i="1"/>
  <c r="P2599" i="1"/>
  <c r="N2599" i="1"/>
  <c r="M2599" i="1"/>
  <c r="L2599" i="1"/>
  <c r="K2599" i="1"/>
  <c r="Q2597" i="1"/>
  <c r="P2597" i="1"/>
  <c r="N2597" i="1"/>
  <c r="M2597" i="1"/>
  <c r="L2597" i="1"/>
  <c r="K2597" i="1"/>
  <c r="Q2566" i="1"/>
  <c r="P2566" i="1"/>
  <c r="N2566" i="1"/>
  <c r="M2566" i="1"/>
  <c r="L2566" i="1"/>
  <c r="K2566" i="1"/>
  <c r="Q2556" i="1"/>
  <c r="P2556" i="1"/>
  <c r="N2556" i="1"/>
  <c r="M2556" i="1"/>
  <c r="L2556" i="1"/>
  <c r="K2556" i="1"/>
  <c r="Q2586" i="1"/>
  <c r="P2586" i="1"/>
  <c r="N2586" i="1"/>
  <c r="M2586" i="1"/>
  <c r="L2586" i="1"/>
  <c r="K2586" i="1"/>
  <c r="Q2565" i="1"/>
  <c r="P2565" i="1"/>
  <c r="N2565" i="1"/>
  <c r="M2565" i="1"/>
  <c r="L2565" i="1"/>
  <c r="K2565" i="1"/>
  <c r="Q2568" i="1"/>
  <c r="P2568" i="1"/>
  <c r="N2568" i="1"/>
  <c r="M2568" i="1"/>
  <c r="L2568" i="1"/>
  <c r="K2568" i="1"/>
  <c r="Q2564" i="1"/>
  <c r="P2564" i="1"/>
  <c r="N2564" i="1"/>
  <c r="M2564" i="1"/>
  <c r="L2564" i="1"/>
  <c r="K2564" i="1"/>
  <c r="Q2585" i="1"/>
  <c r="P2585" i="1"/>
  <c r="N2585" i="1"/>
  <c r="M2585" i="1"/>
  <c r="L2585" i="1"/>
  <c r="K2585" i="1"/>
  <c r="Q2578" i="1"/>
  <c r="P2578" i="1"/>
  <c r="N2578" i="1"/>
  <c r="M2578" i="1"/>
  <c r="L2578" i="1"/>
  <c r="K2578" i="1"/>
  <c r="Q2593" i="1"/>
  <c r="P2593" i="1"/>
  <c r="N2593" i="1"/>
  <c r="M2593" i="1"/>
  <c r="L2593" i="1"/>
  <c r="K2593" i="1"/>
  <c r="Q2592" i="1"/>
  <c r="P2592" i="1"/>
  <c r="N2592" i="1"/>
  <c r="M2592" i="1"/>
  <c r="L2592" i="1"/>
  <c r="K2592" i="1"/>
  <c r="Q2563" i="1"/>
  <c r="P2563" i="1"/>
  <c r="N2563" i="1"/>
  <c r="M2563" i="1"/>
  <c r="L2563" i="1"/>
  <c r="K2563" i="1"/>
  <c r="Q2562" i="1"/>
  <c r="P2562" i="1"/>
  <c r="N2562" i="1"/>
  <c r="M2562" i="1"/>
  <c r="L2562" i="1"/>
  <c r="K2562" i="1"/>
  <c r="Q2584" i="1"/>
  <c r="P2584" i="1"/>
  <c r="N2584" i="1"/>
  <c r="M2584" i="1"/>
  <c r="L2584" i="1"/>
  <c r="K2584" i="1"/>
  <c r="Q2577" i="1"/>
  <c r="P2577" i="1"/>
  <c r="N2577" i="1"/>
  <c r="M2577" i="1"/>
  <c r="L2577" i="1"/>
  <c r="K2577" i="1"/>
  <c r="Q2576" i="1"/>
  <c r="P2576" i="1"/>
  <c r="N2576" i="1"/>
  <c r="M2576" i="1"/>
  <c r="L2576" i="1"/>
  <c r="K2576" i="1"/>
  <c r="Q2590" i="1"/>
  <c r="P2590" i="1"/>
  <c r="N2590" i="1"/>
  <c r="M2590" i="1"/>
  <c r="L2590" i="1"/>
  <c r="K2590" i="1"/>
  <c r="Q2561" i="1"/>
  <c r="P2561" i="1"/>
  <c r="N2561" i="1"/>
  <c r="M2561" i="1"/>
  <c r="L2561" i="1"/>
  <c r="K2561" i="1"/>
  <c r="Q2551" i="1"/>
  <c r="P2551" i="1"/>
  <c r="N2551" i="1"/>
  <c r="M2551" i="1"/>
  <c r="L2551" i="1"/>
  <c r="K2551" i="1"/>
  <c r="Q2591" i="1"/>
  <c r="P2591" i="1"/>
  <c r="N2591" i="1"/>
  <c r="M2591" i="1"/>
  <c r="L2591" i="1"/>
  <c r="K2591" i="1"/>
  <c r="Q2583" i="1"/>
  <c r="P2583" i="1"/>
  <c r="N2583" i="1"/>
  <c r="M2583" i="1"/>
  <c r="L2583" i="1"/>
  <c r="K2583" i="1"/>
  <c r="Q2569" i="1"/>
  <c r="P2569" i="1"/>
  <c r="N2569" i="1"/>
  <c r="M2569" i="1"/>
  <c r="L2569" i="1"/>
  <c r="K2569" i="1"/>
  <c r="Q2582" i="1"/>
  <c r="P2582" i="1"/>
  <c r="N2582" i="1"/>
  <c r="M2582" i="1"/>
  <c r="L2582" i="1"/>
  <c r="K2582" i="1"/>
  <c r="Q2581" i="1"/>
  <c r="P2581" i="1"/>
  <c r="N2581" i="1"/>
  <c r="M2581" i="1"/>
  <c r="L2581" i="1"/>
  <c r="K2581" i="1"/>
  <c r="Q2580" i="1"/>
  <c r="P2580" i="1"/>
  <c r="N2580" i="1"/>
  <c r="M2580" i="1"/>
  <c r="L2580" i="1"/>
  <c r="K2580" i="1"/>
  <c r="Q2575" i="1"/>
  <c r="P2575" i="1"/>
  <c r="N2575" i="1"/>
  <c r="M2575" i="1"/>
  <c r="L2575" i="1"/>
  <c r="K2575" i="1"/>
  <c r="Q2555" i="1"/>
  <c r="P2555" i="1"/>
  <c r="N2555" i="1"/>
  <c r="M2555" i="1"/>
  <c r="L2555" i="1"/>
  <c r="K2555" i="1"/>
  <c r="Q2559" i="1"/>
  <c r="P2559" i="1"/>
  <c r="N2559" i="1"/>
  <c r="M2559" i="1"/>
  <c r="L2559" i="1"/>
  <c r="K2559" i="1"/>
  <c r="Q2567" i="1"/>
  <c r="P2567" i="1"/>
  <c r="N2567" i="1"/>
  <c r="M2567" i="1"/>
  <c r="L2567" i="1"/>
  <c r="K2567" i="1"/>
  <c r="Q2571" i="1"/>
  <c r="P2571" i="1"/>
  <c r="N2571" i="1"/>
  <c r="M2571" i="1"/>
  <c r="L2571" i="1"/>
  <c r="K2571" i="1"/>
  <c r="Q2550" i="1"/>
  <c r="P2550" i="1"/>
  <c r="N2550" i="1"/>
  <c r="M2550" i="1"/>
  <c r="L2550" i="1"/>
  <c r="K2550" i="1"/>
  <c r="Q2595" i="1"/>
  <c r="P2595" i="1"/>
  <c r="N2595" i="1"/>
  <c r="M2595" i="1"/>
  <c r="L2595" i="1"/>
  <c r="K2595" i="1"/>
  <c r="Q2594" i="1"/>
  <c r="P2594" i="1"/>
  <c r="N2594" i="1"/>
  <c r="M2594" i="1"/>
  <c r="L2594" i="1"/>
  <c r="K2594" i="1"/>
  <c r="Q2547" i="1"/>
  <c r="P2547" i="1"/>
  <c r="N2547" i="1"/>
  <c r="M2547" i="1"/>
  <c r="L2547" i="1"/>
  <c r="K2547" i="1"/>
  <c r="Q2553" i="1"/>
  <c r="P2553" i="1"/>
  <c r="N2553" i="1"/>
  <c r="M2553" i="1"/>
  <c r="L2553" i="1"/>
  <c r="K2553" i="1"/>
  <c r="Q2589" i="1"/>
  <c r="P2589" i="1"/>
  <c r="N2589" i="1"/>
  <c r="M2589" i="1"/>
  <c r="L2589" i="1"/>
  <c r="K2589" i="1"/>
  <c r="Q2588" i="1"/>
  <c r="P2588" i="1"/>
  <c r="N2588" i="1"/>
  <c r="M2588" i="1"/>
  <c r="L2588" i="1"/>
  <c r="K2588" i="1"/>
  <c r="Q2587" i="1"/>
  <c r="P2587" i="1"/>
  <c r="N2587" i="1"/>
  <c r="M2587" i="1"/>
  <c r="L2587" i="1"/>
  <c r="K2587" i="1"/>
  <c r="Q2579" i="1"/>
  <c r="P2579" i="1"/>
  <c r="N2579" i="1"/>
  <c r="M2579" i="1"/>
  <c r="L2579" i="1"/>
  <c r="K2579" i="1"/>
  <c r="Q2545" i="1"/>
  <c r="P2545" i="1"/>
  <c r="N2545" i="1"/>
  <c r="M2545" i="1"/>
  <c r="L2545" i="1"/>
  <c r="K2545" i="1"/>
  <c r="Q2560" i="1"/>
  <c r="P2560" i="1"/>
  <c r="N2560" i="1"/>
  <c r="M2560" i="1"/>
  <c r="L2560" i="1"/>
  <c r="K2560" i="1"/>
  <c r="Q2552" i="1"/>
  <c r="P2552" i="1"/>
  <c r="N2552" i="1"/>
  <c r="M2552" i="1"/>
  <c r="L2552" i="1"/>
  <c r="K2552" i="1"/>
  <c r="Q2558" i="1"/>
  <c r="P2558" i="1"/>
  <c r="N2558" i="1"/>
  <c r="M2558" i="1"/>
  <c r="L2558" i="1"/>
  <c r="K2558" i="1"/>
  <c r="Q2574" i="1"/>
  <c r="P2574" i="1"/>
  <c r="N2574" i="1"/>
  <c r="M2574" i="1"/>
  <c r="L2574" i="1"/>
  <c r="K2574" i="1"/>
  <c r="Q2573" i="1"/>
  <c r="P2573" i="1"/>
  <c r="N2573" i="1"/>
  <c r="M2573" i="1"/>
  <c r="L2573" i="1"/>
  <c r="K2573" i="1"/>
  <c r="Q2572" i="1"/>
  <c r="P2572" i="1"/>
  <c r="N2572" i="1"/>
  <c r="M2572" i="1"/>
  <c r="L2572" i="1"/>
  <c r="K2572" i="1"/>
  <c r="Q2546" i="1"/>
  <c r="P2546" i="1"/>
  <c r="N2546" i="1"/>
  <c r="M2546" i="1"/>
  <c r="L2546" i="1"/>
  <c r="K2546" i="1"/>
  <c r="Q2570" i="1"/>
  <c r="P2570" i="1"/>
  <c r="N2570" i="1"/>
  <c r="M2570" i="1"/>
  <c r="L2570" i="1"/>
  <c r="K2570" i="1"/>
  <c r="Q2549" i="1"/>
  <c r="P2549" i="1"/>
  <c r="N2549" i="1"/>
  <c r="M2549" i="1"/>
  <c r="L2549" i="1"/>
  <c r="K2549" i="1"/>
  <c r="Q2557" i="1"/>
  <c r="P2557" i="1"/>
  <c r="N2557" i="1"/>
  <c r="M2557" i="1"/>
  <c r="L2557" i="1"/>
  <c r="K2557" i="1"/>
  <c r="Q2554" i="1"/>
  <c r="P2554" i="1"/>
  <c r="N2554" i="1"/>
  <c r="M2554" i="1"/>
  <c r="L2554" i="1"/>
  <c r="K2554" i="1"/>
  <c r="Q2544" i="1"/>
  <c r="P2544" i="1"/>
  <c r="N2544" i="1"/>
  <c r="M2544" i="1"/>
  <c r="L2544" i="1"/>
  <c r="K2544" i="1"/>
  <c r="Q2548" i="1"/>
  <c r="P2548" i="1"/>
  <c r="N2548" i="1"/>
  <c r="M2548" i="1"/>
  <c r="L2548" i="1"/>
  <c r="K2548" i="1"/>
  <c r="Q2543" i="1"/>
  <c r="P2543" i="1"/>
  <c r="N2543" i="1"/>
  <c r="M2543" i="1"/>
  <c r="L2543" i="1"/>
  <c r="K2543" i="1"/>
  <c r="Q2542" i="1"/>
  <c r="P2542" i="1"/>
  <c r="N2542" i="1"/>
  <c r="M2542" i="1"/>
  <c r="L2542" i="1"/>
  <c r="K2542" i="1"/>
  <c r="Q2541" i="1"/>
  <c r="P2541" i="1"/>
  <c r="N2541" i="1"/>
  <c r="M2541" i="1"/>
  <c r="L2541" i="1"/>
  <c r="K2541" i="1"/>
  <c r="Q2540" i="1"/>
  <c r="P2540" i="1"/>
  <c r="N2540" i="1"/>
  <c r="M2540" i="1"/>
  <c r="L2540" i="1"/>
  <c r="K2540" i="1"/>
  <c r="Q2539" i="1"/>
  <c r="P2539" i="1"/>
  <c r="N2539" i="1"/>
  <c r="M2539" i="1"/>
  <c r="L2539" i="1"/>
  <c r="K2539" i="1"/>
  <c r="Q2538" i="1"/>
  <c r="P2538" i="1"/>
  <c r="N2538" i="1"/>
  <c r="M2538" i="1"/>
  <c r="L2538" i="1"/>
  <c r="K2538" i="1"/>
  <c r="Q2536" i="1"/>
  <c r="P2536" i="1"/>
  <c r="N2536" i="1"/>
  <c r="M2536" i="1"/>
  <c r="L2536" i="1"/>
  <c r="K2536" i="1"/>
  <c r="Q2537" i="1"/>
  <c r="P2537" i="1"/>
  <c r="N2537" i="1"/>
  <c r="M2537" i="1"/>
  <c r="L2537" i="1"/>
  <c r="K2537" i="1"/>
  <c r="Q2535" i="1"/>
  <c r="P2535" i="1"/>
  <c r="N2535" i="1"/>
  <c r="M2535" i="1"/>
  <c r="L2535" i="1"/>
  <c r="K2535" i="1"/>
  <c r="Q2534" i="1"/>
  <c r="P2534" i="1"/>
  <c r="N2534" i="1"/>
  <c r="M2534" i="1"/>
  <c r="L2534" i="1"/>
  <c r="K2534" i="1"/>
  <c r="Q2533" i="1"/>
  <c r="P2533" i="1"/>
  <c r="N2533" i="1"/>
  <c r="M2533" i="1"/>
  <c r="L2533" i="1"/>
  <c r="K2533" i="1"/>
  <c r="Q2532" i="1"/>
  <c r="P2532" i="1"/>
  <c r="N2532" i="1"/>
  <c r="M2532" i="1"/>
  <c r="L2532" i="1"/>
  <c r="K2532" i="1"/>
  <c r="Q2531" i="1"/>
  <c r="P2531" i="1"/>
  <c r="N2531" i="1"/>
  <c r="M2531" i="1"/>
  <c r="L2531" i="1"/>
  <c r="K2531" i="1"/>
  <c r="Q2530" i="1"/>
  <c r="P2530" i="1"/>
  <c r="N2530" i="1"/>
  <c r="M2530" i="1"/>
  <c r="L2530" i="1"/>
  <c r="K2530" i="1"/>
  <c r="Q2529" i="1"/>
  <c r="P2529" i="1"/>
  <c r="N2529" i="1"/>
  <c r="M2529" i="1"/>
  <c r="L2529" i="1"/>
  <c r="K2529" i="1"/>
  <c r="Q2528" i="1"/>
  <c r="P2528" i="1"/>
  <c r="N2528" i="1"/>
  <c r="M2528" i="1"/>
  <c r="L2528" i="1"/>
  <c r="K2528" i="1"/>
  <c r="Q2527" i="1"/>
  <c r="P2527" i="1"/>
  <c r="N2527" i="1"/>
  <c r="M2527" i="1"/>
  <c r="L2527" i="1"/>
  <c r="K2527" i="1"/>
  <c r="Q2496" i="1"/>
  <c r="P2496" i="1"/>
  <c r="N2496" i="1"/>
  <c r="M2496" i="1"/>
  <c r="L2496" i="1"/>
  <c r="K2496" i="1"/>
  <c r="Q2500" i="1"/>
  <c r="P2500" i="1"/>
  <c r="N2500" i="1"/>
  <c r="M2500" i="1"/>
  <c r="L2500" i="1"/>
  <c r="K2500" i="1"/>
  <c r="Q2525" i="1"/>
  <c r="P2525" i="1"/>
  <c r="N2525" i="1"/>
  <c r="M2525" i="1"/>
  <c r="L2525" i="1"/>
  <c r="K2525" i="1"/>
  <c r="Q2526" i="1"/>
  <c r="P2526" i="1"/>
  <c r="N2526" i="1"/>
  <c r="M2526" i="1"/>
  <c r="L2526" i="1"/>
  <c r="K2526" i="1"/>
  <c r="Q2524" i="1"/>
  <c r="P2524" i="1"/>
  <c r="N2524" i="1"/>
  <c r="M2524" i="1"/>
  <c r="L2524" i="1"/>
  <c r="K2524" i="1"/>
  <c r="Q2523" i="1"/>
  <c r="P2523" i="1"/>
  <c r="N2523" i="1"/>
  <c r="M2523" i="1"/>
  <c r="L2523" i="1"/>
  <c r="K2523" i="1"/>
  <c r="Q2522" i="1"/>
  <c r="P2522" i="1"/>
  <c r="N2522" i="1"/>
  <c r="M2522" i="1"/>
  <c r="L2522" i="1"/>
  <c r="K2522" i="1"/>
  <c r="Q2494" i="1"/>
  <c r="P2494" i="1"/>
  <c r="N2494" i="1"/>
  <c r="M2494" i="1"/>
  <c r="L2494" i="1"/>
  <c r="K2494" i="1"/>
  <c r="Q2521" i="1"/>
  <c r="P2521" i="1"/>
  <c r="N2521" i="1"/>
  <c r="M2521" i="1"/>
  <c r="L2521" i="1"/>
  <c r="K2521" i="1"/>
  <c r="Q2520" i="1"/>
  <c r="P2520" i="1"/>
  <c r="N2520" i="1"/>
  <c r="M2520" i="1"/>
  <c r="L2520" i="1"/>
  <c r="K2520" i="1"/>
  <c r="Q2519" i="1"/>
  <c r="P2519" i="1"/>
  <c r="N2519" i="1"/>
  <c r="M2519" i="1"/>
  <c r="L2519" i="1"/>
  <c r="K2519" i="1"/>
  <c r="Q2518" i="1"/>
  <c r="P2518" i="1"/>
  <c r="N2518" i="1"/>
  <c r="M2518" i="1"/>
  <c r="L2518" i="1"/>
  <c r="K2518" i="1"/>
  <c r="Q2517" i="1"/>
  <c r="P2517" i="1"/>
  <c r="N2517" i="1"/>
  <c r="M2517" i="1"/>
  <c r="L2517" i="1"/>
  <c r="K2517" i="1"/>
  <c r="Q2516" i="1"/>
  <c r="P2516" i="1"/>
  <c r="N2516" i="1"/>
  <c r="M2516" i="1"/>
  <c r="L2516" i="1"/>
  <c r="K2516" i="1"/>
  <c r="Q2515" i="1"/>
  <c r="P2515" i="1"/>
  <c r="N2515" i="1"/>
  <c r="M2515" i="1"/>
  <c r="L2515" i="1"/>
  <c r="K2515" i="1"/>
  <c r="Q2514" i="1"/>
  <c r="P2514" i="1"/>
  <c r="N2514" i="1"/>
  <c r="M2514" i="1"/>
  <c r="L2514" i="1"/>
  <c r="K2514" i="1"/>
  <c r="Q2513" i="1"/>
  <c r="P2513" i="1"/>
  <c r="N2513" i="1"/>
  <c r="M2513" i="1"/>
  <c r="L2513" i="1"/>
  <c r="K2513" i="1"/>
  <c r="Q2512" i="1"/>
  <c r="P2512" i="1"/>
  <c r="N2512" i="1"/>
  <c r="M2512" i="1"/>
  <c r="L2512" i="1"/>
  <c r="K2512" i="1"/>
  <c r="Q2511" i="1"/>
  <c r="P2511" i="1"/>
  <c r="N2511" i="1"/>
  <c r="M2511" i="1"/>
  <c r="L2511" i="1"/>
  <c r="K2511" i="1"/>
  <c r="Q2510" i="1"/>
  <c r="P2510" i="1"/>
  <c r="N2510" i="1"/>
  <c r="M2510" i="1"/>
  <c r="L2510" i="1"/>
  <c r="K2510" i="1"/>
  <c r="Q2509" i="1"/>
  <c r="P2509" i="1"/>
  <c r="N2509" i="1"/>
  <c r="M2509" i="1"/>
  <c r="L2509" i="1"/>
  <c r="K2509" i="1"/>
  <c r="Q2508" i="1"/>
  <c r="P2508" i="1"/>
  <c r="N2508" i="1"/>
  <c r="M2508" i="1"/>
  <c r="L2508" i="1"/>
  <c r="K2508" i="1"/>
  <c r="Q2507" i="1"/>
  <c r="P2507" i="1"/>
  <c r="N2507" i="1"/>
  <c r="M2507" i="1"/>
  <c r="L2507" i="1"/>
  <c r="K2507" i="1"/>
  <c r="Q2506" i="1"/>
  <c r="P2506" i="1"/>
  <c r="N2506" i="1"/>
  <c r="M2506" i="1"/>
  <c r="L2506" i="1"/>
  <c r="K2506" i="1"/>
  <c r="Q2505" i="1"/>
  <c r="P2505" i="1"/>
  <c r="N2505" i="1"/>
  <c r="M2505" i="1"/>
  <c r="L2505" i="1"/>
  <c r="K2505" i="1"/>
  <c r="Q2504" i="1"/>
  <c r="P2504" i="1"/>
  <c r="N2504" i="1"/>
  <c r="M2504" i="1"/>
  <c r="L2504" i="1"/>
  <c r="K2504" i="1"/>
  <c r="Q2503" i="1"/>
  <c r="P2503" i="1"/>
  <c r="N2503" i="1"/>
  <c r="M2503" i="1"/>
  <c r="L2503" i="1"/>
  <c r="K2503" i="1"/>
  <c r="Q2502" i="1"/>
  <c r="P2502" i="1"/>
  <c r="N2502" i="1"/>
  <c r="M2502" i="1"/>
  <c r="L2502" i="1"/>
  <c r="K2502" i="1"/>
  <c r="Q2501" i="1"/>
  <c r="P2501" i="1"/>
  <c r="N2501" i="1"/>
  <c r="M2501" i="1"/>
  <c r="L2501" i="1"/>
  <c r="K2501" i="1"/>
  <c r="Q2499" i="1"/>
  <c r="P2499" i="1"/>
  <c r="N2499" i="1"/>
  <c r="M2499" i="1"/>
  <c r="L2499" i="1"/>
  <c r="K2499" i="1"/>
  <c r="Q2498" i="1"/>
  <c r="P2498" i="1"/>
  <c r="N2498" i="1"/>
  <c r="M2498" i="1"/>
  <c r="L2498" i="1"/>
  <c r="K2498" i="1"/>
  <c r="Q2497" i="1"/>
  <c r="P2497" i="1"/>
  <c r="N2497" i="1"/>
  <c r="M2497" i="1"/>
  <c r="L2497" i="1"/>
  <c r="K2497" i="1"/>
  <c r="Q2495" i="1"/>
  <c r="P2495" i="1"/>
  <c r="N2495" i="1"/>
  <c r="M2495" i="1"/>
  <c r="L2495" i="1"/>
  <c r="K2495" i="1"/>
  <c r="Q2493" i="1"/>
  <c r="P2493" i="1"/>
  <c r="N2493" i="1"/>
  <c r="M2493" i="1"/>
  <c r="L2493" i="1"/>
  <c r="K2493" i="1"/>
  <c r="Q2492" i="1"/>
  <c r="P2492" i="1"/>
  <c r="N2492" i="1"/>
  <c r="M2492" i="1"/>
  <c r="L2492" i="1"/>
  <c r="K2492" i="1"/>
  <c r="Q2491" i="1"/>
  <c r="P2491" i="1"/>
  <c r="N2491" i="1"/>
  <c r="M2491" i="1"/>
  <c r="L2491" i="1"/>
  <c r="K2491" i="1"/>
  <c r="Q2490" i="1"/>
  <c r="P2490" i="1"/>
  <c r="N2490" i="1"/>
  <c r="M2490" i="1"/>
  <c r="L2490" i="1"/>
  <c r="K2490" i="1"/>
  <c r="Q2489" i="1"/>
  <c r="P2489" i="1"/>
  <c r="N2489" i="1"/>
  <c r="M2489" i="1"/>
  <c r="L2489" i="1"/>
  <c r="K2489" i="1"/>
  <c r="Q2488" i="1"/>
  <c r="P2488" i="1"/>
  <c r="N2488" i="1"/>
  <c r="M2488" i="1"/>
  <c r="L2488" i="1"/>
  <c r="K2488" i="1"/>
  <c r="Q2487" i="1"/>
  <c r="P2487" i="1"/>
  <c r="N2487" i="1"/>
  <c r="M2487" i="1"/>
  <c r="L2487" i="1"/>
  <c r="K2487" i="1"/>
  <c r="Q2486" i="1"/>
  <c r="P2486" i="1"/>
  <c r="N2486" i="1"/>
  <c r="M2486" i="1"/>
  <c r="L2486" i="1"/>
  <c r="K2486" i="1"/>
  <c r="Q2477" i="1"/>
  <c r="P2477" i="1"/>
  <c r="N2477" i="1"/>
  <c r="M2477" i="1"/>
  <c r="L2477" i="1"/>
  <c r="K2477" i="1"/>
  <c r="Q2483" i="1"/>
  <c r="P2483" i="1"/>
  <c r="N2483" i="1"/>
  <c r="M2483" i="1"/>
  <c r="L2483" i="1"/>
  <c r="K2483" i="1"/>
  <c r="Q2482" i="1"/>
  <c r="P2482" i="1"/>
  <c r="N2482" i="1"/>
  <c r="M2482" i="1"/>
  <c r="L2482" i="1"/>
  <c r="K2482" i="1"/>
  <c r="Q2478" i="1"/>
  <c r="P2478" i="1"/>
  <c r="N2478" i="1"/>
  <c r="M2478" i="1"/>
  <c r="L2478" i="1"/>
  <c r="K2478" i="1"/>
  <c r="Q2474" i="1"/>
  <c r="P2474" i="1"/>
  <c r="N2474" i="1"/>
  <c r="M2474" i="1"/>
  <c r="L2474" i="1"/>
  <c r="K2474" i="1"/>
  <c r="Q2480" i="1"/>
  <c r="P2480" i="1"/>
  <c r="N2480" i="1"/>
  <c r="M2480" i="1"/>
  <c r="L2480" i="1"/>
  <c r="K2480" i="1"/>
  <c r="Q2476" i="1"/>
  <c r="P2476" i="1"/>
  <c r="N2476" i="1"/>
  <c r="M2476" i="1"/>
  <c r="L2476" i="1"/>
  <c r="K2476" i="1"/>
  <c r="Q2472" i="1"/>
  <c r="P2472" i="1"/>
  <c r="N2472" i="1"/>
  <c r="M2472" i="1"/>
  <c r="L2472" i="1"/>
  <c r="K2472" i="1"/>
  <c r="Q2475" i="1"/>
  <c r="P2475" i="1"/>
  <c r="N2475" i="1"/>
  <c r="M2475" i="1"/>
  <c r="L2475" i="1"/>
  <c r="K2475" i="1"/>
  <c r="Q2479" i="1"/>
  <c r="P2479" i="1"/>
  <c r="N2479" i="1"/>
  <c r="M2479" i="1"/>
  <c r="L2479" i="1"/>
  <c r="K2479" i="1"/>
  <c r="Q2481" i="1"/>
  <c r="P2481" i="1"/>
  <c r="N2481" i="1"/>
  <c r="M2481" i="1"/>
  <c r="L2481" i="1"/>
  <c r="K2481" i="1"/>
  <c r="Q2485" i="1"/>
  <c r="P2485" i="1"/>
  <c r="N2485" i="1"/>
  <c r="M2485" i="1"/>
  <c r="L2485" i="1"/>
  <c r="K2485" i="1"/>
  <c r="Q2470" i="1"/>
  <c r="P2470" i="1"/>
  <c r="N2470" i="1"/>
  <c r="M2470" i="1"/>
  <c r="L2470" i="1"/>
  <c r="K2470" i="1"/>
  <c r="Q2484" i="1"/>
  <c r="P2484" i="1"/>
  <c r="N2484" i="1"/>
  <c r="M2484" i="1"/>
  <c r="L2484" i="1"/>
  <c r="K2484" i="1"/>
  <c r="Q2473" i="1"/>
  <c r="P2473" i="1"/>
  <c r="N2473" i="1"/>
  <c r="M2473" i="1"/>
  <c r="L2473" i="1"/>
  <c r="K2473" i="1"/>
  <c r="Q2467" i="1"/>
  <c r="P2467" i="1"/>
  <c r="N2467" i="1"/>
  <c r="M2467" i="1"/>
  <c r="L2467" i="1"/>
  <c r="K2467" i="1"/>
  <c r="Q2471" i="1"/>
  <c r="P2471" i="1"/>
  <c r="N2471" i="1"/>
  <c r="M2471" i="1"/>
  <c r="L2471" i="1"/>
  <c r="K2471" i="1"/>
  <c r="Q2469" i="1"/>
  <c r="P2469" i="1"/>
  <c r="N2469" i="1"/>
  <c r="M2469" i="1"/>
  <c r="L2469" i="1"/>
  <c r="K2469" i="1"/>
  <c r="Q2468" i="1"/>
  <c r="P2468" i="1"/>
  <c r="N2468" i="1"/>
  <c r="M2468" i="1"/>
  <c r="L2468" i="1"/>
  <c r="K2468" i="1"/>
  <c r="Q2457" i="1"/>
  <c r="P2457" i="1"/>
  <c r="N2457" i="1"/>
  <c r="M2457" i="1"/>
  <c r="L2457" i="1"/>
  <c r="K2457" i="1"/>
  <c r="Q2459" i="1"/>
  <c r="P2459" i="1"/>
  <c r="N2459" i="1"/>
  <c r="M2459" i="1"/>
  <c r="L2459" i="1"/>
  <c r="K2459" i="1"/>
  <c r="Q2452" i="1"/>
  <c r="P2452" i="1"/>
  <c r="N2452" i="1"/>
  <c r="M2452" i="1"/>
  <c r="L2452" i="1"/>
  <c r="K2452" i="1"/>
  <c r="Q2456" i="1"/>
  <c r="P2456" i="1"/>
  <c r="N2456" i="1"/>
  <c r="M2456" i="1"/>
  <c r="L2456" i="1"/>
  <c r="K2456" i="1"/>
  <c r="Q2451" i="1"/>
  <c r="P2451" i="1"/>
  <c r="N2451" i="1"/>
  <c r="M2451" i="1"/>
  <c r="L2451" i="1"/>
  <c r="K2451" i="1"/>
  <c r="Q2450" i="1"/>
  <c r="P2450" i="1"/>
  <c r="N2450" i="1"/>
  <c r="M2450" i="1"/>
  <c r="L2450" i="1"/>
  <c r="K2450" i="1"/>
  <c r="Q2439" i="1"/>
  <c r="P2439" i="1"/>
  <c r="N2439" i="1"/>
  <c r="M2439" i="1"/>
  <c r="L2439" i="1"/>
  <c r="K2439" i="1"/>
  <c r="Q2455" i="1"/>
  <c r="P2455" i="1"/>
  <c r="N2455" i="1"/>
  <c r="M2455" i="1"/>
  <c r="L2455" i="1"/>
  <c r="K2455" i="1"/>
  <c r="Q2449" i="1"/>
  <c r="P2449" i="1"/>
  <c r="N2449" i="1"/>
  <c r="M2449" i="1"/>
  <c r="L2449" i="1"/>
  <c r="K2449" i="1"/>
  <c r="Q2448" i="1"/>
  <c r="P2448" i="1"/>
  <c r="N2448" i="1"/>
  <c r="M2448" i="1"/>
  <c r="L2448" i="1"/>
  <c r="K2448" i="1"/>
  <c r="Q2454" i="1"/>
  <c r="P2454" i="1"/>
  <c r="N2454" i="1"/>
  <c r="M2454" i="1"/>
  <c r="L2454" i="1"/>
  <c r="K2454" i="1"/>
  <c r="Q2463" i="1"/>
  <c r="P2463" i="1"/>
  <c r="N2463" i="1"/>
  <c r="M2463" i="1"/>
  <c r="L2463" i="1"/>
  <c r="K2463" i="1"/>
  <c r="Q2462" i="1"/>
  <c r="P2462" i="1"/>
  <c r="N2462" i="1"/>
  <c r="M2462" i="1"/>
  <c r="L2462" i="1"/>
  <c r="K2462" i="1"/>
  <c r="Q2447" i="1"/>
  <c r="P2447" i="1"/>
  <c r="N2447" i="1"/>
  <c r="M2447" i="1"/>
  <c r="L2447" i="1"/>
  <c r="K2447" i="1"/>
  <c r="Q2466" i="1"/>
  <c r="P2466" i="1"/>
  <c r="N2466" i="1"/>
  <c r="M2466" i="1"/>
  <c r="L2466" i="1"/>
  <c r="K2466" i="1"/>
  <c r="Q2465" i="1"/>
  <c r="P2465" i="1"/>
  <c r="N2465" i="1"/>
  <c r="M2465" i="1"/>
  <c r="L2465" i="1"/>
  <c r="K2465" i="1"/>
  <c r="Q2464" i="1"/>
  <c r="P2464" i="1"/>
  <c r="N2464" i="1"/>
  <c r="M2464" i="1"/>
  <c r="L2464" i="1"/>
  <c r="K2464" i="1"/>
  <c r="Q2461" i="1"/>
  <c r="P2461" i="1"/>
  <c r="N2461" i="1"/>
  <c r="M2461" i="1"/>
  <c r="L2461" i="1"/>
  <c r="K2461" i="1"/>
  <c r="Q2460" i="1"/>
  <c r="P2460" i="1"/>
  <c r="N2460" i="1"/>
  <c r="M2460" i="1"/>
  <c r="L2460" i="1"/>
  <c r="K2460" i="1"/>
  <c r="Q2437" i="1"/>
  <c r="P2437" i="1"/>
  <c r="N2437" i="1"/>
  <c r="M2437" i="1"/>
  <c r="L2437" i="1"/>
  <c r="K2437" i="1"/>
  <c r="Q2458" i="1"/>
  <c r="P2458" i="1"/>
  <c r="N2458" i="1"/>
  <c r="M2458" i="1"/>
  <c r="L2458" i="1"/>
  <c r="K2458" i="1"/>
  <c r="Q2446" i="1"/>
  <c r="P2446" i="1"/>
  <c r="N2446" i="1"/>
  <c r="M2446" i="1"/>
  <c r="L2446" i="1"/>
  <c r="K2446" i="1"/>
  <c r="Q2435" i="1"/>
  <c r="P2435" i="1"/>
  <c r="N2435" i="1"/>
  <c r="M2435" i="1"/>
  <c r="L2435" i="1"/>
  <c r="K2435" i="1"/>
  <c r="Q2441" i="1"/>
  <c r="P2441" i="1"/>
  <c r="N2441" i="1"/>
  <c r="M2441" i="1"/>
  <c r="L2441" i="1"/>
  <c r="K2441" i="1"/>
  <c r="Q2453" i="1"/>
  <c r="P2453" i="1"/>
  <c r="N2453" i="1"/>
  <c r="M2453" i="1"/>
  <c r="L2453" i="1"/>
  <c r="K2453" i="1"/>
  <c r="Q2432" i="1"/>
  <c r="P2432" i="1"/>
  <c r="N2432" i="1"/>
  <c r="M2432" i="1"/>
  <c r="L2432" i="1"/>
  <c r="K2432" i="1"/>
  <c r="Q2440" i="1"/>
  <c r="P2440" i="1"/>
  <c r="N2440" i="1"/>
  <c r="M2440" i="1"/>
  <c r="L2440" i="1"/>
  <c r="K2440" i="1"/>
  <c r="Q2445" i="1"/>
  <c r="P2445" i="1"/>
  <c r="N2445" i="1"/>
  <c r="M2445" i="1"/>
  <c r="L2445" i="1"/>
  <c r="K2445" i="1"/>
  <c r="Q2444" i="1"/>
  <c r="P2444" i="1"/>
  <c r="N2444" i="1"/>
  <c r="M2444" i="1"/>
  <c r="L2444" i="1"/>
  <c r="K2444" i="1"/>
  <c r="Q2443" i="1"/>
  <c r="P2443" i="1"/>
  <c r="N2443" i="1"/>
  <c r="M2443" i="1"/>
  <c r="L2443" i="1"/>
  <c r="K2443" i="1"/>
  <c r="Q2442" i="1"/>
  <c r="P2442" i="1"/>
  <c r="N2442" i="1"/>
  <c r="M2442" i="1"/>
  <c r="L2442" i="1"/>
  <c r="K2442" i="1"/>
  <c r="Q2438" i="1"/>
  <c r="P2438" i="1"/>
  <c r="N2438" i="1"/>
  <c r="M2438" i="1"/>
  <c r="L2438" i="1"/>
  <c r="K2438" i="1"/>
  <c r="Q2436" i="1"/>
  <c r="P2436" i="1"/>
  <c r="N2436" i="1"/>
  <c r="M2436" i="1"/>
  <c r="L2436" i="1"/>
  <c r="K2436" i="1"/>
  <c r="Q2434" i="1"/>
  <c r="P2434" i="1"/>
  <c r="N2434" i="1"/>
  <c r="M2434" i="1"/>
  <c r="L2434" i="1"/>
  <c r="K2434" i="1"/>
  <c r="Q2433" i="1"/>
  <c r="P2433" i="1"/>
  <c r="N2433" i="1"/>
  <c r="M2433" i="1"/>
  <c r="L2433" i="1"/>
  <c r="K2433" i="1"/>
  <c r="Q2430" i="1"/>
  <c r="P2430" i="1"/>
  <c r="N2430" i="1"/>
  <c r="M2430" i="1"/>
  <c r="L2430" i="1"/>
  <c r="K2430" i="1"/>
  <c r="Q2431" i="1"/>
  <c r="P2431" i="1"/>
  <c r="N2431" i="1"/>
  <c r="M2431" i="1"/>
  <c r="L2431" i="1"/>
  <c r="K2431" i="1"/>
  <c r="Q2428" i="1"/>
  <c r="P2428" i="1"/>
  <c r="N2428" i="1"/>
  <c r="M2428" i="1"/>
  <c r="L2428" i="1"/>
  <c r="K2428" i="1"/>
  <c r="Q2429" i="1"/>
  <c r="P2429" i="1"/>
  <c r="N2429" i="1"/>
  <c r="M2429" i="1"/>
  <c r="L2429" i="1"/>
  <c r="K2429" i="1"/>
  <c r="Q2381" i="1"/>
  <c r="P2381" i="1"/>
  <c r="N2381" i="1"/>
  <c r="M2381" i="1"/>
  <c r="L2381" i="1"/>
  <c r="K2381" i="1"/>
  <c r="Q2368" i="1"/>
  <c r="P2368" i="1"/>
  <c r="N2368" i="1"/>
  <c r="M2368" i="1"/>
  <c r="L2368" i="1"/>
  <c r="K2368" i="1"/>
  <c r="Q2388" i="1"/>
  <c r="P2388" i="1"/>
  <c r="N2388" i="1"/>
  <c r="M2388" i="1"/>
  <c r="L2388" i="1"/>
  <c r="K2388" i="1"/>
  <c r="Q2423" i="1"/>
  <c r="P2423" i="1"/>
  <c r="N2423" i="1"/>
  <c r="M2423" i="1"/>
  <c r="L2423" i="1"/>
  <c r="K2423" i="1"/>
  <c r="Q2380" i="1"/>
  <c r="P2380" i="1"/>
  <c r="N2380" i="1"/>
  <c r="M2380" i="1"/>
  <c r="L2380" i="1"/>
  <c r="K2380" i="1"/>
  <c r="Q2418" i="1"/>
  <c r="P2418" i="1"/>
  <c r="N2418" i="1"/>
  <c r="M2418" i="1"/>
  <c r="L2418" i="1"/>
  <c r="K2418" i="1"/>
  <c r="Q2408" i="1"/>
  <c r="P2408" i="1"/>
  <c r="N2408" i="1"/>
  <c r="M2408" i="1"/>
  <c r="L2408" i="1"/>
  <c r="K2408" i="1"/>
  <c r="Q2417" i="1"/>
  <c r="P2417" i="1"/>
  <c r="N2417" i="1"/>
  <c r="M2417" i="1"/>
  <c r="L2417" i="1"/>
  <c r="K2417" i="1"/>
  <c r="Q2387" i="1"/>
  <c r="P2387" i="1"/>
  <c r="N2387" i="1"/>
  <c r="M2387" i="1"/>
  <c r="L2387" i="1"/>
  <c r="K2387" i="1"/>
  <c r="Q2360" i="1"/>
  <c r="P2360" i="1"/>
  <c r="N2360" i="1"/>
  <c r="M2360" i="1"/>
  <c r="L2360" i="1"/>
  <c r="K2360" i="1"/>
  <c r="Q2419" i="1"/>
  <c r="P2419" i="1"/>
  <c r="N2419" i="1"/>
  <c r="M2419" i="1"/>
  <c r="L2419" i="1"/>
  <c r="K2419" i="1"/>
  <c r="Q2379" i="1"/>
  <c r="P2379" i="1"/>
  <c r="N2379" i="1"/>
  <c r="M2379" i="1"/>
  <c r="L2379" i="1"/>
  <c r="K2379" i="1"/>
  <c r="Q2391" i="1"/>
  <c r="P2391" i="1"/>
  <c r="N2391" i="1"/>
  <c r="M2391" i="1"/>
  <c r="L2391" i="1"/>
  <c r="K2391" i="1"/>
  <c r="Q2406" i="1"/>
  <c r="P2406" i="1"/>
  <c r="N2406" i="1"/>
  <c r="M2406" i="1"/>
  <c r="L2406" i="1"/>
  <c r="K2406" i="1"/>
  <c r="Q2416" i="1"/>
  <c r="P2416" i="1"/>
  <c r="N2416" i="1"/>
  <c r="M2416" i="1"/>
  <c r="L2416" i="1"/>
  <c r="K2416" i="1"/>
  <c r="Q2415" i="1"/>
  <c r="P2415" i="1"/>
  <c r="N2415" i="1"/>
  <c r="M2415" i="1"/>
  <c r="L2415" i="1"/>
  <c r="K2415" i="1"/>
  <c r="Q2414" i="1"/>
  <c r="P2414" i="1"/>
  <c r="N2414" i="1"/>
  <c r="M2414" i="1"/>
  <c r="L2414" i="1"/>
  <c r="K2414" i="1"/>
  <c r="Q2413" i="1"/>
  <c r="P2413" i="1"/>
  <c r="N2413" i="1"/>
  <c r="M2413" i="1"/>
  <c r="L2413" i="1"/>
  <c r="K2413" i="1"/>
  <c r="Q2386" i="1"/>
  <c r="P2386" i="1"/>
  <c r="N2386" i="1"/>
  <c r="M2386" i="1"/>
  <c r="L2386" i="1"/>
  <c r="K2386" i="1"/>
  <c r="Q2378" i="1"/>
  <c r="P2378" i="1"/>
  <c r="N2378" i="1"/>
  <c r="M2378" i="1"/>
  <c r="L2378" i="1"/>
  <c r="K2378" i="1"/>
  <c r="Q2377" i="1"/>
  <c r="P2377" i="1"/>
  <c r="N2377" i="1"/>
  <c r="M2377" i="1"/>
  <c r="L2377" i="1"/>
  <c r="K2377" i="1"/>
  <c r="Q2367" i="1"/>
  <c r="P2367" i="1"/>
  <c r="N2367" i="1"/>
  <c r="M2367" i="1"/>
  <c r="L2367" i="1"/>
  <c r="K2367" i="1"/>
  <c r="Q2390" i="1"/>
  <c r="P2390" i="1"/>
  <c r="N2390" i="1"/>
  <c r="M2390" i="1"/>
  <c r="L2390" i="1"/>
  <c r="K2390" i="1"/>
  <c r="Q2407" i="1"/>
  <c r="P2407" i="1"/>
  <c r="N2407" i="1"/>
  <c r="M2407" i="1"/>
  <c r="L2407" i="1"/>
  <c r="K2407" i="1"/>
  <c r="Q2405" i="1"/>
  <c r="P2405" i="1"/>
  <c r="N2405" i="1"/>
  <c r="M2405" i="1"/>
  <c r="L2405" i="1"/>
  <c r="K2405" i="1"/>
  <c r="Q2357" i="1"/>
  <c r="P2357" i="1"/>
  <c r="N2357" i="1"/>
  <c r="M2357" i="1"/>
  <c r="L2357" i="1"/>
  <c r="K2357" i="1"/>
  <c r="Q2376" i="1"/>
  <c r="P2376" i="1"/>
  <c r="N2376" i="1"/>
  <c r="M2376" i="1"/>
  <c r="L2376" i="1"/>
  <c r="K2376" i="1"/>
  <c r="Q2385" i="1"/>
  <c r="P2385" i="1"/>
  <c r="N2385" i="1"/>
  <c r="M2385" i="1"/>
  <c r="L2385" i="1"/>
  <c r="K2385" i="1"/>
  <c r="Q2404" i="1"/>
  <c r="P2404" i="1"/>
  <c r="N2404" i="1"/>
  <c r="M2404" i="1"/>
  <c r="L2404" i="1"/>
  <c r="K2404" i="1"/>
  <c r="Q2403" i="1"/>
  <c r="P2403" i="1"/>
  <c r="N2403" i="1"/>
  <c r="M2403" i="1"/>
  <c r="L2403" i="1"/>
  <c r="K2403" i="1"/>
  <c r="Q2412" i="1"/>
  <c r="P2412" i="1"/>
  <c r="N2412" i="1"/>
  <c r="M2412" i="1"/>
  <c r="L2412" i="1"/>
  <c r="K2412" i="1"/>
  <c r="Q2411" i="1"/>
  <c r="P2411" i="1"/>
  <c r="N2411" i="1"/>
  <c r="M2411" i="1"/>
  <c r="L2411" i="1"/>
  <c r="K2411" i="1"/>
  <c r="Q2409" i="1"/>
  <c r="P2409" i="1"/>
  <c r="N2409" i="1"/>
  <c r="M2409" i="1"/>
  <c r="L2409" i="1"/>
  <c r="K2409" i="1"/>
  <c r="Q2427" i="1"/>
  <c r="P2427" i="1"/>
  <c r="N2427" i="1"/>
  <c r="M2427" i="1"/>
  <c r="L2427" i="1"/>
  <c r="K2427" i="1"/>
  <c r="Q2426" i="1"/>
  <c r="P2426" i="1"/>
  <c r="N2426" i="1"/>
  <c r="M2426" i="1"/>
  <c r="L2426" i="1"/>
  <c r="K2426" i="1"/>
  <c r="Q2393" i="1"/>
  <c r="P2393" i="1"/>
  <c r="N2393" i="1"/>
  <c r="M2393" i="1"/>
  <c r="L2393" i="1"/>
  <c r="K2393" i="1"/>
  <c r="Q2425" i="1"/>
  <c r="P2425" i="1"/>
  <c r="N2425" i="1"/>
  <c r="M2425" i="1"/>
  <c r="L2425" i="1"/>
  <c r="K2425" i="1"/>
  <c r="Q2371" i="1"/>
  <c r="P2371" i="1"/>
  <c r="N2371" i="1"/>
  <c r="M2371" i="1"/>
  <c r="L2371" i="1"/>
  <c r="K2371" i="1"/>
  <c r="Q2369" i="1"/>
  <c r="P2369" i="1"/>
  <c r="N2369" i="1"/>
  <c r="M2369" i="1"/>
  <c r="L2369" i="1"/>
  <c r="K2369" i="1"/>
  <c r="Q2361" i="1"/>
  <c r="P2361" i="1"/>
  <c r="N2361" i="1"/>
  <c r="M2361" i="1"/>
  <c r="L2361" i="1"/>
  <c r="K2361" i="1"/>
  <c r="Q2424" i="1"/>
  <c r="P2424" i="1"/>
  <c r="N2424" i="1"/>
  <c r="M2424" i="1"/>
  <c r="L2424" i="1"/>
  <c r="K2424" i="1"/>
  <c r="Q2422" i="1"/>
  <c r="P2422" i="1"/>
  <c r="N2422" i="1"/>
  <c r="M2422" i="1"/>
  <c r="L2422" i="1"/>
  <c r="K2422" i="1"/>
  <c r="Q2421" i="1"/>
  <c r="P2421" i="1"/>
  <c r="N2421" i="1"/>
  <c r="M2421" i="1"/>
  <c r="L2421" i="1"/>
  <c r="K2421" i="1"/>
  <c r="Q2420" i="1"/>
  <c r="P2420" i="1"/>
  <c r="N2420" i="1"/>
  <c r="M2420" i="1"/>
  <c r="L2420" i="1"/>
  <c r="K2420" i="1"/>
  <c r="Q2410" i="1"/>
  <c r="P2410" i="1"/>
  <c r="N2410" i="1"/>
  <c r="M2410" i="1"/>
  <c r="L2410" i="1"/>
  <c r="K2410" i="1"/>
  <c r="Q2402" i="1"/>
  <c r="P2402" i="1"/>
  <c r="N2402" i="1"/>
  <c r="M2402" i="1"/>
  <c r="L2402" i="1"/>
  <c r="K2402" i="1"/>
  <c r="Q2401" i="1"/>
  <c r="P2401" i="1"/>
  <c r="N2401" i="1"/>
  <c r="M2401" i="1"/>
  <c r="L2401" i="1"/>
  <c r="K2401" i="1"/>
  <c r="Q2400" i="1"/>
  <c r="P2400" i="1"/>
  <c r="N2400" i="1"/>
  <c r="M2400" i="1"/>
  <c r="L2400" i="1"/>
  <c r="K2400" i="1"/>
  <c r="Q2399" i="1"/>
  <c r="P2399" i="1"/>
  <c r="N2399" i="1"/>
  <c r="M2399" i="1"/>
  <c r="L2399" i="1"/>
  <c r="K2399" i="1"/>
  <c r="Q2398" i="1"/>
  <c r="P2398" i="1"/>
  <c r="N2398" i="1"/>
  <c r="M2398" i="1"/>
  <c r="L2398" i="1"/>
  <c r="K2398" i="1"/>
  <c r="Q2397" i="1"/>
  <c r="P2397" i="1"/>
  <c r="N2397" i="1"/>
  <c r="M2397" i="1"/>
  <c r="L2397" i="1"/>
  <c r="K2397" i="1"/>
  <c r="Q2396" i="1"/>
  <c r="P2396" i="1"/>
  <c r="N2396" i="1"/>
  <c r="M2396" i="1"/>
  <c r="L2396" i="1"/>
  <c r="K2396" i="1"/>
  <c r="Q2395" i="1"/>
  <c r="P2395" i="1"/>
  <c r="N2395" i="1"/>
  <c r="M2395" i="1"/>
  <c r="L2395" i="1"/>
  <c r="K2395" i="1"/>
  <c r="Q2394" i="1"/>
  <c r="P2394" i="1"/>
  <c r="N2394" i="1"/>
  <c r="M2394" i="1"/>
  <c r="L2394" i="1"/>
  <c r="K2394" i="1"/>
  <c r="Q2392" i="1"/>
  <c r="P2392" i="1"/>
  <c r="N2392" i="1"/>
  <c r="M2392" i="1"/>
  <c r="L2392" i="1"/>
  <c r="K2392" i="1"/>
  <c r="Q2389" i="1"/>
  <c r="P2389" i="1"/>
  <c r="N2389" i="1"/>
  <c r="M2389" i="1"/>
  <c r="L2389" i="1"/>
  <c r="K2389" i="1"/>
  <c r="Q2384" i="1"/>
  <c r="P2384" i="1"/>
  <c r="N2384" i="1"/>
  <c r="M2384" i="1"/>
  <c r="L2384" i="1"/>
  <c r="K2384" i="1"/>
  <c r="Q2383" i="1"/>
  <c r="P2383" i="1"/>
  <c r="N2383" i="1"/>
  <c r="M2383" i="1"/>
  <c r="L2383" i="1"/>
  <c r="K2383" i="1"/>
  <c r="Q2355" i="1"/>
  <c r="P2355" i="1"/>
  <c r="N2355" i="1"/>
  <c r="M2355" i="1"/>
  <c r="L2355" i="1"/>
  <c r="K2355" i="1"/>
  <c r="Q2382" i="1"/>
  <c r="P2382" i="1"/>
  <c r="N2382" i="1"/>
  <c r="M2382" i="1"/>
  <c r="L2382" i="1"/>
  <c r="K2382" i="1"/>
  <c r="Q2375" i="1"/>
  <c r="P2375" i="1"/>
  <c r="N2375" i="1"/>
  <c r="M2375" i="1"/>
  <c r="L2375" i="1"/>
  <c r="K2375" i="1"/>
  <c r="Q2374" i="1"/>
  <c r="P2374" i="1"/>
  <c r="N2374" i="1"/>
  <c r="M2374" i="1"/>
  <c r="L2374" i="1"/>
  <c r="K2374" i="1"/>
  <c r="Q2373" i="1"/>
  <c r="P2373" i="1"/>
  <c r="N2373" i="1"/>
  <c r="M2373" i="1"/>
  <c r="L2373" i="1"/>
  <c r="K2373" i="1"/>
  <c r="Q2372" i="1"/>
  <c r="P2372" i="1"/>
  <c r="N2372" i="1"/>
  <c r="M2372" i="1"/>
  <c r="L2372" i="1"/>
  <c r="K2372" i="1"/>
  <c r="Q2358" i="1"/>
  <c r="P2358" i="1"/>
  <c r="N2358" i="1"/>
  <c r="M2358" i="1"/>
  <c r="L2358" i="1"/>
  <c r="K2358" i="1"/>
  <c r="Q2354" i="1"/>
  <c r="P2354" i="1"/>
  <c r="N2354" i="1"/>
  <c r="M2354" i="1"/>
  <c r="L2354" i="1"/>
  <c r="K2354" i="1"/>
  <c r="Q2370" i="1"/>
  <c r="P2370" i="1"/>
  <c r="N2370" i="1"/>
  <c r="M2370" i="1"/>
  <c r="L2370" i="1"/>
  <c r="K2370" i="1"/>
  <c r="Q2366" i="1"/>
  <c r="P2366" i="1"/>
  <c r="N2366" i="1"/>
  <c r="M2366" i="1"/>
  <c r="L2366" i="1"/>
  <c r="K2366" i="1"/>
  <c r="Q2365" i="1"/>
  <c r="P2365" i="1"/>
  <c r="N2365" i="1"/>
  <c r="M2365" i="1"/>
  <c r="L2365" i="1"/>
  <c r="K2365" i="1"/>
  <c r="Q2364" i="1"/>
  <c r="P2364" i="1"/>
  <c r="N2364" i="1"/>
  <c r="M2364" i="1"/>
  <c r="L2364" i="1"/>
  <c r="K2364" i="1"/>
  <c r="Q2356" i="1"/>
  <c r="P2356" i="1"/>
  <c r="N2356" i="1"/>
  <c r="M2356" i="1"/>
  <c r="L2356" i="1"/>
  <c r="K2356" i="1"/>
  <c r="Q2351" i="1"/>
  <c r="P2351" i="1"/>
  <c r="N2351" i="1"/>
  <c r="M2351" i="1"/>
  <c r="L2351" i="1"/>
  <c r="K2351" i="1"/>
  <c r="Q2363" i="1"/>
  <c r="P2363" i="1"/>
  <c r="N2363" i="1"/>
  <c r="M2363" i="1"/>
  <c r="L2363" i="1"/>
  <c r="K2363" i="1"/>
  <c r="Q2362" i="1"/>
  <c r="P2362" i="1"/>
  <c r="N2362" i="1"/>
  <c r="M2362" i="1"/>
  <c r="L2362" i="1"/>
  <c r="K2362" i="1"/>
  <c r="Q2359" i="1"/>
  <c r="P2359" i="1"/>
  <c r="N2359" i="1"/>
  <c r="M2359" i="1"/>
  <c r="L2359" i="1"/>
  <c r="K2359" i="1"/>
  <c r="Q2349" i="1"/>
  <c r="P2349" i="1"/>
  <c r="N2349" i="1"/>
  <c r="M2349" i="1"/>
  <c r="L2349" i="1"/>
  <c r="K2349" i="1"/>
  <c r="Q2352" i="1"/>
  <c r="P2352" i="1"/>
  <c r="N2352" i="1"/>
  <c r="M2352" i="1"/>
  <c r="L2352" i="1"/>
  <c r="K2352" i="1"/>
  <c r="Q2353" i="1"/>
  <c r="P2353" i="1"/>
  <c r="N2353" i="1"/>
  <c r="M2353" i="1"/>
  <c r="L2353" i="1"/>
  <c r="K2353" i="1"/>
  <c r="Q2350" i="1"/>
  <c r="P2350" i="1"/>
  <c r="N2350" i="1"/>
  <c r="M2350" i="1"/>
  <c r="L2350" i="1"/>
  <c r="K2350" i="1"/>
  <c r="Q2346" i="1"/>
  <c r="P2346" i="1"/>
  <c r="N2346" i="1"/>
  <c r="M2346" i="1"/>
  <c r="L2346" i="1"/>
  <c r="K2346" i="1"/>
  <c r="Q2332" i="1"/>
  <c r="P2332" i="1"/>
  <c r="N2332" i="1"/>
  <c r="M2332" i="1"/>
  <c r="L2332" i="1"/>
  <c r="K2332" i="1"/>
  <c r="Q2328" i="1"/>
  <c r="P2328" i="1"/>
  <c r="N2328" i="1"/>
  <c r="M2328" i="1"/>
  <c r="L2328" i="1"/>
  <c r="K2328" i="1"/>
  <c r="Q2341" i="1"/>
  <c r="P2341" i="1"/>
  <c r="N2341" i="1"/>
  <c r="M2341" i="1"/>
  <c r="L2341" i="1"/>
  <c r="K2341" i="1"/>
  <c r="Q2340" i="1"/>
  <c r="P2340" i="1"/>
  <c r="N2340" i="1"/>
  <c r="M2340" i="1"/>
  <c r="L2340" i="1"/>
  <c r="K2340" i="1"/>
  <c r="Q2307" i="1"/>
  <c r="P2307" i="1"/>
  <c r="N2307" i="1"/>
  <c r="M2307" i="1"/>
  <c r="L2307" i="1"/>
  <c r="K2307" i="1"/>
  <c r="Q2339" i="1"/>
  <c r="P2339" i="1"/>
  <c r="N2339" i="1"/>
  <c r="M2339" i="1"/>
  <c r="L2339" i="1"/>
  <c r="K2339" i="1"/>
  <c r="Q2343" i="1"/>
  <c r="P2343" i="1"/>
  <c r="N2343" i="1"/>
  <c r="M2343" i="1"/>
  <c r="L2343" i="1"/>
  <c r="K2343" i="1"/>
  <c r="Q2314" i="1"/>
  <c r="P2314" i="1"/>
  <c r="N2314" i="1"/>
  <c r="M2314" i="1"/>
  <c r="L2314" i="1"/>
  <c r="K2314" i="1"/>
  <c r="Q2331" i="1"/>
  <c r="P2331" i="1"/>
  <c r="N2331" i="1"/>
  <c r="M2331" i="1"/>
  <c r="L2331" i="1"/>
  <c r="K2331" i="1"/>
  <c r="Q2345" i="1"/>
  <c r="P2345" i="1"/>
  <c r="N2345" i="1"/>
  <c r="M2345" i="1"/>
  <c r="L2345" i="1"/>
  <c r="K2345" i="1"/>
  <c r="Q2338" i="1"/>
  <c r="P2338" i="1"/>
  <c r="N2338" i="1"/>
  <c r="M2338" i="1"/>
  <c r="L2338" i="1"/>
  <c r="K2338" i="1"/>
  <c r="Q2337" i="1"/>
  <c r="P2337" i="1"/>
  <c r="N2337" i="1"/>
  <c r="M2337" i="1"/>
  <c r="L2337" i="1"/>
  <c r="K2337" i="1"/>
  <c r="Q2327" i="1"/>
  <c r="P2327" i="1"/>
  <c r="N2327" i="1"/>
  <c r="M2327" i="1"/>
  <c r="L2327" i="1"/>
  <c r="K2327" i="1"/>
  <c r="Q2326" i="1"/>
  <c r="P2326" i="1"/>
  <c r="N2326" i="1"/>
  <c r="M2326" i="1"/>
  <c r="L2326" i="1"/>
  <c r="K2326" i="1"/>
  <c r="Q2336" i="1"/>
  <c r="P2336" i="1"/>
  <c r="N2336" i="1"/>
  <c r="M2336" i="1"/>
  <c r="L2336" i="1"/>
  <c r="K2336" i="1"/>
  <c r="Q2335" i="1"/>
  <c r="P2335" i="1"/>
  <c r="N2335" i="1"/>
  <c r="M2335" i="1"/>
  <c r="L2335" i="1"/>
  <c r="K2335" i="1"/>
  <c r="Q2334" i="1"/>
  <c r="P2334" i="1"/>
  <c r="N2334" i="1"/>
  <c r="M2334" i="1"/>
  <c r="L2334" i="1"/>
  <c r="K2334" i="1"/>
  <c r="Q2342" i="1"/>
  <c r="P2342" i="1"/>
  <c r="N2342" i="1"/>
  <c r="M2342" i="1"/>
  <c r="L2342" i="1"/>
  <c r="K2342" i="1"/>
  <c r="Q2322" i="1"/>
  <c r="P2322" i="1"/>
  <c r="N2322" i="1"/>
  <c r="M2322" i="1"/>
  <c r="L2322" i="1"/>
  <c r="K2322" i="1"/>
  <c r="Q2313" i="1"/>
  <c r="P2313" i="1"/>
  <c r="N2313" i="1"/>
  <c r="M2313" i="1"/>
  <c r="L2313" i="1"/>
  <c r="K2313" i="1"/>
  <c r="Q2318" i="1"/>
  <c r="P2318" i="1"/>
  <c r="N2318" i="1"/>
  <c r="M2318" i="1"/>
  <c r="L2318" i="1"/>
  <c r="K2318" i="1"/>
  <c r="Q2317" i="1"/>
  <c r="P2317" i="1"/>
  <c r="N2317" i="1"/>
  <c r="M2317" i="1"/>
  <c r="L2317" i="1"/>
  <c r="K2317" i="1"/>
  <c r="Q2316" i="1"/>
  <c r="P2316" i="1"/>
  <c r="N2316" i="1"/>
  <c r="M2316" i="1"/>
  <c r="L2316" i="1"/>
  <c r="K2316" i="1"/>
  <c r="Q2330" i="1"/>
  <c r="P2330" i="1"/>
  <c r="N2330" i="1"/>
  <c r="M2330" i="1"/>
  <c r="L2330" i="1"/>
  <c r="K2330" i="1"/>
  <c r="Q2324" i="1"/>
  <c r="P2324" i="1"/>
  <c r="N2324" i="1"/>
  <c r="M2324" i="1"/>
  <c r="L2324" i="1"/>
  <c r="K2324" i="1"/>
  <c r="Q2321" i="1"/>
  <c r="P2321" i="1"/>
  <c r="N2321" i="1"/>
  <c r="M2321" i="1"/>
  <c r="L2321" i="1"/>
  <c r="K2321" i="1"/>
  <c r="Q2319" i="1"/>
  <c r="P2319" i="1"/>
  <c r="N2319" i="1"/>
  <c r="M2319" i="1"/>
  <c r="L2319" i="1"/>
  <c r="K2319" i="1"/>
  <c r="Q2305" i="1"/>
  <c r="P2305" i="1"/>
  <c r="N2305" i="1"/>
  <c r="M2305" i="1"/>
  <c r="L2305" i="1"/>
  <c r="K2305" i="1"/>
  <c r="Q2348" i="1"/>
  <c r="P2348" i="1"/>
  <c r="N2348" i="1"/>
  <c r="M2348" i="1"/>
  <c r="L2348" i="1"/>
  <c r="K2348" i="1"/>
  <c r="Q2311" i="1"/>
  <c r="P2311" i="1"/>
  <c r="N2311" i="1"/>
  <c r="M2311" i="1"/>
  <c r="L2311" i="1"/>
  <c r="K2311" i="1"/>
  <c r="Q2347" i="1"/>
  <c r="P2347" i="1"/>
  <c r="N2347" i="1"/>
  <c r="M2347" i="1"/>
  <c r="L2347" i="1"/>
  <c r="K2347" i="1"/>
  <c r="Q2310" i="1"/>
  <c r="P2310" i="1"/>
  <c r="N2310" i="1"/>
  <c r="M2310" i="1"/>
  <c r="L2310" i="1"/>
  <c r="K2310" i="1"/>
  <c r="Q2344" i="1"/>
  <c r="P2344" i="1"/>
  <c r="N2344" i="1"/>
  <c r="M2344" i="1"/>
  <c r="L2344" i="1"/>
  <c r="K2344" i="1"/>
  <c r="Q2309" i="1"/>
  <c r="P2309" i="1"/>
  <c r="N2309" i="1"/>
  <c r="M2309" i="1"/>
  <c r="L2309" i="1"/>
  <c r="K2309" i="1"/>
  <c r="Q2333" i="1"/>
  <c r="P2333" i="1"/>
  <c r="N2333" i="1"/>
  <c r="M2333" i="1"/>
  <c r="L2333" i="1"/>
  <c r="K2333" i="1"/>
  <c r="Q2329" i="1"/>
  <c r="P2329" i="1"/>
  <c r="N2329" i="1"/>
  <c r="M2329" i="1"/>
  <c r="L2329" i="1"/>
  <c r="K2329" i="1"/>
  <c r="Q2325" i="1"/>
  <c r="P2325" i="1"/>
  <c r="N2325" i="1"/>
  <c r="M2325" i="1"/>
  <c r="L2325" i="1"/>
  <c r="K2325" i="1"/>
  <c r="Q2323" i="1"/>
  <c r="P2323" i="1"/>
  <c r="N2323" i="1"/>
  <c r="M2323" i="1"/>
  <c r="L2323" i="1"/>
  <c r="K2323" i="1"/>
  <c r="Q2320" i="1"/>
  <c r="P2320" i="1"/>
  <c r="N2320" i="1"/>
  <c r="M2320" i="1"/>
  <c r="L2320" i="1"/>
  <c r="K2320" i="1"/>
  <c r="Q2315" i="1"/>
  <c r="P2315" i="1"/>
  <c r="N2315" i="1"/>
  <c r="M2315" i="1"/>
  <c r="L2315" i="1"/>
  <c r="K2315" i="1"/>
  <c r="Q2308" i="1"/>
  <c r="P2308" i="1"/>
  <c r="N2308" i="1"/>
  <c r="M2308" i="1"/>
  <c r="L2308" i="1"/>
  <c r="K2308" i="1"/>
  <c r="Q2312" i="1"/>
  <c r="P2312" i="1"/>
  <c r="N2312" i="1"/>
  <c r="M2312" i="1"/>
  <c r="L2312" i="1"/>
  <c r="K2312" i="1"/>
  <c r="Q2306" i="1"/>
  <c r="P2306" i="1"/>
  <c r="N2306" i="1"/>
  <c r="M2306" i="1"/>
  <c r="L2306" i="1"/>
  <c r="K2306" i="1"/>
  <c r="Q2304" i="1"/>
  <c r="P2304" i="1"/>
  <c r="N2304" i="1"/>
  <c r="M2304" i="1"/>
  <c r="L2304" i="1"/>
  <c r="K2304" i="1"/>
  <c r="Q2303" i="1"/>
  <c r="P2303" i="1"/>
  <c r="N2303" i="1"/>
  <c r="M2303" i="1"/>
  <c r="L2303" i="1"/>
  <c r="K2303" i="1"/>
  <c r="Q2302" i="1"/>
  <c r="P2302" i="1"/>
  <c r="N2302" i="1"/>
  <c r="M2302" i="1"/>
  <c r="L2302" i="1"/>
  <c r="K2302" i="1"/>
  <c r="Q2301" i="1"/>
  <c r="P2301" i="1"/>
  <c r="N2301" i="1"/>
  <c r="M2301" i="1"/>
  <c r="L2301" i="1"/>
  <c r="K2301" i="1"/>
  <c r="Q2300" i="1"/>
  <c r="P2300" i="1"/>
  <c r="N2300" i="1"/>
  <c r="M2300" i="1"/>
  <c r="L2300" i="1"/>
  <c r="K2300" i="1"/>
  <c r="Q2299" i="1"/>
  <c r="P2299" i="1"/>
  <c r="N2299" i="1"/>
  <c r="M2299" i="1"/>
  <c r="L2299" i="1"/>
  <c r="K2299" i="1"/>
  <c r="Q2297" i="1"/>
  <c r="P2297" i="1"/>
  <c r="N2297" i="1"/>
  <c r="M2297" i="1"/>
  <c r="L2297" i="1"/>
  <c r="K2297" i="1"/>
  <c r="Q2296" i="1"/>
  <c r="P2296" i="1"/>
  <c r="N2296" i="1"/>
  <c r="M2296" i="1"/>
  <c r="L2296" i="1"/>
  <c r="K2296" i="1"/>
  <c r="Q2264" i="1"/>
  <c r="P2264" i="1"/>
  <c r="N2264" i="1"/>
  <c r="M2264" i="1"/>
  <c r="L2264" i="1"/>
  <c r="K2264" i="1"/>
  <c r="Q2295" i="1"/>
  <c r="P2295" i="1"/>
  <c r="N2295" i="1"/>
  <c r="M2295" i="1"/>
  <c r="L2295" i="1"/>
  <c r="K2295" i="1"/>
  <c r="Q2292" i="1"/>
  <c r="P2292" i="1"/>
  <c r="N2292" i="1"/>
  <c r="M2292" i="1"/>
  <c r="L2292" i="1"/>
  <c r="K2292" i="1"/>
  <c r="Q2298" i="1"/>
  <c r="P2298" i="1"/>
  <c r="N2298" i="1"/>
  <c r="M2298" i="1"/>
  <c r="L2298" i="1"/>
  <c r="K2298" i="1"/>
  <c r="Q2263" i="1"/>
  <c r="P2263" i="1"/>
  <c r="N2263" i="1"/>
  <c r="M2263" i="1"/>
  <c r="L2263" i="1"/>
  <c r="K2263" i="1"/>
  <c r="Q2258" i="1"/>
  <c r="P2258" i="1"/>
  <c r="N2258" i="1"/>
  <c r="M2258" i="1"/>
  <c r="L2258" i="1"/>
  <c r="K2258" i="1"/>
  <c r="Q2256" i="1"/>
  <c r="P2256" i="1"/>
  <c r="N2256" i="1"/>
  <c r="M2256" i="1"/>
  <c r="L2256" i="1"/>
  <c r="K2256" i="1"/>
  <c r="Q2255" i="1"/>
  <c r="P2255" i="1"/>
  <c r="N2255" i="1"/>
  <c r="M2255" i="1"/>
  <c r="L2255" i="1"/>
  <c r="K2255" i="1"/>
  <c r="Q2294" i="1"/>
  <c r="P2294" i="1"/>
  <c r="N2294" i="1"/>
  <c r="M2294" i="1"/>
  <c r="L2294" i="1"/>
  <c r="K2294" i="1"/>
  <c r="Q2293" i="1"/>
  <c r="P2293" i="1"/>
  <c r="N2293" i="1"/>
  <c r="M2293" i="1"/>
  <c r="L2293" i="1"/>
  <c r="K2293" i="1"/>
  <c r="Q2291" i="1"/>
  <c r="P2291" i="1"/>
  <c r="N2291" i="1"/>
  <c r="M2291" i="1"/>
  <c r="L2291" i="1"/>
  <c r="K2291" i="1"/>
  <c r="Q2290" i="1"/>
  <c r="P2290" i="1"/>
  <c r="N2290" i="1"/>
  <c r="M2290" i="1"/>
  <c r="L2290" i="1"/>
  <c r="K2290" i="1"/>
  <c r="Q2289" i="1"/>
  <c r="P2289" i="1"/>
  <c r="N2289" i="1"/>
  <c r="M2289" i="1"/>
  <c r="L2289" i="1"/>
  <c r="K2289" i="1"/>
  <c r="Q2288" i="1"/>
  <c r="P2288" i="1"/>
  <c r="N2288" i="1"/>
  <c r="M2288" i="1"/>
  <c r="L2288" i="1"/>
  <c r="K2288" i="1"/>
  <c r="Q2287" i="1"/>
  <c r="P2287" i="1"/>
  <c r="N2287" i="1"/>
  <c r="M2287" i="1"/>
  <c r="L2287" i="1"/>
  <c r="K2287" i="1"/>
  <c r="Q2286" i="1"/>
  <c r="P2286" i="1"/>
  <c r="N2286" i="1"/>
  <c r="M2286" i="1"/>
  <c r="L2286" i="1"/>
  <c r="K2286" i="1"/>
  <c r="Q2285" i="1"/>
  <c r="P2285" i="1"/>
  <c r="N2285" i="1"/>
  <c r="M2285" i="1"/>
  <c r="L2285" i="1"/>
  <c r="K2285" i="1"/>
  <c r="Q2284" i="1"/>
  <c r="P2284" i="1"/>
  <c r="N2284" i="1"/>
  <c r="M2284" i="1"/>
  <c r="L2284" i="1"/>
  <c r="K2284" i="1"/>
  <c r="Q2283" i="1"/>
  <c r="P2283" i="1"/>
  <c r="N2283" i="1"/>
  <c r="M2283" i="1"/>
  <c r="L2283" i="1"/>
  <c r="K2283" i="1"/>
  <c r="Q2282" i="1"/>
  <c r="P2282" i="1"/>
  <c r="N2282" i="1"/>
  <c r="M2282" i="1"/>
  <c r="L2282" i="1"/>
  <c r="K2282" i="1"/>
  <c r="Q2281" i="1"/>
  <c r="P2281" i="1"/>
  <c r="N2281" i="1"/>
  <c r="M2281" i="1"/>
  <c r="L2281" i="1"/>
  <c r="K2281" i="1"/>
  <c r="Q2280" i="1"/>
  <c r="P2280" i="1"/>
  <c r="N2280" i="1"/>
  <c r="M2280" i="1"/>
  <c r="L2280" i="1"/>
  <c r="K2280" i="1"/>
  <c r="Q2279" i="1"/>
  <c r="P2279" i="1"/>
  <c r="N2279" i="1"/>
  <c r="M2279" i="1"/>
  <c r="L2279" i="1"/>
  <c r="K2279" i="1"/>
  <c r="Q2278" i="1"/>
  <c r="P2278" i="1"/>
  <c r="N2278" i="1"/>
  <c r="M2278" i="1"/>
  <c r="L2278" i="1"/>
  <c r="K2278" i="1"/>
  <c r="Q2277" i="1"/>
  <c r="P2277" i="1"/>
  <c r="N2277" i="1"/>
  <c r="M2277" i="1"/>
  <c r="L2277" i="1"/>
  <c r="K2277" i="1"/>
  <c r="Q2276" i="1"/>
  <c r="P2276" i="1"/>
  <c r="N2276" i="1"/>
  <c r="M2276" i="1"/>
  <c r="L2276" i="1"/>
  <c r="K2276" i="1"/>
  <c r="Q2275" i="1"/>
  <c r="P2275" i="1"/>
  <c r="N2275" i="1"/>
  <c r="M2275" i="1"/>
  <c r="L2275" i="1"/>
  <c r="K2275" i="1"/>
  <c r="Q2274" i="1"/>
  <c r="P2274" i="1"/>
  <c r="N2274" i="1"/>
  <c r="M2274" i="1"/>
  <c r="L2274" i="1"/>
  <c r="K2274" i="1"/>
  <c r="Q2273" i="1"/>
  <c r="P2273" i="1"/>
  <c r="N2273" i="1"/>
  <c r="M2273" i="1"/>
  <c r="L2273" i="1"/>
  <c r="K2273" i="1"/>
  <c r="Q2272" i="1"/>
  <c r="P2272" i="1"/>
  <c r="N2272" i="1"/>
  <c r="M2272" i="1"/>
  <c r="L2272" i="1"/>
  <c r="K2272" i="1"/>
  <c r="Q2271" i="1"/>
  <c r="P2271" i="1"/>
  <c r="N2271" i="1"/>
  <c r="M2271" i="1"/>
  <c r="L2271" i="1"/>
  <c r="K2271" i="1"/>
  <c r="Q2270" i="1"/>
  <c r="P2270" i="1"/>
  <c r="N2270" i="1"/>
  <c r="M2270" i="1"/>
  <c r="L2270" i="1"/>
  <c r="K2270" i="1"/>
  <c r="Q2269" i="1"/>
  <c r="P2269" i="1"/>
  <c r="N2269" i="1"/>
  <c r="M2269" i="1"/>
  <c r="L2269" i="1"/>
  <c r="K2269" i="1"/>
  <c r="Q2268" i="1"/>
  <c r="P2268" i="1"/>
  <c r="N2268" i="1"/>
  <c r="M2268" i="1"/>
  <c r="L2268" i="1"/>
  <c r="K2268" i="1"/>
  <c r="Q2267" i="1"/>
  <c r="P2267" i="1"/>
  <c r="N2267" i="1"/>
  <c r="M2267" i="1"/>
  <c r="L2267" i="1"/>
  <c r="K2267" i="1"/>
  <c r="Q2266" i="1"/>
  <c r="P2266" i="1"/>
  <c r="N2266" i="1"/>
  <c r="M2266" i="1"/>
  <c r="L2266" i="1"/>
  <c r="K2266" i="1"/>
  <c r="Q2265" i="1"/>
  <c r="P2265" i="1"/>
  <c r="N2265" i="1"/>
  <c r="M2265" i="1"/>
  <c r="L2265" i="1"/>
  <c r="K2265" i="1"/>
  <c r="Q2262" i="1"/>
  <c r="P2262" i="1"/>
  <c r="N2262" i="1"/>
  <c r="M2262" i="1"/>
  <c r="L2262" i="1"/>
  <c r="K2262" i="1"/>
  <c r="Q2261" i="1"/>
  <c r="P2261" i="1"/>
  <c r="N2261" i="1"/>
  <c r="M2261" i="1"/>
  <c r="L2261" i="1"/>
  <c r="K2261" i="1"/>
  <c r="Q2260" i="1"/>
  <c r="P2260" i="1"/>
  <c r="N2260" i="1"/>
  <c r="M2260" i="1"/>
  <c r="L2260" i="1"/>
  <c r="K2260" i="1"/>
  <c r="Q2259" i="1"/>
  <c r="P2259" i="1"/>
  <c r="N2259" i="1"/>
  <c r="M2259" i="1"/>
  <c r="L2259" i="1"/>
  <c r="K2259" i="1"/>
  <c r="Q2257" i="1"/>
  <c r="P2257" i="1"/>
  <c r="N2257" i="1"/>
  <c r="M2257" i="1"/>
  <c r="L2257" i="1"/>
  <c r="K2257" i="1"/>
  <c r="Q2254" i="1"/>
  <c r="P2254" i="1"/>
  <c r="N2254" i="1"/>
  <c r="M2254" i="1"/>
  <c r="L2254" i="1"/>
  <c r="K2254" i="1"/>
  <c r="Q2253" i="1"/>
  <c r="P2253" i="1"/>
  <c r="N2253" i="1"/>
  <c r="M2253" i="1"/>
  <c r="L2253" i="1"/>
  <c r="K2253" i="1"/>
  <c r="Q2246" i="1"/>
  <c r="P2246" i="1"/>
  <c r="N2246" i="1"/>
  <c r="M2246" i="1"/>
  <c r="L2246" i="1"/>
  <c r="K2246" i="1"/>
  <c r="Q2220" i="1"/>
  <c r="P2220" i="1"/>
  <c r="N2220" i="1"/>
  <c r="M2220" i="1"/>
  <c r="L2220" i="1"/>
  <c r="K2220" i="1"/>
  <c r="Q2251" i="1"/>
  <c r="P2251" i="1"/>
  <c r="N2251" i="1"/>
  <c r="M2251" i="1"/>
  <c r="L2251" i="1"/>
  <c r="K2251" i="1"/>
  <c r="Q2233" i="1"/>
  <c r="P2233" i="1"/>
  <c r="N2233" i="1"/>
  <c r="M2233" i="1"/>
  <c r="L2233" i="1"/>
  <c r="K2233" i="1"/>
  <c r="Q2238" i="1"/>
  <c r="P2238" i="1"/>
  <c r="N2238" i="1"/>
  <c r="M2238" i="1"/>
  <c r="L2238" i="1"/>
  <c r="K2238" i="1"/>
  <c r="Q2250" i="1"/>
  <c r="P2250" i="1"/>
  <c r="N2250" i="1"/>
  <c r="M2250" i="1"/>
  <c r="L2250" i="1"/>
  <c r="K2250" i="1"/>
  <c r="Q2226" i="1"/>
  <c r="P2226" i="1"/>
  <c r="N2226" i="1"/>
  <c r="M2226" i="1"/>
  <c r="L2226" i="1"/>
  <c r="K2226" i="1"/>
  <c r="Q2227" i="1"/>
  <c r="P2227" i="1"/>
  <c r="N2227" i="1"/>
  <c r="M2227" i="1"/>
  <c r="L2227" i="1"/>
  <c r="K2227" i="1"/>
  <c r="Q2230" i="1"/>
  <c r="P2230" i="1"/>
  <c r="N2230" i="1"/>
  <c r="M2230" i="1"/>
  <c r="L2230" i="1"/>
  <c r="K2230" i="1"/>
  <c r="Q2249" i="1"/>
  <c r="P2249" i="1"/>
  <c r="N2249" i="1"/>
  <c r="M2249" i="1"/>
  <c r="L2249" i="1"/>
  <c r="K2249" i="1"/>
  <c r="Q2237" i="1"/>
  <c r="P2237" i="1"/>
  <c r="N2237" i="1"/>
  <c r="M2237" i="1"/>
  <c r="L2237" i="1"/>
  <c r="K2237" i="1"/>
  <c r="Q2245" i="1"/>
  <c r="P2245" i="1"/>
  <c r="N2245" i="1"/>
  <c r="M2245" i="1"/>
  <c r="L2245" i="1"/>
  <c r="K2245" i="1"/>
  <c r="Q2213" i="1"/>
  <c r="P2213" i="1"/>
  <c r="N2213" i="1"/>
  <c r="M2213" i="1"/>
  <c r="L2213" i="1"/>
  <c r="K2213" i="1"/>
  <c r="Q2243" i="1"/>
  <c r="P2243" i="1"/>
  <c r="N2243" i="1"/>
  <c r="M2243" i="1"/>
  <c r="L2243" i="1"/>
  <c r="K2243" i="1"/>
  <c r="Q2222" i="1"/>
  <c r="P2222" i="1"/>
  <c r="N2222" i="1"/>
  <c r="M2222" i="1"/>
  <c r="L2222" i="1"/>
  <c r="K2222" i="1"/>
  <c r="Q2242" i="1"/>
  <c r="P2242" i="1"/>
  <c r="N2242" i="1"/>
  <c r="M2242" i="1"/>
  <c r="L2242" i="1"/>
  <c r="K2242" i="1"/>
  <c r="Q2248" i="1"/>
  <c r="P2248" i="1"/>
  <c r="N2248" i="1"/>
  <c r="M2248" i="1"/>
  <c r="L2248" i="1"/>
  <c r="K2248" i="1"/>
  <c r="Q2241" i="1"/>
  <c r="P2241" i="1"/>
  <c r="N2241" i="1"/>
  <c r="M2241" i="1"/>
  <c r="L2241" i="1"/>
  <c r="K2241" i="1"/>
  <c r="Q2225" i="1"/>
  <c r="P2225" i="1"/>
  <c r="N2225" i="1"/>
  <c r="M2225" i="1"/>
  <c r="L2225" i="1"/>
  <c r="K2225" i="1"/>
  <c r="Q2232" i="1"/>
  <c r="P2232" i="1"/>
  <c r="N2232" i="1"/>
  <c r="M2232" i="1"/>
  <c r="L2232" i="1"/>
  <c r="K2232" i="1"/>
  <c r="Q2247" i="1"/>
  <c r="P2247" i="1"/>
  <c r="N2247" i="1"/>
  <c r="M2247" i="1"/>
  <c r="L2247" i="1"/>
  <c r="K2247" i="1"/>
  <c r="Q2229" i="1"/>
  <c r="P2229" i="1"/>
  <c r="N2229" i="1"/>
  <c r="M2229" i="1"/>
  <c r="L2229" i="1"/>
  <c r="K2229" i="1"/>
  <c r="Q2217" i="1"/>
  <c r="P2217" i="1"/>
  <c r="N2217" i="1"/>
  <c r="M2217" i="1"/>
  <c r="L2217" i="1"/>
  <c r="K2217" i="1"/>
  <c r="Q2231" i="1"/>
  <c r="P2231" i="1"/>
  <c r="N2231" i="1"/>
  <c r="M2231" i="1"/>
  <c r="L2231" i="1"/>
  <c r="K2231" i="1"/>
  <c r="Q2224" i="1"/>
  <c r="P2224" i="1"/>
  <c r="N2224" i="1"/>
  <c r="M2224" i="1"/>
  <c r="L2224" i="1"/>
  <c r="K2224" i="1"/>
  <c r="Q2223" i="1"/>
  <c r="P2223" i="1"/>
  <c r="N2223" i="1"/>
  <c r="M2223" i="1"/>
  <c r="L2223" i="1"/>
  <c r="K2223" i="1"/>
  <c r="Q2236" i="1"/>
  <c r="P2236" i="1"/>
  <c r="N2236" i="1"/>
  <c r="M2236" i="1"/>
  <c r="L2236" i="1"/>
  <c r="K2236" i="1"/>
  <c r="Q2218" i="1"/>
  <c r="P2218" i="1"/>
  <c r="N2218" i="1"/>
  <c r="M2218" i="1"/>
  <c r="L2218" i="1"/>
  <c r="K2218" i="1"/>
  <c r="Q2216" i="1"/>
  <c r="P2216" i="1"/>
  <c r="N2216" i="1"/>
  <c r="M2216" i="1"/>
  <c r="L2216" i="1"/>
  <c r="K2216" i="1"/>
  <c r="Q2252" i="1"/>
  <c r="P2252" i="1"/>
  <c r="N2252" i="1"/>
  <c r="M2252" i="1"/>
  <c r="L2252" i="1"/>
  <c r="K2252" i="1"/>
  <c r="Q2240" i="1"/>
  <c r="P2240" i="1"/>
  <c r="N2240" i="1"/>
  <c r="M2240" i="1"/>
  <c r="L2240" i="1"/>
  <c r="K2240" i="1"/>
  <c r="Q2244" i="1"/>
  <c r="P2244" i="1"/>
  <c r="N2244" i="1"/>
  <c r="M2244" i="1"/>
  <c r="L2244" i="1"/>
  <c r="K2244" i="1"/>
  <c r="Q2221" i="1"/>
  <c r="P2221" i="1"/>
  <c r="N2221" i="1"/>
  <c r="M2221" i="1"/>
  <c r="L2221" i="1"/>
  <c r="K2221" i="1"/>
  <c r="Q2210" i="1"/>
  <c r="P2210" i="1"/>
  <c r="N2210" i="1"/>
  <c r="M2210" i="1"/>
  <c r="L2210" i="1"/>
  <c r="K2210" i="1"/>
  <c r="Q2214" i="1"/>
  <c r="P2214" i="1"/>
  <c r="N2214" i="1"/>
  <c r="M2214" i="1"/>
  <c r="L2214" i="1"/>
  <c r="K2214" i="1"/>
  <c r="Q2239" i="1"/>
  <c r="P2239" i="1"/>
  <c r="N2239" i="1"/>
  <c r="M2239" i="1"/>
  <c r="L2239" i="1"/>
  <c r="K2239" i="1"/>
  <c r="Q2235" i="1"/>
  <c r="P2235" i="1"/>
  <c r="N2235" i="1"/>
  <c r="M2235" i="1"/>
  <c r="L2235" i="1"/>
  <c r="K2235" i="1"/>
  <c r="Q2234" i="1"/>
  <c r="P2234" i="1"/>
  <c r="N2234" i="1"/>
  <c r="M2234" i="1"/>
  <c r="L2234" i="1"/>
  <c r="K2234" i="1"/>
  <c r="Q2215" i="1"/>
  <c r="P2215" i="1"/>
  <c r="N2215" i="1"/>
  <c r="M2215" i="1"/>
  <c r="L2215" i="1"/>
  <c r="K2215" i="1"/>
  <c r="Q2228" i="1"/>
  <c r="P2228" i="1"/>
  <c r="N2228" i="1"/>
  <c r="M2228" i="1"/>
  <c r="L2228" i="1"/>
  <c r="K2228" i="1"/>
  <c r="Q2219" i="1"/>
  <c r="P2219" i="1"/>
  <c r="N2219" i="1"/>
  <c r="M2219" i="1"/>
  <c r="L2219" i="1"/>
  <c r="K2219" i="1"/>
  <c r="Q2211" i="1"/>
  <c r="P2211" i="1"/>
  <c r="N2211" i="1"/>
  <c r="M2211" i="1"/>
  <c r="L2211" i="1"/>
  <c r="K2211" i="1"/>
  <c r="Q2212" i="1"/>
  <c r="P2212" i="1"/>
  <c r="N2212" i="1"/>
  <c r="M2212" i="1"/>
  <c r="L2212" i="1"/>
  <c r="K2212" i="1"/>
  <c r="Q2208" i="1"/>
  <c r="P2208" i="1"/>
  <c r="N2208" i="1"/>
  <c r="M2208" i="1"/>
  <c r="L2208" i="1"/>
  <c r="K2208" i="1"/>
  <c r="Q2205" i="1"/>
  <c r="P2205" i="1"/>
  <c r="N2205" i="1"/>
  <c r="M2205" i="1"/>
  <c r="L2205" i="1"/>
  <c r="K2205" i="1"/>
  <c r="Q2203" i="1"/>
  <c r="P2203" i="1"/>
  <c r="N2203" i="1"/>
  <c r="M2203" i="1"/>
  <c r="L2203" i="1"/>
  <c r="K2203" i="1"/>
  <c r="Q2202" i="1"/>
  <c r="P2202" i="1"/>
  <c r="N2202" i="1"/>
  <c r="M2202" i="1"/>
  <c r="L2202" i="1"/>
  <c r="K2202" i="1"/>
  <c r="Q2204" i="1"/>
  <c r="P2204" i="1"/>
  <c r="N2204" i="1"/>
  <c r="M2204" i="1"/>
  <c r="L2204" i="1"/>
  <c r="K2204" i="1"/>
  <c r="Q2207" i="1"/>
  <c r="P2207" i="1"/>
  <c r="N2207" i="1"/>
  <c r="M2207" i="1"/>
  <c r="L2207" i="1"/>
  <c r="K2207" i="1"/>
  <c r="Q2209" i="1"/>
  <c r="P2209" i="1"/>
  <c r="N2209" i="1"/>
  <c r="M2209" i="1"/>
  <c r="L2209" i="1"/>
  <c r="K2209" i="1"/>
  <c r="Q2206" i="1"/>
  <c r="P2206" i="1"/>
  <c r="N2206" i="1"/>
  <c r="M2206" i="1"/>
  <c r="L2206" i="1"/>
  <c r="K2206" i="1"/>
  <c r="Q2201" i="1"/>
  <c r="P2201" i="1"/>
  <c r="N2201" i="1"/>
  <c r="M2201" i="1"/>
  <c r="L2201" i="1"/>
  <c r="K2201" i="1"/>
  <c r="Q2200" i="1"/>
  <c r="P2200" i="1"/>
  <c r="N2200" i="1"/>
  <c r="M2200" i="1"/>
  <c r="L2200" i="1"/>
  <c r="K2200" i="1"/>
  <c r="Q2198" i="1"/>
  <c r="P2198" i="1"/>
  <c r="N2198" i="1"/>
  <c r="M2198" i="1"/>
  <c r="L2198" i="1"/>
  <c r="K2198" i="1"/>
  <c r="Q2199" i="1"/>
  <c r="P2199" i="1"/>
  <c r="N2199" i="1"/>
  <c r="M2199" i="1"/>
  <c r="L2199" i="1"/>
  <c r="K2199" i="1"/>
  <c r="Q2197" i="1"/>
  <c r="P2197" i="1"/>
  <c r="N2197" i="1"/>
  <c r="M2197" i="1"/>
  <c r="L2197" i="1"/>
  <c r="K2197" i="1"/>
  <c r="Q2196" i="1"/>
  <c r="P2196" i="1"/>
  <c r="N2196" i="1"/>
  <c r="M2196" i="1"/>
  <c r="L2196" i="1"/>
  <c r="K2196" i="1"/>
  <c r="Q2194" i="1"/>
  <c r="P2194" i="1"/>
  <c r="N2194" i="1"/>
  <c r="M2194" i="1"/>
  <c r="L2194" i="1"/>
  <c r="K2194" i="1"/>
  <c r="Q2195" i="1"/>
  <c r="P2195" i="1"/>
  <c r="N2195" i="1"/>
  <c r="M2195" i="1"/>
  <c r="L2195" i="1"/>
  <c r="K2195" i="1"/>
  <c r="Q2171" i="1"/>
  <c r="P2171" i="1"/>
  <c r="N2171" i="1"/>
  <c r="M2171" i="1"/>
  <c r="L2171" i="1"/>
  <c r="K2171" i="1"/>
  <c r="Q2167" i="1"/>
  <c r="P2167" i="1"/>
  <c r="N2167" i="1"/>
  <c r="M2167" i="1"/>
  <c r="L2167" i="1"/>
  <c r="K2167" i="1"/>
  <c r="Q2185" i="1"/>
  <c r="P2185" i="1"/>
  <c r="N2185" i="1"/>
  <c r="M2185" i="1"/>
  <c r="L2185" i="1"/>
  <c r="K2185" i="1"/>
  <c r="Q2182" i="1"/>
  <c r="P2182" i="1"/>
  <c r="N2182" i="1"/>
  <c r="M2182" i="1"/>
  <c r="L2182" i="1"/>
  <c r="K2182" i="1"/>
  <c r="Q2181" i="1"/>
  <c r="P2181" i="1"/>
  <c r="N2181" i="1"/>
  <c r="M2181" i="1"/>
  <c r="L2181" i="1"/>
  <c r="K2181" i="1"/>
  <c r="Q2176" i="1"/>
  <c r="P2176" i="1"/>
  <c r="N2176" i="1"/>
  <c r="M2176" i="1"/>
  <c r="L2176" i="1"/>
  <c r="K2176" i="1"/>
  <c r="Q2166" i="1"/>
  <c r="P2166" i="1"/>
  <c r="N2166" i="1"/>
  <c r="M2166" i="1"/>
  <c r="L2166" i="1"/>
  <c r="K2166" i="1"/>
  <c r="Q2159" i="1"/>
  <c r="P2159" i="1"/>
  <c r="N2159" i="1"/>
  <c r="M2159" i="1"/>
  <c r="L2159" i="1"/>
  <c r="K2159" i="1"/>
  <c r="Q2191" i="1"/>
  <c r="P2191" i="1"/>
  <c r="N2191" i="1"/>
  <c r="M2191" i="1"/>
  <c r="L2191" i="1"/>
  <c r="K2191" i="1"/>
  <c r="Q2165" i="1"/>
  <c r="P2165" i="1"/>
  <c r="N2165" i="1"/>
  <c r="M2165" i="1"/>
  <c r="L2165" i="1"/>
  <c r="K2165" i="1"/>
  <c r="Q2180" i="1"/>
  <c r="P2180" i="1"/>
  <c r="N2180" i="1"/>
  <c r="M2180" i="1"/>
  <c r="L2180" i="1"/>
  <c r="K2180" i="1"/>
  <c r="Q2170" i="1"/>
  <c r="P2170" i="1"/>
  <c r="N2170" i="1"/>
  <c r="M2170" i="1"/>
  <c r="L2170" i="1"/>
  <c r="K2170" i="1"/>
  <c r="Q2184" i="1"/>
  <c r="P2184" i="1"/>
  <c r="N2184" i="1"/>
  <c r="M2184" i="1"/>
  <c r="L2184" i="1"/>
  <c r="K2184" i="1"/>
  <c r="Q2183" i="1"/>
  <c r="P2183" i="1"/>
  <c r="N2183" i="1"/>
  <c r="M2183" i="1"/>
  <c r="L2183" i="1"/>
  <c r="K2183" i="1"/>
  <c r="Q2151" i="1"/>
  <c r="P2151" i="1"/>
  <c r="N2151" i="1"/>
  <c r="M2151" i="1"/>
  <c r="L2151" i="1"/>
  <c r="K2151" i="1"/>
  <c r="Q2179" i="1"/>
  <c r="P2179" i="1"/>
  <c r="N2179" i="1"/>
  <c r="M2179" i="1"/>
  <c r="L2179" i="1"/>
  <c r="K2179" i="1"/>
  <c r="Q2175" i="1"/>
  <c r="P2175" i="1"/>
  <c r="N2175" i="1"/>
  <c r="M2175" i="1"/>
  <c r="L2175" i="1"/>
  <c r="K2175" i="1"/>
  <c r="Q2156" i="1"/>
  <c r="P2156" i="1"/>
  <c r="N2156" i="1"/>
  <c r="M2156" i="1"/>
  <c r="L2156" i="1"/>
  <c r="K2156" i="1"/>
  <c r="Q2189" i="1"/>
  <c r="P2189" i="1"/>
  <c r="N2189" i="1"/>
  <c r="M2189" i="1"/>
  <c r="L2189" i="1"/>
  <c r="K2189" i="1"/>
  <c r="Q2169" i="1"/>
  <c r="P2169" i="1"/>
  <c r="N2169" i="1"/>
  <c r="M2169" i="1"/>
  <c r="L2169" i="1"/>
  <c r="K2169" i="1"/>
  <c r="Q2153" i="1"/>
  <c r="P2153" i="1"/>
  <c r="N2153" i="1"/>
  <c r="M2153" i="1"/>
  <c r="L2153" i="1"/>
  <c r="K2153" i="1"/>
  <c r="Q2161" i="1"/>
  <c r="P2161" i="1"/>
  <c r="N2161" i="1"/>
  <c r="M2161" i="1"/>
  <c r="L2161" i="1"/>
  <c r="K2161" i="1"/>
  <c r="Q2193" i="1"/>
  <c r="P2193" i="1"/>
  <c r="N2193" i="1"/>
  <c r="M2193" i="1"/>
  <c r="L2193" i="1"/>
  <c r="K2193" i="1"/>
  <c r="Q2192" i="1"/>
  <c r="P2192" i="1"/>
  <c r="N2192" i="1"/>
  <c r="M2192" i="1"/>
  <c r="L2192" i="1"/>
  <c r="K2192" i="1"/>
  <c r="Q2160" i="1"/>
  <c r="P2160" i="1"/>
  <c r="N2160" i="1"/>
  <c r="M2160" i="1"/>
  <c r="L2160" i="1"/>
  <c r="K2160" i="1"/>
  <c r="Q2172" i="1"/>
  <c r="P2172" i="1"/>
  <c r="N2172" i="1"/>
  <c r="M2172" i="1"/>
  <c r="L2172" i="1"/>
  <c r="K2172" i="1"/>
  <c r="Q2190" i="1"/>
  <c r="P2190" i="1"/>
  <c r="N2190" i="1"/>
  <c r="M2190" i="1"/>
  <c r="L2190" i="1"/>
  <c r="K2190" i="1"/>
  <c r="Q2188" i="1"/>
  <c r="P2188" i="1"/>
  <c r="N2188" i="1"/>
  <c r="M2188" i="1"/>
  <c r="L2188" i="1"/>
  <c r="K2188" i="1"/>
  <c r="Q2187" i="1"/>
  <c r="P2187" i="1"/>
  <c r="N2187" i="1"/>
  <c r="M2187" i="1"/>
  <c r="L2187" i="1"/>
  <c r="K2187" i="1"/>
  <c r="Q2186" i="1"/>
  <c r="P2186" i="1"/>
  <c r="N2186" i="1"/>
  <c r="M2186" i="1"/>
  <c r="L2186" i="1"/>
  <c r="K2186" i="1"/>
  <c r="Q2178" i="1"/>
  <c r="P2178" i="1"/>
  <c r="N2178" i="1"/>
  <c r="M2178" i="1"/>
  <c r="L2178" i="1"/>
  <c r="K2178" i="1"/>
  <c r="Q2177" i="1"/>
  <c r="P2177" i="1"/>
  <c r="N2177" i="1"/>
  <c r="M2177" i="1"/>
  <c r="L2177" i="1"/>
  <c r="K2177" i="1"/>
  <c r="Q2174" i="1"/>
  <c r="P2174" i="1"/>
  <c r="N2174" i="1"/>
  <c r="M2174" i="1"/>
  <c r="L2174" i="1"/>
  <c r="K2174" i="1"/>
  <c r="Q2173" i="1"/>
  <c r="P2173" i="1"/>
  <c r="N2173" i="1"/>
  <c r="M2173" i="1"/>
  <c r="L2173" i="1"/>
  <c r="K2173" i="1"/>
  <c r="Q2168" i="1"/>
  <c r="P2168" i="1"/>
  <c r="N2168" i="1"/>
  <c r="M2168" i="1"/>
  <c r="L2168" i="1"/>
  <c r="K2168" i="1"/>
  <c r="Q2164" i="1"/>
  <c r="P2164" i="1"/>
  <c r="N2164" i="1"/>
  <c r="M2164" i="1"/>
  <c r="L2164" i="1"/>
  <c r="K2164" i="1"/>
  <c r="Q2163" i="1"/>
  <c r="P2163" i="1"/>
  <c r="N2163" i="1"/>
  <c r="M2163" i="1"/>
  <c r="L2163" i="1"/>
  <c r="K2163" i="1"/>
  <c r="Q2162" i="1"/>
  <c r="P2162" i="1"/>
  <c r="N2162" i="1"/>
  <c r="M2162" i="1"/>
  <c r="L2162" i="1"/>
  <c r="K2162" i="1"/>
  <c r="Q2157" i="1"/>
  <c r="P2157" i="1"/>
  <c r="N2157" i="1"/>
  <c r="M2157" i="1"/>
  <c r="L2157" i="1"/>
  <c r="K2157" i="1"/>
  <c r="Q2158" i="1"/>
  <c r="P2158" i="1"/>
  <c r="N2158" i="1"/>
  <c r="M2158" i="1"/>
  <c r="L2158" i="1"/>
  <c r="K2158" i="1"/>
  <c r="Q2155" i="1"/>
  <c r="P2155" i="1"/>
  <c r="N2155" i="1"/>
  <c r="M2155" i="1"/>
  <c r="L2155" i="1"/>
  <c r="K2155" i="1"/>
  <c r="Q2154" i="1"/>
  <c r="P2154" i="1"/>
  <c r="N2154" i="1"/>
  <c r="M2154" i="1"/>
  <c r="L2154" i="1"/>
  <c r="K2154" i="1"/>
  <c r="Q2152" i="1"/>
  <c r="P2152" i="1"/>
  <c r="N2152" i="1"/>
  <c r="M2152" i="1"/>
  <c r="L2152" i="1"/>
  <c r="K2152" i="1"/>
  <c r="Q2150" i="1"/>
  <c r="P2150" i="1"/>
  <c r="N2150" i="1"/>
  <c r="M2150" i="1"/>
  <c r="L2150" i="1"/>
  <c r="K2150" i="1"/>
  <c r="Q2149" i="1"/>
  <c r="P2149" i="1"/>
  <c r="N2149" i="1"/>
  <c r="M2149" i="1"/>
  <c r="L2149" i="1"/>
  <c r="K2149" i="1"/>
  <c r="Q2134" i="1"/>
  <c r="P2134" i="1"/>
  <c r="N2134" i="1"/>
  <c r="M2134" i="1"/>
  <c r="L2134" i="1"/>
  <c r="K2134" i="1"/>
  <c r="Q2138" i="1"/>
  <c r="P2138" i="1"/>
  <c r="N2138" i="1"/>
  <c r="M2138" i="1"/>
  <c r="L2138" i="1"/>
  <c r="K2138" i="1"/>
  <c r="Q2146" i="1"/>
  <c r="P2146" i="1"/>
  <c r="N2146" i="1"/>
  <c r="M2146" i="1"/>
  <c r="L2146" i="1"/>
  <c r="K2146" i="1"/>
  <c r="Q2133" i="1"/>
  <c r="P2133" i="1"/>
  <c r="N2133" i="1"/>
  <c r="M2133" i="1"/>
  <c r="L2133" i="1"/>
  <c r="K2133" i="1"/>
  <c r="Q2132" i="1"/>
  <c r="P2132" i="1"/>
  <c r="N2132" i="1"/>
  <c r="M2132" i="1"/>
  <c r="L2132" i="1"/>
  <c r="K2132" i="1"/>
  <c r="Q2127" i="1"/>
  <c r="P2127" i="1"/>
  <c r="N2127" i="1"/>
  <c r="M2127" i="1"/>
  <c r="L2127" i="1"/>
  <c r="K2127" i="1"/>
  <c r="Q2116" i="1"/>
  <c r="P2116" i="1"/>
  <c r="N2116" i="1"/>
  <c r="M2116" i="1"/>
  <c r="L2116" i="1"/>
  <c r="K2116" i="1"/>
  <c r="Q2145" i="1"/>
  <c r="P2145" i="1"/>
  <c r="N2145" i="1"/>
  <c r="M2145" i="1"/>
  <c r="L2145" i="1"/>
  <c r="K2145" i="1"/>
  <c r="Q2115" i="1"/>
  <c r="P2115" i="1"/>
  <c r="N2115" i="1"/>
  <c r="M2115" i="1"/>
  <c r="L2115" i="1"/>
  <c r="K2115" i="1"/>
  <c r="Q2144" i="1"/>
  <c r="P2144" i="1"/>
  <c r="N2144" i="1"/>
  <c r="M2144" i="1"/>
  <c r="L2144" i="1"/>
  <c r="K2144" i="1"/>
  <c r="Q2143" i="1"/>
  <c r="P2143" i="1"/>
  <c r="N2143" i="1"/>
  <c r="M2143" i="1"/>
  <c r="L2143" i="1"/>
  <c r="K2143" i="1"/>
  <c r="Q2124" i="1"/>
  <c r="P2124" i="1"/>
  <c r="N2124" i="1"/>
  <c r="M2124" i="1"/>
  <c r="L2124" i="1"/>
  <c r="K2124" i="1"/>
  <c r="Q2136" i="1"/>
  <c r="P2136" i="1"/>
  <c r="N2136" i="1"/>
  <c r="M2136" i="1"/>
  <c r="L2136" i="1"/>
  <c r="K2136" i="1"/>
  <c r="Q2142" i="1"/>
  <c r="P2142" i="1"/>
  <c r="N2142" i="1"/>
  <c r="M2142" i="1"/>
  <c r="L2142" i="1"/>
  <c r="K2142" i="1"/>
  <c r="Q2131" i="1"/>
  <c r="P2131" i="1"/>
  <c r="N2131" i="1"/>
  <c r="M2131" i="1"/>
  <c r="L2131" i="1"/>
  <c r="K2131" i="1"/>
  <c r="Q2141" i="1"/>
  <c r="P2141" i="1"/>
  <c r="N2141" i="1"/>
  <c r="M2141" i="1"/>
  <c r="L2141" i="1"/>
  <c r="K2141" i="1"/>
  <c r="Q2126" i="1"/>
  <c r="P2126" i="1"/>
  <c r="N2126" i="1"/>
  <c r="M2126" i="1"/>
  <c r="L2126" i="1"/>
  <c r="K2126" i="1"/>
  <c r="Q2140" i="1"/>
  <c r="P2140" i="1"/>
  <c r="N2140" i="1"/>
  <c r="M2140" i="1"/>
  <c r="L2140" i="1"/>
  <c r="K2140" i="1"/>
  <c r="Q2130" i="1"/>
  <c r="P2130" i="1"/>
  <c r="N2130" i="1"/>
  <c r="M2130" i="1"/>
  <c r="L2130" i="1"/>
  <c r="K2130" i="1"/>
  <c r="Q2102" i="1"/>
  <c r="P2102" i="1"/>
  <c r="N2102" i="1"/>
  <c r="M2102" i="1"/>
  <c r="L2102" i="1"/>
  <c r="K2102" i="1"/>
  <c r="Q2129" i="1"/>
  <c r="P2129" i="1"/>
  <c r="N2129" i="1"/>
  <c r="M2129" i="1"/>
  <c r="L2129" i="1"/>
  <c r="K2129" i="1"/>
  <c r="Q2135" i="1"/>
  <c r="P2135" i="1"/>
  <c r="N2135" i="1"/>
  <c r="M2135" i="1"/>
  <c r="L2135" i="1"/>
  <c r="K2135" i="1"/>
  <c r="Q2128" i="1"/>
  <c r="P2128" i="1"/>
  <c r="N2128" i="1"/>
  <c r="M2128" i="1"/>
  <c r="L2128" i="1"/>
  <c r="K2128" i="1"/>
  <c r="Q2139" i="1"/>
  <c r="P2139" i="1"/>
  <c r="N2139" i="1"/>
  <c r="M2139" i="1"/>
  <c r="L2139" i="1"/>
  <c r="K2139" i="1"/>
  <c r="Q2123" i="1"/>
  <c r="P2123" i="1"/>
  <c r="N2123" i="1"/>
  <c r="M2123" i="1"/>
  <c r="L2123" i="1"/>
  <c r="K2123" i="1"/>
  <c r="Q2110" i="1"/>
  <c r="P2110" i="1"/>
  <c r="N2110" i="1"/>
  <c r="M2110" i="1"/>
  <c r="L2110" i="1"/>
  <c r="K2110" i="1"/>
  <c r="Q2098" i="1"/>
  <c r="P2098" i="1"/>
  <c r="N2098" i="1"/>
  <c r="M2098" i="1"/>
  <c r="L2098" i="1"/>
  <c r="Q2119" i="1"/>
  <c r="P2119" i="1"/>
  <c r="N2119" i="1"/>
  <c r="M2119" i="1"/>
  <c r="L2119" i="1"/>
  <c r="K2119" i="1"/>
  <c r="Q2148" i="1"/>
  <c r="P2148" i="1"/>
  <c r="N2148" i="1"/>
  <c r="M2148" i="1"/>
  <c r="L2148" i="1"/>
  <c r="K2148" i="1"/>
  <c r="Q2121" i="1"/>
  <c r="P2121" i="1"/>
  <c r="N2121" i="1"/>
  <c r="M2121" i="1"/>
  <c r="L2121" i="1"/>
  <c r="K2121" i="1"/>
  <c r="Q2147" i="1"/>
  <c r="P2147" i="1"/>
  <c r="N2147" i="1"/>
  <c r="M2147" i="1"/>
  <c r="L2147" i="1"/>
  <c r="K2147" i="1"/>
  <c r="Q2137" i="1"/>
  <c r="P2137" i="1"/>
  <c r="N2137" i="1"/>
  <c r="M2137" i="1"/>
  <c r="L2137" i="1"/>
  <c r="K2137" i="1"/>
  <c r="Q2109" i="1"/>
  <c r="P2109" i="1"/>
  <c r="N2109" i="1"/>
  <c r="M2109" i="1"/>
  <c r="L2109" i="1"/>
  <c r="K2109" i="1"/>
  <c r="Q2117" i="1"/>
  <c r="P2117" i="1"/>
  <c r="N2117" i="1"/>
  <c r="M2117" i="1"/>
  <c r="L2117" i="1"/>
  <c r="K2117" i="1"/>
  <c r="Q2105" i="1"/>
  <c r="P2105" i="1"/>
  <c r="N2105" i="1"/>
  <c r="M2105" i="1"/>
  <c r="L2105" i="1"/>
  <c r="K2105" i="1"/>
  <c r="Q2101" i="1"/>
  <c r="P2101" i="1"/>
  <c r="N2101" i="1"/>
  <c r="M2101" i="1"/>
  <c r="L2101" i="1"/>
  <c r="K2101" i="1"/>
  <c r="Q2125" i="1"/>
  <c r="P2125" i="1"/>
  <c r="N2125" i="1"/>
  <c r="M2125" i="1"/>
  <c r="L2125" i="1"/>
  <c r="K2125" i="1"/>
  <c r="Q2100" i="1"/>
  <c r="P2100" i="1"/>
  <c r="N2100" i="1"/>
  <c r="M2100" i="1"/>
  <c r="L2100" i="1"/>
  <c r="K2100" i="1"/>
  <c r="Q2122" i="1"/>
  <c r="P2122" i="1"/>
  <c r="N2122" i="1"/>
  <c r="M2122" i="1"/>
  <c r="L2122" i="1"/>
  <c r="K2122" i="1"/>
  <c r="Q2107" i="1"/>
  <c r="P2107" i="1"/>
  <c r="N2107" i="1"/>
  <c r="M2107" i="1"/>
  <c r="L2107" i="1"/>
  <c r="K2107" i="1"/>
  <c r="Q2120" i="1"/>
  <c r="P2120" i="1"/>
  <c r="N2120" i="1"/>
  <c r="M2120" i="1"/>
  <c r="L2120" i="1"/>
  <c r="K2120" i="1"/>
  <c r="Q2118" i="1"/>
  <c r="P2118" i="1"/>
  <c r="N2118" i="1"/>
  <c r="M2118" i="1"/>
  <c r="L2118" i="1"/>
  <c r="K2118" i="1"/>
  <c r="Q2103" i="1"/>
  <c r="P2103" i="1"/>
  <c r="N2103" i="1"/>
  <c r="M2103" i="1"/>
  <c r="L2103" i="1"/>
  <c r="K2103" i="1"/>
  <c r="Q2114" i="1"/>
  <c r="P2114" i="1"/>
  <c r="N2114" i="1"/>
  <c r="M2114" i="1"/>
  <c r="L2114" i="1"/>
  <c r="K2114" i="1"/>
  <c r="Q2113" i="1"/>
  <c r="P2113" i="1"/>
  <c r="N2113" i="1"/>
  <c r="M2113" i="1"/>
  <c r="L2113" i="1"/>
  <c r="K2113" i="1"/>
  <c r="Q2112" i="1"/>
  <c r="P2112" i="1"/>
  <c r="N2112" i="1"/>
  <c r="M2112" i="1"/>
  <c r="L2112" i="1"/>
  <c r="K2112" i="1"/>
  <c r="Q2111" i="1"/>
  <c r="P2111" i="1"/>
  <c r="N2111" i="1"/>
  <c r="M2111" i="1"/>
  <c r="L2111" i="1"/>
  <c r="K2111" i="1"/>
  <c r="Q2108" i="1"/>
  <c r="P2108" i="1"/>
  <c r="N2108" i="1"/>
  <c r="M2108" i="1"/>
  <c r="L2108" i="1"/>
  <c r="K2108" i="1"/>
  <c r="Q2106" i="1"/>
  <c r="P2106" i="1"/>
  <c r="N2106" i="1"/>
  <c r="M2106" i="1"/>
  <c r="L2106" i="1"/>
  <c r="K2106" i="1"/>
  <c r="Q2104" i="1"/>
  <c r="P2104" i="1"/>
  <c r="N2104" i="1"/>
  <c r="M2104" i="1"/>
  <c r="L2104" i="1"/>
  <c r="K2104" i="1"/>
  <c r="Q2099" i="1"/>
  <c r="P2099" i="1"/>
  <c r="N2099" i="1"/>
  <c r="M2099" i="1"/>
  <c r="L2099" i="1"/>
  <c r="K2099" i="1"/>
  <c r="Q2095" i="1"/>
  <c r="P2095" i="1"/>
  <c r="N2095" i="1"/>
  <c r="M2095" i="1"/>
  <c r="L2095" i="1"/>
  <c r="K2095" i="1"/>
  <c r="Q2096" i="1"/>
  <c r="P2096" i="1"/>
  <c r="N2096" i="1"/>
  <c r="M2096" i="1"/>
  <c r="L2096" i="1"/>
  <c r="K2096" i="1"/>
  <c r="Q2097" i="1"/>
  <c r="P2097" i="1"/>
  <c r="N2097" i="1"/>
  <c r="M2097" i="1"/>
  <c r="L2097" i="1"/>
  <c r="K2097" i="1"/>
  <c r="Q2093" i="1"/>
  <c r="P2093" i="1"/>
  <c r="N2093" i="1"/>
  <c r="M2093" i="1"/>
  <c r="L2093" i="1"/>
  <c r="K2093" i="1"/>
  <c r="Q2094" i="1"/>
  <c r="P2094" i="1"/>
  <c r="N2094" i="1"/>
  <c r="M2094" i="1"/>
  <c r="L2094" i="1"/>
  <c r="K2094" i="1"/>
  <c r="Q2092" i="1"/>
  <c r="P2092" i="1"/>
  <c r="N2092" i="1"/>
  <c r="M2092" i="1"/>
  <c r="L2092" i="1"/>
  <c r="K2092" i="1"/>
  <c r="Q2091" i="1"/>
  <c r="P2091" i="1"/>
  <c r="N2091" i="1"/>
  <c r="M2091" i="1"/>
  <c r="L2091" i="1"/>
  <c r="K2091" i="1"/>
  <c r="Q2090" i="1"/>
  <c r="P2090" i="1"/>
  <c r="N2090" i="1"/>
  <c r="M2090" i="1"/>
  <c r="L2090" i="1"/>
  <c r="K2090" i="1"/>
  <c r="Q2088" i="1"/>
  <c r="P2088" i="1"/>
  <c r="N2088" i="1"/>
  <c r="M2088" i="1"/>
  <c r="L2088" i="1"/>
  <c r="K2088" i="1"/>
  <c r="Q2087" i="1"/>
  <c r="P2087" i="1"/>
  <c r="N2087" i="1"/>
  <c r="M2087" i="1"/>
  <c r="L2087" i="1"/>
  <c r="K2087" i="1"/>
  <c r="Q2051" i="1"/>
  <c r="P2051" i="1"/>
  <c r="N2051" i="1"/>
  <c r="M2051" i="1"/>
  <c r="L2051" i="1"/>
  <c r="K2051" i="1"/>
  <c r="Q2054" i="1"/>
  <c r="P2054" i="1"/>
  <c r="N2054" i="1"/>
  <c r="M2054" i="1"/>
  <c r="L2054" i="1"/>
  <c r="K2054" i="1"/>
  <c r="Q2089" i="1"/>
  <c r="P2089" i="1"/>
  <c r="N2089" i="1"/>
  <c r="M2089" i="1"/>
  <c r="L2089" i="1"/>
  <c r="K2089" i="1"/>
  <c r="Q2058" i="1"/>
  <c r="P2058" i="1"/>
  <c r="N2058" i="1"/>
  <c r="M2058" i="1"/>
  <c r="L2058" i="1"/>
  <c r="K2058" i="1"/>
  <c r="Q2086" i="1"/>
  <c r="P2086" i="1"/>
  <c r="N2086" i="1"/>
  <c r="M2086" i="1"/>
  <c r="L2086" i="1"/>
  <c r="K2086" i="1"/>
  <c r="Q2085" i="1"/>
  <c r="P2085" i="1"/>
  <c r="N2085" i="1"/>
  <c r="M2085" i="1"/>
  <c r="L2085" i="1"/>
  <c r="K2085" i="1"/>
  <c r="Q2084" i="1"/>
  <c r="P2084" i="1"/>
  <c r="N2084" i="1"/>
  <c r="M2084" i="1"/>
  <c r="L2084" i="1"/>
  <c r="K2084" i="1"/>
  <c r="Q2083" i="1"/>
  <c r="P2083" i="1"/>
  <c r="N2083" i="1"/>
  <c r="M2083" i="1"/>
  <c r="L2083" i="1"/>
  <c r="K2083" i="1"/>
  <c r="Q2082" i="1"/>
  <c r="P2082" i="1"/>
  <c r="N2082" i="1"/>
  <c r="M2082" i="1"/>
  <c r="L2082" i="1"/>
  <c r="K2082" i="1"/>
  <c r="Q2081" i="1"/>
  <c r="P2081" i="1"/>
  <c r="N2081" i="1"/>
  <c r="M2081" i="1"/>
  <c r="L2081" i="1"/>
  <c r="K2081" i="1"/>
  <c r="Q2080" i="1"/>
  <c r="P2080" i="1"/>
  <c r="N2080" i="1"/>
  <c r="M2080" i="1"/>
  <c r="L2080" i="1"/>
  <c r="K2080" i="1"/>
  <c r="Q2079" i="1"/>
  <c r="P2079" i="1"/>
  <c r="N2079" i="1"/>
  <c r="M2079" i="1"/>
  <c r="L2079" i="1"/>
  <c r="K2079" i="1"/>
  <c r="Q2078" i="1"/>
  <c r="P2078" i="1"/>
  <c r="N2078" i="1"/>
  <c r="M2078" i="1"/>
  <c r="L2078" i="1"/>
  <c r="K2078" i="1"/>
  <c r="Q2053" i="1"/>
  <c r="P2053" i="1"/>
  <c r="N2053" i="1"/>
  <c r="M2053" i="1"/>
  <c r="L2053" i="1"/>
  <c r="K2053" i="1"/>
  <c r="Q2077" i="1"/>
  <c r="P2077" i="1"/>
  <c r="N2077" i="1"/>
  <c r="M2077" i="1"/>
  <c r="L2077" i="1"/>
  <c r="K2077" i="1"/>
  <c r="Q2076" i="1"/>
  <c r="P2076" i="1"/>
  <c r="N2076" i="1"/>
  <c r="M2076" i="1"/>
  <c r="L2076" i="1"/>
  <c r="K2076" i="1"/>
  <c r="Q2075" i="1"/>
  <c r="P2075" i="1"/>
  <c r="N2075" i="1"/>
  <c r="M2075" i="1"/>
  <c r="L2075" i="1"/>
  <c r="K2075" i="1"/>
  <c r="Q2074" i="1"/>
  <c r="P2074" i="1"/>
  <c r="N2074" i="1"/>
  <c r="M2074" i="1"/>
  <c r="L2074" i="1"/>
  <c r="K2074" i="1"/>
  <c r="Q2073" i="1"/>
  <c r="P2073" i="1"/>
  <c r="N2073" i="1"/>
  <c r="M2073" i="1"/>
  <c r="L2073" i="1"/>
  <c r="K2073" i="1"/>
  <c r="Q2072" i="1"/>
  <c r="P2072" i="1"/>
  <c r="N2072" i="1"/>
  <c r="M2072" i="1"/>
  <c r="L2072" i="1"/>
  <c r="K2072" i="1"/>
  <c r="Q2071" i="1"/>
  <c r="P2071" i="1"/>
  <c r="N2071" i="1"/>
  <c r="M2071" i="1"/>
  <c r="L2071" i="1"/>
  <c r="K2071" i="1"/>
  <c r="Q2070" i="1"/>
  <c r="P2070" i="1"/>
  <c r="N2070" i="1"/>
  <c r="M2070" i="1"/>
  <c r="L2070" i="1"/>
  <c r="K2070" i="1"/>
  <c r="Q2069" i="1"/>
  <c r="P2069" i="1"/>
  <c r="N2069" i="1"/>
  <c r="M2069" i="1"/>
  <c r="L2069" i="1"/>
  <c r="K2069" i="1"/>
  <c r="Q2068" i="1"/>
  <c r="P2068" i="1"/>
  <c r="N2068" i="1"/>
  <c r="M2068" i="1"/>
  <c r="L2068" i="1"/>
  <c r="K2068" i="1"/>
  <c r="Q2067" i="1"/>
  <c r="P2067" i="1"/>
  <c r="N2067" i="1"/>
  <c r="M2067" i="1"/>
  <c r="L2067" i="1"/>
  <c r="K2067" i="1"/>
  <c r="Q2066" i="1"/>
  <c r="P2066" i="1"/>
  <c r="N2066" i="1"/>
  <c r="M2066" i="1"/>
  <c r="L2066" i="1"/>
  <c r="K2066" i="1"/>
  <c r="Q2065" i="1"/>
  <c r="P2065" i="1"/>
  <c r="N2065" i="1"/>
  <c r="M2065" i="1"/>
  <c r="L2065" i="1"/>
  <c r="K2065" i="1"/>
  <c r="Q2064" i="1"/>
  <c r="P2064" i="1"/>
  <c r="N2064" i="1"/>
  <c r="M2064" i="1"/>
  <c r="L2064" i="1"/>
  <c r="K2064" i="1"/>
  <c r="Q2063" i="1"/>
  <c r="P2063" i="1"/>
  <c r="N2063" i="1"/>
  <c r="M2063" i="1"/>
  <c r="L2063" i="1"/>
  <c r="K2063" i="1"/>
  <c r="Q2062" i="1"/>
  <c r="P2062" i="1"/>
  <c r="N2062" i="1"/>
  <c r="M2062" i="1"/>
  <c r="L2062" i="1"/>
  <c r="K2062" i="1"/>
  <c r="Q2061" i="1"/>
  <c r="P2061" i="1"/>
  <c r="N2061" i="1"/>
  <c r="M2061" i="1"/>
  <c r="L2061" i="1"/>
  <c r="K2061" i="1"/>
  <c r="Q2060" i="1"/>
  <c r="P2060" i="1"/>
  <c r="N2060" i="1"/>
  <c r="M2060" i="1"/>
  <c r="L2060" i="1"/>
  <c r="K2060" i="1"/>
  <c r="Q2059" i="1"/>
  <c r="P2059" i="1"/>
  <c r="N2059" i="1"/>
  <c r="M2059" i="1"/>
  <c r="L2059" i="1"/>
  <c r="K2059" i="1"/>
  <c r="Q2057" i="1"/>
  <c r="P2057" i="1"/>
  <c r="N2057" i="1"/>
  <c r="M2057" i="1"/>
  <c r="L2057" i="1"/>
  <c r="K2057" i="1"/>
  <c r="Q2056" i="1"/>
  <c r="P2056" i="1"/>
  <c r="N2056" i="1"/>
  <c r="M2056" i="1"/>
  <c r="L2056" i="1"/>
  <c r="K2056" i="1"/>
  <c r="Q2055" i="1"/>
  <c r="P2055" i="1"/>
  <c r="N2055" i="1"/>
  <c r="M2055" i="1"/>
  <c r="L2055" i="1"/>
  <c r="K2055" i="1"/>
  <c r="Q2052" i="1"/>
  <c r="P2052" i="1"/>
  <c r="N2052" i="1"/>
  <c r="M2052" i="1"/>
  <c r="L2052" i="1"/>
  <c r="K2052" i="1"/>
  <c r="Q2050" i="1"/>
  <c r="P2050" i="1"/>
  <c r="N2050" i="1"/>
  <c r="M2050" i="1"/>
  <c r="L2050" i="1"/>
  <c r="K2050" i="1"/>
  <c r="Q2049" i="1"/>
  <c r="P2049" i="1"/>
  <c r="N2049" i="1"/>
  <c r="M2049" i="1"/>
  <c r="L2049" i="1"/>
  <c r="K2049" i="1"/>
  <c r="Q2048" i="1"/>
  <c r="P2048" i="1"/>
  <c r="N2048" i="1"/>
  <c r="M2048" i="1"/>
  <c r="L2048" i="1"/>
  <c r="K2048" i="1"/>
  <c r="Q2047" i="1"/>
  <c r="P2047" i="1"/>
  <c r="N2047" i="1"/>
  <c r="M2047" i="1"/>
  <c r="L2047" i="1"/>
  <c r="K2047" i="1"/>
  <c r="Q2046" i="1"/>
  <c r="P2046" i="1"/>
  <c r="N2046" i="1"/>
  <c r="M2046" i="1"/>
  <c r="L2046" i="1"/>
  <c r="K2046" i="1"/>
  <c r="Q2029" i="1"/>
  <c r="P2029" i="1"/>
  <c r="N2029" i="1"/>
  <c r="M2029" i="1"/>
  <c r="L2029" i="1"/>
  <c r="K2029" i="1"/>
  <c r="Q2041" i="1"/>
  <c r="P2041" i="1"/>
  <c r="N2041" i="1"/>
  <c r="M2041" i="1"/>
  <c r="L2041" i="1"/>
  <c r="K2041" i="1"/>
  <c r="Q2036" i="1"/>
  <c r="P2036" i="1"/>
  <c r="N2036" i="1"/>
  <c r="M2036" i="1"/>
  <c r="L2036" i="1"/>
  <c r="K2036" i="1"/>
  <c r="Q2040" i="1"/>
  <c r="P2040" i="1"/>
  <c r="N2040" i="1"/>
  <c r="M2040" i="1"/>
  <c r="L2040" i="1"/>
  <c r="K2040" i="1"/>
  <c r="Q2043" i="1"/>
  <c r="P2043" i="1"/>
  <c r="N2043" i="1"/>
  <c r="M2043" i="1"/>
  <c r="L2043" i="1"/>
  <c r="K2043" i="1"/>
  <c r="Q2039" i="1"/>
  <c r="P2039" i="1"/>
  <c r="N2039" i="1"/>
  <c r="M2039" i="1"/>
  <c r="L2039" i="1"/>
  <c r="K2039" i="1"/>
  <c r="Q2035" i="1"/>
  <c r="P2035" i="1"/>
  <c r="N2035" i="1"/>
  <c r="M2035" i="1"/>
  <c r="L2035" i="1"/>
  <c r="K2035" i="1"/>
  <c r="Q2038" i="1"/>
  <c r="P2038" i="1"/>
  <c r="N2038" i="1"/>
  <c r="M2038" i="1"/>
  <c r="L2038" i="1"/>
  <c r="K2038" i="1"/>
  <c r="Q2034" i="1"/>
  <c r="P2034" i="1"/>
  <c r="N2034" i="1"/>
  <c r="M2034" i="1"/>
  <c r="L2034" i="1"/>
  <c r="K2034" i="1"/>
  <c r="Q2042" i="1"/>
  <c r="P2042" i="1"/>
  <c r="N2042" i="1"/>
  <c r="M2042" i="1"/>
  <c r="L2042" i="1"/>
  <c r="K2042" i="1"/>
  <c r="Q2032" i="1"/>
  <c r="P2032" i="1"/>
  <c r="N2032" i="1"/>
  <c r="M2032" i="1"/>
  <c r="L2032" i="1"/>
  <c r="K2032" i="1"/>
  <c r="Q2028" i="1"/>
  <c r="P2028" i="1"/>
  <c r="N2028" i="1"/>
  <c r="M2028" i="1"/>
  <c r="L2028" i="1"/>
  <c r="K2028" i="1"/>
  <c r="Q2045" i="1"/>
  <c r="P2045" i="1"/>
  <c r="N2045" i="1"/>
  <c r="M2045" i="1"/>
  <c r="L2045" i="1"/>
  <c r="K2045" i="1"/>
  <c r="Q2044" i="1"/>
  <c r="P2044" i="1"/>
  <c r="N2044" i="1"/>
  <c r="M2044" i="1"/>
  <c r="L2044" i="1"/>
  <c r="K2044" i="1"/>
  <c r="Q2025" i="1"/>
  <c r="P2025" i="1"/>
  <c r="N2025" i="1"/>
  <c r="M2025" i="1"/>
  <c r="L2025" i="1"/>
  <c r="K2025" i="1"/>
  <c r="Q2030" i="1"/>
  <c r="P2030" i="1"/>
  <c r="N2030" i="1"/>
  <c r="M2030" i="1"/>
  <c r="L2030" i="1"/>
  <c r="K2030" i="1"/>
  <c r="Q2037" i="1"/>
  <c r="P2037" i="1"/>
  <c r="N2037" i="1"/>
  <c r="M2037" i="1"/>
  <c r="L2037" i="1"/>
  <c r="K2037" i="1"/>
  <c r="Q2031" i="1"/>
  <c r="P2031" i="1"/>
  <c r="N2031" i="1"/>
  <c r="M2031" i="1"/>
  <c r="L2031" i="1"/>
  <c r="K2031" i="1"/>
  <c r="Q2033" i="1"/>
  <c r="P2033" i="1"/>
  <c r="N2033" i="1"/>
  <c r="M2033" i="1"/>
  <c r="L2033" i="1"/>
  <c r="K2033" i="1"/>
  <c r="Q2027" i="1"/>
  <c r="P2027" i="1"/>
  <c r="N2027" i="1"/>
  <c r="M2027" i="1"/>
  <c r="L2027" i="1"/>
  <c r="K2027" i="1"/>
  <c r="Q2026" i="1"/>
  <c r="P2026" i="1"/>
  <c r="N2026" i="1"/>
  <c r="M2026" i="1"/>
  <c r="L2026" i="1"/>
  <c r="K2026" i="1"/>
  <c r="Q2023" i="1"/>
  <c r="P2023" i="1"/>
  <c r="N2023" i="1"/>
  <c r="M2023" i="1"/>
  <c r="L2023" i="1"/>
  <c r="K2023" i="1"/>
  <c r="Q2014" i="1"/>
  <c r="P2014" i="1"/>
  <c r="N2014" i="1"/>
  <c r="M2014" i="1"/>
  <c r="L2014" i="1"/>
  <c r="K2014" i="1"/>
  <c r="Q2021" i="1"/>
  <c r="P2021" i="1"/>
  <c r="N2021" i="1"/>
  <c r="M2021" i="1"/>
  <c r="L2021" i="1"/>
  <c r="K2021" i="1"/>
  <c r="Q2022" i="1"/>
  <c r="P2022" i="1"/>
  <c r="N2022" i="1"/>
  <c r="M2022" i="1"/>
  <c r="L2022" i="1"/>
  <c r="K2022" i="1"/>
  <c r="Q2016" i="1"/>
  <c r="P2016" i="1"/>
  <c r="N2016" i="1"/>
  <c r="M2016" i="1"/>
  <c r="L2016" i="1"/>
  <c r="K2016" i="1"/>
  <c r="Q2024" i="1"/>
  <c r="P2024" i="1"/>
  <c r="N2024" i="1"/>
  <c r="M2024" i="1"/>
  <c r="L2024" i="1"/>
  <c r="K2024" i="1"/>
  <c r="Q2008" i="1"/>
  <c r="P2008" i="1"/>
  <c r="N2008" i="1"/>
  <c r="M2008" i="1"/>
  <c r="L2008" i="1"/>
  <c r="K2008" i="1"/>
  <c r="Q2020" i="1"/>
  <c r="P2020" i="1"/>
  <c r="N2020" i="1"/>
  <c r="M2020" i="1"/>
  <c r="L2020" i="1"/>
  <c r="K2020" i="1"/>
  <c r="Q2019" i="1"/>
  <c r="P2019" i="1"/>
  <c r="N2019" i="1"/>
  <c r="M2019" i="1"/>
  <c r="L2019" i="1"/>
  <c r="K2019" i="1"/>
  <c r="Q2011" i="1"/>
  <c r="P2011" i="1"/>
  <c r="N2011" i="1"/>
  <c r="M2011" i="1"/>
  <c r="L2011" i="1"/>
  <c r="K2011" i="1"/>
  <c r="Q2018" i="1"/>
  <c r="P2018" i="1"/>
  <c r="N2018" i="1"/>
  <c r="M2018" i="1"/>
  <c r="L2018" i="1"/>
  <c r="K2018" i="1"/>
  <c r="Q2017" i="1"/>
  <c r="P2017" i="1"/>
  <c r="N2017" i="1"/>
  <c r="M2017" i="1"/>
  <c r="L2017" i="1"/>
  <c r="K2017" i="1"/>
  <c r="Q2015" i="1"/>
  <c r="P2015" i="1"/>
  <c r="N2015" i="1"/>
  <c r="M2015" i="1"/>
  <c r="L2015" i="1"/>
  <c r="K2015" i="1"/>
  <c r="Q2013" i="1"/>
  <c r="P2013" i="1"/>
  <c r="N2013" i="1"/>
  <c r="M2013" i="1"/>
  <c r="L2013" i="1"/>
  <c r="K2013" i="1"/>
  <c r="Q2012" i="1"/>
  <c r="P2012" i="1"/>
  <c r="N2012" i="1"/>
  <c r="M2012" i="1"/>
  <c r="L2012" i="1"/>
  <c r="K2012" i="1"/>
  <c r="Q2010" i="1"/>
  <c r="P2010" i="1"/>
  <c r="N2010" i="1"/>
  <c r="M2010" i="1"/>
  <c r="L2010" i="1"/>
  <c r="K2010" i="1"/>
  <c r="Q2009" i="1"/>
  <c r="P2009" i="1"/>
  <c r="N2009" i="1"/>
  <c r="M2009" i="1"/>
  <c r="L2009" i="1"/>
  <c r="K2009" i="1"/>
  <c r="Q2007" i="1"/>
  <c r="P2007" i="1"/>
  <c r="N2007" i="1"/>
  <c r="M2007" i="1"/>
  <c r="L2007" i="1"/>
  <c r="K2007" i="1"/>
  <c r="Q2006" i="1"/>
  <c r="P2006" i="1"/>
  <c r="N2006" i="1"/>
  <c r="M2006" i="1"/>
  <c r="L2006" i="1"/>
  <c r="K2006" i="1"/>
  <c r="Q2005" i="1"/>
  <c r="P2005" i="1"/>
  <c r="N2005" i="1"/>
  <c r="M2005" i="1"/>
  <c r="L2005" i="1"/>
  <c r="K2005" i="1"/>
  <c r="Q2003" i="1"/>
  <c r="P2003" i="1"/>
  <c r="N2003" i="1"/>
  <c r="M2003" i="1"/>
  <c r="L2003" i="1"/>
  <c r="K2003" i="1"/>
  <c r="Q2004" i="1"/>
  <c r="P2004" i="1"/>
  <c r="N2004" i="1"/>
  <c r="M2004" i="1"/>
  <c r="L2004" i="1"/>
  <c r="K2004" i="1"/>
  <c r="Q2002" i="1"/>
  <c r="P2002" i="1"/>
  <c r="N2002" i="1"/>
  <c r="M2002" i="1"/>
  <c r="L2002" i="1"/>
  <c r="K2002" i="1"/>
  <c r="Q1975" i="1"/>
  <c r="P1975" i="1"/>
  <c r="N1975" i="1"/>
  <c r="M1975" i="1"/>
  <c r="L1975" i="1"/>
  <c r="K1975" i="1"/>
  <c r="Q1972" i="1"/>
  <c r="P1972" i="1"/>
  <c r="N1972" i="1"/>
  <c r="M1972" i="1"/>
  <c r="L1972" i="1"/>
  <c r="K1972" i="1"/>
  <c r="Q1965" i="1"/>
  <c r="P1965" i="1"/>
  <c r="N1965" i="1"/>
  <c r="M1965" i="1"/>
  <c r="L1965" i="1"/>
  <c r="K1965" i="1"/>
  <c r="Q1992" i="1"/>
  <c r="P1992" i="1"/>
  <c r="N1992" i="1"/>
  <c r="M1992" i="1"/>
  <c r="L1992" i="1"/>
  <c r="K1992" i="1"/>
  <c r="Q1999" i="1"/>
  <c r="P1999" i="1"/>
  <c r="N1999" i="1"/>
  <c r="M1999" i="1"/>
  <c r="L1999" i="1"/>
  <c r="K1999" i="1"/>
  <c r="Q1998" i="1"/>
  <c r="P1998" i="1"/>
  <c r="N1998" i="1"/>
  <c r="M1998" i="1"/>
  <c r="L1998" i="1"/>
  <c r="K1998" i="1"/>
  <c r="Q1985" i="1"/>
  <c r="P1985" i="1"/>
  <c r="N1985" i="1"/>
  <c r="M1985" i="1"/>
  <c r="L1985" i="1"/>
  <c r="K1985" i="1"/>
  <c r="Q1983" i="1"/>
  <c r="P1983" i="1"/>
  <c r="N1983" i="1"/>
  <c r="M1983" i="1"/>
  <c r="L1983" i="1"/>
  <c r="K1983" i="1"/>
  <c r="Q1991" i="1"/>
  <c r="P1991" i="1"/>
  <c r="N1991" i="1"/>
  <c r="M1991" i="1"/>
  <c r="L1991" i="1"/>
  <c r="K1991" i="1"/>
  <c r="Q1990" i="1"/>
  <c r="P1990" i="1"/>
  <c r="N1990" i="1"/>
  <c r="M1990" i="1"/>
  <c r="L1990" i="1"/>
  <c r="K1990" i="1"/>
  <c r="Q1960" i="1"/>
  <c r="P1960" i="1"/>
  <c r="N1960" i="1"/>
  <c r="M1960" i="1"/>
  <c r="L1960" i="1"/>
  <c r="K1960" i="1"/>
  <c r="Q1977" i="1"/>
  <c r="P1977" i="1"/>
  <c r="N1977" i="1"/>
  <c r="M1977" i="1"/>
  <c r="L1977" i="1"/>
  <c r="K1977" i="1"/>
  <c r="Q1993" i="1"/>
  <c r="P1993" i="1"/>
  <c r="N1993" i="1"/>
  <c r="M1993" i="1"/>
  <c r="L1993" i="1"/>
  <c r="K1993" i="1"/>
  <c r="Q1984" i="1"/>
  <c r="P1984" i="1"/>
  <c r="N1984" i="1"/>
  <c r="M1984" i="1"/>
  <c r="L1984" i="1"/>
  <c r="K1984" i="1"/>
  <c r="Q1964" i="1"/>
  <c r="P1964" i="1"/>
  <c r="N1964" i="1"/>
  <c r="M1964" i="1"/>
  <c r="L1964" i="1"/>
  <c r="K1964" i="1"/>
  <c r="Q1976" i="1"/>
  <c r="P1976" i="1"/>
  <c r="N1976" i="1"/>
  <c r="M1976" i="1"/>
  <c r="L1976" i="1"/>
  <c r="K1976" i="1"/>
  <c r="Q1997" i="1"/>
  <c r="P1997" i="1"/>
  <c r="N1997" i="1"/>
  <c r="M1997" i="1"/>
  <c r="L1997" i="1"/>
  <c r="K1997" i="1"/>
  <c r="Q1971" i="1"/>
  <c r="P1971" i="1"/>
  <c r="N1971" i="1"/>
  <c r="M1971" i="1"/>
  <c r="L1971" i="1"/>
  <c r="K1971" i="1"/>
  <c r="Q1982" i="1"/>
  <c r="P1982" i="1"/>
  <c r="N1982" i="1"/>
  <c r="M1982" i="1"/>
  <c r="L1982" i="1"/>
  <c r="K1982" i="1"/>
  <c r="Q1989" i="1"/>
  <c r="P1989" i="1"/>
  <c r="N1989" i="1"/>
  <c r="M1989" i="1"/>
  <c r="L1989" i="1"/>
  <c r="K1989" i="1"/>
  <c r="Q1988" i="1"/>
  <c r="P1988" i="1"/>
  <c r="N1988" i="1"/>
  <c r="M1988" i="1"/>
  <c r="L1988" i="1"/>
  <c r="K1988" i="1"/>
  <c r="Q1981" i="1"/>
  <c r="P1981" i="1"/>
  <c r="N1981" i="1"/>
  <c r="M1981" i="1"/>
  <c r="L1981" i="1"/>
  <c r="K1981" i="1"/>
  <c r="Q1987" i="1"/>
  <c r="P1987" i="1"/>
  <c r="N1987" i="1"/>
  <c r="M1987" i="1"/>
  <c r="L1987" i="1"/>
  <c r="K1987" i="1"/>
  <c r="Q1986" i="1"/>
  <c r="P1986" i="1"/>
  <c r="N1986" i="1"/>
  <c r="M1986" i="1"/>
  <c r="L1986" i="1"/>
  <c r="K1986" i="1"/>
  <c r="Q1961" i="1"/>
  <c r="P1961" i="1"/>
  <c r="N1961" i="1"/>
  <c r="M1961" i="1"/>
  <c r="L1961" i="1"/>
  <c r="K1961" i="1"/>
  <c r="Q1958" i="1"/>
  <c r="P1958" i="1"/>
  <c r="N1958" i="1"/>
  <c r="M1958" i="1"/>
  <c r="L1958" i="1"/>
  <c r="K1958" i="1"/>
  <c r="Q1978" i="1"/>
  <c r="P1978" i="1"/>
  <c r="N1978" i="1"/>
  <c r="M1978" i="1"/>
  <c r="L1978" i="1"/>
  <c r="K1978" i="1"/>
  <c r="Q1967" i="1"/>
  <c r="P1967" i="1"/>
  <c r="N1967" i="1"/>
  <c r="M1967" i="1"/>
  <c r="L1967" i="1"/>
  <c r="K1967" i="1"/>
  <c r="Q1966" i="1"/>
  <c r="P1966" i="1"/>
  <c r="N1966" i="1"/>
  <c r="M1966" i="1"/>
  <c r="L1966" i="1"/>
  <c r="K1966" i="1"/>
  <c r="Q2001" i="1"/>
  <c r="P2001" i="1"/>
  <c r="N2001" i="1"/>
  <c r="M2001" i="1"/>
  <c r="L2001" i="1"/>
  <c r="K2001" i="1"/>
  <c r="Q2000" i="1"/>
  <c r="P2000" i="1"/>
  <c r="N2000" i="1"/>
  <c r="M2000" i="1"/>
  <c r="L2000" i="1"/>
  <c r="K2000" i="1"/>
  <c r="Q1974" i="1"/>
  <c r="P1974" i="1"/>
  <c r="N1974" i="1"/>
  <c r="M1974" i="1"/>
  <c r="L1974" i="1"/>
  <c r="K1974" i="1"/>
  <c r="Q1969" i="1"/>
  <c r="P1969" i="1"/>
  <c r="N1969" i="1"/>
  <c r="M1969" i="1"/>
  <c r="L1969" i="1"/>
  <c r="K1969" i="1"/>
  <c r="Q1996" i="1"/>
  <c r="P1996" i="1"/>
  <c r="N1996" i="1"/>
  <c r="M1996" i="1"/>
  <c r="L1996" i="1"/>
  <c r="K1996" i="1"/>
  <c r="Q1995" i="1"/>
  <c r="P1995" i="1"/>
  <c r="N1995" i="1"/>
  <c r="M1995" i="1"/>
  <c r="L1995" i="1"/>
  <c r="K1995" i="1"/>
  <c r="Q1994" i="1"/>
  <c r="P1994" i="1"/>
  <c r="N1994" i="1"/>
  <c r="M1994" i="1"/>
  <c r="L1994" i="1"/>
  <c r="K1994" i="1"/>
  <c r="Q1962" i="1"/>
  <c r="P1962" i="1"/>
  <c r="N1962" i="1"/>
  <c r="M1962" i="1"/>
  <c r="L1962" i="1"/>
  <c r="K1962" i="1"/>
  <c r="Q1957" i="1"/>
  <c r="P1957" i="1"/>
  <c r="N1957" i="1"/>
  <c r="M1957" i="1"/>
  <c r="L1957" i="1"/>
  <c r="K1957" i="1"/>
  <c r="Q1980" i="1"/>
  <c r="P1980" i="1"/>
  <c r="N1980" i="1"/>
  <c r="M1980" i="1"/>
  <c r="L1980" i="1"/>
  <c r="K1980" i="1"/>
  <c r="Q1979" i="1"/>
  <c r="P1979" i="1"/>
  <c r="N1979" i="1"/>
  <c r="M1979" i="1"/>
  <c r="L1979" i="1"/>
  <c r="K1979" i="1"/>
  <c r="Q1973" i="1"/>
  <c r="P1973" i="1"/>
  <c r="N1973" i="1"/>
  <c r="M1973" i="1"/>
  <c r="L1973" i="1"/>
  <c r="K1973" i="1"/>
  <c r="Q1970" i="1"/>
  <c r="P1970" i="1"/>
  <c r="N1970" i="1"/>
  <c r="M1970" i="1"/>
  <c r="L1970" i="1"/>
  <c r="K1970" i="1"/>
  <c r="Q1968" i="1"/>
  <c r="P1968" i="1"/>
  <c r="N1968" i="1"/>
  <c r="M1968" i="1"/>
  <c r="L1968" i="1"/>
  <c r="K1968" i="1"/>
  <c r="Q1963" i="1"/>
  <c r="P1963" i="1"/>
  <c r="N1963" i="1"/>
  <c r="M1963" i="1"/>
  <c r="L1963" i="1"/>
  <c r="K1963" i="1"/>
  <c r="Q1959" i="1"/>
  <c r="P1959" i="1"/>
  <c r="N1959" i="1"/>
  <c r="M1959" i="1"/>
  <c r="L1959" i="1"/>
  <c r="K1959" i="1"/>
  <c r="Q1956" i="1"/>
  <c r="P1956" i="1"/>
  <c r="N1956" i="1"/>
  <c r="M1956" i="1"/>
  <c r="L1956" i="1"/>
  <c r="K1956" i="1"/>
  <c r="Q1955" i="1"/>
  <c r="P1955" i="1"/>
  <c r="N1955" i="1"/>
  <c r="M1955" i="1"/>
  <c r="L1955" i="1"/>
  <c r="K1955" i="1"/>
  <c r="Q1954" i="1"/>
  <c r="P1954" i="1"/>
  <c r="N1954" i="1"/>
  <c r="M1954" i="1"/>
  <c r="L1954" i="1"/>
  <c r="K1954" i="1"/>
  <c r="Q1953" i="1"/>
  <c r="P1953" i="1"/>
  <c r="N1953" i="1"/>
  <c r="M1953" i="1"/>
  <c r="L1953" i="1"/>
  <c r="K1953" i="1"/>
  <c r="Q1936" i="1"/>
  <c r="P1936" i="1"/>
  <c r="N1936" i="1"/>
  <c r="M1936" i="1"/>
  <c r="L1936" i="1"/>
  <c r="K1936" i="1"/>
  <c r="Q1935" i="1"/>
  <c r="P1935" i="1"/>
  <c r="N1935" i="1"/>
  <c r="M1935" i="1"/>
  <c r="L1935" i="1"/>
  <c r="K1935" i="1"/>
  <c r="Q1947" i="1"/>
  <c r="P1947" i="1"/>
  <c r="N1947" i="1"/>
  <c r="M1947" i="1"/>
  <c r="L1947" i="1"/>
  <c r="K1947" i="1"/>
  <c r="Q1946" i="1"/>
  <c r="P1946" i="1"/>
  <c r="N1946" i="1"/>
  <c r="M1946" i="1"/>
  <c r="L1946" i="1"/>
  <c r="K1946" i="1"/>
  <c r="Q1948" i="1"/>
  <c r="P1948" i="1"/>
  <c r="N1948" i="1"/>
  <c r="M1948" i="1"/>
  <c r="L1948" i="1"/>
  <c r="K1948" i="1"/>
  <c r="Q1938" i="1"/>
  <c r="P1938" i="1"/>
  <c r="N1938" i="1"/>
  <c r="M1938" i="1"/>
  <c r="L1938" i="1"/>
  <c r="K1938" i="1"/>
  <c r="Q1949" i="1"/>
  <c r="P1949" i="1"/>
  <c r="N1949" i="1"/>
  <c r="M1949" i="1"/>
  <c r="L1949" i="1"/>
  <c r="K1949" i="1"/>
  <c r="Q1941" i="1"/>
  <c r="P1941" i="1"/>
  <c r="N1941" i="1"/>
  <c r="M1941" i="1"/>
  <c r="L1941" i="1"/>
  <c r="K1941" i="1"/>
  <c r="Q1945" i="1"/>
  <c r="P1945" i="1"/>
  <c r="N1945" i="1"/>
  <c r="M1945" i="1"/>
  <c r="L1945" i="1"/>
  <c r="K1945" i="1"/>
  <c r="Q1930" i="1"/>
  <c r="P1930" i="1"/>
  <c r="N1930" i="1"/>
  <c r="M1930" i="1"/>
  <c r="L1930" i="1"/>
  <c r="K1930" i="1"/>
  <c r="Q1934" i="1"/>
  <c r="P1934" i="1"/>
  <c r="N1934" i="1"/>
  <c r="M1934" i="1"/>
  <c r="L1934" i="1"/>
  <c r="K1934" i="1"/>
  <c r="Q1937" i="1"/>
  <c r="P1937" i="1"/>
  <c r="N1937" i="1"/>
  <c r="M1937" i="1"/>
  <c r="L1937" i="1"/>
  <c r="K1937" i="1"/>
  <c r="Q1944" i="1"/>
  <c r="P1944" i="1"/>
  <c r="N1944" i="1"/>
  <c r="M1944" i="1"/>
  <c r="L1944" i="1"/>
  <c r="K1944" i="1"/>
  <c r="Q1943" i="1"/>
  <c r="P1943" i="1"/>
  <c r="N1943" i="1"/>
  <c r="M1943" i="1"/>
  <c r="L1943" i="1"/>
  <c r="K1943" i="1"/>
  <c r="Q1952" i="1"/>
  <c r="P1952" i="1"/>
  <c r="N1952" i="1"/>
  <c r="M1952" i="1"/>
  <c r="L1952" i="1"/>
  <c r="K1952" i="1"/>
  <c r="Q1931" i="1"/>
  <c r="P1931" i="1"/>
  <c r="N1931" i="1"/>
  <c r="M1931" i="1"/>
  <c r="L1931" i="1"/>
  <c r="K1931" i="1"/>
  <c r="Q1933" i="1"/>
  <c r="P1933" i="1"/>
  <c r="N1933" i="1"/>
  <c r="M1933" i="1"/>
  <c r="L1933" i="1"/>
  <c r="K1933" i="1"/>
  <c r="Q1929" i="1"/>
  <c r="P1929" i="1"/>
  <c r="N1929" i="1"/>
  <c r="M1929" i="1"/>
  <c r="L1929" i="1"/>
  <c r="K1929" i="1"/>
  <c r="Q1951" i="1"/>
  <c r="P1951" i="1"/>
  <c r="N1951" i="1"/>
  <c r="M1951" i="1"/>
  <c r="L1951" i="1"/>
  <c r="K1951" i="1"/>
  <c r="Q1950" i="1"/>
  <c r="P1950" i="1"/>
  <c r="N1950" i="1"/>
  <c r="M1950" i="1"/>
  <c r="L1950" i="1"/>
  <c r="K1950" i="1"/>
  <c r="Q1921" i="1"/>
  <c r="P1921" i="1"/>
  <c r="N1921" i="1"/>
  <c r="M1921" i="1"/>
  <c r="L1921" i="1"/>
  <c r="K1921" i="1"/>
  <c r="Q1928" i="1"/>
  <c r="P1928" i="1"/>
  <c r="N1928" i="1"/>
  <c r="M1928" i="1"/>
  <c r="L1928" i="1"/>
  <c r="K1928" i="1"/>
  <c r="Q1926" i="1"/>
  <c r="P1926" i="1"/>
  <c r="N1926" i="1"/>
  <c r="M1926" i="1"/>
  <c r="L1926" i="1"/>
  <c r="K1926" i="1"/>
  <c r="Q1942" i="1"/>
  <c r="P1942" i="1"/>
  <c r="N1942" i="1"/>
  <c r="M1942" i="1"/>
  <c r="L1942" i="1"/>
  <c r="K1942" i="1"/>
  <c r="Q1927" i="1"/>
  <c r="P1927" i="1"/>
  <c r="N1927" i="1"/>
  <c r="M1927" i="1"/>
  <c r="L1927" i="1"/>
  <c r="K1927" i="1"/>
  <c r="Q1924" i="1"/>
  <c r="P1924" i="1"/>
  <c r="N1924" i="1"/>
  <c r="M1924" i="1"/>
  <c r="L1924" i="1"/>
  <c r="K1924" i="1"/>
  <c r="Q1940" i="1"/>
  <c r="P1940" i="1"/>
  <c r="N1940" i="1"/>
  <c r="M1940" i="1"/>
  <c r="L1940" i="1"/>
  <c r="K1940" i="1"/>
  <c r="Q1939" i="1"/>
  <c r="P1939" i="1"/>
  <c r="N1939" i="1"/>
  <c r="M1939" i="1"/>
  <c r="L1939" i="1"/>
  <c r="K1939" i="1"/>
  <c r="Q1922" i="1"/>
  <c r="P1922" i="1"/>
  <c r="N1922" i="1"/>
  <c r="M1922" i="1"/>
  <c r="L1922" i="1"/>
  <c r="K1922" i="1"/>
  <c r="Q1919" i="1"/>
  <c r="P1919" i="1"/>
  <c r="N1919" i="1"/>
  <c r="M1919" i="1"/>
  <c r="L1919" i="1"/>
  <c r="K1919" i="1"/>
  <c r="Q1932" i="1"/>
  <c r="P1932" i="1"/>
  <c r="N1932" i="1"/>
  <c r="M1932" i="1"/>
  <c r="L1932" i="1"/>
  <c r="K1932" i="1"/>
  <c r="Q1918" i="1"/>
  <c r="P1918" i="1"/>
  <c r="N1918" i="1"/>
  <c r="M1918" i="1"/>
  <c r="L1918" i="1"/>
  <c r="K1918" i="1"/>
  <c r="Q1925" i="1"/>
  <c r="P1925" i="1"/>
  <c r="N1925" i="1"/>
  <c r="M1925" i="1"/>
  <c r="L1925" i="1"/>
  <c r="K1925" i="1"/>
  <c r="Q1917" i="1"/>
  <c r="P1917" i="1"/>
  <c r="N1917" i="1"/>
  <c r="M1917" i="1"/>
  <c r="L1917" i="1"/>
  <c r="K1917" i="1"/>
  <c r="Q1911" i="1"/>
  <c r="P1911" i="1"/>
  <c r="N1911" i="1"/>
  <c r="M1911" i="1"/>
  <c r="L1911" i="1"/>
  <c r="K1911" i="1"/>
  <c r="Q1923" i="1"/>
  <c r="P1923" i="1"/>
  <c r="N1923" i="1"/>
  <c r="M1923" i="1"/>
  <c r="L1923" i="1"/>
  <c r="K1923" i="1"/>
  <c r="Q1916" i="1"/>
  <c r="P1916" i="1"/>
  <c r="N1916" i="1"/>
  <c r="M1916" i="1"/>
  <c r="L1916" i="1"/>
  <c r="K1916" i="1"/>
  <c r="Q1915" i="1"/>
  <c r="P1915" i="1"/>
  <c r="N1915" i="1"/>
  <c r="M1915" i="1"/>
  <c r="L1915" i="1"/>
  <c r="K1915" i="1"/>
  <c r="Q1920" i="1"/>
  <c r="P1920" i="1"/>
  <c r="N1920" i="1"/>
  <c r="M1920" i="1"/>
  <c r="L1920" i="1"/>
  <c r="K1920" i="1"/>
  <c r="Q1910" i="1"/>
  <c r="P1910" i="1"/>
  <c r="N1910" i="1"/>
  <c r="M1910" i="1"/>
  <c r="L1910" i="1"/>
  <c r="K1910" i="1"/>
  <c r="Q1906" i="1"/>
  <c r="P1906" i="1"/>
  <c r="N1906" i="1"/>
  <c r="M1906" i="1"/>
  <c r="L1906" i="1"/>
  <c r="K1906" i="1"/>
  <c r="Q1907" i="1"/>
  <c r="P1907" i="1"/>
  <c r="N1907" i="1"/>
  <c r="M1907" i="1"/>
  <c r="L1907" i="1"/>
  <c r="K1907" i="1"/>
  <c r="Q1913" i="1"/>
  <c r="P1913" i="1"/>
  <c r="N1913" i="1"/>
  <c r="M1913" i="1"/>
  <c r="L1913" i="1"/>
  <c r="K1913" i="1"/>
  <c r="Q1914" i="1"/>
  <c r="P1914" i="1"/>
  <c r="N1914" i="1"/>
  <c r="M1914" i="1"/>
  <c r="L1914" i="1"/>
  <c r="K1914" i="1"/>
  <c r="Q1909" i="1"/>
  <c r="P1909" i="1"/>
  <c r="N1909" i="1"/>
  <c r="M1909" i="1"/>
  <c r="L1909" i="1"/>
  <c r="K1909" i="1"/>
  <c r="Q1912" i="1"/>
  <c r="P1912" i="1"/>
  <c r="N1912" i="1"/>
  <c r="M1912" i="1"/>
  <c r="L1912" i="1"/>
  <c r="K1912" i="1"/>
  <c r="Q1908" i="1"/>
  <c r="P1908" i="1"/>
  <c r="N1908" i="1"/>
  <c r="M1908" i="1"/>
  <c r="L1908" i="1"/>
  <c r="K1908" i="1"/>
  <c r="Q1905" i="1"/>
  <c r="P1905" i="1"/>
  <c r="N1905" i="1"/>
  <c r="M1905" i="1"/>
  <c r="L1905" i="1"/>
  <c r="K1905" i="1"/>
  <c r="Q1904" i="1"/>
  <c r="P1904" i="1"/>
  <c r="N1904" i="1"/>
  <c r="M1904" i="1"/>
  <c r="L1904" i="1"/>
  <c r="K1904" i="1"/>
  <c r="Q1903" i="1"/>
  <c r="P1903" i="1"/>
  <c r="N1903" i="1"/>
  <c r="M1903" i="1"/>
  <c r="L1903" i="1"/>
  <c r="K1903" i="1"/>
  <c r="Q1902" i="1"/>
  <c r="P1902" i="1"/>
  <c r="N1902" i="1"/>
  <c r="M1902" i="1"/>
  <c r="L1902" i="1"/>
  <c r="K1902" i="1"/>
  <c r="Q1901" i="1"/>
  <c r="P1901" i="1"/>
  <c r="N1901" i="1"/>
  <c r="M1901" i="1"/>
  <c r="L1901" i="1"/>
  <c r="K1901" i="1"/>
  <c r="Q1900" i="1"/>
  <c r="P1900" i="1"/>
  <c r="N1900" i="1"/>
  <c r="M1900" i="1"/>
  <c r="L1900" i="1"/>
  <c r="K1900" i="1"/>
  <c r="Q1899" i="1"/>
  <c r="P1899" i="1"/>
  <c r="N1899" i="1"/>
  <c r="M1899" i="1"/>
  <c r="L1899" i="1"/>
  <c r="K1899" i="1"/>
  <c r="Q1898" i="1"/>
  <c r="P1898" i="1"/>
  <c r="N1898" i="1"/>
  <c r="M1898" i="1"/>
  <c r="L1898" i="1"/>
  <c r="K1898" i="1"/>
  <c r="Q1897" i="1"/>
  <c r="P1897" i="1"/>
  <c r="N1897" i="1"/>
  <c r="M1897" i="1"/>
  <c r="L1897" i="1"/>
  <c r="K1897" i="1"/>
  <c r="Q1895" i="1"/>
  <c r="P1895" i="1"/>
  <c r="N1895" i="1"/>
  <c r="M1895" i="1"/>
  <c r="L1895" i="1"/>
  <c r="K1895" i="1"/>
  <c r="Q1894" i="1"/>
  <c r="P1894" i="1"/>
  <c r="N1894" i="1"/>
  <c r="M1894" i="1"/>
  <c r="L1894" i="1"/>
  <c r="K1894" i="1"/>
  <c r="Q1892" i="1"/>
  <c r="P1892" i="1"/>
  <c r="N1892" i="1"/>
  <c r="M1892" i="1"/>
  <c r="L1892" i="1"/>
  <c r="K1892" i="1"/>
  <c r="Q1896" i="1"/>
  <c r="P1896" i="1"/>
  <c r="N1896" i="1"/>
  <c r="M1896" i="1"/>
  <c r="L1896" i="1"/>
  <c r="K1896" i="1"/>
  <c r="Q1893" i="1"/>
  <c r="P1893" i="1"/>
  <c r="N1893" i="1"/>
  <c r="M1893" i="1"/>
  <c r="L1893" i="1"/>
  <c r="K1893" i="1"/>
  <c r="Q1891" i="1"/>
  <c r="P1891" i="1"/>
  <c r="N1891" i="1"/>
  <c r="M1891" i="1"/>
  <c r="L1891" i="1"/>
  <c r="K1891" i="1"/>
  <c r="Q1889" i="1"/>
  <c r="P1889" i="1"/>
  <c r="N1889" i="1"/>
  <c r="M1889" i="1"/>
  <c r="L1889" i="1"/>
  <c r="K1889" i="1"/>
  <c r="Q1890" i="1"/>
  <c r="P1890" i="1"/>
  <c r="N1890" i="1"/>
  <c r="M1890" i="1"/>
  <c r="L1890" i="1"/>
  <c r="K1890" i="1"/>
  <c r="Q1888" i="1"/>
  <c r="P1888" i="1"/>
  <c r="N1888" i="1"/>
  <c r="M1888" i="1"/>
  <c r="L1888" i="1"/>
  <c r="K1888" i="1"/>
  <c r="Q1887" i="1"/>
  <c r="P1887" i="1"/>
  <c r="N1887" i="1"/>
  <c r="M1887" i="1"/>
  <c r="L1887" i="1"/>
  <c r="K1887" i="1"/>
  <c r="Q1886" i="1"/>
  <c r="P1886" i="1"/>
  <c r="N1886" i="1"/>
  <c r="M1886" i="1"/>
  <c r="L1886" i="1"/>
  <c r="K1886" i="1"/>
  <c r="Q1885" i="1"/>
  <c r="P1885" i="1"/>
  <c r="N1885" i="1"/>
  <c r="M1885" i="1"/>
  <c r="L1885" i="1"/>
  <c r="K1885" i="1"/>
  <c r="Q1883" i="1"/>
  <c r="P1883" i="1"/>
  <c r="N1883" i="1"/>
  <c r="M1883" i="1"/>
  <c r="L1883" i="1"/>
  <c r="K1883" i="1"/>
  <c r="Q1884" i="1"/>
  <c r="P1884" i="1"/>
  <c r="N1884" i="1"/>
  <c r="M1884" i="1"/>
  <c r="L1884" i="1"/>
  <c r="K1884" i="1"/>
  <c r="Q1881" i="1"/>
  <c r="P1881" i="1"/>
  <c r="N1881" i="1"/>
  <c r="M1881" i="1"/>
  <c r="L1881" i="1"/>
  <c r="K1881" i="1"/>
  <c r="Q1877" i="1"/>
  <c r="P1877" i="1"/>
  <c r="N1877" i="1"/>
  <c r="M1877" i="1"/>
  <c r="L1877" i="1"/>
  <c r="K1877" i="1"/>
  <c r="Q1880" i="1"/>
  <c r="P1880" i="1"/>
  <c r="N1880" i="1"/>
  <c r="M1880" i="1"/>
  <c r="L1880" i="1"/>
  <c r="K1880" i="1"/>
  <c r="Q1879" i="1"/>
  <c r="P1879" i="1"/>
  <c r="N1879" i="1"/>
  <c r="M1879" i="1"/>
  <c r="L1879" i="1"/>
  <c r="K1879" i="1"/>
  <c r="Q1882" i="1"/>
  <c r="P1882" i="1"/>
  <c r="N1882" i="1"/>
  <c r="M1882" i="1"/>
  <c r="L1882" i="1"/>
  <c r="K1882" i="1"/>
  <c r="Q1875" i="1"/>
  <c r="P1875" i="1"/>
  <c r="N1875" i="1"/>
  <c r="M1875" i="1"/>
  <c r="L1875" i="1"/>
  <c r="K1875" i="1"/>
  <c r="Q1876" i="1"/>
  <c r="P1876" i="1"/>
  <c r="N1876" i="1"/>
  <c r="M1876" i="1"/>
  <c r="L1876" i="1"/>
  <c r="K1876" i="1"/>
  <c r="Q1878" i="1"/>
  <c r="P1878" i="1"/>
  <c r="N1878" i="1"/>
  <c r="M1878" i="1"/>
  <c r="L1878" i="1"/>
  <c r="K1878" i="1"/>
  <c r="Q1869" i="1"/>
  <c r="P1869" i="1"/>
  <c r="N1869" i="1"/>
  <c r="M1869" i="1"/>
  <c r="L1869" i="1"/>
  <c r="K1869" i="1"/>
  <c r="Q1873" i="1"/>
  <c r="P1873" i="1"/>
  <c r="N1873" i="1"/>
  <c r="M1873" i="1"/>
  <c r="L1873" i="1"/>
  <c r="K1873" i="1"/>
  <c r="Q1874" i="1"/>
  <c r="P1874" i="1"/>
  <c r="N1874" i="1"/>
  <c r="M1874" i="1"/>
  <c r="L1874" i="1"/>
  <c r="K1874" i="1"/>
  <c r="Q1872" i="1"/>
  <c r="P1872" i="1"/>
  <c r="N1872" i="1"/>
  <c r="M1872" i="1"/>
  <c r="L1872" i="1"/>
  <c r="K1872" i="1"/>
  <c r="Q1871" i="1"/>
  <c r="P1871" i="1"/>
  <c r="N1871" i="1"/>
  <c r="M1871" i="1"/>
  <c r="L1871" i="1"/>
  <c r="K1871" i="1"/>
  <c r="Q1870" i="1"/>
  <c r="P1870" i="1"/>
  <c r="N1870" i="1"/>
  <c r="M1870" i="1"/>
  <c r="L1870" i="1"/>
  <c r="K1870" i="1"/>
  <c r="Q1868" i="1"/>
  <c r="P1868" i="1"/>
  <c r="N1868" i="1"/>
  <c r="M1868" i="1"/>
  <c r="L1868" i="1"/>
  <c r="K1868" i="1"/>
  <c r="Q1867" i="1"/>
  <c r="P1867" i="1"/>
  <c r="N1867" i="1"/>
  <c r="M1867" i="1"/>
  <c r="L1867" i="1"/>
  <c r="K1867" i="1"/>
  <c r="Q1866" i="1"/>
  <c r="P1866" i="1"/>
  <c r="N1866" i="1"/>
  <c r="M1866" i="1"/>
  <c r="L1866" i="1"/>
  <c r="K1866" i="1"/>
  <c r="Q1865" i="1"/>
  <c r="P1865" i="1"/>
  <c r="N1865" i="1"/>
  <c r="M1865" i="1"/>
  <c r="L1865" i="1"/>
  <c r="K1865" i="1"/>
  <c r="Q1864" i="1"/>
  <c r="P1864" i="1"/>
  <c r="N1864" i="1"/>
  <c r="M1864" i="1"/>
  <c r="L1864" i="1"/>
  <c r="K1864" i="1"/>
  <c r="Q1863" i="1"/>
  <c r="P1863" i="1"/>
  <c r="N1863" i="1"/>
  <c r="M1863" i="1"/>
  <c r="L1863" i="1"/>
  <c r="K1863" i="1"/>
  <c r="Q1862" i="1"/>
  <c r="P1862" i="1"/>
  <c r="N1862" i="1"/>
  <c r="M1862" i="1"/>
  <c r="L1862" i="1"/>
  <c r="K1862" i="1"/>
  <c r="Q1861" i="1"/>
  <c r="P1861" i="1"/>
  <c r="N1861" i="1"/>
  <c r="M1861" i="1"/>
  <c r="L1861" i="1"/>
  <c r="K1861" i="1"/>
  <c r="Q1860" i="1"/>
  <c r="P1860" i="1"/>
  <c r="N1860" i="1"/>
  <c r="M1860" i="1"/>
  <c r="L1860" i="1"/>
  <c r="K1860" i="1"/>
  <c r="Q1859" i="1"/>
  <c r="P1859" i="1"/>
  <c r="N1859" i="1"/>
  <c r="M1859" i="1"/>
  <c r="L1859" i="1"/>
  <c r="K1859" i="1"/>
  <c r="Q1853" i="1"/>
  <c r="P1853" i="1"/>
  <c r="N1853" i="1"/>
  <c r="M1853" i="1"/>
  <c r="L1853" i="1"/>
  <c r="K1853" i="1"/>
  <c r="Q1849" i="1"/>
  <c r="P1849" i="1"/>
  <c r="N1849" i="1"/>
  <c r="M1849" i="1"/>
  <c r="L1849" i="1"/>
  <c r="K1849" i="1"/>
  <c r="Q1855" i="1"/>
  <c r="P1855" i="1"/>
  <c r="N1855" i="1"/>
  <c r="M1855" i="1"/>
  <c r="L1855" i="1"/>
  <c r="K1855" i="1"/>
  <c r="Q1857" i="1"/>
  <c r="P1857" i="1"/>
  <c r="N1857" i="1"/>
  <c r="M1857" i="1"/>
  <c r="L1857" i="1"/>
  <c r="K1857" i="1"/>
  <c r="Q1851" i="1"/>
  <c r="P1851" i="1"/>
  <c r="N1851" i="1"/>
  <c r="M1851" i="1"/>
  <c r="L1851" i="1"/>
  <c r="K1851" i="1"/>
  <c r="Q1858" i="1"/>
  <c r="P1858" i="1"/>
  <c r="N1858" i="1"/>
  <c r="M1858" i="1"/>
  <c r="L1858" i="1"/>
  <c r="K1858" i="1"/>
  <c r="Q1856" i="1"/>
  <c r="P1856" i="1"/>
  <c r="N1856" i="1"/>
  <c r="M1856" i="1"/>
  <c r="L1856" i="1"/>
  <c r="K1856" i="1"/>
  <c r="Q1854" i="1"/>
  <c r="P1854" i="1"/>
  <c r="N1854" i="1"/>
  <c r="M1854" i="1"/>
  <c r="L1854" i="1"/>
  <c r="K1854" i="1"/>
  <c r="Q1852" i="1"/>
  <c r="P1852" i="1"/>
  <c r="N1852" i="1"/>
  <c r="M1852" i="1"/>
  <c r="L1852" i="1"/>
  <c r="K1852" i="1"/>
  <c r="Q1846" i="1"/>
  <c r="P1846" i="1"/>
  <c r="N1846" i="1"/>
  <c r="M1846" i="1"/>
  <c r="L1846" i="1"/>
  <c r="K1846" i="1"/>
  <c r="Q1850" i="1"/>
  <c r="P1850" i="1"/>
  <c r="N1850" i="1"/>
  <c r="M1850" i="1"/>
  <c r="L1850" i="1"/>
  <c r="K1850" i="1"/>
  <c r="Q1848" i="1"/>
  <c r="P1848" i="1"/>
  <c r="N1848" i="1"/>
  <c r="M1848" i="1"/>
  <c r="L1848" i="1"/>
  <c r="K1848" i="1"/>
  <c r="Q1842" i="1"/>
  <c r="P1842" i="1"/>
  <c r="N1842" i="1"/>
  <c r="M1842" i="1"/>
  <c r="L1842" i="1"/>
  <c r="K1842" i="1"/>
  <c r="Q1847" i="1"/>
  <c r="P1847" i="1"/>
  <c r="N1847" i="1"/>
  <c r="M1847" i="1"/>
  <c r="L1847" i="1"/>
  <c r="K1847" i="1"/>
  <c r="Q1841" i="1"/>
  <c r="P1841" i="1"/>
  <c r="N1841" i="1"/>
  <c r="M1841" i="1"/>
  <c r="L1841" i="1"/>
  <c r="K1841" i="1"/>
  <c r="Q1845" i="1"/>
  <c r="P1845" i="1"/>
  <c r="N1845" i="1"/>
  <c r="M1845" i="1"/>
  <c r="L1845" i="1"/>
  <c r="K1845" i="1"/>
  <c r="Q1844" i="1"/>
  <c r="P1844" i="1"/>
  <c r="N1844" i="1"/>
  <c r="M1844" i="1"/>
  <c r="L1844" i="1"/>
  <c r="K1844" i="1"/>
  <c r="Q1843" i="1"/>
  <c r="P1843" i="1"/>
  <c r="N1843" i="1"/>
  <c r="M1843" i="1"/>
  <c r="L1843" i="1"/>
  <c r="K1843" i="1"/>
  <c r="Q1839" i="1"/>
  <c r="P1839" i="1"/>
  <c r="N1839" i="1"/>
  <c r="M1839" i="1"/>
  <c r="L1839" i="1"/>
  <c r="K1839" i="1"/>
  <c r="Q1840" i="1"/>
  <c r="P1840" i="1"/>
  <c r="N1840" i="1"/>
  <c r="M1840" i="1"/>
  <c r="L1840" i="1"/>
  <c r="K1840" i="1"/>
  <c r="Q1831" i="1"/>
  <c r="P1831" i="1"/>
  <c r="N1831" i="1"/>
  <c r="M1831" i="1"/>
  <c r="L1831" i="1"/>
  <c r="K1831" i="1"/>
  <c r="Q1838" i="1"/>
  <c r="P1838" i="1"/>
  <c r="N1838" i="1"/>
  <c r="M1838" i="1"/>
  <c r="L1838" i="1"/>
  <c r="K1838" i="1"/>
  <c r="Q1837" i="1"/>
  <c r="P1837" i="1"/>
  <c r="N1837" i="1"/>
  <c r="M1837" i="1"/>
  <c r="L1837" i="1"/>
  <c r="K1837" i="1"/>
  <c r="Q1834" i="1"/>
  <c r="P1834" i="1"/>
  <c r="N1834" i="1"/>
  <c r="M1834" i="1"/>
  <c r="L1834" i="1"/>
  <c r="K1834" i="1"/>
  <c r="Q1836" i="1"/>
  <c r="P1836" i="1"/>
  <c r="N1836" i="1"/>
  <c r="M1836" i="1"/>
  <c r="L1836" i="1"/>
  <c r="K1836" i="1"/>
  <c r="Q1835" i="1"/>
  <c r="P1835" i="1"/>
  <c r="N1835" i="1"/>
  <c r="M1835" i="1"/>
  <c r="L1835" i="1"/>
  <c r="K1835" i="1"/>
  <c r="Q1832" i="1"/>
  <c r="P1832" i="1"/>
  <c r="N1832" i="1"/>
  <c r="M1832" i="1"/>
  <c r="L1832" i="1"/>
  <c r="K1832" i="1"/>
  <c r="Q1830" i="1"/>
  <c r="P1830" i="1"/>
  <c r="N1830" i="1"/>
  <c r="M1830" i="1"/>
  <c r="L1830" i="1"/>
  <c r="K1830" i="1"/>
  <c r="Q1833" i="1"/>
  <c r="P1833" i="1"/>
  <c r="N1833" i="1"/>
  <c r="M1833" i="1"/>
  <c r="L1833" i="1"/>
  <c r="K1833" i="1"/>
  <c r="Q1730" i="1"/>
  <c r="P1730" i="1"/>
  <c r="N1730" i="1"/>
  <c r="M1730" i="1"/>
  <c r="L1730" i="1"/>
  <c r="K1730" i="1"/>
  <c r="Q1727" i="1"/>
  <c r="P1727" i="1"/>
  <c r="N1727" i="1"/>
  <c r="M1727" i="1"/>
  <c r="L1727" i="1"/>
  <c r="K1727" i="1"/>
  <c r="Q1785" i="1"/>
  <c r="P1785" i="1"/>
  <c r="N1785" i="1"/>
  <c r="M1785" i="1"/>
  <c r="L1785" i="1"/>
  <c r="K1785" i="1"/>
  <c r="Q1780" i="1"/>
  <c r="P1780" i="1"/>
  <c r="N1780" i="1"/>
  <c r="M1780" i="1"/>
  <c r="L1780" i="1"/>
  <c r="K1780" i="1"/>
  <c r="Q1740" i="1"/>
  <c r="P1740" i="1"/>
  <c r="N1740" i="1"/>
  <c r="M1740" i="1"/>
  <c r="L1740" i="1"/>
  <c r="K1740" i="1"/>
  <c r="Q1726" i="1"/>
  <c r="P1726" i="1"/>
  <c r="N1726" i="1"/>
  <c r="M1726" i="1"/>
  <c r="L1726" i="1"/>
  <c r="K1726" i="1"/>
  <c r="Q1739" i="1"/>
  <c r="P1739" i="1"/>
  <c r="N1739" i="1"/>
  <c r="M1739" i="1"/>
  <c r="L1739" i="1"/>
  <c r="K1739" i="1"/>
  <c r="Q1679" i="1"/>
  <c r="P1679" i="1"/>
  <c r="N1679" i="1"/>
  <c r="M1679" i="1"/>
  <c r="L1679" i="1"/>
  <c r="K1679" i="1"/>
  <c r="Q1738" i="1"/>
  <c r="P1738" i="1"/>
  <c r="N1738" i="1"/>
  <c r="M1738" i="1"/>
  <c r="L1738" i="1"/>
  <c r="K1738" i="1"/>
  <c r="Q1717" i="1"/>
  <c r="P1717" i="1"/>
  <c r="N1717" i="1"/>
  <c r="M1717" i="1"/>
  <c r="L1717" i="1"/>
  <c r="K1717" i="1"/>
  <c r="Q1779" i="1"/>
  <c r="P1779" i="1"/>
  <c r="N1779" i="1"/>
  <c r="M1779" i="1"/>
  <c r="L1779" i="1"/>
  <c r="K1779" i="1"/>
  <c r="Q1778" i="1"/>
  <c r="P1778" i="1"/>
  <c r="N1778" i="1"/>
  <c r="M1778" i="1"/>
  <c r="L1778" i="1"/>
  <c r="K1778" i="1"/>
  <c r="Q1676" i="1"/>
  <c r="P1676" i="1"/>
  <c r="N1676" i="1"/>
  <c r="M1676" i="1"/>
  <c r="L1676" i="1"/>
  <c r="K1676" i="1"/>
  <c r="Q1777" i="1"/>
  <c r="P1777" i="1"/>
  <c r="N1777" i="1"/>
  <c r="M1777" i="1"/>
  <c r="L1777" i="1"/>
  <c r="K1777" i="1"/>
  <c r="Q1694" i="1"/>
  <c r="P1694" i="1"/>
  <c r="N1694" i="1"/>
  <c r="M1694" i="1"/>
  <c r="L1694" i="1"/>
  <c r="K1694" i="1"/>
  <c r="Q1725" i="1"/>
  <c r="P1725" i="1"/>
  <c r="N1725" i="1"/>
  <c r="M1725" i="1"/>
  <c r="L1725" i="1"/>
  <c r="K1725" i="1"/>
  <c r="Q1776" i="1"/>
  <c r="P1776" i="1"/>
  <c r="N1776" i="1"/>
  <c r="M1776" i="1"/>
  <c r="L1776" i="1"/>
  <c r="K1776" i="1"/>
  <c r="Q1693" i="1"/>
  <c r="P1693" i="1"/>
  <c r="N1693" i="1"/>
  <c r="M1693" i="1"/>
  <c r="L1693" i="1"/>
  <c r="K1693" i="1"/>
  <c r="Q1733" i="1"/>
  <c r="P1733" i="1"/>
  <c r="N1733" i="1"/>
  <c r="M1733" i="1"/>
  <c r="L1733" i="1"/>
  <c r="K1733" i="1"/>
  <c r="Q1775" i="1"/>
  <c r="P1775" i="1"/>
  <c r="N1775" i="1"/>
  <c r="M1775" i="1"/>
  <c r="L1775" i="1"/>
  <c r="K1775" i="1"/>
  <c r="Q1784" i="1"/>
  <c r="P1784" i="1"/>
  <c r="N1784" i="1"/>
  <c r="M1784" i="1"/>
  <c r="L1784" i="1"/>
  <c r="K1784" i="1"/>
  <c r="Q1774" i="1"/>
  <c r="P1774" i="1"/>
  <c r="N1774" i="1"/>
  <c r="M1774" i="1"/>
  <c r="L1774" i="1"/>
  <c r="K1774" i="1"/>
  <c r="Q1737" i="1"/>
  <c r="P1737" i="1"/>
  <c r="N1737" i="1"/>
  <c r="M1737" i="1"/>
  <c r="L1737" i="1"/>
  <c r="K1737" i="1"/>
  <c r="Q1773" i="1"/>
  <c r="P1773" i="1"/>
  <c r="N1773" i="1"/>
  <c r="M1773" i="1"/>
  <c r="L1773" i="1"/>
  <c r="K1773" i="1"/>
  <c r="Q1692" i="1"/>
  <c r="P1692" i="1"/>
  <c r="N1692" i="1"/>
  <c r="M1692" i="1"/>
  <c r="L1692" i="1"/>
  <c r="K1692" i="1"/>
  <c r="Q1772" i="1"/>
  <c r="P1772" i="1"/>
  <c r="N1772" i="1"/>
  <c r="M1772" i="1"/>
  <c r="L1772" i="1"/>
  <c r="K1772" i="1"/>
  <c r="Q1750" i="1"/>
  <c r="P1750" i="1"/>
  <c r="N1750" i="1"/>
  <c r="M1750" i="1"/>
  <c r="L1750" i="1"/>
  <c r="K1750" i="1"/>
  <c r="Q1701" i="1"/>
  <c r="P1701" i="1"/>
  <c r="N1701" i="1"/>
  <c r="M1701" i="1"/>
  <c r="L1701" i="1"/>
  <c r="K1701" i="1"/>
  <c r="Q1723" i="1"/>
  <c r="P1723" i="1"/>
  <c r="N1723" i="1"/>
  <c r="M1723" i="1"/>
  <c r="L1723" i="1"/>
  <c r="K1723" i="1"/>
  <c r="Q1743" i="1"/>
  <c r="P1743" i="1"/>
  <c r="N1743" i="1"/>
  <c r="M1743" i="1"/>
  <c r="L1743" i="1"/>
  <c r="K1743" i="1"/>
  <c r="Q1720" i="1"/>
  <c r="P1720" i="1"/>
  <c r="N1720" i="1"/>
  <c r="M1720" i="1"/>
  <c r="L1720" i="1"/>
  <c r="K1720" i="1"/>
  <c r="Q1829" i="1"/>
  <c r="P1829" i="1"/>
  <c r="N1829" i="1"/>
  <c r="M1829" i="1"/>
  <c r="L1829" i="1"/>
  <c r="K1829" i="1"/>
  <c r="Q1828" i="1"/>
  <c r="P1828" i="1"/>
  <c r="N1828" i="1"/>
  <c r="M1828" i="1"/>
  <c r="L1828" i="1"/>
  <c r="K1828" i="1"/>
  <c r="Q1827" i="1"/>
  <c r="P1827" i="1"/>
  <c r="N1827" i="1"/>
  <c r="M1827" i="1"/>
  <c r="L1827" i="1"/>
  <c r="K1827" i="1"/>
  <c r="Q1698" i="1"/>
  <c r="P1698" i="1"/>
  <c r="N1698" i="1"/>
  <c r="M1698" i="1"/>
  <c r="L1698" i="1"/>
  <c r="K1698" i="1"/>
  <c r="Q1826" i="1"/>
  <c r="P1826" i="1"/>
  <c r="N1826" i="1"/>
  <c r="M1826" i="1"/>
  <c r="L1826" i="1"/>
  <c r="K1826" i="1"/>
  <c r="Q1825" i="1"/>
  <c r="P1825" i="1"/>
  <c r="N1825" i="1"/>
  <c r="M1825" i="1"/>
  <c r="L1825" i="1"/>
  <c r="K1825" i="1"/>
  <c r="Q1824" i="1"/>
  <c r="P1824" i="1"/>
  <c r="N1824" i="1"/>
  <c r="M1824" i="1"/>
  <c r="L1824" i="1"/>
  <c r="K1824" i="1"/>
  <c r="Q1697" i="1"/>
  <c r="P1697" i="1"/>
  <c r="N1697" i="1"/>
  <c r="M1697" i="1"/>
  <c r="L1697" i="1"/>
  <c r="K1697" i="1"/>
  <c r="Q1685" i="1"/>
  <c r="P1685" i="1"/>
  <c r="N1685" i="1"/>
  <c r="M1685" i="1"/>
  <c r="L1685" i="1"/>
  <c r="K1685" i="1"/>
  <c r="Q1687" i="1"/>
  <c r="P1687" i="1"/>
  <c r="N1687" i="1"/>
  <c r="M1687" i="1"/>
  <c r="L1687" i="1"/>
  <c r="K1687" i="1"/>
  <c r="Q1823" i="1"/>
  <c r="P1823" i="1"/>
  <c r="N1823" i="1"/>
  <c r="M1823" i="1"/>
  <c r="L1823" i="1"/>
  <c r="K1823" i="1"/>
  <c r="Q1822" i="1"/>
  <c r="P1822" i="1"/>
  <c r="N1822" i="1"/>
  <c r="M1822" i="1"/>
  <c r="L1822" i="1"/>
  <c r="K1822" i="1"/>
  <c r="Q1821" i="1"/>
  <c r="P1821" i="1"/>
  <c r="N1821" i="1"/>
  <c r="M1821" i="1"/>
  <c r="L1821" i="1"/>
  <c r="K1821" i="1"/>
  <c r="Q1719" i="1"/>
  <c r="P1719" i="1"/>
  <c r="N1719" i="1"/>
  <c r="M1719" i="1"/>
  <c r="L1719" i="1"/>
  <c r="K1719" i="1"/>
  <c r="Q1820" i="1"/>
  <c r="P1820" i="1"/>
  <c r="N1820" i="1"/>
  <c r="M1820" i="1"/>
  <c r="L1820" i="1"/>
  <c r="K1820" i="1"/>
  <c r="Q1819" i="1"/>
  <c r="P1819" i="1"/>
  <c r="N1819" i="1"/>
  <c r="M1819" i="1"/>
  <c r="L1819" i="1"/>
  <c r="K1819" i="1"/>
  <c r="Q1818" i="1"/>
  <c r="P1818" i="1"/>
  <c r="N1818" i="1"/>
  <c r="M1818" i="1"/>
  <c r="L1818" i="1"/>
  <c r="K1818" i="1"/>
  <c r="Q1817" i="1"/>
  <c r="P1817" i="1"/>
  <c r="N1817" i="1"/>
  <c r="M1817" i="1"/>
  <c r="L1817" i="1"/>
  <c r="K1817" i="1"/>
  <c r="Q1816" i="1"/>
  <c r="P1816" i="1"/>
  <c r="N1816" i="1"/>
  <c r="M1816" i="1"/>
  <c r="L1816" i="1"/>
  <c r="K1816" i="1"/>
  <c r="Q1815" i="1"/>
  <c r="P1815" i="1"/>
  <c r="N1815" i="1"/>
  <c r="M1815" i="1"/>
  <c r="L1815" i="1"/>
  <c r="K1815" i="1"/>
  <c r="Q1814" i="1"/>
  <c r="P1814" i="1"/>
  <c r="N1814" i="1"/>
  <c r="M1814" i="1"/>
  <c r="L1814" i="1"/>
  <c r="K1814" i="1"/>
  <c r="Q1813" i="1"/>
  <c r="P1813" i="1"/>
  <c r="N1813" i="1"/>
  <c r="M1813" i="1"/>
  <c r="L1813" i="1"/>
  <c r="K1813" i="1"/>
  <c r="Q1812" i="1"/>
  <c r="P1812" i="1"/>
  <c r="N1812" i="1"/>
  <c r="M1812" i="1"/>
  <c r="L1812" i="1"/>
  <c r="K1812" i="1"/>
  <c r="Q1811" i="1"/>
  <c r="P1811" i="1"/>
  <c r="N1811" i="1"/>
  <c r="M1811" i="1"/>
  <c r="L1811" i="1"/>
  <c r="K1811" i="1"/>
  <c r="Q1810" i="1"/>
  <c r="P1810" i="1"/>
  <c r="N1810" i="1"/>
  <c r="M1810" i="1"/>
  <c r="L1810" i="1"/>
  <c r="K1810" i="1"/>
  <c r="Q1809" i="1"/>
  <c r="P1809" i="1"/>
  <c r="N1809" i="1"/>
  <c r="M1809" i="1"/>
  <c r="L1809" i="1"/>
  <c r="K1809" i="1"/>
  <c r="Q1808" i="1"/>
  <c r="P1808" i="1"/>
  <c r="N1808" i="1"/>
  <c r="M1808" i="1"/>
  <c r="L1808" i="1"/>
  <c r="K1808" i="1"/>
  <c r="Q1807" i="1"/>
  <c r="P1807" i="1"/>
  <c r="N1807" i="1"/>
  <c r="M1807" i="1"/>
  <c r="L1807" i="1"/>
  <c r="K1807" i="1"/>
  <c r="Q1806" i="1"/>
  <c r="P1806" i="1"/>
  <c r="N1806" i="1"/>
  <c r="M1806" i="1"/>
  <c r="L1806" i="1"/>
  <c r="K1806" i="1"/>
  <c r="Q1805" i="1"/>
  <c r="P1805" i="1"/>
  <c r="N1805" i="1"/>
  <c r="M1805" i="1"/>
  <c r="L1805" i="1"/>
  <c r="K1805" i="1"/>
  <c r="Q1708" i="1"/>
  <c r="P1708" i="1"/>
  <c r="N1708" i="1"/>
  <c r="M1708" i="1"/>
  <c r="L1708" i="1"/>
  <c r="K1708" i="1"/>
  <c r="Q1804" i="1"/>
  <c r="P1804" i="1"/>
  <c r="N1804" i="1"/>
  <c r="M1804" i="1"/>
  <c r="L1804" i="1"/>
  <c r="K1804" i="1"/>
  <c r="Q1803" i="1"/>
  <c r="P1803" i="1"/>
  <c r="N1803" i="1"/>
  <c r="M1803" i="1"/>
  <c r="L1803" i="1"/>
  <c r="K1803" i="1"/>
  <c r="Q1802" i="1"/>
  <c r="P1802" i="1"/>
  <c r="N1802" i="1"/>
  <c r="M1802" i="1"/>
  <c r="L1802" i="1"/>
  <c r="K1802" i="1"/>
  <c r="Q1801" i="1"/>
  <c r="P1801" i="1"/>
  <c r="N1801" i="1"/>
  <c r="M1801" i="1"/>
  <c r="L1801" i="1"/>
  <c r="K1801" i="1"/>
  <c r="Q1800" i="1"/>
  <c r="P1800" i="1"/>
  <c r="N1800" i="1"/>
  <c r="M1800" i="1"/>
  <c r="L1800" i="1"/>
  <c r="K1800" i="1"/>
  <c r="Q1799" i="1"/>
  <c r="P1799" i="1"/>
  <c r="N1799" i="1"/>
  <c r="M1799" i="1"/>
  <c r="L1799" i="1"/>
  <c r="K1799" i="1"/>
  <c r="Q1798" i="1"/>
  <c r="P1798" i="1"/>
  <c r="N1798" i="1"/>
  <c r="M1798" i="1"/>
  <c r="L1798" i="1"/>
  <c r="K1798" i="1"/>
  <c r="Q1797" i="1"/>
  <c r="P1797" i="1"/>
  <c r="N1797" i="1"/>
  <c r="M1797" i="1"/>
  <c r="L1797" i="1"/>
  <c r="K1797" i="1"/>
  <c r="Q1796" i="1"/>
  <c r="P1796" i="1"/>
  <c r="N1796" i="1"/>
  <c r="M1796" i="1"/>
  <c r="L1796" i="1"/>
  <c r="K1796" i="1"/>
  <c r="Q1795" i="1"/>
  <c r="P1795" i="1"/>
  <c r="N1795" i="1"/>
  <c r="M1795" i="1"/>
  <c r="L1795" i="1"/>
  <c r="K1795" i="1"/>
  <c r="Q1794" i="1"/>
  <c r="P1794" i="1"/>
  <c r="N1794" i="1"/>
  <c r="M1794" i="1"/>
  <c r="L1794" i="1"/>
  <c r="K1794" i="1"/>
  <c r="Q1793" i="1"/>
  <c r="P1793" i="1"/>
  <c r="N1793" i="1"/>
  <c r="M1793" i="1"/>
  <c r="L1793" i="1"/>
  <c r="K1793" i="1"/>
  <c r="Q1792" i="1"/>
  <c r="P1792" i="1"/>
  <c r="N1792" i="1"/>
  <c r="M1792" i="1"/>
  <c r="L1792" i="1"/>
  <c r="K1792" i="1"/>
  <c r="Q1791" i="1"/>
  <c r="P1791" i="1"/>
  <c r="N1791" i="1"/>
  <c r="M1791" i="1"/>
  <c r="L1791" i="1"/>
  <c r="K1791" i="1"/>
  <c r="Q1702" i="1"/>
  <c r="P1702" i="1"/>
  <c r="N1702" i="1"/>
  <c r="M1702" i="1"/>
  <c r="L1702" i="1"/>
  <c r="K1702" i="1"/>
  <c r="Q1790" i="1"/>
  <c r="P1790" i="1"/>
  <c r="N1790" i="1"/>
  <c r="M1790" i="1"/>
  <c r="L1790" i="1"/>
  <c r="K1790" i="1"/>
  <c r="Q1789" i="1"/>
  <c r="P1789" i="1"/>
  <c r="N1789" i="1"/>
  <c r="M1789" i="1"/>
  <c r="L1789" i="1"/>
  <c r="K1789" i="1"/>
  <c r="Q1788" i="1"/>
  <c r="P1788" i="1"/>
  <c r="N1788" i="1"/>
  <c r="M1788" i="1"/>
  <c r="L1788" i="1"/>
  <c r="K1788" i="1"/>
  <c r="Q1787" i="1"/>
  <c r="P1787" i="1"/>
  <c r="N1787" i="1"/>
  <c r="M1787" i="1"/>
  <c r="L1787" i="1"/>
  <c r="K1787" i="1"/>
  <c r="Q1786" i="1"/>
  <c r="P1786" i="1"/>
  <c r="N1786" i="1"/>
  <c r="M1786" i="1"/>
  <c r="L1786" i="1"/>
  <c r="K1786" i="1"/>
  <c r="Q1696" i="1"/>
  <c r="P1696" i="1"/>
  <c r="N1696" i="1"/>
  <c r="M1696" i="1"/>
  <c r="L1696" i="1"/>
  <c r="K1696" i="1"/>
  <c r="Q1705" i="1"/>
  <c r="P1705" i="1"/>
  <c r="N1705" i="1"/>
  <c r="M1705" i="1"/>
  <c r="L1705" i="1"/>
  <c r="K1705" i="1"/>
  <c r="Q1712" i="1"/>
  <c r="P1712" i="1"/>
  <c r="N1712" i="1"/>
  <c r="M1712" i="1"/>
  <c r="L1712" i="1"/>
  <c r="K1712" i="1"/>
  <c r="Q1711" i="1"/>
  <c r="P1711" i="1"/>
  <c r="N1711" i="1"/>
  <c r="M1711" i="1"/>
  <c r="L1711" i="1"/>
  <c r="K1711" i="1"/>
  <c r="Q1689" i="1"/>
  <c r="P1689" i="1"/>
  <c r="N1689" i="1"/>
  <c r="M1689" i="1"/>
  <c r="L1689" i="1"/>
  <c r="K1689" i="1"/>
  <c r="Q1783" i="1"/>
  <c r="P1783" i="1"/>
  <c r="N1783" i="1"/>
  <c r="M1783" i="1"/>
  <c r="L1783" i="1"/>
  <c r="K1783" i="1"/>
  <c r="Q1782" i="1"/>
  <c r="P1782" i="1"/>
  <c r="N1782" i="1"/>
  <c r="M1782" i="1"/>
  <c r="L1782" i="1"/>
  <c r="K1782" i="1"/>
  <c r="Q1781" i="1"/>
  <c r="P1781" i="1"/>
  <c r="N1781" i="1"/>
  <c r="M1781" i="1"/>
  <c r="L1781" i="1"/>
  <c r="K1781" i="1"/>
  <c r="Q1707" i="1"/>
  <c r="P1707" i="1"/>
  <c r="N1707" i="1"/>
  <c r="M1707" i="1"/>
  <c r="L1707" i="1"/>
  <c r="K1707" i="1"/>
  <c r="Q1771" i="1"/>
  <c r="P1771" i="1"/>
  <c r="N1771" i="1"/>
  <c r="M1771" i="1"/>
  <c r="L1771" i="1"/>
  <c r="K1771" i="1"/>
  <c r="Q1770" i="1"/>
  <c r="P1770" i="1"/>
  <c r="N1770" i="1"/>
  <c r="M1770" i="1"/>
  <c r="L1770" i="1"/>
  <c r="K1770" i="1"/>
  <c r="Q1769" i="1"/>
  <c r="P1769" i="1"/>
  <c r="N1769" i="1"/>
  <c r="M1769" i="1"/>
  <c r="L1769" i="1"/>
  <c r="K1769" i="1"/>
  <c r="Q1768" i="1"/>
  <c r="P1768" i="1"/>
  <c r="N1768" i="1"/>
  <c r="M1768" i="1"/>
  <c r="L1768" i="1"/>
  <c r="K1768" i="1"/>
  <c r="Q1767" i="1"/>
  <c r="P1767" i="1"/>
  <c r="N1767" i="1"/>
  <c r="M1767" i="1"/>
  <c r="L1767" i="1"/>
  <c r="K1767" i="1"/>
  <c r="Q1766" i="1"/>
  <c r="P1766" i="1"/>
  <c r="N1766" i="1"/>
  <c r="M1766" i="1"/>
  <c r="L1766" i="1"/>
  <c r="K1766" i="1"/>
  <c r="Q1765" i="1"/>
  <c r="P1765" i="1"/>
  <c r="N1765" i="1"/>
  <c r="M1765" i="1"/>
  <c r="L1765" i="1"/>
  <c r="K1765" i="1"/>
  <c r="Q1764" i="1"/>
  <c r="P1764" i="1"/>
  <c r="N1764" i="1"/>
  <c r="M1764" i="1"/>
  <c r="L1764" i="1"/>
  <c r="K1764" i="1"/>
  <c r="Q1763" i="1"/>
  <c r="P1763" i="1"/>
  <c r="N1763" i="1"/>
  <c r="M1763" i="1"/>
  <c r="L1763" i="1"/>
  <c r="K1763" i="1"/>
  <c r="Q1762" i="1"/>
  <c r="P1762" i="1"/>
  <c r="N1762" i="1"/>
  <c r="M1762" i="1"/>
  <c r="L1762" i="1"/>
  <c r="K1762" i="1"/>
  <c r="Q1761" i="1"/>
  <c r="P1761" i="1"/>
  <c r="N1761" i="1"/>
  <c r="M1761" i="1"/>
  <c r="L1761" i="1"/>
  <c r="K1761" i="1"/>
  <c r="Q1760" i="1"/>
  <c r="P1760" i="1"/>
  <c r="N1760" i="1"/>
  <c r="M1760" i="1"/>
  <c r="L1760" i="1"/>
  <c r="K1760" i="1"/>
  <c r="Q1759" i="1"/>
  <c r="P1759" i="1"/>
  <c r="N1759" i="1"/>
  <c r="M1759" i="1"/>
  <c r="L1759" i="1"/>
  <c r="K1759" i="1"/>
  <c r="Q1758" i="1"/>
  <c r="P1758" i="1"/>
  <c r="N1758" i="1"/>
  <c r="M1758" i="1"/>
  <c r="L1758" i="1"/>
  <c r="K1758" i="1"/>
  <c r="Q1757" i="1"/>
  <c r="P1757" i="1"/>
  <c r="N1757" i="1"/>
  <c r="M1757" i="1"/>
  <c r="L1757" i="1"/>
  <c r="K1757" i="1"/>
  <c r="Q1756" i="1"/>
  <c r="P1756" i="1"/>
  <c r="N1756" i="1"/>
  <c r="M1756" i="1"/>
  <c r="L1756" i="1"/>
  <c r="K1756" i="1"/>
  <c r="Q1755" i="1"/>
  <c r="P1755" i="1"/>
  <c r="N1755" i="1"/>
  <c r="M1755" i="1"/>
  <c r="L1755" i="1"/>
  <c r="K1755" i="1"/>
  <c r="Q1754" i="1"/>
  <c r="P1754" i="1"/>
  <c r="N1754" i="1"/>
  <c r="M1754" i="1"/>
  <c r="L1754" i="1"/>
  <c r="K1754" i="1"/>
  <c r="Q1753" i="1"/>
  <c r="P1753" i="1"/>
  <c r="N1753" i="1"/>
  <c r="M1753" i="1"/>
  <c r="L1753" i="1"/>
  <c r="K1753" i="1"/>
  <c r="Q1752" i="1"/>
  <c r="P1752" i="1"/>
  <c r="N1752" i="1"/>
  <c r="M1752" i="1"/>
  <c r="L1752" i="1"/>
  <c r="K1752" i="1"/>
  <c r="Q1751" i="1"/>
  <c r="P1751" i="1"/>
  <c r="N1751" i="1"/>
  <c r="M1751" i="1"/>
  <c r="L1751" i="1"/>
  <c r="K1751" i="1"/>
  <c r="Q1749" i="1"/>
  <c r="P1749" i="1"/>
  <c r="N1749" i="1"/>
  <c r="M1749" i="1"/>
  <c r="L1749" i="1"/>
  <c r="K1749" i="1"/>
  <c r="Q1669" i="1"/>
  <c r="P1669" i="1"/>
  <c r="N1669" i="1"/>
  <c r="M1669" i="1"/>
  <c r="L1669" i="1"/>
  <c r="K1669" i="1"/>
  <c r="Q1748" i="1"/>
  <c r="P1748" i="1"/>
  <c r="N1748" i="1"/>
  <c r="M1748" i="1"/>
  <c r="L1748" i="1"/>
  <c r="K1748" i="1"/>
  <c r="Q1700" i="1"/>
  <c r="P1700" i="1"/>
  <c r="N1700" i="1"/>
  <c r="M1700" i="1"/>
  <c r="L1700" i="1"/>
  <c r="K1700" i="1"/>
  <c r="Q1747" i="1"/>
  <c r="P1747" i="1"/>
  <c r="N1747" i="1"/>
  <c r="M1747" i="1"/>
  <c r="L1747" i="1"/>
  <c r="K1747" i="1"/>
  <c r="Q1746" i="1"/>
  <c r="P1746" i="1"/>
  <c r="N1746" i="1"/>
  <c r="M1746" i="1"/>
  <c r="L1746" i="1"/>
  <c r="K1746" i="1"/>
  <c r="Q1745" i="1"/>
  <c r="P1745" i="1"/>
  <c r="N1745" i="1"/>
  <c r="M1745" i="1"/>
  <c r="L1745" i="1"/>
  <c r="K1745" i="1"/>
  <c r="Q1688" i="1"/>
  <c r="P1688" i="1"/>
  <c r="N1688" i="1"/>
  <c r="M1688" i="1"/>
  <c r="L1688" i="1"/>
  <c r="K1688" i="1"/>
  <c r="Q1744" i="1"/>
  <c r="P1744" i="1"/>
  <c r="N1744" i="1"/>
  <c r="M1744" i="1"/>
  <c r="L1744" i="1"/>
  <c r="K1744" i="1"/>
  <c r="Q1742" i="1"/>
  <c r="P1742" i="1"/>
  <c r="N1742" i="1"/>
  <c r="M1742" i="1"/>
  <c r="L1742" i="1"/>
  <c r="K1742" i="1"/>
  <c r="Q1741" i="1"/>
  <c r="P1741" i="1"/>
  <c r="N1741" i="1"/>
  <c r="M1741" i="1"/>
  <c r="L1741" i="1"/>
  <c r="K1741" i="1"/>
  <c r="Q1736" i="1"/>
  <c r="P1736" i="1"/>
  <c r="N1736" i="1"/>
  <c r="M1736" i="1"/>
  <c r="L1736" i="1"/>
  <c r="K1736" i="1"/>
  <c r="Q1735" i="1"/>
  <c r="P1735" i="1"/>
  <c r="N1735" i="1"/>
  <c r="M1735" i="1"/>
  <c r="L1735" i="1"/>
  <c r="K1735" i="1"/>
  <c r="Q1734" i="1"/>
  <c r="P1734" i="1"/>
  <c r="N1734" i="1"/>
  <c r="M1734" i="1"/>
  <c r="L1734" i="1"/>
  <c r="K1734" i="1"/>
  <c r="Q1678" i="1"/>
  <c r="P1678" i="1"/>
  <c r="N1678" i="1"/>
  <c r="M1678" i="1"/>
  <c r="L1678" i="1"/>
  <c r="K1678" i="1"/>
  <c r="Q1732" i="1"/>
  <c r="P1732" i="1"/>
  <c r="N1732" i="1"/>
  <c r="M1732" i="1"/>
  <c r="L1732" i="1"/>
  <c r="K1732" i="1"/>
  <c r="Q1731" i="1"/>
  <c r="P1731" i="1"/>
  <c r="N1731" i="1"/>
  <c r="M1731" i="1"/>
  <c r="L1731" i="1"/>
  <c r="K1731" i="1"/>
  <c r="Q1659" i="1"/>
  <c r="P1659" i="1"/>
  <c r="N1659" i="1"/>
  <c r="M1659" i="1"/>
  <c r="L1659" i="1"/>
  <c r="K1659" i="1"/>
  <c r="Q1729" i="1"/>
  <c r="P1729" i="1"/>
  <c r="N1729" i="1"/>
  <c r="M1729" i="1"/>
  <c r="L1729" i="1"/>
  <c r="K1729" i="1"/>
  <c r="Q1728" i="1"/>
  <c r="P1728" i="1"/>
  <c r="N1728" i="1"/>
  <c r="M1728" i="1"/>
  <c r="L1728" i="1"/>
  <c r="K1728" i="1"/>
  <c r="Q1671" i="1"/>
  <c r="P1671" i="1"/>
  <c r="N1671" i="1"/>
  <c r="M1671" i="1"/>
  <c r="L1671" i="1"/>
  <c r="K1671" i="1"/>
  <c r="Q1670" i="1"/>
  <c r="P1670" i="1"/>
  <c r="N1670" i="1"/>
  <c r="M1670" i="1"/>
  <c r="L1670" i="1"/>
  <c r="K1670" i="1"/>
  <c r="Q1724" i="1"/>
  <c r="P1724" i="1"/>
  <c r="N1724" i="1"/>
  <c r="M1724" i="1"/>
  <c r="L1724" i="1"/>
  <c r="K1724" i="1"/>
  <c r="Q1722" i="1"/>
  <c r="P1722" i="1"/>
  <c r="N1722" i="1"/>
  <c r="M1722" i="1"/>
  <c r="L1722" i="1"/>
  <c r="K1722" i="1"/>
  <c r="Q1668" i="1"/>
  <c r="P1668" i="1"/>
  <c r="N1668" i="1"/>
  <c r="M1668" i="1"/>
  <c r="L1668" i="1"/>
  <c r="K1668" i="1"/>
  <c r="Q1721" i="1"/>
  <c r="P1721" i="1"/>
  <c r="N1721" i="1"/>
  <c r="M1721" i="1"/>
  <c r="L1721" i="1"/>
  <c r="K1721" i="1"/>
  <c r="Q1718" i="1"/>
  <c r="P1718" i="1"/>
  <c r="N1718" i="1"/>
  <c r="M1718" i="1"/>
  <c r="L1718" i="1"/>
  <c r="K1718" i="1"/>
  <c r="Q1716" i="1"/>
  <c r="P1716" i="1"/>
  <c r="N1716" i="1"/>
  <c r="M1716" i="1"/>
  <c r="L1716" i="1"/>
  <c r="K1716" i="1"/>
  <c r="Q1715" i="1"/>
  <c r="P1715" i="1"/>
  <c r="N1715" i="1"/>
  <c r="M1715" i="1"/>
  <c r="L1715" i="1"/>
  <c r="K1715" i="1"/>
  <c r="Q1714" i="1"/>
  <c r="P1714" i="1"/>
  <c r="N1714" i="1"/>
  <c r="M1714" i="1"/>
  <c r="L1714" i="1"/>
  <c r="K1714" i="1"/>
  <c r="Q1713" i="1"/>
  <c r="P1713" i="1"/>
  <c r="N1713" i="1"/>
  <c r="M1713" i="1"/>
  <c r="L1713" i="1"/>
  <c r="K1713" i="1"/>
  <c r="Q1710" i="1"/>
  <c r="P1710" i="1"/>
  <c r="N1710" i="1"/>
  <c r="M1710" i="1"/>
  <c r="L1710" i="1"/>
  <c r="K1710" i="1"/>
  <c r="Q1709" i="1"/>
  <c r="P1709" i="1"/>
  <c r="N1709" i="1"/>
  <c r="M1709" i="1"/>
  <c r="L1709" i="1"/>
  <c r="K1709" i="1"/>
  <c r="Q1706" i="1"/>
  <c r="P1706" i="1"/>
  <c r="N1706" i="1"/>
  <c r="M1706" i="1"/>
  <c r="L1706" i="1"/>
  <c r="K1706" i="1"/>
  <c r="Q1704" i="1"/>
  <c r="P1704" i="1"/>
  <c r="N1704" i="1"/>
  <c r="M1704" i="1"/>
  <c r="L1704" i="1"/>
  <c r="K1704" i="1"/>
  <c r="Q1703" i="1"/>
  <c r="P1703" i="1"/>
  <c r="N1703" i="1"/>
  <c r="M1703" i="1"/>
  <c r="L1703" i="1"/>
  <c r="K1703" i="1"/>
  <c r="Q1699" i="1"/>
  <c r="P1699" i="1"/>
  <c r="N1699" i="1"/>
  <c r="M1699" i="1"/>
  <c r="L1699" i="1"/>
  <c r="K1699" i="1"/>
  <c r="Q1672" i="1"/>
  <c r="P1672" i="1"/>
  <c r="N1672" i="1"/>
  <c r="M1672" i="1"/>
  <c r="L1672" i="1"/>
  <c r="K1672" i="1"/>
  <c r="Q1695" i="1"/>
  <c r="P1695" i="1"/>
  <c r="N1695" i="1"/>
  <c r="M1695" i="1"/>
  <c r="L1695" i="1"/>
  <c r="K1695" i="1"/>
  <c r="Q1691" i="1"/>
  <c r="P1691" i="1"/>
  <c r="N1691" i="1"/>
  <c r="M1691" i="1"/>
  <c r="L1691" i="1"/>
  <c r="K1691" i="1"/>
  <c r="Q1664" i="1"/>
  <c r="P1664" i="1"/>
  <c r="N1664" i="1"/>
  <c r="M1664" i="1"/>
  <c r="L1664" i="1"/>
  <c r="K1664" i="1"/>
  <c r="Q1690" i="1"/>
  <c r="P1690" i="1"/>
  <c r="N1690" i="1"/>
  <c r="M1690" i="1"/>
  <c r="L1690" i="1"/>
  <c r="K1690" i="1"/>
  <c r="Q1686" i="1"/>
  <c r="P1686" i="1"/>
  <c r="N1686" i="1"/>
  <c r="M1686" i="1"/>
  <c r="L1686" i="1"/>
  <c r="K1686" i="1"/>
  <c r="Q1662" i="1"/>
  <c r="P1662" i="1"/>
  <c r="N1662" i="1"/>
  <c r="M1662" i="1"/>
  <c r="L1662" i="1"/>
  <c r="K1662" i="1"/>
  <c r="Q1661" i="1"/>
  <c r="P1661" i="1"/>
  <c r="N1661" i="1"/>
  <c r="M1661" i="1"/>
  <c r="L1661" i="1"/>
  <c r="K1661" i="1"/>
  <c r="Q1684" i="1"/>
  <c r="P1684" i="1"/>
  <c r="N1684" i="1"/>
  <c r="M1684" i="1"/>
  <c r="L1684" i="1"/>
  <c r="K1684" i="1"/>
  <c r="Q1683" i="1"/>
  <c r="P1683" i="1"/>
  <c r="N1683" i="1"/>
  <c r="M1683" i="1"/>
  <c r="L1683" i="1"/>
  <c r="K1683" i="1"/>
  <c r="Q1682" i="1"/>
  <c r="P1682" i="1"/>
  <c r="N1682" i="1"/>
  <c r="M1682" i="1"/>
  <c r="L1682" i="1"/>
  <c r="K1682" i="1"/>
  <c r="Q1681" i="1"/>
  <c r="P1681" i="1"/>
  <c r="N1681" i="1"/>
  <c r="M1681" i="1"/>
  <c r="L1681" i="1"/>
  <c r="K1681" i="1"/>
  <c r="Q1657" i="1"/>
  <c r="P1657" i="1"/>
  <c r="N1657" i="1"/>
  <c r="M1657" i="1"/>
  <c r="L1657" i="1"/>
  <c r="K1657" i="1"/>
  <c r="Q1680" i="1"/>
  <c r="P1680" i="1"/>
  <c r="N1680" i="1"/>
  <c r="M1680" i="1"/>
  <c r="L1680" i="1"/>
  <c r="K1680" i="1"/>
  <c r="Q1677" i="1"/>
  <c r="P1677" i="1"/>
  <c r="N1677" i="1"/>
  <c r="M1677" i="1"/>
  <c r="L1677" i="1"/>
  <c r="K1677" i="1"/>
  <c r="Q1675" i="1"/>
  <c r="P1675" i="1"/>
  <c r="N1675" i="1"/>
  <c r="M1675" i="1"/>
  <c r="L1675" i="1"/>
  <c r="K1675" i="1"/>
  <c r="Q1674" i="1"/>
  <c r="P1674" i="1"/>
  <c r="N1674" i="1"/>
  <c r="M1674" i="1"/>
  <c r="L1674" i="1"/>
  <c r="K1674" i="1"/>
  <c r="Q1651" i="1"/>
  <c r="P1651" i="1"/>
  <c r="N1651" i="1"/>
  <c r="M1651" i="1"/>
  <c r="L1651" i="1"/>
  <c r="K1651" i="1"/>
  <c r="Q1673" i="1"/>
  <c r="P1673" i="1"/>
  <c r="N1673" i="1"/>
  <c r="M1673" i="1"/>
  <c r="L1673" i="1"/>
  <c r="K1673" i="1"/>
  <c r="Q1658" i="1"/>
  <c r="P1658" i="1"/>
  <c r="N1658" i="1"/>
  <c r="M1658" i="1"/>
  <c r="L1658" i="1"/>
  <c r="K1658" i="1"/>
  <c r="Q1655" i="1"/>
  <c r="P1655" i="1"/>
  <c r="N1655" i="1"/>
  <c r="M1655" i="1"/>
  <c r="L1655" i="1"/>
  <c r="K1655" i="1"/>
  <c r="Q1667" i="1"/>
  <c r="P1667" i="1"/>
  <c r="N1667" i="1"/>
  <c r="M1667" i="1"/>
  <c r="L1667" i="1"/>
  <c r="K1667" i="1"/>
  <c r="Q1666" i="1"/>
  <c r="P1666" i="1"/>
  <c r="N1666" i="1"/>
  <c r="M1666" i="1"/>
  <c r="L1666" i="1"/>
  <c r="K1666" i="1"/>
  <c r="Q1665" i="1"/>
  <c r="P1665" i="1"/>
  <c r="N1665" i="1"/>
  <c r="M1665" i="1"/>
  <c r="L1665" i="1"/>
  <c r="K1665" i="1"/>
  <c r="Q1663" i="1"/>
  <c r="P1663" i="1"/>
  <c r="N1663" i="1"/>
  <c r="M1663" i="1"/>
  <c r="L1663" i="1"/>
  <c r="K1663" i="1"/>
  <c r="Q1653" i="1"/>
  <c r="P1653" i="1"/>
  <c r="N1653" i="1"/>
  <c r="M1653" i="1"/>
  <c r="L1653" i="1"/>
  <c r="K1653" i="1"/>
  <c r="Q1650" i="1"/>
  <c r="P1650" i="1"/>
  <c r="N1650" i="1"/>
  <c r="M1650" i="1"/>
  <c r="L1650" i="1"/>
  <c r="K1650" i="1"/>
  <c r="Q1660" i="1"/>
  <c r="P1660" i="1"/>
  <c r="N1660" i="1"/>
  <c r="M1660" i="1"/>
  <c r="L1660" i="1"/>
  <c r="K1660" i="1"/>
  <c r="Q1656" i="1"/>
  <c r="P1656" i="1"/>
  <c r="N1656" i="1"/>
  <c r="M1656" i="1"/>
  <c r="L1656" i="1"/>
  <c r="K1656" i="1"/>
  <c r="Q1649" i="1"/>
  <c r="P1649" i="1"/>
  <c r="N1649" i="1"/>
  <c r="M1649" i="1"/>
  <c r="L1649" i="1"/>
  <c r="K1649" i="1"/>
  <c r="Q1647" i="1"/>
  <c r="P1647" i="1"/>
  <c r="N1647" i="1"/>
  <c r="M1647" i="1"/>
  <c r="L1647" i="1"/>
  <c r="K1647" i="1"/>
  <c r="Q1654" i="1"/>
  <c r="P1654" i="1"/>
  <c r="N1654" i="1"/>
  <c r="M1654" i="1"/>
  <c r="L1654" i="1"/>
  <c r="K1654" i="1"/>
  <c r="Q1652" i="1"/>
  <c r="P1652" i="1"/>
  <c r="N1652" i="1"/>
  <c r="M1652" i="1"/>
  <c r="L1652" i="1"/>
  <c r="K1652" i="1"/>
  <c r="Q1642" i="1"/>
  <c r="P1642" i="1"/>
  <c r="N1642" i="1"/>
  <c r="M1642" i="1"/>
  <c r="L1642" i="1"/>
  <c r="K1642" i="1"/>
  <c r="Q1645" i="1"/>
  <c r="P1645" i="1"/>
  <c r="N1645" i="1"/>
  <c r="M1645" i="1"/>
  <c r="L1645" i="1"/>
  <c r="K1645" i="1"/>
  <c r="Q1646" i="1"/>
  <c r="P1646" i="1"/>
  <c r="N1646" i="1"/>
  <c r="M1646" i="1"/>
  <c r="L1646" i="1"/>
  <c r="K1646" i="1"/>
  <c r="Q1648" i="1"/>
  <c r="P1648" i="1"/>
  <c r="N1648" i="1"/>
  <c r="M1648" i="1"/>
  <c r="L1648" i="1"/>
  <c r="K1648" i="1"/>
  <c r="Q1640" i="1"/>
  <c r="P1640" i="1"/>
  <c r="N1640" i="1"/>
  <c r="M1640" i="1"/>
  <c r="L1640" i="1"/>
  <c r="K1640" i="1"/>
  <c r="Q1643" i="1"/>
  <c r="P1643" i="1"/>
  <c r="N1643" i="1"/>
  <c r="M1643" i="1"/>
  <c r="L1643" i="1"/>
  <c r="K1643" i="1"/>
  <c r="Q1639" i="1"/>
  <c r="P1639" i="1"/>
  <c r="N1639" i="1"/>
  <c r="M1639" i="1"/>
  <c r="L1639" i="1"/>
  <c r="K1639" i="1"/>
  <c r="Q1641" i="1"/>
  <c r="P1641" i="1"/>
  <c r="N1641" i="1"/>
  <c r="M1641" i="1"/>
  <c r="L1641" i="1"/>
  <c r="K1641" i="1"/>
  <c r="Q1638" i="1"/>
  <c r="P1638" i="1"/>
  <c r="N1638" i="1"/>
  <c r="M1638" i="1"/>
  <c r="L1638" i="1"/>
  <c r="K1638" i="1"/>
  <c r="Q1644" i="1"/>
  <c r="P1644" i="1"/>
  <c r="N1644" i="1"/>
  <c r="M1644" i="1"/>
  <c r="L1644" i="1"/>
  <c r="K1644" i="1"/>
  <c r="Q1636" i="1"/>
  <c r="P1636" i="1"/>
  <c r="N1636" i="1"/>
  <c r="M1636" i="1"/>
  <c r="L1636" i="1"/>
  <c r="K1636" i="1"/>
  <c r="Q1637" i="1"/>
  <c r="P1637" i="1"/>
  <c r="N1637" i="1"/>
  <c r="M1637" i="1"/>
  <c r="L1637" i="1"/>
  <c r="K1637" i="1"/>
  <c r="Q1635" i="1"/>
  <c r="P1635" i="1"/>
  <c r="N1635" i="1"/>
  <c r="M1635" i="1"/>
  <c r="L1635" i="1"/>
  <c r="K1635" i="1"/>
  <c r="Q1633" i="1"/>
  <c r="P1633" i="1"/>
  <c r="N1633" i="1"/>
  <c r="M1633" i="1"/>
  <c r="L1633" i="1"/>
  <c r="K1633" i="1"/>
  <c r="Q1634" i="1"/>
  <c r="P1634" i="1"/>
  <c r="N1634" i="1"/>
  <c r="M1634" i="1"/>
  <c r="L1634" i="1"/>
  <c r="K1634" i="1"/>
  <c r="Q1632" i="1"/>
  <c r="P1632" i="1"/>
  <c r="N1632" i="1"/>
  <c r="M1632" i="1"/>
  <c r="L1632" i="1"/>
  <c r="K1632" i="1"/>
  <c r="Q1631" i="1"/>
  <c r="P1631" i="1"/>
  <c r="N1631" i="1"/>
  <c r="M1631" i="1"/>
  <c r="L1631" i="1"/>
  <c r="K1631" i="1"/>
  <c r="Q1630" i="1"/>
  <c r="P1630" i="1"/>
  <c r="N1630" i="1"/>
  <c r="M1630" i="1"/>
  <c r="L1630" i="1"/>
  <c r="K1630" i="1"/>
  <c r="Q1629" i="1"/>
  <c r="P1629" i="1"/>
  <c r="N1629" i="1"/>
  <c r="M1629" i="1"/>
  <c r="L1629" i="1"/>
  <c r="K1629" i="1"/>
  <c r="Q1628" i="1"/>
  <c r="P1628" i="1"/>
  <c r="N1628" i="1"/>
  <c r="M1628" i="1"/>
  <c r="L1628" i="1"/>
  <c r="K1628" i="1"/>
  <c r="Q1627" i="1"/>
  <c r="P1627" i="1"/>
  <c r="N1627" i="1"/>
  <c r="M1627" i="1"/>
  <c r="L1627" i="1"/>
  <c r="K1627" i="1"/>
  <c r="Q1626" i="1"/>
  <c r="P1626" i="1"/>
  <c r="N1626" i="1"/>
  <c r="M1626" i="1"/>
  <c r="L1626" i="1"/>
  <c r="K1626" i="1"/>
  <c r="Q1625" i="1"/>
  <c r="P1625" i="1"/>
  <c r="N1625" i="1"/>
  <c r="M1625" i="1"/>
  <c r="L1625" i="1"/>
  <c r="K1625" i="1"/>
  <c r="Q1624" i="1"/>
  <c r="P1624" i="1"/>
  <c r="N1624" i="1"/>
  <c r="M1624" i="1"/>
  <c r="L1624" i="1"/>
  <c r="K1624" i="1"/>
  <c r="Q1623" i="1"/>
  <c r="P1623" i="1"/>
  <c r="N1623" i="1"/>
  <c r="M1623" i="1"/>
  <c r="L1623" i="1"/>
  <c r="K1623" i="1"/>
  <c r="Q1622" i="1"/>
  <c r="P1622" i="1"/>
  <c r="N1622" i="1"/>
  <c r="M1622" i="1"/>
  <c r="L1622" i="1"/>
  <c r="K1622" i="1"/>
  <c r="Q1621" i="1"/>
  <c r="P1621" i="1"/>
  <c r="N1621" i="1"/>
  <c r="M1621" i="1"/>
  <c r="L1621" i="1"/>
  <c r="K1621" i="1"/>
  <c r="Q1620" i="1"/>
  <c r="P1620" i="1"/>
  <c r="N1620" i="1"/>
  <c r="M1620" i="1"/>
  <c r="L1620" i="1"/>
  <c r="K1620" i="1"/>
  <c r="Q1619" i="1"/>
  <c r="P1619" i="1"/>
  <c r="N1619" i="1"/>
  <c r="M1619" i="1"/>
  <c r="L1619" i="1"/>
  <c r="K1619" i="1"/>
  <c r="Q1616" i="1"/>
  <c r="P1616" i="1"/>
  <c r="N1616" i="1"/>
  <c r="M1616" i="1"/>
  <c r="L1616" i="1"/>
  <c r="K1616" i="1"/>
  <c r="Q1618" i="1"/>
  <c r="P1618" i="1"/>
  <c r="N1618" i="1"/>
  <c r="M1618" i="1"/>
  <c r="L1618" i="1"/>
  <c r="K1618" i="1"/>
  <c r="Q1617" i="1"/>
  <c r="P1617" i="1"/>
  <c r="N1617" i="1"/>
  <c r="M1617" i="1"/>
  <c r="L1617" i="1"/>
  <c r="K1617" i="1"/>
  <c r="Q1615" i="1"/>
  <c r="P1615" i="1"/>
  <c r="N1615" i="1"/>
  <c r="M1615" i="1"/>
  <c r="L1615" i="1"/>
  <c r="K1615" i="1"/>
  <c r="Q1607" i="1"/>
  <c r="P1607" i="1"/>
  <c r="N1607" i="1"/>
  <c r="M1607" i="1"/>
  <c r="L1607" i="1"/>
  <c r="K1607" i="1"/>
  <c r="Q1582" i="1"/>
  <c r="P1582" i="1"/>
  <c r="N1582" i="1"/>
  <c r="M1582" i="1"/>
  <c r="L1582" i="1"/>
  <c r="K1582" i="1"/>
  <c r="Q1531" i="1"/>
  <c r="P1531" i="1"/>
  <c r="N1531" i="1"/>
  <c r="M1531" i="1"/>
  <c r="L1531" i="1"/>
  <c r="K1531" i="1"/>
  <c r="Q1511" i="1"/>
  <c r="P1511" i="1"/>
  <c r="N1511" i="1"/>
  <c r="M1511" i="1"/>
  <c r="L1511" i="1"/>
  <c r="K1511" i="1"/>
  <c r="Q1581" i="1"/>
  <c r="P1581" i="1"/>
  <c r="N1581" i="1"/>
  <c r="M1581" i="1"/>
  <c r="L1581" i="1"/>
  <c r="K1581" i="1"/>
  <c r="Q1544" i="1"/>
  <c r="P1544" i="1"/>
  <c r="N1544" i="1"/>
  <c r="M1544" i="1"/>
  <c r="L1544" i="1"/>
  <c r="K1544" i="1"/>
  <c r="Q1580" i="1"/>
  <c r="P1580" i="1"/>
  <c r="N1580" i="1"/>
  <c r="M1580" i="1"/>
  <c r="L1580" i="1"/>
  <c r="K1580" i="1"/>
  <c r="Q1551" i="1"/>
  <c r="P1551" i="1"/>
  <c r="N1551" i="1"/>
  <c r="M1551" i="1"/>
  <c r="L1551" i="1"/>
  <c r="K1551" i="1"/>
  <c r="Q1550" i="1"/>
  <c r="P1550" i="1"/>
  <c r="N1550" i="1"/>
  <c r="M1550" i="1"/>
  <c r="L1550" i="1"/>
  <c r="K1550" i="1"/>
  <c r="Q1562" i="1"/>
  <c r="P1562" i="1"/>
  <c r="N1562" i="1"/>
  <c r="M1562" i="1"/>
  <c r="L1562" i="1"/>
  <c r="K1562" i="1"/>
  <c r="Q1579" i="1"/>
  <c r="P1579" i="1"/>
  <c r="N1579" i="1"/>
  <c r="M1579" i="1"/>
  <c r="L1579" i="1"/>
  <c r="K1579" i="1"/>
  <c r="Q1530" i="1"/>
  <c r="P1530" i="1"/>
  <c r="N1530" i="1"/>
  <c r="M1530" i="1"/>
  <c r="L1530" i="1"/>
  <c r="K1530" i="1"/>
  <c r="Q1606" i="1"/>
  <c r="P1606" i="1"/>
  <c r="N1606" i="1"/>
  <c r="M1606" i="1"/>
  <c r="L1606" i="1"/>
  <c r="K1606" i="1"/>
  <c r="Q1561" i="1"/>
  <c r="P1561" i="1"/>
  <c r="N1561" i="1"/>
  <c r="M1561" i="1"/>
  <c r="L1561" i="1"/>
  <c r="K1561" i="1"/>
  <c r="Q1546" i="1"/>
  <c r="P1546" i="1"/>
  <c r="N1546" i="1"/>
  <c r="M1546" i="1"/>
  <c r="L1546" i="1"/>
  <c r="K1546" i="1"/>
  <c r="Q1605" i="1"/>
  <c r="P1605" i="1"/>
  <c r="N1605" i="1"/>
  <c r="M1605" i="1"/>
  <c r="L1605" i="1"/>
  <c r="K1605" i="1"/>
  <c r="Q1578" i="1"/>
  <c r="P1578" i="1"/>
  <c r="N1578" i="1"/>
  <c r="M1578" i="1"/>
  <c r="L1578" i="1"/>
  <c r="K1578" i="1"/>
  <c r="Q1604" i="1"/>
  <c r="P1604" i="1"/>
  <c r="N1604" i="1"/>
  <c r="M1604" i="1"/>
  <c r="L1604" i="1"/>
  <c r="K1604" i="1"/>
  <c r="Q1549" i="1"/>
  <c r="P1549" i="1"/>
  <c r="N1549" i="1"/>
  <c r="M1549" i="1"/>
  <c r="L1549" i="1"/>
  <c r="K1549" i="1"/>
  <c r="Q1548" i="1"/>
  <c r="P1548" i="1"/>
  <c r="N1548" i="1"/>
  <c r="M1548" i="1"/>
  <c r="L1548" i="1"/>
  <c r="K1548" i="1"/>
  <c r="Q1543" i="1"/>
  <c r="P1543" i="1"/>
  <c r="N1543" i="1"/>
  <c r="M1543" i="1"/>
  <c r="L1543" i="1"/>
  <c r="K1543" i="1"/>
  <c r="Q1603" i="1"/>
  <c r="P1603" i="1"/>
  <c r="N1603" i="1"/>
  <c r="M1603" i="1"/>
  <c r="L1603" i="1"/>
  <c r="K1603" i="1"/>
  <c r="Q1602" i="1"/>
  <c r="P1602" i="1"/>
  <c r="N1602" i="1"/>
  <c r="M1602" i="1"/>
  <c r="L1602" i="1"/>
  <c r="K1602" i="1"/>
  <c r="Q1529" i="1"/>
  <c r="P1529" i="1"/>
  <c r="N1529" i="1"/>
  <c r="M1529" i="1"/>
  <c r="L1529" i="1"/>
  <c r="K1529" i="1"/>
  <c r="Q1577" i="1"/>
  <c r="P1577" i="1"/>
  <c r="N1577" i="1"/>
  <c r="M1577" i="1"/>
  <c r="L1577" i="1"/>
  <c r="K1577" i="1"/>
  <c r="Q1560" i="1"/>
  <c r="P1560" i="1"/>
  <c r="N1560" i="1"/>
  <c r="M1560" i="1"/>
  <c r="L1560" i="1"/>
  <c r="K1560" i="1"/>
  <c r="Q1576" i="1"/>
  <c r="P1576" i="1"/>
  <c r="N1576" i="1"/>
  <c r="M1576" i="1"/>
  <c r="L1576" i="1"/>
  <c r="K1576" i="1"/>
  <c r="Q1555" i="1"/>
  <c r="P1555" i="1"/>
  <c r="N1555" i="1"/>
  <c r="M1555" i="1"/>
  <c r="L1555" i="1"/>
  <c r="K1555" i="1"/>
  <c r="Q1575" i="1"/>
  <c r="P1575" i="1"/>
  <c r="N1575" i="1"/>
  <c r="M1575" i="1"/>
  <c r="L1575" i="1"/>
  <c r="K1575" i="1"/>
  <c r="Q1574" i="1"/>
  <c r="P1574" i="1"/>
  <c r="N1574" i="1"/>
  <c r="M1574" i="1"/>
  <c r="L1574" i="1"/>
  <c r="K1574" i="1"/>
  <c r="Q1542" i="1"/>
  <c r="P1542" i="1"/>
  <c r="N1542" i="1"/>
  <c r="M1542" i="1"/>
  <c r="L1542" i="1"/>
  <c r="K1542" i="1"/>
  <c r="Q1541" i="1"/>
  <c r="P1541" i="1"/>
  <c r="N1541" i="1"/>
  <c r="M1541" i="1"/>
  <c r="L1541" i="1"/>
  <c r="K1541" i="1"/>
  <c r="Q1528" i="1"/>
  <c r="P1528" i="1"/>
  <c r="N1528" i="1"/>
  <c r="M1528" i="1"/>
  <c r="L1528" i="1"/>
  <c r="K1528" i="1"/>
  <c r="Q1540" i="1"/>
  <c r="P1540" i="1"/>
  <c r="N1540" i="1"/>
  <c r="M1540" i="1"/>
  <c r="L1540" i="1"/>
  <c r="K1540" i="1"/>
  <c r="Q1601" i="1"/>
  <c r="P1601" i="1"/>
  <c r="N1601" i="1"/>
  <c r="M1601" i="1"/>
  <c r="L1601" i="1"/>
  <c r="K1601" i="1"/>
  <c r="Q1498" i="1"/>
  <c r="P1498" i="1"/>
  <c r="N1498" i="1"/>
  <c r="M1498" i="1"/>
  <c r="L1498" i="1"/>
  <c r="K1498" i="1"/>
  <c r="Q1532" i="1"/>
  <c r="P1532" i="1"/>
  <c r="N1532" i="1"/>
  <c r="M1532" i="1"/>
  <c r="L1532" i="1"/>
  <c r="K1532" i="1"/>
  <c r="Q1559" i="1"/>
  <c r="P1559" i="1"/>
  <c r="N1559" i="1"/>
  <c r="M1559" i="1"/>
  <c r="L1559" i="1"/>
  <c r="K1559" i="1"/>
  <c r="Q1558" i="1"/>
  <c r="P1558" i="1"/>
  <c r="N1558" i="1"/>
  <c r="M1558" i="1"/>
  <c r="L1558" i="1"/>
  <c r="K1558" i="1"/>
  <c r="Q1614" i="1"/>
  <c r="P1614" i="1"/>
  <c r="N1614" i="1"/>
  <c r="M1614" i="1"/>
  <c r="L1614" i="1"/>
  <c r="K1614" i="1"/>
  <c r="Q1514" i="1"/>
  <c r="P1514" i="1"/>
  <c r="N1514" i="1"/>
  <c r="M1514" i="1"/>
  <c r="L1514" i="1"/>
  <c r="K1514" i="1"/>
  <c r="Q1554" i="1"/>
  <c r="P1554" i="1"/>
  <c r="N1554" i="1"/>
  <c r="M1554" i="1"/>
  <c r="L1554" i="1"/>
  <c r="K1554" i="1"/>
  <c r="Q1553" i="1"/>
  <c r="P1553" i="1"/>
  <c r="N1553" i="1"/>
  <c r="M1553" i="1"/>
  <c r="L1553" i="1"/>
  <c r="K1553" i="1"/>
  <c r="Q1513" i="1"/>
  <c r="P1513" i="1"/>
  <c r="N1513" i="1"/>
  <c r="M1513" i="1"/>
  <c r="L1513" i="1"/>
  <c r="K1513" i="1"/>
  <c r="Q1613" i="1"/>
  <c r="P1613" i="1"/>
  <c r="N1613" i="1"/>
  <c r="M1613" i="1"/>
  <c r="L1613" i="1"/>
  <c r="K1613" i="1"/>
  <c r="Q1612" i="1"/>
  <c r="P1612" i="1"/>
  <c r="N1612" i="1"/>
  <c r="M1612" i="1"/>
  <c r="L1612" i="1"/>
  <c r="K1612" i="1"/>
  <c r="Q1476" i="1"/>
  <c r="P1476" i="1"/>
  <c r="N1476" i="1"/>
  <c r="M1476" i="1"/>
  <c r="L1476" i="1"/>
  <c r="K1476" i="1"/>
  <c r="Q1611" i="1"/>
  <c r="P1611" i="1"/>
  <c r="N1611" i="1"/>
  <c r="M1611" i="1"/>
  <c r="L1611" i="1"/>
  <c r="K1611" i="1"/>
  <c r="Q1610" i="1"/>
  <c r="P1610" i="1"/>
  <c r="N1610" i="1"/>
  <c r="M1610" i="1"/>
  <c r="L1610" i="1"/>
  <c r="K1610" i="1"/>
  <c r="Q1520" i="1"/>
  <c r="P1520" i="1"/>
  <c r="N1520" i="1"/>
  <c r="M1520" i="1"/>
  <c r="L1520" i="1"/>
  <c r="K1520" i="1"/>
  <c r="Q1609" i="1"/>
  <c r="P1609" i="1"/>
  <c r="N1609" i="1"/>
  <c r="M1609" i="1"/>
  <c r="L1609" i="1"/>
  <c r="K1609" i="1"/>
  <c r="Q1516" i="1"/>
  <c r="P1516" i="1"/>
  <c r="N1516" i="1"/>
  <c r="M1516" i="1"/>
  <c r="L1516" i="1"/>
  <c r="K1516" i="1"/>
  <c r="Q1608" i="1"/>
  <c r="P1608" i="1"/>
  <c r="N1608" i="1"/>
  <c r="M1608" i="1"/>
  <c r="L1608" i="1"/>
  <c r="K1608" i="1"/>
  <c r="Q1600" i="1"/>
  <c r="P1600" i="1"/>
  <c r="N1600" i="1"/>
  <c r="M1600" i="1"/>
  <c r="L1600" i="1"/>
  <c r="K1600" i="1"/>
  <c r="Q1599" i="1"/>
  <c r="P1599" i="1"/>
  <c r="N1599" i="1"/>
  <c r="M1599" i="1"/>
  <c r="L1599" i="1"/>
  <c r="K1599" i="1"/>
  <c r="Q1545" i="1"/>
  <c r="P1545" i="1"/>
  <c r="N1545" i="1"/>
  <c r="M1545" i="1"/>
  <c r="L1545" i="1"/>
  <c r="K1545" i="1"/>
  <c r="Q1598" i="1"/>
  <c r="P1598" i="1"/>
  <c r="N1598" i="1"/>
  <c r="M1598" i="1"/>
  <c r="L1598" i="1"/>
  <c r="K1598" i="1"/>
  <c r="Q1597" i="1"/>
  <c r="P1597" i="1"/>
  <c r="N1597" i="1"/>
  <c r="M1597" i="1"/>
  <c r="L1597" i="1"/>
  <c r="K1597" i="1"/>
  <c r="Q1596" i="1"/>
  <c r="P1596" i="1"/>
  <c r="N1596" i="1"/>
  <c r="M1596" i="1"/>
  <c r="L1596" i="1"/>
  <c r="K1596" i="1"/>
  <c r="Q1595" i="1"/>
  <c r="P1595" i="1"/>
  <c r="N1595" i="1"/>
  <c r="M1595" i="1"/>
  <c r="L1595" i="1"/>
  <c r="K1595" i="1"/>
  <c r="Q1594" i="1"/>
  <c r="P1594" i="1"/>
  <c r="N1594" i="1"/>
  <c r="M1594" i="1"/>
  <c r="L1594" i="1"/>
  <c r="K1594" i="1"/>
  <c r="Q1593" i="1"/>
  <c r="P1593" i="1"/>
  <c r="N1593" i="1"/>
  <c r="M1593" i="1"/>
  <c r="L1593" i="1"/>
  <c r="K1593" i="1"/>
  <c r="Q1592" i="1"/>
  <c r="P1592" i="1"/>
  <c r="N1592" i="1"/>
  <c r="M1592" i="1"/>
  <c r="L1592" i="1"/>
  <c r="K1592" i="1"/>
  <c r="Q1591" i="1"/>
  <c r="P1591" i="1"/>
  <c r="N1591" i="1"/>
  <c r="M1591" i="1"/>
  <c r="L1591" i="1"/>
  <c r="K1591" i="1"/>
  <c r="Q1590" i="1"/>
  <c r="P1590" i="1"/>
  <c r="N1590" i="1"/>
  <c r="M1590" i="1"/>
  <c r="L1590" i="1"/>
  <c r="K1590" i="1"/>
  <c r="Q1589" i="1"/>
  <c r="P1589" i="1"/>
  <c r="N1589" i="1"/>
  <c r="M1589" i="1"/>
  <c r="L1589" i="1"/>
  <c r="K1589" i="1"/>
  <c r="Q1588" i="1"/>
  <c r="P1588" i="1"/>
  <c r="N1588" i="1"/>
  <c r="M1588" i="1"/>
  <c r="L1588" i="1"/>
  <c r="K1588" i="1"/>
  <c r="Q1537" i="1"/>
  <c r="P1537" i="1"/>
  <c r="N1537" i="1"/>
  <c r="M1537" i="1"/>
  <c r="L1537" i="1"/>
  <c r="K1537" i="1"/>
  <c r="Q1536" i="1"/>
  <c r="P1536" i="1"/>
  <c r="N1536" i="1"/>
  <c r="M1536" i="1"/>
  <c r="L1536" i="1"/>
  <c r="K1536" i="1"/>
  <c r="Q1587" i="1"/>
  <c r="P1587" i="1"/>
  <c r="N1587" i="1"/>
  <c r="M1587" i="1"/>
  <c r="L1587" i="1"/>
  <c r="K1587" i="1"/>
  <c r="Q1586" i="1"/>
  <c r="P1586" i="1"/>
  <c r="N1586" i="1"/>
  <c r="M1586" i="1"/>
  <c r="L1586" i="1"/>
  <c r="K1586" i="1"/>
  <c r="Q1535" i="1"/>
  <c r="P1535" i="1"/>
  <c r="N1535" i="1"/>
  <c r="M1535" i="1"/>
  <c r="L1535" i="1"/>
  <c r="K1535" i="1"/>
  <c r="Q1585" i="1"/>
  <c r="P1585" i="1"/>
  <c r="N1585" i="1"/>
  <c r="M1585" i="1"/>
  <c r="L1585" i="1"/>
  <c r="K1585" i="1"/>
  <c r="Q1584" i="1"/>
  <c r="P1584" i="1"/>
  <c r="N1584" i="1"/>
  <c r="M1584" i="1"/>
  <c r="L1584" i="1"/>
  <c r="K1584" i="1"/>
  <c r="Q1583" i="1"/>
  <c r="P1583" i="1"/>
  <c r="N1583" i="1"/>
  <c r="M1583" i="1"/>
  <c r="L1583" i="1"/>
  <c r="K1583" i="1"/>
  <c r="Q1573" i="1"/>
  <c r="P1573" i="1"/>
  <c r="N1573" i="1"/>
  <c r="M1573" i="1"/>
  <c r="L1573" i="1"/>
  <c r="K1573" i="1"/>
  <c r="Q1522" i="1"/>
  <c r="P1522" i="1"/>
  <c r="N1522" i="1"/>
  <c r="M1522" i="1"/>
  <c r="L1522" i="1"/>
  <c r="K1522" i="1"/>
  <c r="Q1572" i="1"/>
  <c r="P1572" i="1"/>
  <c r="N1572" i="1"/>
  <c r="M1572" i="1"/>
  <c r="L1572" i="1"/>
  <c r="K1572" i="1"/>
  <c r="Q1507" i="1"/>
  <c r="P1507" i="1"/>
  <c r="N1507" i="1"/>
  <c r="M1507" i="1"/>
  <c r="L1507" i="1"/>
  <c r="K1507" i="1"/>
  <c r="Q1571" i="1"/>
  <c r="P1571" i="1"/>
  <c r="N1571" i="1"/>
  <c r="M1571" i="1"/>
  <c r="L1571" i="1"/>
  <c r="K1571" i="1"/>
  <c r="Q1570" i="1"/>
  <c r="P1570" i="1"/>
  <c r="N1570" i="1"/>
  <c r="M1570" i="1"/>
  <c r="L1570" i="1"/>
  <c r="K1570" i="1"/>
  <c r="Q1515" i="1"/>
  <c r="P1515" i="1"/>
  <c r="N1515" i="1"/>
  <c r="M1515" i="1"/>
  <c r="L1515" i="1"/>
  <c r="K1515" i="1"/>
  <c r="Q1569" i="1"/>
  <c r="P1569" i="1"/>
  <c r="N1569" i="1"/>
  <c r="M1569" i="1"/>
  <c r="L1569" i="1"/>
  <c r="K1569" i="1"/>
  <c r="Q1568" i="1"/>
  <c r="P1568" i="1"/>
  <c r="N1568" i="1"/>
  <c r="M1568" i="1"/>
  <c r="L1568" i="1"/>
  <c r="K1568" i="1"/>
  <c r="Q1567" i="1"/>
  <c r="P1567" i="1"/>
  <c r="N1567" i="1"/>
  <c r="M1567" i="1"/>
  <c r="L1567" i="1"/>
  <c r="K1567" i="1"/>
  <c r="Q1523" i="1"/>
  <c r="P1523" i="1"/>
  <c r="N1523" i="1"/>
  <c r="M1523" i="1"/>
  <c r="L1523" i="1"/>
  <c r="K1523" i="1"/>
  <c r="Q1566" i="1"/>
  <c r="P1566" i="1"/>
  <c r="N1566" i="1"/>
  <c r="M1566" i="1"/>
  <c r="L1566" i="1"/>
  <c r="K1566" i="1"/>
  <c r="Q1526" i="1"/>
  <c r="P1526" i="1"/>
  <c r="N1526" i="1"/>
  <c r="M1526" i="1"/>
  <c r="L1526" i="1"/>
  <c r="K1526" i="1"/>
  <c r="Q1519" i="1"/>
  <c r="P1519" i="1"/>
  <c r="N1519" i="1"/>
  <c r="M1519" i="1"/>
  <c r="L1519" i="1"/>
  <c r="K1519" i="1"/>
  <c r="Q1565" i="1"/>
  <c r="P1565" i="1"/>
  <c r="N1565" i="1"/>
  <c r="M1565" i="1"/>
  <c r="L1565" i="1"/>
  <c r="K1565" i="1"/>
  <c r="Q1512" i="1"/>
  <c r="P1512" i="1"/>
  <c r="N1512" i="1"/>
  <c r="M1512" i="1"/>
  <c r="L1512" i="1"/>
  <c r="K1512" i="1"/>
  <c r="Q1564" i="1"/>
  <c r="P1564" i="1"/>
  <c r="N1564" i="1"/>
  <c r="M1564" i="1"/>
  <c r="L1564" i="1"/>
  <c r="K1564" i="1"/>
  <c r="Q1563" i="1"/>
  <c r="P1563" i="1"/>
  <c r="N1563" i="1"/>
  <c r="M1563" i="1"/>
  <c r="L1563" i="1"/>
  <c r="K1563" i="1"/>
  <c r="Q1557" i="1"/>
  <c r="P1557" i="1"/>
  <c r="N1557" i="1"/>
  <c r="M1557" i="1"/>
  <c r="L1557" i="1"/>
  <c r="K1557" i="1"/>
  <c r="Q1502" i="1"/>
  <c r="P1502" i="1"/>
  <c r="N1502" i="1"/>
  <c r="M1502" i="1"/>
  <c r="L1502" i="1"/>
  <c r="K1502" i="1"/>
  <c r="Q1496" i="1"/>
  <c r="P1496" i="1"/>
  <c r="N1496" i="1"/>
  <c r="M1496" i="1"/>
  <c r="L1496" i="1"/>
  <c r="K1496" i="1"/>
  <c r="Q1556" i="1"/>
  <c r="P1556" i="1"/>
  <c r="N1556" i="1"/>
  <c r="M1556" i="1"/>
  <c r="L1556" i="1"/>
  <c r="K1556" i="1"/>
  <c r="Q1486" i="1"/>
  <c r="P1486" i="1"/>
  <c r="N1486" i="1"/>
  <c r="M1486" i="1"/>
  <c r="L1486" i="1"/>
  <c r="K1486" i="1"/>
  <c r="Q1552" i="1"/>
  <c r="P1552" i="1"/>
  <c r="N1552" i="1"/>
  <c r="M1552" i="1"/>
  <c r="L1552" i="1"/>
  <c r="K1552" i="1"/>
  <c r="Q1488" i="1"/>
  <c r="P1488" i="1"/>
  <c r="N1488" i="1"/>
  <c r="M1488" i="1"/>
  <c r="L1488" i="1"/>
  <c r="K1488" i="1"/>
  <c r="Q1547" i="1"/>
  <c r="P1547" i="1"/>
  <c r="N1547" i="1"/>
  <c r="M1547" i="1"/>
  <c r="L1547" i="1"/>
  <c r="K1547" i="1"/>
  <c r="Q1505" i="1"/>
  <c r="P1505" i="1"/>
  <c r="N1505" i="1"/>
  <c r="M1505" i="1"/>
  <c r="L1505" i="1"/>
  <c r="K1505" i="1"/>
  <c r="Q1539" i="1"/>
  <c r="P1539" i="1"/>
  <c r="N1539" i="1"/>
  <c r="M1539" i="1"/>
  <c r="L1539" i="1"/>
  <c r="K1539" i="1"/>
  <c r="Q1538" i="1"/>
  <c r="P1538" i="1"/>
  <c r="N1538" i="1"/>
  <c r="M1538" i="1"/>
  <c r="L1538" i="1"/>
  <c r="K1538" i="1"/>
  <c r="Q1534" i="1"/>
  <c r="P1534" i="1"/>
  <c r="N1534" i="1"/>
  <c r="M1534" i="1"/>
  <c r="L1534" i="1"/>
  <c r="K1534" i="1"/>
  <c r="Q1533" i="1"/>
  <c r="P1533" i="1"/>
  <c r="N1533" i="1"/>
  <c r="M1533" i="1"/>
  <c r="L1533" i="1"/>
  <c r="K1533" i="1"/>
  <c r="Q1527" i="1"/>
  <c r="P1527" i="1"/>
  <c r="N1527" i="1"/>
  <c r="M1527" i="1"/>
  <c r="L1527" i="1"/>
  <c r="K1527" i="1"/>
  <c r="Q1525" i="1"/>
  <c r="P1525" i="1"/>
  <c r="N1525" i="1"/>
  <c r="M1525" i="1"/>
  <c r="L1525" i="1"/>
  <c r="K1525" i="1"/>
  <c r="Q1524" i="1"/>
  <c r="P1524" i="1"/>
  <c r="N1524" i="1"/>
  <c r="M1524" i="1"/>
  <c r="L1524" i="1"/>
  <c r="K1524" i="1"/>
  <c r="Q1504" i="1"/>
  <c r="P1504" i="1"/>
  <c r="N1504" i="1"/>
  <c r="M1504" i="1"/>
  <c r="L1504" i="1"/>
  <c r="K1504" i="1"/>
  <c r="Q1492" i="1"/>
  <c r="P1492" i="1"/>
  <c r="N1492" i="1"/>
  <c r="M1492" i="1"/>
  <c r="L1492" i="1"/>
  <c r="K1492" i="1"/>
  <c r="Q1503" i="1"/>
  <c r="P1503" i="1"/>
  <c r="N1503" i="1"/>
  <c r="M1503" i="1"/>
  <c r="L1503" i="1"/>
  <c r="K1503" i="1"/>
  <c r="Q1491" i="1"/>
  <c r="P1491" i="1"/>
  <c r="N1491" i="1"/>
  <c r="M1491" i="1"/>
  <c r="L1491" i="1"/>
  <c r="K1491" i="1"/>
  <c r="Q1499" i="1"/>
  <c r="P1499" i="1"/>
  <c r="N1499" i="1"/>
  <c r="M1499" i="1"/>
  <c r="L1499" i="1"/>
  <c r="K1499" i="1"/>
  <c r="Q1521" i="1"/>
  <c r="P1521" i="1"/>
  <c r="N1521" i="1"/>
  <c r="M1521" i="1"/>
  <c r="L1521" i="1"/>
  <c r="K1521" i="1"/>
  <c r="Q1497" i="1"/>
  <c r="P1497" i="1"/>
  <c r="N1497" i="1"/>
  <c r="M1497" i="1"/>
  <c r="L1497" i="1"/>
  <c r="K1497" i="1"/>
  <c r="Q1500" i="1"/>
  <c r="P1500" i="1"/>
  <c r="N1500" i="1"/>
  <c r="M1500" i="1"/>
  <c r="L1500" i="1"/>
  <c r="K1500" i="1"/>
  <c r="Q1518" i="1"/>
  <c r="P1518" i="1"/>
  <c r="N1518" i="1"/>
  <c r="M1518" i="1"/>
  <c r="L1518" i="1"/>
  <c r="K1518" i="1"/>
  <c r="Q1517" i="1"/>
  <c r="P1517" i="1"/>
  <c r="N1517" i="1"/>
  <c r="M1517" i="1"/>
  <c r="L1517" i="1"/>
  <c r="K1517" i="1"/>
  <c r="Q1480" i="1"/>
  <c r="P1480" i="1"/>
  <c r="N1480" i="1"/>
  <c r="M1480" i="1"/>
  <c r="L1480" i="1"/>
  <c r="K1480" i="1"/>
  <c r="Q1485" i="1"/>
  <c r="P1485" i="1"/>
  <c r="N1485" i="1"/>
  <c r="M1485" i="1"/>
  <c r="L1485" i="1"/>
  <c r="K1485" i="1"/>
  <c r="Q1490" i="1"/>
  <c r="P1490" i="1"/>
  <c r="N1490" i="1"/>
  <c r="M1490" i="1"/>
  <c r="L1490" i="1"/>
  <c r="K1490" i="1"/>
  <c r="Q1470" i="1"/>
  <c r="P1470" i="1"/>
  <c r="N1470" i="1"/>
  <c r="M1470" i="1"/>
  <c r="L1470" i="1"/>
  <c r="K1470" i="1"/>
  <c r="Q1510" i="1"/>
  <c r="P1510" i="1"/>
  <c r="N1510" i="1"/>
  <c r="M1510" i="1"/>
  <c r="L1510" i="1"/>
  <c r="K1510" i="1"/>
  <c r="Q1509" i="1"/>
  <c r="P1509" i="1"/>
  <c r="N1509" i="1"/>
  <c r="M1509" i="1"/>
  <c r="L1509" i="1"/>
  <c r="K1509" i="1"/>
  <c r="Q1508" i="1"/>
  <c r="P1508" i="1"/>
  <c r="N1508" i="1"/>
  <c r="M1508" i="1"/>
  <c r="L1508" i="1"/>
  <c r="K1508" i="1"/>
  <c r="Q1506" i="1"/>
  <c r="P1506" i="1"/>
  <c r="N1506" i="1"/>
  <c r="M1506" i="1"/>
  <c r="L1506" i="1"/>
  <c r="K1506" i="1"/>
  <c r="Q1501" i="1"/>
  <c r="P1501" i="1"/>
  <c r="N1501" i="1"/>
  <c r="M1501" i="1"/>
  <c r="L1501" i="1"/>
  <c r="K1501" i="1"/>
  <c r="Q1473" i="1"/>
  <c r="P1473" i="1"/>
  <c r="N1473" i="1"/>
  <c r="M1473" i="1"/>
  <c r="L1473" i="1"/>
  <c r="K1473" i="1"/>
  <c r="Q1484" i="1"/>
  <c r="P1484" i="1"/>
  <c r="N1484" i="1"/>
  <c r="M1484" i="1"/>
  <c r="L1484" i="1"/>
  <c r="K1484" i="1"/>
  <c r="Q1472" i="1"/>
  <c r="P1472" i="1"/>
  <c r="N1472" i="1"/>
  <c r="M1472" i="1"/>
  <c r="L1472" i="1"/>
  <c r="K1472" i="1"/>
  <c r="Q1471" i="1"/>
  <c r="P1471" i="1"/>
  <c r="N1471" i="1"/>
  <c r="M1471" i="1"/>
  <c r="L1471" i="1"/>
  <c r="K1471" i="1"/>
  <c r="Q1495" i="1"/>
  <c r="P1495" i="1"/>
  <c r="N1495" i="1"/>
  <c r="M1495" i="1"/>
  <c r="L1495" i="1"/>
  <c r="K1495" i="1"/>
  <c r="Q1494" i="1"/>
  <c r="P1494" i="1"/>
  <c r="N1494" i="1"/>
  <c r="M1494" i="1"/>
  <c r="L1494" i="1"/>
  <c r="K1494" i="1"/>
  <c r="Q1493" i="1"/>
  <c r="P1493" i="1"/>
  <c r="N1493" i="1"/>
  <c r="M1493" i="1"/>
  <c r="L1493" i="1"/>
  <c r="K1493" i="1"/>
  <c r="Q1479" i="1"/>
  <c r="P1479" i="1"/>
  <c r="N1479" i="1"/>
  <c r="M1479" i="1"/>
  <c r="L1479" i="1"/>
  <c r="K1479" i="1"/>
  <c r="Q1489" i="1"/>
  <c r="P1489" i="1"/>
  <c r="N1489" i="1"/>
  <c r="M1489" i="1"/>
  <c r="L1489" i="1"/>
  <c r="K1489" i="1"/>
  <c r="Q1483" i="1"/>
  <c r="P1483" i="1"/>
  <c r="N1483" i="1"/>
  <c r="M1483" i="1"/>
  <c r="L1483" i="1"/>
  <c r="K1483" i="1"/>
  <c r="Q1487" i="1"/>
  <c r="P1487" i="1"/>
  <c r="N1487" i="1"/>
  <c r="M1487" i="1"/>
  <c r="L1487" i="1"/>
  <c r="K1487" i="1"/>
  <c r="Q1475" i="1"/>
  <c r="P1475" i="1"/>
  <c r="N1475" i="1"/>
  <c r="M1475" i="1"/>
  <c r="L1475" i="1"/>
  <c r="K1475" i="1"/>
  <c r="Q1482" i="1"/>
  <c r="P1482" i="1"/>
  <c r="N1482" i="1"/>
  <c r="M1482" i="1"/>
  <c r="L1482" i="1"/>
  <c r="K1482" i="1"/>
  <c r="Q1478" i="1"/>
  <c r="P1478" i="1"/>
  <c r="N1478" i="1"/>
  <c r="M1478" i="1"/>
  <c r="L1478" i="1"/>
  <c r="K1478" i="1"/>
  <c r="Q1467" i="1"/>
  <c r="P1467" i="1"/>
  <c r="N1467" i="1"/>
  <c r="M1467" i="1"/>
  <c r="L1467" i="1"/>
  <c r="K1467" i="1"/>
  <c r="Q1481" i="1"/>
  <c r="P1481" i="1"/>
  <c r="N1481" i="1"/>
  <c r="M1481" i="1"/>
  <c r="L1481" i="1"/>
  <c r="K1481" i="1"/>
  <c r="Q1469" i="1"/>
  <c r="P1469" i="1"/>
  <c r="N1469" i="1"/>
  <c r="M1469" i="1"/>
  <c r="L1469" i="1"/>
  <c r="K1469" i="1"/>
  <c r="Q1477" i="1"/>
  <c r="P1477" i="1"/>
  <c r="N1477" i="1"/>
  <c r="M1477" i="1"/>
  <c r="L1477" i="1"/>
  <c r="K1477" i="1"/>
  <c r="Q1468" i="1"/>
  <c r="P1468" i="1"/>
  <c r="N1468" i="1"/>
  <c r="M1468" i="1"/>
  <c r="L1468" i="1"/>
  <c r="K1468" i="1"/>
  <c r="Q1462" i="1"/>
  <c r="P1462" i="1"/>
  <c r="N1462" i="1"/>
  <c r="M1462" i="1"/>
  <c r="L1462" i="1"/>
  <c r="K1462" i="1"/>
  <c r="Q1474" i="1"/>
  <c r="P1474" i="1"/>
  <c r="N1474" i="1"/>
  <c r="M1474" i="1"/>
  <c r="L1474" i="1"/>
  <c r="K1474" i="1"/>
  <c r="Q1461" i="1"/>
  <c r="P1461" i="1"/>
  <c r="N1461" i="1"/>
  <c r="M1461" i="1"/>
  <c r="L1461" i="1"/>
  <c r="K1461" i="1"/>
  <c r="Q1466" i="1"/>
  <c r="P1466" i="1"/>
  <c r="N1466" i="1"/>
  <c r="M1466" i="1"/>
  <c r="L1466" i="1"/>
  <c r="K1466" i="1"/>
  <c r="Q1465" i="1"/>
  <c r="P1465" i="1"/>
  <c r="N1465" i="1"/>
  <c r="M1465" i="1"/>
  <c r="L1465" i="1"/>
  <c r="K1465" i="1"/>
  <c r="Q1463" i="1"/>
  <c r="P1463" i="1"/>
  <c r="N1463" i="1"/>
  <c r="M1463" i="1"/>
  <c r="L1463" i="1"/>
  <c r="K1463" i="1"/>
  <c r="Q1464" i="1"/>
  <c r="P1464" i="1"/>
  <c r="N1464" i="1"/>
  <c r="M1464" i="1"/>
  <c r="L1464" i="1"/>
  <c r="K1464" i="1"/>
  <c r="Q1459" i="1"/>
  <c r="P1459" i="1"/>
  <c r="N1459" i="1"/>
  <c r="M1459" i="1"/>
  <c r="L1459" i="1"/>
  <c r="K1459" i="1"/>
  <c r="Q1460" i="1"/>
  <c r="P1460" i="1"/>
  <c r="N1460" i="1"/>
  <c r="M1460" i="1"/>
  <c r="L1460" i="1"/>
  <c r="K1460" i="1"/>
  <c r="Q1458" i="1"/>
  <c r="P1458" i="1"/>
  <c r="N1458" i="1"/>
  <c r="M1458" i="1"/>
  <c r="L1458" i="1"/>
  <c r="K1458" i="1"/>
  <c r="Q1457" i="1"/>
  <c r="P1457" i="1"/>
  <c r="N1457" i="1"/>
  <c r="M1457" i="1"/>
  <c r="L1457" i="1"/>
  <c r="K1457" i="1"/>
  <c r="Q1406" i="1"/>
  <c r="P1406" i="1"/>
  <c r="N1406" i="1"/>
  <c r="M1406" i="1"/>
  <c r="L1406" i="1"/>
  <c r="K1406" i="1"/>
  <c r="Q1389" i="1"/>
  <c r="P1389" i="1"/>
  <c r="N1389" i="1"/>
  <c r="M1389" i="1"/>
  <c r="L1389" i="1"/>
  <c r="K1389" i="1"/>
  <c r="Q1453" i="1"/>
  <c r="P1453" i="1"/>
  <c r="N1453" i="1"/>
  <c r="M1453" i="1"/>
  <c r="L1453" i="1"/>
  <c r="K1453" i="1"/>
  <c r="Q1452" i="1"/>
  <c r="P1452" i="1"/>
  <c r="N1452" i="1"/>
  <c r="M1452" i="1"/>
  <c r="L1452" i="1"/>
  <c r="K1452" i="1"/>
  <c r="Q1428" i="1"/>
  <c r="P1428" i="1"/>
  <c r="N1428" i="1"/>
  <c r="M1428" i="1"/>
  <c r="L1428" i="1"/>
  <c r="K1428" i="1"/>
  <c r="Q1411" i="1"/>
  <c r="P1411" i="1"/>
  <c r="N1411" i="1"/>
  <c r="M1411" i="1"/>
  <c r="L1411" i="1"/>
  <c r="K1411" i="1"/>
  <c r="Q1410" i="1"/>
  <c r="P1410" i="1"/>
  <c r="N1410" i="1"/>
  <c r="M1410" i="1"/>
  <c r="L1410" i="1"/>
  <c r="K1410" i="1"/>
  <c r="Q1451" i="1"/>
  <c r="P1451" i="1"/>
  <c r="N1451" i="1"/>
  <c r="M1451" i="1"/>
  <c r="L1451" i="1"/>
  <c r="K1451" i="1"/>
  <c r="Q1427" i="1"/>
  <c r="P1427" i="1"/>
  <c r="N1427" i="1"/>
  <c r="M1427" i="1"/>
  <c r="L1427" i="1"/>
  <c r="K1427" i="1"/>
  <c r="Q1388" i="1"/>
  <c r="P1388" i="1"/>
  <c r="N1388" i="1"/>
  <c r="M1388" i="1"/>
  <c r="L1388" i="1"/>
  <c r="K1388" i="1"/>
  <c r="Q1401" i="1"/>
  <c r="P1401" i="1"/>
  <c r="N1401" i="1"/>
  <c r="M1401" i="1"/>
  <c r="L1401" i="1"/>
  <c r="K1401" i="1"/>
  <c r="Q1398" i="1"/>
  <c r="P1398" i="1"/>
  <c r="N1398" i="1"/>
  <c r="M1398" i="1"/>
  <c r="L1398" i="1"/>
  <c r="K1398" i="1"/>
  <c r="Q1442" i="1"/>
  <c r="P1442" i="1"/>
  <c r="N1442" i="1"/>
  <c r="M1442" i="1"/>
  <c r="L1442" i="1"/>
  <c r="K1442" i="1"/>
  <c r="Q1426" i="1"/>
  <c r="P1426" i="1"/>
  <c r="N1426" i="1"/>
  <c r="M1426" i="1"/>
  <c r="L1426" i="1"/>
  <c r="K1426" i="1"/>
  <c r="Q1374" i="1"/>
  <c r="P1374" i="1"/>
  <c r="N1374" i="1"/>
  <c r="M1374" i="1"/>
  <c r="L1374" i="1"/>
  <c r="K1374" i="1"/>
  <c r="Q1450" i="1"/>
  <c r="P1450" i="1"/>
  <c r="N1450" i="1"/>
  <c r="M1450" i="1"/>
  <c r="L1450" i="1"/>
  <c r="K1450" i="1"/>
  <c r="Q1449" i="1"/>
  <c r="P1449" i="1"/>
  <c r="N1449" i="1"/>
  <c r="M1449" i="1"/>
  <c r="L1449" i="1"/>
  <c r="K1449" i="1"/>
  <c r="Q1404" i="1"/>
  <c r="P1404" i="1"/>
  <c r="N1404" i="1"/>
  <c r="M1404" i="1"/>
  <c r="L1404" i="1"/>
  <c r="K1404" i="1"/>
  <c r="Q1425" i="1"/>
  <c r="P1425" i="1"/>
  <c r="N1425" i="1"/>
  <c r="M1425" i="1"/>
  <c r="L1425" i="1"/>
  <c r="K1425" i="1"/>
  <c r="Q1448" i="1"/>
  <c r="P1448" i="1"/>
  <c r="N1448" i="1"/>
  <c r="M1448" i="1"/>
  <c r="L1448" i="1"/>
  <c r="K1448" i="1"/>
  <c r="Q1447" i="1"/>
  <c r="P1447" i="1"/>
  <c r="N1447" i="1"/>
  <c r="M1447" i="1"/>
  <c r="L1447" i="1"/>
  <c r="K1447" i="1"/>
  <c r="Q1424" i="1"/>
  <c r="P1424" i="1"/>
  <c r="N1424" i="1"/>
  <c r="M1424" i="1"/>
  <c r="L1424" i="1"/>
  <c r="K1424" i="1"/>
  <c r="Q1423" i="1"/>
  <c r="P1423" i="1"/>
  <c r="N1423" i="1"/>
  <c r="M1423" i="1"/>
  <c r="L1423" i="1"/>
  <c r="K1423" i="1"/>
  <c r="Q1446" i="1"/>
  <c r="P1446" i="1"/>
  <c r="N1446" i="1"/>
  <c r="M1446" i="1"/>
  <c r="L1446" i="1"/>
  <c r="K1446" i="1"/>
  <c r="Q1422" i="1"/>
  <c r="P1422" i="1"/>
  <c r="N1422" i="1"/>
  <c r="M1422" i="1"/>
  <c r="L1422" i="1"/>
  <c r="K1422" i="1"/>
  <c r="Q1421" i="1"/>
  <c r="P1421" i="1"/>
  <c r="N1421" i="1"/>
  <c r="M1421" i="1"/>
  <c r="L1421" i="1"/>
  <c r="K1421" i="1"/>
  <c r="Q1420" i="1"/>
  <c r="P1420" i="1"/>
  <c r="N1420" i="1"/>
  <c r="M1420" i="1"/>
  <c r="L1420" i="1"/>
  <c r="K1420" i="1"/>
  <c r="Q1403" i="1"/>
  <c r="P1403" i="1"/>
  <c r="N1403" i="1"/>
  <c r="M1403" i="1"/>
  <c r="L1403" i="1"/>
  <c r="K1403" i="1"/>
  <c r="Q1445" i="1"/>
  <c r="P1445" i="1"/>
  <c r="N1445" i="1"/>
  <c r="M1445" i="1"/>
  <c r="L1445" i="1"/>
  <c r="K1445" i="1"/>
  <c r="Q1405" i="1"/>
  <c r="P1405" i="1"/>
  <c r="N1405" i="1"/>
  <c r="M1405" i="1"/>
  <c r="L1405" i="1"/>
  <c r="K1405" i="1"/>
  <c r="Q1419" i="1"/>
  <c r="P1419" i="1"/>
  <c r="N1419" i="1"/>
  <c r="M1419" i="1"/>
  <c r="L1419" i="1"/>
  <c r="K1419" i="1"/>
  <c r="Q1402" i="1"/>
  <c r="P1402" i="1"/>
  <c r="N1402" i="1"/>
  <c r="M1402" i="1"/>
  <c r="L1402" i="1"/>
  <c r="K1402" i="1"/>
  <c r="Q1444" i="1"/>
  <c r="P1444" i="1"/>
  <c r="N1444" i="1"/>
  <c r="M1444" i="1"/>
  <c r="L1444" i="1"/>
  <c r="K1444" i="1"/>
  <c r="Q1435" i="1"/>
  <c r="P1435" i="1"/>
  <c r="N1435" i="1"/>
  <c r="M1435" i="1"/>
  <c r="L1435" i="1"/>
  <c r="K1435" i="1"/>
  <c r="Q1387" i="1"/>
  <c r="P1387" i="1"/>
  <c r="N1387" i="1"/>
  <c r="M1387" i="1"/>
  <c r="L1387" i="1"/>
  <c r="K1387" i="1"/>
  <c r="Q1418" i="1"/>
  <c r="P1418" i="1"/>
  <c r="N1418" i="1"/>
  <c r="M1418" i="1"/>
  <c r="L1418" i="1"/>
  <c r="K1418" i="1"/>
  <c r="Q1386" i="1"/>
  <c r="P1386" i="1"/>
  <c r="N1386" i="1"/>
  <c r="M1386" i="1"/>
  <c r="L1386" i="1"/>
  <c r="K1386" i="1"/>
  <c r="Q1385" i="1"/>
  <c r="P1385" i="1"/>
  <c r="N1385" i="1"/>
  <c r="M1385" i="1"/>
  <c r="L1385" i="1"/>
  <c r="K1385" i="1"/>
  <c r="Q1456" i="1"/>
  <c r="P1456" i="1"/>
  <c r="N1456" i="1"/>
  <c r="M1456" i="1"/>
  <c r="L1456" i="1"/>
  <c r="K1456" i="1"/>
  <c r="Q1409" i="1"/>
  <c r="P1409" i="1"/>
  <c r="N1409" i="1"/>
  <c r="M1409" i="1"/>
  <c r="L1409" i="1"/>
  <c r="K1409" i="1"/>
  <c r="Q1455" i="1"/>
  <c r="P1455" i="1"/>
  <c r="N1455" i="1"/>
  <c r="M1455" i="1"/>
  <c r="L1455" i="1"/>
  <c r="K1455" i="1"/>
  <c r="Q1454" i="1"/>
  <c r="P1454" i="1"/>
  <c r="N1454" i="1"/>
  <c r="M1454" i="1"/>
  <c r="L1454" i="1"/>
  <c r="K1454" i="1"/>
  <c r="Q1381" i="1"/>
  <c r="P1381" i="1"/>
  <c r="N1381" i="1"/>
  <c r="M1381" i="1"/>
  <c r="L1381" i="1"/>
  <c r="K1381" i="1"/>
  <c r="Q1408" i="1"/>
  <c r="P1408" i="1"/>
  <c r="N1408" i="1"/>
  <c r="M1408" i="1"/>
  <c r="L1408" i="1"/>
  <c r="K1408" i="1"/>
  <c r="Q1390" i="1"/>
  <c r="P1390" i="1"/>
  <c r="N1390" i="1"/>
  <c r="M1390" i="1"/>
  <c r="L1390" i="1"/>
  <c r="K1390" i="1"/>
  <c r="Q1443" i="1"/>
  <c r="P1443" i="1"/>
  <c r="N1443" i="1"/>
  <c r="M1443" i="1"/>
  <c r="L1443" i="1"/>
  <c r="K1443" i="1"/>
  <c r="Q1441" i="1"/>
  <c r="P1441" i="1"/>
  <c r="N1441" i="1"/>
  <c r="M1441" i="1"/>
  <c r="L1441" i="1"/>
  <c r="K1441" i="1"/>
  <c r="Q1440" i="1"/>
  <c r="P1440" i="1"/>
  <c r="N1440" i="1"/>
  <c r="M1440" i="1"/>
  <c r="L1440" i="1"/>
  <c r="K1440" i="1"/>
  <c r="Q1439" i="1"/>
  <c r="P1439" i="1"/>
  <c r="N1439" i="1"/>
  <c r="M1439" i="1"/>
  <c r="L1439" i="1"/>
  <c r="K1439" i="1"/>
  <c r="Q1438" i="1"/>
  <c r="P1438" i="1"/>
  <c r="N1438" i="1"/>
  <c r="M1438" i="1"/>
  <c r="L1438" i="1"/>
  <c r="K1438" i="1"/>
  <c r="Q1400" i="1"/>
  <c r="P1400" i="1"/>
  <c r="N1400" i="1"/>
  <c r="M1400" i="1"/>
  <c r="L1400" i="1"/>
  <c r="K1400" i="1"/>
  <c r="Q1437" i="1"/>
  <c r="P1437" i="1"/>
  <c r="N1437" i="1"/>
  <c r="M1437" i="1"/>
  <c r="L1437" i="1"/>
  <c r="K1437" i="1"/>
  <c r="Q1436" i="1"/>
  <c r="P1436" i="1"/>
  <c r="N1436" i="1"/>
  <c r="M1436" i="1"/>
  <c r="L1436" i="1"/>
  <c r="K1436" i="1"/>
  <c r="Q1399" i="1"/>
  <c r="P1399" i="1"/>
  <c r="N1399" i="1"/>
  <c r="M1399" i="1"/>
  <c r="L1399" i="1"/>
  <c r="K1399" i="1"/>
  <c r="Q1369" i="1"/>
  <c r="P1369" i="1"/>
  <c r="N1369" i="1"/>
  <c r="M1369" i="1"/>
  <c r="L1369" i="1"/>
  <c r="K1369" i="1"/>
  <c r="Q1349" i="1"/>
  <c r="P1349" i="1"/>
  <c r="N1349" i="1"/>
  <c r="M1349" i="1"/>
  <c r="L1349" i="1"/>
  <c r="K1349" i="1"/>
  <c r="Q1394" i="1"/>
  <c r="P1394" i="1"/>
  <c r="N1394" i="1"/>
  <c r="M1394" i="1"/>
  <c r="L1394" i="1"/>
  <c r="K1394" i="1"/>
  <c r="Q1393" i="1"/>
  <c r="P1393" i="1"/>
  <c r="N1393" i="1"/>
  <c r="M1393" i="1"/>
  <c r="L1393" i="1"/>
  <c r="K1393" i="1"/>
  <c r="Q1434" i="1"/>
  <c r="P1434" i="1"/>
  <c r="N1434" i="1"/>
  <c r="M1434" i="1"/>
  <c r="L1434" i="1"/>
  <c r="K1434" i="1"/>
  <c r="Q1433" i="1"/>
  <c r="P1433" i="1"/>
  <c r="N1433" i="1"/>
  <c r="M1433" i="1"/>
  <c r="L1433" i="1"/>
  <c r="K1433" i="1"/>
  <c r="Q1432" i="1"/>
  <c r="P1432" i="1"/>
  <c r="N1432" i="1"/>
  <c r="M1432" i="1"/>
  <c r="L1432" i="1"/>
  <c r="K1432" i="1"/>
  <c r="Q1392" i="1"/>
  <c r="P1392" i="1"/>
  <c r="N1392" i="1"/>
  <c r="M1392" i="1"/>
  <c r="L1392" i="1"/>
  <c r="K1392" i="1"/>
  <c r="Q1364" i="1"/>
  <c r="P1364" i="1"/>
  <c r="N1364" i="1"/>
  <c r="M1364" i="1"/>
  <c r="L1364" i="1"/>
  <c r="K1364" i="1"/>
  <c r="Q1358" i="1"/>
  <c r="P1358" i="1"/>
  <c r="N1358" i="1"/>
  <c r="M1358" i="1"/>
  <c r="L1358" i="1"/>
  <c r="K1358" i="1"/>
  <c r="Q1431" i="1"/>
  <c r="P1431" i="1"/>
  <c r="N1431" i="1"/>
  <c r="M1431" i="1"/>
  <c r="L1431" i="1"/>
  <c r="K1431" i="1"/>
  <c r="Q1391" i="1"/>
  <c r="P1391" i="1"/>
  <c r="N1391" i="1"/>
  <c r="M1391" i="1"/>
  <c r="L1391" i="1"/>
  <c r="K1391" i="1"/>
  <c r="Q1430" i="1"/>
  <c r="P1430" i="1"/>
  <c r="N1430" i="1"/>
  <c r="M1430" i="1"/>
  <c r="L1430" i="1"/>
  <c r="K1430" i="1"/>
  <c r="Q1372" i="1"/>
  <c r="P1372" i="1"/>
  <c r="N1372" i="1"/>
  <c r="M1372" i="1"/>
  <c r="L1372" i="1"/>
  <c r="K1372" i="1"/>
  <c r="Q1429" i="1"/>
  <c r="P1429" i="1"/>
  <c r="N1429" i="1"/>
  <c r="M1429" i="1"/>
  <c r="L1429" i="1"/>
  <c r="K1429" i="1"/>
  <c r="Q1417" i="1"/>
  <c r="P1417" i="1"/>
  <c r="N1417" i="1"/>
  <c r="M1417" i="1"/>
  <c r="L1417" i="1"/>
  <c r="K1417" i="1"/>
  <c r="Q1416" i="1"/>
  <c r="P1416" i="1"/>
  <c r="N1416" i="1"/>
  <c r="M1416" i="1"/>
  <c r="L1416" i="1"/>
  <c r="K1416" i="1"/>
  <c r="Q1384" i="1"/>
  <c r="P1384" i="1"/>
  <c r="N1384" i="1"/>
  <c r="M1384" i="1"/>
  <c r="L1384" i="1"/>
  <c r="K1384" i="1"/>
  <c r="Q1415" i="1"/>
  <c r="P1415" i="1"/>
  <c r="N1415" i="1"/>
  <c r="M1415" i="1"/>
  <c r="L1415" i="1"/>
  <c r="K1415" i="1"/>
  <c r="Q1414" i="1"/>
  <c r="P1414" i="1"/>
  <c r="N1414" i="1"/>
  <c r="M1414" i="1"/>
  <c r="L1414" i="1"/>
  <c r="K1414" i="1"/>
  <c r="Q1378" i="1"/>
  <c r="P1378" i="1"/>
  <c r="N1378" i="1"/>
  <c r="M1378" i="1"/>
  <c r="L1378" i="1"/>
  <c r="K1378" i="1"/>
  <c r="Q1413" i="1"/>
  <c r="P1413" i="1"/>
  <c r="N1413" i="1"/>
  <c r="M1413" i="1"/>
  <c r="L1413" i="1"/>
  <c r="K1413" i="1"/>
  <c r="Q1412" i="1"/>
  <c r="P1412" i="1"/>
  <c r="N1412" i="1"/>
  <c r="M1412" i="1"/>
  <c r="L1412" i="1"/>
  <c r="K1412" i="1"/>
  <c r="Q1377" i="1"/>
  <c r="P1377" i="1"/>
  <c r="N1377" i="1"/>
  <c r="M1377" i="1"/>
  <c r="L1377" i="1"/>
  <c r="K1377" i="1"/>
  <c r="Q1368" i="1"/>
  <c r="P1368" i="1"/>
  <c r="N1368" i="1"/>
  <c r="M1368" i="1"/>
  <c r="L1368" i="1"/>
  <c r="K1368" i="1"/>
  <c r="Q1407" i="1"/>
  <c r="P1407" i="1"/>
  <c r="N1407" i="1"/>
  <c r="M1407" i="1"/>
  <c r="L1407" i="1"/>
  <c r="K1407" i="1"/>
  <c r="Q1373" i="1"/>
  <c r="P1373" i="1"/>
  <c r="N1373" i="1"/>
  <c r="M1373" i="1"/>
  <c r="L1373" i="1"/>
  <c r="K1373" i="1"/>
  <c r="Q1397" i="1"/>
  <c r="P1397" i="1"/>
  <c r="N1397" i="1"/>
  <c r="M1397" i="1"/>
  <c r="L1397" i="1"/>
  <c r="K1397" i="1"/>
  <c r="Q1396" i="1"/>
  <c r="P1396" i="1"/>
  <c r="N1396" i="1"/>
  <c r="M1396" i="1"/>
  <c r="L1396" i="1"/>
  <c r="K1396" i="1"/>
  <c r="Q1395" i="1"/>
  <c r="P1395" i="1"/>
  <c r="N1395" i="1"/>
  <c r="M1395" i="1"/>
  <c r="L1395" i="1"/>
  <c r="K1395" i="1"/>
  <c r="Q1344" i="1"/>
  <c r="P1344" i="1"/>
  <c r="N1344" i="1"/>
  <c r="M1344" i="1"/>
  <c r="L1344" i="1"/>
  <c r="K1344" i="1"/>
  <c r="Q1366" i="1"/>
  <c r="P1366" i="1"/>
  <c r="N1366" i="1"/>
  <c r="M1366" i="1"/>
  <c r="L1366" i="1"/>
  <c r="K1366" i="1"/>
  <c r="Q1383" i="1"/>
  <c r="P1383" i="1"/>
  <c r="N1383" i="1"/>
  <c r="M1383" i="1"/>
  <c r="L1383" i="1"/>
  <c r="K1383" i="1"/>
  <c r="Q1359" i="1"/>
  <c r="P1359" i="1"/>
  <c r="N1359" i="1"/>
  <c r="M1359" i="1"/>
  <c r="L1359" i="1"/>
  <c r="K1359" i="1"/>
  <c r="Q1382" i="1"/>
  <c r="P1382" i="1"/>
  <c r="N1382" i="1"/>
  <c r="M1382" i="1"/>
  <c r="L1382" i="1"/>
  <c r="K1382" i="1"/>
  <c r="Q1371" i="1"/>
  <c r="P1371" i="1"/>
  <c r="N1371" i="1"/>
  <c r="M1371" i="1"/>
  <c r="L1371" i="1"/>
  <c r="K1371" i="1"/>
  <c r="Q1361" i="1"/>
  <c r="P1361" i="1"/>
  <c r="N1361" i="1"/>
  <c r="M1361" i="1"/>
  <c r="L1361" i="1"/>
  <c r="K1361" i="1"/>
  <c r="Q1380" i="1"/>
  <c r="P1380" i="1"/>
  <c r="N1380" i="1"/>
  <c r="M1380" i="1"/>
  <c r="L1380" i="1"/>
  <c r="K1380" i="1"/>
  <c r="Q1379" i="1"/>
  <c r="P1379" i="1"/>
  <c r="N1379" i="1"/>
  <c r="M1379" i="1"/>
  <c r="L1379" i="1"/>
  <c r="K1379" i="1"/>
  <c r="Q1376" i="1"/>
  <c r="P1376" i="1"/>
  <c r="N1376" i="1"/>
  <c r="M1376" i="1"/>
  <c r="L1376" i="1"/>
  <c r="K1376" i="1"/>
  <c r="Q1367" i="1"/>
  <c r="P1367" i="1"/>
  <c r="N1367" i="1"/>
  <c r="M1367" i="1"/>
  <c r="L1367" i="1"/>
  <c r="K1367" i="1"/>
  <c r="Q1375" i="1"/>
  <c r="P1375" i="1"/>
  <c r="N1375" i="1"/>
  <c r="M1375" i="1"/>
  <c r="L1375" i="1"/>
  <c r="K1375" i="1"/>
  <c r="Q1356" i="1"/>
  <c r="P1356" i="1"/>
  <c r="N1356" i="1"/>
  <c r="M1356" i="1"/>
  <c r="L1356" i="1"/>
  <c r="K1356" i="1"/>
  <c r="Q1357" i="1"/>
  <c r="P1357" i="1"/>
  <c r="N1357" i="1"/>
  <c r="M1357" i="1"/>
  <c r="L1357" i="1"/>
  <c r="K1357" i="1"/>
  <c r="Q1354" i="1"/>
  <c r="P1354" i="1"/>
  <c r="N1354" i="1"/>
  <c r="M1354" i="1"/>
  <c r="L1354" i="1"/>
  <c r="K1354" i="1"/>
  <c r="Q1370" i="1"/>
  <c r="P1370" i="1"/>
  <c r="N1370" i="1"/>
  <c r="M1370" i="1"/>
  <c r="L1370" i="1"/>
  <c r="K1370" i="1"/>
  <c r="Q1347" i="1"/>
  <c r="P1347" i="1"/>
  <c r="N1347" i="1"/>
  <c r="M1347" i="1"/>
  <c r="L1347" i="1"/>
  <c r="K1347" i="1"/>
  <c r="Q1355" i="1"/>
  <c r="P1355" i="1"/>
  <c r="N1355" i="1"/>
  <c r="M1355" i="1"/>
  <c r="L1355" i="1"/>
  <c r="K1355" i="1"/>
  <c r="Q1365" i="1"/>
  <c r="P1365" i="1"/>
  <c r="N1365" i="1"/>
  <c r="M1365" i="1"/>
  <c r="L1365" i="1"/>
  <c r="K1365" i="1"/>
  <c r="Q1363" i="1"/>
  <c r="P1363" i="1"/>
  <c r="N1363" i="1"/>
  <c r="M1363" i="1"/>
  <c r="L1363" i="1"/>
  <c r="K1363" i="1"/>
  <c r="Q1362" i="1"/>
  <c r="P1362" i="1"/>
  <c r="N1362" i="1"/>
  <c r="M1362" i="1"/>
  <c r="L1362" i="1"/>
  <c r="K1362" i="1"/>
  <c r="Q1360" i="1"/>
  <c r="P1360" i="1"/>
  <c r="N1360" i="1"/>
  <c r="M1360" i="1"/>
  <c r="L1360" i="1"/>
  <c r="K1360" i="1"/>
  <c r="Q1348" i="1"/>
  <c r="P1348" i="1"/>
  <c r="N1348" i="1"/>
  <c r="M1348" i="1"/>
  <c r="L1348" i="1"/>
  <c r="K1348" i="1"/>
  <c r="Q1346" i="1"/>
  <c r="P1346" i="1"/>
  <c r="N1346" i="1"/>
  <c r="M1346" i="1"/>
  <c r="L1346" i="1"/>
  <c r="K1346" i="1"/>
  <c r="Q1343" i="1"/>
  <c r="P1343" i="1"/>
  <c r="N1343" i="1"/>
  <c r="M1343" i="1"/>
  <c r="L1343" i="1"/>
  <c r="K1343" i="1"/>
  <c r="Q1345" i="1"/>
  <c r="P1345" i="1"/>
  <c r="N1345" i="1"/>
  <c r="M1345" i="1"/>
  <c r="L1345" i="1"/>
  <c r="K1345" i="1"/>
  <c r="Q1337" i="1"/>
  <c r="P1337" i="1"/>
  <c r="N1337" i="1"/>
  <c r="M1337" i="1"/>
  <c r="L1337" i="1"/>
  <c r="K1337" i="1"/>
  <c r="Q1353" i="1"/>
  <c r="P1353" i="1"/>
  <c r="N1353" i="1"/>
  <c r="M1353" i="1"/>
  <c r="L1353" i="1"/>
  <c r="K1353" i="1"/>
  <c r="Q1352" i="1"/>
  <c r="P1352" i="1"/>
  <c r="N1352" i="1"/>
  <c r="M1352" i="1"/>
  <c r="L1352" i="1"/>
  <c r="K1352" i="1"/>
  <c r="Q1335" i="1"/>
  <c r="P1335" i="1"/>
  <c r="N1335" i="1"/>
  <c r="M1335" i="1"/>
  <c r="L1335" i="1"/>
  <c r="K1335" i="1"/>
  <c r="Q1351" i="1"/>
  <c r="P1351" i="1"/>
  <c r="N1351" i="1"/>
  <c r="M1351" i="1"/>
  <c r="L1351" i="1"/>
  <c r="K1351" i="1"/>
  <c r="Q1350" i="1"/>
  <c r="P1350" i="1"/>
  <c r="N1350" i="1"/>
  <c r="M1350" i="1"/>
  <c r="L1350" i="1"/>
  <c r="K1350" i="1"/>
  <c r="Q1339" i="1"/>
  <c r="P1339" i="1"/>
  <c r="N1339" i="1"/>
  <c r="M1339" i="1"/>
  <c r="L1339" i="1"/>
  <c r="K1339" i="1"/>
  <c r="Q1342" i="1"/>
  <c r="P1342" i="1"/>
  <c r="N1342" i="1"/>
  <c r="M1342" i="1"/>
  <c r="L1342" i="1"/>
  <c r="K1342" i="1"/>
  <c r="Q1332" i="1"/>
  <c r="P1332" i="1"/>
  <c r="N1332" i="1"/>
  <c r="M1332" i="1"/>
  <c r="L1332" i="1"/>
  <c r="K1332" i="1"/>
  <c r="Q1341" i="1"/>
  <c r="P1341" i="1"/>
  <c r="N1341" i="1"/>
  <c r="M1341" i="1"/>
  <c r="L1341" i="1"/>
  <c r="K1341" i="1"/>
  <c r="Q1340" i="1"/>
  <c r="P1340" i="1"/>
  <c r="N1340" i="1"/>
  <c r="M1340" i="1"/>
  <c r="L1340" i="1"/>
  <c r="K1340" i="1"/>
  <c r="Q1334" i="1"/>
  <c r="P1334" i="1"/>
  <c r="N1334" i="1"/>
  <c r="M1334" i="1"/>
  <c r="L1334" i="1"/>
  <c r="K1334" i="1"/>
  <c r="Q1336" i="1"/>
  <c r="P1336" i="1"/>
  <c r="N1336" i="1"/>
  <c r="M1336" i="1"/>
  <c r="L1336" i="1"/>
  <c r="K1336" i="1"/>
  <c r="Q1329" i="1"/>
  <c r="P1329" i="1"/>
  <c r="N1329" i="1"/>
  <c r="M1329" i="1"/>
  <c r="L1329" i="1"/>
  <c r="K1329" i="1"/>
  <c r="Q1338" i="1"/>
  <c r="P1338" i="1"/>
  <c r="N1338" i="1"/>
  <c r="M1338" i="1"/>
  <c r="L1338" i="1"/>
  <c r="K1338" i="1"/>
  <c r="Q1325" i="1"/>
  <c r="P1325" i="1"/>
  <c r="N1325" i="1"/>
  <c r="M1325" i="1"/>
  <c r="L1325" i="1"/>
  <c r="K1325" i="1"/>
  <c r="Q1333" i="1"/>
  <c r="P1333" i="1"/>
  <c r="N1333" i="1"/>
  <c r="M1333" i="1"/>
  <c r="L1333" i="1"/>
  <c r="K1333" i="1"/>
  <c r="Q1328" i="1"/>
  <c r="P1328" i="1"/>
  <c r="N1328" i="1"/>
  <c r="M1328" i="1"/>
  <c r="L1328" i="1"/>
  <c r="K1328" i="1"/>
  <c r="Q1324" i="1"/>
  <c r="P1324" i="1"/>
  <c r="N1324" i="1"/>
  <c r="M1324" i="1"/>
  <c r="L1324" i="1"/>
  <c r="K1324" i="1"/>
  <c r="Q1331" i="1"/>
  <c r="P1331" i="1"/>
  <c r="N1331" i="1"/>
  <c r="M1331" i="1"/>
  <c r="L1331" i="1"/>
  <c r="K1331" i="1"/>
  <c r="Q1330" i="1"/>
  <c r="P1330" i="1"/>
  <c r="N1330" i="1"/>
  <c r="M1330" i="1"/>
  <c r="L1330" i="1"/>
  <c r="K1330" i="1"/>
  <c r="Q1326" i="1"/>
  <c r="P1326" i="1"/>
  <c r="N1326" i="1"/>
  <c r="M1326" i="1"/>
  <c r="L1326" i="1"/>
  <c r="K1326" i="1"/>
  <c r="Q1327" i="1"/>
  <c r="P1327" i="1"/>
  <c r="N1327" i="1"/>
  <c r="M1327" i="1"/>
  <c r="L1327" i="1"/>
  <c r="K1327" i="1"/>
  <c r="Q1323" i="1"/>
  <c r="P1323" i="1"/>
  <c r="N1323" i="1"/>
  <c r="M1323" i="1"/>
  <c r="L1323" i="1"/>
  <c r="K1323" i="1"/>
  <c r="Q1322" i="1"/>
  <c r="P1322" i="1"/>
  <c r="N1322" i="1"/>
  <c r="M1322" i="1"/>
  <c r="L1322" i="1"/>
  <c r="K1322" i="1"/>
  <c r="Q1321" i="1"/>
  <c r="P1321" i="1"/>
  <c r="N1321" i="1"/>
  <c r="M1321" i="1"/>
  <c r="L1321" i="1"/>
  <c r="K1321" i="1"/>
  <c r="Q1276" i="1"/>
  <c r="P1276" i="1"/>
  <c r="N1276" i="1"/>
  <c r="M1276" i="1"/>
  <c r="L1276" i="1"/>
  <c r="K1276" i="1"/>
  <c r="Q1308" i="1"/>
  <c r="P1308" i="1"/>
  <c r="N1308" i="1"/>
  <c r="M1308" i="1"/>
  <c r="L1308" i="1"/>
  <c r="K1308" i="1"/>
  <c r="Q1286" i="1"/>
  <c r="P1286" i="1"/>
  <c r="N1286" i="1"/>
  <c r="M1286" i="1"/>
  <c r="L1286" i="1"/>
  <c r="K1286" i="1"/>
  <c r="Q1292" i="1"/>
  <c r="P1292" i="1"/>
  <c r="N1292" i="1"/>
  <c r="M1292" i="1"/>
  <c r="L1292" i="1"/>
  <c r="K1292" i="1"/>
  <c r="Q1285" i="1"/>
  <c r="P1285" i="1"/>
  <c r="N1285" i="1"/>
  <c r="M1285" i="1"/>
  <c r="L1285" i="1"/>
  <c r="K1285" i="1"/>
  <c r="Q1273" i="1"/>
  <c r="P1273" i="1"/>
  <c r="N1273" i="1"/>
  <c r="M1273" i="1"/>
  <c r="L1273" i="1"/>
  <c r="K1273" i="1"/>
  <c r="Q1272" i="1"/>
  <c r="P1272" i="1"/>
  <c r="N1272" i="1"/>
  <c r="M1272" i="1"/>
  <c r="L1272" i="1"/>
  <c r="K1272" i="1"/>
  <c r="Q1315" i="1"/>
  <c r="P1315" i="1"/>
  <c r="N1315" i="1"/>
  <c r="M1315" i="1"/>
  <c r="L1315" i="1"/>
  <c r="K1315" i="1"/>
  <c r="Q1284" i="1"/>
  <c r="P1284" i="1"/>
  <c r="N1284" i="1"/>
  <c r="M1284" i="1"/>
  <c r="L1284" i="1"/>
  <c r="K1284" i="1"/>
  <c r="Q1312" i="1"/>
  <c r="P1312" i="1"/>
  <c r="N1312" i="1"/>
  <c r="M1312" i="1"/>
  <c r="L1312" i="1"/>
  <c r="K1312" i="1"/>
  <c r="Q1314" i="1"/>
  <c r="P1314" i="1"/>
  <c r="N1314" i="1"/>
  <c r="M1314" i="1"/>
  <c r="L1314" i="1"/>
  <c r="K1314" i="1"/>
  <c r="Q1283" i="1"/>
  <c r="P1283" i="1"/>
  <c r="N1283" i="1"/>
  <c r="M1283" i="1"/>
  <c r="L1283" i="1"/>
  <c r="K1283" i="1"/>
  <c r="Q1291" i="1"/>
  <c r="P1291" i="1"/>
  <c r="N1291" i="1"/>
  <c r="M1291" i="1"/>
  <c r="L1291" i="1"/>
  <c r="K1291" i="1"/>
  <c r="Q1307" i="1"/>
  <c r="P1307" i="1"/>
  <c r="N1307" i="1"/>
  <c r="M1307" i="1"/>
  <c r="L1307" i="1"/>
  <c r="K1307" i="1"/>
  <c r="Q1303" i="1"/>
  <c r="P1303" i="1"/>
  <c r="N1303" i="1"/>
  <c r="M1303" i="1"/>
  <c r="L1303" i="1"/>
  <c r="K1303" i="1"/>
  <c r="Q1287" i="1"/>
  <c r="P1287" i="1"/>
  <c r="N1287" i="1"/>
  <c r="M1287" i="1"/>
  <c r="L1287" i="1"/>
  <c r="K1287" i="1"/>
  <c r="Q1302" i="1"/>
  <c r="P1302" i="1"/>
  <c r="N1302" i="1"/>
  <c r="M1302" i="1"/>
  <c r="L1302" i="1"/>
  <c r="K1302" i="1"/>
  <c r="Q1301" i="1"/>
  <c r="P1301" i="1"/>
  <c r="N1301" i="1"/>
  <c r="M1301" i="1"/>
  <c r="L1301" i="1"/>
  <c r="K1301" i="1"/>
  <c r="Q1300" i="1"/>
  <c r="P1300" i="1"/>
  <c r="N1300" i="1"/>
  <c r="M1300" i="1"/>
  <c r="L1300" i="1"/>
  <c r="K1300" i="1"/>
  <c r="Q1282" i="1"/>
  <c r="P1282" i="1"/>
  <c r="N1282" i="1"/>
  <c r="M1282" i="1"/>
  <c r="L1282" i="1"/>
  <c r="K1282" i="1"/>
  <c r="Q1306" i="1"/>
  <c r="P1306" i="1"/>
  <c r="N1306" i="1"/>
  <c r="M1306" i="1"/>
  <c r="L1306" i="1"/>
  <c r="K1306" i="1"/>
  <c r="Q1305" i="1"/>
  <c r="P1305" i="1"/>
  <c r="N1305" i="1"/>
  <c r="M1305" i="1"/>
  <c r="L1305" i="1"/>
  <c r="K1305" i="1"/>
  <c r="Q1271" i="1"/>
  <c r="P1271" i="1"/>
  <c r="N1271" i="1"/>
  <c r="M1271" i="1"/>
  <c r="L1271" i="1"/>
  <c r="K1271" i="1"/>
  <c r="Q1290" i="1"/>
  <c r="P1290" i="1"/>
  <c r="N1290" i="1"/>
  <c r="M1290" i="1"/>
  <c r="L1290" i="1"/>
  <c r="K1290" i="1"/>
  <c r="Q1281" i="1"/>
  <c r="P1281" i="1"/>
  <c r="N1281" i="1"/>
  <c r="M1281" i="1"/>
  <c r="L1281" i="1"/>
  <c r="K1281" i="1"/>
  <c r="Q1320" i="1"/>
  <c r="P1320" i="1"/>
  <c r="N1320" i="1"/>
  <c r="M1320" i="1"/>
  <c r="L1320" i="1"/>
  <c r="K1320" i="1"/>
  <c r="Q1319" i="1"/>
  <c r="P1319" i="1"/>
  <c r="N1319" i="1"/>
  <c r="M1319" i="1"/>
  <c r="L1319" i="1"/>
  <c r="K1319" i="1"/>
  <c r="Q1277" i="1"/>
  <c r="P1277" i="1"/>
  <c r="N1277" i="1"/>
  <c r="M1277" i="1"/>
  <c r="L1277" i="1"/>
  <c r="K1277" i="1"/>
  <c r="Q1318" i="1"/>
  <c r="P1318" i="1"/>
  <c r="N1318" i="1"/>
  <c r="M1318" i="1"/>
  <c r="L1318" i="1"/>
  <c r="K1318" i="1"/>
  <c r="Q1317" i="1"/>
  <c r="P1317" i="1"/>
  <c r="N1317" i="1"/>
  <c r="M1317" i="1"/>
  <c r="L1317" i="1"/>
  <c r="K1317" i="1"/>
  <c r="Q1316" i="1"/>
  <c r="P1316" i="1"/>
  <c r="N1316" i="1"/>
  <c r="M1316" i="1"/>
  <c r="L1316" i="1"/>
  <c r="K1316" i="1"/>
  <c r="Q1313" i="1"/>
  <c r="P1313" i="1"/>
  <c r="N1313" i="1"/>
  <c r="M1313" i="1"/>
  <c r="L1313" i="1"/>
  <c r="K1313" i="1"/>
  <c r="Q1311" i="1"/>
  <c r="P1311" i="1"/>
  <c r="N1311" i="1"/>
  <c r="M1311" i="1"/>
  <c r="L1311" i="1"/>
  <c r="K1311" i="1"/>
  <c r="Q1310" i="1"/>
  <c r="P1310" i="1"/>
  <c r="N1310" i="1"/>
  <c r="M1310" i="1"/>
  <c r="L1310" i="1"/>
  <c r="K1310" i="1"/>
  <c r="Q1309" i="1"/>
  <c r="P1309" i="1"/>
  <c r="N1309" i="1"/>
  <c r="M1309" i="1"/>
  <c r="L1309" i="1"/>
  <c r="K1309" i="1"/>
  <c r="Q1304" i="1"/>
  <c r="P1304" i="1"/>
  <c r="N1304" i="1"/>
  <c r="M1304" i="1"/>
  <c r="L1304" i="1"/>
  <c r="K1304" i="1"/>
  <c r="Q1299" i="1"/>
  <c r="P1299" i="1"/>
  <c r="N1299" i="1"/>
  <c r="M1299" i="1"/>
  <c r="L1299" i="1"/>
  <c r="K1299" i="1"/>
  <c r="Q1298" i="1"/>
  <c r="P1298" i="1"/>
  <c r="N1298" i="1"/>
  <c r="M1298" i="1"/>
  <c r="L1298" i="1"/>
  <c r="K1298" i="1"/>
  <c r="Q1297" i="1"/>
  <c r="P1297" i="1"/>
  <c r="N1297" i="1"/>
  <c r="M1297" i="1"/>
  <c r="L1297" i="1"/>
  <c r="K1297" i="1"/>
  <c r="Q1296" i="1"/>
  <c r="P1296" i="1"/>
  <c r="N1296" i="1"/>
  <c r="M1296" i="1"/>
  <c r="L1296" i="1"/>
  <c r="K1296" i="1"/>
  <c r="Q1295" i="1"/>
  <c r="P1295" i="1"/>
  <c r="N1295" i="1"/>
  <c r="M1295" i="1"/>
  <c r="L1295" i="1"/>
  <c r="K1295" i="1"/>
  <c r="Q1294" i="1"/>
  <c r="P1294" i="1"/>
  <c r="N1294" i="1"/>
  <c r="M1294" i="1"/>
  <c r="L1294" i="1"/>
  <c r="K1294" i="1"/>
  <c r="Q1293" i="1"/>
  <c r="P1293" i="1"/>
  <c r="N1293" i="1"/>
  <c r="M1293" i="1"/>
  <c r="L1293" i="1"/>
  <c r="K1293" i="1"/>
  <c r="Q1289" i="1"/>
  <c r="P1289" i="1"/>
  <c r="N1289" i="1"/>
  <c r="M1289" i="1"/>
  <c r="L1289" i="1"/>
  <c r="K1289" i="1"/>
  <c r="Q1288" i="1"/>
  <c r="P1288" i="1"/>
  <c r="N1288" i="1"/>
  <c r="M1288" i="1"/>
  <c r="L1288" i="1"/>
  <c r="K1288" i="1"/>
  <c r="Q1280" i="1"/>
  <c r="P1280" i="1"/>
  <c r="N1280" i="1"/>
  <c r="M1280" i="1"/>
  <c r="L1280" i="1"/>
  <c r="K1280" i="1"/>
  <c r="Q1279" i="1"/>
  <c r="P1279" i="1"/>
  <c r="N1279" i="1"/>
  <c r="M1279" i="1"/>
  <c r="L1279" i="1"/>
  <c r="K1279" i="1"/>
  <c r="Q1269" i="1"/>
  <c r="P1269" i="1"/>
  <c r="N1269" i="1"/>
  <c r="M1269" i="1"/>
  <c r="L1269" i="1"/>
  <c r="K1269" i="1"/>
  <c r="Q1278" i="1"/>
  <c r="P1278" i="1"/>
  <c r="N1278" i="1"/>
  <c r="M1278" i="1"/>
  <c r="L1278" i="1"/>
  <c r="K1278" i="1"/>
  <c r="Q1275" i="1"/>
  <c r="P1275" i="1"/>
  <c r="N1275" i="1"/>
  <c r="M1275" i="1"/>
  <c r="L1275" i="1"/>
  <c r="K1275" i="1"/>
  <c r="Q1274" i="1"/>
  <c r="P1274" i="1"/>
  <c r="N1274" i="1"/>
  <c r="M1274" i="1"/>
  <c r="L1274" i="1"/>
  <c r="K1274" i="1"/>
  <c r="Q1268" i="1"/>
  <c r="P1268" i="1"/>
  <c r="N1268" i="1"/>
  <c r="M1268" i="1"/>
  <c r="L1268" i="1"/>
  <c r="K1268" i="1"/>
  <c r="Q1270" i="1"/>
  <c r="P1270" i="1"/>
  <c r="N1270" i="1"/>
  <c r="M1270" i="1"/>
  <c r="L1270" i="1"/>
  <c r="K1270" i="1"/>
  <c r="Q1267" i="1"/>
  <c r="P1267" i="1"/>
  <c r="N1267" i="1"/>
  <c r="M1267" i="1"/>
  <c r="L1267" i="1"/>
  <c r="K1267" i="1"/>
  <c r="Q1266" i="1"/>
  <c r="P1266" i="1"/>
  <c r="N1266" i="1"/>
  <c r="M1266" i="1"/>
  <c r="L1266" i="1"/>
  <c r="K1266" i="1"/>
  <c r="Q1265" i="1"/>
  <c r="P1265" i="1"/>
  <c r="N1265" i="1"/>
  <c r="M1265" i="1"/>
  <c r="L1265" i="1"/>
  <c r="K1265" i="1"/>
  <c r="Q1264" i="1"/>
  <c r="P1264" i="1"/>
  <c r="N1264" i="1"/>
  <c r="M1264" i="1"/>
  <c r="L1264" i="1"/>
  <c r="K1264" i="1"/>
  <c r="Q1263" i="1"/>
  <c r="P1263" i="1"/>
  <c r="N1263" i="1"/>
  <c r="M1263" i="1"/>
  <c r="L1263" i="1"/>
  <c r="K1263" i="1"/>
  <c r="Q1262" i="1"/>
  <c r="P1262" i="1"/>
  <c r="N1262" i="1"/>
  <c r="M1262" i="1"/>
  <c r="L1262" i="1"/>
  <c r="K1262" i="1"/>
  <c r="Q1261" i="1"/>
  <c r="P1261" i="1"/>
  <c r="N1261" i="1"/>
  <c r="M1261" i="1"/>
  <c r="L1261" i="1"/>
  <c r="K1261" i="1"/>
  <c r="Q1260" i="1"/>
  <c r="P1260" i="1"/>
  <c r="N1260" i="1"/>
  <c r="M1260" i="1"/>
  <c r="L1260" i="1"/>
  <c r="K1260" i="1"/>
  <c r="Q1259" i="1"/>
  <c r="P1259" i="1"/>
  <c r="N1259" i="1"/>
  <c r="M1259" i="1"/>
  <c r="L1259" i="1"/>
  <c r="K1259" i="1"/>
  <c r="Q1258" i="1"/>
  <c r="P1258" i="1"/>
  <c r="N1258" i="1"/>
  <c r="M1258" i="1"/>
  <c r="L1258" i="1"/>
  <c r="K1258" i="1"/>
  <c r="Q1257" i="1"/>
  <c r="P1257" i="1"/>
  <c r="N1257" i="1"/>
  <c r="M1257" i="1"/>
  <c r="L1257" i="1"/>
  <c r="K1257" i="1"/>
  <c r="Q1256" i="1"/>
  <c r="P1256" i="1"/>
  <c r="N1256" i="1"/>
  <c r="M1256" i="1"/>
  <c r="L1256" i="1"/>
  <c r="K1256" i="1"/>
  <c r="Q1255" i="1"/>
  <c r="P1255" i="1"/>
  <c r="N1255" i="1"/>
  <c r="M1255" i="1"/>
  <c r="L1255" i="1"/>
  <c r="K1255" i="1"/>
  <c r="Q1254" i="1"/>
  <c r="P1254" i="1"/>
  <c r="N1254" i="1"/>
  <c r="M1254" i="1"/>
  <c r="L1254" i="1"/>
  <c r="K1254" i="1"/>
  <c r="Q1253" i="1"/>
  <c r="P1253" i="1"/>
  <c r="N1253" i="1"/>
  <c r="M1253" i="1"/>
  <c r="L1253" i="1"/>
  <c r="K1253" i="1"/>
  <c r="Q1252" i="1"/>
  <c r="P1252" i="1"/>
  <c r="N1252" i="1"/>
  <c r="M1252" i="1"/>
  <c r="L1252" i="1"/>
  <c r="K1252" i="1"/>
  <c r="Q1251" i="1"/>
  <c r="P1251" i="1"/>
  <c r="N1251" i="1"/>
  <c r="M1251" i="1"/>
  <c r="L1251" i="1"/>
  <c r="K1251" i="1"/>
  <c r="Q1250" i="1"/>
  <c r="P1250" i="1"/>
  <c r="N1250" i="1"/>
  <c r="M1250" i="1"/>
  <c r="L1250" i="1"/>
  <c r="K1250" i="1"/>
  <c r="Q1249" i="1"/>
  <c r="P1249" i="1"/>
  <c r="N1249" i="1"/>
  <c r="M1249" i="1"/>
  <c r="L1249" i="1"/>
  <c r="K1249" i="1"/>
  <c r="Q1230" i="1"/>
  <c r="P1230" i="1"/>
  <c r="N1230" i="1"/>
  <c r="M1230" i="1"/>
  <c r="L1230" i="1"/>
  <c r="K1230" i="1"/>
  <c r="Q1241" i="1"/>
  <c r="P1241" i="1"/>
  <c r="N1241" i="1"/>
  <c r="M1241" i="1"/>
  <c r="L1241" i="1"/>
  <c r="K1241" i="1"/>
  <c r="Q1245" i="1"/>
  <c r="P1245" i="1"/>
  <c r="N1245" i="1"/>
  <c r="M1245" i="1"/>
  <c r="L1245" i="1"/>
  <c r="K1245" i="1"/>
  <c r="Q1220" i="1"/>
  <c r="P1220" i="1"/>
  <c r="N1220" i="1"/>
  <c r="M1220" i="1"/>
  <c r="L1220" i="1"/>
  <c r="K1220" i="1"/>
  <c r="Q1228" i="1"/>
  <c r="P1228" i="1"/>
  <c r="N1228" i="1"/>
  <c r="M1228" i="1"/>
  <c r="L1228" i="1"/>
  <c r="K1228" i="1"/>
  <c r="Q1215" i="1"/>
  <c r="P1215" i="1"/>
  <c r="N1215" i="1"/>
  <c r="M1215" i="1"/>
  <c r="L1215" i="1"/>
  <c r="K1215" i="1"/>
  <c r="Q1193" i="1"/>
  <c r="P1193" i="1"/>
  <c r="N1193" i="1"/>
  <c r="M1193" i="1"/>
  <c r="L1193" i="1"/>
  <c r="K1193" i="1"/>
  <c r="Q1248" i="1"/>
  <c r="P1248" i="1"/>
  <c r="N1248" i="1"/>
  <c r="M1248" i="1"/>
  <c r="L1248" i="1"/>
  <c r="K1248" i="1"/>
  <c r="Q1214" i="1"/>
  <c r="P1214" i="1"/>
  <c r="N1214" i="1"/>
  <c r="M1214" i="1"/>
  <c r="L1214" i="1"/>
  <c r="K1214" i="1"/>
  <c r="Q1198" i="1"/>
  <c r="P1198" i="1"/>
  <c r="N1198" i="1"/>
  <c r="M1198" i="1"/>
  <c r="L1198" i="1"/>
  <c r="K1198" i="1"/>
  <c r="Q1213" i="1"/>
  <c r="P1213" i="1"/>
  <c r="N1213" i="1"/>
  <c r="M1213" i="1"/>
  <c r="L1213" i="1"/>
  <c r="K1213" i="1"/>
  <c r="Q1212" i="1"/>
  <c r="P1212" i="1"/>
  <c r="N1212" i="1"/>
  <c r="M1212" i="1"/>
  <c r="L1212" i="1"/>
  <c r="K1212" i="1"/>
  <c r="Q1240" i="1"/>
  <c r="P1240" i="1"/>
  <c r="N1240" i="1"/>
  <c r="M1240" i="1"/>
  <c r="L1240" i="1"/>
  <c r="K1240" i="1"/>
  <c r="Q1244" i="1"/>
  <c r="P1244" i="1"/>
  <c r="N1244" i="1"/>
  <c r="M1244" i="1"/>
  <c r="L1244" i="1"/>
  <c r="K1244" i="1"/>
  <c r="Q1239" i="1"/>
  <c r="P1239" i="1"/>
  <c r="N1239" i="1"/>
  <c r="M1239" i="1"/>
  <c r="L1239" i="1"/>
  <c r="K1239" i="1"/>
  <c r="Q1217" i="1"/>
  <c r="P1217" i="1"/>
  <c r="N1217" i="1"/>
  <c r="M1217" i="1"/>
  <c r="L1217" i="1"/>
  <c r="K1217" i="1"/>
  <c r="Q1227" i="1"/>
  <c r="P1227" i="1"/>
  <c r="N1227" i="1"/>
  <c r="M1227" i="1"/>
  <c r="L1227" i="1"/>
  <c r="K1227" i="1"/>
  <c r="Q1238" i="1"/>
  <c r="P1238" i="1"/>
  <c r="N1238" i="1"/>
  <c r="M1238" i="1"/>
  <c r="L1238" i="1"/>
  <c r="K1238" i="1"/>
  <c r="Q1211" i="1"/>
  <c r="P1211" i="1"/>
  <c r="N1211" i="1"/>
  <c r="M1211" i="1"/>
  <c r="L1211" i="1"/>
  <c r="K1211" i="1"/>
  <c r="Q1210" i="1"/>
  <c r="P1210" i="1"/>
  <c r="N1210" i="1"/>
  <c r="M1210" i="1"/>
  <c r="L1210" i="1"/>
  <c r="K1210" i="1"/>
  <c r="Q1243" i="1"/>
  <c r="P1243" i="1"/>
  <c r="N1243" i="1"/>
  <c r="M1243" i="1"/>
  <c r="L1243" i="1"/>
  <c r="K1243" i="1"/>
  <c r="Q1247" i="1"/>
  <c r="P1247" i="1"/>
  <c r="N1247" i="1"/>
  <c r="M1247" i="1"/>
  <c r="L1247" i="1"/>
  <c r="K1247" i="1"/>
  <c r="Q1209" i="1"/>
  <c r="P1209" i="1"/>
  <c r="N1209" i="1"/>
  <c r="M1209" i="1"/>
  <c r="L1209" i="1"/>
  <c r="K1209" i="1"/>
  <c r="Q1204" i="1"/>
  <c r="P1204" i="1"/>
  <c r="N1204" i="1"/>
  <c r="M1204" i="1"/>
  <c r="L1204" i="1"/>
  <c r="K1204" i="1"/>
  <c r="Q1237" i="1"/>
  <c r="P1237" i="1"/>
  <c r="N1237" i="1"/>
  <c r="M1237" i="1"/>
  <c r="L1237" i="1"/>
  <c r="K1237" i="1"/>
  <c r="Q1236" i="1"/>
  <c r="P1236" i="1"/>
  <c r="N1236" i="1"/>
  <c r="M1236" i="1"/>
  <c r="L1236" i="1"/>
  <c r="K1236" i="1"/>
  <c r="Q1199" i="1"/>
  <c r="P1199" i="1"/>
  <c r="N1199" i="1"/>
  <c r="M1199" i="1"/>
  <c r="L1199" i="1"/>
  <c r="K1199" i="1"/>
  <c r="Q1226" i="1"/>
  <c r="P1226" i="1"/>
  <c r="N1226" i="1"/>
  <c r="M1226" i="1"/>
  <c r="L1226" i="1"/>
  <c r="K1226" i="1"/>
  <c r="Q1197" i="1"/>
  <c r="P1197" i="1"/>
  <c r="N1197" i="1"/>
  <c r="M1197" i="1"/>
  <c r="L1197" i="1"/>
  <c r="K1197" i="1"/>
  <c r="Q1246" i="1"/>
  <c r="P1246" i="1"/>
  <c r="N1246" i="1"/>
  <c r="M1246" i="1"/>
  <c r="L1246" i="1"/>
  <c r="K1246" i="1"/>
  <c r="Q1203" i="1"/>
  <c r="P1203" i="1"/>
  <c r="N1203" i="1"/>
  <c r="M1203" i="1"/>
  <c r="L1203" i="1"/>
  <c r="K1203" i="1"/>
  <c r="Q1202" i="1"/>
  <c r="P1202" i="1"/>
  <c r="N1202" i="1"/>
  <c r="M1202" i="1"/>
  <c r="L1202" i="1"/>
  <c r="K1202" i="1"/>
  <c r="Q1208" i="1"/>
  <c r="P1208" i="1"/>
  <c r="N1208" i="1"/>
  <c r="M1208" i="1"/>
  <c r="L1208" i="1"/>
  <c r="K1208" i="1"/>
  <c r="Q1196" i="1"/>
  <c r="P1196" i="1"/>
  <c r="N1196" i="1"/>
  <c r="M1196" i="1"/>
  <c r="L1196" i="1"/>
  <c r="K1196" i="1"/>
  <c r="Q1235" i="1"/>
  <c r="P1235" i="1"/>
  <c r="N1235" i="1"/>
  <c r="M1235" i="1"/>
  <c r="L1235" i="1"/>
  <c r="K1235" i="1"/>
  <c r="Q1234" i="1"/>
  <c r="P1234" i="1"/>
  <c r="N1234" i="1"/>
  <c r="M1234" i="1"/>
  <c r="L1234" i="1"/>
  <c r="K1234" i="1"/>
  <c r="Q1242" i="1"/>
  <c r="P1242" i="1"/>
  <c r="N1242" i="1"/>
  <c r="M1242" i="1"/>
  <c r="L1242" i="1"/>
  <c r="K1242" i="1"/>
  <c r="Q1233" i="1"/>
  <c r="P1233" i="1"/>
  <c r="N1233" i="1"/>
  <c r="M1233" i="1"/>
  <c r="L1233" i="1"/>
  <c r="K1233" i="1"/>
  <c r="Q1232" i="1"/>
  <c r="P1232" i="1"/>
  <c r="N1232" i="1"/>
  <c r="M1232" i="1"/>
  <c r="L1232" i="1"/>
  <c r="K1232" i="1"/>
  <c r="Q1231" i="1"/>
  <c r="P1231" i="1"/>
  <c r="N1231" i="1"/>
  <c r="M1231" i="1"/>
  <c r="L1231" i="1"/>
  <c r="K1231" i="1"/>
  <c r="Q1229" i="1"/>
  <c r="P1229" i="1"/>
  <c r="N1229" i="1"/>
  <c r="M1229" i="1"/>
  <c r="L1229" i="1"/>
  <c r="K1229" i="1"/>
  <c r="Q1225" i="1"/>
  <c r="P1225" i="1"/>
  <c r="N1225" i="1"/>
  <c r="M1225" i="1"/>
  <c r="L1225" i="1"/>
  <c r="K1225" i="1"/>
  <c r="Q1224" i="1"/>
  <c r="P1224" i="1"/>
  <c r="N1224" i="1"/>
  <c r="M1224" i="1"/>
  <c r="L1224" i="1"/>
  <c r="K1224" i="1"/>
  <c r="Q1223" i="1"/>
  <c r="P1223" i="1"/>
  <c r="N1223" i="1"/>
  <c r="M1223" i="1"/>
  <c r="L1223" i="1"/>
  <c r="K1223" i="1"/>
  <c r="Q1222" i="1"/>
  <c r="P1222" i="1"/>
  <c r="N1222" i="1"/>
  <c r="M1222" i="1"/>
  <c r="L1222" i="1"/>
  <c r="K1222" i="1"/>
  <c r="Q1221" i="1"/>
  <c r="P1221" i="1"/>
  <c r="N1221" i="1"/>
  <c r="M1221" i="1"/>
  <c r="L1221" i="1"/>
  <c r="K1221" i="1"/>
  <c r="Q1219" i="1"/>
  <c r="P1219" i="1"/>
  <c r="N1219" i="1"/>
  <c r="M1219" i="1"/>
  <c r="L1219" i="1"/>
  <c r="K1219" i="1"/>
  <c r="Q1218" i="1"/>
  <c r="P1218" i="1"/>
  <c r="N1218" i="1"/>
  <c r="M1218" i="1"/>
  <c r="L1218" i="1"/>
  <c r="K1218" i="1"/>
  <c r="Q1216" i="1"/>
  <c r="P1216" i="1"/>
  <c r="N1216" i="1"/>
  <c r="M1216" i="1"/>
  <c r="L1216" i="1"/>
  <c r="K1216" i="1"/>
  <c r="Q1207" i="1"/>
  <c r="P1207" i="1"/>
  <c r="N1207" i="1"/>
  <c r="M1207" i="1"/>
  <c r="L1207" i="1"/>
  <c r="K1207" i="1"/>
  <c r="Q1206" i="1"/>
  <c r="P1206" i="1"/>
  <c r="N1206" i="1"/>
  <c r="M1206" i="1"/>
  <c r="L1206" i="1"/>
  <c r="K1206" i="1"/>
  <c r="Q1205" i="1"/>
  <c r="P1205" i="1"/>
  <c r="N1205" i="1"/>
  <c r="M1205" i="1"/>
  <c r="L1205" i="1"/>
  <c r="K1205" i="1"/>
  <c r="Q1201" i="1"/>
  <c r="P1201" i="1"/>
  <c r="N1201" i="1"/>
  <c r="M1201" i="1"/>
  <c r="L1201" i="1"/>
  <c r="K1201" i="1"/>
  <c r="Q1200" i="1"/>
  <c r="P1200" i="1"/>
  <c r="N1200" i="1"/>
  <c r="M1200" i="1"/>
  <c r="L1200" i="1"/>
  <c r="K1200" i="1"/>
  <c r="Q1195" i="1"/>
  <c r="P1195" i="1"/>
  <c r="N1195" i="1"/>
  <c r="M1195" i="1"/>
  <c r="L1195" i="1"/>
  <c r="K1195" i="1"/>
  <c r="Q1194" i="1"/>
  <c r="P1194" i="1"/>
  <c r="N1194" i="1"/>
  <c r="M1194" i="1"/>
  <c r="L1194" i="1"/>
  <c r="K1194" i="1"/>
  <c r="Q1192" i="1"/>
  <c r="P1192" i="1"/>
  <c r="N1192" i="1"/>
  <c r="M1192" i="1"/>
  <c r="L1192" i="1"/>
  <c r="K1192" i="1"/>
  <c r="Q1190" i="1"/>
  <c r="P1190" i="1"/>
  <c r="N1190" i="1"/>
  <c r="M1190" i="1"/>
  <c r="L1190" i="1"/>
  <c r="K1190" i="1"/>
  <c r="Q1189" i="1"/>
  <c r="P1189" i="1"/>
  <c r="N1189" i="1"/>
  <c r="M1189" i="1"/>
  <c r="L1189" i="1"/>
  <c r="K1189" i="1"/>
  <c r="Q1182" i="1"/>
  <c r="P1182" i="1"/>
  <c r="N1182" i="1"/>
  <c r="M1182" i="1"/>
  <c r="L1182" i="1"/>
  <c r="K1182" i="1"/>
  <c r="Q1186" i="1"/>
  <c r="P1186" i="1"/>
  <c r="N1186" i="1"/>
  <c r="M1186" i="1"/>
  <c r="L1186" i="1"/>
  <c r="K1186" i="1"/>
  <c r="Q1185" i="1"/>
  <c r="P1185" i="1"/>
  <c r="N1185" i="1"/>
  <c r="M1185" i="1"/>
  <c r="L1185" i="1"/>
  <c r="K1185" i="1"/>
  <c r="Q1188" i="1"/>
  <c r="P1188" i="1"/>
  <c r="N1188" i="1"/>
  <c r="M1188" i="1"/>
  <c r="L1188" i="1"/>
  <c r="K1188" i="1"/>
  <c r="Q1181" i="1"/>
  <c r="P1181" i="1"/>
  <c r="N1181" i="1"/>
  <c r="M1181" i="1"/>
  <c r="L1181" i="1"/>
  <c r="K1181" i="1"/>
  <c r="Q1191" i="1"/>
  <c r="P1191" i="1"/>
  <c r="N1191" i="1"/>
  <c r="M1191" i="1"/>
  <c r="L1191" i="1"/>
  <c r="K1191" i="1"/>
  <c r="Q1187" i="1"/>
  <c r="P1187" i="1"/>
  <c r="N1187" i="1"/>
  <c r="M1187" i="1"/>
  <c r="L1187" i="1"/>
  <c r="K1187" i="1"/>
  <c r="Q1184" i="1"/>
  <c r="P1184" i="1"/>
  <c r="N1184" i="1"/>
  <c r="M1184" i="1"/>
  <c r="L1184" i="1"/>
  <c r="K1184" i="1"/>
  <c r="Q1183" i="1"/>
  <c r="P1183" i="1"/>
  <c r="N1183" i="1"/>
  <c r="M1183" i="1"/>
  <c r="L1183" i="1"/>
  <c r="K1183" i="1"/>
  <c r="Q1180" i="1"/>
  <c r="P1180" i="1"/>
  <c r="N1180" i="1"/>
  <c r="M1180" i="1"/>
  <c r="L1180" i="1"/>
  <c r="K1180" i="1"/>
  <c r="Q1179" i="1"/>
  <c r="P1179" i="1"/>
  <c r="N1179" i="1"/>
  <c r="M1179" i="1"/>
  <c r="L1179" i="1"/>
  <c r="K1179" i="1"/>
  <c r="Q1177" i="1"/>
  <c r="P1177" i="1"/>
  <c r="N1177" i="1"/>
  <c r="M1177" i="1"/>
  <c r="L1177" i="1"/>
  <c r="K1177" i="1"/>
  <c r="Q1174" i="1"/>
  <c r="P1174" i="1"/>
  <c r="N1174" i="1"/>
  <c r="M1174" i="1"/>
  <c r="L1174" i="1"/>
  <c r="K1174" i="1"/>
  <c r="Q1176" i="1"/>
  <c r="P1176" i="1"/>
  <c r="N1176" i="1"/>
  <c r="M1176" i="1"/>
  <c r="L1176" i="1"/>
  <c r="K1176" i="1"/>
  <c r="Q1171" i="1"/>
  <c r="P1171" i="1"/>
  <c r="N1171" i="1"/>
  <c r="M1171" i="1"/>
  <c r="L1171" i="1"/>
  <c r="K1171" i="1"/>
  <c r="Q1175" i="1"/>
  <c r="P1175" i="1"/>
  <c r="N1175" i="1"/>
  <c r="M1175" i="1"/>
  <c r="L1175" i="1"/>
  <c r="K1175" i="1"/>
  <c r="Q1173" i="1"/>
  <c r="P1173" i="1"/>
  <c r="N1173" i="1"/>
  <c r="M1173" i="1"/>
  <c r="L1173" i="1"/>
  <c r="K1173" i="1"/>
  <c r="Q1172" i="1"/>
  <c r="P1172" i="1"/>
  <c r="N1172" i="1"/>
  <c r="M1172" i="1"/>
  <c r="L1172" i="1"/>
  <c r="K1172" i="1"/>
  <c r="Q1169" i="1"/>
  <c r="P1169" i="1"/>
  <c r="N1169" i="1"/>
  <c r="M1169" i="1"/>
  <c r="L1169" i="1"/>
  <c r="K1169" i="1"/>
  <c r="Q1168" i="1"/>
  <c r="P1168" i="1"/>
  <c r="N1168" i="1"/>
  <c r="M1168" i="1"/>
  <c r="L1168" i="1"/>
  <c r="K1168" i="1"/>
  <c r="Q1167" i="1"/>
  <c r="P1167" i="1"/>
  <c r="N1167" i="1"/>
  <c r="M1167" i="1"/>
  <c r="L1167" i="1"/>
  <c r="K1167" i="1"/>
  <c r="Q1165" i="1"/>
  <c r="P1165" i="1"/>
  <c r="N1165" i="1"/>
  <c r="M1165" i="1"/>
  <c r="L1165" i="1"/>
  <c r="K1165" i="1"/>
  <c r="Q1178" i="1"/>
  <c r="P1178" i="1"/>
  <c r="N1178" i="1"/>
  <c r="M1178" i="1"/>
  <c r="L1178" i="1"/>
  <c r="K1178" i="1"/>
  <c r="Q1170" i="1"/>
  <c r="P1170" i="1"/>
  <c r="N1170" i="1"/>
  <c r="M1170" i="1"/>
  <c r="L1170" i="1"/>
  <c r="K1170" i="1"/>
  <c r="Q1166" i="1"/>
  <c r="P1166" i="1"/>
  <c r="N1166" i="1"/>
  <c r="M1166" i="1"/>
  <c r="L1166" i="1"/>
  <c r="K1166" i="1"/>
  <c r="Q1164" i="1"/>
  <c r="P1164" i="1"/>
  <c r="N1164" i="1"/>
  <c r="M1164" i="1"/>
  <c r="L1164" i="1"/>
  <c r="K1164" i="1"/>
  <c r="Q1162" i="1"/>
  <c r="P1162" i="1"/>
  <c r="N1162" i="1"/>
  <c r="M1162" i="1"/>
  <c r="L1162" i="1"/>
  <c r="K1162" i="1"/>
  <c r="Q1138" i="1"/>
  <c r="P1138" i="1"/>
  <c r="N1138" i="1"/>
  <c r="M1138" i="1"/>
  <c r="L1138" i="1"/>
  <c r="K1138" i="1"/>
  <c r="Q1161" i="1"/>
  <c r="P1161" i="1"/>
  <c r="N1161" i="1"/>
  <c r="M1161" i="1"/>
  <c r="L1161" i="1"/>
  <c r="K1161" i="1"/>
  <c r="Q1154" i="1"/>
  <c r="P1154" i="1"/>
  <c r="N1154" i="1"/>
  <c r="M1154" i="1"/>
  <c r="L1154" i="1"/>
  <c r="K1154" i="1"/>
  <c r="Q1160" i="1"/>
  <c r="P1160" i="1"/>
  <c r="N1160" i="1"/>
  <c r="M1160" i="1"/>
  <c r="L1160" i="1"/>
  <c r="K1160" i="1"/>
  <c r="Q1148" i="1"/>
  <c r="P1148" i="1"/>
  <c r="N1148" i="1"/>
  <c r="M1148" i="1"/>
  <c r="L1148" i="1"/>
  <c r="K1148" i="1"/>
  <c r="Q1157" i="1"/>
  <c r="P1157" i="1"/>
  <c r="N1157" i="1"/>
  <c r="M1157" i="1"/>
  <c r="L1157" i="1"/>
  <c r="K1157" i="1"/>
  <c r="Q1146" i="1"/>
  <c r="P1146" i="1"/>
  <c r="N1146" i="1"/>
  <c r="M1146" i="1"/>
  <c r="L1146" i="1"/>
  <c r="K1146" i="1"/>
  <c r="Q1153" i="1"/>
  <c r="P1153" i="1"/>
  <c r="N1153" i="1"/>
  <c r="M1153" i="1"/>
  <c r="L1153" i="1"/>
  <c r="K1153" i="1"/>
  <c r="Q1147" i="1"/>
  <c r="P1147" i="1"/>
  <c r="N1147" i="1"/>
  <c r="M1147" i="1"/>
  <c r="L1147" i="1"/>
  <c r="K1147" i="1"/>
  <c r="Q1152" i="1"/>
  <c r="P1152" i="1"/>
  <c r="N1152" i="1"/>
  <c r="M1152" i="1"/>
  <c r="L1152" i="1"/>
  <c r="K1152" i="1"/>
  <c r="Q1159" i="1"/>
  <c r="P1159" i="1"/>
  <c r="N1159" i="1"/>
  <c r="M1159" i="1"/>
  <c r="L1159" i="1"/>
  <c r="K1159" i="1"/>
  <c r="Q1151" i="1"/>
  <c r="P1151" i="1"/>
  <c r="N1151" i="1"/>
  <c r="M1151" i="1"/>
  <c r="L1151" i="1"/>
  <c r="K1151" i="1"/>
  <c r="Q1150" i="1"/>
  <c r="P1150" i="1"/>
  <c r="N1150" i="1"/>
  <c r="M1150" i="1"/>
  <c r="L1150" i="1"/>
  <c r="K1150" i="1"/>
  <c r="Q1149" i="1"/>
  <c r="P1149" i="1"/>
  <c r="N1149" i="1"/>
  <c r="M1149" i="1"/>
  <c r="L1149" i="1"/>
  <c r="K1149" i="1"/>
  <c r="Q1134" i="1"/>
  <c r="P1134" i="1"/>
  <c r="N1134" i="1"/>
  <c r="M1134" i="1"/>
  <c r="L1134" i="1"/>
  <c r="K1134" i="1"/>
  <c r="Q1145" i="1"/>
  <c r="P1145" i="1"/>
  <c r="N1145" i="1"/>
  <c r="M1145" i="1"/>
  <c r="L1145" i="1"/>
  <c r="K1145" i="1"/>
  <c r="Q1163" i="1"/>
  <c r="P1163" i="1"/>
  <c r="N1163" i="1"/>
  <c r="M1163" i="1"/>
  <c r="L1163" i="1"/>
  <c r="K1163" i="1"/>
  <c r="Q1158" i="1"/>
  <c r="P1158" i="1"/>
  <c r="N1158" i="1"/>
  <c r="M1158" i="1"/>
  <c r="L1158" i="1"/>
  <c r="K1158" i="1"/>
  <c r="Q1156" i="1"/>
  <c r="P1156" i="1"/>
  <c r="N1156" i="1"/>
  <c r="M1156" i="1"/>
  <c r="L1156" i="1"/>
  <c r="K1156" i="1"/>
  <c r="Q1155" i="1"/>
  <c r="P1155" i="1"/>
  <c r="N1155" i="1"/>
  <c r="M1155" i="1"/>
  <c r="L1155" i="1"/>
  <c r="K1155" i="1"/>
  <c r="Q1144" i="1"/>
  <c r="P1144" i="1"/>
  <c r="N1144" i="1"/>
  <c r="M1144" i="1"/>
  <c r="L1144" i="1"/>
  <c r="K1144" i="1"/>
  <c r="Q1143" i="1"/>
  <c r="P1143" i="1"/>
  <c r="N1143" i="1"/>
  <c r="M1143" i="1"/>
  <c r="L1143" i="1"/>
  <c r="K1143" i="1"/>
  <c r="Q1142" i="1"/>
  <c r="P1142" i="1"/>
  <c r="N1142" i="1"/>
  <c r="M1142" i="1"/>
  <c r="L1142" i="1"/>
  <c r="K1142" i="1"/>
  <c r="Q1141" i="1"/>
  <c r="P1141" i="1"/>
  <c r="N1141" i="1"/>
  <c r="M1141" i="1"/>
  <c r="L1141" i="1"/>
  <c r="K1141" i="1"/>
  <c r="Q1140" i="1"/>
  <c r="P1140" i="1"/>
  <c r="N1140" i="1"/>
  <c r="M1140" i="1"/>
  <c r="L1140" i="1"/>
  <c r="K1140" i="1"/>
  <c r="Q1139" i="1"/>
  <c r="P1139" i="1"/>
  <c r="N1139" i="1"/>
  <c r="M1139" i="1"/>
  <c r="L1139" i="1"/>
  <c r="K1139" i="1"/>
  <c r="Q1137" i="1"/>
  <c r="P1137" i="1"/>
  <c r="N1137" i="1"/>
  <c r="M1137" i="1"/>
  <c r="L1137" i="1"/>
  <c r="K1137" i="1"/>
  <c r="Q1136" i="1"/>
  <c r="P1136" i="1"/>
  <c r="N1136" i="1"/>
  <c r="M1136" i="1"/>
  <c r="L1136" i="1"/>
  <c r="K1136" i="1"/>
  <c r="Q1135" i="1"/>
  <c r="P1135" i="1"/>
  <c r="N1135" i="1"/>
  <c r="M1135" i="1"/>
  <c r="L1135" i="1"/>
  <c r="K1135" i="1"/>
  <c r="Q1132" i="1"/>
  <c r="P1132" i="1"/>
  <c r="N1132" i="1"/>
  <c r="M1132" i="1"/>
  <c r="L1132" i="1"/>
  <c r="K1132" i="1"/>
  <c r="Q1133" i="1"/>
  <c r="P1133" i="1"/>
  <c r="N1133" i="1"/>
  <c r="M1133" i="1"/>
  <c r="L1133" i="1"/>
  <c r="K1133" i="1"/>
  <c r="Q1131" i="1"/>
  <c r="P1131" i="1"/>
  <c r="N1131" i="1"/>
  <c r="M1131" i="1"/>
  <c r="L1131" i="1"/>
  <c r="K1131" i="1"/>
  <c r="Q1110" i="1"/>
  <c r="P1110" i="1"/>
  <c r="N1110" i="1"/>
  <c r="M1110" i="1"/>
  <c r="L1110" i="1"/>
  <c r="K1110" i="1"/>
  <c r="Q1105" i="1"/>
  <c r="P1105" i="1"/>
  <c r="N1105" i="1"/>
  <c r="M1105" i="1"/>
  <c r="L1105" i="1"/>
  <c r="K1105" i="1"/>
  <c r="Q1093" i="1"/>
  <c r="P1093" i="1"/>
  <c r="N1093" i="1"/>
  <c r="M1093" i="1"/>
  <c r="L1093" i="1"/>
  <c r="K1093" i="1"/>
  <c r="Q1090" i="1"/>
  <c r="P1090" i="1"/>
  <c r="N1090" i="1"/>
  <c r="M1090" i="1"/>
  <c r="L1090" i="1"/>
  <c r="K1090" i="1"/>
  <c r="Q1119" i="1"/>
  <c r="P1119" i="1"/>
  <c r="N1119" i="1"/>
  <c r="M1119" i="1"/>
  <c r="L1119" i="1"/>
  <c r="K1119" i="1"/>
  <c r="Q1123" i="1"/>
  <c r="P1123" i="1"/>
  <c r="N1123" i="1"/>
  <c r="M1123" i="1"/>
  <c r="L1123" i="1"/>
  <c r="K1123" i="1"/>
  <c r="Q1118" i="1"/>
  <c r="P1118" i="1"/>
  <c r="N1118" i="1"/>
  <c r="M1118" i="1"/>
  <c r="L1118" i="1"/>
  <c r="K1118" i="1"/>
  <c r="Q1104" i="1"/>
  <c r="P1104" i="1"/>
  <c r="N1104" i="1"/>
  <c r="M1104" i="1"/>
  <c r="L1104" i="1"/>
  <c r="K1104" i="1"/>
  <c r="Q1109" i="1"/>
  <c r="P1109" i="1"/>
  <c r="N1109" i="1"/>
  <c r="M1109" i="1"/>
  <c r="L1109" i="1"/>
  <c r="K1109" i="1"/>
  <c r="Q1089" i="1"/>
  <c r="P1089" i="1"/>
  <c r="N1089" i="1"/>
  <c r="M1089" i="1"/>
  <c r="L1089" i="1"/>
  <c r="K1089" i="1"/>
  <c r="Q1099" i="1"/>
  <c r="P1099" i="1"/>
  <c r="N1099" i="1"/>
  <c r="M1099" i="1"/>
  <c r="L1099" i="1"/>
  <c r="K1099" i="1"/>
  <c r="Q1088" i="1"/>
  <c r="P1088" i="1"/>
  <c r="N1088" i="1"/>
  <c r="M1088" i="1"/>
  <c r="L1088" i="1"/>
  <c r="K1088" i="1"/>
  <c r="Q1117" i="1"/>
  <c r="P1117" i="1"/>
  <c r="N1117" i="1"/>
  <c r="M1117" i="1"/>
  <c r="L1117" i="1"/>
  <c r="K1117" i="1"/>
  <c r="Q1087" i="1"/>
  <c r="P1087" i="1"/>
  <c r="N1087" i="1"/>
  <c r="M1087" i="1"/>
  <c r="L1087" i="1"/>
  <c r="K1087" i="1"/>
  <c r="Q1126" i="1"/>
  <c r="P1126" i="1"/>
  <c r="N1126" i="1"/>
  <c r="M1126" i="1"/>
  <c r="L1126" i="1"/>
  <c r="K1126" i="1"/>
  <c r="Q1122" i="1"/>
  <c r="P1122" i="1"/>
  <c r="N1122" i="1"/>
  <c r="M1122" i="1"/>
  <c r="L1122" i="1"/>
  <c r="K1122" i="1"/>
  <c r="Q1108" i="1"/>
  <c r="P1108" i="1"/>
  <c r="N1108" i="1"/>
  <c r="M1108" i="1"/>
  <c r="L1108" i="1"/>
  <c r="K1108" i="1"/>
  <c r="Q1098" i="1"/>
  <c r="P1098" i="1"/>
  <c r="N1098" i="1"/>
  <c r="M1098" i="1"/>
  <c r="L1098" i="1"/>
  <c r="K1098" i="1"/>
  <c r="Q1086" i="1"/>
  <c r="P1086" i="1"/>
  <c r="N1086" i="1"/>
  <c r="M1086" i="1"/>
  <c r="L1086" i="1"/>
  <c r="K1086" i="1"/>
  <c r="Q1075" i="1"/>
  <c r="P1075" i="1"/>
  <c r="N1075" i="1"/>
  <c r="M1075" i="1"/>
  <c r="L1075" i="1"/>
  <c r="K1075" i="1"/>
  <c r="Q1116" i="1"/>
  <c r="P1116" i="1"/>
  <c r="N1116" i="1"/>
  <c r="M1116" i="1"/>
  <c r="L1116" i="1"/>
  <c r="K1116" i="1"/>
  <c r="Q1125" i="1"/>
  <c r="P1125" i="1"/>
  <c r="N1125" i="1"/>
  <c r="M1125" i="1"/>
  <c r="L1125" i="1"/>
  <c r="K1125" i="1"/>
  <c r="Q1097" i="1"/>
  <c r="P1097" i="1"/>
  <c r="N1097" i="1"/>
  <c r="M1097" i="1"/>
  <c r="L1097" i="1"/>
  <c r="K1097" i="1"/>
  <c r="Q1102" i="1"/>
  <c r="P1102" i="1"/>
  <c r="N1102" i="1"/>
  <c r="M1102" i="1"/>
  <c r="L1102" i="1"/>
  <c r="K1102" i="1"/>
  <c r="Q1124" i="1"/>
  <c r="P1124" i="1"/>
  <c r="N1124" i="1"/>
  <c r="M1124" i="1"/>
  <c r="L1124" i="1"/>
  <c r="K1124" i="1"/>
  <c r="Q1085" i="1"/>
  <c r="P1085" i="1"/>
  <c r="N1085" i="1"/>
  <c r="M1085" i="1"/>
  <c r="L1085" i="1"/>
  <c r="K1085" i="1"/>
  <c r="Q1084" i="1"/>
  <c r="P1084" i="1"/>
  <c r="N1084" i="1"/>
  <c r="M1084" i="1"/>
  <c r="L1084" i="1"/>
  <c r="K1084" i="1"/>
  <c r="Q1079" i="1"/>
  <c r="P1079" i="1"/>
  <c r="N1079" i="1"/>
  <c r="M1079" i="1"/>
  <c r="L1079" i="1"/>
  <c r="K1079" i="1"/>
  <c r="Q1115" i="1"/>
  <c r="P1115" i="1"/>
  <c r="N1115" i="1"/>
  <c r="M1115" i="1"/>
  <c r="L1115" i="1"/>
  <c r="K1115" i="1"/>
  <c r="Q1114" i="1"/>
  <c r="P1114" i="1"/>
  <c r="N1114" i="1"/>
  <c r="M1114" i="1"/>
  <c r="L1114" i="1"/>
  <c r="K1114" i="1"/>
  <c r="Q1103" i="1"/>
  <c r="P1103" i="1"/>
  <c r="N1103" i="1"/>
  <c r="M1103" i="1"/>
  <c r="L1103" i="1"/>
  <c r="K1103" i="1"/>
  <c r="Q1096" i="1"/>
  <c r="P1096" i="1"/>
  <c r="N1096" i="1"/>
  <c r="M1096" i="1"/>
  <c r="L1096" i="1"/>
  <c r="K1096" i="1"/>
  <c r="Q1069" i="1"/>
  <c r="P1069" i="1"/>
  <c r="N1069" i="1"/>
  <c r="M1069" i="1"/>
  <c r="L1069" i="1"/>
  <c r="K1069" i="1"/>
  <c r="Q1078" i="1"/>
  <c r="P1078" i="1"/>
  <c r="N1078" i="1"/>
  <c r="M1078" i="1"/>
  <c r="L1078" i="1"/>
  <c r="K1078" i="1"/>
  <c r="Q1130" i="1"/>
  <c r="P1130" i="1"/>
  <c r="N1130" i="1"/>
  <c r="M1130" i="1"/>
  <c r="L1130" i="1"/>
  <c r="K1130" i="1"/>
  <c r="Q1129" i="1"/>
  <c r="P1129" i="1"/>
  <c r="N1129" i="1"/>
  <c r="M1129" i="1"/>
  <c r="L1129" i="1"/>
  <c r="K1129" i="1"/>
  <c r="Q1080" i="1"/>
  <c r="P1080" i="1"/>
  <c r="N1080" i="1"/>
  <c r="M1080" i="1"/>
  <c r="L1080" i="1"/>
  <c r="K1080" i="1"/>
  <c r="Q1073" i="1"/>
  <c r="P1073" i="1"/>
  <c r="N1073" i="1"/>
  <c r="M1073" i="1"/>
  <c r="L1073" i="1"/>
  <c r="K1073" i="1"/>
  <c r="Q1091" i="1"/>
  <c r="P1091" i="1"/>
  <c r="N1091" i="1"/>
  <c r="M1091" i="1"/>
  <c r="L1091" i="1"/>
  <c r="K1091" i="1"/>
  <c r="Q1082" i="1"/>
  <c r="P1082" i="1"/>
  <c r="N1082" i="1"/>
  <c r="M1082" i="1"/>
  <c r="L1082" i="1"/>
  <c r="K1082" i="1"/>
  <c r="Q1064" i="1"/>
  <c r="P1064" i="1"/>
  <c r="N1064" i="1"/>
  <c r="M1064" i="1"/>
  <c r="L1064" i="1"/>
  <c r="K1064" i="1"/>
  <c r="Q1128" i="1"/>
  <c r="P1128" i="1"/>
  <c r="N1128" i="1"/>
  <c r="M1128" i="1"/>
  <c r="L1128" i="1"/>
  <c r="K1128" i="1"/>
  <c r="Q1094" i="1"/>
  <c r="P1094" i="1"/>
  <c r="N1094" i="1"/>
  <c r="M1094" i="1"/>
  <c r="L1094" i="1"/>
  <c r="K1094" i="1"/>
  <c r="Q1127" i="1"/>
  <c r="P1127" i="1"/>
  <c r="N1127" i="1"/>
  <c r="M1127" i="1"/>
  <c r="L1127" i="1"/>
  <c r="K1127" i="1"/>
  <c r="Q1081" i="1"/>
  <c r="P1081" i="1"/>
  <c r="N1081" i="1"/>
  <c r="M1081" i="1"/>
  <c r="L1081" i="1"/>
  <c r="K1081" i="1"/>
  <c r="Q1121" i="1"/>
  <c r="P1121" i="1"/>
  <c r="N1121" i="1"/>
  <c r="M1121" i="1"/>
  <c r="L1121" i="1"/>
  <c r="K1121" i="1"/>
  <c r="Q1120" i="1"/>
  <c r="P1120" i="1"/>
  <c r="N1120" i="1"/>
  <c r="M1120" i="1"/>
  <c r="L1120" i="1"/>
  <c r="K1120" i="1"/>
  <c r="Q1068" i="1"/>
  <c r="P1068" i="1"/>
  <c r="N1068" i="1"/>
  <c r="M1068" i="1"/>
  <c r="L1068" i="1"/>
  <c r="K1068" i="1"/>
  <c r="Q1113" i="1"/>
  <c r="P1113" i="1"/>
  <c r="N1113" i="1"/>
  <c r="M1113" i="1"/>
  <c r="L1113" i="1"/>
  <c r="K1113" i="1"/>
  <c r="Q1112" i="1"/>
  <c r="P1112" i="1"/>
  <c r="N1112" i="1"/>
  <c r="M1112" i="1"/>
  <c r="L1112" i="1"/>
  <c r="K1112" i="1"/>
  <c r="Q1111" i="1"/>
  <c r="P1111" i="1"/>
  <c r="N1111" i="1"/>
  <c r="M1111" i="1"/>
  <c r="L1111" i="1"/>
  <c r="K1111" i="1"/>
  <c r="Q1107" i="1"/>
  <c r="P1107" i="1"/>
  <c r="N1107" i="1"/>
  <c r="M1107" i="1"/>
  <c r="L1107" i="1"/>
  <c r="K1107" i="1"/>
  <c r="Q1106" i="1"/>
  <c r="P1106" i="1"/>
  <c r="N1106" i="1"/>
  <c r="M1106" i="1"/>
  <c r="L1106" i="1"/>
  <c r="K1106" i="1"/>
  <c r="Q1101" i="1"/>
  <c r="P1101" i="1"/>
  <c r="N1101" i="1"/>
  <c r="M1101" i="1"/>
  <c r="L1101" i="1"/>
  <c r="K1101" i="1"/>
  <c r="Q1100" i="1"/>
  <c r="P1100" i="1"/>
  <c r="N1100" i="1"/>
  <c r="M1100" i="1"/>
  <c r="L1100" i="1"/>
  <c r="K1100" i="1"/>
  <c r="Q1077" i="1"/>
  <c r="P1077" i="1"/>
  <c r="N1077" i="1"/>
  <c r="M1077" i="1"/>
  <c r="L1077" i="1"/>
  <c r="K1077" i="1"/>
  <c r="Q1095" i="1"/>
  <c r="P1095" i="1"/>
  <c r="N1095" i="1"/>
  <c r="M1095" i="1"/>
  <c r="L1095" i="1"/>
  <c r="K1095" i="1"/>
  <c r="Q1066" i="1"/>
  <c r="P1066" i="1"/>
  <c r="N1066" i="1"/>
  <c r="M1066" i="1"/>
  <c r="L1066" i="1"/>
  <c r="K1066" i="1"/>
  <c r="Q1092" i="1"/>
  <c r="P1092" i="1"/>
  <c r="N1092" i="1"/>
  <c r="M1092" i="1"/>
  <c r="L1092" i="1"/>
  <c r="K1092" i="1"/>
  <c r="Q1083" i="1"/>
  <c r="P1083" i="1"/>
  <c r="N1083" i="1"/>
  <c r="M1083" i="1"/>
  <c r="L1083" i="1"/>
  <c r="K1083" i="1"/>
  <c r="Q1070" i="1"/>
  <c r="P1070" i="1"/>
  <c r="N1070" i="1"/>
  <c r="M1070" i="1"/>
  <c r="L1070" i="1"/>
  <c r="K1070" i="1"/>
  <c r="Q1076" i="1"/>
  <c r="P1076" i="1"/>
  <c r="N1076" i="1"/>
  <c r="M1076" i="1"/>
  <c r="L1076" i="1"/>
  <c r="K1076" i="1"/>
  <c r="Q1074" i="1"/>
  <c r="P1074" i="1"/>
  <c r="N1074" i="1"/>
  <c r="M1074" i="1"/>
  <c r="L1074" i="1"/>
  <c r="K1074" i="1"/>
  <c r="Q1072" i="1"/>
  <c r="P1072" i="1"/>
  <c r="N1072" i="1"/>
  <c r="M1072" i="1"/>
  <c r="L1072" i="1"/>
  <c r="K1072" i="1"/>
  <c r="Q1071" i="1"/>
  <c r="P1071" i="1"/>
  <c r="N1071" i="1"/>
  <c r="M1071" i="1"/>
  <c r="L1071" i="1"/>
  <c r="K1071" i="1"/>
  <c r="Q1061" i="1"/>
  <c r="P1061" i="1"/>
  <c r="N1061" i="1"/>
  <c r="M1061" i="1"/>
  <c r="L1061" i="1"/>
  <c r="K1061" i="1"/>
  <c r="Q1065" i="1"/>
  <c r="P1065" i="1"/>
  <c r="N1065" i="1"/>
  <c r="M1065" i="1"/>
  <c r="L1065" i="1"/>
  <c r="K1065" i="1"/>
  <c r="Q1067" i="1"/>
  <c r="P1067" i="1"/>
  <c r="N1067" i="1"/>
  <c r="M1067" i="1"/>
  <c r="L1067" i="1"/>
  <c r="K1067" i="1"/>
  <c r="Q1062" i="1"/>
  <c r="P1062" i="1"/>
  <c r="N1062" i="1"/>
  <c r="M1062" i="1"/>
  <c r="L1062" i="1"/>
  <c r="K1062" i="1"/>
  <c r="Q1063" i="1"/>
  <c r="P1063" i="1"/>
  <c r="N1063" i="1"/>
  <c r="M1063" i="1"/>
  <c r="L1063" i="1"/>
  <c r="K1063" i="1"/>
  <c r="Q1060" i="1"/>
  <c r="P1060" i="1"/>
  <c r="N1060" i="1"/>
  <c r="M1060" i="1"/>
  <c r="L1060" i="1"/>
  <c r="K1060" i="1"/>
  <c r="Q1059" i="1"/>
  <c r="P1059" i="1"/>
  <c r="N1059" i="1"/>
  <c r="M1059" i="1"/>
  <c r="L1059" i="1"/>
  <c r="K1059" i="1"/>
  <c r="Q1057" i="1"/>
  <c r="P1057" i="1"/>
  <c r="N1057" i="1"/>
  <c r="M1057" i="1"/>
  <c r="L1057" i="1"/>
  <c r="K1057" i="1"/>
  <c r="Q1058" i="1"/>
  <c r="P1058" i="1"/>
  <c r="N1058" i="1"/>
  <c r="M1058" i="1"/>
  <c r="L1058" i="1"/>
  <c r="K1058" i="1"/>
  <c r="Q1051" i="1"/>
  <c r="P1051" i="1"/>
  <c r="N1051" i="1"/>
  <c r="M1051" i="1"/>
  <c r="L1051" i="1"/>
  <c r="K1051" i="1"/>
  <c r="Q1054" i="1"/>
  <c r="P1054" i="1"/>
  <c r="N1054" i="1"/>
  <c r="M1054" i="1"/>
  <c r="L1054" i="1"/>
  <c r="K1054" i="1"/>
  <c r="Q1052" i="1"/>
  <c r="P1052" i="1"/>
  <c r="N1052" i="1"/>
  <c r="M1052" i="1"/>
  <c r="L1052" i="1"/>
  <c r="K1052" i="1"/>
  <c r="Q1056" i="1"/>
  <c r="P1056" i="1"/>
  <c r="N1056" i="1"/>
  <c r="M1056" i="1"/>
  <c r="L1056" i="1"/>
  <c r="K1056" i="1"/>
  <c r="Q1055" i="1"/>
  <c r="P1055" i="1"/>
  <c r="N1055" i="1"/>
  <c r="M1055" i="1"/>
  <c r="L1055" i="1"/>
  <c r="K1055" i="1"/>
  <c r="Q1053" i="1"/>
  <c r="P1053" i="1"/>
  <c r="N1053" i="1"/>
  <c r="M1053" i="1"/>
  <c r="L1053" i="1"/>
  <c r="K1053" i="1"/>
  <c r="Q1050" i="1"/>
  <c r="P1050" i="1"/>
  <c r="N1050" i="1"/>
  <c r="M1050" i="1"/>
  <c r="L1050" i="1"/>
  <c r="K1050" i="1"/>
  <c r="Q1049" i="1"/>
  <c r="P1049" i="1"/>
  <c r="N1049" i="1"/>
  <c r="M1049" i="1"/>
  <c r="L1049" i="1"/>
  <c r="K1049" i="1"/>
  <c r="Q1031" i="1"/>
  <c r="P1031" i="1"/>
  <c r="N1031" i="1"/>
  <c r="M1031" i="1"/>
  <c r="L1031" i="1"/>
  <c r="K1031" i="1"/>
  <c r="Q1037" i="1"/>
  <c r="P1037" i="1"/>
  <c r="N1037" i="1"/>
  <c r="M1037" i="1"/>
  <c r="L1037" i="1"/>
  <c r="K1037" i="1"/>
  <c r="Q1048" i="1"/>
  <c r="P1048" i="1"/>
  <c r="N1048" i="1"/>
  <c r="M1048" i="1"/>
  <c r="L1048" i="1"/>
  <c r="K1048" i="1"/>
  <c r="Q1047" i="1"/>
  <c r="P1047" i="1"/>
  <c r="N1047" i="1"/>
  <c r="M1047" i="1"/>
  <c r="L1047" i="1"/>
  <c r="K1047" i="1"/>
  <c r="Q1046" i="1"/>
  <c r="P1046" i="1"/>
  <c r="N1046" i="1"/>
  <c r="M1046" i="1"/>
  <c r="L1046" i="1"/>
  <c r="K1046" i="1"/>
  <c r="Q1045" i="1"/>
  <c r="P1045" i="1"/>
  <c r="N1045" i="1"/>
  <c r="M1045" i="1"/>
  <c r="L1045" i="1"/>
  <c r="K1045" i="1"/>
  <c r="Q1044" i="1"/>
  <c r="P1044" i="1"/>
  <c r="N1044" i="1"/>
  <c r="M1044" i="1"/>
  <c r="L1044" i="1"/>
  <c r="K1044" i="1"/>
  <c r="Q1043" i="1"/>
  <c r="P1043" i="1"/>
  <c r="N1043" i="1"/>
  <c r="M1043" i="1"/>
  <c r="L1043" i="1"/>
  <c r="K1043" i="1"/>
  <c r="Q1042" i="1"/>
  <c r="P1042" i="1"/>
  <c r="N1042" i="1"/>
  <c r="M1042" i="1"/>
  <c r="L1042" i="1"/>
  <c r="K1042" i="1"/>
  <c r="Q1041" i="1"/>
  <c r="P1041" i="1"/>
  <c r="N1041" i="1"/>
  <c r="M1041" i="1"/>
  <c r="L1041" i="1"/>
  <c r="K1041" i="1"/>
  <c r="Q1040" i="1"/>
  <c r="P1040" i="1"/>
  <c r="N1040" i="1"/>
  <c r="M1040" i="1"/>
  <c r="L1040" i="1"/>
  <c r="K1040" i="1"/>
  <c r="Q1039" i="1"/>
  <c r="P1039" i="1"/>
  <c r="N1039" i="1"/>
  <c r="M1039" i="1"/>
  <c r="L1039" i="1"/>
  <c r="K1039" i="1"/>
  <c r="Q1038" i="1"/>
  <c r="P1038" i="1"/>
  <c r="N1038" i="1"/>
  <c r="M1038" i="1"/>
  <c r="L1038" i="1"/>
  <c r="K1038" i="1"/>
  <c r="Q1036" i="1"/>
  <c r="P1036" i="1"/>
  <c r="N1036" i="1"/>
  <c r="M1036" i="1"/>
  <c r="L1036" i="1"/>
  <c r="K1036" i="1"/>
  <c r="Q1035" i="1"/>
  <c r="P1035" i="1"/>
  <c r="N1035" i="1"/>
  <c r="M1035" i="1"/>
  <c r="L1035" i="1"/>
  <c r="K1035" i="1"/>
  <c r="Q1034" i="1"/>
  <c r="P1034" i="1"/>
  <c r="N1034" i="1"/>
  <c r="M1034" i="1"/>
  <c r="L1034" i="1"/>
  <c r="K1034" i="1"/>
  <c r="Q1033" i="1"/>
  <c r="P1033" i="1"/>
  <c r="N1033" i="1"/>
  <c r="M1033" i="1"/>
  <c r="L1033" i="1"/>
  <c r="K1033" i="1"/>
  <c r="Q1032" i="1"/>
  <c r="P1032" i="1"/>
  <c r="N1032" i="1"/>
  <c r="M1032" i="1"/>
  <c r="L1032" i="1"/>
  <c r="K1032" i="1"/>
  <c r="Q1030" i="1"/>
  <c r="P1030" i="1"/>
  <c r="N1030" i="1"/>
  <c r="M1030" i="1"/>
  <c r="L1030" i="1"/>
  <c r="K1030" i="1"/>
  <c r="Q1029" i="1"/>
  <c r="P1029" i="1"/>
  <c r="N1029" i="1"/>
  <c r="M1029" i="1"/>
  <c r="L1029" i="1"/>
  <c r="K1029" i="1"/>
  <c r="Q1028" i="1"/>
  <c r="P1028" i="1"/>
  <c r="N1028" i="1"/>
  <c r="M1028" i="1"/>
  <c r="L1028" i="1"/>
  <c r="K1028" i="1"/>
  <c r="Q1027" i="1"/>
  <c r="P1027" i="1"/>
  <c r="N1027" i="1"/>
  <c r="M1027" i="1"/>
  <c r="L1027" i="1"/>
  <c r="K1027" i="1"/>
  <c r="Q1026" i="1"/>
  <c r="P1026" i="1"/>
  <c r="N1026" i="1"/>
  <c r="M1026" i="1"/>
  <c r="L1026" i="1"/>
  <c r="K1026" i="1"/>
  <c r="Q1025" i="1"/>
  <c r="P1025" i="1"/>
  <c r="N1025" i="1"/>
  <c r="M1025" i="1"/>
  <c r="L1025" i="1"/>
  <c r="K1025" i="1"/>
  <c r="Q1018" i="1"/>
  <c r="P1018" i="1"/>
  <c r="N1018" i="1"/>
  <c r="M1018" i="1"/>
  <c r="L1018" i="1"/>
  <c r="K1018" i="1"/>
  <c r="Q1023" i="1"/>
  <c r="P1023" i="1"/>
  <c r="N1023" i="1"/>
  <c r="M1023" i="1"/>
  <c r="L1023" i="1"/>
  <c r="K1023" i="1"/>
  <c r="Q1022" i="1"/>
  <c r="P1022" i="1"/>
  <c r="N1022" i="1"/>
  <c r="M1022" i="1"/>
  <c r="L1022" i="1"/>
  <c r="K1022" i="1"/>
  <c r="Q1021" i="1"/>
  <c r="P1021" i="1"/>
  <c r="N1021" i="1"/>
  <c r="M1021" i="1"/>
  <c r="L1021" i="1"/>
  <c r="K1021" i="1"/>
  <c r="Q1010" i="1"/>
  <c r="P1010" i="1"/>
  <c r="N1010" i="1"/>
  <c r="M1010" i="1"/>
  <c r="L1010" i="1"/>
  <c r="K1010" i="1"/>
  <c r="Q1007" i="1"/>
  <c r="P1007" i="1"/>
  <c r="N1007" i="1"/>
  <c r="M1007" i="1"/>
  <c r="L1007" i="1"/>
  <c r="K1007" i="1"/>
  <c r="Q1020" i="1"/>
  <c r="P1020" i="1"/>
  <c r="N1020" i="1"/>
  <c r="M1020" i="1"/>
  <c r="L1020" i="1"/>
  <c r="K1020" i="1"/>
  <c r="Q1012" i="1"/>
  <c r="P1012" i="1"/>
  <c r="N1012" i="1"/>
  <c r="M1012" i="1"/>
  <c r="L1012" i="1"/>
  <c r="K1012" i="1"/>
  <c r="Q1017" i="1"/>
  <c r="P1017" i="1"/>
  <c r="N1017" i="1"/>
  <c r="M1017" i="1"/>
  <c r="L1017" i="1"/>
  <c r="K1017" i="1"/>
  <c r="Q1006" i="1"/>
  <c r="P1006" i="1"/>
  <c r="N1006" i="1"/>
  <c r="M1006" i="1"/>
  <c r="L1006" i="1"/>
  <c r="K1006" i="1"/>
  <c r="Q1019" i="1"/>
  <c r="P1019" i="1"/>
  <c r="N1019" i="1"/>
  <c r="M1019" i="1"/>
  <c r="L1019" i="1"/>
  <c r="K1019" i="1"/>
  <c r="Q1015" i="1"/>
  <c r="P1015" i="1"/>
  <c r="N1015" i="1"/>
  <c r="M1015" i="1"/>
  <c r="L1015" i="1"/>
  <c r="K1015" i="1"/>
  <c r="Q1008" i="1"/>
  <c r="P1008" i="1"/>
  <c r="N1008" i="1"/>
  <c r="M1008" i="1"/>
  <c r="L1008" i="1"/>
  <c r="K1008" i="1"/>
  <c r="Q1013" i="1"/>
  <c r="P1013" i="1"/>
  <c r="N1013" i="1"/>
  <c r="M1013" i="1"/>
  <c r="L1013" i="1"/>
  <c r="K1013" i="1"/>
  <c r="Q1002" i="1"/>
  <c r="P1002" i="1"/>
  <c r="N1002" i="1"/>
  <c r="M1002" i="1"/>
  <c r="L1002" i="1"/>
  <c r="K1002" i="1"/>
  <c r="Q1024" i="1"/>
  <c r="P1024" i="1"/>
  <c r="N1024" i="1"/>
  <c r="M1024" i="1"/>
  <c r="L1024" i="1"/>
  <c r="K1024" i="1"/>
  <c r="Q1001" i="1"/>
  <c r="P1001" i="1"/>
  <c r="N1001" i="1"/>
  <c r="M1001" i="1"/>
  <c r="L1001" i="1"/>
  <c r="K1001" i="1"/>
  <c r="Q1004" i="1"/>
  <c r="P1004" i="1"/>
  <c r="N1004" i="1"/>
  <c r="M1004" i="1"/>
  <c r="L1004" i="1"/>
  <c r="K1004" i="1"/>
  <c r="Q1005" i="1"/>
  <c r="P1005" i="1"/>
  <c r="N1005" i="1"/>
  <c r="M1005" i="1"/>
  <c r="L1005" i="1"/>
  <c r="K1005" i="1"/>
  <c r="Q1016" i="1"/>
  <c r="P1016" i="1"/>
  <c r="N1016" i="1"/>
  <c r="M1016" i="1"/>
  <c r="L1016" i="1"/>
  <c r="K1016" i="1"/>
  <c r="Q1014" i="1"/>
  <c r="P1014" i="1"/>
  <c r="N1014" i="1"/>
  <c r="M1014" i="1"/>
  <c r="L1014" i="1"/>
  <c r="K1014" i="1"/>
  <c r="Q1011" i="1"/>
  <c r="P1011" i="1"/>
  <c r="N1011" i="1"/>
  <c r="M1011" i="1"/>
  <c r="L1011" i="1"/>
  <c r="K1011" i="1"/>
  <c r="Q1003" i="1"/>
  <c r="P1003" i="1"/>
  <c r="N1003" i="1"/>
  <c r="M1003" i="1"/>
  <c r="L1003" i="1"/>
  <c r="K1003" i="1"/>
  <c r="Q1009" i="1"/>
  <c r="P1009" i="1"/>
  <c r="N1009" i="1"/>
  <c r="M1009" i="1"/>
  <c r="L1009" i="1"/>
  <c r="K1009" i="1"/>
  <c r="Q975" i="1"/>
  <c r="P975" i="1"/>
  <c r="N975" i="1"/>
  <c r="M975" i="1"/>
  <c r="L975" i="1"/>
  <c r="K975" i="1"/>
  <c r="Q987" i="1"/>
  <c r="P987" i="1"/>
  <c r="N987" i="1"/>
  <c r="M987" i="1"/>
  <c r="L987" i="1"/>
  <c r="K987" i="1"/>
  <c r="Q991" i="1"/>
  <c r="P991" i="1"/>
  <c r="N991" i="1"/>
  <c r="M991" i="1"/>
  <c r="L991" i="1"/>
  <c r="K991" i="1"/>
  <c r="Q990" i="1"/>
  <c r="P990" i="1"/>
  <c r="N990" i="1"/>
  <c r="M990" i="1"/>
  <c r="L990" i="1"/>
  <c r="K990" i="1"/>
  <c r="Q979" i="1"/>
  <c r="P979" i="1"/>
  <c r="N979" i="1"/>
  <c r="M979" i="1"/>
  <c r="L979" i="1"/>
  <c r="K979" i="1"/>
  <c r="Q982" i="1"/>
  <c r="P982" i="1"/>
  <c r="N982" i="1"/>
  <c r="M982" i="1"/>
  <c r="L982" i="1"/>
  <c r="K982" i="1"/>
  <c r="Q989" i="1"/>
  <c r="P989" i="1"/>
  <c r="N989" i="1"/>
  <c r="M989" i="1"/>
  <c r="L989" i="1"/>
  <c r="K989" i="1"/>
  <c r="Q995" i="1"/>
  <c r="P995" i="1"/>
  <c r="N995" i="1"/>
  <c r="M995" i="1"/>
  <c r="L995" i="1"/>
  <c r="K995" i="1"/>
  <c r="Q981" i="1"/>
  <c r="P981" i="1"/>
  <c r="N981" i="1"/>
  <c r="M981" i="1"/>
  <c r="L981" i="1"/>
  <c r="K981" i="1"/>
  <c r="Q988" i="1"/>
  <c r="P988" i="1"/>
  <c r="N988" i="1"/>
  <c r="M988" i="1"/>
  <c r="L988" i="1"/>
  <c r="K988" i="1"/>
  <c r="Q965" i="1"/>
  <c r="P965" i="1"/>
  <c r="N965" i="1"/>
  <c r="M965" i="1"/>
  <c r="L965" i="1"/>
  <c r="K965" i="1"/>
  <c r="Q964" i="1"/>
  <c r="P964" i="1"/>
  <c r="N964" i="1"/>
  <c r="M964" i="1"/>
  <c r="L964" i="1"/>
  <c r="K964" i="1"/>
  <c r="Q986" i="1"/>
  <c r="P986" i="1"/>
  <c r="N986" i="1"/>
  <c r="M986" i="1"/>
  <c r="L986" i="1"/>
  <c r="K986" i="1"/>
  <c r="Q978" i="1"/>
  <c r="P978" i="1"/>
  <c r="N978" i="1"/>
  <c r="M978" i="1"/>
  <c r="L978" i="1"/>
  <c r="K978" i="1"/>
  <c r="Q994" i="1"/>
  <c r="P994" i="1"/>
  <c r="N994" i="1"/>
  <c r="M994" i="1"/>
  <c r="L994" i="1"/>
  <c r="K994" i="1"/>
  <c r="Q971" i="1"/>
  <c r="P971" i="1"/>
  <c r="N971" i="1"/>
  <c r="M971" i="1"/>
  <c r="L971" i="1"/>
  <c r="K971" i="1"/>
  <c r="Q1000" i="1"/>
  <c r="P1000" i="1"/>
  <c r="N1000" i="1"/>
  <c r="M1000" i="1"/>
  <c r="L1000" i="1"/>
  <c r="K1000" i="1"/>
  <c r="Q999" i="1"/>
  <c r="P999" i="1"/>
  <c r="N999" i="1"/>
  <c r="M999" i="1"/>
  <c r="L999" i="1"/>
  <c r="K999" i="1"/>
  <c r="Q972" i="1"/>
  <c r="P972" i="1"/>
  <c r="N972" i="1"/>
  <c r="M972" i="1"/>
  <c r="L972" i="1"/>
  <c r="K972" i="1"/>
  <c r="Q998" i="1"/>
  <c r="P998" i="1"/>
  <c r="N998" i="1"/>
  <c r="M998" i="1"/>
  <c r="L998" i="1"/>
  <c r="K998" i="1"/>
  <c r="Q997" i="1"/>
  <c r="P997" i="1"/>
  <c r="N997" i="1"/>
  <c r="M997" i="1"/>
  <c r="L997" i="1"/>
  <c r="K997" i="1"/>
  <c r="Q996" i="1"/>
  <c r="P996" i="1"/>
  <c r="N996" i="1"/>
  <c r="M996" i="1"/>
  <c r="L996" i="1"/>
  <c r="K996" i="1"/>
  <c r="Q993" i="1"/>
  <c r="P993" i="1"/>
  <c r="N993" i="1"/>
  <c r="M993" i="1"/>
  <c r="L993" i="1"/>
  <c r="K993" i="1"/>
  <c r="Q992" i="1"/>
  <c r="P992" i="1"/>
  <c r="N992" i="1"/>
  <c r="M992" i="1"/>
  <c r="L992" i="1"/>
  <c r="K992" i="1"/>
  <c r="Q966" i="1"/>
  <c r="P966" i="1"/>
  <c r="N966" i="1"/>
  <c r="M966" i="1"/>
  <c r="L966" i="1"/>
  <c r="K966" i="1"/>
  <c r="Q969" i="1"/>
  <c r="P969" i="1"/>
  <c r="N969" i="1"/>
  <c r="M969" i="1"/>
  <c r="L969" i="1"/>
  <c r="K969" i="1"/>
  <c r="Q985" i="1"/>
  <c r="P985" i="1"/>
  <c r="N985" i="1"/>
  <c r="M985" i="1"/>
  <c r="L985" i="1"/>
  <c r="K985" i="1"/>
  <c r="Q984" i="1"/>
  <c r="P984" i="1"/>
  <c r="N984" i="1"/>
  <c r="M984" i="1"/>
  <c r="L984" i="1"/>
  <c r="K984" i="1"/>
  <c r="Q983" i="1"/>
  <c r="P983" i="1"/>
  <c r="N983" i="1"/>
  <c r="M983" i="1"/>
  <c r="L983" i="1"/>
  <c r="K983" i="1"/>
  <c r="Q980" i="1"/>
  <c r="P980" i="1"/>
  <c r="N980" i="1"/>
  <c r="M980" i="1"/>
  <c r="L980" i="1"/>
  <c r="K980" i="1"/>
  <c r="Q970" i="1"/>
  <c r="P970" i="1"/>
  <c r="N970" i="1"/>
  <c r="M970" i="1"/>
  <c r="L970" i="1"/>
  <c r="K970" i="1"/>
  <c r="Q977" i="1"/>
  <c r="P977" i="1"/>
  <c r="N977" i="1"/>
  <c r="M977" i="1"/>
  <c r="L977" i="1"/>
  <c r="K977" i="1"/>
  <c r="Q976" i="1"/>
  <c r="P976" i="1"/>
  <c r="N976" i="1"/>
  <c r="M976" i="1"/>
  <c r="L976" i="1"/>
  <c r="K976" i="1"/>
  <c r="Q974" i="1"/>
  <c r="P974" i="1"/>
  <c r="N974" i="1"/>
  <c r="M974" i="1"/>
  <c r="L974" i="1"/>
  <c r="K974" i="1"/>
  <c r="Q973" i="1"/>
  <c r="P973" i="1"/>
  <c r="N973" i="1"/>
  <c r="M973" i="1"/>
  <c r="L973" i="1"/>
  <c r="K973" i="1"/>
  <c r="Q968" i="1"/>
  <c r="P968" i="1"/>
  <c r="N968" i="1"/>
  <c r="M968" i="1"/>
  <c r="L968" i="1"/>
  <c r="K968" i="1"/>
  <c r="Q967" i="1"/>
  <c r="P967" i="1"/>
  <c r="N967" i="1"/>
  <c r="M967" i="1"/>
  <c r="L967" i="1"/>
  <c r="K967" i="1"/>
  <c r="Q959" i="1"/>
  <c r="P959" i="1"/>
  <c r="N959" i="1"/>
  <c r="M959" i="1"/>
  <c r="L959" i="1"/>
  <c r="K959" i="1"/>
  <c r="Q963" i="1"/>
  <c r="P963" i="1"/>
  <c r="N963" i="1"/>
  <c r="M963" i="1"/>
  <c r="L963" i="1"/>
  <c r="K963" i="1"/>
  <c r="Q962" i="1"/>
  <c r="P962" i="1"/>
  <c r="N962" i="1"/>
  <c r="M962" i="1"/>
  <c r="L962" i="1"/>
  <c r="K962" i="1"/>
  <c r="Q961" i="1"/>
  <c r="P961" i="1"/>
  <c r="N961" i="1"/>
  <c r="M961" i="1"/>
  <c r="L961" i="1"/>
  <c r="K961" i="1"/>
  <c r="Q960" i="1"/>
  <c r="P960" i="1"/>
  <c r="N960" i="1"/>
  <c r="M960" i="1"/>
  <c r="L960" i="1"/>
  <c r="K960" i="1"/>
  <c r="Q958" i="1"/>
  <c r="P958" i="1"/>
  <c r="N958" i="1"/>
  <c r="M958" i="1"/>
  <c r="L958" i="1"/>
  <c r="K958" i="1"/>
  <c r="Q957" i="1"/>
  <c r="P957" i="1"/>
  <c r="N957" i="1"/>
  <c r="M957" i="1"/>
  <c r="L957" i="1"/>
  <c r="K957" i="1"/>
  <c r="Q956" i="1"/>
  <c r="P956" i="1"/>
  <c r="N956" i="1"/>
  <c r="M956" i="1"/>
  <c r="L956" i="1"/>
  <c r="K956" i="1"/>
  <c r="Q955" i="1"/>
  <c r="P955" i="1"/>
  <c r="N955" i="1"/>
  <c r="M955" i="1"/>
  <c r="L955" i="1"/>
  <c r="K955" i="1"/>
  <c r="Q954" i="1"/>
  <c r="P954" i="1"/>
  <c r="N954" i="1"/>
  <c r="M954" i="1"/>
  <c r="L954" i="1"/>
  <c r="K954" i="1"/>
  <c r="Q953" i="1"/>
  <c r="P953" i="1"/>
  <c r="N953" i="1"/>
  <c r="M953" i="1"/>
  <c r="L953" i="1"/>
  <c r="K953" i="1"/>
  <c r="Q949" i="1"/>
  <c r="P949" i="1"/>
  <c r="N949" i="1"/>
  <c r="M949" i="1"/>
  <c r="L949" i="1"/>
  <c r="K949" i="1"/>
  <c r="Q924" i="1"/>
  <c r="P924" i="1"/>
  <c r="N924" i="1"/>
  <c r="M924" i="1"/>
  <c r="L924" i="1"/>
  <c r="K924" i="1"/>
  <c r="Q916" i="1"/>
  <c r="P916" i="1"/>
  <c r="N916" i="1"/>
  <c r="M916" i="1"/>
  <c r="L916" i="1"/>
  <c r="K916" i="1"/>
  <c r="Q944" i="1"/>
  <c r="P944" i="1"/>
  <c r="N944" i="1"/>
  <c r="M944" i="1"/>
  <c r="L944" i="1"/>
  <c r="K944" i="1"/>
  <c r="Q943" i="1"/>
  <c r="P943" i="1"/>
  <c r="N943" i="1"/>
  <c r="M943" i="1"/>
  <c r="L943" i="1"/>
  <c r="K943" i="1"/>
  <c r="Q942" i="1"/>
  <c r="P942" i="1"/>
  <c r="N942" i="1"/>
  <c r="M942" i="1"/>
  <c r="L942" i="1"/>
  <c r="K942" i="1"/>
  <c r="Q915" i="1"/>
  <c r="P915" i="1"/>
  <c r="N915" i="1"/>
  <c r="M915" i="1"/>
  <c r="L915" i="1"/>
  <c r="K915" i="1"/>
  <c r="Q923" i="1"/>
  <c r="P923" i="1"/>
  <c r="N923" i="1"/>
  <c r="M923" i="1"/>
  <c r="L923" i="1"/>
  <c r="K923" i="1"/>
  <c r="Q921" i="1"/>
  <c r="P921" i="1"/>
  <c r="N921" i="1"/>
  <c r="M921" i="1"/>
  <c r="L921" i="1"/>
  <c r="K921" i="1"/>
  <c r="Q895" i="1"/>
  <c r="P895" i="1"/>
  <c r="N895" i="1"/>
  <c r="M895" i="1"/>
  <c r="L895" i="1"/>
  <c r="K895" i="1"/>
  <c r="Q934" i="1"/>
  <c r="P934" i="1"/>
  <c r="N934" i="1"/>
  <c r="M934" i="1"/>
  <c r="L934" i="1"/>
  <c r="K934" i="1"/>
  <c r="Q933" i="1"/>
  <c r="P933" i="1"/>
  <c r="N933" i="1"/>
  <c r="M933" i="1"/>
  <c r="L933" i="1"/>
  <c r="K933" i="1"/>
  <c r="Q894" i="1"/>
  <c r="P894" i="1"/>
  <c r="N894" i="1"/>
  <c r="M894" i="1"/>
  <c r="L894" i="1"/>
  <c r="K894" i="1"/>
  <c r="Q947" i="1"/>
  <c r="P947" i="1"/>
  <c r="N947" i="1"/>
  <c r="M947" i="1"/>
  <c r="L947" i="1"/>
  <c r="K947" i="1"/>
  <c r="Q893" i="1"/>
  <c r="P893" i="1"/>
  <c r="N893" i="1"/>
  <c r="M893" i="1"/>
  <c r="L893" i="1"/>
  <c r="K893" i="1"/>
  <c r="Q914" i="1"/>
  <c r="P914" i="1"/>
  <c r="N914" i="1"/>
  <c r="M914" i="1"/>
  <c r="L914" i="1"/>
  <c r="K914" i="1"/>
  <c r="Q913" i="1"/>
  <c r="P913" i="1"/>
  <c r="N913" i="1"/>
  <c r="M913" i="1"/>
  <c r="L913" i="1"/>
  <c r="K913" i="1"/>
  <c r="Q903" i="1"/>
  <c r="P903" i="1"/>
  <c r="N903" i="1"/>
  <c r="M903" i="1"/>
  <c r="L903" i="1"/>
  <c r="K903" i="1"/>
  <c r="Q902" i="1"/>
  <c r="P902" i="1"/>
  <c r="N902" i="1"/>
  <c r="M902" i="1"/>
  <c r="L902" i="1"/>
  <c r="K902" i="1"/>
  <c r="Q941" i="1"/>
  <c r="P941" i="1"/>
  <c r="N941" i="1"/>
  <c r="M941" i="1"/>
  <c r="L941" i="1"/>
  <c r="K941" i="1"/>
  <c r="Q920" i="1"/>
  <c r="P920" i="1"/>
  <c r="N920" i="1"/>
  <c r="M920" i="1"/>
  <c r="L920" i="1"/>
  <c r="K920" i="1"/>
  <c r="Q936" i="1"/>
  <c r="P936" i="1"/>
  <c r="N936" i="1"/>
  <c r="M936" i="1"/>
  <c r="L936" i="1"/>
  <c r="K936" i="1"/>
  <c r="Q935" i="1"/>
  <c r="P935" i="1"/>
  <c r="N935" i="1"/>
  <c r="M935" i="1"/>
  <c r="L935" i="1"/>
  <c r="K935" i="1"/>
  <c r="Q922" i="1"/>
  <c r="P922" i="1"/>
  <c r="N922" i="1"/>
  <c r="M922" i="1"/>
  <c r="L922" i="1"/>
  <c r="K922" i="1"/>
  <c r="Q898" i="1"/>
  <c r="P898" i="1"/>
  <c r="N898" i="1"/>
  <c r="M898" i="1"/>
  <c r="L898" i="1"/>
  <c r="K898" i="1"/>
  <c r="Q940" i="1"/>
  <c r="P940" i="1"/>
  <c r="N940" i="1"/>
  <c r="M940" i="1"/>
  <c r="L940" i="1"/>
  <c r="K940" i="1"/>
  <c r="Q939" i="1"/>
  <c r="P939" i="1"/>
  <c r="N939" i="1"/>
  <c r="M939" i="1"/>
  <c r="L939" i="1"/>
  <c r="K939" i="1"/>
  <c r="Q932" i="1"/>
  <c r="P932" i="1"/>
  <c r="N932" i="1"/>
  <c r="M932" i="1"/>
  <c r="L932" i="1"/>
  <c r="K932" i="1"/>
  <c r="Q938" i="1"/>
  <c r="P938" i="1"/>
  <c r="N938" i="1"/>
  <c r="M938" i="1"/>
  <c r="L938" i="1"/>
  <c r="K938" i="1"/>
  <c r="Q912" i="1"/>
  <c r="P912" i="1"/>
  <c r="N912" i="1"/>
  <c r="M912" i="1"/>
  <c r="L912" i="1"/>
  <c r="K912" i="1"/>
  <c r="Q911" i="1"/>
  <c r="P911" i="1"/>
  <c r="N911" i="1"/>
  <c r="M911" i="1"/>
  <c r="L911" i="1"/>
  <c r="K911" i="1"/>
  <c r="Q910" i="1"/>
  <c r="P910" i="1"/>
  <c r="N910" i="1"/>
  <c r="M910" i="1"/>
  <c r="L910" i="1"/>
  <c r="K910" i="1"/>
  <c r="Q905" i="1"/>
  <c r="P905" i="1"/>
  <c r="N905" i="1"/>
  <c r="M905" i="1"/>
  <c r="L905" i="1"/>
  <c r="K905" i="1"/>
  <c r="Q927" i="1"/>
  <c r="P927" i="1"/>
  <c r="N927" i="1"/>
  <c r="M927" i="1"/>
  <c r="L927" i="1"/>
  <c r="K927" i="1"/>
  <c r="Q889" i="1"/>
  <c r="P889" i="1"/>
  <c r="N889" i="1"/>
  <c r="M889" i="1"/>
  <c r="L889" i="1"/>
  <c r="K889" i="1"/>
  <c r="Q900" i="1"/>
  <c r="P900" i="1"/>
  <c r="N900" i="1"/>
  <c r="M900" i="1"/>
  <c r="L900" i="1"/>
  <c r="K900" i="1"/>
  <c r="Q906" i="1"/>
  <c r="P906" i="1"/>
  <c r="N906" i="1"/>
  <c r="M906" i="1"/>
  <c r="L906" i="1"/>
  <c r="K906" i="1"/>
  <c r="Q952" i="1"/>
  <c r="P952" i="1"/>
  <c r="N952" i="1"/>
  <c r="M952" i="1"/>
  <c r="L952" i="1"/>
  <c r="K952" i="1"/>
  <c r="Q951" i="1"/>
  <c r="P951" i="1"/>
  <c r="N951" i="1"/>
  <c r="M951" i="1"/>
  <c r="L951" i="1"/>
  <c r="K951" i="1"/>
  <c r="Q896" i="1"/>
  <c r="P896" i="1"/>
  <c r="N896" i="1"/>
  <c r="M896" i="1"/>
  <c r="L896" i="1"/>
  <c r="K896" i="1"/>
  <c r="Q950" i="1"/>
  <c r="P950" i="1"/>
  <c r="N950" i="1"/>
  <c r="M950" i="1"/>
  <c r="L950" i="1"/>
  <c r="K950" i="1"/>
  <c r="Q948" i="1"/>
  <c r="P948" i="1"/>
  <c r="N948" i="1"/>
  <c r="M948" i="1"/>
  <c r="L948" i="1"/>
  <c r="K948" i="1"/>
  <c r="Q946" i="1"/>
  <c r="P946" i="1"/>
  <c r="N946" i="1"/>
  <c r="M946" i="1"/>
  <c r="L946" i="1"/>
  <c r="K946" i="1"/>
  <c r="Q945" i="1"/>
  <c r="P945" i="1"/>
  <c r="N945" i="1"/>
  <c r="M945" i="1"/>
  <c r="L945" i="1"/>
  <c r="K945" i="1"/>
  <c r="Q891" i="1"/>
  <c r="P891" i="1"/>
  <c r="N891" i="1"/>
  <c r="M891" i="1"/>
  <c r="L891" i="1"/>
  <c r="K891" i="1"/>
  <c r="Q904" i="1"/>
  <c r="P904" i="1"/>
  <c r="N904" i="1"/>
  <c r="M904" i="1"/>
  <c r="L904" i="1"/>
  <c r="K904" i="1"/>
  <c r="Q937" i="1"/>
  <c r="P937" i="1"/>
  <c r="N937" i="1"/>
  <c r="M937" i="1"/>
  <c r="L937" i="1"/>
  <c r="K937" i="1"/>
  <c r="Q931" i="1"/>
  <c r="P931" i="1"/>
  <c r="N931" i="1"/>
  <c r="M931" i="1"/>
  <c r="L931" i="1"/>
  <c r="K931" i="1"/>
  <c r="Q930" i="1"/>
  <c r="P930" i="1"/>
  <c r="N930" i="1"/>
  <c r="M930" i="1"/>
  <c r="L930" i="1"/>
  <c r="K930" i="1"/>
  <c r="Q929" i="1"/>
  <c r="P929" i="1"/>
  <c r="N929" i="1"/>
  <c r="M929" i="1"/>
  <c r="L929" i="1"/>
  <c r="K929" i="1"/>
  <c r="Q928" i="1"/>
  <c r="P928" i="1"/>
  <c r="N928" i="1"/>
  <c r="M928" i="1"/>
  <c r="L928" i="1"/>
  <c r="K928" i="1"/>
  <c r="Q926" i="1"/>
  <c r="P926" i="1"/>
  <c r="N926" i="1"/>
  <c r="M926" i="1"/>
  <c r="L926" i="1"/>
  <c r="K926" i="1"/>
  <c r="Q925" i="1"/>
  <c r="P925" i="1"/>
  <c r="N925" i="1"/>
  <c r="M925" i="1"/>
  <c r="L925" i="1"/>
  <c r="K925" i="1"/>
  <c r="Q919" i="1"/>
  <c r="P919" i="1"/>
  <c r="N919" i="1"/>
  <c r="M919" i="1"/>
  <c r="L919" i="1"/>
  <c r="K919" i="1"/>
  <c r="Q918" i="1"/>
  <c r="P918" i="1"/>
  <c r="N918" i="1"/>
  <c r="M918" i="1"/>
  <c r="L918" i="1"/>
  <c r="K918" i="1"/>
  <c r="Q917" i="1"/>
  <c r="P917" i="1"/>
  <c r="N917" i="1"/>
  <c r="M917" i="1"/>
  <c r="L917" i="1"/>
  <c r="K917" i="1"/>
  <c r="Q909" i="1"/>
  <c r="P909" i="1"/>
  <c r="N909" i="1"/>
  <c r="M909" i="1"/>
  <c r="L909" i="1"/>
  <c r="K909" i="1"/>
  <c r="Q908" i="1"/>
  <c r="P908" i="1"/>
  <c r="N908" i="1"/>
  <c r="M908" i="1"/>
  <c r="L908" i="1"/>
  <c r="K908" i="1"/>
  <c r="Q907" i="1"/>
  <c r="P907" i="1"/>
  <c r="N907" i="1"/>
  <c r="M907" i="1"/>
  <c r="L907" i="1"/>
  <c r="K907" i="1"/>
  <c r="Q897" i="1"/>
  <c r="P897" i="1"/>
  <c r="N897" i="1"/>
  <c r="M897" i="1"/>
  <c r="L897" i="1"/>
  <c r="K897" i="1"/>
  <c r="Q901" i="1"/>
  <c r="P901" i="1"/>
  <c r="N901" i="1"/>
  <c r="M901" i="1"/>
  <c r="L901" i="1"/>
  <c r="K901" i="1"/>
  <c r="Q899" i="1"/>
  <c r="P899" i="1"/>
  <c r="N899" i="1"/>
  <c r="M899" i="1"/>
  <c r="L899" i="1"/>
  <c r="K899" i="1"/>
  <c r="Q892" i="1"/>
  <c r="P892" i="1"/>
  <c r="N892" i="1"/>
  <c r="M892" i="1"/>
  <c r="L892" i="1"/>
  <c r="K892" i="1"/>
  <c r="Q890" i="1"/>
  <c r="P890" i="1"/>
  <c r="N890" i="1"/>
  <c r="M890" i="1"/>
  <c r="L890" i="1"/>
  <c r="K890" i="1"/>
  <c r="Q888" i="1"/>
  <c r="P888" i="1"/>
  <c r="N888" i="1"/>
  <c r="M888" i="1"/>
  <c r="L888" i="1"/>
  <c r="K888" i="1"/>
  <c r="Q887" i="1"/>
  <c r="P887" i="1"/>
  <c r="N887" i="1"/>
  <c r="M887" i="1"/>
  <c r="L887" i="1"/>
  <c r="K887" i="1"/>
  <c r="Q886" i="1"/>
  <c r="P886" i="1"/>
  <c r="N886" i="1"/>
  <c r="M886" i="1"/>
  <c r="L886" i="1"/>
  <c r="K886" i="1"/>
  <c r="Q885" i="1"/>
  <c r="P885" i="1"/>
  <c r="N885" i="1"/>
  <c r="M885" i="1"/>
  <c r="L885" i="1"/>
  <c r="K885" i="1"/>
  <c r="Q867" i="1"/>
  <c r="P867" i="1"/>
  <c r="N867" i="1"/>
  <c r="M867" i="1"/>
  <c r="L867" i="1"/>
  <c r="K867" i="1"/>
  <c r="Q852" i="1"/>
  <c r="P852" i="1"/>
  <c r="N852" i="1"/>
  <c r="M852" i="1"/>
  <c r="L852" i="1"/>
  <c r="K852" i="1"/>
  <c r="Q851" i="1"/>
  <c r="P851" i="1"/>
  <c r="N851" i="1"/>
  <c r="M851" i="1"/>
  <c r="L851" i="1"/>
  <c r="K851" i="1"/>
  <c r="Q871" i="1"/>
  <c r="P871" i="1"/>
  <c r="N871" i="1"/>
  <c r="M871" i="1"/>
  <c r="L871" i="1"/>
  <c r="K871" i="1"/>
  <c r="Q866" i="1"/>
  <c r="P866" i="1"/>
  <c r="N866" i="1"/>
  <c r="M866" i="1"/>
  <c r="L866" i="1"/>
  <c r="K866" i="1"/>
  <c r="Q850" i="1"/>
  <c r="P850" i="1"/>
  <c r="N850" i="1"/>
  <c r="M850" i="1"/>
  <c r="L850" i="1"/>
  <c r="K850" i="1"/>
  <c r="Q836" i="1"/>
  <c r="P836" i="1"/>
  <c r="N836" i="1"/>
  <c r="M836" i="1"/>
  <c r="L836" i="1"/>
  <c r="K836" i="1"/>
  <c r="Q882" i="1"/>
  <c r="P882" i="1"/>
  <c r="N882" i="1"/>
  <c r="M882" i="1"/>
  <c r="L882" i="1"/>
  <c r="K882" i="1"/>
  <c r="Q865" i="1"/>
  <c r="P865" i="1"/>
  <c r="N865" i="1"/>
  <c r="M865" i="1"/>
  <c r="L865" i="1"/>
  <c r="K865" i="1"/>
  <c r="Q881" i="1"/>
  <c r="P881" i="1"/>
  <c r="N881" i="1"/>
  <c r="M881" i="1"/>
  <c r="L881" i="1"/>
  <c r="K881" i="1"/>
  <c r="Q864" i="1"/>
  <c r="P864" i="1"/>
  <c r="N864" i="1"/>
  <c r="M864" i="1"/>
  <c r="L864" i="1"/>
  <c r="K864" i="1"/>
  <c r="Q880" i="1"/>
  <c r="P880" i="1"/>
  <c r="N880" i="1"/>
  <c r="M880" i="1"/>
  <c r="L880" i="1"/>
  <c r="K880" i="1"/>
  <c r="Q842" i="1"/>
  <c r="P842" i="1"/>
  <c r="N842" i="1"/>
  <c r="M842" i="1"/>
  <c r="L842" i="1"/>
  <c r="K842" i="1"/>
  <c r="Q849" i="1"/>
  <c r="P849" i="1"/>
  <c r="N849" i="1"/>
  <c r="M849" i="1"/>
  <c r="L849" i="1"/>
  <c r="K849" i="1"/>
  <c r="Q835" i="1"/>
  <c r="P835" i="1"/>
  <c r="N835" i="1"/>
  <c r="M835" i="1"/>
  <c r="L835" i="1"/>
  <c r="K835" i="1"/>
  <c r="Q834" i="1"/>
  <c r="P834" i="1"/>
  <c r="N834" i="1"/>
  <c r="M834" i="1"/>
  <c r="L834" i="1"/>
  <c r="K834" i="1"/>
  <c r="Q841" i="1"/>
  <c r="P841" i="1"/>
  <c r="N841" i="1"/>
  <c r="M841" i="1"/>
  <c r="L841" i="1"/>
  <c r="K841" i="1"/>
  <c r="Q858" i="1"/>
  <c r="P858" i="1"/>
  <c r="N858" i="1"/>
  <c r="M858" i="1"/>
  <c r="L858" i="1"/>
  <c r="K858" i="1"/>
  <c r="Q840" i="1"/>
  <c r="P840" i="1"/>
  <c r="N840" i="1"/>
  <c r="M840" i="1"/>
  <c r="L840" i="1"/>
  <c r="K840" i="1"/>
  <c r="Q855" i="1"/>
  <c r="P855" i="1"/>
  <c r="N855" i="1"/>
  <c r="M855" i="1"/>
  <c r="L855" i="1"/>
  <c r="K855" i="1"/>
  <c r="Q848" i="1"/>
  <c r="P848" i="1"/>
  <c r="N848" i="1"/>
  <c r="M848" i="1"/>
  <c r="L848" i="1"/>
  <c r="K848" i="1"/>
  <c r="Q845" i="1"/>
  <c r="P845" i="1"/>
  <c r="N845" i="1"/>
  <c r="M845" i="1"/>
  <c r="L845" i="1"/>
  <c r="K845" i="1"/>
  <c r="Q868" i="1"/>
  <c r="P868" i="1"/>
  <c r="N868" i="1"/>
  <c r="M868" i="1"/>
  <c r="L868" i="1"/>
  <c r="K868" i="1"/>
  <c r="Q846" i="1"/>
  <c r="P846" i="1"/>
  <c r="N846" i="1"/>
  <c r="M846" i="1"/>
  <c r="L846" i="1"/>
  <c r="K846" i="1"/>
  <c r="Q884" i="1"/>
  <c r="P884" i="1"/>
  <c r="N884" i="1"/>
  <c r="M884" i="1"/>
  <c r="L884" i="1"/>
  <c r="K884" i="1"/>
  <c r="Q883" i="1"/>
  <c r="P883" i="1"/>
  <c r="N883" i="1"/>
  <c r="M883" i="1"/>
  <c r="L883" i="1"/>
  <c r="K883" i="1"/>
  <c r="Q879" i="1"/>
  <c r="P879" i="1"/>
  <c r="N879" i="1"/>
  <c r="M879" i="1"/>
  <c r="L879" i="1"/>
  <c r="K879" i="1"/>
  <c r="Q878" i="1"/>
  <c r="P878" i="1"/>
  <c r="N878" i="1"/>
  <c r="M878" i="1"/>
  <c r="L878" i="1"/>
  <c r="K878" i="1"/>
  <c r="Q832" i="1"/>
  <c r="P832" i="1"/>
  <c r="N832" i="1"/>
  <c r="M832" i="1"/>
  <c r="L832" i="1"/>
  <c r="K832" i="1"/>
  <c r="Q877" i="1"/>
  <c r="P877" i="1"/>
  <c r="N877" i="1"/>
  <c r="M877" i="1"/>
  <c r="L877" i="1"/>
  <c r="K877" i="1"/>
  <c r="Q876" i="1"/>
  <c r="P876" i="1"/>
  <c r="N876" i="1"/>
  <c r="M876" i="1"/>
  <c r="L876" i="1"/>
  <c r="K876" i="1"/>
  <c r="Q875" i="1"/>
  <c r="P875" i="1"/>
  <c r="N875" i="1"/>
  <c r="M875" i="1"/>
  <c r="L875" i="1"/>
  <c r="K875" i="1"/>
  <c r="Q874" i="1"/>
  <c r="P874" i="1"/>
  <c r="N874" i="1"/>
  <c r="M874" i="1"/>
  <c r="L874" i="1"/>
  <c r="K874" i="1"/>
  <c r="Q873" i="1"/>
  <c r="P873" i="1"/>
  <c r="N873" i="1"/>
  <c r="M873" i="1"/>
  <c r="L873" i="1"/>
  <c r="K873" i="1"/>
  <c r="Q853" i="1"/>
  <c r="P853" i="1"/>
  <c r="N853" i="1"/>
  <c r="M853" i="1"/>
  <c r="L853" i="1"/>
  <c r="K853" i="1"/>
  <c r="Q829" i="1"/>
  <c r="P829" i="1"/>
  <c r="N829" i="1"/>
  <c r="M829" i="1"/>
  <c r="L829" i="1"/>
  <c r="K829" i="1"/>
  <c r="Q872" i="1"/>
  <c r="P872" i="1"/>
  <c r="N872" i="1"/>
  <c r="M872" i="1"/>
  <c r="L872" i="1"/>
  <c r="K872" i="1"/>
  <c r="Q870" i="1"/>
  <c r="P870" i="1"/>
  <c r="N870" i="1"/>
  <c r="M870" i="1"/>
  <c r="L870" i="1"/>
  <c r="K870" i="1"/>
  <c r="Q869" i="1"/>
  <c r="P869" i="1"/>
  <c r="N869" i="1"/>
  <c r="M869" i="1"/>
  <c r="L869" i="1"/>
  <c r="K869" i="1"/>
  <c r="Q863" i="1"/>
  <c r="P863" i="1"/>
  <c r="N863" i="1"/>
  <c r="M863" i="1"/>
  <c r="L863" i="1"/>
  <c r="K863" i="1"/>
  <c r="Q862" i="1"/>
  <c r="P862" i="1"/>
  <c r="N862" i="1"/>
  <c r="M862" i="1"/>
  <c r="L862" i="1"/>
  <c r="K862" i="1"/>
  <c r="Q861" i="1"/>
  <c r="P861" i="1"/>
  <c r="N861" i="1"/>
  <c r="M861" i="1"/>
  <c r="L861" i="1"/>
  <c r="K861" i="1"/>
  <c r="Q860" i="1"/>
  <c r="P860" i="1"/>
  <c r="N860" i="1"/>
  <c r="M860" i="1"/>
  <c r="L860" i="1"/>
  <c r="K860" i="1"/>
  <c r="Q859" i="1"/>
  <c r="P859" i="1"/>
  <c r="N859" i="1"/>
  <c r="M859" i="1"/>
  <c r="L859" i="1"/>
  <c r="K859" i="1"/>
  <c r="Q857" i="1"/>
  <c r="P857" i="1"/>
  <c r="N857" i="1"/>
  <c r="M857" i="1"/>
  <c r="L857" i="1"/>
  <c r="K857" i="1"/>
  <c r="Q856" i="1"/>
  <c r="P856" i="1"/>
  <c r="N856" i="1"/>
  <c r="M856" i="1"/>
  <c r="L856" i="1"/>
  <c r="K856" i="1"/>
  <c r="Q831" i="1"/>
  <c r="P831" i="1"/>
  <c r="N831" i="1"/>
  <c r="M831" i="1"/>
  <c r="L831" i="1"/>
  <c r="K831" i="1"/>
  <c r="Q854" i="1"/>
  <c r="P854" i="1"/>
  <c r="N854" i="1"/>
  <c r="M854" i="1"/>
  <c r="L854" i="1"/>
  <c r="K854" i="1"/>
  <c r="Q847" i="1"/>
  <c r="P847" i="1"/>
  <c r="N847" i="1"/>
  <c r="M847" i="1"/>
  <c r="L847" i="1"/>
  <c r="K847" i="1"/>
  <c r="Q844" i="1"/>
  <c r="P844" i="1"/>
  <c r="N844" i="1"/>
  <c r="M844" i="1"/>
  <c r="L844" i="1"/>
  <c r="K844" i="1"/>
  <c r="Q843" i="1"/>
  <c r="P843" i="1"/>
  <c r="N843" i="1"/>
  <c r="M843" i="1"/>
  <c r="L843" i="1"/>
  <c r="K843" i="1"/>
  <c r="Q839" i="1"/>
  <c r="P839" i="1"/>
  <c r="N839" i="1"/>
  <c r="M839" i="1"/>
  <c r="L839" i="1"/>
  <c r="K839" i="1"/>
  <c r="Q838" i="1"/>
  <c r="P838" i="1"/>
  <c r="N838" i="1"/>
  <c r="M838" i="1"/>
  <c r="L838" i="1"/>
  <c r="K838" i="1"/>
  <c r="Q837" i="1"/>
  <c r="P837" i="1"/>
  <c r="N837" i="1"/>
  <c r="M837" i="1"/>
  <c r="L837" i="1"/>
  <c r="K837" i="1"/>
  <c r="Q833" i="1"/>
  <c r="P833" i="1"/>
  <c r="N833" i="1"/>
  <c r="M833" i="1"/>
  <c r="L833" i="1"/>
  <c r="K833" i="1"/>
  <c r="Q830" i="1"/>
  <c r="P830" i="1"/>
  <c r="N830" i="1"/>
  <c r="M830" i="1"/>
  <c r="L830" i="1"/>
  <c r="K830" i="1"/>
  <c r="Q828" i="1"/>
  <c r="P828" i="1"/>
  <c r="N828" i="1"/>
  <c r="M828" i="1"/>
  <c r="L828" i="1"/>
  <c r="K828" i="1"/>
  <c r="Q827" i="1"/>
  <c r="P827" i="1"/>
  <c r="N827" i="1"/>
  <c r="M827" i="1"/>
  <c r="L827" i="1"/>
  <c r="K827" i="1"/>
  <c r="Q826" i="1"/>
  <c r="P826" i="1"/>
  <c r="N826" i="1"/>
  <c r="M826" i="1"/>
  <c r="L826" i="1"/>
  <c r="K826" i="1"/>
  <c r="Q825" i="1"/>
  <c r="P825" i="1"/>
  <c r="N825" i="1"/>
  <c r="M825" i="1"/>
  <c r="L825" i="1"/>
  <c r="K825" i="1"/>
  <c r="Q824" i="1"/>
  <c r="P824" i="1"/>
  <c r="N824" i="1"/>
  <c r="M824" i="1"/>
  <c r="L824" i="1"/>
  <c r="K824" i="1"/>
  <c r="Q823" i="1"/>
  <c r="P823" i="1"/>
  <c r="N823" i="1"/>
  <c r="M823" i="1"/>
  <c r="L823" i="1"/>
  <c r="K823" i="1"/>
  <c r="Q822" i="1"/>
  <c r="P822" i="1"/>
  <c r="N822" i="1"/>
  <c r="M822" i="1"/>
  <c r="L822" i="1"/>
  <c r="K822" i="1"/>
  <c r="Q821" i="1"/>
  <c r="P821" i="1"/>
  <c r="N821" i="1"/>
  <c r="M821" i="1"/>
  <c r="L821" i="1"/>
  <c r="K821" i="1"/>
  <c r="Q820" i="1"/>
  <c r="P820" i="1"/>
  <c r="N820" i="1"/>
  <c r="M820" i="1"/>
  <c r="L820" i="1"/>
  <c r="K820" i="1"/>
  <c r="Q819" i="1"/>
  <c r="P819" i="1"/>
  <c r="N819" i="1"/>
  <c r="M819" i="1"/>
  <c r="L819" i="1"/>
  <c r="K819" i="1"/>
  <c r="Q818" i="1"/>
  <c r="P818" i="1"/>
  <c r="N818" i="1"/>
  <c r="M818" i="1"/>
  <c r="L818" i="1"/>
  <c r="K818" i="1"/>
  <c r="Q817" i="1"/>
  <c r="P817" i="1"/>
  <c r="N817" i="1"/>
  <c r="M817" i="1"/>
  <c r="L817" i="1"/>
  <c r="K817" i="1"/>
  <c r="Q816" i="1"/>
  <c r="P816" i="1"/>
  <c r="N816" i="1"/>
  <c r="M816" i="1"/>
  <c r="L816" i="1"/>
  <c r="K816" i="1"/>
  <c r="Q815" i="1"/>
  <c r="P815" i="1"/>
  <c r="N815" i="1"/>
  <c r="M815" i="1"/>
  <c r="L815" i="1"/>
  <c r="K815" i="1"/>
  <c r="Q814" i="1"/>
  <c r="P814" i="1"/>
  <c r="N814" i="1"/>
  <c r="M814" i="1"/>
  <c r="L814" i="1"/>
  <c r="K814" i="1"/>
  <c r="Q813" i="1"/>
  <c r="P813" i="1"/>
  <c r="N813" i="1"/>
  <c r="M813" i="1"/>
  <c r="L813" i="1"/>
  <c r="K813" i="1"/>
  <c r="Q812" i="1"/>
  <c r="P812" i="1"/>
  <c r="N812" i="1"/>
  <c r="M812" i="1"/>
  <c r="L812" i="1"/>
  <c r="K812" i="1"/>
  <c r="Q811" i="1"/>
  <c r="P811" i="1"/>
  <c r="N811" i="1"/>
  <c r="M811" i="1"/>
  <c r="L811" i="1"/>
  <c r="K811" i="1"/>
  <c r="Q810" i="1"/>
  <c r="P810" i="1"/>
  <c r="N810" i="1"/>
  <c r="M810" i="1"/>
  <c r="L810" i="1"/>
  <c r="K810" i="1"/>
  <c r="Q809" i="1"/>
  <c r="P809" i="1"/>
  <c r="N809" i="1"/>
  <c r="M809" i="1"/>
  <c r="L809" i="1"/>
  <c r="K809" i="1"/>
  <c r="Q808" i="1"/>
  <c r="P808" i="1"/>
  <c r="N808" i="1"/>
  <c r="M808" i="1"/>
  <c r="L808" i="1"/>
  <c r="K808" i="1"/>
  <c r="Q807" i="1"/>
  <c r="P807" i="1"/>
  <c r="N807" i="1"/>
  <c r="M807" i="1"/>
  <c r="L807" i="1"/>
  <c r="K807" i="1"/>
  <c r="Q806" i="1"/>
  <c r="P806" i="1"/>
  <c r="N806" i="1"/>
  <c r="M806" i="1"/>
  <c r="L806" i="1"/>
  <c r="K806" i="1"/>
  <c r="Q805" i="1"/>
  <c r="P805" i="1"/>
  <c r="N805" i="1"/>
  <c r="M805" i="1"/>
  <c r="L805" i="1"/>
  <c r="K805" i="1"/>
  <c r="Q804" i="1"/>
  <c r="P804" i="1"/>
  <c r="N804" i="1"/>
  <c r="M804" i="1"/>
  <c r="L804" i="1"/>
  <c r="K804" i="1"/>
  <c r="Q803" i="1"/>
  <c r="P803" i="1"/>
  <c r="N803" i="1"/>
  <c r="M803" i="1"/>
  <c r="L803" i="1"/>
  <c r="K803" i="1"/>
  <c r="Q802" i="1"/>
  <c r="P802" i="1"/>
  <c r="N802" i="1"/>
  <c r="M802" i="1"/>
  <c r="L802" i="1"/>
  <c r="K802" i="1"/>
  <c r="Q801" i="1"/>
  <c r="P801" i="1"/>
  <c r="N801" i="1"/>
  <c r="M801" i="1"/>
  <c r="L801" i="1"/>
  <c r="K801" i="1"/>
  <c r="Q800" i="1"/>
  <c r="P800" i="1"/>
  <c r="N800" i="1"/>
  <c r="M800" i="1"/>
  <c r="L800" i="1"/>
  <c r="K800" i="1"/>
  <c r="Q799" i="1"/>
  <c r="P799" i="1"/>
  <c r="N799" i="1"/>
  <c r="M799" i="1"/>
  <c r="L799" i="1"/>
  <c r="K799" i="1"/>
  <c r="Q798" i="1"/>
  <c r="P798" i="1"/>
  <c r="N798" i="1"/>
  <c r="M798" i="1"/>
  <c r="L798" i="1"/>
  <c r="K798" i="1"/>
  <c r="Q797" i="1"/>
  <c r="P797" i="1"/>
  <c r="N797" i="1"/>
  <c r="M797" i="1"/>
  <c r="L797" i="1"/>
  <c r="K797" i="1"/>
  <c r="Q769" i="1"/>
  <c r="P769" i="1"/>
  <c r="N769" i="1"/>
  <c r="M769" i="1"/>
  <c r="L769" i="1"/>
  <c r="K769" i="1"/>
  <c r="Q795" i="1"/>
  <c r="P795" i="1"/>
  <c r="N795" i="1"/>
  <c r="M795" i="1"/>
  <c r="L795" i="1"/>
  <c r="K795" i="1"/>
  <c r="Q790" i="1"/>
  <c r="P790" i="1"/>
  <c r="N790" i="1"/>
  <c r="M790" i="1"/>
  <c r="L790" i="1"/>
  <c r="K790" i="1"/>
  <c r="Q768" i="1"/>
  <c r="P768" i="1"/>
  <c r="N768" i="1"/>
  <c r="M768" i="1"/>
  <c r="L768" i="1"/>
  <c r="K768" i="1"/>
  <c r="Q782" i="1"/>
  <c r="P782" i="1"/>
  <c r="N782" i="1"/>
  <c r="M782" i="1"/>
  <c r="L782" i="1"/>
  <c r="K782" i="1"/>
  <c r="Q774" i="1"/>
  <c r="P774" i="1"/>
  <c r="N774" i="1"/>
  <c r="M774" i="1"/>
  <c r="L774" i="1"/>
  <c r="K774" i="1"/>
  <c r="Q767" i="1"/>
  <c r="P767" i="1"/>
  <c r="N767" i="1"/>
  <c r="M767" i="1"/>
  <c r="L767" i="1"/>
  <c r="K767" i="1"/>
  <c r="Q781" i="1"/>
  <c r="P781" i="1"/>
  <c r="N781" i="1"/>
  <c r="M781" i="1"/>
  <c r="L781" i="1"/>
  <c r="K781" i="1"/>
  <c r="Q766" i="1"/>
  <c r="P766" i="1"/>
  <c r="N766" i="1"/>
  <c r="M766" i="1"/>
  <c r="L766" i="1"/>
  <c r="K766" i="1"/>
  <c r="Q794" i="1"/>
  <c r="P794" i="1"/>
  <c r="N794" i="1"/>
  <c r="M794" i="1"/>
  <c r="L794" i="1"/>
  <c r="K794" i="1"/>
  <c r="Q780" i="1"/>
  <c r="P780" i="1"/>
  <c r="N780" i="1"/>
  <c r="M780" i="1"/>
  <c r="L780" i="1"/>
  <c r="K780" i="1"/>
  <c r="Q779" i="1"/>
  <c r="P779" i="1"/>
  <c r="N779" i="1"/>
  <c r="M779" i="1"/>
  <c r="L779" i="1"/>
  <c r="K779" i="1"/>
  <c r="Q778" i="1"/>
  <c r="P778" i="1"/>
  <c r="N778" i="1"/>
  <c r="M778" i="1"/>
  <c r="L778" i="1"/>
  <c r="K778" i="1"/>
  <c r="Q789" i="1"/>
  <c r="P789" i="1"/>
  <c r="N789" i="1"/>
  <c r="M789" i="1"/>
  <c r="L789" i="1"/>
  <c r="K789" i="1"/>
  <c r="Q788" i="1"/>
  <c r="P788" i="1"/>
  <c r="N788" i="1"/>
  <c r="M788" i="1"/>
  <c r="L788" i="1"/>
  <c r="K788" i="1"/>
  <c r="Q787" i="1"/>
  <c r="P787" i="1"/>
  <c r="N787" i="1"/>
  <c r="M787" i="1"/>
  <c r="L787" i="1"/>
  <c r="K787" i="1"/>
  <c r="Q786" i="1"/>
  <c r="P786" i="1"/>
  <c r="N786" i="1"/>
  <c r="M786" i="1"/>
  <c r="L786" i="1"/>
  <c r="K786" i="1"/>
  <c r="Q777" i="1"/>
  <c r="P777" i="1"/>
  <c r="N777" i="1"/>
  <c r="M777" i="1"/>
  <c r="L777" i="1"/>
  <c r="K777" i="1"/>
  <c r="Q793" i="1"/>
  <c r="P793" i="1"/>
  <c r="N793" i="1"/>
  <c r="M793" i="1"/>
  <c r="L793" i="1"/>
  <c r="K793" i="1"/>
  <c r="Q763" i="1"/>
  <c r="P763" i="1"/>
  <c r="N763" i="1"/>
  <c r="M763" i="1"/>
  <c r="L763" i="1"/>
  <c r="K763" i="1"/>
  <c r="Q785" i="1"/>
  <c r="P785" i="1"/>
  <c r="N785" i="1"/>
  <c r="M785" i="1"/>
  <c r="L785" i="1"/>
  <c r="K785" i="1"/>
  <c r="Q758" i="1"/>
  <c r="P758" i="1"/>
  <c r="N758" i="1"/>
  <c r="M758" i="1"/>
  <c r="L758" i="1"/>
  <c r="K758" i="1"/>
  <c r="Q784" i="1"/>
  <c r="P784" i="1"/>
  <c r="N784" i="1"/>
  <c r="M784" i="1"/>
  <c r="L784" i="1"/>
  <c r="K784" i="1"/>
  <c r="Q792" i="1"/>
  <c r="P792" i="1"/>
  <c r="N792" i="1"/>
  <c r="M792" i="1"/>
  <c r="L792" i="1"/>
  <c r="K792" i="1"/>
  <c r="Q773" i="1"/>
  <c r="P773" i="1"/>
  <c r="N773" i="1"/>
  <c r="M773" i="1"/>
  <c r="L773" i="1"/>
  <c r="K773" i="1"/>
  <c r="Q772" i="1"/>
  <c r="P772" i="1"/>
  <c r="N772" i="1"/>
  <c r="M772" i="1"/>
  <c r="L772" i="1"/>
  <c r="K772" i="1"/>
  <c r="Q771" i="1"/>
  <c r="P771" i="1"/>
  <c r="N771" i="1"/>
  <c r="M771" i="1"/>
  <c r="L771" i="1"/>
  <c r="K771" i="1"/>
  <c r="Q776" i="1"/>
  <c r="P776" i="1"/>
  <c r="N776" i="1"/>
  <c r="M776" i="1"/>
  <c r="L776" i="1"/>
  <c r="K776" i="1"/>
  <c r="Q765" i="1"/>
  <c r="P765" i="1"/>
  <c r="N765" i="1"/>
  <c r="M765" i="1"/>
  <c r="L765" i="1"/>
  <c r="K765" i="1"/>
  <c r="Q775" i="1"/>
  <c r="P775" i="1"/>
  <c r="N775" i="1"/>
  <c r="M775" i="1"/>
  <c r="L775" i="1"/>
  <c r="K775" i="1"/>
  <c r="Q796" i="1"/>
  <c r="P796" i="1"/>
  <c r="N796" i="1"/>
  <c r="M796" i="1"/>
  <c r="L796" i="1"/>
  <c r="K796" i="1"/>
  <c r="Q760" i="1"/>
  <c r="P760" i="1"/>
  <c r="N760" i="1"/>
  <c r="M760" i="1"/>
  <c r="L760" i="1"/>
  <c r="K760" i="1"/>
  <c r="Q791" i="1"/>
  <c r="P791" i="1"/>
  <c r="N791" i="1"/>
  <c r="M791" i="1"/>
  <c r="L791" i="1"/>
  <c r="K791" i="1"/>
  <c r="Q783" i="1"/>
  <c r="P783" i="1"/>
  <c r="N783" i="1"/>
  <c r="M783" i="1"/>
  <c r="L783" i="1"/>
  <c r="K783" i="1"/>
  <c r="Q762" i="1"/>
  <c r="P762" i="1"/>
  <c r="N762" i="1"/>
  <c r="M762" i="1"/>
  <c r="L762" i="1"/>
  <c r="K762" i="1"/>
  <c r="Q757" i="1"/>
  <c r="P757" i="1"/>
  <c r="N757" i="1"/>
  <c r="M757" i="1"/>
  <c r="L757" i="1"/>
  <c r="K757" i="1"/>
  <c r="Q770" i="1"/>
  <c r="P770" i="1"/>
  <c r="N770" i="1"/>
  <c r="M770" i="1"/>
  <c r="L770" i="1"/>
  <c r="K770" i="1"/>
  <c r="Q764" i="1"/>
  <c r="P764" i="1"/>
  <c r="N764" i="1"/>
  <c r="M764" i="1"/>
  <c r="L764" i="1"/>
  <c r="K764" i="1"/>
  <c r="Q761" i="1"/>
  <c r="P761" i="1"/>
  <c r="N761" i="1"/>
  <c r="M761" i="1"/>
  <c r="L761" i="1"/>
  <c r="K761" i="1"/>
  <c r="Q759" i="1"/>
  <c r="P759" i="1"/>
  <c r="N759" i="1"/>
  <c r="M759" i="1"/>
  <c r="L759" i="1"/>
  <c r="K759" i="1"/>
  <c r="Q756" i="1"/>
  <c r="P756" i="1"/>
  <c r="N756" i="1"/>
  <c r="M756" i="1"/>
  <c r="L756" i="1"/>
  <c r="K756" i="1"/>
  <c r="Q755" i="1"/>
  <c r="P755" i="1"/>
  <c r="N755" i="1"/>
  <c r="M755" i="1"/>
  <c r="L755" i="1"/>
  <c r="K755" i="1"/>
  <c r="Q754" i="1"/>
  <c r="P754" i="1"/>
  <c r="N754" i="1"/>
  <c r="M754" i="1"/>
  <c r="L754" i="1"/>
  <c r="K754" i="1"/>
  <c r="Q749" i="1"/>
  <c r="P749" i="1"/>
  <c r="N749" i="1"/>
  <c r="M749" i="1"/>
  <c r="L749" i="1"/>
  <c r="K749" i="1"/>
  <c r="Q753" i="1"/>
  <c r="P753" i="1"/>
  <c r="N753" i="1"/>
  <c r="M753" i="1"/>
  <c r="L753" i="1"/>
  <c r="K753" i="1"/>
  <c r="Q752" i="1"/>
  <c r="P752" i="1"/>
  <c r="N752" i="1"/>
  <c r="M752" i="1"/>
  <c r="L752" i="1"/>
  <c r="K752" i="1"/>
  <c r="Q746" i="1"/>
  <c r="P746" i="1"/>
  <c r="N746" i="1"/>
  <c r="M746" i="1"/>
  <c r="L746" i="1"/>
  <c r="K746" i="1"/>
  <c r="Q751" i="1"/>
  <c r="P751" i="1"/>
  <c r="N751" i="1"/>
  <c r="M751" i="1"/>
  <c r="L751" i="1"/>
  <c r="K751" i="1"/>
  <c r="Q750" i="1"/>
  <c r="P750" i="1"/>
  <c r="N750" i="1"/>
  <c r="M750" i="1"/>
  <c r="L750" i="1"/>
  <c r="K750" i="1"/>
  <c r="Q748" i="1"/>
  <c r="P748" i="1"/>
  <c r="N748" i="1"/>
  <c r="M748" i="1"/>
  <c r="L748" i="1"/>
  <c r="K748" i="1"/>
  <c r="Q747" i="1"/>
  <c r="P747" i="1"/>
  <c r="N747" i="1"/>
  <c r="M747" i="1"/>
  <c r="L747" i="1"/>
  <c r="K747" i="1"/>
  <c r="Q745" i="1"/>
  <c r="P745" i="1"/>
  <c r="N745" i="1"/>
  <c r="M745" i="1"/>
  <c r="L745" i="1"/>
  <c r="K745" i="1"/>
  <c r="Q742" i="1"/>
  <c r="P742" i="1"/>
  <c r="N742" i="1"/>
  <c r="M742" i="1"/>
  <c r="L742" i="1"/>
  <c r="K742" i="1"/>
  <c r="Q744" i="1"/>
  <c r="P744" i="1"/>
  <c r="N744" i="1"/>
  <c r="M744" i="1"/>
  <c r="L744" i="1"/>
  <c r="K744" i="1"/>
  <c r="Q743" i="1"/>
  <c r="P743" i="1"/>
  <c r="N743" i="1"/>
  <c r="M743" i="1"/>
  <c r="L743" i="1"/>
  <c r="K743" i="1"/>
  <c r="Q741" i="1"/>
  <c r="P741" i="1"/>
  <c r="N741" i="1"/>
  <c r="M741" i="1"/>
  <c r="L741" i="1"/>
  <c r="K741" i="1"/>
  <c r="Q740" i="1"/>
  <c r="P740" i="1"/>
  <c r="N740" i="1"/>
  <c r="M740" i="1"/>
  <c r="L740" i="1"/>
  <c r="K740" i="1"/>
  <c r="Q716" i="1"/>
  <c r="P716" i="1"/>
  <c r="N716" i="1"/>
  <c r="M716" i="1"/>
  <c r="L716" i="1"/>
  <c r="K716" i="1"/>
  <c r="Q701" i="1"/>
  <c r="P701" i="1"/>
  <c r="N701" i="1"/>
  <c r="M701" i="1"/>
  <c r="L701" i="1"/>
  <c r="K701" i="1"/>
  <c r="Q726" i="1"/>
  <c r="P726" i="1"/>
  <c r="N726" i="1"/>
  <c r="M726" i="1"/>
  <c r="L726" i="1"/>
  <c r="K726" i="1"/>
  <c r="Q725" i="1"/>
  <c r="P725" i="1"/>
  <c r="N725" i="1"/>
  <c r="M725" i="1"/>
  <c r="L725" i="1"/>
  <c r="K725" i="1"/>
  <c r="Q715" i="1"/>
  <c r="P715" i="1"/>
  <c r="N715" i="1"/>
  <c r="M715" i="1"/>
  <c r="L715" i="1"/>
  <c r="K715" i="1"/>
  <c r="Q706" i="1"/>
  <c r="P706" i="1"/>
  <c r="N706" i="1"/>
  <c r="M706" i="1"/>
  <c r="L706" i="1"/>
  <c r="K706" i="1"/>
  <c r="Q700" i="1"/>
  <c r="P700" i="1"/>
  <c r="N700" i="1"/>
  <c r="M700" i="1"/>
  <c r="L700" i="1"/>
  <c r="K700" i="1"/>
  <c r="Q736" i="1"/>
  <c r="P736" i="1"/>
  <c r="N736" i="1"/>
  <c r="M736" i="1"/>
  <c r="L736" i="1"/>
  <c r="K736" i="1"/>
  <c r="Q733" i="1"/>
  <c r="P733" i="1"/>
  <c r="N733" i="1"/>
  <c r="M733" i="1"/>
  <c r="L733" i="1"/>
  <c r="K733" i="1"/>
  <c r="Q732" i="1"/>
  <c r="P732" i="1"/>
  <c r="N732" i="1"/>
  <c r="M732" i="1"/>
  <c r="L732" i="1"/>
  <c r="K732" i="1"/>
  <c r="Q705" i="1"/>
  <c r="P705" i="1"/>
  <c r="N705" i="1"/>
  <c r="M705" i="1"/>
  <c r="L705" i="1"/>
  <c r="K705" i="1"/>
  <c r="Q720" i="1"/>
  <c r="P720" i="1"/>
  <c r="N720" i="1"/>
  <c r="M720" i="1"/>
  <c r="L720" i="1"/>
  <c r="K720" i="1"/>
  <c r="Q714" i="1"/>
  <c r="P714" i="1"/>
  <c r="N714" i="1"/>
  <c r="M714" i="1"/>
  <c r="L714" i="1"/>
  <c r="K714" i="1"/>
  <c r="Q696" i="1"/>
  <c r="P696" i="1"/>
  <c r="N696" i="1"/>
  <c r="M696" i="1"/>
  <c r="L696" i="1"/>
  <c r="K696" i="1"/>
  <c r="Q713" i="1"/>
  <c r="P713" i="1"/>
  <c r="N713" i="1"/>
  <c r="M713" i="1"/>
  <c r="L713" i="1"/>
  <c r="K713" i="1"/>
  <c r="Q731" i="1"/>
  <c r="P731" i="1"/>
  <c r="N731" i="1"/>
  <c r="M731" i="1"/>
  <c r="L731" i="1"/>
  <c r="K731" i="1"/>
  <c r="Q712" i="1"/>
  <c r="P712" i="1"/>
  <c r="N712" i="1"/>
  <c r="M712" i="1"/>
  <c r="L712" i="1"/>
  <c r="K712" i="1"/>
  <c r="Q702" i="1"/>
  <c r="P702" i="1"/>
  <c r="N702" i="1"/>
  <c r="M702" i="1"/>
  <c r="L702" i="1"/>
  <c r="K702" i="1"/>
  <c r="Q697" i="1"/>
  <c r="P697" i="1"/>
  <c r="N697" i="1"/>
  <c r="M697" i="1"/>
  <c r="L697" i="1"/>
  <c r="K697" i="1"/>
  <c r="Q721" i="1"/>
  <c r="P721" i="1"/>
  <c r="N721" i="1"/>
  <c r="M721" i="1"/>
  <c r="L721" i="1"/>
  <c r="K721" i="1"/>
  <c r="Q727" i="1"/>
  <c r="P727" i="1"/>
  <c r="N727" i="1"/>
  <c r="M727" i="1"/>
  <c r="L727" i="1"/>
  <c r="K727" i="1"/>
  <c r="Q707" i="1"/>
  <c r="P707" i="1"/>
  <c r="N707" i="1"/>
  <c r="M707" i="1"/>
  <c r="L707" i="1"/>
  <c r="K707" i="1"/>
  <c r="Q718" i="1"/>
  <c r="P718" i="1"/>
  <c r="N718" i="1"/>
  <c r="M718" i="1"/>
  <c r="L718" i="1"/>
  <c r="K718" i="1"/>
  <c r="Q703" i="1"/>
  <c r="P703" i="1"/>
  <c r="N703" i="1"/>
  <c r="M703" i="1"/>
  <c r="L703" i="1"/>
  <c r="K703" i="1"/>
  <c r="Q739" i="1"/>
  <c r="P739" i="1"/>
  <c r="N739" i="1"/>
  <c r="M739" i="1"/>
  <c r="L739" i="1"/>
  <c r="K739" i="1"/>
  <c r="Q738" i="1"/>
  <c r="P738" i="1"/>
  <c r="N738" i="1"/>
  <c r="M738" i="1"/>
  <c r="L738" i="1"/>
  <c r="K738" i="1"/>
  <c r="Q737" i="1"/>
  <c r="P737" i="1"/>
  <c r="N737" i="1"/>
  <c r="M737" i="1"/>
  <c r="L737" i="1"/>
  <c r="K737" i="1"/>
  <c r="Q735" i="1"/>
  <c r="P735" i="1"/>
  <c r="N735" i="1"/>
  <c r="M735" i="1"/>
  <c r="L735" i="1"/>
  <c r="K735" i="1"/>
  <c r="Q734" i="1"/>
  <c r="P734" i="1"/>
  <c r="N734" i="1"/>
  <c r="M734" i="1"/>
  <c r="L734" i="1"/>
  <c r="K734" i="1"/>
  <c r="Q691" i="1"/>
  <c r="P691" i="1"/>
  <c r="N691" i="1"/>
  <c r="M691" i="1"/>
  <c r="L691" i="1"/>
  <c r="K691" i="1"/>
  <c r="Q693" i="1"/>
  <c r="P693" i="1"/>
  <c r="N693" i="1"/>
  <c r="M693" i="1"/>
  <c r="L693" i="1"/>
  <c r="K693" i="1"/>
  <c r="Q730" i="1"/>
  <c r="P730" i="1"/>
  <c r="N730" i="1"/>
  <c r="M730" i="1"/>
  <c r="L730" i="1"/>
  <c r="K730" i="1"/>
  <c r="Q729" i="1"/>
  <c r="P729" i="1"/>
  <c r="N729" i="1"/>
  <c r="M729" i="1"/>
  <c r="L729" i="1"/>
  <c r="K729" i="1"/>
  <c r="Q728" i="1"/>
  <c r="P728" i="1"/>
  <c r="N728" i="1"/>
  <c r="M728" i="1"/>
  <c r="L728" i="1"/>
  <c r="K728" i="1"/>
  <c r="Q695" i="1"/>
  <c r="P695" i="1"/>
  <c r="N695" i="1"/>
  <c r="M695" i="1"/>
  <c r="L695" i="1"/>
  <c r="K695" i="1"/>
  <c r="Q724" i="1"/>
  <c r="P724" i="1"/>
  <c r="N724" i="1"/>
  <c r="M724" i="1"/>
  <c r="L724" i="1"/>
  <c r="K724" i="1"/>
  <c r="Q723" i="1"/>
  <c r="P723" i="1"/>
  <c r="N723" i="1"/>
  <c r="M723" i="1"/>
  <c r="L723" i="1"/>
  <c r="K723" i="1"/>
  <c r="Q722" i="1"/>
  <c r="P722" i="1"/>
  <c r="N722" i="1"/>
  <c r="M722" i="1"/>
  <c r="L722" i="1"/>
  <c r="K722" i="1"/>
  <c r="Q699" i="1"/>
  <c r="P699" i="1"/>
  <c r="N699" i="1"/>
  <c r="M699" i="1"/>
  <c r="L699" i="1"/>
  <c r="K699" i="1"/>
  <c r="Q719" i="1"/>
  <c r="P719" i="1"/>
  <c r="N719" i="1"/>
  <c r="M719" i="1"/>
  <c r="L719" i="1"/>
  <c r="K719" i="1"/>
  <c r="Q717" i="1"/>
  <c r="P717" i="1"/>
  <c r="N717" i="1"/>
  <c r="M717" i="1"/>
  <c r="L717" i="1"/>
  <c r="K717" i="1"/>
  <c r="Q711" i="1"/>
  <c r="P711" i="1"/>
  <c r="N711" i="1"/>
  <c r="M711" i="1"/>
  <c r="L711" i="1"/>
  <c r="K711" i="1"/>
  <c r="Q710" i="1"/>
  <c r="P710" i="1"/>
  <c r="N710" i="1"/>
  <c r="M710" i="1"/>
  <c r="L710" i="1"/>
  <c r="K710" i="1"/>
  <c r="Q692" i="1"/>
  <c r="P692" i="1"/>
  <c r="N692" i="1"/>
  <c r="M692" i="1"/>
  <c r="L692" i="1"/>
  <c r="K692" i="1"/>
  <c r="Q709" i="1"/>
  <c r="P709" i="1"/>
  <c r="N709" i="1"/>
  <c r="M709" i="1"/>
  <c r="L709" i="1"/>
  <c r="K709" i="1"/>
  <c r="Q708" i="1"/>
  <c r="P708" i="1"/>
  <c r="N708" i="1"/>
  <c r="M708" i="1"/>
  <c r="L708" i="1"/>
  <c r="K708" i="1"/>
  <c r="Q704" i="1"/>
  <c r="P704" i="1"/>
  <c r="N704" i="1"/>
  <c r="M704" i="1"/>
  <c r="L704" i="1"/>
  <c r="K704" i="1"/>
  <c r="Q698" i="1"/>
  <c r="P698" i="1"/>
  <c r="N698" i="1"/>
  <c r="M698" i="1"/>
  <c r="L698" i="1"/>
  <c r="K698" i="1"/>
  <c r="Q694" i="1"/>
  <c r="P694" i="1"/>
  <c r="N694" i="1"/>
  <c r="M694" i="1"/>
  <c r="L694" i="1"/>
  <c r="K694" i="1"/>
  <c r="Q688" i="1"/>
  <c r="P688" i="1"/>
  <c r="N688" i="1"/>
  <c r="M688" i="1"/>
  <c r="L688" i="1"/>
  <c r="K688" i="1"/>
  <c r="Q664" i="1"/>
  <c r="P664" i="1"/>
  <c r="N664" i="1"/>
  <c r="M664" i="1"/>
  <c r="L664" i="1"/>
  <c r="K664" i="1"/>
  <c r="Q652" i="1"/>
  <c r="P652" i="1"/>
  <c r="N652" i="1"/>
  <c r="M652" i="1"/>
  <c r="L652" i="1"/>
  <c r="K652" i="1"/>
  <c r="Q663" i="1"/>
  <c r="P663" i="1"/>
  <c r="N663" i="1"/>
  <c r="M663" i="1"/>
  <c r="L663" i="1"/>
  <c r="K663" i="1"/>
  <c r="Q643" i="1"/>
  <c r="P643" i="1"/>
  <c r="N643" i="1"/>
  <c r="M643" i="1"/>
  <c r="L643" i="1"/>
  <c r="K643" i="1"/>
  <c r="Q680" i="1"/>
  <c r="P680" i="1"/>
  <c r="N680" i="1"/>
  <c r="M680" i="1"/>
  <c r="L680" i="1"/>
  <c r="K680" i="1"/>
  <c r="Q685" i="1"/>
  <c r="P685" i="1"/>
  <c r="N685" i="1"/>
  <c r="M685" i="1"/>
  <c r="L685" i="1"/>
  <c r="K685" i="1"/>
  <c r="Q679" i="1"/>
  <c r="P679" i="1"/>
  <c r="N679" i="1"/>
  <c r="M679" i="1"/>
  <c r="L679" i="1"/>
  <c r="K679" i="1"/>
  <c r="Q684" i="1"/>
  <c r="P684" i="1"/>
  <c r="N684" i="1"/>
  <c r="M684" i="1"/>
  <c r="L684" i="1"/>
  <c r="K684" i="1"/>
  <c r="Q677" i="1"/>
  <c r="P677" i="1"/>
  <c r="N677" i="1"/>
  <c r="M677" i="1"/>
  <c r="L677" i="1"/>
  <c r="K677" i="1"/>
  <c r="Q683" i="1"/>
  <c r="P683" i="1"/>
  <c r="N683" i="1"/>
  <c r="M683" i="1"/>
  <c r="L683" i="1"/>
  <c r="K683" i="1"/>
  <c r="Q667" i="1"/>
  <c r="P667" i="1"/>
  <c r="N667" i="1"/>
  <c r="M667" i="1"/>
  <c r="L667" i="1"/>
  <c r="K667" i="1"/>
  <c r="Q676" i="1"/>
  <c r="P676" i="1"/>
  <c r="N676" i="1"/>
  <c r="M676" i="1"/>
  <c r="L676" i="1"/>
  <c r="K676" i="1"/>
  <c r="Q666" i="1"/>
  <c r="P666" i="1"/>
  <c r="N666" i="1"/>
  <c r="M666" i="1"/>
  <c r="L666" i="1"/>
  <c r="K666" i="1"/>
  <c r="Q675" i="1"/>
  <c r="P675" i="1"/>
  <c r="N675" i="1"/>
  <c r="M675" i="1"/>
  <c r="L675" i="1"/>
  <c r="K675" i="1"/>
  <c r="Q656" i="1"/>
  <c r="P656" i="1"/>
  <c r="N656" i="1"/>
  <c r="M656" i="1"/>
  <c r="L656" i="1"/>
  <c r="K656" i="1"/>
  <c r="Q682" i="1"/>
  <c r="P682" i="1"/>
  <c r="N682" i="1"/>
  <c r="M682" i="1"/>
  <c r="L682" i="1"/>
  <c r="K682" i="1"/>
  <c r="Q687" i="1"/>
  <c r="P687" i="1"/>
  <c r="N687" i="1"/>
  <c r="M687" i="1"/>
  <c r="L687" i="1"/>
  <c r="K687" i="1"/>
  <c r="Q662" i="1"/>
  <c r="P662" i="1"/>
  <c r="N662" i="1"/>
  <c r="M662" i="1"/>
  <c r="L662" i="1"/>
  <c r="K662" i="1"/>
  <c r="Q674" i="1"/>
  <c r="P674" i="1"/>
  <c r="N674" i="1"/>
  <c r="M674" i="1"/>
  <c r="L674" i="1"/>
  <c r="K674" i="1"/>
  <c r="Q673" i="1"/>
  <c r="P673" i="1"/>
  <c r="N673" i="1"/>
  <c r="M673" i="1"/>
  <c r="L673" i="1"/>
  <c r="K673" i="1"/>
  <c r="Q672" i="1"/>
  <c r="P672" i="1"/>
  <c r="N672" i="1"/>
  <c r="M672" i="1"/>
  <c r="L672" i="1"/>
  <c r="K672" i="1"/>
  <c r="Q686" i="1"/>
  <c r="P686" i="1"/>
  <c r="N686" i="1"/>
  <c r="M686" i="1"/>
  <c r="L686" i="1"/>
  <c r="K686" i="1"/>
  <c r="Q661" i="1"/>
  <c r="P661" i="1"/>
  <c r="N661" i="1"/>
  <c r="M661" i="1"/>
  <c r="L661" i="1"/>
  <c r="K661" i="1"/>
  <c r="Q665" i="1"/>
  <c r="P665" i="1"/>
  <c r="N665" i="1"/>
  <c r="M665" i="1"/>
  <c r="L665" i="1"/>
  <c r="K665" i="1"/>
  <c r="Q671" i="1"/>
  <c r="P671" i="1"/>
  <c r="N671" i="1"/>
  <c r="M671" i="1"/>
  <c r="L671" i="1"/>
  <c r="K671" i="1"/>
  <c r="Q670" i="1"/>
  <c r="P670" i="1"/>
  <c r="N670" i="1"/>
  <c r="M670" i="1"/>
  <c r="L670" i="1"/>
  <c r="K670" i="1"/>
  <c r="Q640" i="1"/>
  <c r="P640" i="1"/>
  <c r="N640" i="1"/>
  <c r="M640" i="1"/>
  <c r="L640" i="1"/>
  <c r="K640" i="1"/>
  <c r="Q690" i="1"/>
  <c r="P690" i="1"/>
  <c r="N690" i="1"/>
  <c r="M690" i="1"/>
  <c r="L690" i="1"/>
  <c r="K690" i="1"/>
  <c r="Q658" i="1"/>
  <c r="P658" i="1"/>
  <c r="N658" i="1"/>
  <c r="M658" i="1"/>
  <c r="L658" i="1"/>
  <c r="K658" i="1"/>
  <c r="Q648" i="1"/>
  <c r="P648" i="1"/>
  <c r="N648" i="1"/>
  <c r="M648" i="1"/>
  <c r="L648" i="1"/>
  <c r="K648" i="1"/>
  <c r="Q689" i="1"/>
  <c r="P689" i="1"/>
  <c r="N689" i="1"/>
  <c r="M689" i="1"/>
  <c r="L689" i="1"/>
  <c r="K689" i="1"/>
  <c r="Q681" i="1"/>
  <c r="P681" i="1"/>
  <c r="N681" i="1"/>
  <c r="M681" i="1"/>
  <c r="L681" i="1"/>
  <c r="K681" i="1"/>
  <c r="Q654" i="1"/>
  <c r="P654" i="1"/>
  <c r="N654" i="1"/>
  <c r="M654" i="1"/>
  <c r="L654" i="1"/>
  <c r="K654" i="1"/>
  <c r="Q645" i="1"/>
  <c r="P645" i="1"/>
  <c r="N645" i="1"/>
  <c r="M645" i="1"/>
  <c r="L645" i="1"/>
  <c r="K645" i="1"/>
  <c r="Q642" i="1"/>
  <c r="P642" i="1"/>
  <c r="N642" i="1"/>
  <c r="M642" i="1"/>
  <c r="L642" i="1"/>
  <c r="K642" i="1"/>
  <c r="Q678" i="1"/>
  <c r="P678" i="1"/>
  <c r="N678" i="1"/>
  <c r="M678" i="1"/>
  <c r="L678" i="1"/>
  <c r="K678" i="1"/>
  <c r="Q669" i="1"/>
  <c r="P669" i="1"/>
  <c r="N669" i="1"/>
  <c r="M669" i="1"/>
  <c r="L669" i="1"/>
  <c r="K669" i="1"/>
  <c r="Q668" i="1"/>
  <c r="P668" i="1"/>
  <c r="N668" i="1"/>
  <c r="M668" i="1"/>
  <c r="L668" i="1"/>
  <c r="K668" i="1"/>
  <c r="Q660" i="1"/>
  <c r="P660" i="1"/>
  <c r="N660" i="1"/>
  <c r="M660" i="1"/>
  <c r="L660" i="1"/>
  <c r="K660" i="1"/>
  <c r="Q659" i="1"/>
  <c r="P659" i="1"/>
  <c r="N659" i="1"/>
  <c r="M659" i="1"/>
  <c r="L659" i="1"/>
  <c r="K659" i="1"/>
  <c r="Q657" i="1"/>
  <c r="P657" i="1"/>
  <c r="N657" i="1"/>
  <c r="M657" i="1"/>
  <c r="L657" i="1"/>
  <c r="K657" i="1"/>
  <c r="Q655" i="1"/>
  <c r="P655" i="1"/>
  <c r="N655" i="1"/>
  <c r="M655" i="1"/>
  <c r="L655" i="1"/>
  <c r="K655" i="1"/>
  <c r="Q641" i="1"/>
  <c r="P641" i="1"/>
  <c r="N641" i="1"/>
  <c r="M641" i="1"/>
  <c r="L641" i="1"/>
  <c r="K641" i="1"/>
  <c r="Q653" i="1"/>
  <c r="P653" i="1"/>
  <c r="N653" i="1"/>
  <c r="M653" i="1"/>
  <c r="L653" i="1"/>
  <c r="K653" i="1"/>
  <c r="Q651" i="1"/>
  <c r="P651" i="1"/>
  <c r="N651" i="1"/>
  <c r="M651" i="1"/>
  <c r="L651" i="1"/>
  <c r="K651" i="1"/>
  <c r="Q650" i="1"/>
  <c r="P650" i="1"/>
  <c r="N650" i="1"/>
  <c r="M650" i="1"/>
  <c r="L650" i="1"/>
  <c r="K650" i="1"/>
  <c r="Q649" i="1"/>
  <c r="P649" i="1"/>
  <c r="N649" i="1"/>
  <c r="M649" i="1"/>
  <c r="L649" i="1"/>
  <c r="K649" i="1"/>
  <c r="Q647" i="1"/>
  <c r="P647" i="1"/>
  <c r="N647" i="1"/>
  <c r="M647" i="1"/>
  <c r="L647" i="1"/>
  <c r="K647" i="1"/>
  <c r="Q646" i="1"/>
  <c r="P646" i="1"/>
  <c r="N646" i="1"/>
  <c r="M646" i="1"/>
  <c r="L646" i="1"/>
  <c r="K646" i="1"/>
  <c r="Q644" i="1"/>
  <c r="P644" i="1"/>
  <c r="N644" i="1"/>
  <c r="M644" i="1"/>
  <c r="L644" i="1"/>
  <c r="K644" i="1"/>
  <c r="Q639" i="1"/>
  <c r="P639" i="1"/>
  <c r="N639" i="1"/>
  <c r="M639" i="1"/>
  <c r="L639" i="1"/>
  <c r="K639" i="1"/>
  <c r="Q638" i="1"/>
  <c r="P638" i="1"/>
  <c r="N638" i="1"/>
  <c r="M638" i="1"/>
  <c r="L638" i="1"/>
  <c r="K638" i="1"/>
  <c r="Q637" i="1"/>
  <c r="P637" i="1"/>
  <c r="N637" i="1"/>
  <c r="M637" i="1"/>
  <c r="L637" i="1"/>
  <c r="K637" i="1"/>
  <c r="Q636" i="1"/>
  <c r="P636" i="1"/>
  <c r="N636" i="1"/>
  <c r="M636" i="1"/>
  <c r="L636" i="1"/>
  <c r="K636" i="1"/>
  <c r="Q635" i="1"/>
  <c r="P635" i="1"/>
  <c r="N635" i="1"/>
  <c r="M635" i="1"/>
  <c r="L635" i="1"/>
  <c r="K635" i="1"/>
  <c r="Q634" i="1"/>
  <c r="P634" i="1"/>
  <c r="N634" i="1"/>
  <c r="M634" i="1"/>
  <c r="L634" i="1"/>
  <c r="K634" i="1"/>
  <c r="Q633" i="1"/>
  <c r="P633" i="1"/>
  <c r="N633" i="1"/>
  <c r="M633" i="1"/>
  <c r="L633" i="1"/>
  <c r="K633" i="1"/>
  <c r="Q621" i="1"/>
  <c r="P621" i="1"/>
  <c r="N621" i="1"/>
  <c r="M621" i="1"/>
  <c r="L621" i="1"/>
  <c r="K621" i="1"/>
  <c r="Q618" i="1"/>
  <c r="P618" i="1"/>
  <c r="N618" i="1"/>
  <c r="M618" i="1"/>
  <c r="L618" i="1"/>
  <c r="K618" i="1"/>
  <c r="Q616" i="1"/>
  <c r="P616" i="1"/>
  <c r="N616" i="1"/>
  <c r="M616" i="1"/>
  <c r="L616" i="1"/>
  <c r="K616" i="1"/>
  <c r="Q632" i="1"/>
  <c r="P632" i="1"/>
  <c r="N632" i="1"/>
  <c r="M632" i="1"/>
  <c r="L632" i="1"/>
  <c r="K632" i="1"/>
  <c r="Q631" i="1"/>
  <c r="P631" i="1"/>
  <c r="N631" i="1"/>
  <c r="M631" i="1"/>
  <c r="L631" i="1"/>
  <c r="K631" i="1"/>
  <c r="Q630" i="1"/>
  <c r="P630" i="1"/>
  <c r="N630" i="1"/>
  <c r="M630" i="1"/>
  <c r="L630" i="1"/>
  <c r="K630" i="1"/>
  <c r="Q629" i="1"/>
  <c r="P629" i="1"/>
  <c r="N629" i="1"/>
  <c r="M629" i="1"/>
  <c r="L629" i="1"/>
  <c r="K629" i="1"/>
  <c r="Q628" i="1"/>
  <c r="P628" i="1"/>
  <c r="N628" i="1"/>
  <c r="M628" i="1"/>
  <c r="L628" i="1"/>
  <c r="K628" i="1"/>
  <c r="Q627" i="1"/>
  <c r="P627" i="1"/>
  <c r="N627" i="1"/>
  <c r="M627" i="1"/>
  <c r="L627" i="1"/>
  <c r="K627" i="1"/>
  <c r="Q626" i="1"/>
  <c r="P626" i="1"/>
  <c r="N626" i="1"/>
  <c r="M626" i="1"/>
  <c r="L626" i="1"/>
  <c r="K626" i="1"/>
  <c r="Q625" i="1"/>
  <c r="P625" i="1"/>
  <c r="N625" i="1"/>
  <c r="M625" i="1"/>
  <c r="L625" i="1"/>
  <c r="K625" i="1"/>
  <c r="Q624" i="1"/>
  <c r="P624" i="1"/>
  <c r="N624" i="1"/>
  <c r="M624" i="1"/>
  <c r="L624" i="1"/>
  <c r="K624" i="1"/>
  <c r="Q623" i="1"/>
  <c r="P623" i="1"/>
  <c r="N623" i="1"/>
  <c r="M623" i="1"/>
  <c r="L623" i="1"/>
  <c r="K623" i="1"/>
  <c r="Q622" i="1"/>
  <c r="P622" i="1"/>
  <c r="N622" i="1"/>
  <c r="M622" i="1"/>
  <c r="L622" i="1"/>
  <c r="K622" i="1"/>
  <c r="Q620" i="1"/>
  <c r="P620" i="1"/>
  <c r="N620" i="1"/>
  <c r="M620" i="1"/>
  <c r="L620" i="1"/>
  <c r="K620" i="1"/>
  <c r="Q619" i="1"/>
  <c r="P619" i="1"/>
  <c r="N619" i="1"/>
  <c r="M619" i="1"/>
  <c r="L619" i="1"/>
  <c r="K619" i="1"/>
  <c r="Q617" i="1"/>
  <c r="P617" i="1"/>
  <c r="N617" i="1"/>
  <c r="M617" i="1"/>
  <c r="L617" i="1"/>
  <c r="K617" i="1"/>
  <c r="Q615" i="1"/>
  <c r="P615" i="1"/>
  <c r="N615" i="1"/>
  <c r="M615" i="1"/>
  <c r="L615" i="1"/>
  <c r="K615" i="1"/>
  <c r="Q614" i="1"/>
  <c r="P614" i="1"/>
  <c r="N614" i="1"/>
  <c r="M614" i="1"/>
  <c r="L614" i="1"/>
  <c r="K614" i="1"/>
  <c r="Q613" i="1"/>
  <c r="P613" i="1"/>
  <c r="N613" i="1"/>
  <c r="M613" i="1"/>
  <c r="L613" i="1"/>
  <c r="K613" i="1"/>
  <c r="Q612" i="1"/>
  <c r="P612" i="1"/>
  <c r="N612" i="1"/>
  <c r="M612" i="1"/>
  <c r="L612" i="1"/>
  <c r="K612" i="1"/>
  <c r="Q608" i="1"/>
  <c r="P608" i="1"/>
  <c r="N608" i="1"/>
  <c r="M608" i="1"/>
  <c r="L608" i="1"/>
  <c r="K608" i="1"/>
  <c r="Q606" i="1"/>
  <c r="P606" i="1"/>
  <c r="N606" i="1"/>
  <c r="M606" i="1"/>
  <c r="L606" i="1"/>
  <c r="K606" i="1"/>
  <c r="Q594" i="1"/>
  <c r="P594" i="1"/>
  <c r="N594" i="1"/>
  <c r="M594" i="1"/>
  <c r="L594" i="1"/>
  <c r="K594" i="1"/>
  <c r="Q603" i="1"/>
  <c r="P603" i="1"/>
  <c r="N603" i="1"/>
  <c r="M603" i="1"/>
  <c r="L603" i="1"/>
  <c r="K603" i="1"/>
  <c r="Q596" i="1"/>
  <c r="P596" i="1"/>
  <c r="N596" i="1"/>
  <c r="M596" i="1"/>
  <c r="L596" i="1"/>
  <c r="K596" i="1"/>
  <c r="Q611" i="1"/>
  <c r="P611" i="1"/>
  <c r="N611" i="1"/>
  <c r="M611" i="1"/>
  <c r="L611" i="1"/>
  <c r="K611" i="1"/>
  <c r="Q592" i="1"/>
  <c r="P592" i="1"/>
  <c r="N592" i="1"/>
  <c r="M592" i="1"/>
  <c r="L592" i="1"/>
  <c r="K592" i="1"/>
  <c r="Q605" i="1"/>
  <c r="P605" i="1"/>
  <c r="N605" i="1"/>
  <c r="M605" i="1"/>
  <c r="L605" i="1"/>
  <c r="K605" i="1"/>
  <c r="Q602" i="1"/>
  <c r="P602" i="1"/>
  <c r="N602" i="1"/>
  <c r="M602" i="1"/>
  <c r="L602" i="1"/>
  <c r="K602" i="1"/>
  <c r="Q601" i="1"/>
  <c r="P601" i="1"/>
  <c r="N601" i="1"/>
  <c r="M601" i="1"/>
  <c r="L601" i="1"/>
  <c r="K601" i="1"/>
  <c r="Q595" i="1"/>
  <c r="P595" i="1"/>
  <c r="N595" i="1"/>
  <c r="M595" i="1"/>
  <c r="L595" i="1"/>
  <c r="K595" i="1"/>
  <c r="Q600" i="1"/>
  <c r="P600" i="1"/>
  <c r="N600" i="1"/>
  <c r="M600" i="1"/>
  <c r="L600" i="1"/>
  <c r="K600" i="1"/>
  <c r="Q588" i="1"/>
  <c r="P588" i="1"/>
  <c r="N588" i="1"/>
  <c r="M588" i="1"/>
  <c r="L588" i="1"/>
  <c r="Q587" i="1"/>
  <c r="P587" i="1"/>
  <c r="N587" i="1"/>
  <c r="M587" i="1"/>
  <c r="L587" i="1"/>
  <c r="Q597" i="1"/>
  <c r="P597" i="1"/>
  <c r="N597" i="1"/>
  <c r="M597" i="1"/>
  <c r="L597" i="1"/>
  <c r="K597" i="1"/>
  <c r="Q598" i="1"/>
  <c r="P598" i="1"/>
  <c r="N598" i="1"/>
  <c r="M598" i="1"/>
  <c r="L598" i="1"/>
  <c r="K598" i="1"/>
  <c r="Q610" i="1"/>
  <c r="P610" i="1"/>
  <c r="N610" i="1"/>
  <c r="M610" i="1"/>
  <c r="L610" i="1"/>
  <c r="K610" i="1"/>
  <c r="Q609" i="1"/>
  <c r="P609" i="1"/>
  <c r="N609" i="1"/>
  <c r="M609" i="1"/>
  <c r="L609" i="1"/>
  <c r="K609" i="1"/>
  <c r="Q590" i="1"/>
  <c r="P590" i="1"/>
  <c r="N590" i="1"/>
  <c r="M590" i="1"/>
  <c r="L590" i="1"/>
  <c r="K590" i="1"/>
  <c r="Q607" i="1"/>
  <c r="P607" i="1"/>
  <c r="N607" i="1"/>
  <c r="M607" i="1"/>
  <c r="L607" i="1"/>
  <c r="K607" i="1"/>
  <c r="Q604" i="1"/>
  <c r="P604" i="1"/>
  <c r="N604" i="1"/>
  <c r="M604" i="1"/>
  <c r="L604" i="1"/>
  <c r="K604" i="1"/>
  <c r="Q591" i="1"/>
  <c r="P591" i="1"/>
  <c r="N591" i="1"/>
  <c r="M591" i="1"/>
  <c r="L591" i="1"/>
  <c r="K591" i="1"/>
  <c r="Q599" i="1"/>
  <c r="P599" i="1"/>
  <c r="N599" i="1"/>
  <c r="M599" i="1"/>
  <c r="L599" i="1"/>
  <c r="K599" i="1"/>
  <c r="Q593" i="1"/>
  <c r="P593" i="1"/>
  <c r="N593" i="1"/>
  <c r="M593" i="1"/>
  <c r="L593" i="1"/>
  <c r="K593" i="1"/>
  <c r="Q589" i="1"/>
  <c r="P589" i="1"/>
  <c r="N589" i="1"/>
  <c r="M589" i="1"/>
  <c r="L589" i="1"/>
  <c r="K589" i="1"/>
  <c r="Q586" i="1"/>
  <c r="P586" i="1"/>
  <c r="N586" i="1"/>
  <c r="M586" i="1"/>
  <c r="L586" i="1"/>
  <c r="K586" i="1"/>
  <c r="Q585" i="1"/>
  <c r="P585" i="1"/>
  <c r="N585" i="1"/>
  <c r="M585" i="1"/>
  <c r="L585" i="1"/>
  <c r="K585" i="1"/>
  <c r="Q579" i="1"/>
  <c r="P579" i="1"/>
  <c r="N579" i="1"/>
  <c r="M579" i="1"/>
  <c r="L579" i="1"/>
  <c r="K579" i="1"/>
  <c r="Q584" i="1"/>
  <c r="P584" i="1"/>
  <c r="N584" i="1"/>
  <c r="M584" i="1"/>
  <c r="L584" i="1"/>
  <c r="K584" i="1"/>
  <c r="Q580" i="1"/>
  <c r="P580" i="1"/>
  <c r="N580" i="1"/>
  <c r="M580" i="1"/>
  <c r="L580" i="1"/>
  <c r="K580" i="1"/>
  <c r="Q576" i="1"/>
  <c r="P576" i="1"/>
  <c r="N576" i="1"/>
  <c r="M576" i="1"/>
  <c r="L576" i="1"/>
  <c r="K576" i="1"/>
  <c r="Q583" i="1"/>
  <c r="P583" i="1"/>
  <c r="N583" i="1"/>
  <c r="M583" i="1"/>
  <c r="L583" i="1"/>
  <c r="K583" i="1"/>
  <c r="Q582" i="1"/>
  <c r="P582" i="1"/>
  <c r="N582" i="1"/>
  <c r="M582" i="1"/>
  <c r="L582" i="1"/>
  <c r="K582" i="1"/>
  <c r="Q581" i="1"/>
  <c r="P581" i="1"/>
  <c r="N581" i="1"/>
  <c r="M581" i="1"/>
  <c r="L581" i="1"/>
  <c r="K581" i="1"/>
  <c r="Q575" i="1"/>
  <c r="P575" i="1"/>
  <c r="N575" i="1"/>
  <c r="M575" i="1"/>
  <c r="L575" i="1"/>
  <c r="K575" i="1"/>
  <c r="Q574" i="1"/>
  <c r="P574" i="1"/>
  <c r="N574" i="1"/>
  <c r="M574" i="1"/>
  <c r="L574" i="1"/>
  <c r="K574" i="1"/>
  <c r="Q578" i="1"/>
  <c r="P578" i="1"/>
  <c r="N578" i="1"/>
  <c r="M578" i="1"/>
  <c r="L578" i="1"/>
  <c r="K578" i="1"/>
  <c r="Q577" i="1"/>
  <c r="P577" i="1"/>
  <c r="N577" i="1"/>
  <c r="M577" i="1"/>
  <c r="L577" i="1"/>
  <c r="K577" i="1"/>
  <c r="Q570" i="1"/>
  <c r="P570" i="1"/>
  <c r="N570" i="1"/>
  <c r="M570" i="1"/>
  <c r="L570" i="1"/>
  <c r="K570" i="1"/>
  <c r="Q573" i="1"/>
  <c r="P573" i="1"/>
  <c r="N573" i="1"/>
  <c r="M573" i="1"/>
  <c r="L573" i="1"/>
  <c r="K573" i="1"/>
  <c r="Q572" i="1"/>
  <c r="P572" i="1"/>
  <c r="N572" i="1"/>
  <c r="M572" i="1"/>
  <c r="L572" i="1"/>
  <c r="K572" i="1"/>
  <c r="Q571" i="1"/>
  <c r="P571" i="1"/>
  <c r="N571" i="1"/>
  <c r="M571" i="1"/>
  <c r="L571" i="1"/>
  <c r="K571" i="1"/>
  <c r="Q569" i="1"/>
  <c r="P569" i="1"/>
  <c r="N569" i="1"/>
  <c r="M569" i="1"/>
  <c r="L569" i="1"/>
  <c r="K569" i="1"/>
  <c r="Q567" i="1"/>
  <c r="P567" i="1"/>
  <c r="N567" i="1"/>
  <c r="M567" i="1"/>
  <c r="L567" i="1"/>
  <c r="K567" i="1"/>
  <c r="Q568" i="1"/>
  <c r="P568" i="1"/>
  <c r="N568" i="1"/>
  <c r="M568" i="1"/>
  <c r="L568" i="1"/>
  <c r="K568" i="1"/>
  <c r="Q566" i="1"/>
  <c r="P566" i="1"/>
  <c r="N566" i="1"/>
  <c r="M566" i="1"/>
  <c r="L566" i="1"/>
  <c r="K566" i="1"/>
  <c r="Q554" i="1"/>
  <c r="P554" i="1"/>
  <c r="N554" i="1"/>
  <c r="M554" i="1"/>
  <c r="L554" i="1"/>
  <c r="K554" i="1"/>
  <c r="Q558" i="1"/>
  <c r="P558" i="1"/>
  <c r="N558" i="1"/>
  <c r="M558" i="1"/>
  <c r="L558" i="1"/>
  <c r="K558" i="1"/>
  <c r="Q563" i="1"/>
  <c r="P563" i="1"/>
  <c r="N563" i="1"/>
  <c r="M563" i="1"/>
  <c r="L563" i="1"/>
  <c r="K563" i="1"/>
  <c r="Q541" i="1"/>
  <c r="P541" i="1"/>
  <c r="N541" i="1"/>
  <c r="M541" i="1"/>
  <c r="L541" i="1"/>
  <c r="K541" i="1"/>
  <c r="Q561" i="1"/>
  <c r="P561" i="1"/>
  <c r="N561" i="1"/>
  <c r="M561" i="1"/>
  <c r="L561" i="1"/>
  <c r="K561" i="1"/>
  <c r="Q557" i="1"/>
  <c r="P557" i="1"/>
  <c r="N557" i="1"/>
  <c r="M557" i="1"/>
  <c r="L557" i="1"/>
  <c r="K557" i="1"/>
  <c r="Q556" i="1"/>
  <c r="P556" i="1"/>
  <c r="N556" i="1"/>
  <c r="M556" i="1"/>
  <c r="L556" i="1"/>
  <c r="K556" i="1"/>
  <c r="Q549" i="1"/>
  <c r="P549" i="1"/>
  <c r="N549" i="1"/>
  <c r="M549" i="1"/>
  <c r="L549" i="1"/>
  <c r="K549" i="1"/>
  <c r="Q548" i="1"/>
  <c r="P548" i="1"/>
  <c r="N548" i="1"/>
  <c r="M548" i="1"/>
  <c r="L548" i="1"/>
  <c r="K548" i="1"/>
  <c r="Q555" i="1"/>
  <c r="P555" i="1"/>
  <c r="N555" i="1"/>
  <c r="M555" i="1"/>
  <c r="L555" i="1"/>
  <c r="K555" i="1"/>
  <c r="Q547" i="1"/>
  <c r="P547" i="1"/>
  <c r="N547" i="1"/>
  <c r="M547" i="1"/>
  <c r="L547" i="1"/>
  <c r="K547" i="1"/>
  <c r="Q543" i="1"/>
  <c r="P543" i="1"/>
  <c r="N543" i="1"/>
  <c r="M543" i="1"/>
  <c r="L543" i="1"/>
  <c r="K543" i="1"/>
  <c r="Q546" i="1"/>
  <c r="P546" i="1"/>
  <c r="N546" i="1"/>
  <c r="M546" i="1"/>
  <c r="L546" i="1"/>
  <c r="K546" i="1"/>
  <c r="Q540" i="1"/>
  <c r="P540" i="1"/>
  <c r="N540" i="1"/>
  <c r="M540" i="1"/>
  <c r="L540" i="1"/>
  <c r="K540" i="1"/>
  <c r="Q534" i="1"/>
  <c r="P534" i="1"/>
  <c r="N534" i="1"/>
  <c r="M534" i="1"/>
  <c r="L534" i="1"/>
  <c r="K534" i="1"/>
  <c r="Q536" i="1"/>
  <c r="P536" i="1"/>
  <c r="N536" i="1"/>
  <c r="M536" i="1"/>
  <c r="L536" i="1"/>
  <c r="K536" i="1"/>
  <c r="Q550" i="1"/>
  <c r="P550" i="1"/>
  <c r="N550" i="1"/>
  <c r="M550" i="1"/>
  <c r="L550" i="1"/>
  <c r="K550" i="1"/>
  <c r="Q565" i="1"/>
  <c r="P565" i="1"/>
  <c r="N565" i="1"/>
  <c r="M565" i="1"/>
  <c r="L565" i="1"/>
  <c r="K565" i="1"/>
  <c r="Q524" i="1"/>
  <c r="P524" i="1"/>
  <c r="N524" i="1"/>
  <c r="M524" i="1"/>
  <c r="L524" i="1"/>
  <c r="K524" i="1"/>
  <c r="Q564" i="1"/>
  <c r="P564" i="1"/>
  <c r="N564" i="1"/>
  <c r="M564" i="1"/>
  <c r="L564" i="1"/>
  <c r="K564" i="1"/>
  <c r="Q562" i="1"/>
  <c r="P562" i="1"/>
  <c r="N562" i="1"/>
  <c r="M562" i="1"/>
  <c r="L562" i="1"/>
  <c r="K562" i="1"/>
  <c r="Q531" i="1"/>
  <c r="P531" i="1"/>
  <c r="N531" i="1"/>
  <c r="M531" i="1"/>
  <c r="L531" i="1"/>
  <c r="K531" i="1"/>
  <c r="Q560" i="1"/>
  <c r="P560" i="1"/>
  <c r="N560" i="1"/>
  <c r="M560" i="1"/>
  <c r="L560" i="1"/>
  <c r="K560" i="1"/>
  <c r="Q559" i="1"/>
  <c r="P559" i="1"/>
  <c r="N559" i="1"/>
  <c r="M559" i="1"/>
  <c r="L559" i="1"/>
  <c r="K559" i="1"/>
  <c r="Q529" i="1"/>
  <c r="P529" i="1"/>
  <c r="N529" i="1"/>
  <c r="M529" i="1"/>
  <c r="L529" i="1"/>
  <c r="K529" i="1"/>
  <c r="Q553" i="1"/>
  <c r="P553" i="1"/>
  <c r="N553" i="1"/>
  <c r="M553" i="1"/>
  <c r="L553" i="1"/>
  <c r="K553" i="1"/>
  <c r="Q552" i="1"/>
  <c r="P552" i="1"/>
  <c r="N552" i="1"/>
  <c r="M552" i="1"/>
  <c r="L552" i="1"/>
  <c r="K552" i="1"/>
  <c r="Q551" i="1"/>
  <c r="P551" i="1"/>
  <c r="N551" i="1"/>
  <c r="M551" i="1"/>
  <c r="L551" i="1"/>
  <c r="K551" i="1"/>
  <c r="Q545" i="1"/>
  <c r="P545" i="1"/>
  <c r="N545" i="1"/>
  <c r="M545" i="1"/>
  <c r="L545" i="1"/>
  <c r="K545" i="1"/>
  <c r="Q525" i="1"/>
  <c r="P525" i="1"/>
  <c r="N525" i="1"/>
  <c r="M525" i="1"/>
  <c r="L525" i="1"/>
  <c r="K525" i="1"/>
  <c r="Q544" i="1"/>
  <c r="P544" i="1"/>
  <c r="N544" i="1"/>
  <c r="M544" i="1"/>
  <c r="L544" i="1"/>
  <c r="K544" i="1"/>
  <c r="Q542" i="1"/>
  <c r="P542" i="1"/>
  <c r="N542" i="1"/>
  <c r="M542" i="1"/>
  <c r="L542" i="1"/>
  <c r="K542" i="1"/>
  <c r="Q521" i="1"/>
  <c r="P521" i="1"/>
  <c r="N521" i="1"/>
  <c r="M521" i="1"/>
  <c r="L521" i="1"/>
  <c r="K521" i="1"/>
  <c r="Q539" i="1"/>
  <c r="P539" i="1"/>
  <c r="N539" i="1"/>
  <c r="M539" i="1"/>
  <c r="L539" i="1"/>
  <c r="K539" i="1"/>
  <c r="Q538" i="1"/>
  <c r="P538" i="1"/>
  <c r="N538" i="1"/>
  <c r="M538" i="1"/>
  <c r="L538" i="1"/>
  <c r="K538" i="1"/>
  <c r="Q528" i="1"/>
  <c r="P528" i="1"/>
  <c r="N528" i="1"/>
  <c r="M528" i="1"/>
  <c r="L528" i="1"/>
  <c r="K528" i="1"/>
  <c r="Q537" i="1"/>
  <c r="P537" i="1"/>
  <c r="N537" i="1"/>
  <c r="M537" i="1"/>
  <c r="L537" i="1"/>
  <c r="K537" i="1"/>
  <c r="Q535" i="1"/>
  <c r="P535" i="1"/>
  <c r="N535" i="1"/>
  <c r="M535" i="1"/>
  <c r="L535" i="1"/>
  <c r="K535" i="1"/>
  <c r="Q526" i="1"/>
  <c r="P526" i="1"/>
  <c r="N526" i="1"/>
  <c r="M526" i="1"/>
  <c r="L526" i="1"/>
  <c r="K526" i="1"/>
  <c r="Q523" i="1"/>
  <c r="P523" i="1"/>
  <c r="N523" i="1"/>
  <c r="M523" i="1"/>
  <c r="L523" i="1"/>
  <c r="K523" i="1"/>
  <c r="Q533" i="1"/>
  <c r="P533" i="1"/>
  <c r="N533" i="1"/>
  <c r="M533" i="1"/>
  <c r="L533" i="1"/>
  <c r="K533" i="1"/>
  <c r="Q532" i="1"/>
  <c r="P532" i="1"/>
  <c r="N532" i="1"/>
  <c r="M532" i="1"/>
  <c r="L532" i="1"/>
  <c r="K532" i="1"/>
  <c r="Q530" i="1"/>
  <c r="P530" i="1"/>
  <c r="N530" i="1"/>
  <c r="M530" i="1"/>
  <c r="L530" i="1"/>
  <c r="K530" i="1"/>
  <c r="Q527" i="1"/>
  <c r="P527" i="1"/>
  <c r="N527" i="1"/>
  <c r="M527" i="1"/>
  <c r="L527" i="1"/>
  <c r="K527" i="1"/>
  <c r="Q522" i="1"/>
  <c r="P522" i="1"/>
  <c r="N522" i="1"/>
  <c r="M522" i="1"/>
  <c r="L522" i="1"/>
  <c r="K522" i="1"/>
  <c r="Q509" i="1"/>
  <c r="P509" i="1"/>
  <c r="N509" i="1"/>
  <c r="M509" i="1"/>
  <c r="L509" i="1"/>
  <c r="K509" i="1"/>
  <c r="Q510" i="1"/>
  <c r="P510" i="1"/>
  <c r="N510" i="1"/>
  <c r="M510" i="1"/>
  <c r="L510" i="1"/>
  <c r="K510" i="1"/>
  <c r="Q508" i="1"/>
  <c r="P508" i="1"/>
  <c r="N508" i="1"/>
  <c r="M508" i="1"/>
  <c r="L508" i="1"/>
  <c r="K508" i="1"/>
  <c r="Q511" i="1"/>
  <c r="P511" i="1"/>
  <c r="N511" i="1"/>
  <c r="M511" i="1"/>
  <c r="L511" i="1"/>
  <c r="K511" i="1"/>
  <c r="Q501" i="1"/>
  <c r="P501" i="1"/>
  <c r="N501" i="1"/>
  <c r="M501" i="1"/>
  <c r="L501" i="1"/>
  <c r="K501" i="1"/>
  <c r="Q514" i="1"/>
  <c r="P514" i="1"/>
  <c r="N514" i="1"/>
  <c r="M514" i="1"/>
  <c r="L514" i="1"/>
  <c r="K514" i="1"/>
  <c r="Q516" i="1"/>
  <c r="P516" i="1"/>
  <c r="N516" i="1"/>
  <c r="M516" i="1"/>
  <c r="L516" i="1"/>
  <c r="K516" i="1"/>
  <c r="Q507" i="1"/>
  <c r="P507" i="1"/>
  <c r="N507" i="1"/>
  <c r="M507" i="1"/>
  <c r="L507" i="1"/>
  <c r="K507" i="1"/>
  <c r="Q506" i="1"/>
  <c r="P506" i="1"/>
  <c r="N506" i="1"/>
  <c r="M506" i="1"/>
  <c r="L506" i="1"/>
  <c r="K506" i="1"/>
  <c r="Q518" i="1"/>
  <c r="P518" i="1"/>
  <c r="N518" i="1"/>
  <c r="M518" i="1"/>
  <c r="L518" i="1"/>
  <c r="K518" i="1"/>
  <c r="Q512" i="1"/>
  <c r="P512" i="1"/>
  <c r="N512" i="1"/>
  <c r="M512" i="1"/>
  <c r="L512" i="1"/>
  <c r="K512" i="1"/>
  <c r="Q503" i="1"/>
  <c r="P503" i="1"/>
  <c r="N503" i="1"/>
  <c r="M503" i="1"/>
  <c r="L503" i="1"/>
  <c r="K503" i="1"/>
  <c r="Q520" i="1"/>
  <c r="P520" i="1"/>
  <c r="N520" i="1"/>
  <c r="M520" i="1"/>
  <c r="L520" i="1"/>
  <c r="K520" i="1"/>
  <c r="Q519" i="1"/>
  <c r="P519" i="1"/>
  <c r="N519" i="1"/>
  <c r="M519" i="1"/>
  <c r="L519" i="1"/>
  <c r="K519" i="1"/>
  <c r="Q505" i="1"/>
  <c r="P505" i="1"/>
  <c r="N505" i="1"/>
  <c r="M505" i="1"/>
  <c r="L505" i="1"/>
  <c r="K505" i="1"/>
  <c r="Q504" i="1"/>
  <c r="P504" i="1"/>
  <c r="N504" i="1"/>
  <c r="M504" i="1"/>
  <c r="L504" i="1"/>
  <c r="K504" i="1"/>
  <c r="Q494" i="1"/>
  <c r="P494" i="1"/>
  <c r="N494" i="1"/>
  <c r="M494" i="1"/>
  <c r="L494" i="1"/>
  <c r="K494" i="1"/>
  <c r="Q517" i="1"/>
  <c r="P517" i="1"/>
  <c r="N517" i="1"/>
  <c r="M517" i="1"/>
  <c r="L517" i="1"/>
  <c r="K517" i="1"/>
  <c r="Q515" i="1"/>
  <c r="P515" i="1"/>
  <c r="N515" i="1"/>
  <c r="M515" i="1"/>
  <c r="L515" i="1"/>
  <c r="K515" i="1"/>
  <c r="Q513" i="1"/>
  <c r="P513" i="1"/>
  <c r="N513" i="1"/>
  <c r="M513" i="1"/>
  <c r="L513" i="1"/>
  <c r="K513" i="1"/>
  <c r="Q495" i="1"/>
  <c r="P495" i="1"/>
  <c r="N495" i="1"/>
  <c r="M495" i="1"/>
  <c r="L495" i="1"/>
  <c r="K495" i="1"/>
  <c r="Q498" i="1"/>
  <c r="P498" i="1"/>
  <c r="N498" i="1"/>
  <c r="M498" i="1"/>
  <c r="L498" i="1"/>
  <c r="K498" i="1"/>
  <c r="Q497" i="1"/>
  <c r="P497" i="1"/>
  <c r="N497" i="1"/>
  <c r="M497" i="1"/>
  <c r="L497" i="1"/>
  <c r="K497" i="1"/>
  <c r="Q502" i="1"/>
  <c r="P502" i="1"/>
  <c r="N502" i="1"/>
  <c r="M502" i="1"/>
  <c r="L502" i="1"/>
  <c r="K502" i="1"/>
  <c r="Q496" i="1"/>
  <c r="P496" i="1"/>
  <c r="N496" i="1"/>
  <c r="M496" i="1"/>
  <c r="L496" i="1"/>
  <c r="K496" i="1"/>
  <c r="Q500" i="1"/>
  <c r="P500" i="1"/>
  <c r="N500" i="1"/>
  <c r="M500" i="1"/>
  <c r="L500" i="1"/>
  <c r="K500" i="1"/>
  <c r="Q490" i="1"/>
  <c r="P490" i="1"/>
  <c r="N490" i="1"/>
  <c r="M490" i="1"/>
  <c r="L490" i="1"/>
  <c r="K490" i="1"/>
  <c r="Q492" i="1"/>
  <c r="P492" i="1"/>
  <c r="N492" i="1"/>
  <c r="M492" i="1"/>
  <c r="L492" i="1"/>
  <c r="K492" i="1"/>
  <c r="Q499" i="1"/>
  <c r="P499" i="1"/>
  <c r="N499" i="1"/>
  <c r="M499" i="1"/>
  <c r="L499" i="1"/>
  <c r="K499" i="1"/>
  <c r="Q491" i="1"/>
  <c r="P491" i="1"/>
  <c r="N491" i="1"/>
  <c r="M491" i="1"/>
  <c r="L491" i="1"/>
  <c r="K491" i="1"/>
  <c r="Q489" i="1"/>
  <c r="P489" i="1"/>
  <c r="N489" i="1"/>
  <c r="M489" i="1"/>
  <c r="L489" i="1"/>
  <c r="K489" i="1"/>
  <c r="Q493" i="1"/>
  <c r="P493" i="1"/>
  <c r="N493" i="1"/>
  <c r="M493" i="1"/>
  <c r="L493" i="1"/>
  <c r="K493" i="1"/>
  <c r="Q488" i="1"/>
  <c r="P488" i="1"/>
  <c r="N488" i="1"/>
  <c r="M488" i="1"/>
  <c r="L488" i="1"/>
  <c r="K488" i="1"/>
  <c r="Q484" i="1"/>
  <c r="P484" i="1"/>
  <c r="N484" i="1"/>
  <c r="M484" i="1"/>
  <c r="L484" i="1"/>
  <c r="K484" i="1"/>
  <c r="Q485" i="1"/>
  <c r="P485" i="1"/>
  <c r="N485" i="1"/>
  <c r="M485" i="1"/>
  <c r="L485" i="1"/>
  <c r="K485" i="1"/>
  <c r="Q487" i="1"/>
  <c r="P487" i="1"/>
  <c r="N487" i="1"/>
  <c r="M487" i="1"/>
  <c r="L487" i="1"/>
  <c r="K487" i="1"/>
  <c r="Q486" i="1"/>
  <c r="P486" i="1"/>
  <c r="N486" i="1"/>
  <c r="M486" i="1"/>
  <c r="L486" i="1"/>
  <c r="K486" i="1"/>
  <c r="Q482" i="1"/>
  <c r="P482" i="1"/>
  <c r="N482" i="1"/>
  <c r="M482" i="1"/>
  <c r="L482" i="1"/>
  <c r="K482" i="1"/>
  <c r="Q483" i="1"/>
  <c r="P483" i="1"/>
  <c r="N483" i="1"/>
  <c r="M483" i="1"/>
  <c r="L483" i="1"/>
  <c r="K483" i="1"/>
  <c r="Q480" i="1"/>
  <c r="P480" i="1"/>
  <c r="N480" i="1"/>
  <c r="M480" i="1"/>
  <c r="L480" i="1"/>
  <c r="K480" i="1"/>
  <c r="Q481" i="1"/>
  <c r="P481" i="1"/>
  <c r="N481" i="1"/>
  <c r="M481" i="1"/>
  <c r="L481" i="1"/>
  <c r="K481" i="1"/>
  <c r="Q479" i="1"/>
  <c r="P479" i="1"/>
  <c r="N479" i="1"/>
  <c r="M479" i="1"/>
  <c r="L479" i="1"/>
  <c r="K479" i="1"/>
  <c r="Q478" i="1"/>
  <c r="P478" i="1"/>
  <c r="N478" i="1"/>
  <c r="M478" i="1"/>
  <c r="L478" i="1"/>
  <c r="K478" i="1"/>
  <c r="Q477" i="1"/>
  <c r="P477" i="1"/>
  <c r="N477" i="1"/>
  <c r="M477" i="1"/>
  <c r="L477" i="1"/>
  <c r="K477" i="1"/>
  <c r="Q474" i="1"/>
  <c r="P474" i="1"/>
  <c r="N474" i="1"/>
  <c r="M474" i="1"/>
  <c r="L474" i="1"/>
  <c r="K474" i="1"/>
  <c r="Q465" i="1"/>
  <c r="P465" i="1"/>
  <c r="N465" i="1"/>
  <c r="M465" i="1"/>
  <c r="L465" i="1"/>
  <c r="K465" i="1"/>
  <c r="Q468" i="1"/>
  <c r="P468" i="1"/>
  <c r="N468" i="1"/>
  <c r="M468" i="1"/>
  <c r="L468" i="1"/>
  <c r="K468" i="1"/>
  <c r="Q472" i="1"/>
  <c r="P472" i="1"/>
  <c r="N472" i="1"/>
  <c r="M472" i="1"/>
  <c r="L472" i="1"/>
  <c r="K472" i="1"/>
  <c r="Q470" i="1"/>
  <c r="P470" i="1"/>
  <c r="N470" i="1"/>
  <c r="M470" i="1"/>
  <c r="L470" i="1"/>
  <c r="K470" i="1"/>
  <c r="Q471" i="1"/>
  <c r="P471" i="1"/>
  <c r="N471" i="1"/>
  <c r="M471" i="1"/>
  <c r="L471" i="1"/>
  <c r="K471" i="1"/>
  <c r="Q476" i="1"/>
  <c r="P476" i="1"/>
  <c r="N476" i="1"/>
  <c r="M476" i="1"/>
  <c r="L476" i="1"/>
  <c r="K476" i="1"/>
  <c r="Q475" i="1"/>
  <c r="P475" i="1"/>
  <c r="N475" i="1"/>
  <c r="M475" i="1"/>
  <c r="L475" i="1"/>
  <c r="K475" i="1"/>
  <c r="Q467" i="1"/>
  <c r="P467" i="1"/>
  <c r="N467" i="1"/>
  <c r="M467" i="1"/>
  <c r="L467" i="1"/>
  <c r="K467" i="1"/>
  <c r="Q463" i="1"/>
  <c r="P463" i="1"/>
  <c r="N463" i="1"/>
  <c r="M463" i="1"/>
  <c r="L463" i="1"/>
  <c r="K463" i="1"/>
  <c r="Q473" i="1"/>
  <c r="P473" i="1"/>
  <c r="N473" i="1"/>
  <c r="M473" i="1"/>
  <c r="L473" i="1"/>
  <c r="K473" i="1"/>
  <c r="Q469" i="1"/>
  <c r="P469" i="1"/>
  <c r="N469" i="1"/>
  <c r="M469" i="1"/>
  <c r="L469" i="1"/>
  <c r="K469" i="1"/>
  <c r="Q466" i="1"/>
  <c r="P466" i="1"/>
  <c r="N466" i="1"/>
  <c r="M466" i="1"/>
  <c r="L466" i="1"/>
  <c r="K466" i="1"/>
  <c r="Q464" i="1"/>
  <c r="P464" i="1"/>
  <c r="N464" i="1"/>
  <c r="M464" i="1"/>
  <c r="L464" i="1"/>
  <c r="K464" i="1"/>
  <c r="Q462" i="1"/>
  <c r="P462" i="1"/>
  <c r="N462" i="1"/>
  <c r="M462" i="1"/>
  <c r="L462" i="1"/>
  <c r="K462" i="1"/>
  <c r="Q461" i="1"/>
  <c r="P461" i="1"/>
  <c r="N461" i="1"/>
  <c r="M461" i="1"/>
  <c r="L461" i="1"/>
  <c r="K461" i="1"/>
  <c r="Q460" i="1"/>
  <c r="P460" i="1"/>
  <c r="N460" i="1"/>
  <c r="M460" i="1"/>
  <c r="L460" i="1"/>
  <c r="K460" i="1"/>
  <c r="Q459" i="1"/>
  <c r="P459" i="1"/>
  <c r="N459" i="1"/>
  <c r="M459" i="1"/>
  <c r="L459" i="1"/>
  <c r="K459" i="1"/>
  <c r="Q458" i="1"/>
  <c r="P458" i="1"/>
  <c r="N458" i="1"/>
  <c r="M458" i="1"/>
  <c r="L458" i="1"/>
  <c r="K458" i="1"/>
  <c r="Q457" i="1"/>
  <c r="P457" i="1"/>
  <c r="N457" i="1"/>
  <c r="M457" i="1"/>
  <c r="L457" i="1"/>
  <c r="K457" i="1"/>
  <c r="Q454" i="1"/>
  <c r="P454" i="1"/>
  <c r="N454" i="1"/>
  <c r="M454" i="1"/>
  <c r="L454" i="1"/>
  <c r="K454" i="1"/>
  <c r="Q455" i="1"/>
  <c r="P455" i="1"/>
  <c r="N455" i="1"/>
  <c r="M455" i="1"/>
  <c r="L455" i="1"/>
  <c r="K455" i="1"/>
  <c r="Q453" i="1"/>
  <c r="P453" i="1"/>
  <c r="N453" i="1"/>
  <c r="M453" i="1"/>
  <c r="L453" i="1"/>
  <c r="K453" i="1"/>
  <c r="Q451" i="1"/>
  <c r="P451" i="1"/>
  <c r="N451" i="1"/>
  <c r="M451" i="1"/>
  <c r="L451" i="1"/>
  <c r="K451" i="1"/>
  <c r="Q452" i="1"/>
  <c r="P452" i="1"/>
  <c r="N452" i="1"/>
  <c r="M452" i="1"/>
  <c r="L452" i="1"/>
  <c r="K452" i="1"/>
  <c r="Q450" i="1"/>
  <c r="P450" i="1"/>
  <c r="N450" i="1"/>
  <c r="M450" i="1"/>
  <c r="L450" i="1"/>
  <c r="K450" i="1"/>
  <c r="Q449" i="1"/>
  <c r="P449" i="1"/>
  <c r="N449" i="1"/>
  <c r="M449" i="1"/>
  <c r="L449" i="1"/>
  <c r="K449" i="1"/>
  <c r="Q456" i="1"/>
  <c r="P456" i="1"/>
  <c r="N456" i="1"/>
  <c r="M456" i="1"/>
  <c r="L456" i="1"/>
  <c r="K456" i="1"/>
  <c r="Q447" i="1"/>
  <c r="P447" i="1"/>
  <c r="N447" i="1"/>
  <c r="M447" i="1"/>
  <c r="L447" i="1"/>
  <c r="K447" i="1"/>
  <c r="Q443" i="1"/>
  <c r="P443" i="1"/>
  <c r="N443" i="1"/>
  <c r="M443" i="1"/>
  <c r="L443" i="1"/>
  <c r="K443" i="1"/>
  <c r="Q446" i="1"/>
  <c r="P446" i="1"/>
  <c r="N446" i="1"/>
  <c r="M446" i="1"/>
  <c r="L446" i="1"/>
  <c r="K446" i="1"/>
  <c r="Q442" i="1"/>
  <c r="P442" i="1"/>
  <c r="N442" i="1"/>
  <c r="M442" i="1"/>
  <c r="L442" i="1"/>
  <c r="K442" i="1"/>
  <c r="Q438" i="1"/>
  <c r="P438" i="1"/>
  <c r="N438" i="1"/>
  <c r="M438" i="1"/>
  <c r="L438" i="1"/>
  <c r="K438" i="1"/>
  <c r="Q448" i="1"/>
  <c r="P448" i="1"/>
  <c r="N448" i="1"/>
  <c r="M448" i="1"/>
  <c r="L448" i="1"/>
  <c r="K448" i="1"/>
  <c r="Q445" i="1"/>
  <c r="P445" i="1"/>
  <c r="N445" i="1"/>
  <c r="M445" i="1"/>
  <c r="L445" i="1"/>
  <c r="K445" i="1"/>
  <c r="Q444" i="1"/>
  <c r="P444" i="1"/>
  <c r="N444" i="1"/>
  <c r="M444" i="1"/>
  <c r="L444" i="1"/>
  <c r="K444" i="1"/>
  <c r="Q436" i="1"/>
  <c r="P436" i="1"/>
  <c r="N436" i="1"/>
  <c r="M436" i="1"/>
  <c r="L436" i="1"/>
  <c r="K436" i="1"/>
  <c r="Q441" i="1"/>
  <c r="P441" i="1"/>
  <c r="N441" i="1"/>
  <c r="M441" i="1"/>
  <c r="L441" i="1"/>
  <c r="K441" i="1"/>
  <c r="Q440" i="1"/>
  <c r="P440" i="1"/>
  <c r="N440" i="1"/>
  <c r="M440" i="1"/>
  <c r="L440" i="1"/>
  <c r="K440" i="1"/>
  <c r="Q439" i="1"/>
  <c r="P439" i="1"/>
  <c r="N439" i="1"/>
  <c r="M439" i="1"/>
  <c r="L439" i="1"/>
  <c r="K439" i="1"/>
  <c r="Q435" i="1"/>
  <c r="P435" i="1"/>
  <c r="N435" i="1"/>
  <c r="M435" i="1"/>
  <c r="L435" i="1"/>
  <c r="K435" i="1"/>
  <c r="Q437" i="1"/>
  <c r="P437" i="1"/>
  <c r="N437" i="1"/>
  <c r="M437" i="1"/>
  <c r="L437" i="1"/>
  <c r="K437" i="1"/>
  <c r="Q434" i="1"/>
  <c r="P434" i="1"/>
  <c r="N434" i="1"/>
  <c r="M434" i="1"/>
  <c r="L434" i="1"/>
  <c r="K434" i="1"/>
  <c r="Q433" i="1"/>
  <c r="P433" i="1"/>
  <c r="N433" i="1"/>
  <c r="M433" i="1"/>
  <c r="L433" i="1"/>
  <c r="K433" i="1"/>
  <c r="Q431" i="1"/>
  <c r="P431" i="1"/>
  <c r="N431" i="1"/>
  <c r="M431" i="1"/>
  <c r="L431" i="1"/>
  <c r="K431" i="1"/>
  <c r="Q432" i="1"/>
  <c r="P432" i="1"/>
  <c r="N432" i="1"/>
  <c r="M432" i="1"/>
  <c r="L432" i="1"/>
  <c r="K432" i="1"/>
  <c r="Q424" i="1"/>
  <c r="P424" i="1"/>
  <c r="N424" i="1"/>
  <c r="M424" i="1"/>
  <c r="L424" i="1"/>
  <c r="K424" i="1"/>
  <c r="Q423" i="1"/>
  <c r="P423" i="1"/>
  <c r="N423" i="1"/>
  <c r="M423" i="1"/>
  <c r="L423" i="1"/>
  <c r="K423" i="1"/>
  <c r="Q428" i="1"/>
  <c r="P428" i="1"/>
  <c r="N428" i="1"/>
  <c r="M428" i="1"/>
  <c r="L428" i="1"/>
  <c r="K428" i="1"/>
  <c r="Q427" i="1"/>
  <c r="P427" i="1"/>
  <c r="N427" i="1"/>
  <c r="M427" i="1"/>
  <c r="L427" i="1"/>
  <c r="K427" i="1"/>
  <c r="Q419" i="1"/>
  <c r="P419" i="1"/>
  <c r="N419" i="1"/>
  <c r="M419" i="1"/>
  <c r="L419" i="1"/>
  <c r="K419" i="1"/>
  <c r="Q418" i="1"/>
  <c r="P418" i="1"/>
  <c r="N418" i="1"/>
  <c r="M418" i="1"/>
  <c r="L418" i="1"/>
  <c r="K418" i="1"/>
  <c r="Q426" i="1"/>
  <c r="P426" i="1"/>
  <c r="N426" i="1"/>
  <c r="M426" i="1"/>
  <c r="L426" i="1"/>
  <c r="K426" i="1"/>
  <c r="Q430" i="1"/>
  <c r="P430" i="1"/>
  <c r="N430" i="1"/>
  <c r="M430" i="1"/>
  <c r="L430" i="1"/>
  <c r="K430" i="1"/>
  <c r="Q429" i="1"/>
  <c r="P429" i="1"/>
  <c r="N429" i="1"/>
  <c r="M429" i="1"/>
  <c r="L429" i="1"/>
  <c r="K429" i="1"/>
  <c r="Q425" i="1"/>
  <c r="P425" i="1"/>
  <c r="N425" i="1"/>
  <c r="M425" i="1"/>
  <c r="L425" i="1"/>
  <c r="K425" i="1"/>
  <c r="Q422" i="1"/>
  <c r="P422" i="1"/>
  <c r="N422" i="1"/>
  <c r="M422" i="1"/>
  <c r="L422" i="1"/>
  <c r="K422" i="1"/>
  <c r="Q421" i="1"/>
  <c r="P421" i="1"/>
  <c r="N421" i="1"/>
  <c r="M421" i="1"/>
  <c r="L421" i="1"/>
  <c r="K421" i="1"/>
  <c r="Q420" i="1"/>
  <c r="P420" i="1"/>
  <c r="N420" i="1"/>
  <c r="M420" i="1"/>
  <c r="L420" i="1"/>
  <c r="K420" i="1"/>
  <c r="Q417" i="1"/>
  <c r="P417" i="1"/>
  <c r="N417" i="1"/>
  <c r="M417" i="1"/>
  <c r="L417" i="1"/>
  <c r="K417" i="1"/>
  <c r="Q416" i="1"/>
  <c r="P416" i="1"/>
  <c r="N416" i="1"/>
  <c r="M416" i="1"/>
  <c r="L416" i="1"/>
  <c r="K416" i="1"/>
  <c r="Q415" i="1"/>
  <c r="P415" i="1"/>
  <c r="N415" i="1"/>
  <c r="M415" i="1"/>
  <c r="L415" i="1"/>
  <c r="K415" i="1"/>
  <c r="Q411" i="1"/>
  <c r="P411" i="1"/>
  <c r="N411" i="1"/>
  <c r="M411" i="1"/>
  <c r="L411" i="1"/>
  <c r="K411" i="1"/>
  <c r="Q414" i="1"/>
  <c r="P414" i="1"/>
  <c r="N414" i="1"/>
  <c r="M414" i="1"/>
  <c r="L414" i="1"/>
  <c r="K414" i="1"/>
  <c r="Q413" i="1"/>
  <c r="P413" i="1"/>
  <c r="N413" i="1"/>
  <c r="M413" i="1"/>
  <c r="L413" i="1"/>
  <c r="K413" i="1"/>
  <c r="Q412" i="1"/>
  <c r="P412" i="1"/>
  <c r="N412" i="1"/>
  <c r="M412" i="1"/>
  <c r="L412" i="1"/>
  <c r="K412" i="1"/>
  <c r="Q410" i="1"/>
  <c r="P410" i="1"/>
  <c r="N410" i="1"/>
  <c r="M410" i="1"/>
  <c r="L410" i="1"/>
  <c r="K410" i="1"/>
  <c r="Q409" i="1"/>
  <c r="P409" i="1"/>
  <c r="N409" i="1"/>
  <c r="M409" i="1"/>
  <c r="L409" i="1"/>
  <c r="K409" i="1"/>
  <c r="Q406" i="1"/>
  <c r="P406" i="1"/>
  <c r="N406" i="1"/>
  <c r="M406" i="1"/>
  <c r="L406" i="1"/>
  <c r="K406" i="1"/>
  <c r="Q408" i="1"/>
  <c r="P408" i="1"/>
  <c r="N408" i="1"/>
  <c r="M408" i="1"/>
  <c r="L408" i="1"/>
  <c r="K408" i="1"/>
  <c r="Q407" i="1"/>
  <c r="P407" i="1"/>
  <c r="N407" i="1"/>
  <c r="M407" i="1"/>
  <c r="L407" i="1"/>
  <c r="K407" i="1"/>
  <c r="Q405" i="1"/>
  <c r="P405" i="1"/>
  <c r="N405" i="1"/>
  <c r="M405" i="1"/>
  <c r="L405" i="1"/>
  <c r="K405" i="1"/>
  <c r="Q404" i="1"/>
  <c r="P404" i="1"/>
  <c r="N404" i="1"/>
  <c r="M404" i="1"/>
  <c r="L404" i="1"/>
  <c r="K404" i="1"/>
  <c r="Q403" i="1"/>
  <c r="P403" i="1"/>
  <c r="N403" i="1"/>
  <c r="M403" i="1"/>
  <c r="L403" i="1"/>
  <c r="K403" i="1"/>
  <c r="Q402" i="1"/>
  <c r="P402" i="1"/>
  <c r="N402" i="1"/>
  <c r="M402" i="1"/>
  <c r="L402" i="1"/>
  <c r="K402" i="1"/>
  <c r="Q358" i="1"/>
  <c r="P358" i="1"/>
  <c r="N358" i="1"/>
  <c r="M358" i="1"/>
  <c r="L358" i="1"/>
  <c r="K358" i="1"/>
  <c r="Q357" i="1"/>
  <c r="P357" i="1"/>
  <c r="N357" i="1"/>
  <c r="M357" i="1"/>
  <c r="L357" i="1"/>
  <c r="K357" i="1"/>
  <c r="Q356" i="1"/>
  <c r="P356" i="1"/>
  <c r="N356" i="1"/>
  <c r="M356" i="1"/>
  <c r="L356" i="1"/>
  <c r="K356" i="1"/>
  <c r="Q332" i="1"/>
  <c r="P332" i="1"/>
  <c r="N332" i="1"/>
  <c r="M332" i="1"/>
  <c r="L332" i="1"/>
  <c r="K332" i="1"/>
  <c r="Q322" i="1"/>
  <c r="P322" i="1"/>
  <c r="N322" i="1"/>
  <c r="M322" i="1"/>
  <c r="L322" i="1"/>
  <c r="K322" i="1"/>
  <c r="Q355" i="1"/>
  <c r="P355" i="1"/>
  <c r="N355" i="1"/>
  <c r="M355" i="1"/>
  <c r="L355" i="1"/>
  <c r="K355" i="1"/>
  <c r="Q354" i="1"/>
  <c r="P354" i="1"/>
  <c r="N354" i="1"/>
  <c r="M354" i="1"/>
  <c r="L354" i="1"/>
  <c r="K354" i="1"/>
  <c r="Q327" i="1"/>
  <c r="P327" i="1"/>
  <c r="N327" i="1"/>
  <c r="M327" i="1"/>
  <c r="L327" i="1"/>
  <c r="K327" i="1"/>
  <c r="Q353" i="1"/>
  <c r="P353" i="1"/>
  <c r="N353" i="1"/>
  <c r="M353" i="1"/>
  <c r="L353" i="1"/>
  <c r="K353" i="1"/>
  <c r="Q304" i="1"/>
  <c r="P304" i="1"/>
  <c r="N304" i="1"/>
  <c r="M304" i="1"/>
  <c r="L304" i="1"/>
  <c r="K304" i="1"/>
  <c r="Q303" i="1"/>
  <c r="P303" i="1"/>
  <c r="N303" i="1"/>
  <c r="M303" i="1"/>
  <c r="L303" i="1"/>
  <c r="K303" i="1"/>
  <c r="Q371" i="1"/>
  <c r="P371" i="1"/>
  <c r="N371" i="1"/>
  <c r="M371" i="1"/>
  <c r="L371" i="1"/>
  <c r="K371" i="1"/>
  <c r="Q369" i="1"/>
  <c r="P369" i="1"/>
  <c r="N369" i="1"/>
  <c r="M369" i="1"/>
  <c r="L369" i="1"/>
  <c r="K369" i="1"/>
  <c r="Q326" i="1"/>
  <c r="P326" i="1"/>
  <c r="N326" i="1"/>
  <c r="M326" i="1"/>
  <c r="L326" i="1"/>
  <c r="K326" i="1"/>
  <c r="Q298" i="1"/>
  <c r="P298" i="1"/>
  <c r="N298" i="1"/>
  <c r="M298" i="1"/>
  <c r="L298" i="1"/>
  <c r="K298" i="1"/>
  <c r="Q311" i="1"/>
  <c r="P311" i="1"/>
  <c r="N311" i="1"/>
  <c r="M311" i="1"/>
  <c r="L311" i="1"/>
  <c r="K311" i="1"/>
  <c r="Q315" i="1"/>
  <c r="P315" i="1"/>
  <c r="N315" i="1"/>
  <c r="M315" i="1"/>
  <c r="L315" i="1"/>
  <c r="K315" i="1"/>
  <c r="Q368" i="1"/>
  <c r="P368" i="1"/>
  <c r="N368" i="1"/>
  <c r="M368" i="1"/>
  <c r="L368" i="1"/>
  <c r="K368" i="1"/>
  <c r="Q325" i="1"/>
  <c r="P325" i="1"/>
  <c r="N325" i="1"/>
  <c r="M325" i="1"/>
  <c r="L325" i="1"/>
  <c r="K325" i="1"/>
  <c r="Q352" i="1"/>
  <c r="P352" i="1"/>
  <c r="N352" i="1"/>
  <c r="M352" i="1"/>
  <c r="L352" i="1"/>
  <c r="K352" i="1"/>
  <c r="Q321" i="1"/>
  <c r="P321" i="1"/>
  <c r="N321" i="1"/>
  <c r="M321" i="1"/>
  <c r="L321" i="1"/>
  <c r="K321" i="1"/>
  <c r="Q320" i="1"/>
  <c r="P320" i="1"/>
  <c r="N320" i="1"/>
  <c r="M320" i="1"/>
  <c r="L320" i="1"/>
  <c r="K320" i="1"/>
  <c r="Q351" i="1"/>
  <c r="P351" i="1"/>
  <c r="N351" i="1"/>
  <c r="M351" i="1"/>
  <c r="L351" i="1"/>
  <c r="K351" i="1"/>
  <c r="Q367" i="1"/>
  <c r="P367" i="1"/>
  <c r="N367" i="1"/>
  <c r="M367" i="1"/>
  <c r="L367" i="1"/>
  <c r="K367" i="1"/>
  <c r="Q313" i="1"/>
  <c r="P313" i="1"/>
  <c r="N313" i="1"/>
  <c r="M313" i="1"/>
  <c r="L313" i="1"/>
  <c r="K313" i="1"/>
  <c r="Q310" i="1"/>
  <c r="P310" i="1"/>
  <c r="N310" i="1"/>
  <c r="M310" i="1"/>
  <c r="L310" i="1"/>
  <c r="K310" i="1"/>
  <c r="Q401" i="1"/>
  <c r="P401" i="1"/>
  <c r="N401" i="1"/>
  <c r="M401" i="1"/>
  <c r="L401" i="1"/>
  <c r="K401" i="1"/>
  <c r="Q400" i="1"/>
  <c r="P400" i="1"/>
  <c r="N400" i="1"/>
  <c r="M400" i="1"/>
  <c r="L400" i="1"/>
  <c r="K400" i="1"/>
  <c r="Q399" i="1"/>
  <c r="P399" i="1"/>
  <c r="N399" i="1"/>
  <c r="M399" i="1"/>
  <c r="L399" i="1"/>
  <c r="K399" i="1"/>
  <c r="Q398" i="1"/>
  <c r="P398" i="1"/>
  <c r="N398" i="1"/>
  <c r="M398" i="1"/>
  <c r="L398" i="1"/>
  <c r="K398" i="1"/>
  <c r="Q397" i="1"/>
  <c r="P397" i="1"/>
  <c r="N397" i="1"/>
  <c r="M397" i="1"/>
  <c r="L397" i="1"/>
  <c r="K397" i="1"/>
  <c r="Q396" i="1"/>
  <c r="P396" i="1"/>
  <c r="N396" i="1"/>
  <c r="M396" i="1"/>
  <c r="L396" i="1"/>
  <c r="K396" i="1"/>
  <c r="Q395" i="1"/>
  <c r="P395" i="1"/>
  <c r="N395" i="1"/>
  <c r="M395" i="1"/>
  <c r="L395" i="1"/>
  <c r="K395" i="1"/>
  <c r="Q394" i="1"/>
  <c r="P394" i="1"/>
  <c r="N394" i="1"/>
  <c r="M394" i="1"/>
  <c r="L394" i="1"/>
  <c r="K394" i="1"/>
  <c r="Q393" i="1"/>
  <c r="P393" i="1"/>
  <c r="N393" i="1"/>
  <c r="M393" i="1"/>
  <c r="L393" i="1"/>
  <c r="K393" i="1"/>
  <c r="Q392" i="1"/>
  <c r="P392" i="1"/>
  <c r="N392" i="1"/>
  <c r="M392" i="1"/>
  <c r="L392" i="1"/>
  <c r="K392" i="1"/>
  <c r="Q391" i="1"/>
  <c r="P391" i="1"/>
  <c r="N391" i="1"/>
  <c r="M391" i="1"/>
  <c r="L391" i="1"/>
  <c r="K391" i="1"/>
  <c r="Q390" i="1"/>
  <c r="P390" i="1"/>
  <c r="N390" i="1"/>
  <c r="M390" i="1"/>
  <c r="L390" i="1"/>
  <c r="K390" i="1"/>
  <c r="Q389" i="1"/>
  <c r="P389" i="1"/>
  <c r="N389" i="1"/>
  <c r="M389" i="1"/>
  <c r="L389" i="1"/>
  <c r="K389" i="1"/>
  <c r="Q388" i="1"/>
  <c r="P388" i="1"/>
  <c r="N388" i="1"/>
  <c r="M388" i="1"/>
  <c r="L388" i="1"/>
  <c r="K388" i="1"/>
  <c r="Q387" i="1"/>
  <c r="P387" i="1"/>
  <c r="N387" i="1"/>
  <c r="M387" i="1"/>
  <c r="L387" i="1"/>
  <c r="K387" i="1"/>
  <c r="Q386" i="1"/>
  <c r="P386" i="1"/>
  <c r="N386" i="1"/>
  <c r="M386" i="1"/>
  <c r="L386" i="1"/>
  <c r="K386" i="1"/>
  <c r="Q385" i="1"/>
  <c r="P385" i="1"/>
  <c r="N385" i="1"/>
  <c r="M385" i="1"/>
  <c r="L385" i="1"/>
  <c r="K385" i="1"/>
  <c r="Q384" i="1"/>
  <c r="P384" i="1"/>
  <c r="N384" i="1"/>
  <c r="M384" i="1"/>
  <c r="L384" i="1"/>
  <c r="K384" i="1"/>
  <c r="Q306" i="1"/>
  <c r="P306" i="1"/>
  <c r="N306" i="1"/>
  <c r="M306" i="1"/>
  <c r="L306" i="1"/>
  <c r="K306" i="1"/>
  <c r="Q383" i="1"/>
  <c r="P383" i="1"/>
  <c r="N383" i="1"/>
  <c r="M383" i="1"/>
  <c r="L383" i="1"/>
  <c r="K383" i="1"/>
  <c r="Q382" i="1"/>
  <c r="P382" i="1"/>
  <c r="N382" i="1"/>
  <c r="M382" i="1"/>
  <c r="L382" i="1"/>
  <c r="K382" i="1"/>
  <c r="Q381" i="1"/>
  <c r="P381" i="1"/>
  <c r="N381" i="1"/>
  <c r="M381" i="1"/>
  <c r="L381" i="1"/>
  <c r="K381" i="1"/>
  <c r="Q380" i="1"/>
  <c r="P380" i="1"/>
  <c r="N380" i="1"/>
  <c r="M380" i="1"/>
  <c r="L380" i="1"/>
  <c r="K380" i="1"/>
  <c r="Q379" i="1"/>
  <c r="P379" i="1"/>
  <c r="N379" i="1"/>
  <c r="M379" i="1"/>
  <c r="L379" i="1"/>
  <c r="K379" i="1"/>
  <c r="Q378" i="1"/>
  <c r="P378" i="1"/>
  <c r="N378" i="1"/>
  <c r="M378" i="1"/>
  <c r="L378" i="1"/>
  <c r="K378" i="1"/>
  <c r="Q377" i="1"/>
  <c r="P377" i="1"/>
  <c r="N377" i="1"/>
  <c r="M377" i="1"/>
  <c r="L377" i="1"/>
  <c r="K377" i="1"/>
  <c r="Q376" i="1"/>
  <c r="P376" i="1"/>
  <c r="N376" i="1"/>
  <c r="M376" i="1"/>
  <c r="L376" i="1"/>
  <c r="K376" i="1"/>
  <c r="Q375" i="1"/>
  <c r="P375" i="1"/>
  <c r="N375" i="1"/>
  <c r="M375" i="1"/>
  <c r="L375" i="1"/>
  <c r="K375" i="1"/>
  <c r="Q374" i="1"/>
  <c r="P374" i="1"/>
  <c r="N374" i="1"/>
  <c r="M374" i="1"/>
  <c r="L374" i="1"/>
  <c r="K374" i="1"/>
  <c r="Q373" i="1"/>
  <c r="P373" i="1"/>
  <c r="N373" i="1"/>
  <c r="M373" i="1"/>
  <c r="L373" i="1"/>
  <c r="K373" i="1"/>
  <c r="Q372" i="1"/>
  <c r="P372" i="1"/>
  <c r="N372" i="1"/>
  <c r="M372" i="1"/>
  <c r="L372" i="1"/>
  <c r="K372" i="1"/>
  <c r="Q314" i="1"/>
  <c r="P314" i="1"/>
  <c r="N314" i="1"/>
  <c r="M314" i="1"/>
  <c r="L314" i="1"/>
  <c r="K314" i="1"/>
  <c r="Q370" i="1"/>
  <c r="P370" i="1"/>
  <c r="N370" i="1"/>
  <c r="M370" i="1"/>
  <c r="L370" i="1"/>
  <c r="K370" i="1"/>
  <c r="Q366" i="1"/>
  <c r="P366" i="1"/>
  <c r="N366" i="1"/>
  <c r="M366" i="1"/>
  <c r="L366" i="1"/>
  <c r="K366" i="1"/>
  <c r="Q365" i="1"/>
  <c r="P365" i="1"/>
  <c r="N365" i="1"/>
  <c r="M365" i="1"/>
  <c r="L365" i="1"/>
  <c r="K365" i="1"/>
  <c r="Q300" i="1"/>
  <c r="P300" i="1"/>
  <c r="N300" i="1"/>
  <c r="M300" i="1"/>
  <c r="L300" i="1"/>
  <c r="K300" i="1"/>
  <c r="Q364" i="1"/>
  <c r="P364" i="1"/>
  <c r="N364" i="1"/>
  <c r="M364" i="1"/>
  <c r="L364" i="1"/>
  <c r="K364" i="1"/>
  <c r="Q363" i="1"/>
  <c r="P363" i="1"/>
  <c r="N363" i="1"/>
  <c r="M363" i="1"/>
  <c r="L363" i="1"/>
  <c r="K363" i="1"/>
  <c r="Q362" i="1"/>
  <c r="P362" i="1"/>
  <c r="N362" i="1"/>
  <c r="M362" i="1"/>
  <c r="L362" i="1"/>
  <c r="K362" i="1"/>
  <c r="Q361" i="1"/>
  <c r="P361" i="1"/>
  <c r="N361" i="1"/>
  <c r="M361" i="1"/>
  <c r="L361" i="1"/>
  <c r="K361" i="1"/>
  <c r="Q360" i="1"/>
  <c r="P360" i="1"/>
  <c r="N360" i="1"/>
  <c r="M360" i="1"/>
  <c r="L360" i="1"/>
  <c r="K360" i="1"/>
  <c r="Q359" i="1"/>
  <c r="P359" i="1"/>
  <c r="N359" i="1"/>
  <c r="M359" i="1"/>
  <c r="L359" i="1"/>
  <c r="K359" i="1"/>
  <c r="Q350" i="1"/>
  <c r="P350" i="1"/>
  <c r="N350" i="1"/>
  <c r="M350" i="1"/>
  <c r="L350" i="1"/>
  <c r="K350" i="1"/>
  <c r="Q349" i="1"/>
  <c r="P349" i="1"/>
  <c r="N349" i="1"/>
  <c r="M349" i="1"/>
  <c r="L349" i="1"/>
  <c r="K349" i="1"/>
  <c r="Q348" i="1"/>
  <c r="P348" i="1"/>
  <c r="N348" i="1"/>
  <c r="M348" i="1"/>
  <c r="L348" i="1"/>
  <c r="K348" i="1"/>
  <c r="Q347" i="1"/>
  <c r="P347" i="1"/>
  <c r="N347" i="1"/>
  <c r="M347" i="1"/>
  <c r="L347" i="1"/>
  <c r="K347" i="1"/>
  <c r="Q346" i="1"/>
  <c r="P346" i="1"/>
  <c r="N346" i="1"/>
  <c r="M346" i="1"/>
  <c r="L346" i="1"/>
  <c r="K346" i="1"/>
  <c r="Q345" i="1"/>
  <c r="P345" i="1"/>
  <c r="N345" i="1"/>
  <c r="M345" i="1"/>
  <c r="L345" i="1"/>
  <c r="K345" i="1"/>
  <c r="Q344" i="1"/>
  <c r="P344" i="1"/>
  <c r="N344" i="1"/>
  <c r="M344" i="1"/>
  <c r="L344" i="1"/>
  <c r="K344" i="1"/>
  <c r="Q343" i="1"/>
  <c r="P343" i="1"/>
  <c r="N343" i="1"/>
  <c r="M343" i="1"/>
  <c r="L343" i="1"/>
  <c r="K343" i="1"/>
  <c r="Q342" i="1"/>
  <c r="P342" i="1"/>
  <c r="N342" i="1"/>
  <c r="M342" i="1"/>
  <c r="L342" i="1"/>
  <c r="K342" i="1"/>
  <c r="Q341" i="1"/>
  <c r="P341" i="1"/>
  <c r="N341" i="1"/>
  <c r="M341" i="1"/>
  <c r="L341" i="1"/>
  <c r="K341" i="1"/>
  <c r="Q340" i="1"/>
  <c r="P340" i="1"/>
  <c r="N340" i="1"/>
  <c r="M340" i="1"/>
  <c r="L340" i="1"/>
  <c r="K340" i="1"/>
  <c r="Q339" i="1"/>
  <c r="P339" i="1"/>
  <c r="N339" i="1"/>
  <c r="M339" i="1"/>
  <c r="L339" i="1"/>
  <c r="K339" i="1"/>
  <c r="Q338" i="1"/>
  <c r="P338" i="1"/>
  <c r="N338" i="1"/>
  <c r="M338" i="1"/>
  <c r="L338" i="1"/>
  <c r="K338" i="1"/>
  <c r="Q337" i="1"/>
  <c r="P337" i="1"/>
  <c r="N337" i="1"/>
  <c r="M337" i="1"/>
  <c r="L337" i="1"/>
  <c r="K337" i="1"/>
  <c r="Q336" i="1"/>
  <c r="P336" i="1"/>
  <c r="N336" i="1"/>
  <c r="M336" i="1"/>
  <c r="L336" i="1"/>
  <c r="K336" i="1"/>
  <c r="Q290" i="1"/>
  <c r="P290" i="1"/>
  <c r="N290" i="1"/>
  <c r="M290" i="1"/>
  <c r="L290" i="1"/>
  <c r="K290" i="1"/>
  <c r="Q335" i="1"/>
  <c r="P335" i="1"/>
  <c r="N335" i="1"/>
  <c r="M335" i="1"/>
  <c r="L335" i="1"/>
  <c r="K335" i="1"/>
  <c r="Q334" i="1"/>
  <c r="P334" i="1"/>
  <c r="N334" i="1"/>
  <c r="M334" i="1"/>
  <c r="L334" i="1"/>
  <c r="K334" i="1"/>
  <c r="Q333" i="1"/>
  <c r="P333" i="1"/>
  <c r="N333" i="1"/>
  <c r="M333" i="1"/>
  <c r="L333" i="1"/>
  <c r="K333" i="1"/>
  <c r="Q331" i="1"/>
  <c r="P331" i="1"/>
  <c r="N331" i="1"/>
  <c r="M331" i="1"/>
  <c r="L331" i="1"/>
  <c r="K331" i="1"/>
  <c r="Q330" i="1"/>
  <c r="P330" i="1"/>
  <c r="N330" i="1"/>
  <c r="M330" i="1"/>
  <c r="L330" i="1"/>
  <c r="K330" i="1"/>
  <c r="Q294" i="1"/>
  <c r="P294" i="1"/>
  <c r="N294" i="1"/>
  <c r="M294" i="1"/>
  <c r="L294" i="1"/>
  <c r="K294" i="1"/>
  <c r="Q329" i="1"/>
  <c r="P329" i="1"/>
  <c r="N329" i="1"/>
  <c r="M329" i="1"/>
  <c r="L329" i="1"/>
  <c r="K329" i="1"/>
  <c r="Q328" i="1"/>
  <c r="P328" i="1"/>
  <c r="N328" i="1"/>
  <c r="M328" i="1"/>
  <c r="L328" i="1"/>
  <c r="K328" i="1"/>
  <c r="Q324" i="1"/>
  <c r="P324" i="1"/>
  <c r="N324" i="1"/>
  <c r="M324" i="1"/>
  <c r="L324" i="1"/>
  <c r="K324" i="1"/>
  <c r="Q274" i="1"/>
  <c r="P274" i="1"/>
  <c r="N274" i="1"/>
  <c r="M274" i="1"/>
  <c r="L274" i="1"/>
  <c r="K274" i="1"/>
  <c r="Q323" i="1"/>
  <c r="P323" i="1"/>
  <c r="N323" i="1"/>
  <c r="M323" i="1"/>
  <c r="L323" i="1"/>
  <c r="K323" i="1"/>
  <c r="Q319" i="1"/>
  <c r="P319" i="1"/>
  <c r="N319" i="1"/>
  <c r="M319" i="1"/>
  <c r="L319" i="1"/>
  <c r="K319" i="1"/>
  <c r="Q318" i="1"/>
  <c r="P318" i="1"/>
  <c r="N318" i="1"/>
  <c r="M318" i="1"/>
  <c r="L318" i="1"/>
  <c r="K318" i="1"/>
  <c r="Q317" i="1"/>
  <c r="P317" i="1"/>
  <c r="N317" i="1"/>
  <c r="M317" i="1"/>
  <c r="L317" i="1"/>
  <c r="K317" i="1"/>
  <c r="Q316" i="1"/>
  <c r="P316" i="1"/>
  <c r="N316" i="1"/>
  <c r="M316" i="1"/>
  <c r="L316" i="1"/>
  <c r="K316" i="1"/>
  <c r="Q272" i="1"/>
  <c r="P272" i="1"/>
  <c r="N272" i="1"/>
  <c r="M272" i="1"/>
  <c r="L272" i="1"/>
  <c r="K272" i="1"/>
  <c r="Q312" i="1"/>
  <c r="P312" i="1"/>
  <c r="N312" i="1"/>
  <c r="M312" i="1"/>
  <c r="L312" i="1"/>
  <c r="K312" i="1"/>
  <c r="Q309" i="1"/>
  <c r="P309" i="1"/>
  <c r="N309" i="1"/>
  <c r="M309" i="1"/>
  <c r="L309" i="1"/>
  <c r="K309" i="1"/>
  <c r="Q308" i="1"/>
  <c r="P308" i="1"/>
  <c r="N308" i="1"/>
  <c r="M308" i="1"/>
  <c r="L308" i="1"/>
  <c r="K308" i="1"/>
  <c r="Q307" i="1"/>
  <c r="P307" i="1"/>
  <c r="N307" i="1"/>
  <c r="M307" i="1"/>
  <c r="L307" i="1"/>
  <c r="K307" i="1"/>
  <c r="Q305" i="1"/>
  <c r="P305" i="1"/>
  <c r="N305" i="1"/>
  <c r="M305" i="1"/>
  <c r="L305" i="1"/>
  <c r="K305" i="1"/>
  <c r="Q265" i="1"/>
  <c r="P265" i="1"/>
  <c r="N265" i="1"/>
  <c r="M265" i="1"/>
  <c r="L265" i="1"/>
  <c r="K265" i="1"/>
  <c r="Q302" i="1"/>
  <c r="P302" i="1"/>
  <c r="N302" i="1"/>
  <c r="M302" i="1"/>
  <c r="L302" i="1"/>
  <c r="K302" i="1"/>
  <c r="Q301" i="1"/>
  <c r="P301" i="1"/>
  <c r="N301" i="1"/>
  <c r="M301" i="1"/>
  <c r="L301" i="1"/>
  <c r="K301" i="1"/>
  <c r="Q280" i="1"/>
  <c r="P280" i="1"/>
  <c r="N280" i="1"/>
  <c r="M280" i="1"/>
  <c r="L280" i="1"/>
  <c r="K280" i="1"/>
  <c r="Q278" i="1"/>
  <c r="P278" i="1"/>
  <c r="N278" i="1"/>
  <c r="M278" i="1"/>
  <c r="L278" i="1"/>
  <c r="K278" i="1"/>
  <c r="Q299" i="1"/>
  <c r="P299" i="1"/>
  <c r="N299" i="1"/>
  <c r="M299" i="1"/>
  <c r="L299" i="1"/>
  <c r="K299" i="1"/>
  <c r="Q297" i="1"/>
  <c r="P297" i="1"/>
  <c r="N297" i="1"/>
  <c r="M297" i="1"/>
  <c r="L297" i="1"/>
  <c r="K297" i="1"/>
  <c r="Q296" i="1"/>
  <c r="P296" i="1"/>
  <c r="N296" i="1"/>
  <c r="M296" i="1"/>
  <c r="L296" i="1"/>
  <c r="K296" i="1"/>
  <c r="Q295" i="1"/>
  <c r="P295" i="1"/>
  <c r="N295" i="1"/>
  <c r="M295" i="1"/>
  <c r="L295" i="1"/>
  <c r="K295" i="1"/>
  <c r="Q277" i="1"/>
  <c r="P277" i="1"/>
  <c r="N277" i="1"/>
  <c r="M277" i="1"/>
  <c r="L277" i="1"/>
  <c r="K277" i="1"/>
  <c r="Q293" i="1"/>
  <c r="P293" i="1"/>
  <c r="N293" i="1"/>
  <c r="M293" i="1"/>
  <c r="L293" i="1"/>
  <c r="K293" i="1"/>
  <c r="Q292" i="1"/>
  <c r="P292" i="1"/>
  <c r="N292" i="1"/>
  <c r="M292" i="1"/>
  <c r="L292" i="1"/>
  <c r="K292" i="1"/>
  <c r="Q291" i="1"/>
  <c r="P291" i="1"/>
  <c r="N291" i="1"/>
  <c r="M291" i="1"/>
  <c r="L291" i="1"/>
  <c r="K291" i="1"/>
  <c r="Q289" i="1"/>
  <c r="P289" i="1"/>
  <c r="N289" i="1"/>
  <c r="M289" i="1"/>
  <c r="L289" i="1"/>
  <c r="K289" i="1"/>
  <c r="Q288" i="1"/>
  <c r="P288" i="1"/>
  <c r="N288" i="1"/>
  <c r="M288" i="1"/>
  <c r="L288" i="1"/>
  <c r="K288" i="1"/>
  <c r="Q287" i="1"/>
  <c r="P287" i="1"/>
  <c r="N287" i="1"/>
  <c r="M287" i="1"/>
  <c r="L287" i="1"/>
  <c r="K287" i="1"/>
  <c r="Q275" i="1"/>
  <c r="P275" i="1"/>
  <c r="N275" i="1"/>
  <c r="M275" i="1"/>
  <c r="L275" i="1"/>
  <c r="K275" i="1"/>
  <c r="Q286" i="1"/>
  <c r="P286" i="1"/>
  <c r="N286" i="1"/>
  <c r="M286" i="1"/>
  <c r="L286" i="1"/>
  <c r="K286" i="1"/>
  <c r="Q285" i="1"/>
  <c r="P285" i="1"/>
  <c r="N285" i="1"/>
  <c r="M285" i="1"/>
  <c r="L285" i="1"/>
  <c r="K285" i="1"/>
  <c r="Q284" i="1"/>
  <c r="P284" i="1"/>
  <c r="N284" i="1"/>
  <c r="M284" i="1"/>
  <c r="L284" i="1"/>
  <c r="K284" i="1"/>
  <c r="Q283" i="1"/>
  <c r="P283" i="1"/>
  <c r="N283" i="1"/>
  <c r="M283" i="1"/>
  <c r="L283" i="1"/>
  <c r="K283" i="1"/>
  <c r="Q282" i="1"/>
  <c r="P282" i="1"/>
  <c r="N282" i="1"/>
  <c r="M282" i="1"/>
  <c r="L282" i="1"/>
  <c r="K282" i="1"/>
  <c r="Q281" i="1"/>
  <c r="P281" i="1"/>
  <c r="N281" i="1"/>
  <c r="M281" i="1"/>
  <c r="L281" i="1"/>
  <c r="K281" i="1"/>
  <c r="Q270" i="1"/>
  <c r="P270" i="1"/>
  <c r="N270" i="1"/>
  <c r="M270" i="1"/>
  <c r="L270" i="1"/>
  <c r="K270" i="1"/>
  <c r="Q267" i="1"/>
  <c r="P267" i="1"/>
  <c r="N267" i="1"/>
  <c r="M267" i="1"/>
  <c r="L267" i="1"/>
  <c r="K267" i="1"/>
  <c r="Q264" i="1"/>
  <c r="P264" i="1"/>
  <c r="N264" i="1"/>
  <c r="M264" i="1"/>
  <c r="L264" i="1"/>
  <c r="K264" i="1"/>
  <c r="Q279" i="1"/>
  <c r="P279" i="1"/>
  <c r="N279" i="1"/>
  <c r="M279" i="1"/>
  <c r="L279" i="1"/>
  <c r="K279" i="1"/>
  <c r="Q276" i="1"/>
  <c r="P276" i="1"/>
  <c r="N276" i="1"/>
  <c r="M276" i="1"/>
  <c r="L276" i="1"/>
  <c r="K276" i="1"/>
  <c r="Q259" i="1"/>
  <c r="P259" i="1"/>
  <c r="N259" i="1"/>
  <c r="M259" i="1"/>
  <c r="L259" i="1"/>
  <c r="K259" i="1"/>
  <c r="Q269" i="1"/>
  <c r="P269" i="1"/>
  <c r="N269" i="1"/>
  <c r="M269" i="1"/>
  <c r="L269" i="1"/>
  <c r="K269" i="1"/>
  <c r="Q261" i="1"/>
  <c r="P261" i="1"/>
  <c r="N261" i="1"/>
  <c r="M261" i="1"/>
  <c r="L261" i="1"/>
  <c r="K261" i="1"/>
  <c r="Q260" i="1"/>
  <c r="P260" i="1"/>
  <c r="N260" i="1"/>
  <c r="M260" i="1"/>
  <c r="L260" i="1"/>
  <c r="K260" i="1"/>
  <c r="Q273" i="1"/>
  <c r="P273" i="1"/>
  <c r="N273" i="1"/>
  <c r="M273" i="1"/>
  <c r="L273" i="1"/>
  <c r="K273" i="1"/>
  <c r="Q271" i="1"/>
  <c r="P271" i="1"/>
  <c r="N271" i="1"/>
  <c r="M271" i="1"/>
  <c r="L271" i="1"/>
  <c r="K271" i="1"/>
  <c r="Q268" i="1"/>
  <c r="P268" i="1"/>
  <c r="N268" i="1"/>
  <c r="M268" i="1"/>
  <c r="L268" i="1"/>
  <c r="K268" i="1"/>
  <c r="Q258" i="1"/>
  <c r="P258" i="1"/>
  <c r="N258" i="1"/>
  <c r="M258" i="1"/>
  <c r="L258" i="1"/>
  <c r="K258" i="1"/>
  <c r="Q266" i="1"/>
  <c r="P266" i="1"/>
  <c r="N266" i="1"/>
  <c r="M266" i="1"/>
  <c r="L266" i="1"/>
  <c r="K266" i="1"/>
  <c r="Q263" i="1"/>
  <c r="P263" i="1"/>
  <c r="N263" i="1"/>
  <c r="M263" i="1"/>
  <c r="L263" i="1"/>
  <c r="K263" i="1"/>
  <c r="Q262" i="1"/>
  <c r="P262" i="1"/>
  <c r="N262" i="1"/>
  <c r="M262" i="1"/>
  <c r="L262" i="1"/>
  <c r="K262" i="1"/>
  <c r="Q257" i="1"/>
  <c r="P257" i="1"/>
  <c r="N257" i="1"/>
  <c r="M257" i="1"/>
  <c r="L257" i="1"/>
  <c r="K257" i="1"/>
  <c r="Q255" i="1"/>
  <c r="P255" i="1"/>
  <c r="N255" i="1"/>
  <c r="M255" i="1"/>
  <c r="L255" i="1"/>
  <c r="K255" i="1"/>
  <c r="Q254" i="1"/>
  <c r="P254" i="1"/>
  <c r="N254" i="1"/>
  <c r="M254" i="1"/>
  <c r="L254" i="1"/>
  <c r="K254" i="1"/>
  <c r="Q253" i="1"/>
  <c r="P253" i="1"/>
  <c r="N253" i="1"/>
  <c r="M253" i="1"/>
  <c r="L253" i="1"/>
  <c r="K253" i="1"/>
  <c r="Q256" i="1"/>
  <c r="P256" i="1"/>
  <c r="N256" i="1"/>
  <c r="M256" i="1"/>
  <c r="L256" i="1"/>
  <c r="K256" i="1"/>
  <c r="Q252" i="1"/>
  <c r="P252" i="1"/>
  <c r="N252" i="1"/>
  <c r="M252" i="1"/>
  <c r="L252" i="1"/>
  <c r="K252" i="1"/>
  <c r="Q250" i="1"/>
  <c r="P250" i="1"/>
  <c r="N250" i="1"/>
  <c r="M250" i="1"/>
  <c r="L250" i="1"/>
  <c r="K250" i="1"/>
  <c r="Q251" i="1"/>
  <c r="P251" i="1"/>
  <c r="N251" i="1"/>
  <c r="M251" i="1"/>
  <c r="L251" i="1"/>
  <c r="K251" i="1"/>
  <c r="Q249" i="1"/>
  <c r="P249" i="1"/>
  <c r="N249" i="1"/>
  <c r="M249" i="1"/>
  <c r="L249" i="1"/>
  <c r="K249" i="1"/>
  <c r="Q247" i="1"/>
  <c r="P247" i="1"/>
  <c r="N247" i="1"/>
  <c r="M247" i="1"/>
  <c r="L247" i="1"/>
  <c r="K247" i="1"/>
  <c r="Q248" i="1"/>
  <c r="P248" i="1"/>
  <c r="N248" i="1"/>
  <c r="M248" i="1"/>
  <c r="L248" i="1"/>
  <c r="K248" i="1"/>
  <c r="Q246" i="1"/>
  <c r="P246" i="1"/>
  <c r="N246" i="1"/>
  <c r="M246" i="1"/>
  <c r="L246" i="1"/>
  <c r="K246" i="1"/>
  <c r="Q245" i="1"/>
  <c r="P245" i="1"/>
  <c r="N245" i="1"/>
  <c r="M245" i="1"/>
  <c r="L245" i="1"/>
  <c r="K245" i="1"/>
  <c r="Q244" i="1"/>
  <c r="P244" i="1"/>
  <c r="N244" i="1"/>
  <c r="M244" i="1"/>
  <c r="L244" i="1"/>
  <c r="K244" i="1"/>
  <c r="Q243" i="1"/>
  <c r="P243" i="1"/>
  <c r="N243" i="1"/>
  <c r="M243" i="1"/>
  <c r="L243" i="1"/>
  <c r="K243" i="1"/>
  <c r="Q242" i="1"/>
  <c r="P242" i="1"/>
  <c r="N242" i="1"/>
  <c r="M242" i="1"/>
  <c r="L242" i="1"/>
  <c r="K242" i="1"/>
  <c r="Q241" i="1"/>
  <c r="P241" i="1"/>
  <c r="N241" i="1"/>
  <c r="M241" i="1"/>
  <c r="L241" i="1"/>
  <c r="K241" i="1"/>
  <c r="Q240" i="1"/>
  <c r="P240" i="1"/>
  <c r="N240" i="1"/>
  <c r="M240" i="1"/>
  <c r="L240" i="1"/>
  <c r="K240" i="1"/>
  <c r="Q239" i="1"/>
  <c r="P239" i="1"/>
  <c r="N239" i="1"/>
  <c r="M239" i="1"/>
  <c r="L239" i="1"/>
  <c r="K239" i="1"/>
  <c r="Q238" i="1"/>
  <c r="P238" i="1"/>
  <c r="N238" i="1"/>
  <c r="M238" i="1"/>
  <c r="L238" i="1"/>
  <c r="K238" i="1"/>
  <c r="Q236" i="1"/>
  <c r="P236" i="1"/>
  <c r="N236" i="1"/>
  <c r="M236" i="1"/>
  <c r="L236" i="1"/>
  <c r="K236" i="1"/>
  <c r="Q235" i="1"/>
  <c r="P235" i="1"/>
  <c r="N235" i="1"/>
  <c r="M235" i="1"/>
  <c r="L235" i="1"/>
  <c r="K235" i="1"/>
  <c r="Q234" i="1"/>
  <c r="P234" i="1"/>
  <c r="N234" i="1"/>
  <c r="M234" i="1"/>
  <c r="L234" i="1"/>
  <c r="K234" i="1"/>
  <c r="Q232" i="1"/>
  <c r="P232" i="1"/>
  <c r="N232" i="1"/>
  <c r="M232" i="1"/>
  <c r="L232" i="1"/>
  <c r="K232" i="1"/>
  <c r="Q233" i="1"/>
  <c r="P233" i="1"/>
  <c r="N233" i="1"/>
  <c r="M233" i="1"/>
  <c r="L233" i="1"/>
  <c r="K233" i="1"/>
  <c r="Q237" i="1"/>
  <c r="P237" i="1"/>
  <c r="N237" i="1"/>
  <c r="M237" i="1"/>
  <c r="L237" i="1"/>
  <c r="K237" i="1"/>
  <c r="Q182" i="1"/>
  <c r="P182" i="1"/>
  <c r="N182" i="1"/>
  <c r="M182" i="1"/>
  <c r="L182" i="1"/>
  <c r="K182" i="1"/>
  <c r="Q191" i="1"/>
  <c r="P191" i="1"/>
  <c r="N191" i="1"/>
  <c r="M191" i="1"/>
  <c r="L191" i="1"/>
  <c r="K191" i="1"/>
  <c r="Q181" i="1"/>
  <c r="P181" i="1"/>
  <c r="N181" i="1"/>
  <c r="M181" i="1"/>
  <c r="L181" i="1"/>
  <c r="K181" i="1"/>
  <c r="Q224" i="1"/>
  <c r="P224" i="1"/>
  <c r="N224" i="1"/>
  <c r="M224" i="1"/>
  <c r="L224" i="1"/>
  <c r="K224" i="1"/>
  <c r="Q190" i="1"/>
  <c r="P190" i="1"/>
  <c r="N190" i="1"/>
  <c r="M190" i="1"/>
  <c r="L190" i="1"/>
  <c r="K190" i="1"/>
  <c r="Q196" i="1"/>
  <c r="P196" i="1"/>
  <c r="N196" i="1"/>
  <c r="M196" i="1"/>
  <c r="L196" i="1"/>
  <c r="K196" i="1"/>
  <c r="Q189" i="1"/>
  <c r="P189" i="1"/>
  <c r="N189" i="1"/>
  <c r="M189" i="1"/>
  <c r="L189" i="1"/>
  <c r="K189" i="1"/>
  <c r="Q180" i="1"/>
  <c r="P180" i="1"/>
  <c r="N180" i="1"/>
  <c r="M180" i="1"/>
  <c r="L180" i="1"/>
  <c r="K180" i="1"/>
  <c r="Q188" i="1"/>
  <c r="P188" i="1"/>
  <c r="N188" i="1"/>
  <c r="M188" i="1"/>
  <c r="L188" i="1"/>
  <c r="K188" i="1"/>
  <c r="Q187" i="1"/>
  <c r="P187" i="1"/>
  <c r="N187" i="1"/>
  <c r="M187" i="1"/>
  <c r="L187" i="1"/>
  <c r="K187" i="1"/>
  <c r="Q186" i="1"/>
  <c r="P186" i="1"/>
  <c r="N186" i="1"/>
  <c r="M186" i="1"/>
  <c r="L186" i="1"/>
  <c r="K186" i="1"/>
  <c r="Q223" i="1"/>
  <c r="P223" i="1"/>
  <c r="N223" i="1"/>
  <c r="M223" i="1"/>
  <c r="L223" i="1"/>
  <c r="K223" i="1"/>
  <c r="Q222" i="1"/>
  <c r="P222" i="1"/>
  <c r="N222" i="1"/>
  <c r="M222" i="1"/>
  <c r="L222" i="1"/>
  <c r="K222" i="1"/>
  <c r="Q185" i="1"/>
  <c r="P185" i="1"/>
  <c r="N185" i="1"/>
  <c r="M185" i="1"/>
  <c r="L185" i="1"/>
  <c r="K185" i="1"/>
  <c r="Q149" i="1"/>
  <c r="P149" i="1"/>
  <c r="N149" i="1"/>
  <c r="M149" i="1"/>
  <c r="L149" i="1"/>
  <c r="K149" i="1"/>
  <c r="Q184" i="1"/>
  <c r="P184" i="1"/>
  <c r="N184" i="1"/>
  <c r="M184" i="1"/>
  <c r="L184" i="1"/>
  <c r="K184" i="1"/>
  <c r="Q221" i="1"/>
  <c r="P221" i="1"/>
  <c r="N221" i="1"/>
  <c r="M221" i="1"/>
  <c r="L221" i="1"/>
  <c r="K221" i="1"/>
  <c r="Q205" i="1"/>
  <c r="P205" i="1"/>
  <c r="N205" i="1"/>
  <c r="M205" i="1"/>
  <c r="L205" i="1"/>
  <c r="K205" i="1"/>
  <c r="Q211" i="1"/>
  <c r="P211" i="1"/>
  <c r="N211" i="1"/>
  <c r="M211" i="1"/>
  <c r="L211" i="1"/>
  <c r="K211" i="1"/>
  <c r="Q183" i="1"/>
  <c r="P183" i="1"/>
  <c r="N183" i="1"/>
  <c r="M183" i="1"/>
  <c r="L183" i="1"/>
  <c r="K183" i="1"/>
  <c r="Q179" i="1"/>
  <c r="P179" i="1"/>
  <c r="N179" i="1"/>
  <c r="M179" i="1"/>
  <c r="L179" i="1"/>
  <c r="K179" i="1"/>
  <c r="Q195" i="1"/>
  <c r="P195" i="1"/>
  <c r="N195" i="1"/>
  <c r="M195" i="1"/>
  <c r="L195" i="1"/>
  <c r="K195" i="1"/>
  <c r="Q178" i="1"/>
  <c r="P178" i="1"/>
  <c r="N178" i="1"/>
  <c r="M178" i="1"/>
  <c r="L178" i="1"/>
  <c r="K178" i="1"/>
  <c r="Q142" i="1"/>
  <c r="P142" i="1"/>
  <c r="N142" i="1"/>
  <c r="M142" i="1"/>
  <c r="L142" i="1"/>
  <c r="K142" i="1"/>
  <c r="Q177" i="1"/>
  <c r="P177" i="1"/>
  <c r="N177" i="1"/>
  <c r="M177" i="1"/>
  <c r="L177" i="1"/>
  <c r="K177" i="1"/>
  <c r="Q194" i="1"/>
  <c r="P194" i="1"/>
  <c r="N194" i="1"/>
  <c r="M194" i="1"/>
  <c r="L194" i="1"/>
  <c r="K194" i="1"/>
  <c r="Q176" i="1"/>
  <c r="P176" i="1"/>
  <c r="N176" i="1"/>
  <c r="M176" i="1"/>
  <c r="L176" i="1"/>
  <c r="K176" i="1"/>
  <c r="Q148" i="1"/>
  <c r="P148" i="1"/>
  <c r="N148" i="1"/>
  <c r="M148" i="1"/>
  <c r="L148" i="1"/>
  <c r="K148" i="1"/>
  <c r="Q175" i="1"/>
  <c r="P175" i="1"/>
  <c r="N175" i="1"/>
  <c r="M175" i="1"/>
  <c r="L175" i="1"/>
  <c r="K175" i="1"/>
  <c r="Q174" i="1"/>
  <c r="P174" i="1"/>
  <c r="N174" i="1"/>
  <c r="M174" i="1"/>
  <c r="L174" i="1"/>
  <c r="K174" i="1"/>
  <c r="Q156" i="1"/>
  <c r="P156" i="1"/>
  <c r="N156" i="1"/>
  <c r="M156" i="1"/>
  <c r="L156" i="1"/>
  <c r="K156" i="1"/>
  <c r="Q161" i="1"/>
  <c r="P161" i="1"/>
  <c r="N161" i="1"/>
  <c r="M161" i="1"/>
  <c r="L161" i="1"/>
  <c r="K161" i="1"/>
  <c r="Q171" i="1"/>
  <c r="P171" i="1"/>
  <c r="N171" i="1"/>
  <c r="M171" i="1"/>
  <c r="L171" i="1"/>
  <c r="K171" i="1"/>
  <c r="Q231" i="1"/>
  <c r="P231" i="1"/>
  <c r="N231" i="1"/>
  <c r="M231" i="1"/>
  <c r="L231" i="1"/>
  <c r="K231" i="1"/>
  <c r="Q230" i="1"/>
  <c r="P230" i="1"/>
  <c r="N230" i="1"/>
  <c r="M230" i="1"/>
  <c r="L230" i="1"/>
  <c r="K230" i="1"/>
  <c r="Q229" i="1"/>
  <c r="P229" i="1"/>
  <c r="N229" i="1"/>
  <c r="M229" i="1"/>
  <c r="L229" i="1"/>
  <c r="K229" i="1"/>
  <c r="Q228" i="1"/>
  <c r="P228" i="1"/>
  <c r="N228" i="1"/>
  <c r="M228" i="1"/>
  <c r="L228" i="1"/>
  <c r="K228" i="1"/>
  <c r="Q157" i="1"/>
  <c r="P157" i="1"/>
  <c r="N157" i="1"/>
  <c r="M157" i="1"/>
  <c r="L157" i="1"/>
  <c r="K157" i="1"/>
  <c r="Q227" i="1"/>
  <c r="P227" i="1"/>
  <c r="N227" i="1"/>
  <c r="M227" i="1"/>
  <c r="L227" i="1"/>
  <c r="K227" i="1"/>
  <c r="Q226" i="1"/>
  <c r="P226" i="1"/>
  <c r="N226" i="1"/>
  <c r="M226" i="1"/>
  <c r="L226" i="1"/>
  <c r="K226" i="1"/>
  <c r="Q225" i="1"/>
  <c r="P225" i="1"/>
  <c r="N225" i="1"/>
  <c r="M225" i="1"/>
  <c r="L225" i="1"/>
  <c r="K225" i="1"/>
  <c r="Q151" i="1"/>
  <c r="P151" i="1"/>
  <c r="N151" i="1"/>
  <c r="M151" i="1"/>
  <c r="L151" i="1"/>
  <c r="K151" i="1"/>
  <c r="Q220" i="1"/>
  <c r="P220" i="1"/>
  <c r="N220" i="1"/>
  <c r="M220" i="1"/>
  <c r="L220" i="1"/>
  <c r="K220" i="1"/>
  <c r="Q219" i="1"/>
  <c r="P219" i="1"/>
  <c r="N219" i="1"/>
  <c r="M219" i="1"/>
  <c r="L219" i="1"/>
  <c r="K219" i="1"/>
  <c r="Q218" i="1"/>
  <c r="P218" i="1"/>
  <c r="N218" i="1"/>
  <c r="M218" i="1"/>
  <c r="L218" i="1"/>
  <c r="K218" i="1"/>
  <c r="Q217" i="1"/>
  <c r="P217" i="1"/>
  <c r="N217" i="1"/>
  <c r="M217" i="1"/>
  <c r="L217" i="1"/>
  <c r="K217" i="1"/>
  <c r="Q216" i="1"/>
  <c r="P216" i="1"/>
  <c r="N216" i="1"/>
  <c r="M216" i="1"/>
  <c r="L216" i="1"/>
  <c r="K216" i="1"/>
  <c r="Q153" i="1"/>
  <c r="P153" i="1"/>
  <c r="N153" i="1"/>
  <c r="M153" i="1"/>
  <c r="L153" i="1"/>
  <c r="K153" i="1"/>
  <c r="Q215" i="1"/>
  <c r="P215" i="1"/>
  <c r="N215" i="1"/>
  <c r="M215" i="1"/>
  <c r="L215" i="1"/>
  <c r="K215" i="1"/>
  <c r="Q214" i="1"/>
  <c r="P214" i="1"/>
  <c r="N214" i="1"/>
  <c r="M214" i="1"/>
  <c r="L214" i="1"/>
  <c r="K214" i="1"/>
  <c r="Q213" i="1"/>
  <c r="P213" i="1"/>
  <c r="N213" i="1"/>
  <c r="M213" i="1"/>
  <c r="L213" i="1"/>
  <c r="K213" i="1"/>
  <c r="Q212" i="1"/>
  <c r="P212" i="1"/>
  <c r="N212" i="1"/>
  <c r="M212" i="1"/>
  <c r="L212" i="1"/>
  <c r="K212" i="1"/>
  <c r="Q210" i="1"/>
  <c r="P210" i="1"/>
  <c r="N210" i="1"/>
  <c r="M210" i="1"/>
  <c r="L210" i="1"/>
  <c r="K210" i="1"/>
  <c r="Q209" i="1"/>
  <c r="P209" i="1"/>
  <c r="N209" i="1"/>
  <c r="M209" i="1"/>
  <c r="L209" i="1"/>
  <c r="K209" i="1"/>
  <c r="Q208" i="1"/>
  <c r="P208" i="1"/>
  <c r="N208" i="1"/>
  <c r="M208" i="1"/>
  <c r="L208" i="1"/>
  <c r="K208" i="1"/>
  <c r="Q207" i="1"/>
  <c r="P207" i="1"/>
  <c r="N207" i="1"/>
  <c r="M207" i="1"/>
  <c r="L207" i="1"/>
  <c r="K207" i="1"/>
  <c r="Q145" i="1"/>
  <c r="P145" i="1"/>
  <c r="N145" i="1"/>
  <c r="M145" i="1"/>
  <c r="L145" i="1"/>
  <c r="K145" i="1"/>
  <c r="Q206" i="1"/>
  <c r="P206" i="1"/>
  <c r="N206" i="1"/>
  <c r="M206" i="1"/>
  <c r="L206" i="1"/>
  <c r="K206" i="1"/>
  <c r="Q165" i="1"/>
  <c r="P165" i="1"/>
  <c r="N165" i="1"/>
  <c r="M165" i="1"/>
  <c r="L165" i="1"/>
  <c r="K165" i="1"/>
  <c r="Q164" i="1"/>
  <c r="P164" i="1"/>
  <c r="N164" i="1"/>
  <c r="M164" i="1"/>
  <c r="L164" i="1"/>
  <c r="K164" i="1"/>
  <c r="Q204" i="1"/>
  <c r="P204" i="1"/>
  <c r="N204" i="1"/>
  <c r="M204" i="1"/>
  <c r="L204" i="1"/>
  <c r="K204" i="1"/>
  <c r="Q152" i="1"/>
  <c r="P152" i="1"/>
  <c r="N152" i="1"/>
  <c r="M152" i="1"/>
  <c r="L152" i="1"/>
  <c r="K152" i="1"/>
  <c r="Q203" i="1"/>
  <c r="P203" i="1"/>
  <c r="N203" i="1"/>
  <c r="M203" i="1"/>
  <c r="L203" i="1"/>
  <c r="K203" i="1"/>
  <c r="Q202" i="1"/>
  <c r="P202" i="1"/>
  <c r="N202" i="1"/>
  <c r="M202" i="1"/>
  <c r="L202" i="1"/>
  <c r="K202" i="1"/>
  <c r="Q201" i="1"/>
  <c r="P201" i="1"/>
  <c r="N201" i="1"/>
  <c r="M201" i="1"/>
  <c r="L201" i="1"/>
  <c r="K201" i="1"/>
  <c r="Q200" i="1"/>
  <c r="P200" i="1"/>
  <c r="N200" i="1"/>
  <c r="M200" i="1"/>
  <c r="L200" i="1"/>
  <c r="K200" i="1"/>
  <c r="Q199" i="1"/>
  <c r="P199" i="1"/>
  <c r="N199" i="1"/>
  <c r="M199" i="1"/>
  <c r="L199" i="1"/>
  <c r="K199" i="1"/>
  <c r="Q140" i="1"/>
  <c r="P140" i="1"/>
  <c r="N140" i="1"/>
  <c r="M140" i="1"/>
  <c r="L140" i="1"/>
  <c r="K140" i="1"/>
  <c r="Q198" i="1"/>
  <c r="P198" i="1"/>
  <c r="N198" i="1"/>
  <c r="M198" i="1"/>
  <c r="L198" i="1"/>
  <c r="K198" i="1"/>
  <c r="Q197" i="1"/>
  <c r="P197" i="1"/>
  <c r="N197" i="1"/>
  <c r="M197" i="1"/>
  <c r="L197" i="1"/>
  <c r="K197" i="1"/>
  <c r="Q147" i="1"/>
  <c r="P147" i="1"/>
  <c r="N147" i="1"/>
  <c r="M147" i="1"/>
  <c r="L147" i="1"/>
  <c r="K147" i="1"/>
  <c r="Q193" i="1"/>
  <c r="P193" i="1"/>
  <c r="N193" i="1"/>
  <c r="M193" i="1"/>
  <c r="L193" i="1"/>
  <c r="K193" i="1"/>
  <c r="Q192" i="1"/>
  <c r="P192" i="1"/>
  <c r="N192" i="1"/>
  <c r="M192" i="1"/>
  <c r="L192" i="1"/>
  <c r="K192" i="1"/>
  <c r="Q144" i="1"/>
  <c r="P144" i="1"/>
  <c r="N144" i="1"/>
  <c r="M144" i="1"/>
  <c r="L144" i="1"/>
  <c r="K144" i="1"/>
  <c r="Q124" i="1"/>
  <c r="P124" i="1"/>
  <c r="N124" i="1"/>
  <c r="M124" i="1"/>
  <c r="L124" i="1"/>
  <c r="K124" i="1"/>
  <c r="Q173" i="1"/>
  <c r="P173" i="1"/>
  <c r="N173" i="1"/>
  <c r="M173" i="1"/>
  <c r="L173" i="1"/>
  <c r="K173" i="1"/>
  <c r="Q172" i="1"/>
  <c r="P172" i="1"/>
  <c r="N172" i="1"/>
  <c r="M172" i="1"/>
  <c r="L172" i="1"/>
  <c r="K172" i="1"/>
  <c r="Q154" i="1"/>
  <c r="P154" i="1"/>
  <c r="N154" i="1"/>
  <c r="M154" i="1"/>
  <c r="L154" i="1"/>
  <c r="K154" i="1"/>
  <c r="Q170" i="1"/>
  <c r="P170" i="1"/>
  <c r="N170" i="1"/>
  <c r="M170" i="1"/>
  <c r="L170" i="1"/>
  <c r="K170" i="1"/>
  <c r="Q169" i="1"/>
  <c r="P169" i="1"/>
  <c r="N169" i="1"/>
  <c r="M169" i="1"/>
  <c r="L169" i="1"/>
  <c r="K169" i="1"/>
  <c r="Q168" i="1"/>
  <c r="P168" i="1"/>
  <c r="N168" i="1"/>
  <c r="M168" i="1"/>
  <c r="L168" i="1"/>
  <c r="K168" i="1"/>
  <c r="Q167" i="1"/>
  <c r="P167" i="1"/>
  <c r="N167" i="1"/>
  <c r="M167" i="1"/>
  <c r="L167" i="1"/>
  <c r="K167" i="1"/>
  <c r="Q166" i="1"/>
  <c r="P166" i="1"/>
  <c r="N166" i="1"/>
  <c r="M166" i="1"/>
  <c r="L166" i="1"/>
  <c r="K166" i="1"/>
  <c r="Q137" i="1"/>
  <c r="P137" i="1"/>
  <c r="N137" i="1"/>
  <c r="M137" i="1"/>
  <c r="L137" i="1"/>
  <c r="K137" i="1"/>
  <c r="Q163" i="1"/>
  <c r="P163" i="1"/>
  <c r="N163" i="1"/>
  <c r="M163" i="1"/>
  <c r="L163" i="1"/>
  <c r="K163" i="1"/>
  <c r="Q162" i="1"/>
  <c r="P162" i="1"/>
  <c r="N162" i="1"/>
  <c r="M162" i="1"/>
  <c r="L162" i="1"/>
  <c r="K162" i="1"/>
  <c r="Q138" i="1"/>
  <c r="P138" i="1"/>
  <c r="N138" i="1"/>
  <c r="M138" i="1"/>
  <c r="L138" i="1"/>
  <c r="K138" i="1"/>
  <c r="Q160" i="1"/>
  <c r="P160" i="1"/>
  <c r="N160" i="1"/>
  <c r="M160" i="1"/>
  <c r="L160" i="1"/>
  <c r="K160" i="1"/>
  <c r="Q159" i="1"/>
  <c r="P159" i="1"/>
  <c r="N159" i="1"/>
  <c r="M159" i="1"/>
  <c r="L159" i="1"/>
  <c r="K159" i="1"/>
  <c r="Q158" i="1"/>
  <c r="P158" i="1"/>
  <c r="N158" i="1"/>
  <c r="M158" i="1"/>
  <c r="L158" i="1"/>
  <c r="K158" i="1"/>
  <c r="Q146" i="1"/>
  <c r="P146" i="1"/>
  <c r="N146" i="1"/>
  <c r="M146" i="1"/>
  <c r="L146" i="1"/>
  <c r="K146" i="1"/>
  <c r="Q135" i="1"/>
  <c r="P135" i="1"/>
  <c r="N135" i="1"/>
  <c r="M135" i="1"/>
  <c r="L135" i="1"/>
  <c r="K135" i="1"/>
  <c r="Q155" i="1"/>
  <c r="P155" i="1"/>
  <c r="N155" i="1"/>
  <c r="M155" i="1"/>
  <c r="L155" i="1"/>
  <c r="K155" i="1"/>
  <c r="Q139" i="1"/>
  <c r="P139" i="1"/>
  <c r="N139" i="1"/>
  <c r="M139" i="1"/>
  <c r="L139" i="1"/>
  <c r="K139" i="1"/>
  <c r="Q143" i="1"/>
  <c r="P143" i="1"/>
  <c r="N143" i="1"/>
  <c r="M143" i="1"/>
  <c r="L143" i="1"/>
  <c r="K143" i="1"/>
  <c r="Q132" i="1"/>
  <c r="P132" i="1"/>
  <c r="N132" i="1"/>
  <c r="M132" i="1"/>
  <c r="L132" i="1"/>
  <c r="K132" i="1"/>
  <c r="Q129" i="1"/>
  <c r="P129" i="1"/>
  <c r="N129" i="1"/>
  <c r="M129" i="1"/>
  <c r="L129" i="1"/>
  <c r="K129" i="1"/>
  <c r="Q150" i="1"/>
  <c r="P150" i="1"/>
  <c r="N150" i="1"/>
  <c r="M150" i="1"/>
  <c r="L150" i="1"/>
  <c r="K150" i="1"/>
  <c r="Q128" i="1"/>
  <c r="P128" i="1"/>
  <c r="N128" i="1"/>
  <c r="M128" i="1"/>
  <c r="L128" i="1"/>
  <c r="K128" i="1"/>
  <c r="Q141" i="1"/>
  <c r="P141" i="1"/>
  <c r="N141" i="1"/>
  <c r="M141" i="1"/>
  <c r="L141" i="1"/>
  <c r="K141" i="1"/>
  <c r="Q136" i="1"/>
  <c r="P136" i="1"/>
  <c r="N136" i="1"/>
  <c r="M136" i="1"/>
  <c r="L136" i="1"/>
  <c r="K136" i="1"/>
  <c r="Q127" i="1"/>
  <c r="P127" i="1"/>
  <c r="N127" i="1"/>
  <c r="M127" i="1"/>
  <c r="L127" i="1"/>
  <c r="K127" i="1"/>
  <c r="Q134" i="1"/>
  <c r="P134" i="1"/>
  <c r="N134" i="1"/>
  <c r="M134" i="1"/>
  <c r="L134" i="1"/>
  <c r="K134" i="1"/>
  <c r="Q133" i="1"/>
  <c r="P133" i="1"/>
  <c r="N133" i="1"/>
  <c r="M133" i="1"/>
  <c r="L133" i="1"/>
  <c r="K133" i="1"/>
  <c r="Q123" i="1"/>
  <c r="P123" i="1"/>
  <c r="N123" i="1"/>
  <c r="M123" i="1"/>
  <c r="L123" i="1"/>
  <c r="K123" i="1"/>
  <c r="Q131" i="1"/>
  <c r="P131" i="1"/>
  <c r="N131" i="1"/>
  <c r="M131" i="1"/>
  <c r="L131" i="1"/>
  <c r="K131" i="1"/>
  <c r="Q130" i="1"/>
  <c r="P130" i="1"/>
  <c r="N130" i="1"/>
  <c r="M130" i="1"/>
  <c r="L130" i="1"/>
  <c r="K130" i="1"/>
  <c r="Q125" i="1"/>
  <c r="P125" i="1"/>
  <c r="N125" i="1"/>
  <c r="M125" i="1"/>
  <c r="L125" i="1"/>
  <c r="K125" i="1"/>
  <c r="Q126" i="1"/>
  <c r="P126" i="1"/>
  <c r="N126" i="1"/>
  <c r="M126" i="1"/>
  <c r="L126" i="1"/>
  <c r="K126" i="1"/>
  <c r="Q121" i="1"/>
  <c r="P121" i="1"/>
  <c r="N121" i="1"/>
  <c r="M121" i="1"/>
  <c r="L121" i="1"/>
  <c r="K121" i="1"/>
  <c r="Q120" i="1"/>
  <c r="P120" i="1"/>
  <c r="N120" i="1"/>
  <c r="M120" i="1"/>
  <c r="L120" i="1"/>
  <c r="K120" i="1"/>
  <c r="Q119" i="1"/>
  <c r="P119" i="1"/>
  <c r="N119" i="1"/>
  <c r="M119" i="1"/>
  <c r="L119" i="1"/>
  <c r="K119" i="1"/>
  <c r="Q118" i="1"/>
  <c r="P118" i="1"/>
  <c r="N118" i="1"/>
  <c r="M118" i="1"/>
  <c r="L118" i="1"/>
  <c r="K118" i="1"/>
  <c r="Q122" i="1"/>
  <c r="P122" i="1"/>
  <c r="N122" i="1"/>
  <c r="M122" i="1"/>
  <c r="L122" i="1"/>
  <c r="K122" i="1"/>
  <c r="Q115" i="1"/>
  <c r="P115" i="1"/>
  <c r="N115" i="1"/>
  <c r="M115" i="1"/>
  <c r="L115" i="1"/>
  <c r="K115" i="1"/>
  <c r="Q117" i="1"/>
  <c r="P117" i="1"/>
  <c r="N117" i="1"/>
  <c r="M117" i="1"/>
  <c r="L117" i="1"/>
  <c r="K117" i="1"/>
  <c r="Q116" i="1"/>
  <c r="P116" i="1"/>
  <c r="N116" i="1"/>
  <c r="M116" i="1"/>
  <c r="L116" i="1"/>
  <c r="K116" i="1"/>
  <c r="Q114" i="1"/>
  <c r="P114" i="1"/>
  <c r="N114" i="1"/>
  <c r="M114" i="1"/>
  <c r="L114" i="1"/>
  <c r="K114" i="1"/>
  <c r="Q97" i="1"/>
  <c r="P97" i="1"/>
  <c r="N97" i="1"/>
  <c r="M97" i="1"/>
  <c r="L97" i="1"/>
  <c r="K97" i="1"/>
  <c r="Q111" i="1"/>
  <c r="P111" i="1"/>
  <c r="N111" i="1"/>
  <c r="M111" i="1"/>
  <c r="L111" i="1"/>
  <c r="K111" i="1"/>
  <c r="Q68" i="1"/>
  <c r="P68" i="1"/>
  <c r="N68" i="1"/>
  <c r="M68" i="1"/>
  <c r="L68" i="1"/>
  <c r="K68" i="1"/>
  <c r="Q80" i="1"/>
  <c r="P80" i="1"/>
  <c r="N80" i="1"/>
  <c r="M80" i="1"/>
  <c r="L80" i="1"/>
  <c r="K80" i="1"/>
  <c r="Q72" i="1"/>
  <c r="P72" i="1"/>
  <c r="N72" i="1"/>
  <c r="M72" i="1"/>
  <c r="L72" i="1"/>
  <c r="K72" i="1"/>
  <c r="Q110" i="1"/>
  <c r="P110" i="1"/>
  <c r="N110" i="1"/>
  <c r="M110" i="1"/>
  <c r="L110" i="1"/>
  <c r="K110" i="1"/>
  <c r="Q96" i="1"/>
  <c r="P96" i="1"/>
  <c r="N96" i="1"/>
  <c r="M96" i="1"/>
  <c r="L96" i="1"/>
  <c r="K96" i="1"/>
  <c r="Q85" i="1"/>
  <c r="P85" i="1"/>
  <c r="N85" i="1"/>
  <c r="M85" i="1"/>
  <c r="L85" i="1"/>
  <c r="K85" i="1"/>
  <c r="Q109" i="1"/>
  <c r="P109" i="1"/>
  <c r="N109" i="1"/>
  <c r="M109" i="1"/>
  <c r="L109" i="1"/>
  <c r="K109" i="1"/>
  <c r="Q47" i="1"/>
  <c r="P47" i="1"/>
  <c r="N47" i="1"/>
  <c r="M47" i="1"/>
  <c r="L47" i="1"/>
  <c r="K47" i="1"/>
  <c r="Q104" i="1"/>
  <c r="P104" i="1"/>
  <c r="N104" i="1"/>
  <c r="M104" i="1"/>
  <c r="L104" i="1"/>
  <c r="K104" i="1"/>
  <c r="Q95" i="1"/>
  <c r="P95" i="1"/>
  <c r="N95" i="1"/>
  <c r="M95" i="1"/>
  <c r="L95" i="1"/>
  <c r="K95" i="1"/>
  <c r="Q67" i="1"/>
  <c r="P67" i="1"/>
  <c r="N67" i="1"/>
  <c r="M67" i="1"/>
  <c r="L67" i="1"/>
  <c r="K67" i="1"/>
  <c r="Q83" i="1"/>
  <c r="P83" i="1"/>
  <c r="N83" i="1"/>
  <c r="M83" i="1"/>
  <c r="L83" i="1"/>
  <c r="K83" i="1"/>
  <c r="Q46" i="1"/>
  <c r="P46" i="1"/>
  <c r="N46" i="1"/>
  <c r="M46" i="1"/>
  <c r="L46" i="1"/>
  <c r="K46" i="1"/>
  <c r="Q82" i="1"/>
  <c r="P82" i="1"/>
  <c r="N82" i="1"/>
  <c r="M82" i="1"/>
  <c r="L82" i="1"/>
  <c r="K82" i="1"/>
  <c r="Q66" i="1"/>
  <c r="P66" i="1"/>
  <c r="N66" i="1"/>
  <c r="M66" i="1"/>
  <c r="L66" i="1"/>
  <c r="K66" i="1"/>
  <c r="Q71" i="1"/>
  <c r="P71" i="1"/>
  <c r="N71" i="1"/>
  <c r="M71" i="1"/>
  <c r="L71" i="1"/>
  <c r="K71" i="1"/>
  <c r="Q65" i="1"/>
  <c r="P65" i="1"/>
  <c r="N65" i="1"/>
  <c r="M65" i="1"/>
  <c r="L65" i="1"/>
  <c r="K65" i="1"/>
  <c r="Q108" i="1"/>
  <c r="P108" i="1"/>
  <c r="N108" i="1"/>
  <c r="M108" i="1"/>
  <c r="L108" i="1"/>
  <c r="K108" i="1"/>
  <c r="Q94" i="1"/>
  <c r="P94" i="1"/>
  <c r="N94" i="1"/>
  <c r="M94" i="1"/>
  <c r="L94" i="1"/>
  <c r="K94" i="1"/>
  <c r="Q107" i="1"/>
  <c r="P107" i="1"/>
  <c r="N107" i="1"/>
  <c r="M107" i="1"/>
  <c r="L107" i="1"/>
  <c r="K107" i="1"/>
  <c r="Q64" i="1"/>
  <c r="P64" i="1"/>
  <c r="N64" i="1"/>
  <c r="M64" i="1"/>
  <c r="L64" i="1"/>
  <c r="K64" i="1"/>
  <c r="Q63" i="1"/>
  <c r="P63" i="1"/>
  <c r="N63" i="1"/>
  <c r="M63" i="1"/>
  <c r="L63" i="1"/>
  <c r="K63" i="1"/>
  <c r="Q62" i="1"/>
  <c r="P62" i="1"/>
  <c r="N62" i="1"/>
  <c r="M62" i="1"/>
  <c r="L62" i="1"/>
  <c r="K62" i="1"/>
  <c r="Q106" i="1"/>
  <c r="P106" i="1"/>
  <c r="N106" i="1"/>
  <c r="M106" i="1"/>
  <c r="L106" i="1"/>
  <c r="K106" i="1"/>
  <c r="Q61" i="1"/>
  <c r="P61" i="1"/>
  <c r="N61" i="1"/>
  <c r="M61" i="1"/>
  <c r="L61" i="1"/>
  <c r="K61" i="1"/>
  <c r="Q79" i="1"/>
  <c r="P79" i="1"/>
  <c r="N79" i="1"/>
  <c r="M79" i="1"/>
  <c r="L79" i="1"/>
  <c r="K79" i="1"/>
  <c r="Q105" i="1"/>
  <c r="P105" i="1"/>
  <c r="N105" i="1"/>
  <c r="M105" i="1"/>
  <c r="L105" i="1"/>
  <c r="K105" i="1"/>
  <c r="Q70" i="1"/>
  <c r="P70" i="1"/>
  <c r="N70" i="1"/>
  <c r="M70" i="1"/>
  <c r="L70" i="1"/>
  <c r="K70" i="1"/>
  <c r="Q76" i="1"/>
  <c r="P76" i="1"/>
  <c r="N76" i="1"/>
  <c r="M76" i="1"/>
  <c r="L76" i="1"/>
  <c r="K76" i="1"/>
  <c r="Q90" i="1"/>
  <c r="P90" i="1"/>
  <c r="N90" i="1"/>
  <c r="M90" i="1"/>
  <c r="L90" i="1"/>
  <c r="K90" i="1"/>
  <c r="Q39" i="1"/>
  <c r="P39" i="1"/>
  <c r="N39" i="1"/>
  <c r="M39" i="1"/>
  <c r="L39" i="1"/>
  <c r="K39" i="1"/>
  <c r="Q84" i="1"/>
  <c r="P84" i="1"/>
  <c r="N84" i="1"/>
  <c r="M84" i="1"/>
  <c r="L84" i="1"/>
  <c r="K84" i="1"/>
  <c r="Q113" i="1"/>
  <c r="P113" i="1"/>
  <c r="N113" i="1"/>
  <c r="M113" i="1"/>
  <c r="L113" i="1"/>
  <c r="K113" i="1"/>
  <c r="Q112" i="1"/>
  <c r="P112" i="1"/>
  <c r="N112" i="1"/>
  <c r="M112" i="1"/>
  <c r="L112" i="1"/>
  <c r="K112" i="1"/>
  <c r="Q103" i="1"/>
  <c r="P103" i="1"/>
  <c r="N103" i="1"/>
  <c r="M103" i="1"/>
  <c r="L103" i="1"/>
  <c r="K103" i="1"/>
  <c r="Q102" i="1"/>
  <c r="P102" i="1"/>
  <c r="N102" i="1"/>
  <c r="M102" i="1"/>
  <c r="L102" i="1"/>
  <c r="K102" i="1"/>
  <c r="Q101" i="1"/>
  <c r="P101" i="1"/>
  <c r="N101" i="1"/>
  <c r="M101" i="1"/>
  <c r="L101" i="1"/>
  <c r="K101" i="1"/>
  <c r="Q74" i="1"/>
  <c r="P74" i="1"/>
  <c r="N74" i="1"/>
  <c r="M74" i="1"/>
  <c r="L74" i="1"/>
  <c r="K74" i="1"/>
  <c r="Q73" i="1"/>
  <c r="P73" i="1"/>
  <c r="N73" i="1"/>
  <c r="M73" i="1"/>
  <c r="L73" i="1"/>
  <c r="K73" i="1"/>
  <c r="Q100" i="1"/>
  <c r="P100" i="1"/>
  <c r="N100" i="1"/>
  <c r="M100" i="1"/>
  <c r="L100" i="1"/>
  <c r="K100" i="1"/>
  <c r="Q99" i="1"/>
  <c r="P99" i="1"/>
  <c r="N99" i="1"/>
  <c r="M99" i="1"/>
  <c r="L99" i="1"/>
  <c r="K99" i="1"/>
  <c r="Q98" i="1"/>
  <c r="P98" i="1"/>
  <c r="N98" i="1"/>
  <c r="M98" i="1"/>
  <c r="L98" i="1"/>
  <c r="K98" i="1"/>
  <c r="Q93" i="1"/>
  <c r="P93" i="1"/>
  <c r="N93" i="1"/>
  <c r="M93" i="1"/>
  <c r="L93" i="1"/>
  <c r="K93" i="1"/>
  <c r="Q44" i="1"/>
  <c r="P44" i="1"/>
  <c r="N44" i="1"/>
  <c r="M44" i="1"/>
  <c r="L44" i="1"/>
  <c r="K44" i="1"/>
  <c r="Q43" i="1"/>
  <c r="P43" i="1"/>
  <c r="N43" i="1"/>
  <c r="M43" i="1"/>
  <c r="L43" i="1"/>
  <c r="K43" i="1"/>
  <c r="Q92" i="1"/>
  <c r="P92" i="1"/>
  <c r="N92" i="1"/>
  <c r="M92" i="1"/>
  <c r="L92" i="1"/>
  <c r="K92" i="1"/>
  <c r="Q35" i="1"/>
  <c r="P35" i="1"/>
  <c r="N35" i="1"/>
  <c r="M35" i="1"/>
  <c r="L35" i="1"/>
  <c r="K35" i="1"/>
  <c r="Q91" i="1"/>
  <c r="P91" i="1"/>
  <c r="N91" i="1"/>
  <c r="M91" i="1"/>
  <c r="L91" i="1"/>
  <c r="K91" i="1"/>
  <c r="Q54" i="1"/>
  <c r="P54" i="1"/>
  <c r="N54" i="1"/>
  <c r="M54" i="1"/>
  <c r="L54" i="1"/>
  <c r="K54" i="1"/>
  <c r="Q53" i="1"/>
  <c r="P53" i="1"/>
  <c r="N53" i="1"/>
  <c r="M53" i="1"/>
  <c r="L53" i="1"/>
  <c r="K53" i="1"/>
  <c r="Q89" i="1"/>
  <c r="P89" i="1"/>
  <c r="N89" i="1"/>
  <c r="M89" i="1"/>
  <c r="L89" i="1"/>
  <c r="K89" i="1"/>
  <c r="Q88" i="1"/>
  <c r="P88" i="1"/>
  <c r="N88" i="1"/>
  <c r="M88" i="1"/>
  <c r="L88" i="1"/>
  <c r="K88" i="1"/>
  <c r="Q51" i="1"/>
  <c r="P51" i="1"/>
  <c r="N51" i="1"/>
  <c r="M51" i="1"/>
  <c r="L51" i="1"/>
  <c r="K51" i="1"/>
  <c r="Q87" i="1"/>
  <c r="P87" i="1"/>
  <c r="N87" i="1"/>
  <c r="M87" i="1"/>
  <c r="L87" i="1"/>
  <c r="K87" i="1"/>
  <c r="Q86" i="1"/>
  <c r="P86" i="1"/>
  <c r="N86" i="1"/>
  <c r="M86" i="1"/>
  <c r="L86" i="1"/>
  <c r="K86" i="1"/>
  <c r="Q49" i="1"/>
  <c r="P49" i="1"/>
  <c r="N49" i="1"/>
  <c r="M49" i="1"/>
  <c r="L49" i="1"/>
  <c r="K49" i="1"/>
  <c r="Q48" i="1"/>
  <c r="P48" i="1"/>
  <c r="N48" i="1"/>
  <c r="M48" i="1"/>
  <c r="L48" i="1"/>
  <c r="K48" i="1"/>
  <c r="Q55" i="1"/>
  <c r="P55" i="1"/>
  <c r="N55" i="1"/>
  <c r="M55" i="1"/>
  <c r="L55" i="1"/>
  <c r="K55" i="1"/>
  <c r="Q81" i="1"/>
  <c r="P81" i="1"/>
  <c r="N81" i="1"/>
  <c r="M81" i="1"/>
  <c r="L81" i="1"/>
  <c r="K81" i="1"/>
  <c r="Q78" i="1"/>
  <c r="P78" i="1"/>
  <c r="N78" i="1"/>
  <c r="M78" i="1"/>
  <c r="L78" i="1"/>
  <c r="K78" i="1"/>
  <c r="Q77" i="1"/>
  <c r="P77" i="1"/>
  <c r="N77" i="1"/>
  <c r="M77" i="1"/>
  <c r="L77" i="1"/>
  <c r="K77" i="1"/>
  <c r="Q75" i="1"/>
  <c r="P75" i="1"/>
  <c r="N75" i="1"/>
  <c r="M75" i="1"/>
  <c r="L75" i="1"/>
  <c r="K75" i="1"/>
  <c r="Q45" i="1"/>
  <c r="P45" i="1"/>
  <c r="N45" i="1"/>
  <c r="M45" i="1"/>
  <c r="L45" i="1"/>
  <c r="K45" i="1"/>
  <c r="Q69" i="1"/>
  <c r="P69" i="1"/>
  <c r="N69" i="1"/>
  <c r="M69" i="1"/>
  <c r="L69" i="1"/>
  <c r="K69" i="1"/>
  <c r="Q28" i="1"/>
  <c r="P28" i="1"/>
  <c r="N28" i="1"/>
  <c r="M28" i="1"/>
  <c r="L28" i="1"/>
  <c r="K28" i="1"/>
  <c r="Q41" i="1"/>
  <c r="P41" i="1"/>
  <c r="N41" i="1"/>
  <c r="M41" i="1"/>
  <c r="L41" i="1"/>
  <c r="K41" i="1"/>
  <c r="Q60" i="1"/>
  <c r="P60" i="1"/>
  <c r="N60" i="1"/>
  <c r="M60" i="1"/>
  <c r="L60" i="1"/>
  <c r="K60" i="1"/>
  <c r="Q59" i="1"/>
  <c r="P59" i="1"/>
  <c r="N59" i="1"/>
  <c r="M59" i="1"/>
  <c r="L59" i="1"/>
  <c r="K59" i="1"/>
  <c r="Q58" i="1"/>
  <c r="P58" i="1"/>
  <c r="N58" i="1"/>
  <c r="M58" i="1"/>
  <c r="L58" i="1"/>
  <c r="K58" i="1"/>
  <c r="Q57" i="1"/>
  <c r="P57" i="1"/>
  <c r="N57" i="1"/>
  <c r="M57" i="1"/>
  <c r="L57" i="1"/>
  <c r="K57" i="1"/>
  <c r="Q56" i="1"/>
  <c r="P56" i="1"/>
  <c r="N56" i="1"/>
  <c r="M56" i="1"/>
  <c r="L56" i="1"/>
  <c r="K56" i="1"/>
  <c r="Q40" i="1"/>
  <c r="P40" i="1"/>
  <c r="N40" i="1"/>
  <c r="M40" i="1"/>
  <c r="L40" i="1"/>
  <c r="K40" i="1"/>
  <c r="Q52" i="1"/>
  <c r="P52" i="1"/>
  <c r="N52" i="1"/>
  <c r="M52" i="1"/>
  <c r="L52" i="1"/>
  <c r="K52" i="1"/>
  <c r="Q50" i="1"/>
  <c r="P50" i="1"/>
  <c r="N50" i="1"/>
  <c r="M50" i="1"/>
  <c r="L50" i="1"/>
  <c r="K50" i="1"/>
  <c r="Q33" i="1"/>
  <c r="P33" i="1"/>
  <c r="N33" i="1"/>
  <c r="M33" i="1"/>
  <c r="L33" i="1"/>
  <c r="K33" i="1"/>
  <c r="Q38" i="1"/>
  <c r="P38" i="1"/>
  <c r="N38" i="1"/>
  <c r="M38" i="1"/>
  <c r="L38" i="1"/>
  <c r="K38" i="1"/>
  <c r="Q27" i="1"/>
  <c r="P27" i="1"/>
  <c r="N27" i="1"/>
  <c r="M27" i="1"/>
  <c r="L27" i="1"/>
  <c r="K27" i="1"/>
  <c r="Q32" i="1"/>
  <c r="P32" i="1"/>
  <c r="N32" i="1"/>
  <c r="M32" i="1"/>
  <c r="L32" i="1"/>
  <c r="K32" i="1"/>
  <c r="Q42" i="1"/>
  <c r="P42" i="1"/>
  <c r="N42" i="1"/>
  <c r="M42" i="1"/>
  <c r="L42" i="1"/>
  <c r="K42" i="1"/>
  <c r="Q29" i="1"/>
  <c r="P29" i="1"/>
  <c r="N29" i="1"/>
  <c r="M29" i="1"/>
  <c r="L29" i="1"/>
  <c r="K29" i="1"/>
  <c r="Q22" i="1"/>
  <c r="P22" i="1"/>
  <c r="N22" i="1"/>
  <c r="M22" i="1"/>
  <c r="L22" i="1"/>
  <c r="K22" i="1"/>
  <c r="Q37" i="1"/>
  <c r="P37" i="1"/>
  <c r="N37" i="1"/>
  <c r="M37" i="1"/>
  <c r="L37" i="1"/>
  <c r="K37" i="1"/>
  <c r="Q25" i="1"/>
  <c r="P25" i="1"/>
  <c r="N25" i="1"/>
  <c r="M25" i="1"/>
  <c r="L25" i="1"/>
  <c r="K25" i="1"/>
  <c r="Q36" i="1"/>
  <c r="P36" i="1"/>
  <c r="N36" i="1"/>
  <c r="M36" i="1"/>
  <c r="L36" i="1"/>
  <c r="K36" i="1"/>
  <c r="Q31" i="1"/>
  <c r="P31" i="1"/>
  <c r="N31" i="1"/>
  <c r="M31" i="1"/>
  <c r="L31" i="1"/>
  <c r="K31" i="1"/>
  <c r="Q34" i="1"/>
  <c r="P34" i="1"/>
  <c r="N34" i="1"/>
  <c r="M34" i="1"/>
  <c r="L34" i="1"/>
  <c r="K34" i="1"/>
  <c r="Q26" i="1"/>
  <c r="P26" i="1"/>
  <c r="N26" i="1"/>
  <c r="M26" i="1"/>
  <c r="L26" i="1"/>
  <c r="K26" i="1"/>
  <c r="Q23" i="1"/>
  <c r="P23" i="1"/>
  <c r="N23" i="1"/>
  <c r="M23" i="1"/>
  <c r="L23" i="1"/>
  <c r="K23" i="1"/>
  <c r="Q30" i="1"/>
  <c r="P30" i="1"/>
  <c r="N30" i="1"/>
  <c r="M30" i="1"/>
  <c r="L30" i="1"/>
  <c r="K30" i="1"/>
  <c r="Q20" i="1"/>
  <c r="P20" i="1"/>
  <c r="N20" i="1"/>
  <c r="M20" i="1"/>
  <c r="L20" i="1"/>
  <c r="K20" i="1"/>
  <c r="Q16" i="1"/>
  <c r="P16" i="1"/>
  <c r="N16" i="1"/>
  <c r="M16" i="1"/>
  <c r="L16" i="1"/>
  <c r="K16" i="1"/>
  <c r="Q21" i="1"/>
  <c r="P21" i="1"/>
  <c r="N21" i="1"/>
  <c r="M21" i="1"/>
  <c r="L21" i="1"/>
  <c r="K21" i="1"/>
  <c r="Q24" i="1"/>
  <c r="P24" i="1"/>
  <c r="N24" i="1"/>
  <c r="M24" i="1"/>
  <c r="L24" i="1"/>
  <c r="K24" i="1"/>
  <c r="Q19" i="1"/>
  <c r="P19" i="1"/>
  <c r="N19" i="1"/>
  <c r="M19" i="1"/>
  <c r="L19" i="1"/>
  <c r="K19" i="1"/>
  <c r="Q18" i="1"/>
  <c r="P18" i="1"/>
  <c r="N18" i="1"/>
  <c r="M18" i="1"/>
  <c r="L18" i="1"/>
  <c r="K18" i="1"/>
  <c r="Q11" i="1"/>
  <c r="P11" i="1"/>
  <c r="N11" i="1"/>
  <c r="M11" i="1"/>
  <c r="L11" i="1"/>
  <c r="K11" i="1"/>
  <c r="Q17" i="1"/>
  <c r="P17" i="1"/>
  <c r="N17" i="1"/>
  <c r="M17" i="1"/>
  <c r="L17" i="1"/>
  <c r="K17" i="1"/>
  <c r="Q8" i="1"/>
  <c r="P8" i="1"/>
  <c r="N8" i="1"/>
  <c r="M8" i="1"/>
  <c r="L8" i="1"/>
  <c r="K8" i="1"/>
  <c r="Q14" i="1"/>
  <c r="P14" i="1"/>
  <c r="N14" i="1"/>
  <c r="M14" i="1"/>
  <c r="L14" i="1"/>
  <c r="K14" i="1"/>
  <c r="Q9" i="1"/>
  <c r="P9" i="1"/>
  <c r="N9" i="1"/>
  <c r="M9" i="1"/>
  <c r="L9" i="1"/>
  <c r="K9" i="1"/>
  <c r="Q13" i="1"/>
  <c r="P13" i="1"/>
  <c r="N13" i="1"/>
  <c r="M13" i="1"/>
  <c r="L13" i="1"/>
  <c r="K13" i="1"/>
  <c r="Q12" i="1"/>
  <c r="P12" i="1"/>
  <c r="N12" i="1"/>
  <c r="M12" i="1"/>
  <c r="L12" i="1"/>
  <c r="K12" i="1"/>
  <c r="Q15" i="1"/>
  <c r="P15" i="1"/>
  <c r="N15" i="1"/>
  <c r="M15" i="1"/>
  <c r="L15" i="1"/>
  <c r="K15" i="1"/>
  <c r="Q7" i="1"/>
  <c r="P7" i="1"/>
  <c r="N7" i="1"/>
  <c r="M7" i="1"/>
  <c r="L7" i="1"/>
  <c r="K7" i="1"/>
  <c r="Q6" i="1"/>
  <c r="P6" i="1"/>
  <c r="N6" i="1"/>
  <c r="M6" i="1"/>
  <c r="L6" i="1"/>
  <c r="K6" i="1"/>
  <c r="AD2736" i="1"/>
  <c r="J589" i="1" l="1"/>
  <c r="J350" i="1"/>
  <c r="J391" i="1"/>
  <c r="J599" i="1"/>
  <c r="T361" i="1"/>
  <c r="T310" i="1"/>
  <c r="T368" i="1"/>
  <c r="T2379" i="1"/>
  <c r="T1996" i="1"/>
  <c r="T505" i="1"/>
  <c r="T438" i="1"/>
  <c r="T460" i="1"/>
  <c r="T2543" i="1"/>
  <c r="T2341" i="1"/>
  <c r="T2502" i="1"/>
  <c r="T2547" i="1"/>
  <c r="J341" i="1"/>
  <c r="J506" i="1"/>
  <c r="J501" i="1"/>
  <c r="J525" i="1"/>
  <c r="J531" i="1"/>
  <c r="J565" i="1"/>
  <c r="J583" i="1"/>
  <c r="J1745" i="1"/>
  <c r="J1789" i="1"/>
  <c r="J1819" i="1"/>
  <c r="J1887" i="1"/>
  <c r="J1903" i="1"/>
  <c r="J1917" i="1"/>
  <c r="J1924" i="1"/>
  <c r="J2082" i="1"/>
  <c r="T445" i="1"/>
  <c r="T489" i="1"/>
  <c r="T508" i="1"/>
  <c r="J861" i="1"/>
  <c r="J919" i="1"/>
  <c r="J1651" i="1"/>
  <c r="J1945" i="1"/>
  <c r="J2261" i="1"/>
  <c r="J2271" i="1"/>
  <c r="J2283" i="1"/>
  <c r="J2360" i="1"/>
  <c r="J2509" i="1"/>
  <c r="T609" i="1"/>
  <c r="T1763" i="1"/>
  <c r="T1799" i="1"/>
  <c r="T1826" i="1"/>
  <c r="T1926" i="1"/>
  <c r="T1949" i="1"/>
  <c r="T1193" i="1"/>
  <c r="T2185" i="1"/>
  <c r="T2476" i="1"/>
  <c r="J68" i="1"/>
  <c r="J118" i="1"/>
  <c r="J132" i="1"/>
  <c r="J1958" i="1"/>
  <c r="J2048" i="1"/>
  <c r="T708" i="1"/>
  <c r="T1235" i="1"/>
  <c r="T2554" i="1"/>
  <c r="T2600" i="1"/>
  <c r="T2610" i="1"/>
  <c r="T2618" i="1"/>
  <c r="T2622" i="1"/>
  <c r="T2676" i="1"/>
  <c r="T2651" i="1"/>
  <c r="T2686" i="1"/>
  <c r="T2712" i="1"/>
  <c r="J150" i="1"/>
  <c r="J461" i="1"/>
  <c r="J470" i="1"/>
  <c r="J477" i="1"/>
  <c r="J783" i="1"/>
  <c r="J922" i="1"/>
  <c r="J947" i="1"/>
  <c r="J980" i="1"/>
  <c r="J1013" i="1"/>
  <c r="J1529" i="1"/>
  <c r="J1605" i="1"/>
  <c r="J1631" i="1"/>
  <c r="J1678" i="1"/>
  <c r="J1759" i="1"/>
  <c r="J2006" i="1"/>
  <c r="J2009" i="1"/>
  <c r="J2038" i="1"/>
  <c r="J2039" i="1"/>
  <c r="J2046" i="1"/>
  <c r="J2288" i="1"/>
  <c r="J2332" i="1"/>
  <c r="J2384" i="1"/>
  <c r="J2395" i="1"/>
  <c r="J2399" i="1"/>
  <c r="J2424" i="1"/>
  <c r="J2414" i="1"/>
  <c r="J2566" i="1"/>
  <c r="J2611" i="1"/>
  <c r="J2626" i="1"/>
  <c r="T33" i="1"/>
  <c r="T60" i="1"/>
  <c r="T105" i="1"/>
  <c r="T72" i="1"/>
  <c r="T593" i="1"/>
  <c r="T605" i="1"/>
  <c r="T603" i="1"/>
  <c r="T1104" i="1"/>
  <c r="T1131" i="1"/>
  <c r="T1141" i="1"/>
  <c r="T1145" i="1"/>
  <c r="T1624" i="1"/>
  <c r="J113" i="1"/>
  <c r="J605" i="1"/>
  <c r="G605" i="1" s="1"/>
  <c r="J39" i="1"/>
  <c r="J62" i="1"/>
  <c r="J415" i="1"/>
  <c r="J892" i="1"/>
  <c r="J918" i="1"/>
  <c r="J1585" i="1"/>
  <c r="J1550" i="1"/>
  <c r="J1930" i="1"/>
  <c r="J1968" i="1"/>
  <c r="J1978" i="1"/>
  <c r="J2556" i="1"/>
  <c r="J2604" i="1"/>
  <c r="J2605" i="1"/>
  <c r="T601" i="1"/>
  <c r="T634" i="1"/>
  <c r="J333" i="1"/>
  <c r="J864" i="1"/>
  <c r="J850" i="1"/>
  <c r="J887" i="1"/>
  <c r="J1062" i="1"/>
  <c r="J1545" i="1"/>
  <c r="J1514" i="1"/>
  <c r="J1575" i="1"/>
  <c r="J1732" i="1"/>
  <c r="J1767" i="1"/>
  <c r="J1773" i="1"/>
  <c r="J1679" i="1"/>
  <c r="J1839" i="1"/>
  <c r="J1886" i="1"/>
  <c r="J1892" i="1"/>
  <c r="J1951" i="1"/>
  <c r="J1992" i="1"/>
  <c r="J2111" i="1"/>
  <c r="J2172" i="1"/>
  <c r="J2192" i="1"/>
  <c r="J2179" i="1"/>
  <c r="J2151" i="1"/>
  <c r="J2206" i="1"/>
  <c r="J2205" i="1"/>
  <c r="J2212" i="1"/>
  <c r="J2251" i="1"/>
  <c r="J2518" i="1"/>
  <c r="J2538" i="1"/>
  <c r="T495" i="1"/>
  <c r="T2142" i="1"/>
  <c r="T2127" i="1"/>
  <c r="T2157" i="1"/>
  <c r="T2190" i="1"/>
  <c r="T2189" i="1"/>
  <c r="T2166" i="1"/>
  <c r="T2464" i="1"/>
  <c r="T2468" i="1"/>
  <c r="T2478" i="1"/>
  <c r="J11" i="1"/>
  <c r="J23" i="1"/>
  <c r="J29" i="1"/>
  <c r="J40" i="1"/>
  <c r="J59" i="1"/>
  <c r="J47" i="1"/>
  <c r="J235" i="1"/>
  <c r="J244" i="1"/>
  <c r="J283" i="1"/>
  <c r="J291" i="1"/>
  <c r="J278" i="1"/>
  <c r="J274" i="1"/>
  <c r="J334" i="1"/>
  <c r="J376" i="1"/>
  <c r="J777" i="1"/>
  <c r="J779" i="1"/>
  <c r="J880" i="1"/>
  <c r="J1857" i="1"/>
  <c r="J2033" i="1"/>
  <c r="J2117" i="1"/>
  <c r="J2124" i="1"/>
  <c r="J2446" i="1"/>
  <c r="T823" i="1"/>
  <c r="T1812" i="1"/>
  <c r="J223" i="1"/>
  <c r="J252" i="1"/>
  <c r="J259" i="1"/>
  <c r="J399" i="1"/>
  <c r="J321" i="1"/>
  <c r="J423" i="1"/>
  <c r="J492" i="1"/>
  <c r="J548" i="1"/>
  <c r="J554" i="1"/>
  <c r="J576" i="1"/>
  <c r="J728" i="1"/>
  <c r="J727" i="1"/>
  <c r="J700" i="1"/>
  <c r="J1584" i="1"/>
  <c r="J1830" i="1"/>
  <c r="J1835" i="1"/>
  <c r="J2056" i="1"/>
  <c r="J2089" i="1"/>
  <c r="J2107" i="1"/>
  <c r="J2457" i="1"/>
  <c r="T343" i="1"/>
  <c r="T773" i="1"/>
  <c r="T1984" i="1"/>
  <c r="T2134" i="1"/>
  <c r="T2176" i="1"/>
  <c r="J17" i="1"/>
  <c r="J28" i="1"/>
  <c r="J159" i="1"/>
  <c r="J199" i="1"/>
  <c r="J218" i="1"/>
  <c r="J177" i="1"/>
  <c r="J322" i="1"/>
  <c r="J533" i="1"/>
  <c r="J524" i="1"/>
  <c r="J623" i="1"/>
  <c r="J631" i="1"/>
  <c r="J655" i="1"/>
  <c r="J724" i="1"/>
  <c r="J735" i="1"/>
  <c r="J1734" i="1"/>
  <c r="J1742" i="1"/>
  <c r="J2074" i="1"/>
  <c r="J2349" i="1"/>
  <c r="J2400" i="1"/>
  <c r="J2440" i="1"/>
  <c r="T536" i="1"/>
  <c r="T566" i="1"/>
  <c r="T676" i="1"/>
  <c r="T776" i="1"/>
  <c r="T1148" i="1"/>
  <c r="T1170" i="1"/>
  <c r="T1175" i="1"/>
  <c r="T1189" i="1"/>
  <c r="T1206" i="1"/>
  <c r="S14" i="2"/>
  <c r="S27" i="2"/>
  <c r="S33" i="2"/>
  <c r="S28" i="2"/>
  <c r="S71" i="2"/>
  <c r="S31" i="2"/>
  <c r="S106" i="2"/>
  <c r="S57" i="2"/>
  <c r="S63" i="2"/>
  <c r="S82" i="2"/>
  <c r="S38" i="2"/>
  <c r="S21" i="2"/>
  <c r="S54" i="2"/>
  <c r="S105" i="2"/>
  <c r="J18" i="1"/>
  <c r="J26" i="1"/>
  <c r="J108" i="1"/>
  <c r="J82" i="1"/>
  <c r="J95" i="1"/>
  <c r="J123" i="1"/>
  <c r="J129" i="1"/>
  <c r="J160" i="1"/>
  <c r="J137" i="1"/>
  <c r="J169" i="1"/>
  <c r="J193" i="1"/>
  <c r="J164" i="1"/>
  <c r="J148" i="1"/>
  <c r="J183" i="1"/>
  <c r="J224" i="1"/>
  <c r="J237" i="1"/>
  <c r="J245" i="1"/>
  <c r="J284" i="1"/>
  <c r="J324" i="1"/>
  <c r="J335" i="1"/>
  <c r="J338" i="1"/>
  <c r="J481" i="1"/>
  <c r="J488" i="1"/>
  <c r="J514" i="1"/>
  <c r="J521" i="1"/>
  <c r="J529" i="1"/>
  <c r="J550" i="1"/>
  <c r="J595" i="1"/>
  <c r="J619" i="1"/>
  <c r="J628" i="1"/>
  <c r="J633" i="1"/>
  <c r="J654" i="1"/>
  <c r="J671" i="1"/>
  <c r="J697" i="1"/>
  <c r="J726" i="1"/>
  <c r="J749" i="1"/>
  <c r="J818" i="1"/>
  <c r="J851" i="1"/>
  <c r="J917" i="1"/>
  <c r="J7" i="1"/>
  <c r="J45" i="1"/>
  <c r="J86" i="1"/>
  <c r="J119" i="1"/>
  <c r="J146" i="1"/>
  <c r="J266" i="1"/>
  <c r="J348" i="1"/>
  <c r="J441" i="1"/>
  <c r="J443" i="1"/>
  <c r="J494" i="1"/>
  <c r="J509" i="1"/>
  <c r="J821" i="1"/>
  <c r="J959" i="1"/>
  <c r="J996" i="1"/>
  <c r="J1036" i="1"/>
  <c r="J14" i="1"/>
  <c r="J69" i="1"/>
  <c r="J78" i="1"/>
  <c r="J49" i="1"/>
  <c r="J91" i="1"/>
  <c r="J100" i="1"/>
  <c r="J102" i="1"/>
  <c r="J116" i="1"/>
  <c r="J121" i="1"/>
  <c r="J192" i="1"/>
  <c r="J201" i="1"/>
  <c r="J202" i="1"/>
  <c r="J175" i="1"/>
  <c r="J179" i="1"/>
  <c r="J309" i="1"/>
  <c r="J365" i="1"/>
  <c r="J306" i="1"/>
  <c r="J440" i="1"/>
  <c r="J466" i="1"/>
  <c r="J471" i="1"/>
  <c r="J479" i="1"/>
  <c r="J540" i="1"/>
  <c r="J567" i="1"/>
  <c r="J574" i="1"/>
  <c r="J579" i="1"/>
  <c r="J594" i="1"/>
  <c r="J683" i="1"/>
  <c r="J1026" i="1"/>
  <c r="J1035" i="1"/>
  <c r="J6" i="1"/>
  <c r="J22" i="1"/>
  <c r="J27" i="1"/>
  <c r="J33" i="1"/>
  <c r="J58" i="1"/>
  <c r="J60" i="1"/>
  <c r="J84" i="1"/>
  <c r="J70" i="1"/>
  <c r="J106" i="1"/>
  <c r="J71" i="1"/>
  <c r="J120" i="1"/>
  <c r="J154" i="1"/>
  <c r="J144" i="1"/>
  <c r="J197" i="1"/>
  <c r="J200" i="1"/>
  <c r="J231" i="1"/>
  <c r="J194" i="1"/>
  <c r="J254" i="1"/>
  <c r="J255" i="1"/>
  <c r="J300" i="1"/>
  <c r="J314" i="1"/>
  <c r="J373" i="1"/>
  <c r="J379" i="1"/>
  <c r="J381" i="1"/>
  <c r="J383" i="1"/>
  <c r="J386" i="1"/>
  <c r="J369" i="1"/>
  <c r="J405" i="1"/>
  <c r="J445" i="1"/>
  <c r="J476" i="1"/>
  <c r="J496" i="1"/>
  <c r="J517" i="1"/>
  <c r="J570" i="1"/>
  <c r="J639" i="1"/>
  <c r="J641" i="1"/>
  <c r="J748" i="1"/>
  <c r="J874" i="1"/>
  <c r="J832" i="1"/>
  <c r="J841" i="1"/>
  <c r="J842" i="1"/>
  <c r="J910" i="1"/>
  <c r="J1002" i="1"/>
  <c r="J30" i="1"/>
  <c r="J52" i="1"/>
  <c r="J54" i="1"/>
  <c r="J93" i="1"/>
  <c r="J103" i="1"/>
  <c r="J163" i="1"/>
  <c r="J168" i="1"/>
  <c r="J238" i="1"/>
  <c r="J317" i="1"/>
  <c r="J375" i="1"/>
  <c r="J394" i="1"/>
  <c r="J368" i="1"/>
  <c r="J311" i="1"/>
  <c r="J425" i="1"/>
  <c r="J433" i="1"/>
  <c r="J439" i="1"/>
  <c r="J442" i="1"/>
  <c r="J451" i="1"/>
  <c r="J515" i="1"/>
  <c r="J535" i="1"/>
  <c r="J560" i="1"/>
  <c r="J602" i="1"/>
  <c r="J636" i="1"/>
  <c r="J679" i="1"/>
  <c r="J652" i="1"/>
  <c r="J768" i="1"/>
  <c r="J803" i="1"/>
  <c r="J844" i="1"/>
  <c r="J946" i="1"/>
  <c r="J34" i="1"/>
  <c r="J37" i="1"/>
  <c r="J32" i="1"/>
  <c r="J50" i="1"/>
  <c r="J48" i="1"/>
  <c r="J99" i="1"/>
  <c r="J65" i="1"/>
  <c r="J67" i="1"/>
  <c r="J104" i="1"/>
  <c r="J111" i="1"/>
  <c r="J117" i="1"/>
  <c r="J133" i="1"/>
  <c r="J170" i="1"/>
  <c r="J165" i="1"/>
  <c r="J213" i="1"/>
  <c r="J230" i="1"/>
  <c r="J181" i="1"/>
  <c r="J301" i="1"/>
  <c r="J398" i="1"/>
  <c r="J310" i="1"/>
  <c r="G310" i="1" s="1"/>
  <c r="J355" i="1"/>
  <c r="J406" i="1"/>
  <c r="J410" i="1"/>
  <c r="J422" i="1"/>
  <c r="J426" i="1"/>
  <c r="J475" i="1"/>
  <c r="J487" i="1"/>
  <c r="J557" i="1"/>
  <c r="J601" i="1"/>
  <c r="J659" i="1"/>
  <c r="J1048" i="1"/>
  <c r="J53" i="1"/>
  <c r="J98" i="1"/>
  <c r="J61" i="1"/>
  <c r="J72" i="1"/>
  <c r="G72" i="1" s="1"/>
  <c r="J210" i="1"/>
  <c r="J220" i="1"/>
  <c r="J228" i="1"/>
  <c r="J190" i="1"/>
  <c r="J236" i="1"/>
  <c r="J276" i="1"/>
  <c r="J349" i="1"/>
  <c r="J370" i="1"/>
  <c r="J404" i="1"/>
  <c r="J414" i="1"/>
  <c r="J417" i="1"/>
  <c r="J431" i="1"/>
  <c r="J436" i="1"/>
  <c r="J447" i="1"/>
  <c r="J454" i="1"/>
  <c r="J482" i="1"/>
  <c r="J513" i="1"/>
  <c r="J503" i="1"/>
  <c r="J511" i="1"/>
  <c r="J788" i="1"/>
  <c r="J790" i="1"/>
  <c r="J873" i="1"/>
  <c r="J607" i="1"/>
  <c r="J634" i="1"/>
  <c r="J647" i="1"/>
  <c r="J694" i="1"/>
  <c r="J802" i="1"/>
  <c r="J804" i="1"/>
  <c r="J808" i="1"/>
  <c r="J834" i="1"/>
  <c r="J935" i="1"/>
  <c r="J893" i="1"/>
  <c r="J1020" i="1"/>
  <c r="J1034" i="1"/>
  <c r="J1074" i="1"/>
  <c r="J1519" i="1"/>
  <c r="J1544" i="1"/>
  <c r="J1722" i="1"/>
  <c r="J1760" i="1"/>
  <c r="J1689" i="1"/>
  <c r="J1820" i="1"/>
  <c r="J1777" i="1"/>
  <c r="J1726" i="1"/>
  <c r="J1850" i="1"/>
  <c r="J1905" i="1"/>
  <c r="J1954" i="1"/>
  <c r="J1955" i="1"/>
  <c r="J1977" i="1"/>
  <c r="J2014" i="1"/>
  <c r="J2025" i="1"/>
  <c r="J2047" i="1"/>
  <c r="J2067" i="1"/>
  <c r="J2087" i="1"/>
  <c r="J2092" i="1"/>
  <c r="J2130" i="1"/>
  <c r="J2136" i="1"/>
  <c r="J2186" i="1"/>
  <c r="J2225" i="1"/>
  <c r="J2274" i="1"/>
  <c r="J2278" i="1"/>
  <c r="J2312" i="1"/>
  <c r="J2366" i="1"/>
  <c r="J2422" i="1"/>
  <c r="J2427" i="1"/>
  <c r="J2413" i="1"/>
  <c r="J2441" i="1"/>
  <c r="J2455" i="1"/>
  <c r="J2517" i="1"/>
  <c r="J2553" i="1"/>
  <c r="J2582" i="1"/>
  <c r="J2621" i="1"/>
  <c r="J2625" i="1"/>
  <c r="T422" i="1"/>
  <c r="T681" i="1"/>
  <c r="T999" i="1"/>
  <c r="J1571" i="1"/>
  <c r="J1599" i="1"/>
  <c r="J1542" i="1"/>
  <c r="J1562" i="1"/>
  <c r="J1642" i="1"/>
  <c r="J1654" i="1"/>
  <c r="J1699" i="1"/>
  <c r="J1715" i="1"/>
  <c r="J1736" i="1"/>
  <c r="J1761" i="1"/>
  <c r="J1804" i="1"/>
  <c r="J1824" i="1"/>
  <c r="J1831" i="1"/>
  <c r="J1855" i="1"/>
  <c r="J2021" i="1"/>
  <c r="J2030" i="1"/>
  <c r="J2065" i="1"/>
  <c r="J2075" i="1"/>
  <c r="J2165" i="1"/>
  <c r="J2216" i="1"/>
  <c r="J2238" i="1"/>
  <c r="J2333" i="1"/>
  <c r="J2354" i="1"/>
  <c r="J2383" i="1"/>
  <c r="J2385" i="1"/>
  <c r="J2468" i="1"/>
  <c r="J2502" i="1"/>
  <c r="J2525" i="1"/>
  <c r="J2560" i="1"/>
  <c r="J2594" i="1"/>
  <c r="J2618" i="1"/>
  <c r="T194" i="1"/>
  <c r="T328" i="1"/>
  <c r="T1004" i="1"/>
  <c r="T1314" i="1"/>
  <c r="T1286" i="1"/>
  <c r="T1330" i="1"/>
  <c r="T1456" i="1"/>
  <c r="T2003" i="1"/>
  <c r="T2055" i="1"/>
  <c r="T2064" i="1"/>
  <c r="T2072" i="1"/>
  <c r="T2229" i="1"/>
  <c r="T2293" i="1"/>
  <c r="T2327" i="1"/>
  <c r="T2437" i="1"/>
  <c r="T2485" i="1"/>
  <c r="T2534" i="1"/>
  <c r="T2550" i="1"/>
  <c r="T2582" i="1"/>
  <c r="J1591" i="1"/>
  <c r="J1602" i="1"/>
  <c r="J1783" i="1"/>
  <c r="J1811" i="1"/>
  <c r="J1697" i="1"/>
  <c r="J1739" i="1"/>
  <c r="J1882" i="1"/>
  <c r="J1895" i="1"/>
  <c r="J1900" i="1"/>
  <c r="J1906" i="1"/>
  <c r="J1982" i="1"/>
  <c r="J2027" i="1"/>
  <c r="J2140" i="1"/>
  <c r="J2193" i="1"/>
  <c r="J2189" i="1"/>
  <c r="J2258" i="1"/>
  <c r="J2356" i="1"/>
  <c r="J2370" i="1"/>
  <c r="J2460" i="1"/>
  <c r="J2449" i="1"/>
  <c r="J2597" i="1"/>
  <c r="T384" i="1"/>
  <c r="T371" i="1"/>
  <c r="T453" i="1"/>
  <c r="T476" i="1"/>
  <c r="T1156" i="1"/>
  <c r="T1889" i="1"/>
  <c r="T2531" i="1"/>
  <c r="J582" i="1"/>
  <c r="J597" i="1"/>
  <c r="J612" i="1"/>
  <c r="J626" i="1"/>
  <c r="J657" i="1"/>
  <c r="J684" i="1"/>
  <c r="J711" i="1"/>
  <c r="J794" i="1"/>
  <c r="J829" i="1"/>
  <c r="J957" i="1"/>
  <c r="J958" i="1"/>
  <c r="J995" i="1"/>
  <c r="J1016" i="1"/>
  <c r="J1005" i="1"/>
  <c r="J1044" i="1"/>
  <c r="J1050" i="1"/>
  <c r="J1057" i="1"/>
  <c r="J1060" i="1"/>
  <c r="J1614" i="1"/>
  <c r="J1580" i="1"/>
  <c r="J1644" i="1"/>
  <c r="J1674" i="1"/>
  <c r="J1691" i="1"/>
  <c r="J1672" i="1"/>
  <c r="J1714" i="1"/>
  <c r="J1694" i="1"/>
  <c r="J1848" i="1"/>
  <c r="J1904" i="1"/>
  <c r="J1913" i="1"/>
  <c r="J1934" i="1"/>
  <c r="J2057" i="1"/>
  <c r="J2178" i="1"/>
  <c r="J2223" i="1"/>
  <c r="J2220" i="1"/>
  <c r="J2294" i="1"/>
  <c r="J2328" i="1"/>
  <c r="J2464" i="1"/>
  <c r="J2478" i="1"/>
  <c r="J2490" i="1"/>
  <c r="J2507" i="1"/>
  <c r="J2531" i="1"/>
  <c r="J2552" i="1"/>
  <c r="J2547" i="1"/>
  <c r="J2561" i="1"/>
  <c r="J2593" i="1"/>
  <c r="T111" i="1"/>
  <c r="T485" i="1"/>
  <c r="T543" i="1"/>
  <c r="T665" i="1"/>
  <c r="T727" i="1"/>
  <c r="T764" i="1"/>
  <c r="T770" i="1"/>
  <c r="T792" i="1"/>
  <c r="T797" i="1"/>
  <c r="T1406" i="1"/>
  <c r="T1599" i="1"/>
  <c r="T1602" i="1"/>
  <c r="T1531" i="1"/>
  <c r="T1620" i="1"/>
  <c r="T1650" i="1"/>
  <c r="T1680" i="1"/>
  <c r="T1690" i="1"/>
  <c r="T1710" i="1"/>
  <c r="T1729" i="1"/>
  <c r="T1742" i="1"/>
  <c r="T1764" i="1"/>
  <c r="T1781" i="1"/>
  <c r="T1800" i="1"/>
  <c r="T1808" i="1"/>
  <c r="T1685" i="1"/>
  <c r="T1892" i="1"/>
  <c r="G1892" i="1" s="1"/>
  <c r="T1976" i="1"/>
  <c r="T2147" i="1"/>
  <c r="T2514" i="1"/>
  <c r="T2538" i="1"/>
  <c r="J915" i="1"/>
  <c r="J1063" i="1"/>
  <c r="J1556" i="1"/>
  <c r="J1568" i="1"/>
  <c r="J1541" i="1"/>
  <c r="J1623" i="1"/>
  <c r="J1684" i="1"/>
  <c r="J1766" i="1"/>
  <c r="J1795" i="1"/>
  <c r="J1803" i="1"/>
  <c r="J1814" i="1"/>
  <c r="J1879" i="1"/>
  <c r="J1994" i="1"/>
  <c r="J1996" i="1"/>
  <c r="J1967" i="1"/>
  <c r="J1971" i="1"/>
  <c r="J2120" i="1"/>
  <c r="J2105" i="1"/>
  <c r="J2134" i="1"/>
  <c r="G2134" i="1" s="1"/>
  <c r="J2164" i="1"/>
  <c r="J2210" i="1"/>
  <c r="J2342" i="1"/>
  <c r="J2368" i="1"/>
  <c r="J2501" i="1"/>
  <c r="J2557" i="1"/>
  <c r="T132" i="1"/>
  <c r="T207" i="1"/>
  <c r="T317" i="1"/>
  <c r="T710" i="1"/>
  <c r="T711" i="1"/>
  <c r="T703" i="1"/>
  <c r="T736" i="1"/>
  <c r="T726" i="1"/>
  <c r="T791" i="1"/>
  <c r="T794" i="1"/>
  <c r="T790" i="1"/>
  <c r="T811" i="1"/>
  <c r="T952" i="1"/>
  <c r="T1110" i="1"/>
  <c r="T1289" i="1"/>
  <c r="T1348" i="1"/>
  <c r="T1433" i="1"/>
  <c r="T1674" i="1"/>
  <c r="T1874" i="1"/>
  <c r="T1888" i="1"/>
  <c r="T2150" i="1"/>
  <c r="T2436" i="1"/>
  <c r="T2467" i="1"/>
  <c r="J1496" i="1"/>
  <c r="J1557" i="1"/>
  <c r="J1590" i="1"/>
  <c r="J1638" i="1"/>
  <c r="J1713" i="1"/>
  <c r="J1724" i="1"/>
  <c r="J1746" i="1"/>
  <c r="J1753" i="1"/>
  <c r="J1796" i="1"/>
  <c r="J1798" i="1"/>
  <c r="J1829" i="1"/>
  <c r="J1701" i="1"/>
  <c r="J1750" i="1"/>
  <c r="J1871" i="1"/>
  <c r="J1880" i="1"/>
  <c r="J1894" i="1"/>
  <c r="J1995" i="1"/>
  <c r="J2018" i="1"/>
  <c r="J2050" i="1"/>
  <c r="J2195" i="1"/>
  <c r="J2214" i="1"/>
  <c r="J2236" i="1"/>
  <c r="J2254" i="1"/>
  <c r="J2259" i="1"/>
  <c r="J2293" i="1"/>
  <c r="G2293" i="1" s="1"/>
  <c r="J2344" i="1"/>
  <c r="J2324" i="1"/>
  <c r="J2318" i="1"/>
  <c r="J2396" i="1"/>
  <c r="J2442" i="1"/>
  <c r="J2493" i="1"/>
  <c r="J2499" i="1"/>
  <c r="J2537" i="1"/>
  <c r="J2554" i="1"/>
  <c r="J2558" i="1"/>
  <c r="J2551" i="1"/>
  <c r="J2592" i="1"/>
  <c r="T407" i="1"/>
  <c r="T429" i="1"/>
  <c r="T520" i="1"/>
  <c r="T532" i="1"/>
  <c r="T616" i="1"/>
  <c r="T653" i="1"/>
  <c r="T1351" i="1"/>
  <c r="T1416" i="1"/>
  <c r="T1540" i="1"/>
  <c r="T1562" i="1"/>
  <c r="T1582" i="1"/>
  <c r="T1972" i="1"/>
  <c r="T2058" i="1"/>
  <c r="T2257" i="1"/>
  <c r="T2295" i="1"/>
  <c r="T2444" i="1"/>
  <c r="T2381" i="1"/>
  <c r="T2438" i="1"/>
  <c r="J1025" i="1"/>
  <c r="J1071" i="1"/>
  <c r="J1611" i="1"/>
  <c r="J1612" i="1"/>
  <c r="J1607" i="1"/>
  <c r="J1630" i="1"/>
  <c r="J1663" i="1"/>
  <c r="J1790" i="1"/>
  <c r="J1812" i="1"/>
  <c r="G1812" i="1" s="1"/>
  <c r="J1873" i="1"/>
  <c r="J1875" i="1"/>
  <c r="J1889" i="1"/>
  <c r="J1915" i="1"/>
  <c r="J1940" i="1"/>
  <c r="J1926" i="1"/>
  <c r="J1947" i="1"/>
  <c r="J1963" i="1"/>
  <c r="J2007" i="1"/>
  <c r="J2035" i="1"/>
  <c r="J2094" i="1"/>
  <c r="J2139" i="1"/>
  <c r="J2249" i="1"/>
  <c r="J2287" i="1"/>
  <c r="J2321" i="1"/>
  <c r="J2313" i="1"/>
  <c r="J2387" i="1"/>
  <c r="J2438" i="1"/>
  <c r="J2469" i="1"/>
  <c r="J2500" i="1"/>
  <c r="J2529" i="1"/>
  <c r="J2533" i="1"/>
  <c r="J2536" i="1"/>
  <c r="J2595" i="1"/>
  <c r="J2559" i="1"/>
  <c r="J2624" i="1"/>
  <c r="T434" i="1"/>
  <c r="T670" i="1"/>
  <c r="T724" i="1"/>
  <c r="T712" i="1"/>
  <c r="T1069" i="1"/>
  <c r="T1118" i="1"/>
  <c r="T1447" i="1"/>
  <c r="T1611" i="1"/>
  <c r="T1662" i="1"/>
  <c r="T1977" i="1"/>
  <c r="T2074" i="1"/>
  <c r="G2074" i="1" s="1"/>
  <c r="T2054" i="1"/>
  <c r="T2505" i="1"/>
  <c r="T2513" i="1"/>
  <c r="J92" i="1"/>
  <c r="J43" i="1"/>
  <c r="J46" i="1"/>
  <c r="J127" i="1"/>
  <c r="J136" i="1"/>
  <c r="J198" i="1"/>
  <c r="J219" i="1"/>
  <c r="J229" i="1"/>
  <c r="J221" i="1"/>
  <c r="J184" i="1"/>
  <c r="J243" i="1"/>
  <c r="J253" i="1"/>
  <c r="J271" i="1"/>
  <c r="J273" i="1"/>
  <c r="J289" i="1"/>
  <c r="J292" i="1"/>
  <c r="J362" i="1"/>
  <c r="J366" i="1"/>
  <c r="J389" i="1"/>
  <c r="J401" i="1"/>
  <c r="J351" i="1"/>
  <c r="J315" i="1"/>
  <c r="J326" i="1"/>
  <c r="J304" i="1"/>
  <c r="J327" i="1"/>
  <c r="J358" i="1"/>
  <c r="J407" i="1"/>
  <c r="J427" i="1"/>
  <c r="J434" i="1"/>
  <c r="J438" i="1"/>
  <c r="G438" i="1" s="1"/>
  <c r="J459" i="1"/>
  <c r="J473" i="1"/>
  <c r="J474" i="1"/>
  <c r="J497" i="1"/>
  <c r="J530" i="1"/>
  <c r="J542" i="1"/>
  <c r="J547" i="1"/>
  <c r="J566" i="1"/>
  <c r="G566" i="1" s="1"/>
  <c r="J609" i="1"/>
  <c r="G609" i="1" s="1"/>
  <c r="J627" i="1"/>
  <c r="J632" i="1"/>
  <c r="J649" i="1"/>
  <c r="J668" i="1"/>
  <c r="J645" i="1"/>
  <c r="J640" i="1"/>
  <c r="J723" i="1"/>
  <c r="J827" i="1"/>
  <c r="J839" i="1"/>
  <c r="J954" i="1"/>
  <c r="J1003" i="1"/>
  <c r="J8" i="1"/>
  <c r="J24" i="1"/>
  <c r="J16" i="1"/>
  <c r="J36" i="1"/>
  <c r="J42" i="1"/>
  <c r="J57" i="1"/>
  <c r="J41" i="1"/>
  <c r="J77" i="1"/>
  <c r="J81" i="1"/>
  <c r="J88" i="1"/>
  <c r="J35" i="1"/>
  <c r="J112" i="1"/>
  <c r="J105" i="1"/>
  <c r="G105" i="1" s="1"/>
  <c r="J107" i="1"/>
  <c r="J66" i="1"/>
  <c r="J85" i="1"/>
  <c r="J80" i="1"/>
  <c r="J115" i="1"/>
  <c r="J125" i="1"/>
  <c r="J134" i="1"/>
  <c r="J158" i="1"/>
  <c r="J166" i="1"/>
  <c r="J173" i="1"/>
  <c r="J147" i="1"/>
  <c r="J207" i="1"/>
  <c r="J215" i="1"/>
  <c r="J176" i="1"/>
  <c r="J205" i="1"/>
  <c r="J180" i="1"/>
  <c r="J182" i="1"/>
  <c r="J242" i="1"/>
  <c r="J268" i="1"/>
  <c r="J288" i="1"/>
  <c r="J299" i="1"/>
  <c r="J280" i="1"/>
  <c r="J345" i="1"/>
  <c r="J364" i="1"/>
  <c r="J388" i="1"/>
  <c r="J390" i="1"/>
  <c r="J400" i="1"/>
  <c r="J298" i="1"/>
  <c r="J353" i="1"/>
  <c r="J469" i="1"/>
  <c r="J502" i="1"/>
  <c r="J532" i="1"/>
  <c r="J537" i="1"/>
  <c r="J555" i="1"/>
  <c r="J561" i="1"/>
  <c r="J593" i="1"/>
  <c r="J590" i="1"/>
  <c r="J611" i="1"/>
  <c r="J606" i="1"/>
  <c r="J622" i="1"/>
  <c r="J618" i="1"/>
  <c r="J670" i="1"/>
  <c r="J688" i="1"/>
  <c r="J734" i="1"/>
  <c r="J739" i="1"/>
  <c r="J756" i="1"/>
  <c r="J784" i="1"/>
  <c r="J799" i="1"/>
  <c r="J826" i="1"/>
  <c r="J831" i="1"/>
  <c r="J860" i="1"/>
  <c r="J899" i="1"/>
  <c r="J955" i="1"/>
  <c r="J1011" i="1"/>
  <c r="J1051" i="1"/>
  <c r="J12" i="1"/>
  <c r="J13" i="1"/>
  <c r="J21" i="1"/>
  <c r="J74" i="1"/>
  <c r="J101" i="1"/>
  <c r="J96" i="1"/>
  <c r="J139" i="1"/>
  <c r="J155" i="1"/>
  <c r="J225" i="1"/>
  <c r="J187" i="1"/>
  <c r="J250" i="1"/>
  <c r="J256" i="1"/>
  <c r="J257" i="1"/>
  <c r="J264" i="1"/>
  <c r="J267" i="1"/>
  <c r="J297" i="1"/>
  <c r="J308" i="1"/>
  <c r="J312" i="1"/>
  <c r="J344" i="1"/>
  <c r="J363" i="1"/>
  <c r="J378" i="1"/>
  <c r="J385" i="1"/>
  <c r="J397" i="1"/>
  <c r="J325" i="1"/>
  <c r="J354" i="1"/>
  <c r="J357" i="1"/>
  <c r="J402" i="1"/>
  <c r="J411" i="1"/>
  <c r="J446" i="1"/>
  <c r="J452" i="1"/>
  <c r="J468" i="1"/>
  <c r="J478" i="1"/>
  <c r="J486" i="1"/>
  <c r="J484" i="1"/>
  <c r="J498" i="1"/>
  <c r="J505" i="1"/>
  <c r="G505" i="1" s="1"/>
  <c r="J512" i="1"/>
  <c r="J510" i="1"/>
  <c r="J538" i="1"/>
  <c r="J551" i="1"/>
  <c r="J559" i="1"/>
  <c r="J534" i="1"/>
  <c r="J563" i="1"/>
  <c r="J571" i="1"/>
  <c r="J577" i="1"/>
  <c r="J584" i="1"/>
  <c r="J610" i="1"/>
  <c r="J600" i="1"/>
  <c r="J592" i="1"/>
  <c r="J621" i="1"/>
  <c r="J801" i="1"/>
  <c r="J869" i="1"/>
  <c r="J904" i="1"/>
  <c r="J15" i="1"/>
  <c r="J20" i="1"/>
  <c r="J25" i="1"/>
  <c r="J38" i="1"/>
  <c r="J56" i="1"/>
  <c r="J75" i="1"/>
  <c r="J55" i="1"/>
  <c r="J51" i="1"/>
  <c r="J89" i="1"/>
  <c r="J44" i="1"/>
  <c r="J73" i="1"/>
  <c r="J90" i="1"/>
  <c r="J79" i="1"/>
  <c r="J94" i="1"/>
  <c r="J83" i="1"/>
  <c r="J109" i="1"/>
  <c r="J114" i="1"/>
  <c r="J122" i="1"/>
  <c r="J130" i="1"/>
  <c r="J141" i="1"/>
  <c r="J143" i="1"/>
  <c r="J167" i="1"/>
  <c r="J124" i="1"/>
  <c r="J140" i="1"/>
  <c r="J204" i="1"/>
  <c r="J209" i="1"/>
  <c r="J211" i="1"/>
  <c r="J149" i="1"/>
  <c r="J191" i="1"/>
  <c r="J239" i="1"/>
  <c r="J251" i="1"/>
  <c r="J263" i="1"/>
  <c r="J258" i="1"/>
  <c r="J279" i="1"/>
  <c r="J296" i="1"/>
  <c r="J323" i="1"/>
  <c r="J331" i="1"/>
  <c r="J290" i="1"/>
  <c r="J372" i="1"/>
  <c r="J377" i="1"/>
  <c r="J396" i="1"/>
  <c r="J352" i="1"/>
  <c r="J303" i="1"/>
  <c r="J430" i="1"/>
  <c r="J455" i="1"/>
  <c r="J539" i="1"/>
  <c r="J558" i="1"/>
  <c r="J598" i="1"/>
  <c r="J596" i="1"/>
  <c r="J620" i="1"/>
  <c r="J656" i="1"/>
  <c r="J710" i="1"/>
  <c r="J738" i="1"/>
  <c r="J840" i="1"/>
  <c r="J943" i="1"/>
  <c r="J989" i="1"/>
  <c r="J1045" i="1"/>
  <c r="J19" i="1"/>
  <c r="J76" i="1"/>
  <c r="J162" i="1"/>
  <c r="J208" i="1"/>
  <c r="J217" i="1"/>
  <c r="J151" i="1"/>
  <c r="J178" i="1"/>
  <c r="J222" i="1"/>
  <c r="J186" i="1"/>
  <c r="J240" i="1"/>
  <c r="J262" i="1"/>
  <c r="J269" i="1"/>
  <c r="J286" i="1"/>
  <c r="J275" i="1"/>
  <c r="J330" i="1"/>
  <c r="J343" i="1"/>
  <c r="G343" i="1" s="1"/>
  <c r="J360" i="1"/>
  <c r="J374" i="1"/>
  <c r="J384" i="1"/>
  <c r="J395" i="1"/>
  <c r="J313" i="1"/>
  <c r="J371" i="1"/>
  <c r="J412" i="1"/>
  <c r="J429" i="1"/>
  <c r="J428" i="1"/>
  <c r="J448" i="1"/>
  <c r="J449" i="1"/>
  <c r="J453" i="1"/>
  <c r="J460" i="1"/>
  <c r="G460" i="1" s="1"/>
  <c r="J483" i="1"/>
  <c r="J485" i="1"/>
  <c r="J499" i="1"/>
  <c r="J500" i="1"/>
  <c r="J519" i="1"/>
  <c r="J516" i="1"/>
  <c r="J508" i="1"/>
  <c r="G508" i="1" s="1"/>
  <c r="J526" i="1"/>
  <c r="J552" i="1"/>
  <c r="J564" i="1"/>
  <c r="J536" i="1"/>
  <c r="J556" i="1"/>
  <c r="J572" i="1"/>
  <c r="J581" i="1"/>
  <c r="J580" i="1"/>
  <c r="J604" i="1"/>
  <c r="J603" i="1"/>
  <c r="J613" i="1"/>
  <c r="J661" i="1"/>
  <c r="J687" i="1"/>
  <c r="J704" i="1"/>
  <c r="J732" i="1"/>
  <c r="J747" i="1"/>
  <c r="J755" i="1"/>
  <c r="J772" i="1"/>
  <c r="J809" i="1"/>
  <c r="J855" i="1"/>
  <c r="J110" i="1"/>
  <c r="J97" i="1"/>
  <c r="J131" i="1"/>
  <c r="J128" i="1"/>
  <c r="J135" i="1"/>
  <c r="J138" i="1"/>
  <c r="J203" i="1"/>
  <c r="J277" i="1"/>
  <c r="J295" i="1"/>
  <c r="J393" i="1"/>
  <c r="J356" i="1"/>
  <c r="J413" i="1"/>
  <c r="J421" i="1"/>
  <c r="J432" i="1"/>
  <c r="J464" i="1"/>
  <c r="J520" i="1"/>
  <c r="J553" i="1"/>
  <c r="J573" i="1"/>
  <c r="J615" i="1"/>
  <c r="J629" i="1"/>
  <c r="J644" i="1"/>
  <c r="J681" i="1"/>
  <c r="J665" i="1"/>
  <c r="J662" i="1"/>
  <c r="J682" i="1"/>
  <c r="J733" i="1"/>
  <c r="J762" i="1"/>
  <c r="J810" i="1"/>
  <c r="J812" i="1"/>
  <c r="J820" i="1"/>
  <c r="J878" i="1"/>
  <c r="J914" i="1"/>
  <c r="J971" i="1"/>
  <c r="J9" i="1"/>
  <c r="J31" i="1"/>
  <c r="J87" i="1"/>
  <c r="J63" i="1"/>
  <c r="J64" i="1"/>
  <c r="J126" i="1"/>
  <c r="J172" i="1"/>
  <c r="J212" i="1"/>
  <c r="J196" i="1"/>
  <c r="J234" i="1"/>
  <c r="J248" i="1"/>
  <c r="J247" i="1"/>
  <c r="J282" i="1"/>
  <c r="J293" i="1"/>
  <c r="J302" i="1"/>
  <c r="J265" i="1"/>
  <c r="J316" i="1"/>
  <c r="J340" i="1"/>
  <c r="J342" i="1"/>
  <c r="J361" i="1"/>
  <c r="G361" i="1" s="1"/>
  <c r="J382" i="1"/>
  <c r="J392" i="1"/>
  <c r="J367" i="1"/>
  <c r="J320" i="1"/>
  <c r="J332" i="1"/>
  <c r="J408" i="1"/>
  <c r="J416" i="1"/>
  <c r="J420" i="1"/>
  <c r="J424" i="1"/>
  <c r="J435" i="1"/>
  <c r="J450" i="1"/>
  <c r="J462" i="1"/>
  <c r="J467" i="1"/>
  <c r="J490" i="1"/>
  <c r="J495" i="1"/>
  <c r="J523" i="1"/>
  <c r="J544" i="1"/>
  <c r="J549" i="1"/>
  <c r="J568" i="1"/>
  <c r="J591" i="1"/>
  <c r="J617" i="1"/>
  <c r="J650" i="1"/>
  <c r="J667" i="1"/>
  <c r="J952" i="1"/>
  <c r="J900" i="1"/>
  <c r="J940" i="1"/>
  <c r="J1095" i="1"/>
  <c r="J642" i="1"/>
  <c r="J674" i="1"/>
  <c r="J722" i="1"/>
  <c r="J712" i="1"/>
  <c r="J725" i="1"/>
  <c r="J744" i="1"/>
  <c r="J745" i="1"/>
  <c r="J754" i="1"/>
  <c r="J797" i="1"/>
  <c r="G797" i="1" s="1"/>
  <c r="J811" i="1"/>
  <c r="J853" i="1"/>
  <c r="J883" i="1"/>
  <c r="J882" i="1"/>
  <c r="J906" i="1"/>
  <c r="J905" i="1"/>
  <c r="J903" i="1"/>
  <c r="J923" i="1"/>
  <c r="J942" i="1"/>
  <c r="J968" i="1"/>
  <c r="J973" i="1"/>
  <c r="J994" i="1"/>
  <c r="J982" i="1"/>
  <c r="J1014" i="1"/>
  <c r="J1001" i="1"/>
  <c r="J1023" i="1"/>
  <c r="J1052" i="1"/>
  <c r="J1058" i="1"/>
  <c r="J1101" i="1"/>
  <c r="J1107" i="1"/>
  <c r="J1068" i="1"/>
  <c r="J1127" i="1"/>
  <c r="J1082" i="1"/>
  <c r="J1129" i="1"/>
  <c r="J1096" i="1"/>
  <c r="J1079" i="1"/>
  <c r="J1102" i="1"/>
  <c r="J1075" i="1"/>
  <c r="J1122" i="1"/>
  <c r="J1088" i="1"/>
  <c r="J1104" i="1"/>
  <c r="J1090" i="1"/>
  <c r="J1131" i="1"/>
  <c r="J1136" i="1"/>
  <c r="J1141" i="1"/>
  <c r="G1141" i="1" s="1"/>
  <c r="J1155" i="1"/>
  <c r="J1145" i="1"/>
  <c r="G1145" i="1" s="1"/>
  <c r="J1151" i="1"/>
  <c r="J1153" i="1"/>
  <c r="J1160" i="1"/>
  <c r="J1162" i="1"/>
  <c r="J1178" i="1"/>
  <c r="J1169" i="1"/>
  <c r="J1171" i="1"/>
  <c r="J1179" i="1"/>
  <c r="J1187" i="1"/>
  <c r="J1185" i="1"/>
  <c r="J1190" i="1"/>
  <c r="J1200" i="1"/>
  <c r="J1207" i="1"/>
  <c r="J1221" i="1"/>
  <c r="J1225" i="1"/>
  <c r="J1233" i="1"/>
  <c r="J1196" i="1"/>
  <c r="J1246" i="1"/>
  <c r="J1236" i="1"/>
  <c r="J1247" i="1"/>
  <c r="J740" i="1"/>
  <c r="J776" i="1"/>
  <c r="J766" i="1"/>
  <c r="J782" i="1"/>
  <c r="J807" i="1"/>
  <c r="J817" i="1"/>
  <c r="J819" i="1"/>
  <c r="J879" i="1"/>
  <c r="J858" i="1"/>
  <c r="J865" i="1"/>
  <c r="J931" i="1"/>
  <c r="J938" i="1"/>
  <c r="J953" i="1"/>
  <c r="J998" i="1"/>
  <c r="J988" i="1"/>
  <c r="J1009" i="1"/>
  <c r="J1015" i="1"/>
  <c r="J1019" i="1"/>
  <c r="J1032" i="1"/>
  <c r="J1043" i="1"/>
  <c r="J1055" i="1"/>
  <c r="J1070" i="1"/>
  <c r="J1100" i="1"/>
  <c r="J691" i="1"/>
  <c r="J702" i="1"/>
  <c r="J751" i="1"/>
  <c r="J771" i="1"/>
  <c r="J763" i="1"/>
  <c r="J769" i="1"/>
  <c r="J800" i="1"/>
  <c r="J805" i="1"/>
  <c r="J825" i="1"/>
  <c r="J845" i="1"/>
  <c r="J867" i="1"/>
  <c r="J937" i="1"/>
  <c r="J896" i="1"/>
  <c r="J941" i="1"/>
  <c r="J895" i="1"/>
  <c r="J1021" i="1"/>
  <c r="J1022" i="1"/>
  <c r="J1092" i="1"/>
  <c r="J1106" i="1"/>
  <c r="J1135" i="1"/>
  <c r="J1140" i="1"/>
  <c r="J1144" i="1"/>
  <c r="J1163" i="1"/>
  <c r="J1150" i="1"/>
  <c r="J1147" i="1"/>
  <c r="J1148" i="1"/>
  <c r="J1138" i="1"/>
  <c r="J1170" i="1"/>
  <c r="J1168" i="1"/>
  <c r="J1175" i="1"/>
  <c r="J1177" i="1"/>
  <c r="J1184" i="1"/>
  <c r="J1188" i="1"/>
  <c r="J1189" i="1"/>
  <c r="G1189" i="1" s="1"/>
  <c r="J1195" i="1"/>
  <c r="J1206" i="1"/>
  <c r="J1219" i="1"/>
  <c r="J1224" i="1"/>
  <c r="J1232" i="1"/>
  <c r="J1235" i="1"/>
  <c r="G1235" i="1" s="1"/>
  <c r="J1203" i="1"/>
  <c r="J1199" i="1"/>
  <c r="J1209" i="1"/>
  <c r="J1211" i="1"/>
  <c r="J1239" i="1"/>
  <c r="J1213" i="1"/>
  <c r="J1193" i="1"/>
  <c r="J1245" i="1"/>
  <c r="J1250" i="1"/>
  <c r="J1254" i="1"/>
  <c r="J1258" i="1"/>
  <c r="J1262" i="1"/>
  <c r="J1266" i="1"/>
  <c r="J1274" i="1"/>
  <c r="J1279" i="1"/>
  <c r="J1293" i="1"/>
  <c r="J1297" i="1"/>
  <c r="J1309" i="1"/>
  <c r="J1316" i="1"/>
  <c r="J1319" i="1"/>
  <c r="J1271" i="1"/>
  <c r="J1300" i="1"/>
  <c r="J1303" i="1"/>
  <c r="J1314" i="1"/>
  <c r="G1314" i="1" s="1"/>
  <c r="J1272" i="1"/>
  <c r="J1286" i="1"/>
  <c r="G1286" i="1" s="1"/>
  <c r="J1624" i="1"/>
  <c r="G1624" i="1" s="1"/>
  <c r="J1840" i="1"/>
  <c r="J1925" i="1"/>
  <c r="J2112" i="1"/>
  <c r="J2138" i="1"/>
  <c r="J2166" i="1"/>
  <c r="G2166" i="1" s="1"/>
  <c r="J660" i="1"/>
  <c r="J677" i="1"/>
  <c r="J663" i="1"/>
  <c r="J717" i="1"/>
  <c r="J730" i="1"/>
  <c r="J737" i="1"/>
  <c r="J716" i="1"/>
  <c r="J753" i="1"/>
  <c r="J764" i="1"/>
  <c r="G764" i="1" s="1"/>
  <c r="J757" i="1"/>
  <c r="J793" i="1"/>
  <c r="J815" i="1"/>
  <c r="J846" i="1"/>
  <c r="J881" i="1"/>
  <c r="J907" i="1"/>
  <c r="J951" i="1"/>
  <c r="J920" i="1"/>
  <c r="J913" i="1"/>
  <c r="J924" i="1"/>
  <c r="J962" i="1"/>
  <c r="J997" i="1"/>
  <c r="J1000" i="1"/>
  <c r="J964" i="1"/>
  <c r="J987" i="1"/>
  <c r="J1024" i="1"/>
  <c r="J1010" i="1"/>
  <c r="J1030" i="1"/>
  <c r="J1053" i="1"/>
  <c r="J1056" i="1"/>
  <c r="J1076" i="1"/>
  <c r="J1066" i="1"/>
  <c r="J849" i="1"/>
  <c r="J871" i="1"/>
  <c r="J852" i="1"/>
  <c r="J926" i="1"/>
  <c r="J912" i="1"/>
  <c r="J933" i="1"/>
  <c r="J934" i="1"/>
  <c r="J963" i="1"/>
  <c r="J977" i="1"/>
  <c r="J986" i="1"/>
  <c r="J1028" i="1"/>
  <c r="J1033" i="1"/>
  <c r="J1039" i="1"/>
  <c r="J1833" i="1"/>
  <c r="J664" i="1"/>
  <c r="J709" i="1"/>
  <c r="J692" i="1"/>
  <c r="J729" i="1"/>
  <c r="J703" i="1"/>
  <c r="G703" i="1" s="1"/>
  <c r="J721" i="1"/>
  <c r="J714" i="1"/>
  <c r="J705" i="1"/>
  <c r="J701" i="1"/>
  <c r="J760" i="1"/>
  <c r="J796" i="1"/>
  <c r="J780" i="1"/>
  <c r="J795" i="1"/>
  <c r="J843" i="1"/>
  <c r="J859" i="1"/>
  <c r="J884" i="1"/>
  <c r="J848" i="1"/>
  <c r="J890" i="1"/>
  <c r="J928" i="1"/>
  <c r="J911" i="1"/>
  <c r="J936" i="1"/>
  <c r="J894" i="1"/>
  <c r="J944" i="1"/>
  <c r="J916" i="1"/>
  <c r="J970" i="1"/>
  <c r="J992" i="1"/>
  <c r="J990" i="1"/>
  <c r="J1012" i="1"/>
  <c r="J1007" i="1"/>
  <c r="J1040" i="1"/>
  <c r="J1065" i="1"/>
  <c r="J1610" i="1"/>
  <c r="J1653" i="1"/>
  <c r="J1862" i="1"/>
  <c r="J1935" i="1"/>
  <c r="J993" i="1"/>
  <c r="J978" i="1"/>
  <c r="J979" i="1"/>
  <c r="J975" i="1"/>
  <c r="J1027" i="1"/>
  <c r="J1038" i="1"/>
  <c r="J1042" i="1"/>
  <c r="J1047" i="1"/>
  <c r="J1049" i="1"/>
  <c r="J1067" i="1"/>
  <c r="J1072" i="1"/>
  <c r="J1111" i="1"/>
  <c r="J1120" i="1"/>
  <c r="J1094" i="1"/>
  <c r="J1091" i="1"/>
  <c r="J1130" i="1"/>
  <c r="J1103" i="1"/>
  <c r="J1084" i="1"/>
  <c r="J1097" i="1"/>
  <c r="J1086" i="1"/>
  <c r="J1126" i="1"/>
  <c r="J1099" i="1"/>
  <c r="J1118" i="1"/>
  <c r="J1093" i="1"/>
  <c r="J1133" i="1"/>
  <c r="J1566" i="1"/>
  <c r="J1682" i="1"/>
  <c r="J1752" i="1"/>
  <c r="J2011" i="1"/>
  <c r="J1573" i="1"/>
  <c r="J1532" i="1"/>
  <c r="J1498" i="1"/>
  <c r="J1578" i="1"/>
  <c r="J1546" i="1"/>
  <c r="J1579" i="1"/>
  <c r="J1618" i="1"/>
  <c r="J1648" i="1"/>
  <c r="J1667" i="1"/>
  <c r="J1683" i="1"/>
  <c r="J1710" i="1"/>
  <c r="J1728" i="1"/>
  <c r="J1729" i="1"/>
  <c r="J1751" i="1"/>
  <c r="J1764" i="1"/>
  <c r="J1806" i="1"/>
  <c r="J1807" i="1"/>
  <c r="J1685" i="1"/>
  <c r="J1723" i="1"/>
  <c r="J1775" i="1"/>
  <c r="J1844" i="1"/>
  <c r="J1845" i="1"/>
  <c r="J1902" i="1"/>
  <c r="J1929" i="1"/>
  <c r="J1953" i="1"/>
  <c r="J1993" i="1"/>
  <c r="J1983" i="1"/>
  <c r="J1985" i="1"/>
  <c r="J2019" i="1"/>
  <c r="J2026" i="1"/>
  <c r="J2037" i="1"/>
  <c r="J2080" i="1"/>
  <c r="J2096" i="1"/>
  <c r="J2154" i="1"/>
  <c r="J2158" i="1"/>
  <c r="J2177" i="1"/>
  <c r="J2161" i="1"/>
  <c r="J2180" i="1"/>
  <c r="J2176" i="1"/>
  <c r="J2204" i="1"/>
  <c r="J2208" i="1"/>
  <c r="J2233" i="1"/>
  <c r="J2269" i="1"/>
  <c r="J2357" i="1"/>
  <c r="J1238" i="1"/>
  <c r="J1244" i="1"/>
  <c r="J1198" i="1"/>
  <c r="J1215" i="1"/>
  <c r="J1241" i="1"/>
  <c r="J1251" i="1"/>
  <c r="J1255" i="1"/>
  <c r="J1259" i="1"/>
  <c r="J1263" i="1"/>
  <c r="J1267" i="1"/>
  <c r="J1275" i="1"/>
  <c r="J1280" i="1"/>
  <c r="J1294" i="1"/>
  <c r="J1298" i="1"/>
  <c r="J1310" i="1"/>
  <c r="J1317" i="1"/>
  <c r="J1320" i="1"/>
  <c r="J1502" i="1"/>
  <c r="J1536" i="1"/>
  <c r="J1537" i="1"/>
  <c r="J1476" i="1"/>
  <c r="J1559" i="1"/>
  <c r="J1645" i="1"/>
  <c r="J1652" i="1"/>
  <c r="J1695" i="1"/>
  <c r="J1671" i="1"/>
  <c r="J1771" i="1"/>
  <c r="J1707" i="1"/>
  <c r="J1797" i="1"/>
  <c r="J1805" i="1"/>
  <c r="J1784" i="1"/>
  <c r="J1776" i="1"/>
  <c r="J1832" i="1"/>
  <c r="J1837" i="1"/>
  <c r="J1843" i="1"/>
  <c r="J1864" i="1"/>
  <c r="J1874" i="1"/>
  <c r="J1877" i="1"/>
  <c r="J1885" i="1"/>
  <c r="J1979" i="1"/>
  <c r="J1980" i="1"/>
  <c r="J1989" i="1"/>
  <c r="J1991" i="1"/>
  <c r="J2002" i="1"/>
  <c r="J2028" i="1"/>
  <c r="J2032" i="1"/>
  <c r="J2062" i="1"/>
  <c r="J2081" i="1"/>
  <c r="J2051" i="1"/>
  <c r="J2118" i="1"/>
  <c r="J2135" i="1"/>
  <c r="J2129" i="1"/>
  <c r="J2149" i="1"/>
  <c r="J2155" i="1"/>
  <c r="J2169" i="1"/>
  <c r="J2156" i="1"/>
  <c r="J2230" i="1"/>
  <c r="J2253" i="1"/>
  <c r="J2285" i="1"/>
  <c r="J2329" i="1"/>
  <c r="J2482" i="1"/>
  <c r="T2517" i="1"/>
  <c r="G2517" i="1" s="1"/>
  <c r="J1587" i="1"/>
  <c r="J1650" i="1"/>
  <c r="G1650" i="1" s="1"/>
  <c r="J1680" i="1"/>
  <c r="G1680" i="1" s="1"/>
  <c r="J1741" i="1"/>
  <c r="J1770" i="1"/>
  <c r="J1815" i="1"/>
  <c r="J1743" i="1"/>
  <c r="J1854" i="1"/>
  <c r="J1863" i="1"/>
  <c r="J1891" i="1"/>
  <c r="J1939" i="1"/>
  <c r="J1928" i="1"/>
  <c r="J1936" i="1"/>
  <c r="J1973" i="1"/>
  <c r="J1975" i="1"/>
  <c r="J2005" i="1"/>
  <c r="J2023" i="1"/>
  <c r="J2031" i="1"/>
  <c r="J2045" i="1"/>
  <c r="J2060" i="1"/>
  <c r="J2128" i="1"/>
  <c r="J2207" i="1"/>
  <c r="J2241" i="1"/>
  <c r="J2243" i="1"/>
  <c r="J2308" i="1"/>
  <c r="J2485" i="1"/>
  <c r="J1330" i="1"/>
  <c r="J1336" i="1"/>
  <c r="J1351" i="1"/>
  <c r="J1348" i="1"/>
  <c r="J1354" i="1"/>
  <c r="J1361" i="1"/>
  <c r="J1396" i="1"/>
  <c r="J1378" i="1"/>
  <c r="J1430" i="1"/>
  <c r="J1434" i="1"/>
  <c r="J1400" i="1"/>
  <c r="J1381" i="1"/>
  <c r="J1387" i="1"/>
  <c r="J1420" i="1"/>
  <c r="J1526" i="1"/>
  <c r="J1570" i="1"/>
  <c r="J1507" i="1"/>
  <c r="J1583" i="1"/>
  <c r="J1593" i="1"/>
  <c r="J1601" i="1"/>
  <c r="J1574" i="1"/>
  <c r="J1551" i="1"/>
  <c r="J1617" i="1"/>
  <c r="J1622" i="1"/>
  <c r="J1629" i="1"/>
  <c r="J1633" i="1"/>
  <c r="J1635" i="1"/>
  <c r="J1662" i="1"/>
  <c r="J1686" i="1"/>
  <c r="J1670" i="1"/>
  <c r="J1735" i="1"/>
  <c r="J1712" i="1"/>
  <c r="J1708" i="1"/>
  <c r="J1808" i="1"/>
  <c r="G1808" i="1" s="1"/>
  <c r="J1813" i="1"/>
  <c r="J1676" i="1"/>
  <c r="J1738" i="1"/>
  <c r="J1872" i="1"/>
  <c r="J1890" i="1"/>
  <c r="J1907" i="1"/>
  <c r="J1911" i="1"/>
  <c r="J1942" i="1"/>
  <c r="J1974" i="1"/>
  <c r="J2000" i="1"/>
  <c r="J1990" i="1"/>
  <c r="J2072" i="1"/>
  <c r="J2077" i="1"/>
  <c r="J2054" i="1"/>
  <c r="J2097" i="1"/>
  <c r="J2108" i="1"/>
  <c r="J2121" i="1"/>
  <c r="J2144" i="1"/>
  <c r="J2127" i="1"/>
  <c r="G2127" i="1" s="1"/>
  <c r="J2160" i="1"/>
  <c r="J2194" i="1"/>
  <c r="J2198" i="1"/>
  <c r="J2247" i="1"/>
  <c r="J2250" i="1"/>
  <c r="J2246" i="1"/>
  <c r="J2379" i="1"/>
  <c r="J1528" i="1"/>
  <c r="J1548" i="1"/>
  <c r="J1615" i="1"/>
  <c r="J1634" i="1"/>
  <c r="J1673" i="1"/>
  <c r="J1681" i="1"/>
  <c r="J1661" i="1"/>
  <c r="J1703" i="1"/>
  <c r="J1700" i="1"/>
  <c r="J1748" i="1"/>
  <c r="J1810" i="1"/>
  <c r="J1822" i="1"/>
  <c r="J1720" i="1"/>
  <c r="J1774" i="1"/>
  <c r="J1725" i="1"/>
  <c r="J1780" i="1"/>
  <c r="J1785" i="1"/>
  <c r="J1842" i="1"/>
  <c r="J1898" i="1"/>
  <c r="J1899" i="1"/>
  <c r="J1931" i="1"/>
  <c r="J1937" i="1"/>
  <c r="J1970" i="1"/>
  <c r="J1957" i="1"/>
  <c r="J1969" i="1"/>
  <c r="J2010" i="1"/>
  <c r="J2017" i="1"/>
  <c r="J2044" i="1"/>
  <c r="J2059" i="1"/>
  <c r="J2063" i="1"/>
  <c r="J2093" i="1"/>
  <c r="J2110" i="1"/>
  <c r="J2115" i="1"/>
  <c r="J2132" i="1"/>
  <c r="J2159" i="1"/>
  <c r="J2182" i="1"/>
  <c r="J2167" i="1"/>
  <c r="J2209" i="1"/>
  <c r="J2211" i="1"/>
  <c r="J2221" i="1"/>
  <c r="J2222" i="1"/>
  <c r="J2213" i="1"/>
  <c r="J2256" i="1"/>
  <c r="J2297" i="1"/>
  <c r="J2363" i="1"/>
  <c r="J2524" i="1"/>
  <c r="J2530" i="1"/>
  <c r="J2555" i="1"/>
  <c r="T1090" i="1"/>
  <c r="T2569" i="1"/>
  <c r="J1586" i="1"/>
  <c r="J1592" i="1"/>
  <c r="J1600" i="1"/>
  <c r="J1613" i="1"/>
  <c r="J1530" i="1"/>
  <c r="J1643" i="1"/>
  <c r="J1640" i="1"/>
  <c r="J1747" i="1"/>
  <c r="J1769" i="1"/>
  <c r="J1711" i="1"/>
  <c r="J1702" i="1"/>
  <c r="J1737" i="1"/>
  <c r="J1740" i="1"/>
  <c r="J1861" i="1"/>
  <c r="J1866" i="1"/>
  <c r="J1867" i="1"/>
  <c r="J1888" i="1"/>
  <c r="J1897" i="1"/>
  <c r="J1927" i="1"/>
  <c r="J1987" i="1"/>
  <c r="J1960" i="1"/>
  <c r="J2008" i="1"/>
  <c r="J2085" i="1"/>
  <c r="J2088" i="1"/>
  <c r="J2104" i="1"/>
  <c r="J2147" i="1"/>
  <c r="J2119" i="1"/>
  <c r="J2123" i="1"/>
  <c r="J2116" i="1"/>
  <c r="J2157" i="1"/>
  <c r="J2168" i="1"/>
  <c r="J2191" i="1"/>
  <c r="J2200" i="1"/>
  <c r="J2231" i="1"/>
  <c r="J2232" i="1"/>
  <c r="J2237" i="1"/>
  <c r="J2614" i="1"/>
  <c r="T2048" i="1"/>
  <c r="G2048" i="1" s="1"/>
  <c r="J1564" i="1"/>
  <c r="J1535" i="1"/>
  <c r="J1598" i="1"/>
  <c r="J1520" i="1"/>
  <c r="J1513" i="1"/>
  <c r="J1577" i="1"/>
  <c r="J1581" i="1"/>
  <c r="J1511" i="1"/>
  <c r="J1632" i="1"/>
  <c r="J1639" i="1"/>
  <c r="J1647" i="1"/>
  <c r="J1649" i="1"/>
  <c r="J1688" i="1"/>
  <c r="J1756" i="1"/>
  <c r="J1768" i="1"/>
  <c r="J1788" i="1"/>
  <c r="J1799" i="1"/>
  <c r="J1800" i="1"/>
  <c r="J1818" i="1"/>
  <c r="J1836" i="1"/>
  <c r="J1834" i="1"/>
  <c r="J1851" i="1"/>
  <c r="J1865" i="1"/>
  <c r="J1869" i="1"/>
  <c r="J1908" i="1"/>
  <c r="J1912" i="1"/>
  <c r="J1941" i="1"/>
  <c r="J1946" i="1"/>
  <c r="J1965" i="1"/>
  <c r="J2020" i="1"/>
  <c r="J2066" i="1"/>
  <c r="J2073" i="1"/>
  <c r="J2090" i="1"/>
  <c r="J2109" i="1"/>
  <c r="J2141" i="1"/>
  <c r="J2143" i="1"/>
  <c r="J2162" i="1"/>
  <c r="J2173" i="1"/>
  <c r="J2183" i="1"/>
  <c r="J2181" i="1"/>
  <c r="J2215" i="1"/>
  <c r="J2235" i="1"/>
  <c r="J2252" i="1"/>
  <c r="J2262" i="1"/>
  <c r="J2298" i="1"/>
  <c r="J2296" i="1"/>
  <c r="J2362" i="1"/>
  <c r="T224" i="1"/>
  <c r="J2315" i="1"/>
  <c r="J2347" i="1"/>
  <c r="J2339" i="1"/>
  <c r="J2340" i="1"/>
  <c r="J2352" i="1"/>
  <c r="J2411" i="1"/>
  <c r="J2381" i="1"/>
  <c r="J2430" i="1"/>
  <c r="J2481" i="1"/>
  <c r="J2476" i="1"/>
  <c r="G2476" i="1" s="1"/>
  <c r="J2483" i="1"/>
  <c r="J2505" i="1"/>
  <c r="J2515" i="1"/>
  <c r="J2494" i="1"/>
  <c r="J2534" i="1"/>
  <c r="J2541" i="1"/>
  <c r="J2573" i="1"/>
  <c r="J2615" i="1"/>
  <c r="J2601" i="1"/>
  <c r="J2612" i="1"/>
  <c r="J2622" i="1"/>
  <c r="T107" i="1"/>
  <c r="T266" i="1"/>
  <c r="T265" i="1"/>
  <c r="T367" i="1"/>
  <c r="T410" i="1"/>
  <c r="G410" i="1" s="1"/>
  <c r="T497" i="1"/>
  <c r="T587" i="1"/>
  <c r="T694" i="1"/>
  <c r="T715" i="1"/>
  <c r="T877" i="1"/>
  <c r="T850" i="1"/>
  <c r="G850" i="1" s="1"/>
  <c r="T887" i="1"/>
  <c r="T927" i="1"/>
  <c r="T924" i="1"/>
  <c r="T1099" i="1"/>
  <c r="T1167" i="1"/>
  <c r="T1188" i="1"/>
  <c r="T1194" i="1"/>
  <c r="T1396" i="1"/>
  <c r="T1430" i="1"/>
  <c r="T1592" i="1"/>
  <c r="T1542" i="1"/>
  <c r="G1542" i="1" s="1"/>
  <c r="T1670" i="1"/>
  <c r="T1761" i="1"/>
  <c r="T1797" i="1"/>
  <c r="T1980" i="1"/>
  <c r="T2075" i="1"/>
  <c r="T2135" i="1"/>
  <c r="T2168" i="1"/>
  <c r="T2198" i="1"/>
  <c r="T2396" i="1"/>
  <c r="T2420" i="1"/>
  <c r="T2378" i="1"/>
  <c r="T2462" i="1"/>
  <c r="T2456" i="1"/>
  <c r="T2501" i="1"/>
  <c r="G2501" i="1" s="1"/>
  <c r="T2521" i="1"/>
  <c r="T2553" i="1"/>
  <c r="T2566" i="1"/>
  <c r="T2611" i="1"/>
  <c r="T2629" i="1"/>
  <c r="T2669" i="1"/>
  <c r="T2672" i="1"/>
  <c r="T2683" i="1"/>
  <c r="T2694" i="1"/>
  <c r="T2711" i="1"/>
  <c r="J2273" i="1"/>
  <c r="J2299" i="1"/>
  <c r="J2303" i="1"/>
  <c r="J2337" i="1"/>
  <c r="J2345" i="1"/>
  <c r="J2398" i="1"/>
  <c r="J2402" i="1"/>
  <c r="J2420" i="1"/>
  <c r="J2425" i="1"/>
  <c r="J2423" i="1"/>
  <c r="J2445" i="1"/>
  <c r="J2435" i="1"/>
  <c r="J2450" i="1"/>
  <c r="J2459" i="1"/>
  <c r="J2484" i="1"/>
  <c r="J2492" i="1"/>
  <c r="J2504" i="1"/>
  <c r="J2508" i="1"/>
  <c r="J2526" i="1"/>
  <c r="J2532" i="1"/>
  <c r="J2542" i="1"/>
  <c r="J2577" i="1"/>
  <c r="J2585" i="1"/>
  <c r="J2586" i="1"/>
  <c r="J2607" i="1"/>
  <c r="J2606" i="1"/>
  <c r="J2636" i="1"/>
  <c r="T15" i="1"/>
  <c r="T18" i="1"/>
  <c r="T26" i="1"/>
  <c r="T312" i="1"/>
  <c r="T352" i="1"/>
  <c r="T686" i="1"/>
  <c r="T895" i="1"/>
  <c r="T988" i="1"/>
  <c r="T1013" i="1"/>
  <c r="G1013" i="1" s="1"/>
  <c r="T1202" i="1"/>
  <c r="T1415" i="1"/>
  <c r="T1880" i="1"/>
  <c r="T1936" i="1"/>
  <c r="T2028" i="1"/>
  <c r="T2046" i="1"/>
  <c r="T2119" i="1"/>
  <c r="T2162" i="1"/>
  <c r="T2268" i="1"/>
  <c r="T2348" i="1"/>
  <c r="T2318" i="1"/>
  <c r="T2342" i="1"/>
  <c r="T2490" i="1"/>
  <c r="T2497" i="1"/>
  <c r="T2558" i="1"/>
  <c r="T2587" i="1"/>
  <c r="T2593" i="1"/>
  <c r="G2593" i="1" s="1"/>
  <c r="T2615" i="1"/>
  <c r="T2626" i="1"/>
  <c r="G2626" i="1" s="1"/>
  <c r="T2666" i="1"/>
  <c r="T2691" i="1"/>
  <c r="T2726" i="1"/>
  <c r="T2724" i="1"/>
  <c r="J2268" i="1"/>
  <c r="J2264" i="1"/>
  <c r="J2325" i="1"/>
  <c r="J2310" i="1"/>
  <c r="J2336" i="1"/>
  <c r="J2338" i="1"/>
  <c r="J2397" i="1"/>
  <c r="J2409" i="1"/>
  <c r="J2405" i="1"/>
  <c r="J2415" i="1"/>
  <c r="J2418" i="1"/>
  <c r="J2433" i="1"/>
  <c r="J2467" i="1"/>
  <c r="G2467" i="1" s="1"/>
  <c r="J2480" i="1"/>
  <c r="J2487" i="1"/>
  <c r="J2512" i="1"/>
  <c r="J2522" i="1"/>
  <c r="J2575" i="1"/>
  <c r="J2569" i="1"/>
  <c r="J2564" i="1"/>
  <c r="J2609" i="1"/>
  <c r="J2602" i="1"/>
  <c r="J2629" i="1"/>
  <c r="T57" i="1"/>
  <c r="T55" i="1"/>
  <c r="T219" i="1"/>
  <c r="T390" i="1"/>
  <c r="T320" i="1"/>
  <c r="T720" i="1"/>
  <c r="T894" i="1"/>
  <c r="T1006" i="1"/>
  <c r="T1037" i="1"/>
  <c r="T1159" i="1"/>
  <c r="T1254" i="1"/>
  <c r="T1272" i="1"/>
  <c r="T1353" i="1"/>
  <c r="T1449" i="1"/>
  <c r="T1517" i="1"/>
  <c r="T1829" i="1"/>
  <c r="G1829" i="1" s="1"/>
  <c r="T1881" i="1"/>
  <c r="T1940" i="1"/>
  <c r="T1934" i="1"/>
  <c r="G1934" i="1" s="1"/>
  <c r="T2016" i="1"/>
  <c r="T2066" i="1"/>
  <c r="T2105" i="1"/>
  <c r="G2105" i="1" s="1"/>
  <c r="T2325" i="1"/>
  <c r="T2307" i="1"/>
  <c r="T2398" i="1"/>
  <c r="T2465" i="1"/>
  <c r="T2518" i="1"/>
  <c r="G2518" i="1" s="1"/>
  <c r="T2577" i="1"/>
  <c r="T2645" i="1"/>
  <c r="T2646" i="1"/>
  <c r="T2657" i="1"/>
  <c r="T2714" i="1"/>
  <c r="T2716" i="1"/>
  <c r="J2272" i="1"/>
  <c r="J2280" i="1"/>
  <c r="J2289" i="1"/>
  <c r="J2302" i="1"/>
  <c r="J2304" i="1"/>
  <c r="J2389" i="1"/>
  <c r="J2401" i="1"/>
  <c r="J2393" i="1"/>
  <c r="J2408" i="1"/>
  <c r="J2388" i="1"/>
  <c r="J2436" i="1"/>
  <c r="J2439" i="1"/>
  <c r="J2471" i="1"/>
  <c r="J2470" i="1"/>
  <c r="J2491" i="1"/>
  <c r="J2503" i="1"/>
  <c r="J2513" i="1"/>
  <c r="G2513" i="1" s="1"/>
  <c r="J2546" i="1"/>
  <c r="J2589" i="1"/>
  <c r="J2578" i="1"/>
  <c r="J2599" i="1"/>
  <c r="J2610" i="1"/>
  <c r="J2613" i="1"/>
  <c r="J2631" i="1"/>
  <c r="T38" i="1"/>
  <c r="T183" i="1"/>
  <c r="T247" i="1"/>
  <c r="T400" i="1"/>
  <c r="T462" i="1"/>
  <c r="T641" i="1"/>
  <c r="T931" i="1"/>
  <c r="T948" i="1"/>
  <c r="T1041" i="1"/>
  <c r="T1245" i="1"/>
  <c r="T1363" i="1"/>
  <c r="T1418" i="1"/>
  <c r="T1450" i="1"/>
  <c r="T1466" i="1"/>
  <c r="T1468" i="1"/>
  <c r="T1487" i="1"/>
  <c r="T1614" i="1"/>
  <c r="T1651" i="1"/>
  <c r="G1651" i="1" s="1"/>
  <c r="T1724" i="1"/>
  <c r="T1736" i="1"/>
  <c r="T1760" i="1"/>
  <c r="G1760" i="1" s="1"/>
  <c r="T1689" i="1"/>
  <c r="T1796" i="1"/>
  <c r="T1811" i="1"/>
  <c r="T2019" i="1"/>
  <c r="T2044" i="1"/>
  <c r="T2335" i="1"/>
  <c r="T2417" i="1"/>
  <c r="T2453" i="1"/>
  <c r="T2509" i="1"/>
  <c r="G2509" i="1" s="1"/>
  <c r="T2542" i="1"/>
  <c r="T2555" i="1"/>
  <c r="T2551" i="1"/>
  <c r="T2561" i="1"/>
  <c r="T2556" i="1"/>
  <c r="T2642" i="1"/>
  <c r="T2643" i="1"/>
  <c r="T2656" i="1"/>
  <c r="T2706" i="1"/>
  <c r="T2710" i="1"/>
  <c r="T2723" i="1"/>
  <c r="J2335" i="1"/>
  <c r="J2358" i="1"/>
  <c r="J2375" i="1"/>
  <c r="J2367" i="1"/>
  <c r="J2378" i="1"/>
  <c r="J2391" i="1"/>
  <c r="J2465" i="1"/>
  <c r="J2463" i="1"/>
  <c r="J2475" i="1"/>
  <c r="J2488" i="1"/>
  <c r="J2539" i="1"/>
  <c r="J2543" i="1"/>
  <c r="G2543" i="1" s="1"/>
  <c r="J2549" i="1"/>
  <c r="J2579" i="1"/>
  <c r="J2583" i="1"/>
  <c r="J2584" i="1"/>
  <c r="J2600" i="1"/>
  <c r="J2620" i="1"/>
  <c r="J2608" i="1"/>
  <c r="T58" i="1"/>
  <c r="T43" i="1"/>
  <c r="T117" i="1"/>
  <c r="G117" i="1" s="1"/>
  <c r="T373" i="1"/>
  <c r="G373" i="1" s="1"/>
  <c r="T388" i="1"/>
  <c r="T447" i="1"/>
  <c r="G447" i="1" s="1"/>
  <c r="T466" i="1"/>
  <c r="G466" i="1" s="1"/>
  <c r="T542" i="1"/>
  <c r="T546" i="1"/>
  <c r="T541" i="1"/>
  <c r="T650" i="1"/>
  <c r="T739" i="1"/>
  <c r="T899" i="1"/>
  <c r="T919" i="1"/>
  <c r="G919" i="1" s="1"/>
  <c r="T928" i="1"/>
  <c r="T1103" i="1"/>
  <c r="T1097" i="1"/>
  <c r="T1109" i="1"/>
  <c r="T1305" i="1"/>
  <c r="T1307" i="1"/>
  <c r="T1387" i="1"/>
  <c r="T1401" i="1"/>
  <c r="T1500" i="1"/>
  <c r="T1655" i="1"/>
  <c r="T1721" i="1"/>
  <c r="T1745" i="1"/>
  <c r="T1746" i="1"/>
  <c r="T1757" i="1"/>
  <c r="T1711" i="1"/>
  <c r="T1793" i="1"/>
  <c r="T1876" i="1"/>
  <c r="T1904" i="1"/>
  <c r="T1907" i="1"/>
  <c r="T1922" i="1"/>
  <c r="T1924" i="1"/>
  <c r="T1921" i="1"/>
  <c r="T1944" i="1"/>
  <c r="T1930" i="1"/>
  <c r="T2023" i="1"/>
  <c r="T2063" i="1"/>
  <c r="T2209" i="1"/>
  <c r="T2211" i="1"/>
  <c r="T2272" i="1"/>
  <c r="J2453" i="1"/>
  <c r="J2486" i="1"/>
  <c r="J2521" i="1"/>
  <c r="J2617" i="1"/>
  <c r="T633" i="1"/>
  <c r="T735" i="1"/>
  <c r="G735" i="1" s="1"/>
  <c r="T755" i="1"/>
  <c r="T1058" i="1"/>
  <c r="T1061" i="1"/>
  <c r="T1066" i="1"/>
  <c r="T1107" i="1"/>
  <c r="T1127" i="1"/>
  <c r="T1129" i="1"/>
  <c r="T1115" i="1"/>
  <c r="T1088" i="1"/>
  <c r="T1264" i="1"/>
  <c r="T1278" i="1"/>
  <c r="T1309" i="1"/>
  <c r="T1283" i="1"/>
  <c r="T2068" i="1"/>
  <c r="T2083" i="1"/>
  <c r="T2096" i="1"/>
  <c r="T2113" i="1"/>
  <c r="T2449" i="1"/>
  <c r="T2486" i="1"/>
  <c r="T2524" i="1"/>
  <c r="T2579" i="1"/>
  <c r="T2584" i="1"/>
  <c r="T2602" i="1"/>
  <c r="T2635" i="1"/>
  <c r="T2652" i="1"/>
  <c r="T2695" i="1"/>
  <c r="J2277" i="1"/>
  <c r="J2279" i="1"/>
  <c r="J2309" i="1"/>
  <c r="J2311" i="1"/>
  <c r="J2305" i="1"/>
  <c r="J2334" i="1"/>
  <c r="J2331" i="1"/>
  <c r="J2346" i="1"/>
  <c r="J2374" i="1"/>
  <c r="J2382" i="1"/>
  <c r="J2412" i="1"/>
  <c r="J2376" i="1"/>
  <c r="J2432" i="1"/>
  <c r="J2458" i="1"/>
  <c r="J2454" i="1"/>
  <c r="J2510" i="1"/>
  <c r="J2514" i="1"/>
  <c r="J2496" i="1"/>
  <c r="J2548" i="1"/>
  <c r="J2572" i="1"/>
  <c r="J2550" i="1"/>
  <c r="J2581" i="1"/>
  <c r="J2562" i="1"/>
  <c r="T92" i="1"/>
  <c r="T682" i="1"/>
  <c r="T1053" i="1"/>
  <c r="T1059" i="1"/>
  <c r="T1072" i="1"/>
  <c r="T1146" i="1"/>
  <c r="T1199" i="1"/>
  <c r="T1258" i="1"/>
  <c r="T1266" i="1"/>
  <c r="T1394" i="1"/>
  <c r="T1439" i="1"/>
  <c r="T1908" i="1"/>
  <c r="T1911" i="1"/>
  <c r="T1994" i="1"/>
  <c r="T2053" i="1"/>
  <c r="T2090" i="1"/>
  <c r="T2103" i="1"/>
  <c r="T2363" i="1"/>
  <c r="T2410" i="1"/>
  <c r="T2387" i="1"/>
  <c r="T2482" i="1"/>
  <c r="T2557" i="1"/>
  <c r="J214" i="1"/>
  <c r="J156" i="1"/>
  <c r="J185" i="1"/>
  <c r="J241" i="1"/>
  <c r="J270" i="1"/>
  <c r="J339" i="1"/>
  <c r="J409" i="1"/>
  <c r="J444" i="1"/>
  <c r="J472" i="1"/>
  <c r="J491" i="1"/>
  <c r="J504" i="1"/>
  <c r="J545" i="1"/>
  <c r="J569" i="1"/>
  <c r="J614" i="1"/>
  <c r="J630" i="1"/>
  <c r="J646" i="1"/>
  <c r="J689" i="1"/>
  <c r="J307" i="1"/>
  <c r="J347" i="1"/>
  <c r="J403" i="1"/>
  <c r="J715" i="1"/>
  <c r="J152" i="1"/>
  <c r="J216" i="1"/>
  <c r="J226" i="1"/>
  <c r="J174" i="1"/>
  <c r="J249" i="1"/>
  <c r="J261" i="1"/>
  <c r="J287" i="1"/>
  <c r="J294" i="1"/>
  <c r="J380" i="1"/>
  <c r="J437" i="1"/>
  <c r="J456" i="1"/>
  <c r="J463" i="1"/>
  <c r="J480" i="1"/>
  <c r="J507" i="1"/>
  <c r="J562" i="1"/>
  <c r="J575" i="1"/>
  <c r="J625" i="1"/>
  <c r="J635" i="1"/>
  <c r="J145" i="1"/>
  <c r="J161" i="1"/>
  <c r="J233" i="1"/>
  <c r="J260" i="1"/>
  <c r="J281" i="1"/>
  <c r="J305" i="1"/>
  <c r="J272" i="1"/>
  <c r="J319" i="1"/>
  <c r="J329" i="1"/>
  <c r="J346" i="1"/>
  <c r="J359" i="1"/>
  <c r="J419" i="1"/>
  <c r="J458" i="1"/>
  <c r="J489" i="1"/>
  <c r="G489" i="1" s="1"/>
  <c r="J527" i="1"/>
  <c r="J543" i="1"/>
  <c r="J586" i="1"/>
  <c r="J624" i="1"/>
  <c r="G207" i="1"/>
  <c r="J157" i="1"/>
  <c r="J171" i="1"/>
  <c r="J189" i="1"/>
  <c r="J337" i="1"/>
  <c r="J387" i="1"/>
  <c r="J418" i="1"/>
  <c r="J457" i="1"/>
  <c r="J465" i="1"/>
  <c r="J493" i="1"/>
  <c r="J522" i="1"/>
  <c r="J546" i="1"/>
  <c r="J585" i="1"/>
  <c r="J608" i="1"/>
  <c r="J616" i="1"/>
  <c r="J695" i="1"/>
  <c r="J752" i="1"/>
  <c r="J206" i="1"/>
  <c r="J153" i="1"/>
  <c r="J227" i="1"/>
  <c r="J142" i="1"/>
  <c r="J195" i="1"/>
  <c r="J188" i="1"/>
  <c r="J232" i="1"/>
  <c r="J246" i="1"/>
  <c r="J285" i="1"/>
  <c r="J318" i="1"/>
  <c r="J328" i="1"/>
  <c r="G328" i="1" s="1"/>
  <c r="J336" i="1"/>
  <c r="J518" i="1"/>
  <c r="J528" i="1"/>
  <c r="J541" i="1"/>
  <c r="J578" i="1"/>
  <c r="J672" i="1"/>
  <c r="J673" i="1"/>
  <c r="J698" i="1"/>
  <c r="J693" i="1"/>
  <c r="J736" i="1"/>
  <c r="G736" i="1" s="1"/>
  <c r="J743" i="1"/>
  <c r="J750" i="1"/>
  <c r="J761" i="1"/>
  <c r="J791" i="1"/>
  <c r="G791" i="1" s="1"/>
  <c r="J765" i="1"/>
  <c r="J758" i="1"/>
  <c r="J781" i="1"/>
  <c r="J798" i="1"/>
  <c r="J813" i="1"/>
  <c r="J828" i="1"/>
  <c r="J838" i="1"/>
  <c r="J856" i="1"/>
  <c r="J875" i="1"/>
  <c r="J868" i="1"/>
  <c r="J901" i="1"/>
  <c r="J909" i="1"/>
  <c r="J929" i="1"/>
  <c r="J939" i="1"/>
  <c r="J956" i="1"/>
  <c r="J961" i="1"/>
  <c r="J974" i="1"/>
  <c r="J972" i="1"/>
  <c r="J1006" i="1"/>
  <c r="J1037" i="1"/>
  <c r="J1972" i="1"/>
  <c r="J638" i="1"/>
  <c r="J651" i="1"/>
  <c r="J686" i="1"/>
  <c r="J680" i="1"/>
  <c r="J792" i="1"/>
  <c r="G792" i="1" s="1"/>
  <c r="J822" i="1"/>
  <c r="J854" i="1"/>
  <c r="J886" i="1"/>
  <c r="J658" i="1"/>
  <c r="J676" i="1"/>
  <c r="G676" i="1" s="1"/>
  <c r="J643" i="1"/>
  <c r="J713" i="1"/>
  <c r="J759" i="1"/>
  <c r="J816" i="1"/>
  <c r="J823" i="1"/>
  <c r="G823" i="1" s="1"/>
  <c r="J866" i="1"/>
  <c r="J921" i="1"/>
  <c r="J1933" i="1"/>
  <c r="J678" i="1"/>
  <c r="J690" i="1"/>
  <c r="J685" i="1"/>
  <c r="J699" i="1"/>
  <c r="J696" i="1"/>
  <c r="J741" i="1"/>
  <c r="J773" i="1"/>
  <c r="J785" i="1"/>
  <c r="J789" i="1"/>
  <c r="J806" i="1"/>
  <c r="J847" i="1"/>
  <c r="J857" i="1"/>
  <c r="J870" i="1"/>
  <c r="J835" i="1"/>
  <c r="J885" i="1"/>
  <c r="J925" i="1"/>
  <c r="J930" i="1"/>
  <c r="J948" i="1"/>
  <c r="J932" i="1"/>
  <c r="J902" i="1"/>
  <c r="J967" i="1"/>
  <c r="J976" i="1"/>
  <c r="J969" i="1"/>
  <c r="J965" i="1"/>
  <c r="J1008" i="1"/>
  <c r="J1017" i="1"/>
  <c r="J1046" i="1"/>
  <c r="J1031" i="1"/>
  <c r="J637" i="1"/>
  <c r="J648" i="1"/>
  <c r="J666" i="1"/>
  <c r="J708" i="1"/>
  <c r="J731" i="1"/>
  <c r="J706" i="1"/>
  <c r="J746" i="1"/>
  <c r="J787" i="1"/>
  <c r="J833" i="1"/>
  <c r="J945" i="1"/>
  <c r="J898" i="1"/>
  <c r="J981" i="1"/>
  <c r="J1641" i="1"/>
  <c r="J719" i="1"/>
  <c r="J718" i="1"/>
  <c r="J720" i="1"/>
  <c r="J742" i="1"/>
  <c r="J770" i="1"/>
  <c r="J775" i="1"/>
  <c r="J767" i="1"/>
  <c r="J824" i="1"/>
  <c r="J837" i="1"/>
  <c r="J863" i="1"/>
  <c r="J876" i="1"/>
  <c r="J888" i="1"/>
  <c r="J908" i="1"/>
  <c r="J889" i="1"/>
  <c r="J949" i="1"/>
  <c r="J960" i="1"/>
  <c r="J984" i="1"/>
  <c r="J985" i="1"/>
  <c r="J1018" i="1"/>
  <c r="J1029" i="1"/>
  <c r="J1555" i="1"/>
  <c r="J653" i="1"/>
  <c r="G653" i="1" s="1"/>
  <c r="J669" i="1"/>
  <c r="J675" i="1"/>
  <c r="J707" i="1"/>
  <c r="J786" i="1"/>
  <c r="J778" i="1"/>
  <c r="J774" i="1"/>
  <c r="J814" i="1"/>
  <c r="J830" i="1"/>
  <c r="J862" i="1"/>
  <c r="J872" i="1"/>
  <c r="J877" i="1"/>
  <c r="J836" i="1"/>
  <c r="J897" i="1"/>
  <c r="J891" i="1"/>
  <c r="J950" i="1"/>
  <c r="J927" i="1"/>
  <c r="J983" i="1"/>
  <c r="J966" i="1"/>
  <c r="J999" i="1"/>
  <c r="J991" i="1"/>
  <c r="J1004" i="1"/>
  <c r="J1041" i="1"/>
  <c r="J1558" i="1"/>
  <c r="J1625" i="1"/>
  <c r="J1657" i="1"/>
  <c r="J1668" i="1"/>
  <c r="J1765" i="1"/>
  <c r="J1794" i="1"/>
  <c r="J1827" i="1"/>
  <c r="J1847" i="1"/>
  <c r="J1860" i="1"/>
  <c r="J1914" i="1"/>
  <c r="J1922" i="1"/>
  <c r="J1966" i="1"/>
  <c r="J1984" i="1"/>
  <c r="G1984" i="1" s="1"/>
  <c r="J2034" i="1"/>
  <c r="T600" i="1"/>
  <c r="G1104" i="1"/>
  <c r="J1305" i="1"/>
  <c r="J1301" i="1"/>
  <c r="J1307" i="1"/>
  <c r="J1312" i="1"/>
  <c r="J1273" i="1"/>
  <c r="J1565" i="1"/>
  <c r="J1567" i="1"/>
  <c r="J1609" i="1"/>
  <c r="J1560" i="1"/>
  <c r="J1582" i="1"/>
  <c r="G1582" i="1" s="1"/>
  <c r="J1628" i="1"/>
  <c r="J1660" i="1"/>
  <c r="J1721" i="1"/>
  <c r="J1749" i="1"/>
  <c r="J1793" i="1"/>
  <c r="J1817" i="1"/>
  <c r="J1692" i="1"/>
  <c r="J1717" i="1"/>
  <c r="J1870" i="1"/>
  <c r="J1883" i="1"/>
  <c r="J1950" i="1"/>
  <c r="J1948" i="1"/>
  <c r="J1999" i="1"/>
  <c r="J2015" i="1"/>
  <c r="J2024" i="1"/>
  <c r="J1054" i="1"/>
  <c r="J1512" i="1"/>
  <c r="J1589" i="1"/>
  <c r="J1576" i="1"/>
  <c r="J1543" i="1"/>
  <c r="J1656" i="1"/>
  <c r="J1666" i="1"/>
  <c r="J1664" i="1"/>
  <c r="J1669" i="1"/>
  <c r="J1755" i="1"/>
  <c r="J1782" i="1"/>
  <c r="J1816" i="1"/>
  <c r="J1821" i="1"/>
  <c r="J1730" i="1"/>
  <c r="J1841" i="1"/>
  <c r="J1852" i="1"/>
  <c r="J1896" i="1"/>
  <c r="J1909" i="1"/>
  <c r="J1920" i="1"/>
  <c r="J1959" i="1"/>
  <c r="J2001" i="1"/>
  <c r="J1986" i="1"/>
  <c r="J2022" i="1"/>
  <c r="J2042" i="1"/>
  <c r="J2040" i="1"/>
  <c r="J2036" i="1"/>
  <c r="J2052" i="1"/>
  <c r="J2070" i="1"/>
  <c r="J2078" i="1"/>
  <c r="J1113" i="1"/>
  <c r="J1081" i="1"/>
  <c r="J1064" i="1"/>
  <c r="J1080" i="1"/>
  <c r="J1069" i="1"/>
  <c r="J1115" i="1"/>
  <c r="J1124" i="1"/>
  <c r="J1116" i="1"/>
  <c r="J1108" i="1"/>
  <c r="J1117" i="1"/>
  <c r="J1109" i="1"/>
  <c r="J1119" i="1"/>
  <c r="J1110" i="1"/>
  <c r="J1523" i="1"/>
  <c r="J1588" i="1"/>
  <c r="J1594" i="1"/>
  <c r="J1595" i="1"/>
  <c r="J1554" i="1"/>
  <c r="J1603" i="1"/>
  <c r="J1531" i="1"/>
  <c r="J1616" i="1"/>
  <c r="J1619" i="1"/>
  <c r="J1636" i="1"/>
  <c r="J1665" i="1"/>
  <c r="J1690" i="1"/>
  <c r="G1690" i="1" s="1"/>
  <c r="J1704" i="1"/>
  <c r="J1731" i="1"/>
  <c r="J1754" i="1"/>
  <c r="J1781" i="1"/>
  <c r="J1705" i="1"/>
  <c r="J1696" i="1"/>
  <c r="J1802" i="1"/>
  <c r="J1719" i="1"/>
  <c r="J1772" i="1"/>
  <c r="J1733" i="1"/>
  <c r="J1846" i="1"/>
  <c r="J1858" i="1"/>
  <c r="J1868" i="1"/>
  <c r="J1878" i="1"/>
  <c r="J1910" i="1"/>
  <c r="J1923" i="1"/>
  <c r="J1921" i="1"/>
  <c r="J1952" i="1"/>
  <c r="J1943" i="1"/>
  <c r="J1961" i="1"/>
  <c r="J1988" i="1"/>
  <c r="J1998" i="1"/>
  <c r="J2004" i="1"/>
  <c r="J2043" i="1"/>
  <c r="J2029" i="1"/>
  <c r="J2068" i="1"/>
  <c r="J2126" i="1"/>
  <c r="J1059" i="1"/>
  <c r="J1061" i="1"/>
  <c r="J1083" i="1"/>
  <c r="J1515" i="1"/>
  <c r="J1522" i="1"/>
  <c r="J1553" i="1"/>
  <c r="J1604" i="1"/>
  <c r="J1637" i="1"/>
  <c r="J1658" i="1"/>
  <c r="J1659" i="1"/>
  <c r="J1758" i="1"/>
  <c r="J1801" i="1"/>
  <c r="J1687" i="1"/>
  <c r="J1727" i="1"/>
  <c r="J1893" i="1"/>
  <c r="J1956" i="1"/>
  <c r="J2016" i="1"/>
  <c r="J1112" i="1"/>
  <c r="J1121" i="1"/>
  <c r="J1128" i="1"/>
  <c r="J1073" i="1"/>
  <c r="J1078" i="1"/>
  <c r="J1114" i="1"/>
  <c r="J1085" i="1"/>
  <c r="J1125" i="1"/>
  <c r="J1098" i="1"/>
  <c r="J1087" i="1"/>
  <c r="J1089" i="1"/>
  <c r="J1123" i="1"/>
  <c r="J1105" i="1"/>
  <c r="J1569" i="1"/>
  <c r="J1597" i="1"/>
  <c r="J1549" i="1"/>
  <c r="J1606" i="1"/>
  <c r="J1621" i="1"/>
  <c r="J1655" i="1"/>
  <c r="J1677" i="1"/>
  <c r="J1709" i="1"/>
  <c r="J1757" i="1"/>
  <c r="J1763" i="1"/>
  <c r="G1763" i="1" s="1"/>
  <c r="J1787" i="1"/>
  <c r="J1823" i="1"/>
  <c r="J1826" i="1"/>
  <c r="J1698" i="1"/>
  <c r="J1838" i="1"/>
  <c r="J1856" i="1"/>
  <c r="J1853" i="1"/>
  <c r="J1859" i="1"/>
  <c r="J1901" i="1"/>
  <c r="J1916" i="1"/>
  <c r="J1932" i="1"/>
  <c r="J1919" i="1"/>
  <c r="J1962" i="1"/>
  <c r="J1981" i="1"/>
  <c r="J1976" i="1"/>
  <c r="J1964" i="1"/>
  <c r="J2041" i="1"/>
  <c r="J1077" i="1"/>
  <c r="J1563" i="1"/>
  <c r="J1572" i="1"/>
  <c r="J1596" i="1"/>
  <c r="J1608" i="1"/>
  <c r="J1516" i="1"/>
  <c r="J1540" i="1"/>
  <c r="J1561" i="1"/>
  <c r="J1620" i="1"/>
  <c r="G1620" i="1" s="1"/>
  <c r="J1626" i="1"/>
  <c r="J1627" i="1"/>
  <c r="J1646" i="1"/>
  <c r="J1675" i="1"/>
  <c r="J1706" i="1"/>
  <c r="J1716" i="1"/>
  <c r="J1718" i="1"/>
  <c r="J1744" i="1"/>
  <c r="J1762" i="1"/>
  <c r="J1786" i="1"/>
  <c r="J1791" i="1"/>
  <c r="J1792" i="1"/>
  <c r="J1809" i="1"/>
  <c r="J1825" i="1"/>
  <c r="J1828" i="1"/>
  <c r="J1693" i="1"/>
  <c r="J1778" i="1"/>
  <c r="J1779" i="1"/>
  <c r="J1849" i="1"/>
  <c r="J1876" i="1"/>
  <c r="G1876" i="1" s="1"/>
  <c r="J1881" i="1"/>
  <c r="J1884" i="1"/>
  <c r="J1918" i="1"/>
  <c r="J1944" i="1"/>
  <c r="J1949" i="1"/>
  <c r="G1949" i="1" s="1"/>
  <c r="J1938" i="1"/>
  <c r="J1997" i="1"/>
  <c r="J2003" i="1"/>
  <c r="J2012" i="1"/>
  <c r="J2013" i="1"/>
  <c r="J2055" i="1"/>
  <c r="J2071" i="1"/>
  <c r="J2053" i="1"/>
  <c r="J2095" i="1"/>
  <c r="J2137" i="1"/>
  <c r="J2590" i="1"/>
  <c r="J1132" i="1"/>
  <c r="J1139" i="1"/>
  <c r="J1143" i="1"/>
  <c r="J1158" i="1"/>
  <c r="J1149" i="1"/>
  <c r="J1152" i="1"/>
  <c r="J1157" i="1"/>
  <c r="J1161" i="1"/>
  <c r="J1166" i="1"/>
  <c r="J1167" i="1"/>
  <c r="J1173" i="1"/>
  <c r="J1174" i="1"/>
  <c r="J1183" i="1"/>
  <c r="J1181" i="1"/>
  <c r="J1182" i="1"/>
  <c r="J1194" i="1"/>
  <c r="G1194" i="1" s="1"/>
  <c r="J1205" i="1"/>
  <c r="J1218" i="1"/>
  <c r="J1223" i="1"/>
  <c r="J1231" i="1"/>
  <c r="J1234" i="1"/>
  <c r="J1202" i="1"/>
  <c r="G1202" i="1" s="1"/>
  <c r="J1226" i="1"/>
  <c r="J1204" i="1"/>
  <c r="J1210" i="1"/>
  <c r="J1217" i="1"/>
  <c r="J1212" i="1"/>
  <c r="J1248" i="1"/>
  <c r="J1220" i="1"/>
  <c r="J1249" i="1"/>
  <c r="J1253" i="1"/>
  <c r="J1257" i="1"/>
  <c r="J1261" i="1"/>
  <c r="J1265" i="1"/>
  <c r="J1268" i="1"/>
  <c r="J1269" i="1"/>
  <c r="J1289" i="1"/>
  <c r="G1289" i="1" s="1"/>
  <c r="J1296" i="1"/>
  <c r="J1304" i="1"/>
  <c r="J1313" i="1"/>
  <c r="J1277" i="1"/>
  <c r="J1290" i="1"/>
  <c r="J1282" i="1"/>
  <c r="J1287" i="1"/>
  <c r="J1283" i="1"/>
  <c r="J1315" i="1"/>
  <c r="J1292" i="1"/>
  <c r="J2061" i="1"/>
  <c r="J2076" i="1"/>
  <c r="J2079" i="1"/>
  <c r="J2086" i="1"/>
  <c r="J2099" i="1"/>
  <c r="J2187" i="1"/>
  <c r="J2545" i="1"/>
  <c r="J2567" i="1"/>
  <c r="J2084" i="1"/>
  <c r="J2106" i="1"/>
  <c r="J2100" i="1"/>
  <c r="J1137" i="1"/>
  <c r="J1142" i="1"/>
  <c r="J1156" i="1"/>
  <c r="J1134" i="1"/>
  <c r="J1159" i="1"/>
  <c r="G1159" i="1" s="1"/>
  <c r="J1146" i="1"/>
  <c r="J1154" i="1"/>
  <c r="J1164" i="1"/>
  <c r="J1165" i="1"/>
  <c r="J1172" i="1"/>
  <c r="J1176" i="1"/>
  <c r="J1180" i="1"/>
  <c r="J1191" i="1"/>
  <c r="J1186" i="1"/>
  <c r="J1192" i="1"/>
  <c r="J1201" i="1"/>
  <c r="J1216" i="1"/>
  <c r="J1222" i="1"/>
  <c r="J1229" i="1"/>
  <c r="J1242" i="1"/>
  <c r="J1208" i="1"/>
  <c r="J1197" i="1"/>
  <c r="J1237" i="1"/>
  <c r="J1243" i="1"/>
  <c r="J1227" i="1"/>
  <c r="J1240" i="1"/>
  <c r="J1214" i="1"/>
  <c r="J1228" i="1"/>
  <c r="J1230" i="1"/>
  <c r="J1252" i="1"/>
  <c r="J1256" i="1"/>
  <c r="J1260" i="1"/>
  <c r="J1264" i="1"/>
  <c r="J1270" i="1"/>
  <c r="J1278" i="1"/>
  <c r="J1288" i="1"/>
  <c r="J1295" i="1"/>
  <c r="J1299" i="1"/>
  <c r="J1311" i="1"/>
  <c r="J1318" i="1"/>
  <c r="J1281" i="1"/>
  <c r="J1306" i="1"/>
  <c r="J1302" i="1"/>
  <c r="J1291" i="1"/>
  <c r="J1284" i="1"/>
  <c r="J1285" i="1"/>
  <c r="J1423" i="1"/>
  <c r="J1374" i="1"/>
  <c r="J1410" i="1"/>
  <c r="J1458" i="1"/>
  <c r="J1474" i="1"/>
  <c r="J1482" i="1"/>
  <c r="J1495" i="1"/>
  <c r="J1509" i="1"/>
  <c r="J1500" i="1"/>
  <c r="J1524" i="1"/>
  <c r="J1547" i="1"/>
  <c r="J2064" i="1"/>
  <c r="G2064" i="1" s="1"/>
  <c r="J2146" i="1"/>
  <c r="J2049" i="1"/>
  <c r="J2069" i="1"/>
  <c r="J2083" i="1"/>
  <c r="J2058" i="1"/>
  <c r="G2058" i="1" s="1"/>
  <c r="J2091" i="1"/>
  <c r="J2103" i="1"/>
  <c r="J2122" i="1"/>
  <c r="J2519" i="1"/>
  <c r="G2478" i="1"/>
  <c r="G2554" i="1"/>
  <c r="J2630" i="1"/>
  <c r="J2639" i="1"/>
  <c r="J2643" i="1"/>
  <c r="J2653" i="1"/>
  <c r="J2148" i="1"/>
  <c r="J2171" i="1"/>
  <c r="J2199" i="1"/>
  <c r="J2228" i="1"/>
  <c r="J2224" i="1"/>
  <c r="J2260" i="1"/>
  <c r="J2267" i="1"/>
  <c r="J2282" i="1"/>
  <c r="J2263" i="1"/>
  <c r="J2319" i="1"/>
  <c r="J2317" i="1"/>
  <c r="J2343" i="1"/>
  <c r="J2351" i="1"/>
  <c r="J2421" i="1"/>
  <c r="J2371" i="1"/>
  <c r="J2390" i="1"/>
  <c r="J2417" i="1"/>
  <c r="J2431" i="1"/>
  <c r="J2461" i="1"/>
  <c r="J2472" i="1"/>
  <c r="G2600" i="1"/>
  <c r="J2101" i="1"/>
  <c r="J2102" i="1"/>
  <c r="J2145" i="1"/>
  <c r="J2152" i="1"/>
  <c r="J2163" i="1"/>
  <c r="J2190" i="1"/>
  <c r="J2153" i="1"/>
  <c r="J2203" i="1"/>
  <c r="J2239" i="1"/>
  <c r="J2240" i="1"/>
  <c r="J2242" i="1"/>
  <c r="J2276" i="1"/>
  <c r="J2286" i="1"/>
  <c r="J2291" i="1"/>
  <c r="J2301" i="1"/>
  <c r="J2327" i="1"/>
  <c r="J2341" i="1"/>
  <c r="G2341" i="1" s="1"/>
  <c r="J2353" i="1"/>
  <c r="J2373" i="1"/>
  <c r="J2404" i="1"/>
  <c r="J2386" i="1"/>
  <c r="J2428" i="1"/>
  <c r="J2462" i="1"/>
  <c r="G2462" i="1" s="1"/>
  <c r="J2456" i="1"/>
  <c r="G2456" i="1" s="1"/>
  <c r="J2474" i="1"/>
  <c r="J2497" i="1"/>
  <c r="J2516" i="1"/>
  <c r="J2527" i="1"/>
  <c r="J2544" i="1"/>
  <c r="J2587" i="1"/>
  <c r="G2587" i="1" s="1"/>
  <c r="J2591" i="1"/>
  <c r="J2568" i="1"/>
  <c r="J2596" i="1"/>
  <c r="J2634" i="1"/>
  <c r="J2125" i="1"/>
  <c r="J2142" i="1"/>
  <c r="G2142" i="1" s="1"/>
  <c r="J2133" i="1"/>
  <c r="J2174" i="1"/>
  <c r="J2175" i="1"/>
  <c r="J2170" i="1"/>
  <c r="J2197" i="1"/>
  <c r="J2219" i="1"/>
  <c r="J2229" i="1"/>
  <c r="G2229" i="1" s="1"/>
  <c r="J2245" i="1"/>
  <c r="J2226" i="1"/>
  <c r="J2266" i="1"/>
  <c r="J2281" i="1"/>
  <c r="J2295" i="1"/>
  <c r="J2306" i="1"/>
  <c r="J2323" i="1"/>
  <c r="J2316" i="1"/>
  <c r="J2314" i="1"/>
  <c r="J2365" i="1"/>
  <c r="J2355" i="1"/>
  <c r="J2394" i="1"/>
  <c r="J2369" i="1"/>
  <c r="J2407" i="1"/>
  <c r="J2406" i="1"/>
  <c r="J2380" i="1"/>
  <c r="J2434" i="1"/>
  <c r="J2447" i="1"/>
  <c r="J2114" i="1"/>
  <c r="J2131" i="1"/>
  <c r="J2150" i="1"/>
  <c r="J2188" i="1"/>
  <c r="J2185" i="1"/>
  <c r="G2185" i="1" s="1"/>
  <c r="J2201" i="1"/>
  <c r="J2202" i="1"/>
  <c r="J2244" i="1"/>
  <c r="J2248" i="1"/>
  <c r="J2257" i="1"/>
  <c r="G2257" i="1" s="1"/>
  <c r="J2270" i="1"/>
  <c r="J2275" i="1"/>
  <c r="J2290" i="1"/>
  <c r="J2300" i="1"/>
  <c r="J2348" i="1"/>
  <c r="J2322" i="1"/>
  <c r="J2326" i="1"/>
  <c r="J2350" i="1"/>
  <c r="J2372" i="1"/>
  <c r="J2410" i="1"/>
  <c r="J2426" i="1"/>
  <c r="J2403" i="1"/>
  <c r="J2416" i="1"/>
  <c r="J2429" i="1"/>
  <c r="J2444" i="1"/>
  <c r="J2437" i="1"/>
  <c r="J2448" i="1"/>
  <c r="J2452" i="1"/>
  <c r="J2473" i="1"/>
  <c r="J2479" i="1"/>
  <c r="J2477" i="1"/>
  <c r="J2489" i="1"/>
  <c r="J2498" i="1"/>
  <c r="J2506" i="1"/>
  <c r="J2511" i="1"/>
  <c r="J2520" i="1"/>
  <c r="J2523" i="1"/>
  <c r="J2528" i="1"/>
  <c r="J2535" i="1"/>
  <c r="J2540" i="1"/>
  <c r="J2570" i="1"/>
  <c r="J2574" i="1"/>
  <c r="J2588" i="1"/>
  <c r="J2571" i="1"/>
  <c r="J2580" i="1"/>
  <c r="J2576" i="1"/>
  <c r="J2563" i="1"/>
  <c r="J2565" i="1"/>
  <c r="J2603" i="1"/>
  <c r="J2616" i="1"/>
  <c r="J2598" i="1"/>
  <c r="J2619" i="1"/>
  <c r="J2628" i="1"/>
  <c r="J2635" i="1"/>
  <c r="J2113" i="1"/>
  <c r="J2184" i="1"/>
  <c r="J2196" i="1"/>
  <c r="J2234" i="1"/>
  <c r="J2218" i="1"/>
  <c r="J2217" i="1"/>
  <c r="J2227" i="1"/>
  <c r="J2265" i="1"/>
  <c r="J2284" i="1"/>
  <c r="J2255" i="1"/>
  <c r="J2292" i="1"/>
  <c r="J2320" i="1"/>
  <c r="J2330" i="1"/>
  <c r="J2307" i="1"/>
  <c r="J2359" i="1"/>
  <c r="J2364" i="1"/>
  <c r="J2392" i="1"/>
  <c r="J2361" i="1"/>
  <c r="J2377" i="1"/>
  <c r="J2419" i="1"/>
  <c r="J2443" i="1"/>
  <c r="J2466" i="1"/>
  <c r="J2451" i="1"/>
  <c r="J2495" i="1"/>
  <c r="T258" i="1"/>
  <c r="T268" i="1"/>
  <c r="G268" i="1" s="1"/>
  <c r="T276" i="1"/>
  <c r="G276" i="1" s="1"/>
  <c r="T293" i="1"/>
  <c r="T366" i="1"/>
  <c r="T332" i="1"/>
  <c r="T440" i="1"/>
  <c r="T551" i="1"/>
  <c r="T571" i="1"/>
  <c r="T620" i="1"/>
  <c r="T662" i="1"/>
  <c r="T974" i="1"/>
  <c r="T969" i="1"/>
  <c r="J2632" i="1"/>
  <c r="J2638" i="1"/>
  <c r="J2642" i="1"/>
  <c r="J2646" i="1"/>
  <c r="J2667" i="1"/>
  <c r="J2675" i="1"/>
  <c r="J2670" i="1"/>
  <c r="J2661" i="1"/>
  <c r="J2684" i="1"/>
  <c r="J2692" i="1"/>
  <c r="J2700" i="1"/>
  <c r="J2713" i="1"/>
  <c r="J2727" i="1"/>
  <c r="J2719" i="1"/>
  <c r="J2715" i="1"/>
  <c r="T41" i="1"/>
  <c r="G41" i="1" s="1"/>
  <c r="T78" i="1"/>
  <c r="G78" i="1" s="1"/>
  <c r="T110" i="1"/>
  <c r="T217" i="1"/>
  <c r="T331" i="1"/>
  <c r="T558" i="1"/>
  <c r="G558" i="1" s="1"/>
  <c r="T659" i="1"/>
  <c r="J2627" i="1"/>
  <c r="J2637" i="1"/>
  <c r="J2641" i="1"/>
  <c r="J2645" i="1"/>
  <c r="J2655" i="1"/>
  <c r="T515" i="1"/>
  <c r="T684" i="1"/>
  <c r="G684" i="1" s="1"/>
  <c r="T34" i="1"/>
  <c r="G34" i="1" s="1"/>
  <c r="T53" i="1"/>
  <c r="T47" i="1"/>
  <c r="G47" i="1" s="1"/>
  <c r="T134" i="1"/>
  <c r="T278" i="1"/>
  <c r="T381" i="1"/>
  <c r="G381" i="1" s="1"/>
  <c r="T419" i="1"/>
  <c r="T580" i="1"/>
  <c r="T614" i="1"/>
  <c r="T714" i="1"/>
  <c r="G714" i="1" s="1"/>
  <c r="T832" i="1"/>
  <c r="G832" i="1" s="1"/>
  <c r="T848" i="1"/>
  <c r="G848" i="1" s="1"/>
  <c r="T1378" i="1"/>
  <c r="J2623" i="1"/>
  <c r="J2633" i="1"/>
  <c r="J2640" i="1"/>
  <c r="J2644" i="1"/>
  <c r="J2654" i="1"/>
  <c r="T32" i="1"/>
  <c r="G32" i="1" s="1"/>
  <c r="T468" i="1"/>
  <c r="T535" i="1"/>
  <c r="G535" i="1" s="1"/>
  <c r="T690" i="1"/>
  <c r="T1052" i="1"/>
  <c r="T1062" i="1"/>
  <c r="G1062" i="1" s="1"/>
  <c r="T1070" i="1"/>
  <c r="T1128" i="1"/>
  <c r="T1137" i="1"/>
  <c r="T1184" i="1"/>
  <c r="T1302" i="1"/>
  <c r="T1337" i="1"/>
  <c r="T1420" i="1"/>
  <c r="T252" i="1"/>
  <c r="T254" i="1"/>
  <c r="T294" i="1"/>
  <c r="T370" i="1"/>
  <c r="T383" i="1"/>
  <c r="G383" i="1" s="1"/>
  <c r="T396" i="1"/>
  <c r="T355" i="1"/>
  <c r="T357" i="1"/>
  <c r="T435" i="1"/>
  <c r="G435" i="1" s="1"/>
  <c r="T528" i="1"/>
  <c r="T525" i="1"/>
  <c r="G525" i="1" s="1"/>
  <c r="T553" i="1"/>
  <c r="T531" i="1"/>
  <c r="G531" i="1" s="1"/>
  <c r="T569" i="1"/>
  <c r="T583" i="1"/>
  <c r="T586" i="1"/>
  <c r="T648" i="1"/>
  <c r="T640" i="1"/>
  <c r="T683" i="1"/>
  <c r="G683" i="1" s="1"/>
  <c r="T685" i="1"/>
  <c r="T652" i="1"/>
  <c r="T730" i="1"/>
  <c r="T752" i="1"/>
  <c r="T757" i="1"/>
  <c r="T774" i="1"/>
  <c r="T815" i="1"/>
  <c r="G815" i="1" s="1"/>
  <c r="T820" i="1"/>
  <c r="T861" i="1"/>
  <c r="G861" i="1" s="1"/>
  <c r="T904" i="1"/>
  <c r="T922" i="1"/>
  <c r="T914" i="1"/>
  <c r="T923" i="1"/>
  <c r="T967" i="1"/>
  <c r="T983" i="1"/>
  <c r="T997" i="1"/>
  <c r="T987" i="1"/>
  <c r="T1068" i="1"/>
  <c r="T1081" i="1"/>
  <c r="T1096" i="1"/>
  <c r="T1126" i="1"/>
  <c r="T1140" i="1"/>
  <c r="G1140" i="1" s="1"/>
  <c r="T1143" i="1"/>
  <c r="T1149" i="1"/>
  <c r="T1179" i="1"/>
  <c r="T1203" i="1"/>
  <c r="T1204" i="1"/>
  <c r="T1316" i="1"/>
  <c r="T1271" i="1"/>
  <c r="T1325" i="1"/>
  <c r="T1342" i="1"/>
  <c r="T1354" i="1"/>
  <c r="G1354" i="1" s="1"/>
  <c r="T1407" i="1"/>
  <c r="T1432" i="1"/>
  <c r="T1445" i="1"/>
  <c r="T22" i="1"/>
  <c r="G22" i="1" s="1"/>
  <c r="T84" i="1"/>
  <c r="T90" i="1"/>
  <c r="T106" i="1"/>
  <c r="G106" i="1" s="1"/>
  <c r="T94" i="1"/>
  <c r="G94" i="1" s="1"/>
  <c r="T202" i="1"/>
  <c r="G202" i="1" s="1"/>
  <c r="T212" i="1"/>
  <c r="T229" i="1"/>
  <c r="T249" i="1"/>
  <c r="T251" i="1"/>
  <c r="T291" i="1"/>
  <c r="T277" i="1"/>
  <c r="T319" i="1"/>
  <c r="T334" i="1"/>
  <c r="G334" i="1" s="1"/>
  <c r="T337" i="1"/>
  <c r="T359" i="1"/>
  <c r="T398" i="1"/>
  <c r="T473" i="1"/>
  <c r="G473" i="1" s="1"/>
  <c r="T474" i="1"/>
  <c r="T481" i="1"/>
  <c r="T501" i="1"/>
  <c r="G501" i="1" s="1"/>
  <c r="T527" i="1"/>
  <c r="T598" i="1"/>
  <c r="G598" i="1" s="1"/>
  <c r="T606" i="1"/>
  <c r="T617" i="1"/>
  <c r="T623" i="1"/>
  <c r="T627" i="1"/>
  <c r="T638" i="1"/>
  <c r="T657" i="1"/>
  <c r="G657" i="1" s="1"/>
  <c r="T725" i="1"/>
  <c r="G725" i="1" s="1"/>
  <c r="T748" i="1"/>
  <c r="T750" i="1"/>
  <c r="T870" i="1"/>
  <c r="T874" i="1"/>
  <c r="T845" i="1"/>
  <c r="T849" i="1"/>
  <c r="T881" i="1"/>
  <c r="G881" i="1" s="1"/>
  <c r="T912" i="1"/>
  <c r="G912" i="1" s="1"/>
  <c r="T939" i="1"/>
  <c r="T936" i="1"/>
  <c r="T902" i="1"/>
  <c r="T947" i="1"/>
  <c r="G947" i="1" s="1"/>
  <c r="T934" i="1"/>
  <c r="G934" i="1" s="1"/>
  <c r="T962" i="1"/>
  <c r="G962" i="1" s="1"/>
  <c r="T977" i="1"/>
  <c r="T992" i="1"/>
  <c r="T979" i="1"/>
  <c r="T1014" i="1"/>
  <c r="G1014" i="1" s="1"/>
  <c r="T1023" i="1"/>
  <c r="T1045" i="1"/>
  <c r="T1183" i="1"/>
  <c r="T1182" i="1"/>
  <c r="T1221" i="1"/>
  <c r="T1233" i="1"/>
  <c r="T1211" i="1"/>
  <c r="G1211" i="1" s="1"/>
  <c r="T1249" i="1"/>
  <c r="T1324" i="1"/>
  <c r="T1340" i="1"/>
  <c r="T1350" i="1"/>
  <c r="T1368" i="1"/>
  <c r="T1384" i="1"/>
  <c r="T1441" i="1"/>
  <c r="T1821" i="1"/>
  <c r="T1893" i="1"/>
  <c r="T1956" i="1"/>
  <c r="T1971" i="1"/>
  <c r="G1971" i="1" s="1"/>
  <c r="T2009" i="1"/>
  <c r="G2009" i="1" s="1"/>
  <c r="T2091" i="1"/>
  <c r="T2122" i="1"/>
  <c r="T165" i="1"/>
  <c r="T227" i="1"/>
  <c r="T283" i="1"/>
  <c r="G283" i="1" s="1"/>
  <c r="T335" i="1"/>
  <c r="G335" i="1" s="1"/>
  <c r="T345" i="1"/>
  <c r="T349" i="1"/>
  <c r="G349" i="1" s="1"/>
  <c r="T413" i="1"/>
  <c r="T416" i="1"/>
  <c r="T452" i="1"/>
  <c r="T458" i="1"/>
  <c r="T488" i="1"/>
  <c r="T490" i="1"/>
  <c r="T539" i="1"/>
  <c r="G539" i="1" s="1"/>
  <c r="T564" i="1"/>
  <c r="T540" i="1"/>
  <c r="G540" i="1" s="1"/>
  <c r="T555" i="1"/>
  <c r="G555" i="1" s="1"/>
  <c r="T557" i="1"/>
  <c r="T577" i="1"/>
  <c r="G577" i="1" s="1"/>
  <c r="T585" i="1"/>
  <c r="T649" i="1"/>
  <c r="T678" i="1"/>
  <c r="T671" i="1"/>
  <c r="G671" i="1" s="1"/>
  <c r="T675" i="1"/>
  <c r="T667" i="1"/>
  <c r="T692" i="1"/>
  <c r="T729" i="1"/>
  <c r="T742" i="1"/>
  <c r="T779" i="1"/>
  <c r="G779" i="1" s="1"/>
  <c r="T801" i="1"/>
  <c r="G801" i="1" s="1"/>
  <c r="T809" i="1"/>
  <c r="G809" i="1" s="1"/>
  <c r="T955" i="1"/>
  <c r="T958" i="1"/>
  <c r="G958" i="1" s="1"/>
  <c r="T959" i="1"/>
  <c r="G959" i="1" s="1"/>
  <c r="T973" i="1"/>
  <c r="T980" i="1"/>
  <c r="G980" i="1" s="1"/>
  <c r="T985" i="1"/>
  <c r="T995" i="1"/>
  <c r="T1009" i="1"/>
  <c r="T1008" i="1"/>
  <c r="T1130" i="1"/>
  <c r="T1117" i="1"/>
  <c r="T1166" i="1"/>
  <c r="T1177" i="1"/>
  <c r="T1216" i="1"/>
  <c r="T1229" i="1"/>
  <c r="T1234" i="1"/>
  <c r="T1213" i="1"/>
  <c r="G1213" i="1" s="1"/>
  <c r="T1250" i="1"/>
  <c r="T1257" i="1"/>
  <c r="T1296" i="1"/>
  <c r="T1322" i="1"/>
  <c r="T1333" i="1"/>
  <c r="T1366" i="1"/>
  <c r="T1436" i="1"/>
  <c r="T1454" i="1"/>
  <c r="T1502" i="1"/>
  <c r="T1566" i="1"/>
  <c r="T1695" i="1"/>
  <c r="T87" i="1"/>
  <c r="T74" i="1"/>
  <c r="T39" i="1"/>
  <c r="T124" i="1"/>
  <c r="G124" i="1" s="1"/>
  <c r="T142" i="1"/>
  <c r="T309" i="1"/>
  <c r="T326" i="1"/>
  <c r="T327" i="1"/>
  <c r="T402" i="1"/>
  <c r="G402" i="1" s="1"/>
  <c r="T426" i="1"/>
  <c r="G426" i="1" s="1"/>
  <c r="T424" i="1"/>
  <c r="T467" i="1"/>
  <c r="T483" i="1"/>
  <c r="T499" i="1"/>
  <c r="T496" i="1"/>
  <c r="T512" i="1"/>
  <c r="G512" i="1" s="1"/>
  <c r="T522" i="1"/>
  <c r="T591" i="1"/>
  <c r="T595" i="1"/>
  <c r="G595" i="1" s="1"/>
  <c r="T612" i="1"/>
  <c r="G612" i="1" s="1"/>
  <c r="T629" i="1"/>
  <c r="T621" i="1"/>
  <c r="T636" i="1"/>
  <c r="G636" i="1" s="1"/>
  <c r="T644" i="1"/>
  <c r="G644" i="1" s="1"/>
  <c r="T689" i="1"/>
  <c r="T751" i="1"/>
  <c r="T795" i="1"/>
  <c r="T799" i="1"/>
  <c r="T803" i="1"/>
  <c r="T806" i="1"/>
  <c r="T839" i="1"/>
  <c r="G839" i="1" s="1"/>
  <c r="T859" i="1"/>
  <c r="G859" i="1" s="1"/>
  <c r="T908" i="1"/>
  <c r="T978" i="1"/>
  <c r="T965" i="1"/>
  <c r="T982" i="1"/>
  <c r="G982" i="1" s="1"/>
  <c r="T991" i="1"/>
  <c r="T1005" i="1"/>
  <c r="G1005" i="1" s="1"/>
  <c r="T1024" i="1"/>
  <c r="T1038" i="1"/>
  <c r="G1038" i="1" s="1"/>
  <c r="T1073" i="1"/>
  <c r="T1138" i="1"/>
  <c r="T1168" i="1"/>
  <c r="T1171" i="1"/>
  <c r="G1171" i="1" s="1"/>
  <c r="T1195" i="1"/>
  <c r="T1219" i="1"/>
  <c r="T1215" i="1"/>
  <c r="G1215" i="1" s="1"/>
  <c r="T1297" i="1"/>
  <c r="T1313" i="1"/>
  <c r="T1382" i="1"/>
  <c r="T1395" i="1"/>
  <c r="T1349" i="1"/>
  <c r="T1440" i="1"/>
  <c r="T1409" i="1"/>
  <c r="T1410" i="1"/>
  <c r="T1649" i="1"/>
  <c r="T1682" i="1"/>
  <c r="T1704" i="1"/>
  <c r="T1732" i="1"/>
  <c r="T1748" i="1"/>
  <c r="T1696" i="1"/>
  <c r="T1815" i="1"/>
  <c r="G1815" i="1" s="1"/>
  <c r="T2001" i="1"/>
  <c r="T2202" i="1"/>
  <c r="T2215" i="1"/>
  <c r="T2457" i="1"/>
  <c r="T2530" i="1"/>
  <c r="G2530" i="1" s="1"/>
  <c r="T2546" i="1"/>
  <c r="G2546" i="1" s="1"/>
  <c r="T98" i="1"/>
  <c r="T112" i="1"/>
  <c r="T125" i="1"/>
  <c r="T160" i="1"/>
  <c r="T162" i="1"/>
  <c r="T154" i="1"/>
  <c r="T187" i="1"/>
  <c r="T240" i="1"/>
  <c r="T243" i="1"/>
  <c r="T255" i="1"/>
  <c r="T329" i="1"/>
  <c r="T347" i="1"/>
  <c r="T375" i="1"/>
  <c r="T379" i="1"/>
  <c r="T392" i="1"/>
  <c r="T404" i="1"/>
  <c r="T428" i="1"/>
  <c r="T431" i="1"/>
  <c r="G431" i="1" s="1"/>
  <c r="T494" i="1"/>
  <c r="G494" i="1" s="1"/>
  <c r="T523" i="1"/>
  <c r="G523" i="1" s="1"/>
  <c r="T545" i="1"/>
  <c r="T565" i="1"/>
  <c r="T567" i="1"/>
  <c r="T573" i="1"/>
  <c r="T574" i="1"/>
  <c r="T668" i="1"/>
  <c r="T645" i="1"/>
  <c r="T677" i="1"/>
  <c r="T698" i="1"/>
  <c r="T709" i="1"/>
  <c r="T777" i="1"/>
  <c r="G777" i="1" s="1"/>
  <c r="T782" i="1"/>
  <c r="G782" i="1" s="1"/>
  <c r="T800" i="1"/>
  <c r="T819" i="1"/>
  <c r="T827" i="1"/>
  <c r="T833" i="1"/>
  <c r="T844" i="1"/>
  <c r="G844" i="1" s="1"/>
  <c r="T831" i="1"/>
  <c r="T855" i="1"/>
  <c r="T880" i="1"/>
  <c r="T942" i="1"/>
  <c r="T1034" i="1"/>
  <c r="T1046" i="1"/>
  <c r="T1083" i="1"/>
  <c r="G1083" i="1" s="1"/>
  <c r="T1124" i="1"/>
  <c r="T1158" i="1"/>
  <c r="T1152" i="1"/>
  <c r="T1160" i="1"/>
  <c r="T1178" i="1"/>
  <c r="T1214" i="1"/>
  <c r="T1220" i="1"/>
  <c r="T1293" i="1"/>
  <c r="T1319" i="1"/>
  <c r="T1315" i="1"/>
  <c r="T1365" i="1"/>
  <c r="T1367" i="1"/>
  <c r="T1427" i="1"/>
  <c r="T1652" i="1"/>
  <c r="T1672" i="1"/>
  <c r="T2232" i="1"/>
  <c r="T2245" i="1"/>
  <c r="T2527" i="1"/>
  <c r="T121" i="1"/>
  <c r="T168" i="1"/>
  <c r="G168" i="1" s="1"/>
  <c r="T173" i="1"/>
  <c r="G173" i="1" s="1"/>
  <c r="T236" i="1"/>
  <c r="T238" i="1"/>
  <c r="G238" i="1" s="1"/>
  <c r="T253" i="1"/>
  <c r="T269" i="1"/>
  <c r="T267" i="1"/>
  <c r="T282" i="1"/>
  <c r="T341" i="1"/>
  <c r="G341" i="1" s="1"/>
  <c r="T386" i="1"/>
  <c r="T394" i="1"/>
  <c r="T420" i="1"/>
  <c r="G420" i="1" s="1"/>
  <c r="T436" i="1"/>
  <c r="T446" i="1"/>
  <c r="G446" i="1" s="1"/>
  <c r="T486" i="1"/>
  <c r="T506" i="1"/>
  <c r="T607" i="1"/>
  <c r="T619" i="1"/>
  <c r="T631" i="1"/>
  <c r="T618" i="1"/>
  <c r="T656" i="1"/>
  <c r="T688" i="1"/>
  <c r="T740" i="1"/>
  <c r="T772" i="1"/>
  <c r="T785" i="1"/>
  <c r="T824" i="1"/>
  <c r="T838" i="1"/>
  <c r="T883" i="1"/>
  <c r="T858" i="1"/>
  <c r="T835" i="1"/>
  <c r="T891" i="1"/>
  <c r="T1007" i="1"/>
  <c r="T1027" i="1"/>
  <c r="G1027" i="1" s="1"/>
  <c r="T1030" i="1"/>
  <c r="T1040" i="1"/>
  <c r="T1043" i="1"/>
  <c r="T1074" i="1"/>
  <c r="T1100" i="1"/>
  <c r="T1079" i="1"/>
  <c r="T1075" i="1"/>
  <c r="G1075" i="1" s="1"/>
  <c r="T1135" i="1"/>
  <c r="T1153" i="1"/>
  <c r="T1181" i="1"/>
  <c r="T1209" i="1"/>
  <c r="G1209" i="1" s="1"/>
  <c r="T1239" i="1"/>
  <c r="T1267" i="1"/>
  <c r="T1280" i="1"/>
  <c r="G1280" i="1" s="1"/>
  <c r="T1300" i="1"/>
  <c r="G1300" i="1" s="1"/>
  <c r="T1321" i="1"/>
  <c r="T1383" i="1"/>
  <c r="T1372" i="1"/>
  <c r="T1381" i="1"/>
  <c r="G1381" i="1" s="1"/>
  <c r="T1743" i="1"/>
  <c r="T1925" i="1"/>
  <c r="T1933" i="1"/>
  <c r="T2059" i="1"/>
  <c r="T1474" i="1"/>
  <c r="T1472" i="1"/>
  <c r="T1521" i="1"/>
  <c r="T1527" i="1"/>
  <c r="T1538" i="1"/>
  <c r="T1584" i="1"/>
  <c r="T1589" i="1"/>
  <c r="T1576" i="1"/>
  <c r="T1697" i="1"/>
  <c r="T1701" i="1"/>
  <c r="T1775" i="1"/>
  <c r="T1778" i="1"/>
  <c r="T1780" i="1"/>
  <c r="G1780" i="1" s="1"/>
  <c r="T1836" i="1"/>
  <c r="T1844" i="1"/>
  <c r="T1852" i="1"/>
  <c r="T1853" i="1"/>
  <c r="T1866" i="1"/>
  <c r="G1866" i="1" s="1"/>
  <c r="T1902" i="1"/>
  <c r="G1902" i="1" s="1"/>
  <c r="T1909" i="1"/>
  <c r="T1945" i="1"/>
  <c r="G1945" i="1" s="1"/>
  <c r="T1974" i="1"/>
  <c r="T1989" i="1"/>
  <c r="T1960" i="1"/>
  <c r="G1960" i="1" s="1"/>
  <c r="T1998" i="1"/>
  <c r="T2006" i="1"/>
  <c r="G2006" i="1" s="1"/>
  <c r="T2012" i="1"/>
  <c r="T2033" i="1"/>
  <c r="T2050" i="1"/>
  <c r="T2087" i="1"/>
  <c r="T2117" i="1"/>
  <c r="T2201" i="1"/>
  <c r="T2241" i="1"/>
  <c r="T2222" i="1"/>
  <c r="G2222" i="1" s="1"/>
  <c r="T2249" i="1"/>
  <c r="T2226" i="1"/>
  <c r="T2281" i="1"/>
  <c r="T2289" i="1"/>
  <c r="T2303" i="1"/>
  <c r="T2344" i="1"/>
  <c r="T2334" i="1"/>
  <c r="T2337" i="1"/>
  <c r="G2337" i="1" s="1"/>
  <c r="T2399" i="1"/>
  <c r="G2399" i="1" s="1"/>
  <c r="T2424" i="1"/>
  <c r="G2424" i="1" s="1"/>
  <c r="T2405" i="1"/>
  <c r="G2405" i="1" s="1"/>
  <c r="T2414" i="1"/>
  <c r="T2445" i="1"/>
  <c r="T2455" i="1"/>
  <c r="T2473" i="1"/>
  <c r="T2491" i="1"/>
  <c r="T2506" i="1"/>
  <c r="T2526" i="1"/>
  <c r="T2535" i="1"/>
  <c r="T2552" i="1"/>
  <c r="T2571" i="1"/>
  <c r="T2617" i="1"/>
  <c r="T2606" i="1"/>
  <c r="T2632" i="1"/>
  <c r="T2639" i="1"/>
  <c r="T2678" i="1"/>
  <c r="T2684" i="1"/>
  <c r="T2698" i="1"/>
  <c r="T2703" i="1"/>
  <c r="T2729" i="1"/>
  <c r="T2403" i="1"/>
  <c r="T1459" i="1"/>
  <c r="T1569" i="1"/>
  <c r="T1583" i="1"/>
  <c r="T1535" i="1"/>
  <c r="T1617" i="1"/>
  <c r="T1632" i="1"/>
  <c r="T1648" i="1"/>
  <c r="T1899" i="1"/>
  <c r="T1913" i="1"/>
  <c r="G1913" i="1" s="1"/>
  <c r="T1932" i="1"/>
  <c r="T1970" i="1"/>
  <c r="G1970" i="1" s="1"/>
  <c r="T1992" i="1"/>
  <c r="T2007" i="1"/>
  <c r="T2015" i="1"/>
  <c r="T2021" i="1"/>
  <c r="T2027" i="1"/>
  <c r="T2039" i="1"/>
  <c r="T2070" i="1"/>
  <c r="T2111" i="1"/>
  <c r="T2107" i="1"/>
  <c r="T2180" i="1"/>
  <c r="T2280" i="1"/>
  <c r="G2280" i="1" s="1"/>
  <c r="T2283" i="1"/>
  <c r="G2283" i="1" s="1"/>
  <c r="T2310" i="1"/>
  <c r="T2328" i="1"/>
  <c r="T2358" i="1"/>
  <c r="G2358" i="1" s="1"/>
  <c r="T2409" i="1"/>
  <c r="T2412" i="1"/>
  <c r="T2357" i="1"/>
  <c r="T2390" i="1"/>
  <c r="T2413" i="1"/>
  <c r="T2431" i="1"/>
  <c r="T2432" i="1"/>
  <c r="T2470" i="1"/>
  <c r="T2508" i="1"/>
  <c r="T2536" i="1"/>
  <c r="T2592" i="1"/>
  <c r="T2568" i="1"/>
  <c r="T2633" i="1"/>
  <c r="T2664" i="1"/>
  <c r="T2680" i="1"/>
  <c r="T2700" i="1"/>
  <c r="T2725" i="1"/>
  <c r="T2730" i="1"/>
  <c r="T1464" i="1"/>
  <c r="T1470" i="1"/>
  <c r="T1567" i="1"/>
  <c r="T1522" i="1"/>
  <c r="T1609" i="1"/>
  <c r="T1553" i="1"/>
  <c r="T1667" i="1"/>
  <c r="G1667" i="1" s="1"/>
  <c r="T1683" i="1"/>
  <c r="T1718" i="1"/>
  <c r="T1678" i="1"/>
  <c r="G1678" i="1" s="1"/>
  <c r="T1756" i="1"/>
  <c r="T1768" i="1"/>
  <c r="G1768" i="1" s="1"/>
  <c r="T1792" i="1"/>
  <c r="T1804" i="1"/>
  <c r="G1804" i="1" s="1"/>
  <c r="T1895" i="1"/>
  <c r="G1895" i="1" s="1"/>
  <c r="T1951" i="1"/>
  <c r="G1951" i="1" s="1"/>
  <c r="T1948" i="1"/>
  <c r="T1963" i="1"/>
  <c r="G1963" i="1" s="1"/>
  <c r="T1979" i="1"/>
  <c r="T1958" i="1"/>
  <c r="T2002" i="1"/>
  <c r="G2002" i="1" s="1"/>
  <c r="T2038" i="1"/>
  <c r="G2038" i="1" s="1"/>
  <c r="T2040" i="1"/>
  <c r="T2081" i="1"/>
  <c r="T2051" i="1"/>
  <c r="T2144" i="1"/>
  <c r="G2144" i="1" s="1"/>
  <c r="T2138" i="1"/>
  <c r="T2210" i="1"/>
  <c r="T2270" i="1"/>
  <c r="T2258" i="1"/>
  <c r="T2365" i="1"/>
  <c r="T2395" i="1"/>
  <c r="G2395" i="1" s="1"/>
  <c r="T2425" i="1"/>
  <c r="T2427" i="1"/>
  <c r="T2377" i="1"/>
  <c r="T2604" i="1"/>
  <c r="G2604" i="1" s="1"/>
  <c r="T2598" i="1"/>
  <c r="T2613" i="1"/>
  <c r="T2653" i="1"/>
  <c r="T2660" i="1"/>
  <c r="T2662" i="1"/>
  <c r="T2717" i="1"/>
  <c r="T1506" i="1"/>
  <c r="T1490" i="1"/>
  <c r="T1492" i="1"/>
  <c r="T1608" i="1"/>
  <c r="T1613" i="1"/>
  <c r="T1601" i="1"/>
  <c r="G1601" i="1" s="1"/>
  <c r="T1606" i="1"/>
  <c r="T1581" i="1"/>
  <c r="G1581" i="1" s="1"/>
  <c r="T1646" i="1"/>
  <c r="T1871" i="1"/>
  <c r="T1879" i="1"/>
  <c r="T1883" i="1"/>
  <c r="T1898" i="1"/>
  <c r="T1906" i="1"/>
  <c r="G1906" i="1" s="1"/>
  <c r="T1952" i="1"/>
  <c r="T1967" i="1"/>
  <c r="T1986" i="1"/>
  <c r="T1985" i="1"/>
  <c r="T2018" i="1"/>
  <c r="T2014" i="1"/>
  <c r="T2085" i="1"/>
  <c r="T2112" i="1"/>
  <c r="G2112" i="1" s="1"/>
  <c r="T2124" i="1"/>
  <c r="G2124" i="1" s="1"/>
  <c r="T2178" i="1"/>
  <c r="T2252" i="1"/>
  <c r="T2243" i="1"/>
  <c r="T2220" i="1"/>
  <c r="T2299" i="1"/>
  <c r="T2302" i="1"/>
  <c r="T2308" i="1"/>
  <c r="T2323" i="1"/>
  <c r="T2314" i="1"/>
  <c r="T2373" i="1"/>
  <c r="T2392" i="1"/>
  <c r="T2369" i="1"/>
  <c r="T2415" i="1"/>
  <c r="G2415" i="1" s="1"/>
  <c r="T2423" i="1"/>
  <c r="T2463" i="1"/>
  <c r="G2463" i="1" s="1"/>
  <c r="T2487" i="1"/>
  <c r="T2494" i="1"/>
  <c r="T2572" i="1"/>
  <c r="T2578" i="1"/>
  <c r="T2614" i="1"/>
  <c r="T2601" i="1"/>
  <c r="T2667" i="1"/>
  <c r="T2677" i="1"/>
  <c r="T2650" i="1"/>
  <c r="T2727" i="1"/>
  <c r="T2734" i="1"/>
  <c r="T1512" i="1"/>
  <c r="T1549" i="1"/>
  <c r="T1579" i="1"/>
  <c r="T1551" i="1"/>
  <c r="T1633" i="1"/>
  <c r="T1643" i="1"/>
  <c r="G1643" i="1" s="1"/>
  <c r="T1705" i="1"/>
  <c r="T1814" i="1"/>
  <c r="G1814" i="1" s="1"/>
  <c r="T1869" i="1"/>
  <c r="T1920" i="1"/>
  <c r="T1928" i="1"/>
  <c r="T1947" i="1"/>
  <c r="T1968" i="1"/>
  <c r="T2008" i="1"/>
  <c r="T2035" i="1"/>
  <c r="G2035" i="1" s="1"/>
  <c r="T2057" i="1"/>
  <c r="T2062" i="1"/>
  <c r="T2093" i="1"/>
  <c r="G2093" i="1" s="1"/>
  <c r="T2106" i="1"/>
  <c r="T2193" i="1"/>
  <c r="T2169" i="1"/>
  <c r="T2151" i="1"/>
  <c r="G2151" i="1" s="1"/>
  <c r="T2170" i="1"/>
  <c r="T2219" i="1"/>
  <c r="T2221" i="1"/>
  <c r="G2221" i="1" s="1"/>
  <c r="T2250" i="1"/>
  <c r="T2296" i="1"/>
  <c r="T2306" i="1"/>
  <c r="T2324" i="1"/>
  <c r="G2324" i="1" s="1"/>
  <c r="T2352" i="1"/>
  <c r="T2418" i="1"/>
  <c r="T2428" i="1"/>
  <c r="T2603" i="1"/>
  <c r="T2624" i="1"/>
  <c r="G2624" i="1" s="1"/>
  <c r="T2636" i="1"/>
  <c r="T2648" i="1"/>
  <c r="T2690" i="1"/>
  <c r="T2693" i="1"/>
  <c r="T2732" i="1"/>
  <c r="T1486" i="1"/>
  <c r="T1507" i="1"/>
  <c r="T1588" i="1"/>
  <c r="T1596" i="1"/>
  <c r="T1543" i="1"/>
  <c r="T1628" i="1"/>
  <c r="T1631" i="1"/>
  <c r="T1637" i="1"/>
  <c r="T1638" i="1"/>
  <c r="T1886" i="1"/>
  <c r="G1886" i="1" s="1"/>
  <c r="T1894" i="1"/>
  <c r="G1894" i="1" s="1"/>
  <c r="T1954" i="1"/>
  <c r="G1954" i="1" s="1"/>
  <c r="T1978" i="1"/>
  <c r="G1978" i="1" s="1"/>
  <c r="T1983" i="1"/>
  <c r="T2030" i="1"/>
  <c r="T2042" i="1"/>
  <c r="T2076" i="1"/>
  <c r="T2099" i="1"/>
  <c r="T2160" i="1"/>
  <c r="T2175" i="1"/>
  <c r="T2194" i="1"/>
  <c r="T2230" i="1"/>
  <c r="T2246" i="1"/>
  <c r="G2246" i="1" s="1"/>
  <c r="T2276" i="1"/>
  <c r="T2288" i="1"/>
  <c r="T2331" i="1"/>
  <c r="T2332" i="1"/>
  <c r="G2332" i="1" s="1"/>
  <c r="T2353" i="1"/>
  <c r="T2360" i="1"/>
  <c r="G2360" i="1" s="1"/>
  <c r="T2380" i="1"/>
  <c r="T2448" i="1"/>
  <c r="T2489" i="1"/>
  <c r="T2523" i="1"/>
  <c r="T2574" i="1"/>
  <c r="T2564" i="1"/>
  <c r="T2616" i="1"/>
  <c r="T2605" i="1"/>
  <c r="G2605" i="1" s="1"/>
  <c r="T2634" i="1"/>
  <c r="T2670" i="1"/>
  <c r="T2682" i="1"/>
  <c r="T2687" i="1"/>
  <c r="T2709" i="1"/>
  <c r="T2715" i="1"/>
  <c r="S81" i="2"/>
  <c r="S91" i="2"/>
  <c r="S69" i="2"/>
  <c r="S25" i="2"/>
  <c r="S24" i="2"/>
  <c r="S45" i="2"/>
  <c r="S73" i="2"/>
  <c r="S62" i="2"/>
  <c r="S112" i="2"/>
  <c r="S16" i="2"/>
  <c r="S77" i="2"/>
  <c r="S76" i="2"/>
  <c r="J65" i="2"/>
  <c r="S88" i="2"/>
  <c r="S104" i="2"/>
  <c r="S102" i="2"/>
  <c r="S10" i="2"/>
  <c r="S51" i="2"/>
  <c r="S58" i="2"/>
  <c r="S89" i="2"/>
  <c r="S96" i="2"/>
  <c r="S47" i="2"/>
  <c r="S50" i="2"/>
  <c r="S34" i="2"/>
  <c r="S37" i="2"/>
  <c r="S60" i="2"/>
  <c r="S43" i="2"/>
  <c r="S94" i="2"/>
  <c r="S98" i="2"/>
  <c r="S66" i="2"/>
  <c r="S85" i="2"/>
  <c r="S92" i="2"/>
  <c r="S67" i="2"/>
  <c r="S12" i="2"/>
  <c r="S48" i="2"/>
  <c r="S79" i="2"/>
  <c r="S90" i="2"/>
  <c r="S99" i="2"/>
  <c r="J77" i="2"/>
  <c r="S74" i="2"/>
  <c r="S109" i="2"/>
  <c r="S116" i="2"/>
  <c r="S68" i="2"/>
  <c r="S41" i="2"/>
  <c r="S84" i="2"/>
  <c r="S113" i="2"/>
  <c r="J29" i="2"/>
  <c r="S23" i="2"/>
  <c r="S36" i="2"/>
  <c r="S46" i="2"/>
  <c r="S78" i="2"/>
  <c r="S100" i="2"/>
  <c r="S114" i="2"/>
  <c r="S15" i="2"/>
  <c r="S17" i="2"/>
  <c r="S53" i="2"/>
  <c r="J69" i="2"/>
  <c r="S11" i="2"/>
  <c r="S42" i="2"/>
  <c r="S56" i="2"/>
  <c r="S86" i="2"/>
  <c r="S101" i="2"/>
  <c r="S110" i="2"/>
  <c r="S65" i="2"/>
  <c r="J26" i="2"/>
  <c r="J59" i="2"/>
  <c r="J110" i="2"/>
  <c r="S13" i="2"/>
  <c r="S39" i="2"/>
  <c r="S49" i="2"/>
  <c r="S75" i="2"/>
  <c r="S95" i="2"/>
  <c r="S111" i="2"/>
  <c r="S26" i="2"/>
  <c r="J76" i="2"/>
  <c r="J25" i="2"/>
  <c r="G25" i="2" s="1"/>
  <c r="J32" i="2"/>
  <c r="J68" i="2"/>
  <c r="S8" i="2"/>
  <c r="S40" i="2"/>
  <c r="S55" i="2"/>
  <c r="S80" i="2"/>
  <c r="S97" i="2"/>
  <c r="S115" i="2"/>
  <c r="S20" i="2"/>
  <c r="J67" i="2"/>
  <c r="S7" i="2"/>
  <c r="S18" i="2"/>
  <c r="S59" i="2"/>
  <c r="J34" i="2"/>
  <c r="J31" i="2"/>
  <c r="S9" i="2"/>
  <c r="S35" i="2"/>
  <c r="S61" i="2"/>
  <c r="S72" i="2"/>
  <c r="S93" i="2"/>
  <c r="S108" i="2"/>
  <c r="S29" i="2"/>
  <c r="J28" i="2"/>
  <c r="J66" i="2"/>
  <c r="S22" i="2"/>
  <c r="S44" i="2"/>
  <c r="S64" i="2"/>
  <c r="S83" i="2"/>
  <c r="S103" i="2"/>
  <c r="S32" i="2"/>
  <c r="J99" i="2"/>
  <c r="J33" i="2"/>
  <c r="S19" i="2"/>
  <c r="S52" i="2"/>
  <c r="S70" i="2"/>
  <c r="S87" i="2"/>
  <c r="S107" i="2"/>
  <c r="S30" i="2"/>
  <c r="J20" i="2"/>
  <c r="J30" i="2"/>
  <c r="J1276" i="1"/>
  <c r="J1324" i="1"/>
  <c r="J1340" i="1"/>
  <c r="J1352" i="1"/>
  <c r="J1362" i="1"/>
  <c r="J1356" i="1"/>
  <c r="J1382" i="1"/>
  <c r="J1373" i="1"/>
  <c r="J1415" i="1"/>
  <c r="J1431" i="1"/>
  <c r="J1394" i="1"/>
  <c r="G1394" i="1" s="1"/>
  <c r="J1439" i="1"/>
  <c r="J1455" i="1"/>
  <c r="J1444" i="1"/>
  <c r="J1422" i="1"/>
  <c r="J1308" i="1"/>
  <c r="J1331" i="1"/>
  <c r="J1334" i="1"/>
  <c r="J1335" i="1"/>
  <c r="J1360" i="1"/>
  <c r="J1357" i="1"/>
  <c r="J1371" i="1"/>
  <c r="J1397" i="1"/>
  <c r="J1414" i="1"/>
  <c r="J1391" i="1"/>
  <c r="J1393" i="1"/>
  <c r="J1438" i="1"/>
  <c r="J1454" i="1"/>
  <c r="J1435" i="1"/>
  <c r="J1421" i="1"/>
  <c r="J1424" i="1"/>
  <c r="J1426" i="1"/>
  <c r="J1411" i="1"/>
  <c r="J1460" i="1"/>
  <c r="J1462" i="1"/>
  <c r="J1475" i="1"/>
  <c r="J1471" i="1"/>
  <c r="J1510" i="1"/>
  <c r="J1497" i="1"/>
  <c r="J1525" i="1"/>
  <c r="J1323" i="1"/>
  <c r="J1325" i="1"/>
  <c r="J1342" i="1"/>
  <c r="G1342" i="1" s="1"/>
  <c r="J1345" i="1"/>
  <c r="J1355" i="1"/>
  <c r="J1376" i="1"/>
  <c r="J1366" i="1"/>
  <c r="J1377" i="1"/>
  <c r="J1417" i="1"/>
  <c r="J1392" i="1"/>
  <c r="J1399" i="1"/>
  <c r="J1443" i="1"/>
  <c r="J1385" i="1"/>
  <c r="J1405" i="1"/>
  <c r="J1404" i="1"/>
  <c r="J1388" i="1"/>
  <c r="J1389" i="1"/>
  <c r="J1465" i="1"/>
  <c r="J1481" i="1"/>
  <c r="J1479" i="1"/>
  <c r="J1501" i="1"/>
  <c r="J1480" i="1"/>
  <c r="J1503" i="1"/>
  <c r="J1538" i="1"/>
  <c r="J1488" i="1"/>
  <c r="J1326" i="1"/>
  <c r="J1329" i="1"/>
  <c r="J1350" i="1"/>
  <c r="J1346" i="1"/>
  <c r="J1370" i="1"/>
  <c r="J1380" i="1"/>
  <c r="J1395" i="1"/>
  <c r="J1413" i="1"/>
  <c r="J1372" i="1"/>
  <c r="J1433" i="1"/>
  <c r="G1433" i="1" s="1"/>
  <c r="J1437" i="1"/>
  <c r="J1408" i="1"/>
  <c r="J1418" i="1"/>
  <c r="J1403" i="1"/>
  <c r="J1446" i="1"/>
  <c r="J1450" i="1"/>
  <c r="J1451" i="1"/>
  <c r="J1457" i="1"/>
  <c r="J1461" i="1"/>
  <c r="J1478" i="1"/>
  <c r="J1494" i="1"/>
  <c r="J1508" i="1"/>
  <c r="J1518" i="1"/>
  <c r="J1504" i="1"/>
  <c r="J1505" i="1"/>
  <c r="J1327" i="1"/>
  <c r="J1338" i="1"/>
  <c r="J1339" i="1"/>
  <c r="J1343" i="1"/>
  <c r="J1347" i="1"/>
  <c r="J1379" i="1"/>
  <c r="J1344" i="1"/>
  <c r="J1412" i="1"/>
  <c r="J1429" i="1"/>
  <c r="J1432" i="1"/>
  <c r="J1436" i="1"/>
  <c r="J1390" i="1"/>
  <c r="J1386" i="1"/>
  <c r="J1445" i="1"/>
  <c r="J1449" i="1"/>
  <c r="J1427" i="1"/>
  <c r="J1406" i="1"/>
  <c r="J1466" i="1"/>
  <c r="J1467" i="1"/>
  <c r="J1493" i="1"/>
  <c r="J1506" i="1"/>
  <c r="J1517" i="1"/>
  <c r="J1492" i="1"/>
  <c r="J1539" i="1"/>
  <c r="J1322" i="1"/>
  <c r="J1333" i="1"/>
  <c r="J1332" i="1"/>
  <c r="J1337" i="1"/>
  <c r="J1365" i="1"/>
  <c r="J1367" i="1"/>
  <c r="J1383" i="1"/>
  <c r="J1368" i="1"/>
  <c r="J1416" i="1"/>
  <c r="J1364" i="1"/>
  <c r="J1369" i="1"/>
  <c r="J1441" i="1"/>
  <c r="J1456" i="1"/>
  <c r="G1456" i="1" s="1"/>
  <c r="J1419" i="1"/>
  <c r="J1321" i="1"/>
  <c r="G1321" i="1" s="1"/>
  <c r="J1328" i="1"/>
  <c r="J1341" i="1"/>
  <c r="J1353" i="1"/>
  <c r="J1363" i="1"/>
  <c r="J1375" i="1"/>
  <c r="J1359" i="1"/>
  <c r="J1407" i="1"/>
  <c r="J1384" i="1"/>
  <c r="J1358" i="1"/>
  <c r="J1349" i="1"/>
  <c r="J1440" i="1"/>
  <c r="J1409" i="1"/>
  <c r="J1402" i="1"/>
  <c r="J2666" i="1"/>
  <c r="J2669" i="1"/>
  <c r="G2669" i="1" s="1"/>
  <c r="J2678" i="1"/>
  <c r="J2672" i="1"/>
  <c r="G2672" i="1" s="1"/>
  <c r="J2683" i="1"/>
  <c r="G2683" i="1" s="1"/>
  <c r="J2691" i="1"/>
  <c r="J2699" i="1"/>
  <c r="J2710" i="1"/>
  <c r="J2726" i="1"/>
  <c r="J2711" i="1"/>
  <c r="J2724" i="1"/>
  <c r="G2724" i="1" s="1"/>
  <c r="T12" i="1"/>
  <c r="T19" i="1"/>
  <c r="T75" i="1"/>
  <c r="G75" i="1" s="1"/>
  <c r="T44" i="1"/>
  <c r="T70" i="1"/>
  <c r="G70" i="1" s="1"/>
  <c r="T61" i="1"/>
  <c r="G61" i="1" s="1"/>
  <c r="T71" i="1"/>
  <c r="G71" i="1" s="1"/>
  <c r="T115" i="1"/>
  <c r="T141" i="1"/>
  <c r="T158" i="1"/>
  <c r="T138" i="1"/>
  <c r="T170" i="1"/>
  <c r="T193" i="1"/>
  <c r="G193" i="1" s="1"/>
  <c r="T197" i="1"/>
  <c r="G197" i="1" s="1"/>
  <c r="T213" i="1"/>
  <c r="T148" i="1"/>
  <c r="G148" i="1" s="1"/>
  <c r="T185" i="1"/>
  <c r="T188" i="1"/>
  <c r="T273" i="1"/>
  <c r="T274" i="1"/>
  <c r="T391" i="1"/>
  <c r="G391" i="1" s="1"/>
  <c r="T719" i="1"/>
  <c r="G719" i="1" s="1"/>
  <c r="J2664" i="1"/>
  <c r="J2656" i="1"/>
  <c r="J2677" i="1"/>
  <c r="J2660" i="1"/>
  <c r="J2682" i="1"/>
  <c r="J2690" i="1"/>
  <c r="J2698" i="1"/>
  <c r="G2698" i="1" s="1"/>
  <c r="J2706" i="1"/>
  <c r="J2725" i="1"/>
  <c r="J2723" i="1"/>
  <c r="G2723" i="1" s="1"/>
  <c r="J2734" i="1"/>
  <c r="T89" i="1"/>
  <c r="T102" i="1"/>
  <c r="T62" i="1"/>
  <c r="G62" i="1" s="1"/>
  <c r="T135" i="1"/>
  <c r="G135" i="1" s="1"/>
  <c r="T235" i="1"/>
  <c r="G235" i="1" s="1"/>
  <c r="T279" i="1"/>
  <c r="T339" i="1"/>
  <c r="J2673" i="1"/>
  <c r="J2663" i="1"/>
  <c r="J2671" i="1"/>
  <c r="J2665" i="1"/>
  <c r="J2689" i="1"/>
  <c r="J2697" i="1"/>
  <c r="J2705" i="1"/>
  <c r="J2722" i="1"/>
  <c r="J2718" i="1"/>
  <c r="T50" i="1"/>
  <c r="T28" i="1"/>
  <c r="T49" i="1"/>
  <c r="G49" i="1" s="1"/>
  <c r="T93" i="1"/>
  <c r="G93" i="1" s="1"/>
  <c r="T101" i="1"/>
  <c r="G101" i="1" s="1"/>
  <c r="T66" i="1"/>
  <c r="G66" i="1" s="1"/>
  <c r="T114" i="1"/>
  <c r="T128" i="1"/>
  <c r="T137" i="1"/>
  <c r="G137" i="1" s="1"/>
  <c r="T209" i="1"/>
  <c r="T231" i="1"/>
  <c r="T176" i="1"/>
  <c r="T295" i="1"/>
  <c r="T350" i="1"/>
  <c r="G350" i="1" s="1"/>
  <c r="T385" i="1"/>
  <c r="T304" i="1"/>
  <c r="G304" i="1" s="1"/>
  <c r="T454" i="1"/>
  <c r="G454" i="1" s="1"/>
  <c r="T741" i="1"/>
  <c r="T789" i="1"/>
  <c r="T929" i="1"/>
  <c r="T1032" i="1"/>
  <c r="G1032" i="1" s="1"/>
  <c r="J2647" i="1"/>
  <c r="J2649" i="1"/>
  <c r="J2659" i="1"/>
  <c r="J2679" i="1"/>
  <c r="J2688" i="1"/>
  <c r="J2696" i="1"/>
  <c r="J2704" i="1"/>
  <c r="J2721" i="1"/>
  <c r="J2731" i="1"/>
  <c r="T45" i="1"/>
  <c r="T48" i="1"/>
  <c r="T91" i="1"/>
  <c r="G91" i="1" s="1"/>
  <c r="T103" i="1"/>
  <c r="T118" i="1"/>
  <c r="G118" i="1" s="1"/>
  <c r="T130" i="1"/>
  <c r="T146" i="1"/>
  <c r="T215" i="1"/>
  <c r="T220" i="1"/>
  <c r="T244" i="1"/>
  <c r="G244" i="1" s="1"/>
  <c r="T308" i="1"/>
  <c r="T314" i="1"/>
  <c r="T377" i="1"/>
  <c r="G377" i="1" s="1"/>
  <c r="T311" i="1"/>
  <c r="T516" i="1"/>
  <c r="T509" i="1"/>
  <c r="T559" i="1"/>
  <c r="T581" i="1"/>
  <c r="T579" i="1"/>
  <c r="T611" i="1"/>
  <c r="T647" i="1"/>
  <c r="T655" i="1"/>
  <c r="G655" i="1" s="1"/>
  <c r="T673" i="1"/>
  <c r="G673" i="1" s="1"/>
  <c r="T786" i="1"/>
  <c r="T807" i="1"/>
  <c r="G807" i="1" s="1"/>
  <c r="T873" i="1"/>
  <c r="G873" i="1" s="1"/>
  <c r="T868" i="1"/>
  <c r="T925" i="1"/>
  <c r="T940" i="1"/>
  <c r="G940" i="1" s="1"/>
  <c r="T1011" i="1"/>
  <c r="T1028" i="1"/>
  <c r="T1054" i="1"/>
  <c r="T1077" i="1"/>
  <c r="T1122" i="1"/>
  <c r="J1425" i="1"/>
  <c r="J1401" i="1"/>
  <c r="G1401" i="1" s="1"/>
  <c r="J1453" i="1"/>
  <c r="J1463" i="1"/>
  <c r="J1469" i="1"/>
  <c r="J1489" i="1"/>
  <c r="J1473" i="1"/>
  <c r="J1485" i="1"/>
  <c r="J1491" i="1"/>
  <c r="J1534" i="1"/>
  <c r="J2680" i="1"/>
  <c r="J2648" i="1"/>
  <c r="J2650" i="1"/>
  <c r="J2652" i="1"/>
  <c r="J2687" i="1"/>
  <c r="J2695" i="1"/>
  <c r="J2703" i="1"/>
  <c r="J2717" i="1"/>
  <c r="J2730" i="1"/>
  <c r="J2732" i="1"/>
  <c r="T8" i="1"/>
  <c r="G8" i="1" s="1"/>
  <c r="T20" i="1"/>
  <c r="T25" i="1"/>
  <c r="T37" i="1"/>
  <c r="G37" i="1" s="1"/>
  <c r="T27" i="1"/>
  <c r="T59" i="1"/>
  <c r="G59" i="1" s="1"/>
  <c r="T86" i="1"/>
  <c r="G86" i="1" s="1"/>
  <c r="T54" i="1"/>
  <c r="T64" i="1"/>
  <c r="T80" i="1"/>
  <c r="G80" i="1" s="1"/>
  <c r="T97" i="1"/>
  <c r="T120" i="1"/>
  <c r="T133" i="1"/>
  <c r="T127" i="1"/>
  <c r="T166" i="1"/>
  <c r="G166" i="1" s="1"/>
  <c r="T140" i="1"/>
  <c r="G140" i="1" s="1"/>
  <c r="T206" i="1"/>
  <c r="T208" i="1"/>
  <c r="T216" i="1"/>
  <c r="G216" i="1" s="1"/>
  <c r="T226" i="1"/>
  <c r="T157" i="1"/>
  <c r="T161" i="1"/>
  <c r="T180" i="1"/>
  <c r="T259" i="1"/>
  <c r="T275" i="1"/>
  <c r="T280" i="1"/>
  <c r="T301" i="1"/>
  <c r="G301" i="1" s="1"/>
  <c r="T272" i="1"/>
  <c r="T344" i="1"/>
  <c r="G344" i="1" s="1"/>
  <c r="T406" i="1"/>
  <c r="T411" i="1"/>
  <c r="T449" i="1"/>
  <c r="T470" i="1"/>
  <c r="T478" i="1"/>
  <c r="T917" i="1"/>
  <c r="T903" i="1"/>
  <c r="T1025" i="1"/>
  <c r="G1025" i="1" s="1"/>
  <c r="T1067" i="1"/>
  <c r="T1116" i="1"/>
  <c r="G1116" i="1" s="1"/>
  <c r="T1173" i="1"/>
  <c r="J1448" i="1"/>
  <c r="J1398" i="1"/>
  <c r="J1452" i="1"/>
  <c r="J1464" i="1"/>
  <c r="J1477" i="1"/>
  <c r="J1483" i="1"/>
  <c r="J1484" i="1"/>
  <c r="J1490" i="1"/>
  <c r="J1499" i="1"/>
  <c r="J1533" i="1"/>
  <c r="J1486" i="1"/>
  <c r="J2674" i="1"/>
  <c r="J2676" i="1"/>
  <c r="G2676" i="1" s="1"/>
  <c r="J2658" i="1"/>
  <c r="J2651" i="1"/>
  <c r="G2651" i="1" s="1"/>
  <c r="J2686" i="1"/>
  <c r="G2686" i="1" s="1"/>
  <c r="J2694" i="1"/>
  <c r="J2702" i="1"/>
  <c r="J2716" i="1"/>
  <c r="G2716" i="1" s="1"/>
  <c r="J2709" i="1"/>
  <c r="J2712" i="1"/>
  <c r="G2712" i="1" s="1"/>
  <c r="J2729" i="1"/>
  <c r="T147" i="1"/>
  <c r="T164" i="1"/>
  <c r="G164" i="1" s="1"/>
  <c r="T195" i="1"/>
  <c r="G195" i="1" s="1"/>
  <c r="T237" i="1"/>
  <c r="T234" i="1"/>
  <c r="T290" i="1"/>
  <c r="T363" i="1"/>
  <c r="T376" i="1"/>
  <c r="T549" i="1"/>
  <c r="G549" i="1" s="1"/>
  <c r="T625" i="1"/>
  <c r="G625" i="1" s="1"/>
  <c r="T643" i="1"/>
  <c r="T837" i="1"/>
  <c r="T856" i="1"/>
  <c r="T852" i="1"/>
  <c r="T907" i="1"/>
  <c r="T920" i="1"/>
  <c r="T960" i="1"/>
  <c r="T996" i="1"/>
  <c r="T1022" i="1"/>
  <c r="T1036" i="1"/>
  <c r="T1060" i="1"/>
  <c r="J1447" i="1"/>
  <c r="J1442" i="1"/>
  <c r="J1428" i="1"/>
  <c r="J1459" i="1"/>
  <c r="J1468" i="1"/>
  <c r="J1487" i="1"/>
  <c r="J1472" i="1"/>
  <c r="J1470" i="1"/>
  <c r="J1521" i="1"/>
  <c r="J1527" i="1"/>
  <c r="J1552" i="1"/>
  <c r="J2668" i="1"/>
  <c r="J2657" i="1"/>
  <c r="J2681" i="1"/>
  <c r="J2662" i="1"/>
  <c r="J2685" i="1"/>
  <c r="J2693" i="1"/>
  <c r="J2701" i="1"/>
  <c r="J2714" i="1"/>
  <c r="J2728" i="1"/>
  <c r="J2707" i="1"/>
  <c r="J2720" i="1"/>
  <c r="T6" i="1"/>
  <c r="G6" i="1" s="1"/>
  <c r="T9" i="1"/>
  <c r="T17" i="1"/>
  <c r="G17" i="1" s="1"/>
  <c r="T21" i="1"/>
  <c r="G21" i="1" s="1"/>
  <c r="T30" i="1"/>
  <c r="T29" i="1"/>
  <c r="T63" i="1"/>
  <c r="G63" i="1" s="1"/>
  <c r="T108" i="1"/>
  <c r="G108" i="1" s="1"/>
  <c r="T67" i="1"/>
  <c r="T199" i="1"/>
  <c r="G199" i="1" s="1"/>
  <c r="T181" i="1"/>
  <c r="G181" i="1" s="1"/>
  <c r="T191" i="1"/>
  <c r="T287" i="1"/>
  <c r="T288" i="1"/>
  <c r="G288" i="1" s="1"/>
  <c r="T300" i="1"/>
  <c r="T401" i="1"/>
  <c r="G401" i="1" s="1"/>
  <c r="T321" i="1"/>
  <c r="G321" i="1" s="1"/>
  <c r="T303" i="1"/>
  <c r="T322" i="1"/>
  <c r="G322" i="1" s="1"/>
  <c r="T408" i="1"/>
  <c r="T414" i="1"/>
  <c r="G414" i="1" s="1"/>
  <c r="T430" i="1"/>
  <c r="T423" i="1"/>
  <c r="T441" i="1"/>
  <c r="T442" i="1"/>
  <c r="T455" i="1"/>
  <c r="T461" i="1"/>
  <c r="G461" i="1" s="1"/>
  <c r="T471" i="1"/>
  <c r="T477" i="1"/>
  <c r="T484" i="1"/>
  <c r="T492" i="1"/>
  <c r="G492" i="1" s="1"/>
  <c r="T517" i="1"/>
  <c r="G517" i="1" s="1"/>
  <c r="T503" i="1"/>
  <c r="T510" i="1"/>
  <c r="G510" i="1" s="1"/>
  <c r="T533" i="1"/>
  <c r="G533" i="1" s="1"/>
  <c r="T544" i="1"/>
  <c r="T529" i="1"/>
  <c r="T534" i="1"/>
  <c r="G534" i="1" s="1"/>
  <c r="T548" i="1"/>
  <c r="G548" i="1" s="1"/>
  <c r="T568" i="1"/>
  <c r="G568" i="1" s="1"/>
  <c r="T570" i="1"/>
  <c r="G570" i="1" s="1"/>
  <c r="T584" i="1"/>
  <c r="G584" i="1" s="1"/>
  <c r="T599" i="1"/>
  <c r="G599" i="1" s="1"/>
  <c r="T588" i="1"/>
  <c r="T592" i="1"/>
  <c r="T615" i="1"/>
  <c r="T624" i="1"/>
  <c r="T637" i="1"/>
  <c r="T669" i="1"/>
  <c r="T672" i="1"/>
  <c r="T680" i="1"/>
  <c r="G680" i="1" s="1"/>
  <c r="T699" i="1"/>
  <c r="T722" i="1"/>
  <c r="T691" i="1"/>
  <c r="T737" i="1"/>
  <c r="T702" i="1"/>
  <c r="T706" i="1"/>
  <c r="G706" i="1" s="1"/>
  <c r="T753" i="1"/>
  <c r="T771" i="1"/>
  <c r="G771" i="1" s="1"/>
  <c r="T781" i="1"/>
  <c r="T812" i="1"/>
  <c r="G812" i="1" s="1"/>
  <c r="T818" i="1"/>
  <c r="G818" i="1" s="1"/>
  <c r="T821" i="1"/>
  <c r="G821" i="1" s="1"/>
  <c r="T862" i="1"/>
  <c r="T853" i="1"/>
  <c r="T875" i="1"/>
  <c r="T865" i="1"/>
  <c r="T851" i="1"/>
  <c r="G851" i="1" s="1"/>
  <c r="T885" i="1"/>
  <c r="T888" i="1"/>
  <c r="T951" i="1"/>
  <c r="T900" i="1"/>
  <c r="T905" i="1"/>
  <c r="T915" i="1"/>
  <c r="T944" i="1"/>
  <c r="G944" i="1" s="1"/>
  <c r="T949" i="1"/>
  <c r="T993" i="1"/>
  <c r="T998" i="1"/>
  <c r="T1000" i="1"/>
  <c r="T1002" i="1"/>
  <c r="T1015" i="1"/>
  <c r="T1017" i="1"/>
  <c r="G1017" i="1" s="1"/>
  <c r="T1044" i="1"/>
  <c r="T1047" i="1"/>
  <c r="T1031" i="1"/>
  <c r="T1095" i="1"/>
  <c r="T1101" i="1"/>
  <c r="T1111" i="1"/>
  <c r="T1082" i="1"/>
  <c r="T1080" i="1"/>
  <c r="T1125" i="1"/>
  <c r="T1086" i="1"/>
  <c r="G1086" i="1" s="1"/>
  <c r="T1089" i="1"/>
  <c r="G1089" i="1" s="1"/>
  <c r="T1539" i="1"/>
  <c r="T1641" i="1"/>
  <c r="T42" i="1"/>
  <c r="T40" i="1"/>
  <c r="T77" i="1"/>
  <c r="T35" i="1"/>
  <c r="T100" i="1"/>
  <c r="T82" i="1"/>
  <c r="G82" i="1" s="1"/>
  <c r="T122" i="1"/>
  <c r="T167" i="1"/>
  <c r="G167" i="1" s="1"/>
  <c r="T214" i="1"/>
  <c r="T223" i="1"/>
  <c r="G223" i="1" s="1"/>
  <c r="T189" i="1"/>
  <c r="G189" i="1" s="1"/>
  <c r="T196" i="1"/>
  <c r="T182" i="1"/>
  <c r="T257" i="1"/>
  <c r="G257" i="1" s="1"/>
  <c r="T262" i="1"/>
  <c r="T271" i="1"/>
  <c r="T296" i="1"/>
  <c r="T297" i="1"/>
  <c r="T302" i="1"/>
  <c r="G302" i="1" s="1"/>
  <c r="T323" i="1"/>
  <c r="T330" i="1"/>
  <c r="G330" i="1" s="1"/>
  <c r="T340" i="1"/>
  <c r="T346" i="1"/>
  <c r="T364" i="1"/>
  <c r="T372" i="1"/>
  <c r="T382" i="1"/>
  <c r="T387" i="1"/>
  <c r="G387" i="1" s="1"/>
  <c r="T397" i="1"/>
  <c r="T313" i="1"/>
  <c r="G313" i="1" s="1"/>
  <c r="T298" i="1"/>
  <c r="G298" i="1" s="1"/>
  <c r="T353" i="1"/>
  <c r="T403" i="1"/>
  <c r="T409" i="1"/>
  <c r="T421" i="1"/>
  <c r="G421" i="1" s="1"/>
  <c r="T418" i="1"/>
  <c r="T437" i="1"/>
  <c r="T444" i="1"/>
  <c r="T450" i="1"/>
  <c r="T457" i="1"/>
  <c r="T463" i="1"/>
  <c r="G463" i="1" s="1"/>
  <c r="T472" i="1"/>
  <c r="T482" i="1"/>
  <c r="G482" i="1" s="1"/>
  <c r="T493" i="1"/>
  <c r="T498" i="1"/>
  <c r="G498" i="1" s="1"/>
  <c r="T504" i="1"/>
  <c r="T514" i="1"/>
  <c r="T538" i="1"/>
  <c r="T524" i="1"/>
  <c r="T563" i="1"/>
  <c r="G563" i="1" s="1"/>
  <c r="T582" i="1"/>
  <c r="T610" i="1"/>
  <c r="T608" i="1"/>
  <c r="T630" i="1"/>
  <c r="T723" i="1"/>
  <c r="T693" i="1"/>
  <c r="T731" i="1"/>
  <c r="T713" i="1"/>
  <c r="G713" i="1" s="1"/>
  <c r="T733" i="1"/>
  <c r="T744" i="1"/>
  <c r="G744" i="1" s="1"/>
  <c r="T775" i="1"/>
  <c r="T830" i="1"/>
  <c r="T879" i="1"/>
  <c r="T846" i="1"/>
  <c r="T892" i="1"/>
  <c r="G892" i="1" s="1"/>
  <c r="T897" i="1"/>
  <c r="T909" i="1"/>
  <c r="T911" i="1"/>
  <c r="T932" i="1"/>
  <c r="G932" i="1" s="1"/>
  <c r="T898" i="1"/>
  <c r="T954" i="1"/>
  <c r="G954" i="1" s="1"/>
  <c r="T957" i="1"/>
  <c r="T961" i="1"/>
  <c r="T994" i="1"/>
  <c r="G994" i="1" s="1"/>
  <c r="T964" i="1"/>
  <c r="T981" i="1"/>
  <c r="T1020" i="1"/>
  <c r="G1020" i="1" s="1"/>
  <c r="T1021" i="1"/>
  <c r="T1018" i="1"/>
  <c r="T1050" i="1"/>
  <c r="T1056" i="1"/>
  <c r="T1051" i="1"/>
  <c r="T1113" i="1"/>
  <c r="T1121" i="1"/>
  <c r="G1121" i="1" s="1"/>
  <c r="T1094" i="1"/>
  <c r="T1087" i="1"/>
  <c r="G1087" i="1" s="1"/>
  <c r="T1144" i="1"/>
  <c r="G1144" i="1" s="1"/>
  <c r="T1164" i="1"/>
  <c r="T1224" i="1"/>
  <c r="G1224" i="1" s="1"/>
  <c r="T1279" i="1"/>
  <c r="G1279" i="1" s="1"/>
  <c r="T1281" i="1"/>
  <c r="T1336" i="1"/>
  <c r="G1336" i="1" s="1"/>
  <c r="T1533" i="1"/>
  <c r="T1586" i="1"/>
  <c r="T1605" i="1"/>
  <c r="T1636" i="1"/>
  <c r="G1636" i="1" s="1"/>
  <c r="T1663" i="1"/>
  <c r="T1657" i="1"/>
  <c r="T1714" i="1"/>
  <c r="T1659" i="1"/>
  <c r="T1753" i="1"/>
  <c r="G1753" i="1" s="1"/>
  <c r="T1765" i="1"/>
  <c r="G1765" i="1" s="1"/>
  <c r="T1790" i="1"/>
  <c r="T1801" i="1"/>
  <c r="G1801" i="1" s="1"/>
  <c r="T1820" i="1"/>
  <c r="G1820" i="1" s="1"/>
  <c r="T1915" i="1"/>
  <c r="G1915" i="1" s="1"/>
  <c r="T1987" i="1"/>
  <c r="T2036" i="1"/>
  <c r="G2036" i="1" s="1"/>
  <c r="T2079" i="1"/>
  <c r="T2118" i="1"/>
  <c r="T2152" i="1"/>
  <c r="T2208" i="1"/>
  <c r="G2208" i="1" s="1"/>
  <c r="T2223" i="1"/>
  <c r="T2284" i="1"/>
  <c r="J2708" i="1"/>
  <c r="T7" i="1"/>
  <c r="T13" i="1"/>
  <c r="T11" i="1"/>
  <c r="G11" i="1" s="1"/>
  <c r="T24" i="1"/>
  <c r="T23" i="1"/>
  <c r="T36" i="1"/>
  <c r="T52" i="1"/>
  <c r="T81" i="1"/>
  <c r="G81" i="1" s="1"/>
  <c r="T88" i="1"/>
  <c r="G88" i="1" s="1"/>
  <c r="T99" i="1"/>
  <c r="T79" i="1"/>
  <c r="T85" i="1"/>
  <c r="T139" i="1"/>
  <c r="T152" i="1"/>
  <c r="T174" i="1"/>
  <c r="T222" i="1"/>
  <c r="G222" i="1" s="1"/>
  <c r="T245" i="1"/>
  <c r="G245" i="1" s="1"/>
  <c r="T246" i="1"/>
  <c r="T284" i="1"/>
  <c r="T285" i="1"/>
  <c r="T697" i="1"/>
  <c r="G697" i="1" s="1"/>
  <c r="T700" i="1"/>
  <c r="G700" i="1" s="1"/>
  <c r="T743" i="1"/>
  <c r="T745" i="1"/>
  <c r="G745" i="1" s="1"/>
  <c r="T754" i="1"/>
  <c r="G754" i="1" s="1"/>
  <c r="T796" i="1"/>
  <c r="T778" i="1"/>
  <c r="T769" i="1"/>
  <c r="G769" i="1" s="1"/>
  <c r="T808" i="1"/>
  <c r="G808" i="1" s="1"/>
  <c r="T814" i="1"/>
  <c r="T817" i="1"/>
  <c r="G817" i="1" s="1"/>
  <c r="T857" i="1"/>
  <c r="T869" i="1"/>
  <c r="T829" i="1"/>
  <c r="T842" i="1"/>
  <c r="G842" i="1" s="1"/>
  <c r="T836" i="1"/>
  <c r="T871" i="1"/>
  <c r="T867" i="1"/>
  <c r="T946" i="1"/>
  <c r="T896" i="1"/>
  <c r="T906" i="1"/>
  <c r="T943" i="1"/>
  <c r="T1361" i="1"/>
  <c r="T1482" i="1"/>
  <c r="G1482" i="1" s="1"/>
  <c r="J2733" i="1"/>
  <c r="T14" i="1"/>
  <c r="T16" i="1"/>
  <c r="T31" i="1"/>
  <c r="T56" i="1"/>
  <c r="T69" i="1"/>
  <c r="T51" i="1"/>
  <c r="G51" i="1" s="1"/>
  <c r="T73" i="1"/>
  <c r="T126" i="1"/>
  <c r="G126" i="1" s="1"/>
  <c r="T172" i="1"/>
  <c r="G172" i="1" s="1"/>
  <c r="T218" i="1"/>
  <c r="T177" i="1"/>
  <c r="G177" i="1" s="1"/>
  <c r="T205" i="1"/>
  <c r="T186" i="1"/>
  <c r="T233" i="1"/>
  <c r="T232" i="1"/>
  <c r="T260" i="1"/>
  <c r="T261" i="1"/>
  <c r="T305" i="1"/>
  <c r="T307" i="1"/>
  <c r="T324" i="1"/>
  <c r="G324" i="1" s="1"/>
  <c r="T342" i="1"/>
  <c r="T365" i="1"/>
  <c r="T306" i="1"/>
  <c r="G306" i="1" s="1"/>
  <c r="T399" i="1"/>
  <c r="T369" i="1"/>
  <c r="T405" i="1"/>
  <c r="T425" i="1"/>
  <c r="G425" i="1" s="1"/>
  <c r="T439" i="1"/>
  <c r="G439" i="1" s="1"/>
  <c r="T451" i="1"/>
  <c r="T475" i="1"/>
  <c r="G475" i="1" s="1"/>
  <c r="T487" i="1"/>
  <c r="T513" i="1"/>
  <c r="T511" i="1"/>
  <c r="T521" i="1"/>
  <c r="G521" i="1" s="1"/>
  <c r="T550" i="1"/>
  <c r="G550" i="1" s="1"/>
  <c r="T554" i="1"/>
  <c r="G554" i="1" s="1"/>
  <c r="T576" i="1"/>
  <c r="T597" i="1"/>
  <c r="T613" i="1"/>
  <c r="G613" i="1" s="1"/>
  <c r="T632" i="1"/>
  <c r="G632" i="1" s="1"/>
  <c r="T651" i="1"/>
  <c r="T658" i="1"/>
  <c r="T666" i="1"/>
  <c r="T704" i="1"/>
  <c r="T716" i="1"/>
  <c r="T765" i="1"/>
  <c r="G765" i="1" s="1"/>
  <c r="T787" i="1"/>
  <c r="G787" i="1" s="1"/>
  <c r="T768" i="1"/>
  <c r="T828" i="1"/>
  <c r="T854" i="1"/>
  <c r="T884" i="1"/>
  <c r="T834" i="1"/>
  <c r="G834" i="1" s="1"/>
  <c r="T918" i="1"/>
  <c r="G918" i="1" s="1"/>
  <c r="T926" i="1"/>
  <c r="T930" i="1"/>
  <c r="T935" i="1"/>
  <c r="G935" i="1" s="1"/>
  <c r="T941" i="1"/>
  <c r="G941" i="1" s="1"/>
  <c r="T913" i="1"/>
  <c r="T963" i="1"/>
  <c r="G963" i="1" s="1"/>
  <c r="T968" i="1"/>
  <c r="T976" i="1"/>
  <c r="T989" i="1"/>
  <c r="G989" i="1" s="1"/>
  <c r="T990" i="1"/>
  <c r="T975" i="1"/>
  <c r="G975" i="1" s="1"/>
  <c r="T1026" i="1"/>
  <c r="T1029" i="1"/>
  <c r="T1033" i="1"/>
  <c r="T1057" i="1"/>
  <c r="T1063" i="1"/>
  <c r="G1063" i="1" s="1"/>
  <c r="T1065" i="1"/>
  <c r="T1064" i="1"/>
  <c r="T1108" i="1"/>
  <c r="T1133" i="1"/>
  <c r="T1136" i="1"/>
  <c r="T1162" i="1"/>
  <c r="T1169" i="1"/>
  <c r="T1303" i="1"/>
  <c r="T1422" i="1"/>
  <c r="T1476" i="1"/>
  <c r="T1558" i="1"/>
  <c r="T1900" i="1"/>
  <c r="G1900" i="1" s="1"/>
  <c r="T1957" i="1"/>
  <c r="G1957" i="1" s="1"/>
  <c r="T2031" i="1"/>
  <c r="T2092" i="1"/>
  <c r="G2092" i="1" s="1"/>
  <c r="T2140" i="1"/>
  <c r="T2262" i="1"/>
  <c r="T256" i="1"/>
  <c r="T292" i="1"/>
  <c r="T695" i="1"/>
  <c r="T728" i="1"/>
  <c r="T734" i="1"/>
  <c r="T721" i="1"/>
  <c r="T701" i="1"/>
  <c r="G701" i="1" s="1"/>
  <c r="T756" i="1"/>
  <c r="T759" i="1"/>
  <c r="T783" i="1"/>
  <c r="G783" i="1" s="1"/>
  <c r="T758" i="1"/>
  <c r="G758" i="1" s="1"/>
  <c r="T816" i="1"/>
  <c r="T825" i="1"/>
  <c r="T872" i="1"/>
  <c r="T878" i="1"/>
  <c r="T886" i="1"/>
  <c r="T890" i="1"/>
  <c r="T901" i="1"/>
  <c r="T889" i="1"/>
  <c r="T910" i="1"/>
  <c r="G910" i="1" s="1"/>
  <c r="T938" i="1"/>
  <c r="T916" i="1"/>
  <c r="G916" i="1" s="1"/>
  <c r="T953" i="1"/>
  <c r="G953" i="1" s="1"/>
  <c r="T956" i="1"/>
  <c r="T972" i="1"/>
  <c r="T971" i="1"/>
  <c r="T986" i="1"/>
  <c r="T1019" i="1"/>
  <c r="T1012" i="1"/>
  <c r="T1010" i="1"/>
  <c r="T1048" i="1"/>
  <c r="G1048" i="1" s="1"/>
  <c r="T1049" i="1"/>
  <c r="T1055" i="1"/>
  <c r="G1055" i="1" s="1"/>
  <c r="T1106" i="1"/>
  <c r="T1112" i="1"/>
  <c r="T1120" i="1"/>
  <c r="T1098" i="1"/>
  <c r="T1119" i="1"/>
  <c r="T1155" i="1"/>
  <c r="T1151" i="1"/>
  <c r="G1151" i="1" s="1"/>
  <c r="T1154" i="1"/>
  <c r="T1244" i="1"/>
  <c r="T1262" i="1"/>
  <c r="G1262" i="1" s="1"/>
  <c r="T1376" i="1"/>
  <c r="T1403" i="1"/>
  <c r="T1524" i="1"/>
  <c r="G1524" i="1" s="1"/>
  <c r="T1552" i="1"/>
  <c r="T1653" i="1"/>
  <c r="G1653" i="1" s="1"/>
  <c r="T1666" i="1"/>
  <c r="T1686" i="1"/>
  <c r="G1686" i="1" s="1"/>
  <c r="T1713" i="1"/>
  <c r="G1713" i="1" s="1"/>
  <c r="T1716" i="1"/>
  <c r="T1741" i="1"/>
  <c r="T1752" i="1"/>
  <c r="G1752" i="1" s="1"/>
  <c r="T1707" i="1"/>
  <c r="G1707" i="1" s="1"/>
  <c r="T1789" i="1"/>
  <c r="G1789" i="1" s="1"/>
  <c r="T1807" i="1"/>
  <c r="G1807" i="1" s="1"/>
  <c r="T1819" i="1"/>
  <c r="G1819" i="1" s="1"/>
  <c r="T1882" i="1"/>
  <c r="T1927" i="1"/>
  <c r="T1990" i="1"/>
  <c r="T2060" i="1"/>
  <c r="G2060" i="1" s="1"/>
  <c r="T2139" i="1"/>
  <c r="G2139" i="1" s="1"/>
  <c r="T2116" i="1"/>
  <c r="G2116" i="1" s="1"/>
  <c r="T2183" i="1"/>
  <c r="G2183" i="1" s="1"/>
  <c r="T2203" i="1"/>
  <c r="T2275" i="1"/>
  <c r="T2315" i="1"/>
  <c r="G2315" i="1" s="1"/>
  <c r="T83" i="1"/>
  <c r="T95" i="1"/>
  <c r="G95" i="1" s="1"/>
  <c r="T109" i="1"/>
  <c r="G109" i="1" s="1"/>
  <c r="T119" i="1"/>
  <c r="G119" i="1" s="1"/>
  <c r="T131" i="1"/>
  <c r="T150" i="1"/>
  <c r="G150" i="1" s="1"/>
  <c r="T143" i="1"/>
  <c r="T169" i="1"/>
  <c r="T144" i="1"/>
  <c r="T200" i="1"/>
  <c r="T203" i="1"/>
  <c r="T153" i="1"/>
  <c r="G153" i="1" s="1"/>
  <c r="T151" i="1"/>
  <c r="T175" i="1"/>
  <c r="G175" i="1" s="1"/>
  <c r="T178" i="1"/>
  <c r="G178" i="1" s="1"/>
  <c r="T184" i="1"/>
  <c r="G184" i="1" s="1"/>
  <c r="T242" i="1"/>
  <c r="G242" i="1" s="1"/>
  <c r="T270" i="1"/>
  <c r="G270" i="1" s="1"/>
  <c r="T281" i="1"/>
  <c r="G281" i="1" s="1"/>
  <c r="T318" i="1"/>
  <c r="T338" i="1"/>
  <c r="G338" i="1" s="1"/>
  <c r="T362" i="1"/>
  <c r="T380" i="1"/>
  <c r="G380" i="1" s="1"/>
  <c r="T395" i="1"/>
  <c r="T315" i="1"/>
  <c r="T358" i="1"/>
  <c r="G358" i="1" s="1"/>
  <c r="T417" i="1"/>
  <c r="T433" i="1"/>
  <c r="G433" i="1" s="1"/>
  <c r="T456" i="1"/>
  <c r="T469" i="1"/>
  <c r="T480" i="1"/>
  <c r="T502" i="1"/>
  <c r="T507" i="1"/>
  <c r="T537" i="1"/>
  <c r="T562" i="1"/>
  <c r="T561" i="1"/>
  <c r="T575" i="1"/>
  <c r="T590" i="1"/>
  <c r="G590" i="1" s="1"/>
  <c r="T594" i="1"/>
  <c r="T628" i="1"/>
  <c r="G628" i="1" s="1"/>
  <c r="T646" i="1"/>
  <c r="T654" i="1"/>
  <c r="T687" i="1"/>
  <c r="T664" i="1"/>
  <c r="G664" i="1" s="1"/>
  <c r="T718" i="1"/>
  <c r="T705" i="1"/>
  <c r="T749" i="1"/>
  <c r="G749" i="1" s="1"/>
  <c r="T760" i="1"/>
  <c r="T784" i="1"/>
  <c r="T763" i="1"/>
  <c r="G763" i="1" s="1"/>
  <c r="T780" i="1"/>
  <c r="T810" i="1"/>
  <c r="T813" i="1"/>
  <c r="T847" i="1"/>
  <c r="T860" i="1"/>
  <c r="T863" i="1"/>
  <c r="T841" i="1"/>
  <c r="T864" i="1"/>
  <c r="T882" i="1"/>
  <c r="G882" i="1" s="1"/>
  <c r="T866" i="1"/>
  <c r="T937" i="1"/>
  <c r="T945" i="1"/>
  <c r="T950" i="1"/>
  <c r="T893" i="1"/>
  <c r="T933" i="1"/>
  <c r="T921" i="1"/>
  <c r="T970" i="1"/>
  <c r="G970" i="1" s="1"/>
  <c r="T984" i="1"/>
  <c r="G984" i="1" s="1"/>
  <c r="T966" i="1"/>
  <c r="T1003" i="1"/>
  <c r="T1016" i="1"/>
  <c r="G1016" i="1" s="1"/>
  <c r="T1001" i="1"/>
  <c r="G1001" i="1" s="1"/>
  <c r="T1035" i="1"/>
  <c r="G1035" i="1" s="1"/>
  <c r="T1039" i="1"/>
  <c r="G1039" i="1" s="1"/>
  <c r="T1042" i="1"/>
  <c r="T1071" i="1"/>
  <c r="T1076" i="1"/>
  <c r="G1076" i="1" s="1"/>
  <c r="T1092" i="1"/>
  <c r="T1091" i="1"/>
  <c r="G1091" i="1" s="1"/>
  <c r="T1084" i="1"/>
  <c r="T1102" i="1"/>
  <c r="T1093" i="1"/>
  <c r="T1134" i="1"/>
  <c r="G1134" i="1" s="1"/>
  <c r="T1147" i="1"/>
  <c r="T1232" i="1"/>
  <c r="T1227" i="1"/>
  <c r="T1274" i="1"/>
  <c r="G1274" i="1" s="1"/>
  <c r="T1332" i="1"/>
  <c r="T1356" i="1"/>
  <c r="T1398" i="1"/>
  <c r="T1467" i="1"/>
  <c r="T1493" i="1"/>
  <c r="T1571" i="1"/>
  <c r="G1571" i="1" s="1"/>
  <c r="T1554" i="1"/>
  <c r="T1546" i="1"/>
  <c r="T1580" i="1"/>
  <c r="T1656" i="1"/>
  <c r="T1684" i="1"/>
  <c r="T1706" i="1"/>
  <c r="T1734" i="1"/>
  <c r="T1669" i="1"/>
  <c r="T1769" i="1"/>
  <c r="T1786" i="1"/>
  <c r="G1786" i="1" s="1"/>
  <c r="T1708" i="1"/>
  <c r="T1816" i="1"/>
  <c r="T1884" i="1"/>
  <c r="G1884" i="1" s="1"/>
  <c r="T1916" i="1"/>
  <c r="T1938" i="1"/>
  <c r="G1938" i="1" s="1"/>
  <c r="T1981" i="1"/>
  <c r="T2013" i="1"/>
  <c r="T2041" i="1"/>
  <c r="T2078" i="1"/>
  <c r="G2078" i="1" s="1"/>
  <c r="T2133" i="1"/>
  <c r="G2133" i="1" s="1"/>
  <c r="T2234" i="1"/>
  <c r="T2278" i="1"/>
  <c r="G2278" i="1" s="1"/>
  <c r="T2354" i="1"/>
  <c r="T1176" i="1"/>
  <c r="G1176" i="1" s="1"/>
  <c r="T1186" i="1"/>
  <c r="T1190" i="1"/>
  <c r="T1223" i="1"/>
  <c r="T1197" i="1"/>
  <c r="T1236" i="1"/>
  <c r="T1212" i="1"/>
  <c r="T1252" i="1"/>
  <c r="T1255" i="1"/>
  <c r="T1268" i="1"/>
  <c r="T1299" i="1"/>
  <c r="T1310" i="1"/>
  <c r="T1282" i="1"/>
  <c r="T1285" i="1"/>
  <c r="T1308" i="1"/>
  <c r="T1329" i="1"/>
  <c r="T1343" i="1"/>
  <c r="T1360" i="1"/>
  <c r="T1380" i="1"/>
  <c r="T1412" i="1"/>
  <c r="T1414" i="1"/>
  <c r="T1434" i="1"/>
  <c r="G1434" i="1" s="1"/>
  <c r="T1455" i="1"/>
  <c r="T1446" i="1"/>
  <c r="T1374" i="1"/>
  <c r="T1453" i="1"/>
  <c r="T1460" i="1"/>
  <c r="T1484" i="1"/>
  <c r="T1473" i="1"/>
  <c r="T1510" i="1"/>
  <c r="T1556" i="1"/>
  <c r="T1564" i="1"/>
  <c r="G1564" i="1" s="1"/>
  <c r="T1523" i="1"/>
  <c r="T1590" i="1"/>
  <c r="T1595" i="1"/>
  <c r="T1600" i="1"/>
  <c r="T1528" i="1"/>
  <c r="G1528" i="1" s="1"/>
  <c r="T1555" i="1"/>
  <c r="T1603" i="1"/>
  <c r="T1619" i="1"/>
  <c r="T1622" i="1"/>
  <c r="T1625" i="1"/>
  <c r="T1640" i="1"/>
  <c r="G1640" i="1" s="1"/>
  <c r="T1658" i="1"/>
  <c r="T1664" i="1"/>
  <c r="T1668" i="1"/>
  <c r="T1744" i="1"/>
  <c r="T1751" i="1"/>
  <c r="T1758" i="1"/>
  <c r="T1767" i="1"/>
  <c r="T1782" i="1"/>
  <c r="T1788" i="1"/>
  <c r="G1788" i="1" s="1"/>
  <c r="T1794" i="1"/>
  <c r="T1803" i="1"/>
  <c r="G1803" i="1" s="1"/>
  <c r="T1809" i="1"/>
  <c r="T1818" i="1"/>
  <c r="T1824" i="1"/>
  <c r="T1828" i="1"/>
  <c r="T1750" i="1"/>
  <c r="T1772" i="1"/>
  <c r="T1733" i="1"/>
  <c r="T1693" i="1"/>
  <c r="T1779" i="1"/>
  <c r="G1779" i="1" s="1"/>
  <c r="T1717" i="1"/>
  <c r="T1785" i="1"/>
  <c r="G1785" i="1" s="1"/>
  <c r="T1727" i="1"/>
  <c r="T1834" i="1"/>
  <c r="T1837" i="1"/>
  <c r="T1845" i="1"/>
  <c r="T1841" i="1"/>
  <c r="T1854" i="1"/>
  <c r="T1856" i="1"/>
  <c r="T1859" i="1"/>
  <c r="T1860" i="1"/>
  <c r="T1867" i="1"/>
  <c r="T1868" i="1"/>
  <c r="T1873" i="1"/>
  <c r="T1890" i="1"/>
  <c r="T1905" i="1"/>
  <c r="T1918" i="1"/>
  <c r="T1931" i="1"/>
  <c r="T1953" i="1"/>
  <c r="G1953" i="1" s="1"/>
  <c r="T1969" i="1"/>
  <c r="G1969" i="1" s="1"/>
  <c r="T1997" i="1"/>
  <c r="T1975" i="1"/>
  <c r="G1975" i="1" s="1"/>
  <c r="T2020" i="1"/>
  <c r="G2020" i="1" s="1"/>
  <c r="T2045" i="1"/>
  <c r="T2049" i="1"/>
  <c r="G2049" i="1" s="1"/>
  <c r="T2069" i="1"/>
  <c r="T2084" i="1"/>
  <c r="T2095" i="1"/>
  <c r="G2095" i="1" s="1"/>
  <c r="T2109" i="1"/>
  <c r="T2121" i="1"/>
  <c r="T2123" i="1"/>
  <c r="G2123" i="1" s="1"/>
  <c r="T2130" i="1"/>
  <c r="G2130" i="1" s="1"/>
  <c r="T2136" i="1"/>
  <c r="T2163" i="1"/>
  <c r="T2177" i="1"/>
  <c r="T2172" i="1"/>
  <c r="T2181" i="1"/>
  <c r="G2181" i="1" s="1"/>
  <c r="T2195" i="1"/>
  <c r="T2200" i="1"/>
  <c r="T2244" i="1"/>
  <c r="T2236" i="1"/>
  <c r="T2247" i="1"/>
  <c r="T2253" i="1"/>
  <c r="T2261" i="1"/>
  <c r="T2269" i="1"/>
  <c r="T2290" i="1"/>
  <c r="G2290" i="1" s="1"/>
  <c r="T2256" i="1"/>
  <c r="T2264" i="1"/>
  <c r="G2264" i="1" s="1"/>
  <c r="T2347" i="1"/>
  <c r="T2356" i="1"/>
  <c r="T2375" i="1"/>
  <c r="T2383" i="1"/>
  <c r="T2451" i="1"/>
  <c r="G2451" i="1" s="1"/>
  <c r="T2495" i="1"/>
  <c r="T2496" i="1"/>
  <c r="G2496" i="1" s="1"/>
  <c r="T2658" i="1"/>
  <c r="T1201" i="1"/>
  <c r="T1207" i="1"/>
  <c r="T1243" i="1"/>
  <c r="T1238" i="1"/>
  <c r="T1260" i="1"/>
  <c r="G1260" i="1" s="1"/>
  <c r="T1263" i="1"/>
  <c r="T1318" i="1"/>
  <c r="T1320" i="1"/>
  <c r="T1327" i="1"/>
  <c r="T1331" i="1"/>
  <c r="T1347" i="1"/>
  <c r="T1357" i="1"/>
  <c r="T1431" i="1"/>
  <c r="T1364" i="1"/>
  <c r="T1388" i="1"/>
  <c r="T1463" i="1"/>
  <c r="T1462" i="1"/>
  <c r="T1485" i="1"/>
  <c r="T1497" i="1"/>
  <c r="T1519" i="1"/>
  <c r="G1519" i="1" s="1"/>
  <c r="T1568" i="1"/>
  <c r="T1572" i="1"/>
  <c r="G1572" i="1" s="1"/>
  <c r="T1598" i="1"/>
  <c r="T1516" i="1"/>
  <c r="T1612" i="1"/>
  <c r="T1577" i="1"/>
  <c r="T1548" i="1"/>
  <c r="T1561" i="1"/>
  <c r="T1627" i="1"/>
  <c r="G1627" i="1" s="1"/>
  <c r="T1630" i="1"/>
  <c r="G1630" i="1" s="1"/>
  <c r="T1634" i="1"/>
  <c r="T1665" i="1"/>
  <c r="G1665" i="1" s="1"/>
  <c r="T1661" i="1"/>
  <c r="G1661" i="1" s="1"/>
  <c r="T1715" i="1"/>
  <c r="T1735" i="1"/>
  <c r="T1754" i="1"/>
  <c r="T1770" i="1"/>
  <c r="G1770" i="1" s="1"/>
  <c r="T1702" i="1"/>
  <c r="T1805" i="1"/>
  <c r="T1719" i="1"/>
  <c r="G1719" i="1" s="1"/>
  <c r="T1692" i="1"/>
  <c r="T1776" i="1"/>
  <c r="T1738" i="1"/>
  <c r="G1738" i="1" s="1"/>
  <c r="T1730" i="1"/>
  <c r="T1838" i="1"/>
  <c r="G1838" i="1" s="1"/>
  <c r="T1847" i="1"/>
  <c r="T1858" i="1"/>
  <c r="G1858" i="1" s="1"/>
  <c r="T1861" i="1"/>
  <c r="G1861" i="1" s="1"/>
  <c r="T1870" i="1"/>
  <c r="T1885" i="1"/>
  <c r="T1901" i="1"/>
  <c r="T1923" i="1"/>
  <c r="T1950" i="1"/>
  <c r="T1946" i="1"/>
  <c r="T1962" i="1"/>
  <c r="T1988" i="1"/>
  <c r="T1999" i="1"/>
  <c r="T2017" i="1"/>
  <c r="T2037" i="1"/>
  <c r="G2037" i="1" s="1"/>
  <c r="T2029" i="1"/>
  <c r="T2065" i="1"/>
  <c r="G2065" i="1" s="1"/>
  <c r="T2080" i="1"/>
  <c r="T2094" i="1"/>
  <c r="G2094" i="1" s="1"/>
  <c r="T2141" i="1"/>
  <c r="T2143" i="1"/>
  <c r="T2132" i="1"/>
  <c r="T2187" i="1"/>
  <c r="T2192" i="1"/>
  <c r="T2156" i="1"/>
  <c r="T2197" i="1"/>
  <c r="T2206" i="1"/>
  <c r="G2206" i="1" s="1"/>
  <c r="T2205" i="1"/>
  <c r="G2205" i="1" s="1"/>
  <c r="T2231" i="1"/>
  <c r="T2225" i="1"/>
  <c r="G2225" i="1" s="1"/>
  <c r="T2213" i="1"/>
  <c r="T2266" i="1"/>
  <c r="T2271" i="1"/>
  <c r="T2277" i="1"/>
  <c r="G2277" i="1" s="1"/>
  <c r="T2298" i="1"/>
  <c r="T2297" i="1"/>
  <c r="T2304" i="1"/>
  <c r="T2316" i="1"/>
  <c r="T2340" i="1"/>
  <c r="T2372" i="1"/>
  <c r="T1150" i="1"/>
  <c r="T1185" i="1"/>
  <c r="G1185" i="1" s="1"/>
  <c r="T1218" i="1"/>
  <c r="T1208" i="1"/>
  <c r="T1246" i="1"/>
  <c r="G1246" i="1" s="1"/>
  <c r="T1217" i="1"/>
  <c r="T1230" i="1"/>
  <c r="T1251" i="1"/>
  <c r="T1265" i="1"/>
  <c r="T1295" i="1"/>
  <c r="T1298" i="1"/>
  <c r="T1290" i="1"/>
  <c r="T1284" i="1"/>
  <c r="G1284" i="1" s="1"/>
  <c r="T1273" i="1"/>
  <c r="T1328" i="1"/>
  <c r="T1352" i="1"/>
  <c r="T1345" i="1"/>
  <c r="T1375" i="1"/>
  <c r="T1373" i="1"/>
  <c r="T1377" i="1"/>
  <c r="T1390" i="1"/>
  <c r="T1444" i="1"/>
  <c r="T1419" i="1"/>
  <c r="T1425" i="1"/>
  <c r="T1495" i="1"/>
  <c r="T1547" i="1"/>
  <c r="T1496" i="1"/>
  <c r="T1565" i="1"/>
  <c r="G1565" i="1" s="1"/>
  <c r="T1536" i="1"/>
  <c r="T1591" i="1"/>
  <c r="T1597" i="1"/>
  <c r="T1532" i="1"/>
  <c r="G1532" i="1" s="1"/>
  <c r="T1541" i="1"/>
  <c r="G1541" i="1" s="1"/>
  <c r="T1560" i="1"/>
  <c r="T1615" i="1"/>
  <c r="T1616" i="1"/>
  <c r="T1621" i="1"/>
  <c r="G1621" i="1" s="1"/>
  <c r="T1647" i="1"/>
  <c r="T1677" i="1"/>
  <c r="T1703" i="1"/>
  <c r="G1703" i="1" s="1"/>
  <c r="T1728" i="1"/>
  <c r="T1700" i="1"/>
  <c r="G1700" i="1" s="1"/>
  <c r="T1823" i="1"/>
  <c r="T1825" i="1"/>
  <c r="T1720" i="1"/>
  <c r="T1878" i="1"/>
  <c r="T1891" i="1"/>
  <c r="T1912" i="1"/>
  <c r="T1919" i="1"/>
  <c r="G1919" i="1" s="1"/>
  <c r="T1943" i="1"/>
  <c r="T1955" i="1"/>
  <c r="G1955" i="1" s="1"/>
  <c r="T2000" i="1"/>
  <c r="T1964" i="1"/>
  <c r="T2004" i="1"/>
  <c r="G2004" i="1" s="1"/>
  <c r="T2024" i="1"/>
  <c r="T2032" i="1"/>
  <c r="T2052" i="1"/>
  <c r="T2071" i="1"/>
  <c r="T2086" i="1"/>
  <c r="G2086" i="1" s="1"/>
  <c r="T2104" i="1"/>
  <c r="T2125" i="1"/>
  <c r="T2137" i="1"/>
  <c r="T2148" i="1"/>
  <c r="T2128" i="1"/>
  <c r="G2128" i="1" s="1"/>
  <c r="T2126" i="1"/>
  <c r="T2155" i="1"/>
  <c r="T2164" i="1"/>
  <c r="G2164" i="1" s="1"/>
  <c r="T2186" i="1"/>
  <c r="T2191" i="1"/>
  <c r="T2182" i="1"/>
  <c r="T2196" i="1"/>
  <c r="T2239" i="1"/>
  <c r="T2240" i="1"/>
  <c r="G2240" i="1" s="1"/>
  <c r="T2224" i="1"/>
  <c r="T2233" i="1"/>
  <c r="G2233" i="1" s="1"/>
  <c r="T2254" i="1"/>
  <c r="T2265" i="1"/>
  <c r="T2286" i="1"/>
  <c r="G2286" i="1" s="1"/>
  <c r="T2291" i="1"/>
  <c r="G2291" i="1" s="1"/>
  <c r="T2263" i="1"/>
  <c r="T2333" i="1"/>
  <c r="T2311" i="1"/>
  <c r="T2330" i="1"/>
  <c r="T2336" i="1"/>
  <c r="T2345" i="1"/>
  <c r="G2345" i="1" s="1"/>
  <c r="T2359" i="1"/>
  <c r="T2364" i="1"/>
  <c r="T1222" i="1"/>
  <c r="T1225" i="1"/>
  <c r="G1225" i="1" s="1"/>
  <c r="T1226" i="1"/>
  <c r="T1240" i="1"/>
  <c r="T1198" i="1"/>
  <c r="G1198" i="1" s="1"/>
  <c r="T1253" i="1"/>
  <c r="G1253" i="1" s="1"/>
  <c r="T1270" i="1"/>
  <c r="T1275" i="1"/>
  <c r="T1304" i="1"/>
  <c r="T1306" i="1"/>
  <c r="T1301" i="1"/>
  <c r="T1292" i="1"/>
  <c r="T1338" i="1"/>
  <c r="T1334" i="1"/>
  <c r="T1346" i="1"/>
  <c r="T1379" i="1"/>
  <c r="T1371" i="1"/>
  <c r="T1413" i="1"/>
  <c r="T1429" i="1"/>
  <c r="T1358" i="1"/>
  <c r="T1443" i="1"/>
  <c r="T1442" i="1"/>
  <c r="T1477" i="1"/>
  <c r="T1469" i="1"/>
  <c r="T1475" i="1"/>
  <c r="T1499" i="1"/>
  <c r="T1491" i="1"/>
  <c r="T1525" i="1"/>
  <c r="T1505" i="1"/>
  <c r="T1570" i="1"/>
  <c r="T1573" i="1"/>
  <c r="G1573" i="1" s="1"/>
  <c r="T1587" i="1"/>
  <c r="T1610" i="1"/>
  <c r="T1513" i="1"/>
  <c r="T1559" i="1"/>
  <c r="T1578" i="1"/>
  <c r="T1530" i="1"/>
  <c r="G1530" i="1" s="1"/>
  <c r="T1550" i="1"/>
  <c r="G1550" i="1" s="1"/>
  <c r="T1544" i="1"/>
  <c r="T1635" i="1"/>
  <c r="G1635" i="1" s="1"/>
  <c r="T1644" i="1"/>
  <c r="T1639" i="1"/>
  <c r="T1660" i="1"/>
  <c r="T1681" i="1"/>
  <c r="G1681" i="1" s="1"/>
  <c r="T1709" i="1"/>
  <c r="T1731" i="1"/>
  <c r="T1749" i="1"/>
  <c r="G1749" i="1" s="1"/>
  <c r="T1759" i="1"/>
  <c r="G1759" i="1" s="1"/>
  <c r="T1766" i="1"/>
  <c r="G1766" i="1" s="1"/>
  <c r="T1783" i="1"/>
  <c r="T1787" i="1"/>
  <c r="T1795" i="1"/>
  <c r="T1802" i="1"/>
  <c r="G1802" i="1" s="1"/>
  <c r="T1810" i="1"/>
  <c r="T1817" i="1"/>
  <c r="T1822" i="1"/>
  <c r="G1822" i="1" s="1"/>
  <c r="T1737" i="1"/>
  <c r="T1774" i="1"/>
  <c r="T1694" i="1"/>
  <c r="T1777" i="1"/>
  <c r="T1739" i="1"/>
  <c r="T1726" i="1"/>
  <c r="T1830" i="1"/>
  <c r="G1830" i="1" s="1"/>
  <c r="T1832" i="1"/>
  <c r="T1840" i="1"/>
  <c r="G1840" i="1" s="1"/>
  <c r="T1839" i="1"/>
  <c r="G1839" i="1" s="1"/>
  <c r="T1848" i="1"/>
  <c r="G1848" i="1" s="1"/>
  <c r="T1850" i="1"/>
  <c r="G1850" i="1" s="1"/>
  <c r="T1857" i="1"/>
  <c r="G1857" i="1" s="1"/>
  <c r="T1855" i="1"/>
  <c r="G1855" i="1" s="1"/>
  <c r="T1863" i="1"/>
  <c r="T1864" i="1"/>
  <c r="G1864" i="1" s="1"/>
  <c r="T1877" i="1"/>
  <c r="T1897" i="1"/>
  <c r="T1910" i="1"/>
  <c r="G1910" i="1" s="1"/>
  <c r="T1942" i="1"/>
  <c r="T1941" i="1"/>
  <c r="T1973" i="1"/>
  <c r="T1961" i="1"/>
  <c r="T1991" i="1"/>
  <c r="G1991" i="1" s="1"/>
  <c r="T2010" i="1"/>
  <c r="T2026" i="1"/>
  <c r="T2043" i="1"/>
  <c r="T2061" i="1"/>
  <c r="T2077" i="1"/>
  <c r="T2088" i="1"/>
  <c r="T2114" i="1"/>
  <c r="T2100" i="1"/>
  <c r="T2145" i="1"/>
  <c r="T2146" i="1"/>
  <c r="G2146" i="1" s="1"/>
  <c r="T2154" i="1"/>
  <c r="G2154" i="1" s="1"/>
  <c r="T2153" i="1"/>
  <c r="T2179" i="1"/>
  <c r="G2179" i="1" s="1"/>
  <c r="T2165" i="1"/>
  <c r="G2165" i="1" s="1"/>
  <c r="T2204" i="1"/>
  <c r="T2212" i="1"/>
  <c r="T2235" i="1"/>
  <c r="T2242" i="1"/>
  <c r="T2237" i="1"/>
  <c r="T2238" i="1"/>
  <c r="G2238" i="1" s="1"/>
  <c r="T2274" i="1"/>
  <c r="T2279" i="1"/>
  <c r="G2279" i="1" s="1"/>
  <c r="T2285" i="1"/>
  <c r="G2285" i="1" s="1"/>
  <c r="T2301" i="1"/>
  <c r="T2312" i="1"/>
  <c r="T2329" i="1"/>
  <c r="T2343" i="1"/>
  <c r="T2349" i="1"/>
  <c r="T2370" i="1"/>
  <c r="T2384" i="1"/>
  <c r="T2385" i="1"/>
  <c r="G2385" i="1" s="1"/>
  <c r="T2391" i="1"/>
  <c r="T2458" i="1"/>
  <c r="T2472" i="1"/>
  <c r="T2638" i="1"/>
  <c r="G2638" i="1" s="1"/>
  <c r="T2702" i="1"/>
  <c r="T1192" i="1"/>
  <c r="T1200" i="1"/>
  <c r="T1231" i="1"/>
  <c r="T1237" i="1"/>
  <c r="T1247" i="1"/>
  <c r="T1248" i="1"/>
  <c r="T1256" i="1"/>
  <c r="T1259" i="1"/>
  <c r="T1269" i="1"/>
  <c r="T1311" i="1"/>
  <c r="T1317" i="1"/>
  <c r="T1287" i="1"/>
  <c r="T1276" i="1"/>
  <c r="T1323" i="1"/>
  <c r="T1341" i="1"/>
  <c r="T1362" i="1"/>
  <c r="T1355" i="1"/>
  <c r="T1359" i="1"/>
  <c r="T1417" i="1"/>
  <c r="T1369" i="1"/>
  <c r="T1437" i="1"/>
  <c r="T1386" i="1"/>
  <c r="T1402" i="1"/>
  <c r="T1426" i="1"/>
  <c r="T1458" i="1"/>
  <c r="G1458" i="1" s="1"/>
  <c r="T1509" i="1"/>
  <c r="T1563" i="1"/>
  <c r="G1563" i="1" s="1"/>
  <c r="T1526" i="1"/>
  <c r="T1515" i="1"/>
  <c r="G1515" i="1" s="1"/>
  <c r="T1594" i="1"/>
  <c r="G1594" i="1" s="1"/>
  <c r="T1545" i="1"/>
  <c r="G1545" i="1" s="1"/>
  <c r="T1520" i="1"/>
  <c r="T1575" i="1"/>
  <c r="G1575" i="1" s="1"/>
  <c r="T1529" i="1"/>
  <c r="G1529" i="1" s="1"/>
  <c r="T1604" i="1"/>
  <c r="T1623" i="1"/>
  <c r="T1626" i="1"/>
  <c r="G1626" i="1" s="1"/>
  <c r="T1629" i="1"/>
  <c r="T1642" i="1"/>
  <c r="T1673" i="1"/>
  <c r="T1691" i="1"/>
  <c r="T1722" i="1"/>
  <c r="G1722" i="1" s="1"/>
  <c r="T1688" i="1"/>
  <c r="T1872" i="1"/>
  <c r="T1887" i="1"/>
  <c r="G1887" i="1" s="1"/>
  <c r="T1903" i="1"/>
  <c r="G1903" i="1" s="1"/>
  <c r="T1917" i="1"/>
  <c r="G1917" i="1" s="1"/>
  <c r="T1929" i="1"/>
  <c r="T1935" i="1"/>
  <c r="T1995" i="1"/>
  <c r="T1982" i="1"/>
  <c r="T1965" i="1"/>
  <c r="T2011" i="1"/>
  <c r="T2025" i="1"/>
  <c r="T2047" i="1"/>
  <c r="T2067" i="1"/>
  <c r="G2067" i="1" s="1"/>
  <c r="T2082" i="1"/>
  <c r="T2097" i="1"/>
  <c r="T2110" i="1"/>
  <c r="G2110" i="1" s="1"/>
  <c r="T2102" i="1"/>
  <c r="T2131" i="1"/>
  <c r="T2115" i="1"/>
  <c r="G2115" i="1" s="1"/>
  <c r="T2174" i="1"/>
  <c r="G2174" i="1" s="1"/>
  <c r="T2188" i="1"/>
  <c r="T2161" i="1"/>
  <c r="T2171" i="1"/>
  <c r="G2171" i="1" s="1"/>
  <c r="T2199" i="1"/>
  <c r="G2199" i="1" s="1"/>
  <c r="T2207" i="1"/>
  <c r="G2207" i="1" s="1"/>
  <c r="T2218" i="1"/>
  <c r="T2217" i="1"/>
  <c r="T2248" i="1"/>
  <c r="T2260" i="1"/>
  <c r="T2267" i="1"/>
  <c r="T2273" i="1"/>
  <c r="T2255" i="1"/>
  <c r="G2255" i="1" s="1"/>
  <c r="T2292" i="1"/>
  <c r="T2300" i="1"/>
  <c r="T2319" i="1"/>
  <c r="G2319" i="1" s="1"/>
  <c r="T2317" i="1"/>
  <c r="T2441" i="1"/>
  <c r="T2481" i="1"/>
  <c r="G2481" i="1" s="1"/>
  <c r="T2510" i="1"/>
  <c r="T2539" i="1"/>
  <c r="T2575" i="1"/>
  <c r="G2575" i="1" s="1"/>
  <c r="T2630" i="1"/>
  <c r="T1163" i="1"/>
  <c r="T1180" i="1"/>
  <c r="G1180" i="1" s="1"/>
  <c r="T1187" i="1"/>
  <c r="G1187" i="1" s="1"/>
  <c r="T1205" i="1"/>
  <c r="T1242" i="1"/>
  <c r="T1196" i="1"/>
  <c r="G1196" i="1" s="1"/>
  <c r="T1210" i="1"/>
  <c r="T1228" i="1"/>
  <c r="G1228" i="1" s="1"/>
  <c r="T1241" i="1"/>
  <c r="G1241" i="1" s="1"/>
  <c r="T1261" i="1"/>
  <c r="T1288" i="1"/>
  <c r="T1294" i="1"/>
  <c r="G1294" i="1" s="1"/>
  <c r="T1277" i="1"/>
  <c r="T1291" i="1"/>
  <c r="G1291" i="1" s="1"/>
  <c r="T1312" i="1"/>
  <c r="T1326" i="1"/>
  <c r="T1339" i="1"/>
  <c r="T1335" i="1"/>
  <c r="T1370" i="1"/>
  <c r="T1344" i="1"/>
  <c r="T1397" i="1"/>
  <c r="T1408" i="1"/>
  <c r="T1385" i="1"/>
  <c r="T1423" i="1"/>
  <c r="T1448" i="1"/>
  <c r="T1428" i="1"/>
  <c r="T1483" i="1"/>
  <c r="T1489" i="1"/>
  <c r="T1471" i="1"/>
  <c r="T1534" i="1"/>
  <c r="T1488" i="1"/>
  <c r="T1557" i="1"/>
  <c r="G1557" i="1" s="1"/>
  <c r="T1585" i="1"/>
  <c r="G1585" i="1" s="1"/>
  <c r="T1537" i="1"/>
  <c r="T1593" i="1"/>
  <c r="G1593" i="1" s="1"/>
  <c r="T1514" i="1"/>
  <c r="G1514" i="1" s="1"/>
  <c r="T1498" i="1"/>
  <c r="T1574" i="1"/>
  <c r="G1574" i="1" s="1"/>
  <c r="T1511" i="1"/>
  <c r="G1511" i="1" s="1"/>
  <c r="T1607" i="1"/>
  <c r="G1607" i="1" s="1"/>
  <c r="T1618" i="1"/>
  <c r="T1645" i="1"/>
  <c r="T1654" i="1"/>
  <c r="G1654" i="1" s="1"/>
  <c r="T1675" i="1"/>
  <c r="T1699" i="1"/>
  <c r="T1671" i="1"/>
  <c r="T1747" i="1"/>
  <c r="T1755" i="1"/>
  <c r="T1762" i="1"/>
  <c r="G1762" i="1" s="1"/>
  <c r="T1771" i="1"/>
  <c r="G1771" i="1" s="1"/>
  <c r="T1712" i="1"/>
  <c r="T1791" i="1"/>
  <c r="G1791" i="1" s="1"/>
  <c r="T1798" i="1"/>
  <c r="G1798" i="1" s="1"/>
  <c r="T1806" i="1"/>
  <c r="T1813" i="1"/>
  <c r="G1813" i="1" s="1"/>
  <c r="T1687" i="1"/>
  <c r="T1698" i="1"/>
  <c r="T1827" i="1"/>
  <c r="T1723" i="1"/>
  <c r="T1773" i="1"/>
  <c r="G1773" i="1" s="1"/>
  <c r="T1784" i="1"/>
  <c r="T1725" i="1"/>
  <c r="G1725" i="1" s="1"/>
  <c r="T1676" i="1"/>
  <c r="G1676" i="1" s="1"/>
  <c r="T1679" i="1"/>
  <c r="T1740" i="1"/>
  <c r="G1740" i="1" s="1"/>
  <c r="T1833" i="1"/>
  <c r="T1835" i="1"/>
  <c r="G1835" i="1" s="1"/>
  <c r="T1831" i="1"/>
  <c r="T1843" i="1"/>
  <c r="G1843" i="1" s="1"/>
  <c r="T1842" i="1"/>
  <c r="G1842" i="1" s="1"/>
  <c r="T1846" i="1"/>
  <c r="T1851" i="1"/>
  <c r="T1849" i="1"/>
  <c r="G1849" i="1" s="1"/>
  <c r="T1862" i="1"/>
  <c r="G1862" i="1" s="1"/>
  <c r="T1865" i="1"/>
  <c r="G1865" i="1" s="1"/>
  <c r="T1875" i="1"/>
  <c r="G1875" i="1" s="1"/>
  <c r="T1896" i="1"/>
  <c r="T1914" i="1"/>
  <c r="T1939" i="1"/>
  <c r="T1937" i="1"/>
  <c r="T1959" i="1"/>
  <c r="T1966" i="1"/>
  <c r="T1993" i="1"/>
  <c r="G1993" i="1" s="1"/>
  <c r="T2005" i="1"/>
  <c r="T2022" i="1"/>
  <c r="T2034" i="1"/>
  <c r="T2056" i="1"/>
  <c r="G2056" i="1" s="1"/>
  <c r="T2073" i="1"/>
  <c r="G2073" i="1" s="1"/>
  <c r="T2089" i="1"/>
  <c r="T2108" i="1"/>
  <c r="T2120" i="1"/>
  <c r="T2101" i="1"/>
  <c r="T2098" i="1"/>
  <c r="T2129" i="1"/>
  <c r="G2129" i="1" s="1"/>
  <c r="T2149" i="1"/>
  <c r="G2149" i="1" s="1"/>
  <c r="T2158" i="1"/>
  <c r="T2173" i="1"/>
  <c r="T2184" i="1"/>
  <c r="G2184" i="1" s="1"/>
  <c r="T2159" i="1"/>
  <c r="T2167" i="1"/>
  <c r="T2228" i="1"/>
  <c r="T2214" i="1"/>
  <c r="G2214" i="1" s="1"/>
  <c r="T2216" i="1"/>
  <c r="G2216" i="1" s="1"/>
  <c r="T2227" i="1"/>
  <c r="G2227" i="1" s="1"/>
  <c r="T2251" i="1"/>
  <c r="T2259" i="1"/>
  <c r="G2259" i="1" s="1"/>
  <c r="T2282" i="1"/>
  <c r="G2282" i="1" s="1"/>
  <c r="T2287" i="1"/>
  <c r="T2294" i="1"/>
  <c r="G2294" i="1" s="1"/>
  <c r="T2320" i="1"/>
  <c r="T2309" i="1"/>
  <c r="G2309" i="1" s="1"/>
  <c r="T2305" i="1"/>
  <c r="T2322" i="1"/>
  <c r="G2322" i="1" s="1"/>
  <c r="T2326" i="1"/>
  <c r="T2382" i="1"/>
  <c r="G2382" i="1" s="1"/>
  <c r="T2674" i="1"/>
  <c r="T2699" i="1"/>
  <c r="T2421" i="1"/>
  <c r="T2371" i="1"/>
  <c r="T2411" i="1"/>
  <c r="T2404" i="1"/>
  <c r="T2419" i="1"/>
  <c r="T2460" i="1"/>
  <c r="T2452" i="1"/>
  <c r="T2480" i="1"/>
  <c r="T2498" i="1"/>
  <c r="T2515" i="1"/>
  <c r="T2528" i="1"/>
  <c r="T2548" i="1"/>
  <c r="G2548" i="1" s="1"/>
  <c r="T2588" i="1"/>
  <c r="T2583" i="1"/>
  <c r="G2583" i="1" s="1"/>
  <c r="T2565" i="1"/>
  <c r="G2565" i="1" s="1"/>
  <c r="T2609" i="1"/>
  <c r="T2619" i="1"/>
  <c r="T2628" i="1"/>
  <c r="T2627" i="1"/>
  <c r="T2640" i="1"/>
  <c r="T2655" i="1"/>
  <c r="T2647" i="1"/>
  <c r="T2663" i="1"/>
  <c r="T2659" i="1"/>
  <c r="T2665" i="1"/>
  <c r="T2688" i="1"/>
  <c r="T2704" i="1"/>
  <c r="T2731" i="1"/>
  <c r="T2406" i="1"/>
  <c r="G2406" i="1" s="1"/>
  <c r="T2559" i="1"/>
  <c r="T2563" i="1"/>
  <c r="G2563" i="1" s="1"/>
  <c r="T2374" i="1"/>
  <c r="G2374" i="1" s="1"/>
  <c r="T2389" i="1"/>
  <c r="T2426" i="1"/>
  <c r="T2376" i="1"/>
  <c r="T2416" i="1"/>
  <c r="T2435" i="1"/>
  <c r="G2435" i="1" s="1"/>
  <c r="T2439" i="1"/>
  <c r="T2479" i="1"/>
  <c r="T2492" i="1"/>
  <c r="T2511" i="1"/>
  <c r="T2525" i="1"/>
  <c r="G2525" i="1" s="1"/>
  <c r="T2540" i="1"/>
  <c r="G2540" i="1" s="1"/>
  <c r="T2560" i="1"/>
  <c r="T2580" i="1"/>
  <c r="T2707" i="1"/>
  <c r="T2321" i="1"/>
  <c r="T2313" i="1"/>
  <c r="G2313" i="1" s="1"/>
  <c r="T2350" i="1"/>
  <c r="G2350" i="1" s="1"/>
  <c r="T2362" i="1"/>
  <c r="G2362" i="1" s="1"/>
  <c r="T2366" i="1"/>
  <c r="G2366" i="1" s="1"/>
  <c r="T2401" i="1"/>
  <c r="T2422" i="1"/>
  <c r="G2422" i="1" s="1"/>
  <c r="T2393" i="1"/>
  <c r="G2393" i="1" s="1"/>
  <c r="T2368" i="1"/>
  <c r="T2433" i="1"/>
  <c r="T2443" i="1"/>
  <c r="T2447" i="1"/>
  <c r="T2471" i="1"/>
  <c r="T2477" i="1"/>
  <c r="T2504" i="1"/>
  <c r="T2520" i="1"/>
  <c r="T2533" i="1"/>
  <c r="T2570" i="1"/>
  <c r="T2595" i="1"/>
  <c r="T2576" i="1"/>
  <c r="T2599" i="1"/>
  <c r="T2338" i="1"/>
  <c r="T2339" i="1"/>
  <c r="T2346" i="1"/>
  <c r="T2355" i="1"/>
  <c r="T2394" i="1"/>
  <c r="T2400" i="1"/>
  <c r="T2386" i="1"/>
  <c r="G2386" i="1" s="1"/>
  <c r="T2429" i="1"/>
  <c r="G2429" i="1" s="1"/>
  <c r="T2430" i="1"/>
  <c r="G2430" i="1" s="1"/>
  <c r="T2440" i="1"/>
  <c r="G2440" i="1" s="1"/>
  <c r="T2454" i="1"/>
  <c r="G2454" i="1" s="1"/>
  <c r="T2484" i="1"/>
  <c r="T2488" i="1"/>
  <c r="G2488" i="1" s="1"/>
  <c r="T2507" i="1"/>
  <c r="G2507" i="1" s="1"/>
  <c r="T2522" i="1"/>
  <c r="G2522" i="1" s="1"/>
  <c r="T2537" i="1"/>
  <c r="T2573" i="1"/>
  <c r="G2573" i="1" s="1"/>
  <c r="T2567" i="1"/>
  <c r="T2562" i="1"/>
  <c r="G2562" i="1" s="1"/>
  <c r="T2607" i="1"/>
  <c r="T2608" i="1"/>
  <c r="T2625" i="1"/>
  <c r="T2623" i="1"/>
  <c r="T2641" i="1"/>
  <c r="T2654" i="1"/>
  <c r="T2673" i="1"/>
  <c r="T2649" i="1"/>
  <c r="T2671" i="1"/>
  <c r="T2679" i="1"/>
  <c r="T2689" i="1"/>
  <c r="T2696" i="1"/>
  <c r="T2705" i="1"/>
  <c r="T2721" i="1"/>
  <c r="T2718" i="1"/>
  <c r="T2733" i="1"/>
  <c r="T2461" i="1"/>
  <c r="T2459" i="1"/>
  <c r="G2459" i="1" s="1"/>
  <c r="T2474" i="1"/>
  <c r="T2499" i="1"/>
  <c r="G2499" i="1" s="1"/>
  <c r="T2516" i="1"/>
  <c r="T2529" i="1"/>
  <c r="G2529" i="1" s="1"/>
  <c r="T2544" i="1"/>
  <c r="G2544" i="1" s="1"/>
  <c r="T2589" i="1"/>
  <c r="G2589" i="1" s="1"/>
  <c r="T2591" i="1"/>
  <c r="T2586" i="1"/>
  <c r="T2596" i="1"/>
  <c r="T2351" i="1"/>
  <c r="T2397" i="1"/>
  <c r="T2402" i="1"/>
  <c r="T2361" i="1"/>
  <c r="T2367" i="1"/>
  <c r="T2442" i="1"/>
  <c r="T2466" i="1"/>
  <c r="T2469" i="1"/>
  <c r="T2483" i="1"/>
  <c r="T2503" i="1"/>
  <c r="T2519" i="1"/>
  <c r="G2519" i="1" s="1"/>
  <c r="T2532" i="1"/>
  <c r="G2532" i="1" s="1"/>
  <c r="T2549" i="1"/>
  <c r="T2594" i="1"/>
  <c r="T2590" i="1"/>
  <c r="T2597" i="1"/>
  <c r="G2597" i="1" s="1"/>
  <c r="T2612" i="1"/>
  <c r="G2612" i="1" s="1"/>
  <c r="T2631" i="1"/>
  <c r="T2644" i="1"/>
  <c r="T2675" i="1"/>
  <c r="T2661" i="1"/>
  <c r="T2692" i="1"/>
  <c r="T2713" i="1"/>
  <c r="T2719" i="1"/>
  <c r="T65" i="1"/>
  <c r="G65" i="1" s="1"/>
  <c r="T123" i="1"/>
  <c r="G123" i="1" s="1"/>
  <c r="T192" i="1"/>
  <c r="T225" i="1"/>
  <c r="T230" i="1"/>
  <c r="T211" i="1"/>
  <c r="T766" i="1"/>
  <c r="G766" i="1" s="1"/>
  <c r="T76" i="1"/>
  <c r="T116" i="1"/>
  <c r="T163" i="1"/>
  <c r="G163" i="1" s="1"/>
  <c r="T210" i="1"/>
  <c r="T113" i="1"/>
  <c r="T68" i="1"/>
  <c r="G68" i="1" s="1"/>
  <c r="T159" i="1"/>
  <c r="T145" i="1"/>
  <c r="T250" i="1"/>
  <c r="G250" i="1" s="1"/>
  <c r="T289" i="1"/>
  <c r="T639" i="1"/>
  <c r="G639" i="1" s="1"/>
  <c r="T642" i="1"/>
  <c r="T674" i="1"/>
  <c r="T663" i="1"/>
  <c r="T96" i="1"/>
  <c r="G96" i="1" s="1"/>
  <c r="T155" i="1"/>
  <c r="T204" i="1"/>
  <c r="G204" i="1" s="1"/>
  <c r="T171" i="1"/>
  <c r="T221" i="1"/>
  <c r="T239" i="1"/>
  <c r="T264" i="1"/>
  <c r="T316" i="1"/>
  <c r="T336" i="1"/>
  <c r="G336" i="1" s="1"/>
  <c r="T360" i="1"/>
  <c r="T378" i="1"/>
  <c r="G378" i="1" s="1"/>
  <c r="T393" i="1"/>
  <c r="T325" i="1"/>
  <c r="T356" i="1"/>
  <c r="T415" i="1"/>
  <c r="T432" i="1"/>
  <c r="G432" i="1" s="1"/>
  <c r="T443" i="1"/>
  <c r="T464" i="1"/>
  <c r="G464" i="1" s="1"/>
  <c r="T479" i="1"/>
  <c r="T500" i="1"/>
  <c r="T518" i="1"/>
  <c r="G518" i="1" s="1"/>
  <c r="T526" i="1"/>
  <c r="G526" i="1" s="1"/>
  <c r="T560" i="1"/>
  <c r="T556" i="1"/>
  <c r="T578" i="1"/>
  <c r="T604" i="1"/>
  <c r="G604" i="1" s="1"/>
  <c r="T596" i="1"/>
  <c r="G596" i="1" s="1"/>
  <c r="T626" i="1"/>
  <c r="G626" i="1" s="1"/>
  <c r="T104" i="1"/>
  <c r="G104" i="1" s="1"/>
  <c r="T129" i="1"/>
  <c r="T201" i="1"/>
  <c r="G201" i="1" s="1"/>
  <c r="T190" i="1"/>
  <c r="G190" i="1" s="1"/>
  <c r="T263" i="1"/>
  <c r="G263" i="1" s="1"/>
  <c r="T299" i="1"/>
  <c r="T635" i="1"/>
  <c r="G635" i="1" s="1"/>
  <c r="T660" i="1"/>
  <c r="T661" i="1"/>
  <c r="G661" i="1" s="1"/>
  <c r="T679" i="1"/>
  <c r="G679" i="1" s="1"/>
  <c r="T717" i="1"/>
  <c r="T46" i="1"/>
  <c r="G46" i="1" s="1"/>
  <c r="T136" i="1"/>
  <c r="G136" i="1" s="1"/>
  <c r="T198" i="1"/>
  <c r="T228" i="1"/>
  <c r="T156" i="1"/>
  <c r="T179" i="1"/>
  <c r="G179" i="1" s="1"/>
  <c r="T149" i="1"/>
  <c r="T241" i="1"/>
  <c r="T248" i="1"/>
  <c r="T286" i="1"/>
  <c r="G286" i="1" s="1"/>
  <c r="T333" i="1"/>
  <c r="T348" i="1"/>
  <c r="T374" i="1"/>
  <c r="T389" i="1"/>
  <c r="T351" i="1"/>
  <c r="G351" i="1" s="1"/>
  <c r="T354" i="1"/>
  <c r="T412" i="1"/>
  <c r="G412" i="1" s="1"/>
  <c r="T427" i="1"/>
  <c r="G427" i="1" s="1"/>
  <c r="T448" i="1"/>
  <c r="T459" i="1"/>
  <c r="T465" i="1"/>
  <c r="T491" i="1"/>
  <c r="T519" i="1"/>
  <c r="T530" i="1"/>
  <c r="T552" i="1"/>
  <c r="T547" i="1"/>
  <c r="G547" i="1" s="1"/>
  <c r="T572" i="1"/>
  <c r="T589" i="1"/>
  <c r="T602" i="1"/>
  <c r="G602" i="1" s="1"/>
  <c r="T622" i="1"/>
  <c r="T732" i="1"/>
  <c r="T762" i="1"/>
  <c r="T696" i="1"/>
  <c r="T761" i="1"/>
  <c r="T767" i="1"/>
  <c r="T826" i="1"/>
  <c r="T707" i="1"/>
  <c r="G707" i="1" s="1"/>
  <c r="T746" i="1"/>
  <c r="T788" i="1"/>
  <c r="G788" i="1" s="1"/>
  <c r="T802" i="1"/>
  <c r="T805" i="1"/>
  <c r="T843" i="1"/>
  <c r="T840" i="1"/>
  <c r="G840" i="1" s="1"/>
  <c r="T738" i="1"/>
  <c r="T747" i="1"/>
  <c r="T793" i="1"/>
  <c r="T822" i="1"/>
  <c r="T876" i="1"/>
  <c r="T798" i="1"/>
  <c r="T804" i="1"/>
  <c r="G804" i="1" s="1"/>
  <c r="T1142" i="1"/>
  <c r="T1085" i="1"/>
  <c r="T1139" i="1"/>
  <c r="T1172" i="1"/>
  <c r="T1400" i="1"/>
  <c r="G1400" i="1" s="1"/>
  <c r="T1114" i="1"/>
  <c r="T1132" i="1"/>
  <c r="T1191" i="1"/>
  <c r="T1078" i="1"/>
  <c r="T1105" i="1"/>
  <c r="T1161" i="1"/>
  <c r="T1165" i="1"/>
  <c r="T1123" i="1"/>
  <c r="G1123" i="1" s="1"/>
  <c r="T1157" i="1"/>
  <c r="G1157" i="1" s="1"/>
  <c r="T1174" i="1"/>
  <c r="T1452" i="1"/>
  <c r="T1461" i="1"/>
  <c r="T1481" i="1"/>
  <c r="T1518" i="1"/>
  <c r="T1503" i="1"/>
  <c r="T1438" i="1"/>
  <c r="T1404" i="1"/>
  <c r="T1451" i="1"/>
  <c r="T1478" i="1"/>
  <c r="T1479" i="1"/>
  <c r="T1504" i="1"/>
  <c r="T1399" i="1"/>
  <c r="T1424" i="1"/>
  <c r="T1393" i="1"/>
  <c r="T1421" i="1"/>
  <c r="T1389" i="1"/>
  <c r="T1494" i="1"/>
  <c r="T1501" i="1"/>
  <c r="T1392" i="1"/>
  <c r="T1405" i="1"/>
  <c r="T1391" i="1"/>
  <c r="T1435" i="1"/>
  <c r="T1411" i="1"/>
  <c r="T1457" i="1"/>
  <c r="T1465" i="1"/>
  <c r="T1508" i="1"/>
  <c r="T1480" i="1"/>
  <c r="T2407" i="1"/>
  <c r="T2434" i="1"/>
  <c r="T2621" i="1"/>
  <c r="G2621" i="1" s="1"/>
  <c r="T2637" i="1"/>
  <c r="T2668" i="1"/>
  <c r="T2681" i="1"/>
  <c r="T2685" i="1"/>
  <c r="T2701" i="1"/>
  <c r="T2728" i="1"/>
  <c r="T2720" i="1"/>
  <c r="T2388" i="1"/>
  <c r="G2388" i="1" s="1"/>
  <c r="T2446" i="1"/>
  <c r="T2450" i="1"/>
  <c r="G2450" i="1" s="1"/>
  <c r="T2475" i="1"/>
  <c r="G2475" i="1" s="1"/>
  <c r="T2493" i="1"/>
  <c r="T2512" i="1"/>
  <c r="T2500" i="1"/>
  <c r="G2500" i="1" s="1"/>
  <c r="T2541" i="1"/>
  <c r="G2541" i="1" s="1"/>
  <c r="T2545" i="1"/>
  <c r="T2581" i="1"/>
  <c r="T2585" i="1"/>
  <c r="T2620" i="1"/>
  <c r="G2620" i="1" s="1"/>
  <c r="T2408" i="1"/>
  <c r="G2408" i="1" s="1"/>
  <c r="T2697" i="1"/>
  <c r="T2722" i="1"/>
  <c r="T2708" i="1"/>
  <c r="G20" i="2" l="1"/>
  <c r="G76" i="2"/>
  <c r="G66" i="2"/>
  <c r="G99" i="2"/>
  <c r="G2652" i="1"/>
  <c r="G2003" i="1"/>
  <c r="G2340" i="1"/>
  <c r="G1034" i="1"/>
  <c r="G368" i="1"/>
  <c r="G1240" i="1"/>
  <c r="G672" i="1"/>
  <c r="G856" i="1"/>
  <c r="G1996" i="1"/>
  <c r="G1395" i="1"/>
  <c r="G794" i="1"/>
  <c r="G2477" i="1"/>
  <c r="G2404" i="1"/>
  <c r="G1306" i="1"/>
  <c r="G2052" i="1"/>
  <c r="G2284" i="1"/>
  <c r="G643" i="1"/>
  <c r="G1365" i="1"/>
  <c r="G1366" i="1"/>
  <c r="G1118" i="1"/>
  <c r="G2434" i="1"/>
  <c r="G1172" i="1"/>
  <c r="G1222" i="1"/>
  <c r="G2263" i="1"/>
  <c r="G731" i="1"/>
  <c r="G1641" i="1"/>
  <c r="G1312" i="1"/>
  <c r="G1287" i="1"/>
  <c r="G960" i="1"/>
  <c r="G789" i="1"/>
  <c r="G371" i="1"/>
  <c r="G1270" i="1"/>
  <c r="G966" i="1"/>
  <c r="G930" i="1"/>
  <c r="G2152" i="1"/>
  <c r="G2729" i="1"/>
  <c r="G1142" i="1"/>
  <c r="G1340" i="1"/>
  <c r="G418" i="1"/>
  <c r="G2449" i="1"/>
  <c r="G1924" i="1"/>
  <c r="G1148" i="1"/>
  <c r="G2592" i="1"/>
  <c r="G2414" i="1"/>
  <c r="G2610" i="1"/>
  <c r="G1742" i="1"/>
  <c r="G601" i="1"/>
  <c r="G271" i="1"/>
  <c r="G1050" i="1"/>
  <c r="G2014" i="1"/>
  <c r="G2249" i="1"/>
  <c r="G1799" i="1"/>
  <c r="G593" i="1"/>
  <c r="G990" i="1"/>
  <c r="G611" i="1"/>
  <c r="G209" i="1"/>
  <c r="G2039" i="1"/>
  <c r="G183" i="1"/>
  <c r="G2157" i="1"/>
  <c r="G145" i="1"/>
  <c r="G1416" i="1"/>
  <c r="G2027" i="1"/>
  <c r="G404" i="1"/>
  <c r="G291" i="1"/>
  <c r="G252" i="1"/>
  <c r="G2413" i="1"/>
  <c r="G1811" i="1"/>
  <c r="G2379" i="1"/>
  <c r="G2275" i="1"/>
  <c r="G819" i="1"/>
  <c r="G1130" i="1"/>
  <c r="G977" i="1"/>
  <c r="G813" i="1"/>
  <c r="G456" i="1"/>
  <c r="G866" i="1"/>
  <c r="G886" i="1"/>
  <c r="G2655" i="1"/>
  <c r="G1787" i="1"/>
  <c r="G2495" i="1"/>
  <c r="G1282" i="1"/>
  <c r="G2242" i="1"/>
  <c r="G1658" i="1"/>
  <c r="G1223" i="1"/>
  <c r="G1382" i="1"/>
  <c r="G2230" i="1"/>
  <c r="G858" i="1"/>
  <c r="G253" i="1"/>
  <c r="G2232" i="1"/>
  <c r="G677" i="1"/>
  <c r="G1695" i="1"/>
  <c r="G2307" i="1"/>
  <c r="G622" i="1"/>
  <c r="G2397" i="1"/>
  <c r="G1755" i="1"/>
  <c r="G2300" i="1"/>
  <c r="G2145" i="1"/>
  <c r="G1238" i="1"/>
  <c r="G1834" i="1"/>
  <c r="G2041" i="1"/>
  <c r="G1546" i="1"/>
  <c r="G1468" i="1"/>
  <c r="G1173" i="1"/>
  <c r="G449" i="1"/>
  <c r="G2623" i="1"/>
  <c r="G2576" i="1"/>
  <c r="G2371" i="1"/>
  <c r="G2102" i="1"/>
  <c r="G2364" i="1"/>
  <c r="G1901" i="1"/>
  <c r="G1243" i="1"/>
  <c r="G1227" i="1"/>
  <c r="G1164" i="1"/>
  <c r="G353" i="1"/>
  <c r="G888" i="1"/>
  <c r="G309" i="1"/>
  <c r="G2539" i="1"/>
  <c r="G1817" i="1"/>
  <c r="G2359" i="1"/>
  <c r="G2316" i="1"/>
  <c r="G2132" i="1"/>
  <c r="G1374" i="1"/>
  <c r="G1232" i="1"/>
  <c r="G1666" i="1"/>
  <c r="G890" i="1"/>
  <c r="G24" i="1"/>
  <c r="G450" i="1"/>
  <c r="G127" i="1"/>
  <c r="G2717" i="1"/>
  <c r="G273" i="1"/>
  <c r="G1353" i="1"/>
  <c r="G1333" i="1"/>
  <c r="G1153" i="1"/>
  <c r="G619" i="1"/>
  <c r="G386" i="1"/>
  <c r="G800" i="1"/>
  <c r="G955" i="1"/>
  <c r="G277" i="1"/>
  <c r="G254" i="1"/>
  <c r="G1070" i="1"/>
  <c r="G662" i="1"/>
  <c r="G2022" i="1"/>
  <c r="G2265" i="1"/>
  <c r="G2125" i="1"/>
  <c r="G1201" i="1"/>
  <c r="G907" i="1"/>
  <c r="G89" i="1"/>
  <c r="G2331" i="1"/>
  <c r="G880" i="1"/>
  <c r="G266" i="1"/>
  <c r="G2176" i="1"/>
  <c r="G2692" i="1"/>
  <c r="G2267" i="1"/>
  <c r="G1616" i="1"/>
  <c r="G1212" i="1"/>
  <c r="G1042" i="1"/>
  <c r="G1303" i="1"/>
  <c r="G716" i="1"/>
  <c r="G608" i="1"/>
  <c r="G437" i="1"/>
  <c r="G1125" i="1"/>
  <c r="G2693" i="1"/>
  <c r="G1464" i="1"/>
  <c r="G903" i="1"/>
  <c r="G1324" i="1"/>
  <c r="G567" i="1"/>
  <c r="G2113" i="1"/>
  <c r="G776" i="1"/>
  <c r="G2407" i="1"/>
  <c r="G2515" i="1"/>
  <c r="G1939" i="1"/>
  <c r="G1210" i="1"/>
  <c r="G1965" i="1"/>
  <c r="G2391" i="1"/>
  <c r="G1832" i="1"/>
  <c r="G262" i="1"/>
  <c r="G615" i="1"/>
  <c r="G180" i="1"/>
  <c r="G2730" i="1"/>
  <c r="G2423" i="1"/>
  <c r="G2508" i="1"/>
  <c r="G827" i="1"/>
  <c r="G711" i="1"/>
  <c r="G2619" i="1"/>
  <c r="G1914" i="1"/>
  <c r="G1688" i="1"/>
  <c r="G1207" i="1"/>
  <c r="G2247" i="1"/>
  <c r="G1931" i="1"/>
  <c r="G131" i="1"/>
  <c r="G340" i="1"/>
  <c r="G885" i="1"/>
  <c r="G722" i="1"/>
  <c r="G592" i="1"/>
  <c r="G2714" i="1"/>
  <c r="G1067" i="1"/>
  <c r="G1432" i="1"/>
  <c r="G2299" i="1"/>
  <c r="G2613" i="1"/>
  <c r="G58" i="1"/>
  <c r="G811" i="1"/>
  <c r="G710" i="1"/>
  <c r="G2097" i="1"/>
  <c r="G1720" i="1"/>
  <c r="G408" i="1"/>
  <c r="G308" i="1"/>
  <c r="G158" i="1"/>
  <c r="G2491" i="1"/>
  <c r="G1178" i="1"/>
  <c r="G2452" i="1"/>
  <c r="G2167" i="1"/>
  <c r="G2161" i="1"/>
  <c r="G323" i="1"/>
  <c r="G852" i="1"/>
  <c r="G2677" i="1"/>
  <c r="G185" i="1"/>
  <c r="G141" i="1"/>
  <c r="G12" i="1"/>
  <c r="G1507" i="1"/>
  <c r="G2606" i="1"/>
  <c r="G799" i="1"/>
  <c r="G90" i="1"/>
  <c r="G2346" i="1"/>
  <c r="G2520" i="1"/>
  <c r="G2298" i="1"/>
  <c r="G1010" i="1"/>
  <c r="G968" i="1"/>
  <c r="G234" i="1"/>
  <c r="G559" i="1"/>
  <c r="G2059" i="1"/>
  <c r="G1007" i="1"/>
  <c r="G795" i="1"/>
  <c r="G762" i="1"/>
  <c r="G354" i="1"/>
  <c r="G2197" i="1"/>
  <c r="G1702" i="1"/>
  <c r="G1015" i="1"/>
  <c r="G853" i="1"/>
  <c r="G1844" i="1"/>
  <c r="G1079" i="1"/>
  <c r="G740" i="1"/>
  <c r="G486" i="1"/>
  <c r="G978" i="1"/>
  <c r="G490" i="1"/>
  <c r="G732" i="1"/>
  <c r="G149" i="1"/>
  <c r="G356" i="1"/>
  <c r="G2401" i="1"/>
  <c r="G1629" i="1"/>
  <c r="G1600" i="1"/>
  <c r="G1708" i="1"/>
  <c r="G1084" i="1"/>
  <c r="G1927" i="1"/>
  <c r="G1136" i="1"/>
  <c r="G913" i="1"/>
  <c r="G174" i="1"/>
  <c r="G42" i="1"/>
  <c r="G1028" i="1"/>
  <c r="G516" i="1"/>
  <c r="G2706" i="1"/>
  <c r="G2487" i="1"/>
  <c r="G2051" i="1"/>
  <c r="G162" i="1"/>
  <c r="G936" i="1"/>
  <c r="G2497" i="1"/>
  <c r="G2189" i="1"/>
  <c r="G2682" i="1"/>
  <c r="G2502" i="1"/>
  <c r="G2703" i="1"/>
  <c r="G634" i="1"/>
  <c r="G726" i="1"/>
  <c r="G2468" i="1"/>
  <c r="G198" i="1"/>
  <c r="G360" i="1"/>
  <c r="G2590" i="1"/>
  <c r="G2608" i="1"/>
  <c r="G2433" i="1"/>
  <c r="G1699" i="1"/>
  <c r="G1498" i="1"/>
  <c r="G1509" i="1"/>
  <c r="G2088" i="1"/>
  <c r="G2191" i="1"/>
  <c r="G1692" i="1"/>
  <c r="G2236" i="1"/>
  <c r="G1856" i="1"/>
  <c r="G1252" i="1"/>
  <c r="G756" i="1"/>
  <c r="G1361" i="1"/>
  <c r="G1021" i="1"/>
  <c r="G898" i="1"/>
  <c r="G830" i="1"/>
  <c r="G1047" i="1"/>
  <c r="G579" i="1"/>
  <c r="G19" i="1"/>
  <c r="G2564" i="1"/>
  <c r="G428" i="1"/>
  <c r="G849" i="1"/>
  <c r="G640" i="1"/>
  <c r="G1724" i="1"/>
  <c r="G2569" i="1"/>
  <c r="G2484" i="1"/>
  <c r="G2533" i="1"/>
  <c r="G2287" i="1"/>
  <c r="G2005" i="1"/>
  <c r="G2082" i="1"/>
  <c r="G1935" i="1"/>
  <c r="G1854" i="1"/>
  <c r="G687" i="1"/>
  <c r="G2140" i="1"/>
  <c r="G451" i="1"/>
  <c r="G186" i="1"/>
  <c r="G829" i="1"/>
  <c r="G35" i="1"/>
  <c r="G48" i="1"/>
  <c r="G2578" i="1"/>
  <c r="G2243" i="1"/>
  <c r="G1871" i="1"/>
  <c r="G2210" i="1"/>
  <c r="G2241" i="1"/>
  <c r="G1160" i="1"/>
  <c r="G1748" i="1"/>
  <c r="G620" i="1"/>
  <c r="G2521" i="1"/>
  <c r="G665" i="1"/>
  <c r="G2585" i="1"/>
  <c r="G805" i="1"/>
  <c r="G556" i="1"/>
  <c r="G2439" i="1"/>
  <c r="G1723" i="1"/>
  <c r="G2441" i="1"/>
  <c r="G1777" i="1"/>
  <c r="G1292" i="1"/>
  <c r="G1298" i="1"/>
  <c r="G1962" i="1"/>
  <c r="G1805" i="1"/>
  <c r="G1841" i="1"/>
  <c r="G1555" i="1"/>
  <c r="G1285" i="1"/>
  <c r="G1236" i="1"/>
  <c r="G2234" i="1"/>
  <c r="G1093" i="1"/>
  <c r="G921" i="1"/>
  <c r="G1057" i="1"/>
  <c r="G610" i="1"/>
  <c r="G753" i="1"/>
  <c r="G917" i="1"/>
  <c r="G220" i="1"/>
  <c r="G385" i="1"/>
  <c r="G114" i="1"/>
  <c r="G339" i="1"/>
  <c r="G115" i="1"/>
  <c r="G1384" i="1"/>
  <c r="G1415" i="1"/>
  <c r="G2138" i="1"/>
  <c r="G2021" i="1"/>
  <c r="G2617" i="1"/>
  <c r="G121" i="1"/>
  <c r="G855" i="1"/>
  <c r="G1045" i="1"/>
  <c r="G923" i="1"/>
  <c r="G1420" i="1"/>
  <c r="G1283" i="1"/>
  <c r="G543" i="1"/>
  <c r="G1940" i="1"/>
  <c r="G2381" i="1"/>
  <c r="G681" i="1"/>
  <c r="G407" i="1"/>
  <c r="G1889" i="1"/>
  <c r="G2419" i="1"/>
  <c r="G2043" i="1"/>
  <c r="G1559" i="1"/>
  <c r="G1226" i="1"/>
  <c r="G2224" i="1"/>
  <c r="G2155" i="1"/>
  <c r="G1560" i="1"/>
  <c r="G1197" i="1"/>
  <c r="G315" i="1"/>
  <c r="G1990" i="1"/>
  <c r="G666" i="1"/>
  <c r="G1714" i="1"/>
  <c r="G964" i="1"/>
  <c r="G582" i="1"/>
  <c r="G1082" i="1"/>
  <c r="G20" i="1"/>
  <c r="G215" i="1"/>
  <c r="G279" i="1"/>
  <c r="G2418" i="1"/>
  <c r="G2178" i="1"/>
  <c r="G1632" i="1"/>
  <c r="G154" i="1"/>
  <c r="G1023" i="1"/>
  <c r="G914" i="1"/>
  <c r="G583" i="1"/>
  <c r="G355" i="1"/>
  <c r="G2417" i="1"/>
  <c r="G132" i="1"/>
  <c r="G2402" i="1"/>
  <c r="G2025" i="1"/>
  <c r="G1639" i="1"/>
  <c r="G1150" i="1"/>
  <c r="G2269" i="1"/>
  <c r="G1997" i="1"/>
  <c r="G658" i="1"/>
  <c r="G405" i="1"/>
  <c r="G743" i="1"/>
  <c r="G52" i="1"/>
  <c r="G409" i="1"/>
  <c r="G2694" i="1"/>
  <c r="G2289" i="1"/>
  <c r="G1100" i="1"/>
  <c r="G375" i="1"/>
  <c r="G2215" i="1"/>
  <c r="G1177" i="1"/>
  <c r="G396" i="1"/>
  <c r="G2645" i="1"/>
  <c r="G110" i="1"/>
  <c r="G694" i="1"/>
  <c r="G2376" i="1"/>
  <c r="G2158" i="1"/>
  <c r="G2131" i="1"/>
  <c r="G1877" i="1"/>
  <c r="G2032" i="1"/>
  <c r="G1912" i="1"/>
  <c r="G1251" i="1"/>
  <c r="G1923" i="1"/>
  <c r="G2261" i="1"/>
  <c r="G1867" i="1"/>
  <c r="G1595" i="1"/>
  <c r="G1299" i="1"/>
  <c r="G1190" i="1"/>
  <c r="G480" i="1"/>
  <c r="G889" i="1"/>
  <c r="G828" i="1"/>
  <c r="G261" i="1"/>
  <c r="G14" i="1"/>
  <c r="G814" i="1"/>
  <c r="G2223" i="1"/>
  <c r="G1663" i="1"/>
  <c r="G403" i="1"/>
  <c r="G1011" i="1"/>
  <c r="G929" i="1"/>
  <c r="G176" i="1"/>
  <c r="G1418" i="1"/>
  <c r="G1983" i="1"/>
  <c r="G1683" i="1"/>
  <c r="G2412" i="1"/>
  <c r="G1535" i="1"/>
  <c r="G1743" i="1"/>
  <c r="G748" i="1"/>
  <c r="G1184" i="1"/>
  <c r="G468" i="1"/>
  <c r="G1540" i="1"/>
  <c r="G2396" i="1"/>
  <c r="G2054" i="1"/>
  <c r="G1729" i="1"/>
  <c r="G465" i="1"/>
  <c r="G500" i="1"/>
  <c r="G2351" i="1"/>
  <c r="G1747" i="1"/>
  <c r="G1872" i="1"/>
  <c r="G1623" i="1"/>
  <c r="G2213" i="1"/>
  <c r="G1548" i="1"/>
  <c r="G2375" i="1"/>
  <c r="G1860" i="1"/>
  <c r="G1625" i="1"/>
  <c r="G1186" i="1"/>
  <c r="G469" i="1"/>
  <c r="G2203" i="1"/>
  <c r="G971" i="1"/>
  <c r="G1558" i="1"/>
  <c r="G1108" i="1"/>
  <c r="G768" i="1"/>
  <c r="G139" i="1"/>
  <c r="G538" i="1"/>
  <c r="G122" i="1"/>
  <c r="G170" i="1"/>
  <c r="G44" i="1"/>
  <c r="G1363" i="1"/>
  <c r="G1551" i="1"/>
  <c r="G2302" i="1"/>
  <c r="G2085" i="1"/>
  <c r="G1672" i="1"/>
  <c r="G692" i="1"/>
  <c r="G452" i="1"/>
  <c r="G987" i="1"/>
  <c r="G553" i="1"/>
  <c r="G2150" i="1"/>
  <c r="G1976" i="1"/>
  <c r="G2068" i="1"/>
  <c r="G2342" i="1"/>
  <c r="G1604" i="1"/>
  <c r="G2493" i="1"/>
  <c r="G572" i="1"/>
  <c r="G155" i="1"/>
  <c r="G2586" i="1"/>
  <c r="G2492" i="1"/>
  <c r="G2609" i="1"/>
  <c r="G1784" i="1"/>
  <c r="G1726" i="1"/>
  <c r="G1810" i="1"/>
  <c r="G1731" i="1"/>
  <c r="G2304" i="1"/>
  <c r="G1717" i="1"/>
  <c r="G1818" i="1"/>
  <c r="G1147" i="1"/>
  <c r="G1049" i="1"/>
  <c r="G956" i="1"/>
  <c r="G597" i="1"/>
  <c r="G1586" i="1"/>
  <c r="G949" i="1"/>
  <c r="G2220" i="1"/>
  <c r="G2432" i="1"/>
  <c r="G942" i="1"/>
  <c r="G803" i="1"/>
  <c r="G659" i="1"/>
  <c r="G1205" i="1"/>
  <c r="G1809" i="1"/>
  <c r="G1603" i="1"/>
  <c r="G1706" i="1"/>
  <c r="G1132" i="1"/>
  <c r="G1114" i="1"/>
  <c r="G1261" i="1"/>
  <c r="G1733" i="1"/>
  <c r="G33" i="2"/>
  <c r="G28" i="2"/>
  <c r="G761" i="1"/>
  <c r="G443" i="1"/>
  <c r="G211" i="1"/>
  <c r="G2368" i="1"/>
  <c r="G2321" i="1"/>
  <c r="G1675" i="1"/>
  <c r="G2274" i="1"/>
  <c r="G2077" i="1"/>
  <c r="G1941" i="1"/>
  <c r="G1739" i="1"/>
  <c r="G1709" i="1"/>
  <c r="G2336" i="1"/>
  <c r="G2254" i="1"/>
  <c r="G1208" i="1"/>
  <c r="G2141" i="1"/>
  <c r="G780" i="1"/>
  <c r="G417" i="1"/>
  <c r="G69" i="1"/>
  <c r="G196" i="1"/>
  <c r="G1368" i="1"/>
  <c r="G1427" i="1"/>
  <c r="G1985" i="1"/>
  <c r="G1958" i="1"/>
  <c r="G573" i="1"/>
  <c r="G240" i="1"/>
  <c r="G467" i="1"/>
  <c r="G1009" i="1"/>
  <c r="G1880" i="1"/>
  <c r="G316" i="1"/>
  <c r="G2367" i="1"/>
  <c r="G2159" i="1"/>
  <c r="G2061" i="1"/>
  <c r="G1578" i="1"/>
  <c r="G1615" i="1"/>
  <c r="G2200" i="1"/>
  <c r="G1890" i="1"/>
  <c r="G1684" i="1"/>
  <c r="G864" i="1"/>
  <c r="G704" i="1"/>
  <c r="G205" i="1"/>
  <c r="G7" i="1"/>
  <c r="G981" i="1"/>
  <c r="G911" i="1"/>
  <c r="G303" i="1"/>
  <c r="G1060" i="1"/>
  <c r="G97" i="1"/>
  <c r="G25" i="1"/>
  <c r="G1383" i="1"/>
  <c r="G1492" i="1"/>
  <c r="G1449" i="1"/>
  <c r="G1450" i="1"/>
  <c r="G2288" i="1"/>
  <c r="G2252" i="1"/>
  <c r="G2455" i="1"/>
  <c r="G39" i="1"/>
  <c r="G345" i="1"/>
  <c r="G1052" i="1"/>
  <c r="G2646" i="1"/>
  <c r="G2436" i="1"/>
  <c r="G802" i="1"/>
  <c r="G674" i="1"/>
  <c r="G2675" i="1"/>
  <c r="G2339" i="1"/>
  <c r="G1645" i="1"/>
  <c r="G2047" i="1"/>
  <c r="G1694" i="1"/>
  <c r="G1301" i="1"/>
  <c r="G1295" i="1"/>
  <c r="G784" i="1"/>
  <c r="G646" i="1"/>
  <c r="G1012" i="1"/>
  <c r="G825" i="1"/>
  <c r="G1162" i="1"/>
  <c r="G733" i="1"/>
  <c r="G297" i="1"/>
  <c r="G40" i="1"/>
  <c r="G669" i="1"/>
  <c r="G1472" i="1"/>
  <c r="G237" i="1"/>
  <c r="G478" i="1"/>
  <c r="G1054" i="1"/>
  <c r="G2711" i="1"/>
  <c r="G2457" i="1"/>
  <c r="G617" i="1"/>
  <c r="G1096" i="1"/>
  <c r="G551" i="1"/>
  <c r="G600" i="1"/>
  <c r="G1175" i="1"/>
  <c r="G192" i="1"/>
  <c r="G2644" i="1"/>
  <c r="G2251" i="1"/>
  <c r="G1728" i="1"/>
  <c r="G1495" i="1"/>
  <c r="G2271" i="1"/>
  <c r="G1772" i="1"/>
  <c r="G1657" i="1"/>
  <c r="G1051" i="1"/>
  <c r="G296" i="1"/>
  <c r="G862" i="1"/>
  <c r="G1022" i="1"/>
  <c r="G1631" i="1"/>
  <c r="G2357" i="1"/>
  <c r="G1617" i="1"/>
  <c r="G2552" i="1"/>
  <c r="G606" i="1"/>
  <c r="G440" i="1"/>
  <c r="G720" i="1"/>
  <c r="G2514" i="1"/>
  <c r="G2534" i="1"/>
  <c r="G603" i="1"/>
  <c r="G445" i="1"/>
  <c r="G325" i="1"/>
  <c r="G2471" i="1"/>
  <c r="G1247" i="1"/>
  <c r="G2029" i="1"/>
  <c r="G2383" i="1"/>
  <c r="G594" i="1"/>
  <c r="G986" i="1"/>
  <c r="G1133" i="1"/>
  <c r="G651" i="1"/>
  <c r="G511" i="1"/>
  <c r="G36" i="1"/>
  <c r="G54" i="1"/>
  <c r="G2169" i="1"/>
  <c r="G1968" i="1"/>
  <c r="G2308" i="1"/>
  <c r="G2536" i="1"/>
  <c r="G656" i="1"/>
  <c r="G160" i="1"/>
  <c r="G1297" i="1"/>
  <c r="G1203" i="1"/>
  <c r="G134" i="1"/>
  <c r="G332" i="1"/>
  <c r="G2643" i="1"/>
  <c r="G1110" i="1"/>
  <c r="G2453" i="1"/>
  <c r="G1764" i="1"/>
  <c r="G1161" i="1"/>
  <c r="G374" i="1"/>
  <c r="G660" i="1"/>
  <c r="G393" i="1"/>
  <c r="G2483" i="1"/>
  <c r="G1526" i="1"/>
  <c r="G1587" i="1"/>
  <c r="G1230" i="1"/>
  <c r="G1735" i="1"/>
  <c r="G2084" i="1"/>
  <c r="G1727" i="1"/>
  <c r="G1767" i="1"/>
  <c r="G1769" i="1"/>
  <c r="G1554" i="1"/>
  <c r="G260" i="1"/>
  <c r="G871" i="1"/>
  <c r="G957" i="1"/>
  <c r="G274" i="1"/>
  <c r="G2194" i="1"/>
  <c r="G1947" i="1"/>
  <c r="G1898" i="1"/>
  <c r="G2111" i="1"/>
  <c r="G1024" i="1"/>
  <c r="G326" i="1"/>
  <c r="G165" i="1"/>
  <c r="G1531" i="1"/>
  <c r="G1746" i="1"/>
  <c r="G2611" i="1"/>
  <c r="G2622" i="1"/>
  <c r="G422" i="1"/>
  <c r="G2538" i="1"/>
  <c r="G1193" i="1"/>
  <c r="G1105" i="1"/>
  <c r="G589" i="1"/>
  <c r="G459" i="1"/>
  <c r="G76" i="1"/>
  <c r="G2719" i="1"/>
  <c r="G2400" i="1"/>
  <c r="G1863" i="1"/>
  <c r="G1647" i="1"/>
  <c r="G2017" i="1"/>
  <c r="G1885" i="1"/>
  <c r="G1715" i="1"/>
  <c r="G2069" i="1"/>
  <c r="G1981" i="1"/>
  <c r="G73" i="1"/>
  <c r="G1790" i="1"/>
  <c r="G723" i="1"/>
  <c r="G514" i="1"/>
  <c r="G993" i="1"/>
  <c r="G477" i="1"/>
  <c r="G920" i="1"/>
  <c r="G406" i="1"/>
  <c r="G925" i="1"/>
  <c r="G314" i="1"/>
  <c r="G2601" i="1"/>
  <c r="G1775" i="1"/>
  <c r="G631" i="1"/>
  <c r="G1250" i="1"/>
  <c r="G2083" i="1"/>
  <c r="G1146" i="1"/>
  <c r="G2505" i="1"/>
  <c r="G384" i="1"/>
  <c r="G2547" i="1"/>
  <c r="G826" i="1"/>
  <c r="G2596" i="1"/>
  <c r="G2474" i="1"/>
  <c r="G2511" i="1"/>
  <c r="G2389" i="1"/>
  <c r="G1231" i="1"/>
  <c r="G1544" i="1"/>
  <c r="G2182" i="1"/>
  <c r="G1776" i="1"/>
  <c r="G1622" i="1"/>
  <c r="G1523" i="1"/>
  <c r="G529" i="1"/>
  <c r="G376" i="1"/>
  <c r="G2691" i="1"/>
  <c r="G1466" i="1"/>
  <c r="G1579" i="1"/>
  <c r="G2258" i="1"/>
  <c r="G2470" i="1"/>
  <c r="G1040" i="1"/>
  <c r="G236" i="1"/>
  <c r="G1652" i="1"/>
  <c r="G621" i="1"/>
  <c r="G667" i="1"/>
  <c r="G416" i="1"/>
  <c r="G1221" i="1"/>
  <c r="G53" i="1"/>
  <c r="G1004" i="1"/>
  <c r="G532" i="1"/>
  <c r="G60" i="1"/>
  <c r="G2480" i="1"/>
  <c r="G2273" i="1"/>
  <c r="G2384" i="1"/>
  <c r="G1570" i="1"/>
  <c r="G2231" i="1"/>
  <c r="G2143" i="1"/>
  <c r="G1999" i="1"/>
  <c r="G1751" i="1"/>
  <c r="G1619" i="1"/>
  <c r="G1071" i="1"/>
  <c r="G810" i="1"/>
  <c r="G2262" i="1"/>
  <c r="G284" i="1"/>
  <c r="G79" i="1"/>
  <c r="G182" i="1"/>
  <c r="G471" i="1"/>
  <c r="G191" i="1"/>
  <c r="G2328" i="1"/>
  <c r="G1030" i="1"/>
  <c r="G1195" i="1"/>
  <c r="G629" i="1"/>
  <c r="G413" i="1"/>
  <c r="G1904" i="1"/>
  <c r="G1800" i="1"/>
  <c r="G2072" i="1"/>
  <c r="G1131" i="1"/>
  <c r="G727" i="1"/>
  <c r="G2607" i="1"/>
  <c r="G2101" i="1"/>
  <c r="G1269" i="1"/>
  <c r="G2297" i="1"/>
  <c r="G1905" i="1"/>
  <c r="G1744" i="1"/>
  <c r="G1916" i="1"/>
  <c r="G342" i="1"/>
  <c r="G13" i="1"/>
  <c r="G865" i="1"/>
  <c r="G1447" i="1"/>
  <c r="G128" i="1"/>
  <c r="G1899" i="1"/>
  <c r="G2334" i="1"/>
  <c r="G627" i="1"/>
  <c r="G474" i="1"/>
  <c r="G2387" i="1"/>
  <c r="G2556" i="1"/>
  <c r="G887" i="1"/>
  <c r="G33" i="1"/>
  <c r="G2618" i="1"/>
  <c r="G1174" i="1"/>
  <c r="G798" i="1"/>
  <c r="G696" i="1"/>
  <c r="G248" i="1"/>
  <c r="G663" i="1"/>
  <c r="G2661" i="1"/>
  <c r="G2559" i="1"/>
  <c r="G1712" i="1"/>
  <c r="G2260" i="1"/>
  <c r="G1259" i="1"/>
  <c r="G1795" i="1"/>
  <c r="G2330" i="1"/>
  <c r="G1693" i="1"/>
  <c r="G537" i="1"/>
  <c r="G200" i="1"/>
  <c r="G721" i="1"/>
  <c r="G1169" i="1"/>
  <c r="G1659" i="1"/>
  <c r="G915" i="1"/>
  <c r="G455" i="1"/>
  <c r="G2656" i="1"/>
  <c r="G1979" i="1"/>
  <c r="G506" i="1"/>
  <c r="G187" i="1"/>
  <c r="G995" i="1"/>
  <c r="G84" i="1"/>
  <c r="G357" i="1"/>
  <c r="G331" i="1"/>
  <c r="G1109" i="1"/>
  <c r="G2561" i="1"/>
  <c r="G2075" i="1"/>
  <c r="G2581" i="1"/>
  <c r="G2446" i="1"/>
  <c r="G2637" i="1"/>
  <c r="G560" i="1"/>
  <c r="G415" i="1"/>
  <c r="G2504" i="1"/>
  <c r="G2071" i="1"/>
  <c r="G1547" i="1"/>
  <c r="G1946" i="1"/>
  <c r="G1847" i="1"/>
  <c r="G1873" i="1"/>
  <c r="G1845" i="1"/>
  <c r="G1656" i="1"/>
  <c r="G1102" i="1"/>
  <c r="G841" i="1"/>
  <c r="G1098" i="1"/>
  <c r="G1033" i="1"/>
  <c r="G1281" i="1"/>
  <c r="G909" i="1"/>
  <c r="G67" i="1"/>
  <c r="G208" i="1"/>
  <c r="G509" i="1"/>
  <c r="G1517" i="1"/>
  <c r="G379" i="1"/>
  <c r="G1138" i="1"/>
  <c r="G2635" i="1"/>
  <c r="G708" i="1"/>
  <c r="G790" i="1"/>
  <c r="G2338" i="1"/>
  <c r="G1248" i="1"/>
  <c r="G2026" i="1"/>
  <c r="G2156" i="1"/>
  <c r="G1580" i="1"/>
  <c r="G395" i="1"/>
  <c r="G169" i="1"/>
  <c r="G1019" i="1"/>
  <c r="G854" i="1"/>
  <c r="G472" i="1"/>
  <c r="G637" i="1"/>
  <c r="G2425" i="1"/>
  <c r="G2180" i="1"/>
  <c r="G2007" i="1"/>
  <c r="G2087" i="1"/>
  <c r="G1836" i="1"/>
  <c r="G1584" i="1"/>
  <c r="G269" i="1"/>
  <c r="G1124" i="1"/>
  <c r="G1682" i="1"/>
  <c r="G87" i="1"/>
  <c r="G922" i="1"/>
  <c r="G1378" i="1"/>
  <c r="G773" i="1"/>
  <c r="G1165" i="1"/>
  <c r="G793" i="1"/>
  <c r="G221" i="1"/>
  <c r="G2537" i="1"/>
  <c r="G1679" i="1"/>
  <c r="G2218" i="1"/>
  <c r="G2372" i="1"/>
  <c r="G1026" i="1"/>
  <c r="G867" i="1"/>
  <c r="G423" i="1"/>
  <c r="G2657" i="1"/>
  <c r="G311" i="1"/>
  <c r="G1441" i="1"/>
  <c r="G2081" i="1"/>
  <c r="G436" i="1"/>
  <c r="G1649" i="1"/>
  <c r="G327" i="1"/>
  <c r="G979" i="1"/>
  <c r="G2053" i="1"/>
  <c r="G1972" i="1"/>
  <c r="G1796" i="1"/>
  <c r="G1761" i="1"/>
  <c r="G1206" i="1"/>
  <c r="G530" i="1"/>
  <c r="G2326" i="1"/>
  <c r="G2108" i="1"/>
  <c r="G1833" i="1"/>
  <c r="G2248" i="1"/>
  <c r="G1642" i="1"/>
  <c r="G2343" i="1"/>
  <c r="G2237" i="1"/>
  <c r="G1943" i="1"/>
  <c r="G2080" i="1"/>
  <c r="G2195" i="1"/>
  <c r="G1794" i="1"/>
  <c r="G1816" i="1"/>
  <c r="G933" i="1"/>
  <c r="G83" i="1"/>
  <c r="G938" i="1"/>
  <c r="G857" i="1"/>
  <c r="G1987" i="1"/>
  <c r="G382" i="1"/>
  <c r="G442" i="1"/>
  <c r="G2662" i="1"/>
  <c r="G786" i="1"/>
  <c r="G2725" i="1"/>
  <c r="G1367" i="1"/>
  <c r="G1445" i="1"/>
  <c r="G1638" i="1"/>
  <c r="G2057" i="1"/>
  <c r="G1756" i="1"/>
  <c r="G1648" i="1"/>
  <c r="G772" i="1"/>
  <c r="G1732" i="1"/>
  <c r="G1168" i="1"/>
  <c r="G424" i="1"/>
  <c r="G623" i="1"/>
  <c r="G251" i="1"/>
  <c r="G1271" i="1"/>
  <c r="G1126" i="1"/>
  <c r="G571" i="1"/>
  <c r="G1881" i="1"/>
  <c r="G1757" i="1"/>
  <c r="G2629" i="1"/>
  <c r="G2046" i="1"/>
  <c r="G1330" i="1"/>
  <c r="G1170" i="1"/>
  <c r="G822" i="1"/>
  <c r="G129" i="1"/>
  <c r="G210" i="1"/>
  <c r="G2173" i="1"/>
  <c r="G1959" i="1"/>
  <c r="G2472" i="1"/>
  <c r="G1774" i="1"/>
  <c r="G1568" i="1"/>
  <c r="G1837" i="1"/>
  <c r="G893" i="1"/>
  <c r="G863" i="1"/>
  <c r="G1716" i="1"/>
  <c r="G816" i="1"/>
  <c r="G372" i="1"/>
  <c r="G900" i="1"/>
  <c r="G1487" i="1"/>
  <c r="G470" i="1"/>
  <c r="G64" i="1"/>
  <c r="G2650" i="1"/>
  <c r="G2494" i="1"/>
  <c r="G2303" i="1"/>
  <c r="G1989" i="1"/>
  <c r="G74" i="1"/>
  <c r="G649" i="1"/>
  <c r="G1921" i="1"/>
  <c r="G1307" i="1"/>
  <c r="G2378" i="1"/>
  <c r="G641" i="1"/>
  <c r="G2490" i="1"/>
  <c r="G2566" i="1"/>
  <c r="G712" i="1"/>
  <c r="G111" i="1"/>
  <c r="G194" i="1"/>
  <c r="G491" i="1"/>
  <c r="G389" i="1"/>
  <c r="G2631" i="1"/>
  <c r="G2503" i="1"/>
  <c r="G2411" i="1"/>
  <c r="G1937" i="1"/>
  <c r="G1851" i="1"/>
  <c r="G2011" i="1"/>
  <c r="G1737" i="1"/>
  <c r="G2266" i="1"/>
  <c r="G1754" i="1"/>
  <c r="G860" i="1"/>
  <c r="G369" i="1"/>
  <c r="G1056" i="1"/>
  <c r="G624" i="1"/>
  <c r="G1490" i="1"/>
  <c r="G259" i="1"/>
  <c r="G2710" i="1"/>
  <c r="G1925" i="1"/>
  <c r="G1267" i="1"/>
  <c r="G688" i="1"/>
  <c r="G488" i="1"/>
  <c r="G730" i="1"/>
  <c r="G633" i="1"/>
  <c r="G1139" i="1"/>
  <c r="G156" i="1"/>
  <c r="G116" i="1"/>
  <c r="G1846" i="1"/>
  <c r="G1237" i="1"/>
  <c r="G2301" i="1"/>
  <c r="G2196" i="1"/>
  <c r="G1597" i="1"/>
  <c r="G2253" i="1"/>
  <c r="G2013" i="1"/>
  <c r="G1003" i="1"/>
  <c r="G705" i="1"/>
  <c r="G1244" i="1"/>
  <c r="G901" i="1"/>
  <c r="G513" i="1"/>
  <c r="G457" i="1"/>
  <c r="G346" i="1"/>
  <c r="G1459" i="1"/>
  <c r="G1436" i="1"/>
  <c r="G1633" i="1"/>
  <c r="G2107" i="1"/>
  <c r="G1992" i="1"/>
  <c r="G1239" i="1"/>
  <c r="G1068" i="1"/>
  <c r="G652" i="1"/>
  <c r="G1278" i="1"/>
  <c r="G546" i="1"/>
  <c r="G2318" i="1"/>
  <c r="G2512" i="1"/>
  <c r="G348" i="1"/>
  <c r="G2469" i="1"/>
  <c r="G2625" i="1"/>
  <c r="G2498" i="1"/>
  <c r="G1806" i="1"/>
  <c r="G1671" i="1"/>
  <c r="G1982" i="1"/>
  <c r="G2204" i="1"/>
  <c r="G2114" i="1"/>
  <c r="G1577" i="1"/>
  <c r="G256" i="1"/>
  <c r="G836" i="1"/>
  <c r="G85" i="1"/>
  <c r="G1605" i="1"/>
  <c r="G1031" i="1"/>
  <c r="G30" i="1"/>
  <c r="G161" i="1"/>
  <c r="G138" i="1"/>
  <c r="G1583" i="1"/>
  <c r="G2033" i="1"/>
  <c r="G1043" i="1"/>
  <c r="G557" i="1"/>
  <c r="G1233" i="1"/>
  <c r="G1179" i="1"/>
  <c r="G2103" i="1"/>
  <c r="G2398" i="1"/>
  <c r="G1387" i="1"/>
  <c r="G1874" i="1"/>
  <c r="G1710" i="1"/>
  <c r="G333" i="1"/>
  <c r="G2510" i="1"/>
  <c r="G1964" i="1"/>
  <c r="G2136" i="1"/>
  <c r="G561" i="1"/>
  <c r="G2118" i="1"/>
  <c r="G699" i="1"/>
  <c r="G544" i="1"/>
  <c r="G1527" i="1"/>
  <c r="G133" i="1"/>
  <c r="G27" i="1"/>
  <c r="G50" i="1"/>
  <c r="G188" i="1"/>
  <c r="G1322" i="1"/>
  <c r="G1406" i="1"/>
  <c r="G2636" i="1"/>
  <c r="G2296" i="1"/>
  <c r="G1928" i="1"/>
  <c r="G255" i="1"/>
  <c r="G1219" i="1"/>
  <c r="G1502" i="1"/>
  <c r="G820" i="1"/>
  <c r="G2295" i="1"/>
  <c r="G1264" i="1"/>
  <c r="G1944" i="1"/>
  <c r="G1041" i="1"/>
  <c r="G1930" i="1"/>
  <c r="G224" i="1"/>
  <c r="G1662" i="1"/>
  <c r="G724" i="1"/>
  <c r="G2531" i="1"/>
  <c r="G2591" i="1"/>
  <c r="G2355" i="1"/>
  <c r="G1691" i="1"/>
  <c r="G943" i="1"/>
  <c r="G1044" i="1"/>
  <c r="G2709" i="1"/>
  <c r="G120" i="1"/>
  <c r="G2695" i="1"/>
  <c r="G1122" i="1"/>
  <c r="G1325" i="1"/>
  <c r="G2250" i="1"/>
  <c r="G1879" i="1"/>
  <c r="G1701" i="1"/>
  <c r="G574" i="1"/>
  <c r="G243" i="1"/>
  <c r="G483" i="1"/>
  <c r="G2327" i="1"/>
  <c r="G1037" i="1"/>
  <c r="G715" i="1"/>
  <c r="G2551" i="1"/>
  <c r="G1351" i="1"/>
  <c r="G29" i="2"/>
  <c r="G77" i="2"/>
  <c r="G67" i="2"/>
  <c r="G34" i="2"/>
  <c r="G59" i="2"/>
  <c r="G26" i="2"/>
  <c r="G69" i="2"/>
  <c r="G68" i="2"/>
  <c r="G32" i="2"/>
  <c r="G65" i="2"/>
  <c r="G30" i="2"/>
  <c r="G31" i="2"/>
  <c r="G110" i="2"/>
  <c r="G1305" i="1"/>
  <c r="G453" i="1"/>
  <c r="G1674" i="1"/>
  <c r="G1602" i="1"/>
  <c r="G1562" i="1"/>
  <c r="G2090" i="1"/>
  <c r="G2582" i="1"/>
  <c r="G2335" i="1"/>
  <c r="G2542" i="1"/>
  <c r="G2734" i="1"/>
  <c r="G1372" i="1"/>
  <c r="G2016" i="1"/>
  <c r="G1059" i="1"/>
  <c r="G1115" i="1"/>
  <c r="G541" i="1"/>
  <c r="G2687" i="1"/>
  <c r="G2678" i="1"/>
  <c r="G1500" i="1"/>
  <c r="G1167" i="1"/>
  <c r="G1006" i="1"/>
  <c r="G1099" i="1"/>
  <c r="G434" i="1"/>
  <c r="G476" i="1"/>
  <c r="G1506" i="1"/>
  <c r="G2732" i="1"/>
  <c r="G2648" i="1"/>
  <c r="G686" i="1"/>
  <c r="G1888" i="1"/>
  <c r="G670" i="1"/>
  <c r="G2438" i="1"/>
  <c r="G1977" i="1"/>
  <c r="G317" i="1"/>
  <c r="G1451" i="1"/>
  <c r="G1326" i="1"/>
  <c r="G2373" i="1"/>
  <c r="G2126" i="1"/>
  <c r="G2486" i="1"/>
  <c r="G2584" i="1"/>
  <c r="G2272" i="1"/>
  <c r="G2268" i="1"/>
  <c r="G2023" i="1"/>
  <c r="G1980" i="1"/>
  <c r="G1258" i="1"/>
  <c r="G931" i="1"/>
  <c r="G367" i="1"/>
  <c r="G755" i="1"/>
  <c r="G2715" i="1"/>
  <c r="G2670" i="1"/>
  <c r="G1793" i="1"/>
  <c r="G2066" i="1"/>
  <c r="G1254" i="1"/>
  <c r="G1199" i="1"/>
  <c r="G1088" i="1"/>
  <c r="G219" i="1"/>
  <c r="G2281" i="1"/>
  <c r="G835" i="1"/>
  <c r="G2555" i="1"/>
  <c r="G1430" i="1"/>
  <c r="G1097" i="1"/>
  <c r="G1072" i="1"/>
  <c r="G1272" i="1"/>
  <c r="G1188" i="1"/>
  <c r="G682" i="1"/>
  <c r="G55" i="1"/>
  <c r="G2690" i="1"/>
  <c r="G1718" i="1"/>
  <c r="G1561" i="1"/>
  <c r="G2602" i="1"/>
  <c r="G2162" i="1"/>
  <c r="G2198" i="1"/>
  <c r="G1907" i="1"/>
  <c r="G2482" i="1"/>
  <c r="G1245" i="1"/>
  <c r="G1107" i="1"/>
  <c r="G247" i="1"/>
  <c r="G2228" i="1"/>
  <c r="G1711" i="1"/>
  <c r="G1592" i="1"/>
  <c r="G2211" i="1"/>
  <c r="G1936" i="1"/>
  <c r="G2028" i="1"/>
  <c r="G1797" i="1"/>
  <c r="G1103" i="1"/>
  <c r="G894" i="1"/>
  <c r="G895" i="1"/>
  <c r="G988" i="1"/>
  <c r="G899" i="1"/>
  <c r="G2660" i="1"/>
  <c r="G1538" i="1"/>
  <c r="G2202" i="1"/>
  <c r="G1696" i="1"/>
  <c r="G2063" i="1"/>
  <c r="G1670" i="1"/>
  <c r="G1053" i="1"/>
  <c r="G1058" i="1"/>
  <c r="G650" i="1"/>
  <c r="G38" i="1"/>
  <c r="G312" i="1"/>
  <c r="G2431" i="1"/>
  <c r="G2577" i="1"/>
  <c r="G2363" i="1"/>
  <c r="G2135" i="1"/>
  <c r="G2096" i="1"/>
  <c r="G924" i="1"/>
  <c r="G1266" i="1"/>
  <c r="G390" i="1"/>
  <c r="G497" i="1"/>
  <c r="G43" i="1"/>
  <c r="G2628" i="1"/>
  <c r="G2580" i="1"/>
  <c r="G2276" i="1"/>
  <c r="G1986" i="1"/>
  <c r="G648" i="1"/>
  <c r="G337" i="1"/>
  <c r="G928" i="1"/>
  <c r="G1090" i="1"/>
  <c r="G462" i="1"/>
  <c r="G320" i="1"/>
  <c r="G265" i="1"/>
  <c r="G352" i="1"/>
  <c r="G388" i="1"/>
  <c r="G107" i="1"/>
  <c r="G57" i="1"/>
  <c r="G1085" i="1"/>
  <c r="G2034" i="1"/>
  <c r="G1273" i="1"/>
  <c r="G1217" i="1"/>
  <c r="G2163" i="1"/>
  <c r="G1859" i="1"/>
  <c r="G1758" i="1"/>
  <c r="G1154" i="1"/>
  <c r="G1018" i="1"/>
  <c r="G287" i="1"/>
  <c r="G1552" i="1"/>
  <c r="G1428" i="1"/>
  <c r="G2658" i="1"/>
  <c r="G1483" i="1"/>
  <c r="G2688" i="1"/>
  <c r="G741" i="1"/>
  <c r="G2671" i="1"/>
  <c r="G1344" i="1"/>
  <c r="G1465" i="1"/>
  <c r="G2571" i="1"/>
  <c r="G2403" i="1"/>
  <c r="G2201" i="1"/>
  <c r="G2170" i="1"/>
  <c r="G2076" i="1"/>
  <c r="G1166" i="1"/>
  <c r="G1853" i="1"/>
  <c r="G1569" i="1"/>
  <c r="G1522" i="1"/>
  <c r="G1705" i="1"/>
  <c r="G1821" i="1"/>
  <c r="G991" i="1"/>
  <c r="G985" i="1"/>
  <c r="G967" i="1"/>
  <c r="G870" i="1"/>
  <c r="G767" i="1"/>
  <c r="G2394" i="1"/>
  <c r="G1870" i="1"/>
  <c r="G1918" i="1"/>
  <c r="G778" i="1"/>
  <c r="G630" i="1"/>
  <c r="G504" i="1"/>
  <c r="G781" i="1"/>
  <c r="G2667" i="1"/>
  <c r="G2598" i="1"/>
  <c r="G2380" i="1"/>
  <c r="G2365" i="1"/>
  <c r="G2175" i="1"/>
  <c r="G2568" i="1"/>
  <c r="G2390" i="1"/>
  <c r="G1257" i="1"/>
  <c r="G1204" i="1"/>
  <c r="G1117" i="1"/>
  <c r="G1081" i="1"/>
  <c r="G2070" i="1"/>
  <c r="G1628" i="1"/>
  <c r="G902" i="1"/>
  <c r="G974" i="1"/>
  <c r="G359" i="1"/>
  <c r="G249" i="1"/>
  <c r="G614" i="1"/>
  <c r="G2479" i="1"/>
  <c r="G1192" i="1"/>
  <c r="G1290" i="1"/>
  <c r="G1988" i="1"/>
  <c r="G976" i="1"/>
  <c r="G246" i="1"/>
  <c r="G2079" i="1"/>
  <c r="G1521" i="1"/>
  <c r="G2633" i="1"/>
  <c r="G2377" i="1"/>
  <c r="G2616" i="1"/>
  <c r="G2574" i="1"/>
  <c r="G2314" i="1"/>
  <c r="G2226" i="1"/>
  <c r="G1182" i="1"/>
  <c r="G1792" i="1"/>
  <c r="G1073" i="1"/>
  <c r="G1893" i="1"/>
  <c r="G1920" i="1"/>
  <c r="G1543" i="1"/>
  <c r="G675" i="1"/>
  <c r="G742" i="1"/>
  <c r="G1046" i="1"/>
  <c r="G685" i="1"/>
  <c r="G585" i="1"/>
  <c r="G458" i="1"/>
  <c r="G347" i="1"/>
  <c r="G1119" i="1"/>
  <c r="G493" i="1"/>
  <c r="G1080" i="1"/>
  <c r="G1409" i="1"/>
  <c r="G2700" i="1"/>
  <c r="G2506" i="1"/>
  <c r="G2448" i="1"/>
  <c r="G2270" i="1"/>
  <c r="G2245" i="1"/>
  <c r="G1474" i="1"/>
  <c r="G1302" i="1"/>
  <c r="G1214" i="1"/>
  <c r="G1315" i="1"/>
  <c r="G1296" i="1"/>
  <c r="G1249" i="1"/>
  <c r="G1181" i="1"/>
  <c r="G1152" i="1"/>
  <c r="G1646" i="1"/>
  <c r="G1596" i="1"/>
  <c r="G1909" i="1"/>
  <c r="G1576" i="1"/>
  <c r="G1948" i="1"/>
  <c r="G983" i="1"/>
  <c r="G806" i="1"/>
  <c r="G142" i="1"/>
  <c r="G586" i="1"/>
  <c r="G569" i="1"/>
  <c r="G241" i="1"/>
  <c r="G2317" i="1"/>
  <c r="G1256" i="1"/>
  <c r="G507" i="1"/>
  <c r="G2392" i="1"/>
  <c r="G2323" i="1"/>
  <c r="G2428" i="1"/>
  <c r="G2653" i="1"/>
  <c r="G2122" i="1"/>
  <c r="G1220" i="1"/>
  <c r="G1234" i="1"/>
  <c r="G1183" i="1"/>
  <c r="G1149" i="1"/>
  <c r="G1637" i="1"/>
  <c r="G1704" i="1"/>
  <c r="G2040" i="1"/>
  <c r="G824" i="1"/>
  <c r="G1008" i="1"/>
  <c r="G678" i="1"/>
  <c r="G939" i="1"/>
  <c r="G750" i="1"/>
  <c r="G329" i="1"/>
  <c r="G2654" i="1"/>
  <c r="G2416" i="1"/>
  <c r="G2217" i="1"/>
  <c r="G1265" i="1"/>
  <c r="G1868" i="1"/>
  <c r="G305" i="1"/>
  <c r="G897" i="1"/>
  <c r="G2684" i="1"/>
  <c r="G2632" i="1"/>
  <c r="G2535" i="1"/>
  <c r="G2489" i="1"/>
  <c r="G2369" i="1"/>
  <c r="G2306" i="1"/>
  <c r="G2219" i="1"/>
  <c r="G1410" i="1"/>
  <c r="G1216" i="1"/>
  <c r="G1137" i="1"/>
  <c r="G2099" i="1"/>
  <c r="G1778" i="1"/>
  <c r="G1606" i="1"/>
  <c r="G2042" i="1"/>
  <c r="G1852" i="1"/>
  <c r="G1883" i="1"/>
  <c r="G1567" i="1"/>
  <c r="G965" i="1"/>
  <c r="G785" i="1"/>
  <c r="G522" i="1"/>
  <c r="G419" i="1"/>
  <c r="G319" i="1"/>
  <c r="G545" i="1"/>
  <c r="G746" i="1"/>
  <c r="G2516" i="1"/>
  <c r="G2627" i="1"/>
  <c r="G2528" i="1"/>
  <c r="G1423" i="1"/>
  <c r="G2630" i="1"/>
  <c r="G1730" i="1"/>
  <c r="G695" i="1"/>
  <c r="G1475" i="1"/>
  <c r="G1352" i="1"/>
  <c r="G2634" i="1"/>
  <c r="G2527" i="1"/>
  <c r="G2091" i="1"/>
  <c r="G1143" i="1"/>
  <c r="G1549" i="1"/>
  <c r="G1956" i="1"/>
  <c r="G1998" i="1"/>
  <c r="G891" i="1"/>
  <c r="G774" i="1"/>
  <c r="G908" i="1"/>
  <c r="G638" i="1"/>
  <c r="G752" i="1"/>
  <c r="G527" i="1"/>
  <c r="G2701" i="1"/>
  <c r="G1442" i="1"/>
  <c r="G1425" i="1"/>
  <c r="G2679" i="1"/>
  <c r="G2663" i="1"/>
  <c r="G1379" i="1"/>
  <c r="G1504" i="1"/>
  <c r="G1413" i="1"/>
  <c r="G1488" i="1"/>
  <c r="G1389" i="1"/>
  <c r="G1417" i="1"/>
  <c r="G1323" i="1"/>
  <c r="G1462" i="1"/>
  <c r="G1438" i="1"/>
  <c r="G1485" i="1"/>
  <c r="G2659" i="1"/>
  <c r="G2718" i="1"/>
  <c r="G2673" i="1"/>
  <c r="G1358" i="1"/>
  <c r="G1386" i="1"/>
  <c r="G1347" i="1"/>
  <c r="G1518" i="1"/>
  <c r="G1446" i="1"/>
  <c r="G1388" i="1"/>
  <c r="G1377" i="1"/>
  <c r="G1460" i="1"/>
  <c r="G1393" i="1"/>
  <c r="G1334" i="1"/>
  <c r="G1431" i="1"/>
  <c r="G2685" i="1"/>
  <c r="G1452" i="1"/>
  <c r="G1473" i="1"/>
  <c r="G2649" i="1"/>
  <c r="G2722" i="1"/>
  <c r="G1419" i="1"/>
  <c r="G1493" i="1"/>
  <c r="G1403" i="1"/>
  <c r="G1404" i="1"/>
  <c r="G1411" i="1"/>
  <c r="G1276" i="1"/>
  <c r="G2708" i="1"/>
  <c r="G2702" i="1"/>
  <c r="G1398" i="1"/>
  <c r="G2731" i="1"/>
  <c r="G2705" i="1"/>
  <c r="G1467" i="1"/>
  <c r="G1339" i="1"/>
  <c r="G1494" i="1"/>
  <c r="G1370" i="1"/>
  <c r="G1405" i="1"/>
  <c r="G1525" i="1"/>
  <c r="G1426" i="1"/>
  <c r="G1414" i="1"/>
  <c r="G1308" i="1"/>
  <c r="G1534" i="1"/>
  <c r="G2720" i="1"/>
  <c r="G2681" i="1"/>
  <c r="G1448" i="1"/>
  <c r="G1469" i="1"/>
  <c r="G2697" i="1"/>
  <c r="G1359" i="1"/>
  <c r="G1338" i="1"/>
  <c r="G1478" i="1"/>
  <c r="G1346" i="1"/>
  <c r="G1501" i="1"/>
  <c r="G1385" i="1"/>
  <c r="G1424" i="1"/>
  <c r="G1397" i="1"/>
  <c r="G1422" i="1"/>
  <c r="G1392" i="1"/>
  <c r="G2707" i="1"/>
  <c r="G1463" i="1"/>
  <c r="G2704" i="1"/>
  <c r="G2689" i="1"/>
  <c r="G1402" i="1"/>
  <c r="G1375" i="1"/>
  <c r="G1429" i="1"/>
  <c r="G1327" i="1"/>
  <c r="G1461" i="1"/>
  <c r="G1437" i="1"/>
  <c r="G1479" i="1"/>
  <c r="G1510" i="1"/>
  <c r="G1421" i="1"/>
  <c r="G1444" i="1"/>
  <c r="G2733" i="1"/>
  <c r="G2668" i="1"/>
  <c r="G1484" i="1"/>
  <c r="G1453" i="1"/>
  <c r="G2696" i="1"/>
  <c r="G2665" i="1"/>
  <c r="G2699" i="1"/>
  <c r="G1539" i="1"/>
  <c r="G1457" i="1"/>
  <c r="G1481" i="1"/>
  <c r="G1399" i="1"/>
  <c r="G1471" i="1"/>
  <c r="G1435" i="1"/>
  <c r="G1357" i="1"/>
  <c r="G1455" i="1"/>
  <c r="G1362" i="1"/>
  <c r="L10" i="1" l="1"/>
  <c r="Q112" i="2"/>
  <c r="P112" i="2"/>
  <c r="N112" i="2"/>
  <c r="M112" i="2"/>
  <c r="K112" i="2"/>
  <c r="Q114" i="2"/>
  <c r="P114" i="2"/>
  <c r="N114" i="2"/>
  <c r="M114" i="2"/>
  <c r="K114" i="2"/>
  <c r="Q113" i="2"/>
  <c r="P113" i="2"/>
  <c r="N113" i="2"/>
  <c r="M113" i="2"/>
  <c r="K113" i="2"/>
  <c r="Q116" i="2"/>
  <c r="P116" i="2"/>
  <c r="N116" i="2"/>
  <c r="M116" i="2"/>
  <c r="K116" i="2"/>
  <c r="Q115" i="2"/>
  <c r="P115" i="2"/>
  <c r="N115" i="2"/>
  <c r="M115" i="2"/>
  <c r="K115" i="2"/>
  <c r="Q108" i="2"/>
  <c r="P108" i="2"/>
  <c r="N108" i="2"/>
  <c r="M108" i="2"/>
  <c r="K108" i="2"/>
  <c r="Q109" i="2"/>
  <c r="P109" i="2"/>
  <c r="N109" i="2"/>
  <c r="M109" i="2"/>
  <c r="K109" i="2"/>
  <c r="Q111" i="2"/>
  <c r="P111" i="2"/>
  <c r="N111" i="2"/>
  <c r="M111" i="2"/>
  <c r="K111" i="2"/>
  <c r="Q107" i="2"/>
  <c r="P107" i="2"/>
  <c r="N107" i="2"/>
  <c r="M107" i="2"/>
  <c r="K107" i="2"/>
  <c r="Q104" i="2"/>
  <c r="P104" i="2"/>
  <c r="N104" i="2"/>
  <c r="M104" i="2"/>
  <c r="K104" i="2"/>
  <c r="Q106" i="2"/>
  <c r="P106" i="2"/>
  <c r="N106" i="2"/>
  <c r="M106" i="2"/>
  <c r="K106" i="2"/>
  <c r="Q105" i="2"/>
  <c r="P105" i="2"/>
  <c r="N105" i="2"/>
  <c r="M105" i="2"/>
  <c r="K105" i="2"/>
  <c r="Q103" i="2"/>
  <c r="P103" i="2"/>
  <c r="N103" i="2"/>
  <c r="M103" i="2"/>
  <c r="K103" i="2"/>
  <c r="Q101" i="2"/>
  <c r="P101" i="2"/>
  <c r="N101" i="2"/>
  <c r="M101" i="2"/>
  <c r="K101" i="2"/>
  <c r="Q102" i="2"/>
  <c r="P102" i="2"/>
  <c r="N102" i="2"/>
  <c r="M102" i="2"/>
  <c r="K102" i="2"/>
  <c r="Q96" i="2"/>
  <c r="P96" i="2"/>
  <c r="N96" i="2"/>
  <c r="M96" i="2"/>
  <c r="K96" i="2"/>
  <c r="Q98" i="2"/>
  <c r="P98" i="2"/>
  <c r="N98" i="2"/>
  <c r="M98" i="2"/>
  <c r="K98" i="2"/>
  <c r="Q97" i="2"/>
  <c r="P97" i="2"/>
  <c r="N97" i="2"/>
  <c r="M97" i="2"/>
  <c r="K97" i="2"/>
  <c r="Q94" i="2"/>
  <c r="P94" i="2"/>
  <c r="N94" i="2"/>
  <c r="M94" i="2"/>
  <c r="K94" i="2"/>
  <c r="Q100" i="2"/>
  <c r="P100" i="2"/>
  <c r="N100" i="2"/>
  <c r="M100" i="2"/>
  <c r="K100" i="2"/>
  <c r="Q92" i="2"/>
  <c r="P92" i="2"/>
  <c r="N92" i="2"/>
  <c r="M92" i="2"/>
  <c r="K92" i="2"/>
  <c r="Q93" i="2"/>
  <c r="P93" i="2"/>
  <c r="N93" i="2"/>
  <c r="M93" i="2"/>
  <c r="K93" i="2"/>
  <c r="Q95" i="2"/>
  <c r="P95" i="2"/>
  <c r="N95" i="2"/>
  <c r="M95" i="2"/>
  <c r="K95" i="2"/>
  <c r="Q90" i="2"/>
  <c r="P90" i="2"/>
  <c r="N90" i="2"/>
  <c r="M90" i="2"/>
  <c r="K90" i="2"/>
  <c r="Q88" i="2"/>
  <c r="P88" i="2"/>
  <c r="N88" i="2"/>
  <c r="M88" i="2"/>
  <c r="K88" i="2"/>
  <c r="Q91" i="2"/>
  <c r="P91" i="2"/>
  <c r="N91" i="2"/>
  <c r="M91" i="2"/>
  <c r="K91" i="2"/>
  <c r="Q89" i="2"/>
  <c r="P89" i="2"/>
  <c r="N89" i="2"/>
  <c r="M89" i="2"/>
  <c r="K89" i="2"/>
  <c r="Q87" i="2"/>
  <c r="P87" i="2"/>
  <c r="N87" i="2"/>
  <c r="M87" i="2"/>
  <c r="K87" i="2"/>
  <c r="Q86" i="2"/>
  <c r="P86" i="2"/>
  <c r="N86" i="2"/>
  <c r="M86" i="2"/>
  <c r="K86" i="2"/>
  <c r="Q83" i="2"/>
  <c r="P83" i="2"/>
  <c r="N83" i="2"/>
  <c r="M83" i="2"/>
  <c r="K83" i="2"/>
  <c r="Q82" i="2"/>
  <c r="P82" i="2"/>
  <c r="N82" i="2"/>
  <c r="M82" i="2"/>
  <c r="K82" i="2"/>
  <c r="Q84" i="2"/>
  <c r="P84" i="2"/>
  <c r="N84" i="2"/>
  <c r="M84" i="2"/>
  <c r="K84" i="2"/>
  <c r="Q85" i="2"/>
  <c r="P85" i="2"/>
  <c r="N85" i="2"/>
  <c r="M85" i="2"/>
  <c r="K85" i="2"/>
  <c r="Q80" i="2"/>
  <c r="P80" i="2"/>
  <c r="N80" i="2"/>
  <c r="M80" i="2"/>
  <c r="K80" i="2"/>
  <c r="Q81" i="2"/>
  <c r="P81" i="2"/>
  <c r="N81" i="2"/>
  <c r="M81" i="2"/>
  <c r="K81" i="2"/>
  <c r="Q79" i="2"/>
  <c r="P79" i="2"/>
  <c r="N79" i="2"/>
  <c r="M79" i="2"/>
  <c r="K79" i="2"/>
  <c r="Q78" i="2"/>
  <c r="P78" i="2"/>
  <c r="N78" i="2"/>
  <c r="M78" i="2"/>
  <c r="K78" i="2"/>
  <c r="Q72" i="2"/>
  <c r="P72" i="2"/>
  <c r="N72" i="2"/>
  <c r="M72" i="2"/>
  <c r="K72" i="2"/>
  <c r="Q73" i="2"/>
  <c r="P73" i="2"/>
  <c r="N73" i="2"/>
  <c r="M73" i="2"/>
  <c r="K73" i="2"/>
  <c r="Q75" i="2"/>
  <c r="P75" i="2"/>
  <c r="N75" i="2"/>
  <c r="M75" i="2"/>
  <c r="K75" i="2"/>
  <c r="Q64" i="2"/>
  <c r="P64" i="2"/>
  <c r="N64" i="2"/>
  <c r="M64" i="2"/>
  <c r="K64" i="2"/>
  <c r="Q62" i="2"/>
  <c r="P62" i="2"/>
  <c r="N62" i="2"/>
  <c r="M62" i="2"/>
  <c r="K62" i="2"/>
  <c r="Q71" i="2"/>
  <c r="P71" i="2"/>
  <c r="N71" i="2"/>
  <c r="M71" i="2"/>
  <c r="K71" i="2"/>
  <c r="Q70" i="2"/>
  <c r="P70" i="2"/>
  <c r="N70" i="2"/>
  <c r="M70" i="2"/>
  <c r="K70" i="2"/>
  <c r="Q55" i="2"/>
  <c r="P55" i="2"/>
  <c r="N55" i="2"/>
  <c r="M55" i="2"/>
  <c r="K55" i="2"/>
  <c r="Q74" i="2"/>
  <c r="P74" i="2"/>
  <c r="N74" i="2"/>
  <c r="M74" i="2"/>
  <c r="K74" i="2"/>
  <c r="Q57" i="2"/>
  <c r="P57" i="2"/>
  <c r="N57" i="2"/>
  <c r="M57" i="2"/>
  <c r="K57" i="2"/>
  <c r="Q60" i="2"/>
  <c r="P60" i="2"/>
  <c r="N60" i="2"/>
  <c r="M60" i="2"/>
  <c r="K60" i="2"/>
  <c r="Q50" i="2"/>
  <c r="P50" i="2"/>
  <c r="N50" i="2"/>
  <c r="M50" i="2"/>
  <c r="K50" i="2"/>
  <c r="Q48" i="2"/>
  <c r="P48" i="2"/>
  <c r="N48" i="2"/>
  <c r="M48" i="2"/>
  <c r="K48" i="2"/>
  <c r="Q56" i="2"/>
  <c r="P56" i="2"/>
  <c r="N56" i="2"/>
  <c r="M56" i="2"/>
  <c r="K56" i="2"/>
  <c r="Q63" i="2"/>
  <c r="P63" i="2"/>
  <c r="N63" i="2"/>
  <c r="M63" i="2"/>
  <c r="K63" i="2"/>
  <c r="Q52" i="2"/>
  <c r="P52" i="2"/>
  <c r="N52" i="2"/>
  <c r="M52" i="2"/>
  <c r="K52" i="2"/>
  <c r="Q49" i="2"/>
  <c r="P49" i="2"/>
  <c r="N49" i="2"/>
  <c r="M49" i="2"/>
  <c r="K49" i="2"/>
  <c r="Q46" i="2"/>
  <c r="P46" i="2"/>
  <c r="N46" i="2"/>
  <c r="M46" i="2"/>
  <c r="K46" i="2"/>
  <c r="Q42" i="2"/>
  <c r="P42" i="2"/>
  <c r="N42" i="2"/>
  <c r="M42" i="2"/>
  <c r="K42" i="2"/>
  <c r="Q53" i="2"/>
  <c r="P53" i="2"/>
  <c r="N53" i="2"/>
  <c r="M53" i="2"/>
  <c r="K53" i="2"/>
  <c r="Q43" i="2"/>
  <c r="P43" i="2"/>
  <c r="N43" i="2"/>
  <c r="M43" i="2"/>
  <c r="K43" i="2"/>
  <c r="Q45" i="2"/>
  <c r="P45" i="2"/>
  <c r="N45" i="2"/>
  <c r="M45" i="2"/>
  <c r="K45" i="2"/>
  <c r="Q54" i="2"/>
  <c r="P54" i="2"/>
  <c r="N54" i="2"/>
  <c r="M54" i="2"/>
  <c r="K54" i="2"/>
  <c r="Q61" i="2"/>
  <c r="P61" i="2"/>
  <c r="N61" i="2"/>
  <c r="M61" i="2"/>
  <c r="K61" i="2"/>
  <c r="Q58" i="2"/>
  <c r="P58" i="2"/>
  <c r="N58" i="2"/>
  <c r="M58" i="2"/>
  <c r="K58" i="2"/>
  <c r="Q47" i="2"/>
  <c r="P47" i="2"/>
  <c r="N47" i="2"/>
  <c r="M47" i="2"/>
  <c r="K47" i="2"/>
  <c r="Q51" i="2"/>
  <c r="P51" i="2"/>
  <c r="N51" i="2"/>
  <c r="M51" i="2"/>
  <c r="K51" i="2"/>
  <c r="Q44" i="2"/>
  <c r="P44" i="2"/>
  <c r="N44" i="2"/>
  <c r="M44" i="2"/>
  <c r="K44" i="2"/>
  <c r="Q41" i="2"/>
  <c r="P41" i="2"/>
  <c r="N41" i="2"/>
  <c r="M41" i="2"/>
  <c r="K41" i="2"/>
  <c r="Q40" i="2"/>
  <c r="P40" i="2"/>
  <c r="N40" i="2"/>
  <c r="M40" i="2"/>
  <c r="K40" i="2"/>
  <c r="Q16" i="2"/>
  <c r="P16" i="2"/>
  <c r="N16" i="2"/>
  <c r="M16" i="2"/>
  <c r="K16" i="2"/>
  <c r="Q36" i="2"/>
  <c r="P36" i="2"/>
  <c r="N36" i="2"/>
  <c r="M36" i="2"/>
  <c r="K36" i="2"/>
  <c r="Q39" i="2"/>
  <c r="P39" i="2"/>
  <c r="N39" i="2"/>
  <c r="M39" i="2"/>
  <c r="K39" i="2"/>
  <c r="Q21" i="2"/>
  <c r="P21" i="2"/>
  <c r="N21" i="2"/>
  <c r="M21" i="2"/>
  <c r="K21" i="2"/>
  <c r="Q35" i="2"/>
  <c r="P35" i="2"/>
  <c r="N35" i="2"/>
  <c r="M35" i="2"/>
  <c r="K35" i="2"/>
  <c r="Q27" i="2"/>
  <c r="P27" i="2"/>
  <c r="N27" i="2"/>
  <c r="M27" i="2"/>
  <c r="K27" i="2"/>
  <c r="Q22" i="2"/>
  <c r="P22" i="2"/>
  <c r="N22" i="2"/>
  <c r="M22" i="2"/>
  <c r="K22" i="2"/>
  <c r="Q11" i="2"/>
  <c r="P11" i="2"/>
  <c r="N11" i="2"/>
  <c r="M11" i="2"/>
  <c r="K11" i="2"/>
  <c r="Q23" i="2"/>
  <c r="P23" i="2"/>
  <c r="N23" i="2"/>
  <c r="M23" i="2"/>
  <c r="K23" i="2"/>
  <c r="Q17" i="2"/>
  <c r="P17" i="2"/>
  <c r="N17" i="2"/>
  <c r="M17" i="2"/>
  <c r="K17" i="2"/>
  <c r="Q18" i="2"/>
  <c r="P18" i="2"/>
  <c r="N18" i="2"/>
  <c r="M18" i="2"/>
  <c r="K18" i="2"/>
  <c r="Q19" i="2"/>
  <c r="P19" i="2"/>
  <c r="N19" i="2"/>
  <c r="M19" i="2"/>
  <c r="K19" i="2"/>
  <c r="Q8" i="2"/>
  <c r="P8" i="2"/>
  <c r="N8" i="2"/>
  <c r="M8" i="2"/>
  <c r="K8" i="2"/>
  <c r="Q38" i="2"/>
  <c r="P38" i="2"/>
  <c r="N38" i="2"/>
  <c r="M38" i="2"/>
  <c r="K38" i="2"/>
  <c r="Q24" i="2"/>
  <c r="P24" i="2"/>
  <c r="N24" i="2"/>
  <c r="M24" i="2"/>
  <c r="K24" i="2"/>
  <c r="Q14" i="2"/>
  <c r="P14" i="2"/>
  <c r="N14" i="2"/>
  <c r="M14" i="2"/>
  <c r="K14" i="2"/>
  <c r="Q15" i="2"/>
  <c r="P15" i="2"/>
  <c r="N15" i="2"/>
  <c r="M15" i="2"/>
  <c r="K15" i="2"/>
  <c r="Q12" i="2"/>
  <c r="P12" i="2"/>
  <c r="N12" i="2"/>
  <c r="M12" i="2"/>
  <c r="K12" i="2"/>
  <c r="Q13" i="2"/>
  <c r="P13" i="2"/>
  <c r="N13" i="2"/>
  <c r="M13" i="2"/>
  <c r="K13" i="2"/>
  <c r="Q9" i="2"/>
  <c r="P9" i="2"/>
  <c r="N9" i="2"/>
  <c r="M9" i="2"/>
  <c r="K9" i="2"/>
  <c r="Q10" i="2"/>
  <c r="P10" i="2"/>
  <c r="N10" i="2"/>
  <c r="M10" i="2"/>
  <c r="K10" i="2"/>
  <c r="Q6" i="2"/>
  <c r="P6" i="2"/>
  <c r="N6" i="2"/>
  <c r="M6" i="2"/>
  <c r="K6" i="2"/>
  <c r="Q7" i="2"/>
  <c r="P7" i="2"/>
  <c r="N7" i="2"/>
  <c r="M7" i="2"/>
  <c r="K7" i="2"/>
  <c r="Q37" i="2"/>
  <c r="Z6" i="2"/>
  <c r="X6" i="2"/>
  <c r="T6" i="2"/>
  <c r="AB10" i="1"/>
  <c r="AA10" i="1"/>
  <c r="U10" i="1"/>
  <c r="Q10" i="1"/>
  <c r="J112" i="2" l="1"/>
  <c r="G112" i="2" s="1"/>
  <c r="J14" i="2"/>
  <c r="G14" i="2" s="1"/>
  <c r="J11" i="2"/>
  <c r="G11" i="2" s="1"/>
  <c r="J40" i="2"/>
  <c r="G40" i="2" s="1"/>
  <c r="J45" i="2"/>
  <c r="G45" i="2" s="1"/>
  <c r="J56" i="2"/>
  <c r="J71" i="2"/>
  <c r="J81" i="2"/>
  <c r="G81" i="2" s="1"/>
  <c r="J89" i="2"/>
  <c r="G89" i="2" s="1"/>
  <c r="J94" i="2"/>
  <c r="G94" i="2" s="1"/>
  <c r="J106" i="2"/>
  <c r="G106" i="2" s="1"/>
  <c r="J113" i="2"/>
  <c r="S6" i="2"/>
  <c r="J7" i="2"/>
  <c r="G7" i="2" s="1"/>
  <c r="T10" i="1"/>
  <c r="J10" i="2"/>
  <c r="G10" i="2" s="1"/>
  <c r="J8" i="2"/>
  <c r="G8" i="2" s="1"/>
  <c r="J35" i="2"/>
  <c r="J51" i="2"/>
  <c r="J42" i="2"/>
  <c r="G42" i="2" s="1"/>
  <c r="J60" i="2"/>
  <c r="G60" i="2" s="1"/>
  <c r="J75" i="2"/>
  <c r="G75" i="2" s="1"/>
  <c r="J84" i="2"/>
  <c r="G84" i="2" s="1"/>
  <c r="J90" i="2"/>
  <c r="G90" i="2" s="1"/>
  <c r="J96" i="2"/>
  <c r="G96" i="2" s="1"/>
  <c r="J111" i="2"/>
  <c r="J6" i="2"/>
  <c r="J12" i="2"/>
  <c r="G12" i="2" s="1"/>
  <c r="J17" i="2"/>
  <c r="G17" i="2" s="1"/>
  <c r="J36" i="2"/>
  <c r="G36" i="2" s="1"/>
  <c r="J61" i="2"/>
  <c r="J52" i="2"/>
  <c r="G52" i="2" s="1"/>
  <c r="J55" i="2"/>
  <c r="G55" i="2" s="1"/>
  <c r="J78" i="2"/>
  <c r="G78" i="2" s="1"/>
  <c r="J86" i="2"/>
  <c r="G86" i="2" s="1"/>
  <c r="J92" i="2"/>
  <c r="G92" i="2" s="1"/>
  <c r="J103" i="2"/>
  <c r="G103" i="2" s="1"/>
  <c r="J115" i="2"/>
  <c r="J83" i="2"/>
  <c r="G83" i="2" s="1"/>
  <c r="J93" i="2"/>
  <c r="G93" i="2" s="1"/>
  <c r="J101" i="2"/>
  <c r="G101" i="2" s="1"/>
  <c r="J9" i="2"/>
  <c r="G9" i="2" s="1"/>
  <c r="J82" i="2"/>
  <c r="G82" i="2" s="1"/>
  <c r="J95" i="2"/>
  <c r="G95" i="2" s="1"/>
  <c r="J102" i="2"/>
  <c r="G102" i="2" s="1"/>
  <c r="J38" i="2"/>
  <c r="G38" i="2" s="1"/>
  <c r="J27" i="2"/>
  <c r="G27" i="2" s="1"/>
  <c r="J44" i="2"/>
  <c r="J53" i="2"/>
  <c r="G53" i="2" s="1"/>
  <c r="J50" i="2"/>
  <c r="G50" i="2" s="1"/>
  <c r="J64" i="2"/>
  <c r="G64" i="2" s="1"/>
  <c r="J85" i="2"/>
  <c r="G85" i="2" s="1"/>
  <c r="J88" i="2"/>
  <c r="G88" i="2" s="1"/>
  <c r="J98" i="2"/>
  <c r="G98" i="2" s="1"/>
  <c r="J107" i="2"/>
  <c r="G107" i="2" s="1"/>
  <c r="J24" i="2"/>
  <c r="G24" i="2" s="1"/>
  <c r="J22" i="2"/>
  <c r="G22" i="2" s="1"/>
  <c r="J41" i="2"/>
  <c r="G41" i="2" s="1"/>
  <c r="J43" i="2"/>
  <c r="J48" i="2"/>
  <c r="G48" i="2" s="1"/>
  <c r="J62" i="2"/>
  <c r="J80" i="2"/>
  <c r="G80" i="2" s="1"/>
  <c r="J91" i="2"/>
  <c r="G91" i="2" s="1"/>
  <c r="J97" i="2"/>
  <c r="J104" i="2"/>
  <c r="G104" i="2" s="1"/>
  <c r="J114" i="2"/>
  <c r="G114" i="2" s="1"/>
  <c r="J15" i="2"/>
  <c r="G15" i="2" s="1"/>
  <c r="J23" i="2"/>
  <c r="G23" i="2" s="1"/>
  <c r="J16" i="2"/>
  <c r="G16" i="2" s="1"/>
  <c r="J54" i="2"/>
  <c r="J63" i="2"/>
  <c r="J70" i="2"/>
  <c r="J79" i="2"/>
  <c r="G79" i="2" s="1"/>
  <c r="J87" i="2"/>
  <c r="G87" i="2" s="1"/>
  <c r="J100" i="2"/>
  <c r="G100" i="2" s="1"/>
  <c r="J105" i="2"/>
  <c r="J116" i="2"/>
  <c r="G116" i="2" s="1"/>
  <c r="J13" i="2"/>
  <c r="G13" i="2" s="1"/>
  <c r="J18" i="2"/>
  <c r="J39" i="2"/>
  <c r="G39" i="2" s="1"/>
  <c r="J58" i="2"/>
  <c r="G58" i="2" s="1"/>
  <c r="J49" i="2"/>
  <c r="G49" i="2" s="1"/>
  <c r="J74" i="2"/>
  <c r="G74" i="2" s="1"/>
  <c r="J72" i="2"/>
  <c r="J108" i="2"/>
  <c r="G108" i="2" s="1"/>
  <c r="J19" i="2"/>
  <c r="J21" i="2"/>
  <c r="G21" i="2" s="1"/>
  <c r="J47" i="2"/>
  <c r="G47" i="2" s="1"/>
  <c r="J46" i="2"/>
  <c r="J57" i="2"/>
  <c r="G57" i="2" s="1"/>
  <c r="J73" i="2"/>
  <c r="G73" i="2" s="1"/>
  <c r="J109" i="2"/>
  <c r="G109" i="2" s="1"/>
  <c r="G6" i="2" l="1"/>
  <c r="P37" i="2"/>
  <c r="N37" i="2"/>
  <c r="M37" i="2"/>
  <c r="K37" i="2"/>
  <c r="K10" i="1"/>
  <c r="H115" i="2" l="1"/>
  <c r="G115" i="2" s="1"/>
  <c r="H71" i="2"/>
  <c r="G71" i="2" s="1"/>
  <c r="H62" i="2"/>
  <c r="G62" i="2" s="1"/>
  <c r="H61" i="2"/>
  <c r="G61" i="2" s="1"/>
  <c r="H111" i="2"/>
  <c r="G111" i="2" s="1"/>
  <c r="H72" i="2"/>
  <c r="G72" i="2" s="1"/>
  <c r="H18" i="2"/>
  <c r="G18" i="2" s="1"/>
  <c r="H51" i="2"/>
  <c r="G51" i="2" s="1"/>
  <c r="J37" i="2"/>
  <c r="G37" i="2" s="1"/>
  <c r="H44" i="2"/>
  <c r="G44" i="2" s="1"/>
  <c r="H105" i="2"/>
  <c r="G105" i="2" s="1"/>
  <c r="H43" i="2"/>
  <c r="G43" i="2" s="1"/>
  <c r="H46" i="2"/>
  <c r="G46" i="2" s="1"/>
  <c r="H70" i="2"/>
  <c r="G70" i="2" s="1"/>
  <c r="H56" i="2"/>
  <c r="G56" i="2" s="1"/>
  <c r="H113" i="2"/>
  <c r="G113" i="2" s="1"/>
  <c r="H54" i="2"/>
  <c r="G54" i="2" s="1"/>
  <c r="H97" i="2"/>
  <c r="G97" i="2" s="1"/>
  <c r="H63" i="2"/>
  <c r="G63" i="2" s="1"/>
  <c r="H35" i="2"/>
  <c r="G35" i="2" s="1"/>
  <c r="H19" i="2"/>
  <c r="G19" i="2" s="1"/>
  <c r="H1499" i="1"/>
  <c r="G1499" i="1" s="1"/>
  <c r="H1533" i="1"/>
  <c r="G1533" i="1" s="1"/>
  <c r="H1566" i="1"/>
  <c r="G1566" i="1" s="1"/>
  <c r="H1590" i="1"/>
  <c r="G1590" i="1" s="1"/>
  <c r="H1608" i="1"/>
  <c r="G1608" i="1" s="1"/>
  <c r="H1610" i="1"/>
  <c r="G1610" i="1" s="1"/>
  <c r="H1614" i="1"/>
  <c r="G1614" i="1" s="1"/>
  <c r="H1644" i="1"/>
  <c r="G1644" i="1" s="1"/>
  <c r="H1655" i="1"/>
  <c r="G1655" i="1" s="1"/>
  <c r="H1668" i="1"/>
  <c r="G1668" i="1" s="1"/>
  <c r="H1826" i="1"/>
  <c r="G1826" i="1" s="1"/>
  <c r="H1741" i="1"/>
  <c r="G1741" i="1" s="1"/>
  <c r="H1824" i="1"/>
  <c r="G1824" i="1" s="1"/>
  <c r="H1891" i="1"/>
  <c r="G1891" i="1" s="1"/>
  <c r="H1335" i="1"/>
  <c r="G1335" i="1" s="1"/>
  <c r="H1348" i="1"/>
  <c r="G1348" i="1" s="1"/>
  <c r="H2019" i="1"/>
  <c r="G2019" i="1" s="1"/>
  <c r="H2545" i="1"/>
  <c r="G2545" i="1" s="1"/>
  <c r="H2137" i="1"/>
  <c r="G2137" i="1" s="1"/>
  <c r="H1376" i="1"/>
  <c r="G1376" i="1" s="1"/>
  <c r="H1391" i="1"/>
  <c r="G1391" i="1" s="1"/>
  <c r="H2209" i="1"/>
  <c r="G2209" i="1" s="1"/>
  <c r="H2168" i="1"/>
  <c r="G2168" i="1" s="1"/>
  <c r="H2193" i="1"/>
  <c r="G2193" i="1" s="1"/>
  <c r="H2442" i="1"/>
  <c r="G2442" i="1" s="1"/>
  <c r="H2524" i="1"/>
  <c r="G2524" i="1" s="1"/>
  <c r="H2588" i="1"/>
  <c r="G2588" i="1" s="1"/>
  <c r="H2352" i="1"/>
  <c r="G2352" i="1" s="1"/>
  <c r="H1407" i="1"/>
  <c r="G1407" i="1" s="1"/>
  <c r="H2426" i="1"/>
  <c r="G2426" i="1" s="1"/>
  <c r="H2647" i="1"/>
  <c r="G2647" i="1" s="1"/>
  <c r="H2305" i="1"/>
  <c r="G2305" i="1" s="1"/>
  <c r="H2721" i="1"/>
  <c r="G2721" i="1" s="1"/>
  <c r="H2728" i="1"/>
  <c r="G2728" i="1" s="1"/>
  <c r="H226" i="1"/>
  <c r="G226" i="1" s="1"/>
  <c r="H218" i="1"/>
  <c r="G218" i="1" s="1"/>
  <c r="H392" i="1"/>
  <c r="G392" i="1" s="1"/>
  <c r="H272" i="1"/>
  <c r="G272" i="1" s="1"/>
  <c r="H300" i="1"/>
  <c r="G300" i="1" s="1"/>
  <c r="H444" i="1"/>
  <c r="G444" i="1" s="1"/>
  <c r="H239" i="1"/>
  <c r="G239" i="1" s="1"/>
  <c r="H56" i="1"/>
  <c r="G56" i="1" s="1"/>
  <c r="H690" i="1"/>
  <c r="G690" i="1" s="1"/>
  <c r="H770" i="1"/>
  <c r="G770" i="1" s="1"/>
  <c r="H1218" i="1"/>
  <c r="G1218" i="1" s="1"/>
  <c r="H1309" i="1"/>
  <c r="G1309" i="1" s="1"/>
  <c r="H1277" i="1"/>
  <c r="G1277" i="1" s="1"/>
  <c r="H1316" i="1"/>
  <c r="G1316" i="1" s="1"/>
  <c r="H1155" i="1"/>
  <c r="G1155" i="1" s="1"/>
  <c r="H1508" i="1"/>
  <c r="G1508" i="1" s="1"/>
  <c r="H874" i="1"/>
  <c r="G874" i="1" s="1"/>
  <c r="H728" i="1"/>
  <c r="G728" i="1" s="1"/>
  <c r="H739" i="1"/>
  <c r="G739" i="1" s="1"/>
  <c r="H524" i="1"/>
  <c r="G524" i="1" s="1"/>
  <c r="H973" i="1"/>
  <c r="G973" i="1" s="1"/>
  <c r="H1106" i="1"/>
  <c r="G1106" i="1" s="1"/>
  <c r="H1101" i="1"/>
  <c r="G1101" i="1" s="1"/>
  <c r="H926" i="1"/>
  <c r="G926" i="1" s="1"/>
  <c r="H1158" i="1"/>
  <c r="G1158" i="1" s="1"/>
  <c r="H1556" i="1"/>
  <c r="G1556" i="1" s="1"/>
  <c r="H1598" i="1"/>
  <c r="G1598" i="1" s="1"/>
  <c r="H1721" i="1"/>
  <c r="G1721" i="1" s="1"/>
  <c r="H1734" i="1"/>
  <c r="G1734" i="1" s="1"/>
  <c r="H1698" i="1"/>
  <c r="G1698" i="1" s="1"/>
  <c r="H1697" i="1"/>
  <c r="G1697" i="1" s="1"/>
  <c r="H1687" i="1"/>
  <c r="G1687" i="1" s="1"/>
  <c r="H1823" i="1"/>
  <c r="G1823" i="1" s="1"/>
  <c r="H1827" i="1"/>
  <c r="G1827" i="1" s="1"/>
  <c r="H1911" i="1"/>
  <c r="G1911" i="1" s="1"/>
  <c r="H1869" i="1"/>
  <c r="G1869" i="1" s="1"/>
  <c r="H1896" i="1"/>
  <c r="G1896" i="1" s="1"/>
  <c r="H1350" i="1"/>
  <c r="G1350" i="1" s="1"/>
  <c r="H1345" i="1"/>
  <c r="G1345" i="1" s="1"/>
  <c r="H1454" i="1"/>
  <c r="G1454" i="1" s="1"/>
  <c r="H2147" i="1"/>
  <c r="G2147" i="1" s="1"/>
  <c r="H1967" i="1"/>
  <c r="G1967" i="1" s="1"/>
  <c r="H2186" i="1"/>
  <c r="G2186" i="1" s="1"/>
  <c r="H2177" i="1"/>
  <c r="G2177" i="1" s="1"/>
  <c r="H1908" i="1"/>
  <c r="G1908" i="1" s="1"/>
  <c r="H2557" i="1"/>
  <c r="G2557" i="1" s="1"/>
  <c r="H2603" i="1"/>
  <c r="G2603" i="1" s="1"/>
  <c r="H144" i="1"/>
  <c r="G144" i="1" s="1"/>
  <c r="H214" i="1"/>
  <c r="G214" i="1" s="1"/>
  <c r="H171" i="1"/>
  <c r="G171" i="1" s="1"/>
  <c r="H217" i="1"/>
  <c r="G217" i="1" s="1"/>
  <c r="H229" i="1"/>
  <c r="G229" i="1" s="1"/>
  <c r="H292" i="1"/>
  <c r="G292" i="1" s="1"/>
  <c r="H278" i="1"/>
  <c r="G278" i="1" s="1"/>
  <c r="H519" i="1"/>
  <c r="G519" i="1" s="1"/>
  <c r="H441" i="1"/>
  <c r="G441" i="1" s="1"/>
  <c r="H479" i="1"/>
  <c r="G479" i="1" s="1"/>
  <c r="H232" i="1"/>
  <c r="G232" i="1" s="1"/>
  <c r="H102" i="1"/>
  <c r="G102" i="1" s="1"/>
  <c r="H100" i="1"/>
  <c r="G100" i="1" s="1"/>
  <c r="H872" i="1"/>
  <c r="G872" i="1" s="1"/>
  <c r="H884" i="1"/>
  <c r="G884" i="1" s="1"/>
  <c r="H877" i="1"/>
  <c r="G877" i="1" s="1"/>
  <c r="H734" i="1"/>
  <c r="G734" i="1" s="1"/>
  <c r="H737" i="1"/>
  <c r="G737" i="1" s="1"/>
  <c r="H1000" i="1"/>
  <c r="G1000" i="1" s="1"/>
  <c r="H1036" i="1"/>
  <c r="G1036" i="1" s="1"/>
  <c r="H1092" i="1"/>
  <c r="G1092" i="1" s="1"/>
  <c r="H1128" i="1"/>
  <c r="G1128" i="1" s="1"/>
  <c r="H951" i="1"/>
  <c r="G951" i="1" s="1"/>
  <c r="H950" i="1"/>
  <c r="G950" i="1" s="1"/>
  <c r="H1191" i="1"/>
  <c r="G1191" i="1" s="1"/>
  <c r="H1200" i="1"/>
  <c r="G1200" i="1" s="1"/>
  <c r="H1311" i="1"/>
  <c r="G1311" i="1" s="1"/>
  <c r="H1489" i="1"/>
  <c r="G1489" i="1" s="1"/>
  <c r="H1520" i="1"/>
  <c r="G1520" i="1" s="1"/>
  <c r="H1589" i="1"/>
  <c r="G1589" i="1" s="1"/>
  <c r="H1553" i="1"/>
  <c r="G1553" i="1" s="1"/>
  <c r="H1660" i="1"/>
  <c r="G1660" i="1" s="1"/>
  <c r="H1689" i="1"/>
  <c r="G1689" i="1" s="1"/>
  <c r="H147" i="1"/>
  <c r="G147" i="1" s="1"/>
  <c r="H564" i="1"/>
  <c r="G564" i="1" s="1"/>
  <c r="H837" i="1"/>
  <c r="G837" i="1" s="1"/>
  <c r="H876" i="1"/>
  <c r="G876" i="1" s="1"/>
  <c r="H691" i="1"/>
  <c r="G691" i="1" s="1"/>
  <c r="H228" i="1"/>
  <c r="G228" i="1" s="1"/>
  <c r="H77" i="1"/>
  <c r="G77" i="1" s="1"/>
  <c r="H1120" i="1"/>
  <c r="G1120" i="1" s="1"/>
  <c r="H937" i="1"/>
  <c r="G937" i="1" s="1"/>
  <c r="H948" i="1"/>
  <c r="G948" i="1" s="1"/>
  <c r="H1310" i="1"/>
  <c r="G1310" i="1" s="1"/>
  <c r="H212" i="1"/>
  <c r="G212" i="1" s="1"/>
  <c r="H31" i="1"/>
  <c r="G31" i="1" s="1"/>
  <c r="H878" i="1"/>
  <c r="G878" i="1" s="1"/>
  <c r="H1242" i="1"/>
  <c r="G1242" i="1" s="1"/>
  <c r="H1612" i="1"/>
  <c r="G1612" i="1" s="1"/>
  <c r="H1360" i="1"/>
  <c r="G1360" i="1" s="1"/>
  <c r="H1396" i="1"/>
  <c r="G1396" i="1" s="1"/>
  <c r="H1408" i="1"/>
  <c r="G1408" i="1" s="1"/>
  <c r="H1994" i="1"/>
  <c r="G1994" i="1" s="1"/>
  <c r="H1995" i="1"/>
  <c r="G1995" i="1" s="1"/>
  <c r="H2444" i="1"/>
  <c r="G2444" i="1" s="1"/>
  <c r="H2361" i="1"/>
  <c r="G2361" i="1" s="1"/>
  <c r="H2639" i="1"/>
  <c r="G2639" i="1" s="1"/>
  <c r="H2727" i="1"/>
  <c r="G2727" i="1" s="1"/>
  <c r="H203" i="1"/>
  <c r="G203" i="1" s="1"/>
  <c r="H157" i="1"/>
  <c r="G157" i="1" s="1"/>
  <c r="H282" i="1"/>
  <c r="G282" i="1" s="1"/>
  <c r="H289" i="1"/>
  <c r="G289" i="1" s="1"/>
  <c r="H99" i="1"/>
  <c r="G99" i="1" s="1"/>
  <c r="H879" i="1"/>
  <c r="G879" i="1" s="1"/>
  <c r="H1113" i="1"/>
  <c r="G1113" i="1" s="1"/>
  <c r="H896" i="1"/>
  <c r="G896" i="1" s="1"/>
  <c r="H1304" i="1"/>
  <c r="G1304" i="1" s="1"/>
  <c r="H125" i="1"/>
  <c r="G125" i="1" s="1"/>
  <c r="H151" i="1"/>
  <c r="G151" i="1" s="1"/>
  <c r="H15" i="1"/>
  <c r="G15" i="1" s="1"/>
  <c r="H487" i="1"/>
  <c r="G487" i="1" s="1"/>
  <c r="H1163" i="1"/>
  <c r="G1163" i="1" s="1"/>
  <c r="H2012" i="1"/>
  <c r="G2012" i="1" s="1"/>
  <c r="H2062" i="1"/>
  <c r="G2062" i="1" s="1"/>
  <c r="H2117" i="1"/>
  <c r="G2117" i="1" s="1"/>
  <c r="H2329" i="1"/>
  <c r="G2329" i="1" s="1"/>
  <c r="H2464" i="1"/>
  <c r="G2464" i="1" s="1"/>
  <c r="H2572" i="1"/>
  <c r="G2572" i="1" s="1"/>
  <c r="H2349" i="1"/>
  <c r="G2349" i="1" s="1"/>
  <c r="H2420" i="1"/>
  <c r="G2420" i="1" s="1"/>
  <c r="H280" i="1"/>
  <c r="G280" i="1" s="1"/>
  <c r="H307" i="1"/>
  <c r="G307" i="1" s="1"/>
  <c r="H578" i="1"/>
  <c r="G578" i="1" s="1"/>
  <c r="H961" i="1"/>
  <c r="G961" i="1" s="1"/>
  <c r="H225" i="1"/>
  <c r="G225" i="1" s="1"/>
  <c r="H294" i="1"/>
  <c r="G294" i="1" s="1"/>
  <c r="H400" i="1"/>
  <c r="G400" i="1" s="1"/>
  <c r="H484" i="1"/>
  <c r="G484" i="1" s="1"/>
  <c r="H647" i="1"/>
  <c r="G647" i="1" s="1"/>
  <c r="H552" i="1"/>
  <c r="G552" i="1" s="1"/>
  <c r="H565" i="1"/>
  <c r="G565" i="1" s="1"/>
  <c r="H1503" i="1"/>
  <c r="G1503" i="1" s="1"/>
  <c r="H1513" i="1"/>
  <c r="G1513" i="1" s="1"/>
  <c r="H1929" i="1"/>
  <c r="G1929" i="1" s="1"/>
  <c r="H299" i="1"/>
  <c r="G299" i="1" s="1"/>
  <c r="H485" i="1"/>
  <c r="G485" i="1" s="1"/>
  <c r="H429" i="1"/>
  <c r="G429" i="1" s="1"/>
  <c r="H9" i="1"/>
  <c r="G9" i="1" s="1"/>
  <c r="H16" i="1"/>
  <c r="G16" i="1" s="1"/>
  <c r="H267" i="1"/>
  <c r="G267" i="1" s="1"/>
  <c r="H668" i="1"/>
  <c r="G668" i="1" s="1"/>
  <c r="H1029" i="1"/>
  <c r="G1029" i="1" s="1"/>
  <c r="H1275" i="1"/>
  <c r="G1275" i="1" s="1"/>
  <c r="H233" i="1"/>
  <c r="G233" i="1" s="1"/>
  <c r="H45" i="1"/>
  <c r="G45" i="1" s="1"/>
  <c r="H607" i="1"/>
  <c r="G607" i="1" s="1"/>
  <c r="H905" i="1"/>
  <c r="G905" i="1" s="1"/>
  <c r="H875" i="1"/>
  <c r="G875" i="1" s="1"/>
  <c r="H709" i="1"/>
  <c r="G709" i="1" s="1"/>
  <c r="H1129" i="1"/>
  <c r="G1129" i="1" s="1"/>
  <c r="H1470" i="1"/>
  <c r="G1470" i="1" s="1"/>
  <c r="H1497" i="1"/>
  <c r="G1497" i="1" s="1"/>
  <c r="H1476" i="1"/>
  <c r="G1476" i="1" s="1"/>
  <c r="H1634" i="1"/>
  <c r="G1634" i="1" s="1"/>
  <c r="H1828" i="1"/>
  <c r="G1828" i="1" s="1"/>
  <c r="H231" i="1"/>
  <c r="G231" i="1" s="1"/>
  <c r="H295" i="1"/>
  <c r="G295" i="1" s="1"/>
  <c r="H370" i="1"/>
  <c r="G370" i="1" s="1"/>
  <c r="H362" i="1"/>
  <c r="G362" i="1" s="1"/>
  <c r="H318" i="1"/>
  <c r="G318" i="1" s="1"/>
  <c r="H366" i="1"/>
  <c r="G366" i="1" s="1"/>
  <c r="H520" i="1"/>
  <c r="G520" i="1" s="1"/>
  <c r="H152" i="1"/>
  <c r="G152" i="1" s="1"/>
  <c r="H285" i="1"/>
  <c r="G285" i="1" s="1"/>
  <c r="H394" i="1"/>
  <c r="G394" i="1" s="1"/>
  <c r="H275" i="1"/>
  <c r="G275" i="1" s="1"/>
  <c r="H364" i="1"/>
  <c r="G364" i="1" s="1"/>
  <c r="H363" i="1"/>
  <c r="G363" i="1" s="1"/>
  <c r="H502" i="1"/>
  <c r="G502" i="1" s="1"/>
  <c r="H411" i="1"/>
  <c r="G411" i="1" s="1"/>
  <c r="H23" i="1"/>
  <c r="G23" i="1" s="1"/>
  <c r="H113" i="1"/>
  <c r="G113" i="1" s="1"/>
  <c r="H562" i="1"/>
  <c r="G562" i="1" s="1"/>
  <c r="H747" i="1"/>
  <c r="G747" i="1" s="1"/>
  <c r="H759" i="1"/>
  <c r="G759" i="1" s="1"/>
  <c r="H833" i="1"/>
  <c r="G833" i="1" s="1"/>
  <c r="H847" i="1"/>
  <c r="G847" i="1" s="1"/>
  <c r="H693" i="1"/>
  <c r="G693" i="1" s="1"/>
  <c r="H738" i="1"/>
  <c r="G738" i="1" s="1"/>
  <c r="H29" i="1"/>
  <c r="G29" i="1" s="1"/>
  <c r="H1135" i="1"/>
  <c r="G1135" i="1" s="1"/>
  <c r="H2333" i="1"/>
  <c r="G2333" i="1" s="1"/>
  <c r="H1782" i="1"/>
  <c r="G1782" i="1" s="1"/>
  <c r="H1825" i="1"/>
  <c r="G1825" i="1" s="1"/>
  <c r="H2018" i="1"/>
  <c r="G2018" i="1" s="1"/>
  <c r="H2045" i="1"/>
  <c r="G2045" i="1" s="1"/>
  <c r="H2089" i="1"/>
  <c r="G2089" i="1" s="1"/>
  <c r="H2106" i="1"/>
  <c r="G2106" i="1" s="1"/>
  <c r="H2370" i="1"/>
  <c r="G2370" i="1" s="1"/>
  <c r="H2000" i="1"/>
  <c r="G2000" i="1" s="1"/>
  <c r="H2235" i="1"/>
  <c r="G2235" i="1" s="1"/>
  <c r="H2325" i="1"/>
  <c r="G2325" i="1" s="1"/>
  <c r="H2348" i="1"/>
  <c r="G2348" i="1" s="1"/>
  <c r="H2458" i="1"/>
  <c r="G2458" i="1" s="1"/>
  <c r="H2465" i="1"/>
  <c r="G2465" i="1" s="1"/>
  <c r="H2485" i="1"/>
  <c r="G2485" i="1" s="1"/>
  <c r="H2523" i="1"/>
  <c r="G2523" i="1" s="1"/>
  <c r="H1922" i="1"/>
  <c r="G1922" i="1" s="1"/>
  <c r="H2594" i="1"/>
  <c r="G2594" i="1" s="1"/>
  <c r="H1373" i="1"/>
  <c r="G1373" i="1" s="1"/>
  <c r="H2664" i="1"/>
  <c r="G2664" i="1" s="1"/>
  <c r="H2713" i="1"/>
  <c r="G2713" i="1" s="1"/>
  <c r="H146" i="1"/>
  <c r="G146" i="1" s="1"/>
  <c r="H159" i="1"/>
  <c r="G159" i="1" s="1"/>
  <c r="H227" i="1"/>
  <c r="G227" i="1" s="1"/>
  <c r="H258" i="1"/>
  <c r="G258" i="1" s="1"/>
  <c r="H264" i="1"/>
  <c r="G264" i="1" s="1"/>
  <c r="H398" i="1"/>
  <c r="G398" i="1" s="1"/>
  <c r="H397" i="1"/>
  <c r="G397" i="1" s="1"/>
  <c r="H399" i="1"/>
  <c r="G399" i="1" s="1"/>
  <c r="H496" i="1"/>
  <c r="G496" i="1" s="1"/>
  <c r="H430" i="1"/>
  <c r="G430" i="1" s="1"/>
  <c r="H448" i="1"/>
  <c r="G448" i="1" s="1"/>
  <c r="H18" i="1"/>
  <c r="G18" i="1" s="1"/>
  <c r="H98" i="1"/>
  <c r="G98" i="1" s="1"/>
  <c r="H581" i="1"/>
  <c r="G581" i="1" s="1"/>
  <c r="H689" i="1"/>
  <c r="G689" i="1" s="1"/>
  <c r="H751" i="1"/>
  <c r="G751" i="1" s="1"/>
  <c r="H831" i="1"/>
  <c r="G831" i="1" s="1"/>
  <c r="H997" i="1"/>
  <c r="G997" i="1" s="1"/>
  <c r="H1074" i="1"/>
  <c r="G1074" i="1" s="1"/>
  <c r="H28" i="1"/>
  <c r="G28" i="1" s="1"/>
  <c r="H1480" i="1"/>
  <c r="G1480" i="1" s="1"/>
  <c r="H1781" i="1"/>
  <c r="G1781" i="1" s="1"/>
  <c r="H542" i="1"/>
  <c r="G542" i="1" s="1"/>
  <c r="H883" i="1"/>
  <c r="G883" i="1" s="1"/>
  <c r="H869" i="1"/>
  <c r="G869" i="1" s="1"/>
  <c r="H698" i="1"/>
  <c r="G698" i="1" s="1"/>
  <c r="H972" i="1"/>
  <c r="G972" i="1" s="1"/>
  <c r="H996" i="1"/>
  <c r="G996" i="1" s="1"/>
  <c r="H1061" i="1"/>
  <c r="G1061" i="1" s="1"/>
  <c r="H1095" i="1"/>
  <c r="G1095" i="1" s="1"/>
  <c r="H1127" i="1"/>
  <c r="G1127" i="1" s="1"/>
  <c r="H1229" i="1"/>
  <c r="G1229" i="1" s="1"/>
  <c r="H843" i="1"/>
  <c r="G843" i="1" s="1"/>
  <c r="H1537" i="1"/>
  <c r="G1537" i="1" s="1"/>
  <c r="H1677" i="1"/>
  <c r="G1677" i="1" s="1"/>
  <c r="H1878" i="1"/>
  <c r="G1878" i="1" s="1"/>
  <c r="H1618" i="1"/>
  <c r="G1618" i="1" s="1"/>
  <c r="H1332" i="1"/>
  <c r="G1332" i="1" s="1"/>
  <c r="H2120" i="1"/>
  <c r="G2120" i="1" s="1"/>
  <c r="H2187" i="1"/>
  <c r="G2187" i="1" s="1"/>
  <c r="H2443" i="1"/>
  <c r="G2443" i="1" s="1"/>
  <c r="H2560" i="1"/>
  <c r="G2560" i="1" s="1"/>
  <c r="H2421" i="1"/>
  <c r="G2421" i="1" s="1"/>
  <c r="H112" i="1"/>
  <c r="G112" i="1" s="1"/>
  <c r="H528" i="1"/>
  <c r="G528" i="1" s="1"/>
  <c r="H796" i="1"/>
  <c r="G796" i="1" s="1"/>
  <c r="H838" i="1"/>
  <c r="G838" i="1" s="1"/>
  <c r="H1319" i="1"/>
  <c r="G1319" i="1" s="1"/>
  <c r="H1609" i="1"/>
  <c r="G1609" i="1" s="1"/>
  <c r="H1496" i="1"/>
  <c r="G1496" i="1" s="1"/>
  <c r="H1673" i="1"/>
  <c r="G1673" i="1" s="1"/>
  <c r="H1831" i="1"/>
  <c r="G1831" i="1" s="1"/>
  <c r="H1355" i="1"/>
  <c r="G1355" i="1" s="1"/>
  <c r="H1440" i="1"/>
  <c r="G1440" i="1" s="1"/>
  <c r="H2055" i="1"/>
  <c r="G2055" i="1" s="1"/>
  <c r="H2104" i="1"/>
  <c r="G2104" i="1" s="1"/>
  <c r="H2320" i="1"/>
  <c r="G2320" i="1" s="1"/>
  <c r="H2192" i="1"/>
  <c r="G2192" i="1" s="1"/>
  <c r="H2190" i="1"/>
  <c r="G2190" i="1" s="1"/>
  <c r="H2354" i="1"/>
  <c r="G2354" i="1" s="1"/>
  <c r="H2615" i="1"/>
  <c r="G2615" i="1" s="1"/>
  <c r="H130" i="1"/>
  <c r="G130" i="1" s="1"/>
  <c r="H230" i="1"/>
  <c r="G230" i="1" s="1"/>
  <c r="H206" i="1"/>
  <c r="G206" i="1" s="1"/>
  <c r="H213" i="1"/>
  <c r="G213" i="1" s="1"/>
  <c r="H293" i="1"/>
  <c r="G293" i="1" s="1"/>
  <c r="H365" i="1"/>
  <c r="G365" i="1" s="1"/>
  <c r="H499" i="1"/>
  <c r="G499" i="1" s="1"/>
  <c r="H515" i="1"/>
  <c r="G515" i="1" s="1"/>
  <c r="H481" i="1"/>
  <c r="G481" i="1" s="1"/>
  <c r="H26" i="1"/>
  <c r="G26" i="1" s="1"/>
  <c r="H92" i="1"/>
  <c r="G92" i="1" s="1"/>
  <c r="H103" i="1"/>
  <c r="G103" i="1" s="1"/>
  <c r="H616" i="1"/>
  <c r="G616" i="1" s="1"/>
  <c r="H575" i="1"/>
  <c r="G575" i="1" s="1"/>
  <c r="H729" i="1"/>
  <c r="G729" i="1" s="1"/>
  <c r="H1293" i="1"/>
  <c r="G1293" i="1" s="1"/>
  <c r="H1313" i="1"/>
  <c r="G1313" i="1" s="1"/>
  <c r="H1331" i="1"/>
  <c r="G1331" i="1" s="1"/>
  <c r="H1443" i="1"/>
  <c r="G1443" i="1" s="1"/>
  <c r="H2347" i="1"/>
  <c r="G2347" i="1" s="1"/>
  <c r="H717" i="1"/>
  <c r="G717" i="1" s="1"/>
  <c r="H999" i="1"/>
  <c r="G999" i="1" s="1"/>
  <c r="H1112" i="1"/>
  <c r="G1112" i="1" s="1"/>
  <c r="H906" i="1"/>
  <c r="G906" i="1" s="1"/>
  <c r="H946" i="1"/>
  <c r="G946" i="1" s="1"/>
  <c r="H1268" i="1"/>
  <c r="G1268" i="1" s="1"/>
  <c r="H1320" i="1"/>
  <c r="G1320" i="1" s="1"/>
  <c r="H1505" i="1"/>
  <c r="G1505" i="1" s="1"/>
  <c r="H1599" i="1"/>
  <c r="G1599" i="1" s="1"/>
  <c r="H1588" i="1"/>
  <c r="G1588" i="1" s="1"/>
  <c r="H1536" i="1"/>
  <c r="G1536" i="1" s="1"/>
  <c r="H1736" i="1"/>
  <c r="G1736" i="1" s="1"/>
  <c r="H1745" i="1"/>
  <c r="G1745" i="1" s="1"/>
  <c r="H1942" i="1"/>
  <c r="G1942" i="1" s="1"/>
  <c r="H1882" i="1"/>
  <c r="G1882" i="1" s="1"/>
  <c r="H1897" i="1"/>
  <c r="G1897" i="1" s="1"/>
  <c r="H1341" i="1"/>
  <c r="G1341" i="1" s="1"/>
  <c r="H1337" i="1"/>
  <c r="G1337" i="1" s="1"/>
  <c r="H1390" i="1"/>
  <c r="G1390" i="1" s="1"/>
  <c r="H2015" i="1"/>
  <c r="G2015" i="1" s="1"/>
  <c r="H2024" i="1"/>
  <c r="G2024" i="1" s="1"/>
  <c r="H2050" i="1"/>
  <c r="G2050" i="1" s="1"/>
  <c r="H1966" i="1"/>
  <c r="G1966" i="1" s="1"/>
  <c r="H2212" i="1"/>
  <c r="G2212" i="1" s="1"/>
  <c r="H2188" i="1"/>
  <c r="G2188" i="1" s="1"/>
  <c r="H2461" i="1"/>
  <c r="G2461" i="1" s="1"/>
  <c r="H2595" i="1"/>
  <c r="G2595" i="1" s="1"/>
  <c r="H2353" i="1"/>
  <c r="G2353" i="1" s="1"/>
  <c r="H1371" i="1"/>
  <c r="G1371" i="1" s="1"/>
  <c r="H2640" i="1"/>
  <c r="G2640" i="1" s="1"/>
  <c r="H2641" i="1"/>
  <c r="G2641" i="1" s="1"/>
  <c r="H2674" i="1"/>
  <c r="G2674" i="1" s="1"/>
  <c r="H2666" i="1"/>
  <c r="G2666" i="1" s="1"/>
  <c r="H2726" i="1"/>
  <c r="G2726" i="1" s="1"/>
  <c r="H2614" i="1"/>
  <c r="G2614" i="1" s="1"/>
  <c r="H143" i="1"/>
  <c r="G143" i="1" s="1"/>
  <c r="H1065" i="1"/>
  <c r="G1065" i="1" s="1"/>
  <c r="H1066" i="1"/>
  <c r="G1066" i="1" s="1"/>
  <c r="H1263" i="1"/>
  <c r="G1263" i="1" s="1"/>
  <c r="H1288" i="1"/>
  <c r="G1288" i="1" s="1"/>
  <c r="H1156" i="1"/>
  <c r="G1156" i="1" s="1"/>
  <c r="H1491" i="1"/>
  <c r="G1491" i="1" s="1"/>
  <c r="H1591" i="1"/>
  <c r="G1591" i="1" s="1"/>
  <c r="H1512" i="1"/>
  <c r="G1512" i="1" s="1"/>
  <c r="H1611" i="1"/>
  <c r="G1611" i="1" s="1"/>
  <c r="H1613" i="1"/>
  <c r="G1613" i="1" s="1"/>
  <c r="H1932" i="1"/>
  <c r="G1932" i="1" s="1"/>
  <c r="H1952" i="1"/>
  <c r="G1952" i="1" s="1"/>
  <c r="H1329" i="1"/>
  <c r="G1329" i="1" s="1"/>
  <c r="H1369" i="1"/>
  <c r="G1369" i="1" s="1"/>
  <c r="H1412" i="1"/>
  <c r="G1412" i="1" s="1"/>
  <c r="H1439" i="1"/>
  <c r="G1439" i="1" s="1"/>
  <c r="H2466" i="1"/>
  <c r="G2466" i="1" s="1"/>
  <c r="H2148" i="1"/>
  <c r="G2148" i="1" s="1"/>
  <c r="H1973" i="1"/>
  <c r="G1973" i="1" s="1"/>
  <c r="H2312" i="1"/>
  <c r="G2312" i="1" s="1"/>
  <c r="H2445" i="1"/>
  <c r="G2445" i="1" s="1"/>
  <c r="H2460" i="1"/>
  <c r="G2460" i="1" s="1"/>
  <c r="H2526" i="1"/>
  <c r="G2526" i="1" s="1"/>
  <c r="H2570" i="1"/>
  <c r="G2570" i="1" s="1"/>
  <c r="H1933" i="1"/>
  <c r="G1933" i="1" s="1"/>
  <c r="H2356" i="1"/>
  <c r="G2356" i="1" s="1"/>
  <c r="H969" i="1"/>
  <c r="G969" i="1" s="1"/>
  <c r="H998" i="1"/>
  <c r="G998" i="1" s="1"/>
  <c r="H992" i="1"/>
  <c r="G992" i="1" s="1"/>
  <c r="H1111" i="1"/>
  <c r="G1111" i="1" s="1"/>
  <c r="H952" i="1"/>
  <c r="G952" i="1" s="1"/>
  <c r="H945" i="1"/>
  <c r="G945" i="1" s="1"/>
  <c r="H1255" i="1"/>
  <c r="G1255" i="1" s="1"/>
  <c r="H1318" i="1"/>
  <c r="G1318" i="1" s="1"/>
  <c r="H1317" i="1"/>
  <c r="G1317" i="1" s="1"/>
  <c r="H1477" i="1"/>
  <c r="G1477" i="1" s="1"/>
  <c r="H1669" i="1"/>
  <c r="G1669" i="1" s="1"/>
  <c r="H1664" i="1"/>
  <c r="G1664" i="1" s="1"/>
  <c r="H1783" i="1"/>
  <c r="G1783" i="1" s="1"/>
  <c r="H1328" i="1"/>
  <c r="G1328" i="1" s="1"/>
  <c r="H1343" i="1"/>
  <c r="G1343" i="1" s="1"/>
  <c r="H1380" i="1"/>
  <c r="G1380" i="1" s="1"/>
  <c r="H1364" i="1"/>
  <c r="G1364" i="1" s="1"/>
  <c r="H2010" i="1"/>
  <c r="G2010" i="1" s="1"/>
  <c r="H2044" i="1"/>
  <c r="G2044" i="1" s="1"/>
  <c r="H1950" i="1"/>
  <c r="G1950" i="1" s="1"/>
  <c r="H2001" i="1"/>
  <c r="G2001" i="1" s="1"/>
  <c r="H2239" i="1"/>
  <c r="G2239" i="1" s="1"/>
  <c r="H2344" i="1"/>
  <c r="G2344" i="1" s="1"/>
  <c r="H1486" i="1"/>
  <c r="G1486" i="1" s="1"/>
  <c r="H2549" i="1"/>
  <c r="G2549" i="1" s="1"/>
  <c r="H2579" i="1"/>
  <c r="G2579" i="1" s="1"/>
  <c r="H1356" i="1"/>
  <c r="G1356" i="1" s="1"/>
  <c r="H2410" i="1"/>
  <c r="G2410" i="1" s="1"/>
  <c r="H2427" i="1"/>
  <c r="G2427" i="1" s="1"/>
  <c r="H2642" i="1"/>
  <c r="G2642" i="1" s="1"/>
  <c r="H2680" i="1"/>
  <c r="G2680" i="1" s="1"/>
  <c r="H2599" i="1"/>
  <c r="G2599" i="1" s="1"/>
  <c r="H2160" i="1"/>
  <c r="G2160" i="1" s="1"/>
  <c r="P10" i="1" l="1"/>
  <c r="N10" i="1"/>
  <c r="M10" i="1"/>
  <c r="J10" i="1" l="1"/>
  <c r="G10" i="1" s="1"/>
  <c r="AD2098" i="1" l="1"/>
  <c r="K2098" i="1" s="1"/>
  <c r="J2098" i="1" s="1"/>
  <c r="G2098" i="1" s="1"/>
  <c r="K588" i="1"/>
  <c r="K587" i="1"/>
  <c r="J588" i="1" l="1"/>
  <c r="G588" i="1" s="1"/>
  <c r="J587" i="1"/>
  <c r="G587" i="1" s="1"/>
  <c r="H2109" i="1"/>
  <c r="G2109" i="1" s="1"/>
  <c r="H1961" i="1"/>
  <c r="G1961" i="1" s="1"/>
  <c r="H1078" i="1"/>
  <c r="G1078" i="1" s="1"/>
  <c r="H1926" i="1"/>
  <c r="G1926" i="1" s="1"/>
  <c r="H2172" i="1"/>
  <c r="G2172" i="1" s="1"/>
  <c r="H757" i="1"/>
  <c r="G757" i="1" s="1"/>
  <c r="H2008" i="1"/>
  <c r="G2008" i="1" s="1"/>
  <c r="H654" i="1"/>
  <c r="G654" i="1" s="1"/>
  <c r="H2553" i="1"/>
  <c r="G2553" i="1" s="1"/>
  <c r="H1064" i="1"/>
  <c r="G1064" i="1" s="1"/>
  <c r="H2244" i="1"/>
  <c r="G2244" i="1" s="1"/>
  <c r="H2100" i="1"/>
  <c r="G2100" i="1" s="1"/>
  <c r="H775" i="1"/>
  <c r="G775" i="1" s="1"/>
  <c r="H1685" i="1"/>
  <c r="G1685" i="1" s="1"/>
  <c r="H2437" i="1"/>
  <c r="G2437" i="1" s="1"/>
  <c r="H290" i="1"/>
  <c r="G290" i="1" s="1"/>
  <c r="H845" i="1"/>
  <c r="G845" i="1" s="1"/>
  <c r="H1002" i="1"/>
  <c r="G1002" i="1" s="1"/>
  <c r="H1750" i="1"/>
  <c r="G1750" i="1" s="1"/>
  <c r="H580" i="1"/>
  <c r="G580" i="1" s="1"/>
  <c r="H618" i="1"/>
  <c r="G618" i="1" s="1"/>
  <c r="H503" i="1"/>
  <c r="G503" i="1" s="1"/>
  <c r="H2256" i="1"/>
  <c r="G2256" i="1" s="1"/>
  <c r="H1069" i="1"/>
  <c r="G1069" i="1" s="1"/>
  <c r="H2473" i="1"/>
  <c r="G2473" i="1" s="1"/>
  <c r="H642" i="1"/>
  <c r="G642" i="1" s="1"/>
  <c r="H576" i="1"/>
  <c r="G576" i="1" s="1"/>
  <c r="H1349" i="1"/>
  <c r="G1349" i="1" s="1"/>
  <c r="H718" i="1"/>
  <c r="G718" i="1" s="1"/>
  <c r="H2311" i="1"/>
  <c r="G2311" i="1" s="1"/>
  <c r="H868" i="1"/>
  <c r="G868" i="1" s="1"/>
  <c r="H760" i="1"/>
  <c r="G760" i="1" s="1"/>
  <c r="H927" i="1"/>
  <c r="G927" i="1" s="1"/>
  <c r="H2153" i="1"/>
  <c r="G2153" i="1" s="1"/>
  <c r="H1077" i="1"/>
  <c r="G1077" i="1" s="1"/>
  <c r="H2030" i="1"/>
  <c r="G2030" i="1" s="1"/>
  <c r="H2409" i="1"/>
  <c r="G2409" i="1" s="1"/>
  <c r="H495" i="1"/>
  <c r="G495" i="1" s="1"/>
  <c r="H2121" i="1"/>
  <c r="G2121" i="1" s="1"/>
  <c r="H846" i="1"/>
  <c r="G846" i="1" s="1"/>
  <c r="H591" i="1"/>
  <c r="G591" i="1" s="1"/>
  <c r="H2567" i="1"/>
  <c r="G2567" i="1" s="1"/>
  <c r="H2558" i="1"/>
  <c r="G2558" i="1" s="1"/>
  <c r="H1094" i="1"/>
  <c r="G1094" i="1" s="1"/>
  <c r="H536" i="1"/>
  <c r="G536" i="1" s="1"/>
  <c r="H2550" i="1"/>
  <c r="G2550" i="1" s="1"/>
  <c r="H702" i="1"/>
  <c r="G702" i="1" s="1"/>
  <c r="H1974" i="1"/>
  <c r="G1974" i="1" s="1"/>
  <c r="H2292" i="1"/>
  <c r="G2292" i="1" s="1"/>
  <c r="H645" i="1"/>
  <c r="G645" i="1" s="1"/>
  <c r="H2310" i="1"/>
  <c r="G2310" i="1" s="1"/>
  <c r="H2119" i="1"/>
  <c r="G2119" i="1" s="1"/>
  <c r="H2031" i="1"/>
  <c r="G2031" i="1" s="1"/>
  <c r="H1516" i="1"/>
  <c r="G1516" i="1" s="1"/>
  <c r="H904" i="1"/>
  <c r="G904" i="1" s="1"/>
  <c r="H2447" i="1"/>
  <c r="G2447" i="1" s="1"/>
</calcChain>
</file>

<file path=xl/sharedStrings.xml><?xml version="1.0" encoding="utf-8"?>
<sst xmlns="http://schemas.openxmlformats.org/spreadsheetml/2006/main" count="28661" uniqueCount="3658">
  <si>
    <t>Aging Up Calculations</t>
  </si>
  <si>
    <t># of USATKD State Champs</t>
  </si>
  <si>
    <t>Points Total 2024</t>
  </si>
  <si>
    <t>2024 NCTA Championship</t>
  </si>
  <si>
    <t>2024 Pennsylvania State Championship</t>
  </si>
  <si>
    <t>2024 Oklahoma State Championship</t>
  </si>
  <si>
    <t>2024 Massachusetts State Championship</t>
  </si>
  <si>
    <t>2024 Utah State Championship</t>
  </si>
  <si>
    <t>2024 USATKD Regional Qualifier - West</t>
  </si>
  <si>
    <t>2024 USATKD Regional Qualifier - East</t>
  </si>
  <si>
    <t>2024 USATKD National Championships</t>
  </si>
  <si>
    <t>2024 Grand Phoenix Open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</si>
  <si>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</si>
  <si>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</si>
  <si>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</si>
  <si>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</si>
  <si>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</si>
  <si>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</si>
  <si>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</si>
  <si>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</si>
  <si>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</si>
  <si>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</si>
  <si>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US 20.0</t>
  </si>
  <si>
    <t>US 12.0</t>
  </si>
  <si>
    <t>US 10.0</t>
  </si>
  <si>
    <t>US 14.0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</si>
  <si>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</si>
  <si>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</si>
  <si>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</si>
  <si>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</si>
  <si>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</si>
  <si>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</si>
  <si>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</si>
  <si>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</si>
  <si>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</si>
  <si>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</si>
  <si>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</si>
  <si>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</si>
  <si>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</si>
  <si>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</si>
  <si>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</si>
  <si>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</si>
  <si>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Yuxiang</t>
  </si>
  <si>
    <t>CAO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</si>
  <si>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</si>
  <si>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</si>
  <si>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</si>
  <si>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</si>
  <si>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</si>
  <si>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</si>
  <si>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</si>
  <si>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</si>
  <si>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</si>
  <si>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</si>
  <si>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</si>
  <si>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</si>
  <si>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</si>
  <si>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</si>
  <si>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</si>
  <si>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</si>
  <si>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</si>
  <si>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</si>
  <si>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</si>
  <si>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</si>
  <si>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</si>
  <si>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</si>
  <si>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</si>
  <si>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</si>
  <si>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</si>
  <si>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</si>
  <si>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</si>
  <si>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</si>
  <si>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</si>
  <si>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</si>
  <si>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</si>
  <si>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</si>
  <si>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</si>
  <si>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</si>
  <si>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</si>
  <si>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</si>
  <si>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</si>
  <si>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</si>
  <si>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</si>
  <si>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JEREMY</t>
  </si>
  <si>
    <t>FREDRICKS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</si>
  <si>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</si>
  <si>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</si>
  <si>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</si>
  <si>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</si>
  <si>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</si>
  <si>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</si>
  <si>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</si>
  <si>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</si>
  <si>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</si>
  <si>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</si>
  <si>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</si>
  <si>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</si>
  <si>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</si>
  <si>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</si>
  <si>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</si>
  <si>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</si>
  <si>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</si>
  <si>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</si>
  <si>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</si>
  <si>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</si>
  <si>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</si>
  <si>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</si>
  <si>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</si>
  <si>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</si>
  <si>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</si>
  <si>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</si>
  <si>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</si>
  <si>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</si>
  <si>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</si>
  <si>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</si>
  <si>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</si>
  <si>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</si>
  <si>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FLANAGAN</t>
  </si>
  <si>
    <t>Hong</t>
  </si>
  <si>
    <t>Ha</t>
  </si>
  <si>
    <t>Simeon</t>
  </si>
  <si>
    <t>Keller</t>
  </si>
  <si>
    <t>Kathy</t>
  </si>
  <si>
    <t>Do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</si>
  <si>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</si>
  <si>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</si>
  <si>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</si>
  <si>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</si>
  <si>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</si>
  <si>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</si>
  <si>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</si>
  <si>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</si>
  <si>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</si>
  <si>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</si>
  <si>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</si>
  <si>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</si>
  <si>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</si>
  <si>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</si>
  <si>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</si>
  <si>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</si>
  <si>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</si>
  <si>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</si>
  <si>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</si>
  <si>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</si>
  <si>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</si>
  <si>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</si>
  <si>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</si>
  <si>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</si>
  <si>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</si>
  <si>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</si>
  <si>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</si>
  <si>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</si>
  <si>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</si>
  <si>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</si>
  <si>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Humza</t>
  </si>
  <si>
    <t>Qazi</t>
  </si>
  <si>
    <t>Erica</t>
  </si>
  <si>
    <t>Linthorst</t>
  </si>
  <si>
    <t>Giseon</t>
  </si>
  <si>
    <t>Seth</t>
  </si>
  <si>
    <t>Weinberg</t>
  </si>
  <si>
    <t>Sung Hyun Eric</t>
  </si>
  <si>
    <t>Gun</t>
  </si>
  <si>
    <t>Natatia</t>
  </si>
  <si>
    <t>Smith</t>
  </si>
  <si>
    <t>Kaitlyn Marie</t>
  </si>
  <si>
    <t>Reclusado</t>
  </si>
  <si>
    <t>Jin</t>
  </si>
  <si>
    <t>EVA</t>
  </si>
  <si>
    <t>SEIGNEURBIEUX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</si>
  <si>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</si>
  <si>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</si>
  <si>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</si>
  <si>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</si>
  <si>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</si>
  <si>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</si>
  <si>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</si>
  <si>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</si>
  <si>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</si>
  <si>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</si>
  <si>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</si>
  <si>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</si>
  <si>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COLLIN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</si>
  <si>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</si>
  <si>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</si>
  <si>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</si>
  <si>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</si>
  <si>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</si>
  <si>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</si>
  <si>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</si>
  <si>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</si>
  <si>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</si>
  <si>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</si>
  <si>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</si>
  <si>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</si>
  <si>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</si>
  <si>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</si>
  <si>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BRANDON MATTHEW</t>
  </si>
  <si>
    <t>DELA CRUZ</t>
  </si>
  <si>
    <t>Red</t>
  </si>
  <si>
    <t>Aahana</t>
  </si>
  <si>
    <t>Mulchandani</t>
  </si>
  <si>
    <t>SOLOMON</t>
  </si>
  <si>
    <t>Joseph</t>
  </si>
  <si>
    <t>Coughlin</t>
  </si>
  <si>
    <t>DYLAN</t>
  </si>
  <si>
    <t>Victoria</t>
  </si>
  <si>
    <t>Hsu</t>
  </si>
  <si>
    <t>Teri</t>
  </si>
  <si>
    <t>Ethan</t>
  </si>
  <si>
    <t>Lam</t>
  </si>
  <si>
    <t>Naomi</t>
  </si>
  <si>
    <t>Oh</t>
  </si>
  <si>
    <t>TEJASVINI</t>
  </si>
  <si>
    <t>RAMESH</t>
  </si>
  <si>
    <t>JOSEPH</t>
  </si>
  <si>
    <t>SCHIERLE</t>
  </si>
  <si>
    <t>Blue</t>
  </si>
  <si>
    <t>BONNIE</t>
  </si>
  <si>
    <t>Hannah</t>
  </si>
  <si>
    <t>Noble</t>
  </si>
  <si>
    <t>Catiggay</t>
  </si>
  <si>
    <t>SARA</t>
  </si>
  <si>
    <t>GENDELMAN</t>
  </si>
  <si>
    <t>ADARSH</t>
  </si>
  <si>
    <t>GUPTA</t>
  </si>
  <si>
    <t>Gian</t>
  </si>
  <si>
    <t>Legaspi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</si>
  <si>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</si>
  <si>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</si>
  <si>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</si>
  <si>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</si>
  <si>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</si>
  <si>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</si>
  <si>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</si>
  <si>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</si>
  <si>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</si>
  <si>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</si>
  <si>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</si>
  <si>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</si>
  <si>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</si>
  <si>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Para - P20 - Under 30</t>
  </si>
  <si>
    <t>Morgan</t>
  </si>
  <si>
    <t>Barber</t>
  </si>
  <si>
    <t>Bishop</t>
  </si>
  <si>
    <t>SHARLENE</t>
  </si>
  <si>
    <t>DUONG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</si>
  <si>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</si>
  <si>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</si>
  <si>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</si>
  <si>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</si>
  <si>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</si>
  <si>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</si>
  <si>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</si>
  <si>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</si>
  <si>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</si>
  <si>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</si>
  <si>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</si>
  <si>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</si>
  <si>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</si>
  <si>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</si>
  <si>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</si>
  <si>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</si>
  <si>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</si>
  <si>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 xml:space="preserve"> AVA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</si>
  <si>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</si>
  <si>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</si>
  <si>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</si>
  <si>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</si>
  <si>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</si>
  <si>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</si>
  <si>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</si>
  <si>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</si>
  <si>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</si>
  <si>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</si>
  <si>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</si>
  <si>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</si>
  <si>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</si>
  <si>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</si>
  <si>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</si>
  <si>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</si>
  <si>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ALEX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</si>
  <si>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</si>
  <si>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</si>
  <si>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</si>
  <si>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</si>
  <si>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</si>
  <si>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</si>
  <si>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</si>
  <si>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</si>
  <si>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</si>
  <si>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</si>
  <si>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</si>
  <si>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</si>
  <si>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</si>
  <si>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</si>
  <si>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</si>
  <si>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</si>
  <si>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</si>
  <si>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</si>
  <si>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</si>
  <si>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</si>
  <si>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</si>
  <si>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BOUCHARD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</si>
  <si>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</si>
  <si>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</si>
  <si>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</si>
  <si>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</si>
  <si>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</si>
  <si>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</si>
  <si>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</si>
  <si>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</si>
  <si>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</si>
  <si>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</si>
  <si>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</si>
  <si>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</si>
  <si>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</si>
  <si>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</si>
  <si>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</si>
  <si>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</si>
  <si>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</si>
  <si>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</si>
  <si>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</si>
  <si>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</si>
  <si>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</si>
  <si>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</si>
  <si>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</si>
  <si>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</si>
  <si>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</si>
  <si>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</si>
  <si>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</si>
  <si>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</si>
  <si>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</si>
  <si>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Leal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</si>
  <si>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</si>
  <si>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</si>
  <si>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</si>
  <si>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</si>
  <si>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</si>
  <si>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</si>
  <si>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</si>
  <si>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</si>
  <si>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</si>
  <si>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</si>
  <si>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</si>
  <si>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</si>
  <si>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</si>
  <si>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</si>
  <si>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</si>
  <si>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</si>
  <si>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</si>
  <si>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</si>
  <si>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</si>
  <si>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</si>
  <si>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</si>
  <si>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</si>
  <si>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</si>
  <si>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</si>
  <si>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</si>
  <si>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NARAYANAN</t>
  </si>
  <si>
    <t>Albert</t>
  </si>
  <si>
    <t>JIANG</t>
  </si>
  <si>
    <t>Gahui</t>
  </si>
  <si>
    <t>LARSON</t>
  </si>
  <si>
    <t>Amber</t>
  </si>
  <si>
    <t>ETHAN</t>
  </si>
  <si>
    <t>COHEN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</si>
  <si>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</si>
  <si>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</si>
  <si>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</si>
  <si>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</si>
  <si>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</si>
  <si>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</si>
  <si>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</si>
  <si>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</si>
  <si>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</si>
  <si>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</si>
  <si>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SAVANNAGH</t>
  </si>
  <si>
    <t>GASCA</t>
  </si>
  <si>
    <t>AIDEN</t>
  </si>
  <si>
    <t>KINDER</t>
  </si>
  <si>
    <t>OH</t>
  </si>
  <si>
    <t>Youngseo</t>
  </si>
  <si>
    <t>Yi</t>
  </si>
  <si>
    <t>Courtney</t>
  </si>
  <si>
    <t>Veazey</t>
  </si>
  <si>
    <t>Sheena</t>
  </si>
  <si>
    <t>DALE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</si>
  <si>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</si>
  <si>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</si>
  <si>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</si>
  <si>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</si>
  <si>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</si>
  <si>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</si>
  <si>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</si>
  <si>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</si>
  <si>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</si>
  <si>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</si>
  <si>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Kjartan</t>
  </si>
  <si>
    <t>Knutson-Ho</t>
  </si>
  <si>
    <t>Bernice</t>
  </si>
  <si>
    <t>So</t>
  </si>
  <si>
    <t>ELLEN</t>
  </si>
  <si>
    <t>JUN</t>
  </si>
  <si>
    <t>Marilee</t>
  </si>
  <si>
    <t>Ganter</t>
  </si>
  <si>
    <t>Elizabeth</t>
  </si>
  <si>
    <t>Charlotte</t>
  </si>
  <si>
    <t>Mckitrick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</si>
  <si>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</si>
  <si>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</si>
  <si>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</si>
  <si>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</si>
  <si>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</si>
  <si>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</si>
  <si>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</si>
  <si>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</si>
  <si>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</si>
  <si>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</si>
  <si>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</si>
  <si>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</si>
  <si>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</si>
  <si>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</si>
  <si>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</si>
  <si>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</si>
  <si>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</si>
  <si>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</si>
  <si>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Dahlberg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</si>
  <si>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</si>
  <si>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</si>
  <si>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</si>
  <si>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</si>
  <si>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</si>
  <si>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</si>
  <si>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</si>
  <si>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</si>
  <si>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</si>
  <si>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</si>
  <si>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</si>
  <si>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</si>
  <si>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</si>
  <si>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</si>
  <si>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</si>
  <si>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</si>
  <si>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</si>
  <si>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BRIDGETTE</t>
  </si>
  <si>
    <t>BYERLY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</si>
  <si>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</si>
  <si>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</si>
  <si>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</si>
  <si>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</si>
  <si>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</si>
  <si>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</si>
  <si>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</si>
  <si>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</si>
  <si>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</si>
  <si>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</si>
  <si>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</si>
  <si>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</si>
  <si>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</si>
  <si>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</si>
  <si>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Keira</t>
  </si>
  <si>
    <t>Macauley</t>
  </si>
  <si>
    <t>Zou</t>
  </si>
  <si>
    <t>Elliot</t>
  </si>
  <si>
    <t>RICHARD</t>
  </si>
  <si>
    <t>TREVISANI</t>
  </si>
  <si>
    <t>Jacob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</si>
  <si>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</si>
  <si>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</si>
  <si>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</si>
  <si>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</si>
  <si>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</si>
  <si>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</si>
  <si>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</si>
  <si>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</si>
  <si>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>YOON</t>
  </si>
  <si>
    <t>LONG</t>
  </si>
  <si>
    <t>Matthew</t>
  </si>
  <si>
    <t>Ra</t>
  </si>
  <si>
    <t>Harrison</t>
  </si>
  <si>
    <t>CAMILA</t>
  </si>
  <si>
    <t>Sarah</t>
  </si>
  <si>
    <t>Rescsanski</t>
  </si>
  <si>
    <t>Natalie</t>
  </si>
  <si>
    <t>Emmerth</t>
  </si>
  <si>
    <t>Adrian</t>
  </si>
  <si>
    <t>Alvarez-Sanchez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</si>
  <si>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</si>
  <si>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</si>
  <si>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</si>
  <si>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</si>
  <si>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</si>
  <si>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</si>
  <si>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</si>
  <si>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</si>
  <si>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</si>
  <si>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</si>
  <si>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</si>
  <si>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</si>
  <si>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</si>
  <si>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</si>
  <si>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</si>
  <si>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</si>
  <si>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</si>
  <si>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EMMA</t>
  </si>
  <si>
    <t>DAVIS</t>
  </si>
  <si>
    <t>Jessie</t>
  </si>
  <si>
    <t>WILSON</t>
  </si>
  <si>
    <t>Brenton</t>
  </si>
  <si>
    <t>Blazek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</si>
  <si>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</si>
  <si>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</si>
  <si>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</si>
  <si>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</si>
  <si>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</si>
  <si>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</si>
  <si>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</si>
  <si>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</si>
  <si>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</si>
  <si>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MADRID</t>
  </si>
  <si>
    <t>BUIRY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</si>
  <si>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</si>
  <si>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</si>
  <si>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</si>
  <si>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</si>
  <si>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</si>
  <si>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</si>
  <si>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</si>
  <si>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</si>
  <si>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ISRAEL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</si>
  <si>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</si>
  <si>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</si>
  <si>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</si>
  <si>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</si>
  <si>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</si>
  <si>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</si>
  <si>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</si>
  <si>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</si>
  <si>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</si>
  <si>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</si>
  <si>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MOK</t>
  </si>
  <si>
    <t>Margaret</t>
  </si>
  <si>
    <t>Leung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</si>
  <si>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</si>
  <si>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</si>
  <si>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</si>
  <si>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</si>
  <si>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</si>
  <si>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</si>
  <si>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</si>
  <si>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</si>
  <si>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</si>
  <si>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</si>
  <si>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YURA</t>
  </si>
  <si>
    <t>SEO</t>
  </si>
  <si>
    <t>Hodock</t>
  </si>
  <si>
    <t>Yun</t>
  </si>
  <si>
    <t>ADAM</t>
  </si>
  <si>
    <t>GAUTHIER</t>
  </si>
  <si>
    <t>Large</t>
  </si>
  <si>
    <t>Michelle</t>
  </si>
  <si>
    <t xml:space="preserve">VIVIAN </t>
  </si>
  <si>
    <t>ZHANG</t>
  </si>
  <si>
    <t>Durand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</si>
  <si>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</si>
  <si>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</si>
  <si>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</si>
  <si>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</si>
  <si>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</si>
  <si>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</si>
  <si>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</si>
  <si>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</si>
  <si>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</si>
  <si>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</si>
  <si>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</si>
  <si>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</si>
  <si>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</si>
  <si>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</si>
  <si>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Rohan</t>
  </si>
  <si>
    <t>Jun-Ho</t>
  </si>
  <si>
    <t>MATTHEW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</si>
  <si>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</si>
  <si>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</si>
  <si>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</si>
  <si>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</si>
  <si>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</si>
  <si>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</si>
  <si>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</si>
  <si>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</si>
  <si>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</si>
  <si>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 Junghan</t>
  </si>
  <si>
    <t>Jayden H.</t>
  </si>
  <si>
    <t>Mark</t>
  </si>
  <si>
    <t>Keith</t>
  </si>
  <si>
    <t>SARAH</t>
  </si>
  <si>
    <t>STEWART</t>
  </si>
  <si>
    <t>Tanvi</t>
  </si>
  <si>
    <t>Ernest</t>
  </si>
  <si>
    <t>Ma</t>
  </si>
  <si>
    <t>SANCHEZ</t>
  </si>
  <si>
    <t>SILAS</t>
  </si>
  <si>
    <t>MERIDETH</t>
  </si>
  <si>
    <t>Emma Laurynn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</si>
  <si>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</si>
  <si>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</si>
  <si>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</si>
  <si>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</si>
  <si>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</si>
  <si>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</si>
  <si>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</si>
  <si>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</si>
  <si>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Taekyung</t>
  </si>
  <si>
    <t>Liao</t>
  </si>
  <si>
    <t>JIAHENG</t>
  </si>
  <si>
    <t>XU</t>
  </si>
  <si>
    <t>Kelsie</t>
  </si>
  <si>
    <t>Dennison</t>
  </si>
  <si>
    <t>Noah</t>
  </si>
  <si>
    <t>Du</t>
  </si>
  <si>
    <t>Yohan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</si>
  <si>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</si>
  <si>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</si>
  <si>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</si>
  <si>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</si>
  <si>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</si>
  <si>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</si>
  <si>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</si>
  <si>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</si>
  <si>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</si>
  <si>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</si>
  <si>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</si>
  <si>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</si>
  <si>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</si>
  <si>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</si>
  <si>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</si>
  <si>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</si>
  <si>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</si>
  <si>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</si>
  <si>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</si>
  <si>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</si>
  <si>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</si>
  <si>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</si>
  <si>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</si>
  <si>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</si>
  <si>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</si>
  <si>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</si>
  <si>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</si>
  <si>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</si>
  <si>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</si>
  <si>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</si>
  <si>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</si>
  <si>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 xml:space="preserve"> STEPHANIE</t>
  </si>
  <si>
    <t>LAZARO</t>
  </si>
  <si>
    <t>Colleen</t>
  </si>
  <si>
    <t>Evan</t>
  </si>
  <si>
    <t>Cai</t>
  </si>
  <si>
    <t>Stella</t>
  </si>
  <si>
    <t>Flickinger</t>
  </si>
  <si>
    <t>Ewan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</si>
  <si>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</si>
  <si>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</si>
  <si>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</si>
  <si>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</si>
  <si>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</si>
  <si>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</si>
  <si>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</si>
  <si>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</si>
  <si>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</si>
  <si>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</si>
  <si>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</si>
  <si>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</si>
  <si>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</si>
  <si>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</si>
  <si>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</si>
  <si>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</si>
  <si>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</si>
  <si>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</si>
  <si>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</si>
  <si>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</si>
  <si>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</si>
  <si>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</si>
  <si>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</si>
  <si>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</si>
  <si>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</si>
  <si>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</si>
  <si>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Caleb</t>
  </si>
  <si>
    <t>Thoman</t>
  </si>
  <si>
    <t>MEERA</t>
  </si>
  <si>
    <t>PATEL</t>
  </si>
  <si>
    <t>Young</t>
  </si>
  <si>
    <t>JAYDEN</t>
  </si>
  <si>
    <t>Samantha Bree</t>
  </si>
  <si>
    <t>Aguilar</t>
  </si>
  <si>
    <t>TIMOTHY</t>
  </si>
  <si>
    <t>MASON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</si>
  <si>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</si>
  <si>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</si>
  <si>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</si>
  <si>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</si>
  <si>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</si>
  <si>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</si>
  <si>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</si>
  <si>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</si>
  <si>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</si>
  <si>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</si>
  <si>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</si>
  <si>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</si>
  <si>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</si>
  <si>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</si>
  <si>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Kaylyn</t>
  </si>
  <si>
    <t>Fahey</t>
  </si>
  <si>
    <t>Dr Muriel</t>
  </si>
  <si>
    <t>BROTHERS</t>
  </si>
  <si>
    <t xml:space="preserve">Milana </t>
  </si>
  <si>
    <t>Brothers</t>
  </si>
  <si>
    <t>Alana</t>
  </si>
  <si>
    <t>Khem</t>
  </si>
  <si>
    <t>CADEN</t>
  </si>
  <si>
    <t>OKAMOTO</t>
  </si>
  <si>
    <t>Thanh</t>
  </si>
  <si>
    <t xml:space="preserve">INSAAF </t>
  </si>
  <si>
    <t>IMTIYAZ</t>
  </si>
  <si>
    <t>KEARNEY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</si>
  <si>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</si>
  <si>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</si>
  <si>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</si>
  <si>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</si>
  <si>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</si>
  <si>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</si>
  <si>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</si>
  <si>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</si>
  <si>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GUO</t>
  </si>
  <si>
    <t>LIAM</t>
  </si>
  <si>
    <t>HERNDON</t>
  </si>
  <si>
    <t>MIKKO JAMES</t>
  </si>
  <si>
    <t>ANDRES</t>
  </si>
  <si>
    <t>Olivia</t>
  </si>
  <si>
    <t>Moctar</t>
  </si>
  <si>
    <t>Fall</t>
  </si>
  <si>
    <t>Aadya</t>
  </si>
  <si>
    <t>SATHUA</t>
  </si>
  <si>
    <t>JAYSON</t>
  </si>
  <si>
    <t>JIMENEZ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</si>
  <si>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</si>
  <si>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</si>
  <si>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</si>
  <si>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</si>
  <si>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</si>
  <si>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</si>
  <si>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</si>
  <si>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</si>
  <si>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</si>
  <si>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</si>
  <si>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</si>
  <si>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</si>
  <si>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</si>
  <si>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</si>
  <si>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</si>
  <si>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</si>
  <si>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</si>
  <si>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</si>
  <si>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</si>
  <si>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</si>
  <si>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</si>
  <si>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</si>
  <si>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</si>
  <si>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</si>
  <si>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</si>
  <si>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</si>
  <si>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</si>
  <si>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</si>
  <si>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</si>
  <si>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</si>
  <si>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</si>
  <si>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Brandy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</si>
  <si>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</si>
  <si>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</si>
  <si>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</si>
  <si>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</si>
  <si>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</si>
  <si>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</si>
  <si>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</si>
  <si>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</si>
  <si>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</si>
  <si>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</si>
  <si>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</si>
  <si>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</si>
  <si>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</si>
  <si>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</si>
  <si>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</si>
  <si>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</si>
  <si>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</si>
  <si>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</si>
  <si>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</si>
  <si>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</si>
  <si>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</si>
  <si>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</si>
  <si>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</si>
  <si>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</si>
  <si>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</si>
  <si>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</si>
  <si>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</si>
  <si>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</si>
  <si>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</si>
  <si>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</si>
  <si>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</si>
  <si>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</si>
  <si>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</si>
  <si>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</si>
  <si>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</si>
  <si>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</si>
  <si>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</si>
  <si>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</si>
  <si>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</si>
  <si>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</si>
  <si>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</si>
  <si>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</si>
  <si>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</si>
  <si>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</si>
  <si>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</si>
  <si>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</si>
  <si>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</si>
  <si>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</si>
  <si>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</si>
  <si>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</si>
  <si>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</si>
  <si>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</si>
  <si>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</si>
  <si>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</si>
  <si>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</si>
  <si>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</si>
  <si>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</si>
  <si>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</si>
  <si>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</si>
  <si>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</si>
  <si>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</si>
  <si>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LIU</t>
  </si>
  <si>
    <t>DIAZ</t>
  </si>
  <si>
    <t>Kingston</t>
  </si>
  <si>
    <t>Santiago</t>
  </si>
  <si>
    <t>CHYANNE</t>
  </si>
  <si>
    <t>ARMES</t>
  </si>
  <si>
    <t>AUDREY</t>
  </si>
  <si>
    <t>MOON</t>
  </si>
  <si>
    <t>Chao</t>
  </si>
  <si>
    <t>Bae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</si>
  <si>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</si>
  <si>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</si>
  <si>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</si>
  <si>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</si>
  <si>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</si>
  <si>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</si>
  <si>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</si>
  <si>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</si>
  <si>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</si>
  <si>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</si>
  <si>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</si>
  <si>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</si>
  <si>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</si>
  <si>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</si>
  <si>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</si>
  <si>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</si>
  <si>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</si>
  <si>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</si>
  <si>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</si>
  <si>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</si>
  <si>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</si>
  <si>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</si>
  <si>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</si>
  <si>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</si>
  <si>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</si>
  <si>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</si>
  <si>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</si>
  <si>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</si>
  <si>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</si>
  <si>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</si>
  <si>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</si>
  <si>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</si>
  <si>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</si>
  <si>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</si>
  <si>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</si>
  <si>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</si>
  <si>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</si>
  <si>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</si>
  <si>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</si>
  <si>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</si>
  <si>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</si>
  <si>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</si>
  <si>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</si>
  <si>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</si>
  <si>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</si>
  <si>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</si>
  <si>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</si>
  <si>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</si>
  <si>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</si>
  <si>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</si>
  <si>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</si>
  <si>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</si>
  <si>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</si>
  <si>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</si>
  <si>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</si>
  <si>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</si>
  <si>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</si>
  <si>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</si>
  <si>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</si>
  <si>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</si>
  <si>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</si>
  <si>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</si>
  <si>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 xml:space="preserve">Kevin </t>
  </si>
  <si>
    <t>Martinez Meja</t>
  </si>
  <si>
    <t>Kieryn</t>
  </si>
  <si>
    <t>Gabriel</t>
  </si>
  <si>
    <t>Ashrafi</t>
  </si>
  <si>
    <t>Audrey</t>
  </si>
  <si>
    <t>Azlyn</t>
  </si>
  <si>
    <t>Stucki</t>
  </si>
  <si>
    <t>Ana Paola</t>
  </si>
  <si>
    <t>Guimaraes</t>
  </si>
  <si>
    <t>Jack</t>
  </si>
  <si>
    <t>Benson</t>
  </si>
  <si>
    <t>Maly</t>
  </si>
  <si>
    <t xml:space="preserve"> Amelia</t>
  </si>
  <si>
    <t>Dymond</t>
  </si>
  <si>
    <t>Graham</t>
  </si>
  <si>
    <t>Higgins</t>
  </si>
  <si>
    <t>Abhinav</t>
  </si>
  <si>
    <t>Kemburu</t>
  </si>
  <si>
    <t>Audric</t>
  </si>
  <si>
    <t>Isabella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</si>
  <si>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</si>
  <si>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</si>
  <si>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</si>
  <si>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</si>
  <si>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</si>
  <si>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</si>
  <si>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</si>
  <si>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</si>
  <si>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</si>
  <si>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</si>
  <si>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</si>
  <si>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</si>
  <si>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</si>
  <si>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</si>
  <si>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</si>
  <si>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</si>
  <si>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</si>
  <si>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</si>
  <si>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</si>
  <si>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</si>
  <si>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</si>
  <si>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</si>
  <si>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Karthik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</si>
  <si>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</si>
  <si>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</si>
  <si>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</si>
  <si>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</si>
  <si>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</si>
  <si>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</si>
  <si>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</si>
  <si>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</si>
  <si>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</si>
  <si>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</si>
  <si>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</si>
  <si>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</si>
  <si>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</si>
  <si>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</si>
  <si>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</si>
  <si>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</si>
  <si>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Kozaczka</t>
  </si>
  <si>
    <t>Yoo</t>
  </si>
  <si>
    <t>Kulee</t>
  </si>
  <si>
    <t>Danica</t>
  </si>
  <si>
    <t>Fiore</t>
  </si>
  <si>
    <t>Pancoast</t>
  </si>
  <si>
    <t>Andre</t>
  </si>
  <si>
    <t>Montero</t>
  </si>
  <si>
    <t xml:space="preserve">Ayush </t>
  </si>
  <si>
    <t>Mahapatra</t>
  </si>
  <si>
    <t>Sharma</t>
  </si>
  <si>
    <t>Grayson</t>
  </si>
  <si>
    <t>Hill</t>
  </si>
  <si>
    <t>Darsh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</si>
  <si>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</si>
  <si>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</si>
  <si>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</si>
  <si>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</si>
  <si>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</si>
  <si>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</si>
  <si>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</si>
  <si>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</si>
  <si>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Quilon</t>
  </si>
  <si>
    <t xml:space="preserve"> Saashin</t>
  </si>
  <si>
    <t>Sathish</t>
  </si>
  <si>
    <t xml:space="preserve"> Juana</t>
  </si>
  <si>
    <t>Yejin</t>
  </si>
  <si>
    <t>Hyun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</si>
  <si>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</si>
  <si>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</si>
  <si>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</si>
  <si>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</si>
  <si>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</si>
  <si>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</si>
  <si>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</si>
  <si>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</si>
  <si>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Keahimaikalaniihoowelaahanauikeahou</t>
  </si>
  <si>
    <t>CARDONA</t>
  </si>
  <si>
    <t>Douglas</t>
  </si>
  <si>
    <t>Kennedy</t>
  </si>
  <si>
    <t>Abraham</t>
  </si>
  <si>
    <t>Ethaniel</t>
  </si>
  <si>
    <t>Johann</t>
  </si>
  <si>
    <t>Duron</t>
  </si>
  <si>
    <t>Nogales</t>
  </si>
  <si>
    <t>Patterson</t>
  </si>
  <si>
    <t>Charles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</si>
  <si>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</si>
  <si>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</si>
  <si>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</si>
  <si>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</si>
  <si>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</si>
  <si>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</si>
  <si>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</si>
  <si>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</si>
  <si>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</si>
  <si>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</si>
  <si>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</si>
  <si>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</si>
  <si>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</si>
  <si>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</si>
  <si>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</si>
  <si>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</si>
  <si>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</si>
  <si>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</si>
  <si>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</si>
  <si>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</si>
  <si>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</si>
  <si>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</si>
  <si>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</si>
  <si>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</si>
  <si>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</si>
  <si>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</si>
  <si>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</si>
  <si>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Ford</t>
  </si>
  <si>
    <t>Schubkegel</t>
  </si>
  <si>
    <t>Junyi</t>
  </si>
  <si>
    <t>Frenzel</t>
  </si>
  <si>
    <t>Judah</t>
  </si>
  <si>
    <t>Bloxham</t>
  </si>
  <si>
    <t>Isabel</t>
  </si>
  <si>
    <t>Ajalae</t>
  </si>
  <si>
    <t>Iden</t>
  </si>
  <si>
    <t>Sheng</t>
  </si>
  <si>
    <t>Lucy</t>
  </si>
  <si>
    <t>Shattuck</t>
  </si>
  <si>
    <t>Lisha</t>
  </si>
  <si>
    <t>Nouhan</t>
  </si>
  <si>
    <t>Price</t>
  </si>
  <si>
    <t>Schaeffer</t>
  </si>
  <si>
    <t xml:space="preserve">Eduardo  </t>
  </si>
  <si>
    <t>Franco Calva</t>
  </si>
  <si>
    <t>Ayla</t>
  </si>
  <si>
    <t>Braz Calva</t>
  </si>
  <si>
    <t>Madeline</t>
  </si>
  <si>
    <t>Shawn Nigel</t>
  </si>
  <si>
    <t>Canonizado</t>
  </si>
  <si>
    <t>Thornton</t>
  </si>
  <si>
    <t>Aaron Zhengyang</t>
  </si>
  <si>
    <t>Xu</t>
  </si>
  <si>
    <t>Peterson</t>
  </si>
  <si>
    <t>Quinn</t>
  </si>
  <si>
    <t>Alper</t>
  </si>
  <si>
    <t>Kai-Zhan</t>
  </si>
  <si>
    <t>BLACK</t>
  </si>
  <si>
    <t>Tierney</t>
  </si>
  <si>
    <t>Fei-Tzen</t>
  </si>
  <si>
    <t>Claire</t>
  </si>
  <si>
    <t>Magira</t>
  </si>
  <si>
    <t>Butcher</t>
  </si>
  <si>
    <t>Posner-O'Connell</t>
  </si>
  <si>
    <t>Stephanie</t>
  </si>
  <si>
    <t>Yuen</t>
  </si>
  <si>
    <t>Jordan</t>
  </si>
  <si>
    <t>Engstrom</t>
  </si>
  <si>
    <t>Mathew</t>
  </si>
  <si>
    <t>Solano</t>
  </si>
  <si>
    <t>Hyunchan</t>
  </si>
  <si>
    <t>Jiho</t>
  </si>
  <si>
    <t>Chung</t>
  </si>
  <si>
    <t>Brower</t>
  </si>
  <si>
    <t>Alexis</t>
  </si>
  <si>
    <t>Jeffery</t>
  </si>
  <si>
    <t>Lepard</t>
  </si>
  <si>
    <t>Rioux</t>
  </si>
  <si>
    <t>Tivon</t>
  </si>
  <si>
    <t>Alankrita</t>
  </si>
  <si>
    <t>Ghosh</t>
  </si>
  <si>
    <t>Vera</t>
  </si>
  <si>
    <t>Martinovic</t>
  </si>
  <si>
    <t>Gao</t>
  </si>
  <si>
    <t>Shion</t>
  </si>
  <si>
    <t>Murakawa</t>
  </si>
  <si>
    <t>Ilaria</t>
  </si>
  <si>
    <t>Cielo</t>
  </si>
  <si>
    <t>Ameia</t>
  </si>
  <si>
    <t>Mikula-Noble</t>
  </si>
  <si>
    <t>Cher</t>
  </si>
  <si>
    <t>Jiang</t>
  </si>
  <si>
    <t>Wesley</t>
  </si>
  <si>
    <t>Prestileo</t>
  </si>
  <si>
    <t>Jay</t>
  </si>
  <si>
    <t>McCormick</t>
  </si>
  <si>
    <t>Caroline</t>
  </si>
  <si>
    <t>Sherrer</t>
  </si>
  <si>
    <t>Ta</t>
  </si>
  <si>
    <t>Chong</t>
  </si>
  <si>
    <t>Lou</t>
  </si>
  <si>
    <t>Sandra</t>
  </si>
  <si>
    <t>Elise</t>
  </si>
  <si>
    <t>Yolian</t>
  </si>
  <si>
    <t>Lao</t>
  </si>
  <si>
    <t>Brandson</t>
  </si>
  <si>
    <t>Hemanth</t>
  </si>
  <si>
    <t>Anantha</t>
  </si>
  <si>
    <t>Jau</t>
  </si>
  <si>
    <t>Caitlin</t>
  </si>
  <si>
    <t>Lowe</t>
  </si>
  <si>
    <t>Kirkpatrick</t>
  </si>
  <si>
    <t>Baek</t>
  </si>
  <si>
    <t>Ivan</t>
  </si>
  <si>
    <t>Sung</t>
  </si>
  <si>
    <t>Saipravallika</t>
  </si>
  <si>
    <t>Chamarthi</t>
  </si>
  <si>
    <t>Kyle</t>
  </si>
  <si>
    <t>Owen</t>
  </si>
  <si>
    <t>Lockwood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</si>
  <si>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</si>
  <si>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</si>
  <si>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</si>
  <si>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</si>
  <si>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</si>
  <si>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</si>
  <si>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</si>
  <si>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</si>
  <si>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</si>
  <si>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</si>
  <si>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Arush</t>
  </si>
  <si>
    <t>Borole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</si>
  <si>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</si>
  <si>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</si>
  <si>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</si>
  <si>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</si>
  <si>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</si>
  <si>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</si>
  <si>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</si>
  <si>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</si>
  <si>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</si>
  <si>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</si>
  <si>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</si>
  <si>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Keene</t>
  </si>
  <si>
    <t>Singh</t>
  </si>
  <si>
    <t>Jiana</t>
  </si>
  <si>
    <t>Shah</t>
  </si>
  <si>
    <t>Harris</t>
  </si>
  <si>
    <t>Oriordan</t>
  </si>
  <si>
    <t>Mastis</t>
  </si>
  <si>
    <t>Minjun</t>
  </si>
  <si>
    <t>Gim</t>
  </si>
  <si>
    <t>Colby</t>
  </si>
  <si>
    <t>Hung</t>
  </si>
  <si>
    <t>Shelby</t>
  </si>
  <si>
    <t xml:space="preserve">Chase </t>
  </si>
  <si>
    <t>Gerber</t>
  </si>
  <si>
    <t xml:space="preserve">Isabel </t>
  </si>
  <si>
    <t>Winston</t>
  </si>
  <si>
    <t>Inty</t>
  </si>
  <si>
    <t>Hunt</t>
  </si>
  <si>
    <t>Rivera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</si>
  <si>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</si>
  <si>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</si>
  <si>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</si>
  <si>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</si>
  <si>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</si>
  <si>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</si>
  <si>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</si>
  <si>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</si>
  <si>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</si>
  <si>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</si>
  <si>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</si>
  <si>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</si>
  <si>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</si>
  <si>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Kathryn</t>
  </si>
  <si>
    <t>INGAR</t>
  </si>
  <si>
    <t>Louis</t>
  </si>
  <si>
    <t>Picariello</t>
  </si>
  <si>
    <t>Nebika</t>
  </si>
  <si>
    <t>Adhikari</t>
  </si>
  <si>
    <t>Sharrock</t>
  </si>
  <si>
    <t>Moncada cruz</t>
  </si>
  <si>
    <t>Moncada  cruz</t>
  </si>
  <si>
    <t>Frausto</t>
  </si>
  <si>
    <t>Destiny</t>
  </si>
  <si>
    <t xml:space="preserve"> Alyssa</t>
  </si>
  <si>
    <t>Zahra</t>
  </si>
  <si>
    <t>Ghadimi Khasraghy</t>
  </si>
  <si>
    <t>Ferdman</t>
  </si>
  <si>
    <t>Luke</t>
  </si>
  <si>
    <t>Andrew H.</t>
  </si>
  <si>
    <t>ARWA</t>
  </si>
  <si>
    <t>HUSSAIN</t>
  </si>
  <si>
    <t>Eemaan</t>
  </si>
  <si>
    <t>Khan</t>
  </si>
  <si>
    <t>Marold</t>
  </si>
  <si>
    <t xml:space="preserve"> Amalia</t>
  </si>
  <si>
    <t>Perotto</t>
  </si>
  <si>
    <t>Epps</t>
  </si>
  <si>
    <t>Jadyn</t>
  </si>
  <si>
    <t>Kirch</t>
  </si>
  <si>
    <t xml:space="preserve"> HANNY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</si>
  <si>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</si>
  <si>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</si>
  <si>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</si>
  <si>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</si>
  <si>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</si>
  <si>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</si>
  <si>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</si>
  <si>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</si>
  <si>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</si>
  <si>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</si>
  <si>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</si>
  <si>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</si>
  <si>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</si>
  <si>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</si>
  <si>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</si>
  <si>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</si>
  <si>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</si>
  <si>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</si>
  <si>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</si>
  <si>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</si>
  <si>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</si>
  <si>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</si>
  <si>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</si>
  <si>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</si>
  <si>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</si>
  <si>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</si>
  <si>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</si>
  <si>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</si>
  <si>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GAGGAR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</si>
  <si>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</si>
  <si>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</si>
  <si>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</si>
  <si>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</si>
  <si>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</si>
  <si>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</si>
  <si>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</si>
  <si>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</si>
  <si>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</si>
  <si>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</si>
  <si>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</si>
  <si>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</si>
  <si>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</si>
  <si>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</si>
  <si>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</si>
  <si>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</si>
  <si>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</si>
  <si>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</si>
  <si>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>Beixi</t>
  </si>
  <si>
    <t>Liang</t>
  </si>
  <si>
    <t>Kieda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</si>
  <si>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</si>
  <si>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</si>
  <si>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</si>
  <si>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</si>
  <si>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</si>
  <si>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</si>
  <si>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</si>
  <si>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</si>
  <si>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</si>
  <si>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</si>
  <si>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</si>
  <si>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</si>
  <si>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</si>
  <si>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</si>
  <si>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</si>
  <si>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</si>
  <si>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</si>
  <si>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</si>
  <si>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</si>
  <si>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</si>
  <si>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Simon</t>
  </si>
  <si>
    <t>Kane</t>
  </si>
  <si>
    <t xml:space="preserve">Kenda </t>
  </si>
  <si>
    <t>Headley</t>
  </si>
  <si>
    <t>Aubrey</t>
  </si>
  <si>
    <t>Corey</t>
  </si>
  <si>
    <t>Camden</t>
  </si>
  <si>
    <t>Paul</t>
  </si>
  <si>
    <t>Heefner</t>
  </si>
  <si>
    <t>Jase</t>
  </si>
  <si>
    <t>Cadiz</t>
  </si>
  <si>
    <t>Esteban</t>
  </si>
  <si>
    <t>Valbuena</t>
  </si>
  <si>
    <t>Elise Cecilia</t>
  </si>
  <si>
    <t>Ramos</t>
  </si>
  <si>
    <t>RUBY</t>
  </si>
  <si>
    <t>CAMP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</si>
  <si>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</si>
  <si>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</si>
  <si>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</si>
  <si>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</si>
  <si>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</si>
  <si>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</si>
  <si>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</si>
  <si>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</si>
  <si>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</si>
  <si>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</si>
  <si>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</si>
  <si>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</si>
  <si>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</si>
  <si>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</si>
  <si>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</si>
  <si>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</si>
  <si>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</si>
  <si>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</si>
  <si>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</si>
  <si>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</si>
  <si>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</si>
  <si>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Esekiel</t>
  </si>
  <si>
    <t>CHICO</t>
  </si>
  <si>
    <t>Ramona</t>
  </si>
  <si>
    <t>Calvin</t>
  </si>
  <si>
    <t>Tsuchiya</t>
  </si>
  <si>
    <t>Kaya</t>
  </si>
  <si>
    <t>Warner</t>
  </si>
  <si>
    <t>Elias M</t>
  </si>
  <si>
    <t>Henry</t>
  </si>
  <si>
    <t>Jimenez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</si>
  <si>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</si>
  <si>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</si>
  <si>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</si>
  <si>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</si>
  <si>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</si>
  <si>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</si>
  <si>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</si>
  <si>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</si>
  <si>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</si>
  <si>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</si>
  <si>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</si>
  <si>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</si>
  <si>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</si>
  <si>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</si>
  <si>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</si>
  <si>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</si>
  <si>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CABRERA</t>
  </si>
  <si>
    <t>Magdalena</t>
  </si>
  <si>
    <t>Maher</t>
  </si>
  <si>
    <t>SANJITH</t>
  </si>
  <si>
    <t>CHIDAMBARAM</t>
  </si>
  <si>
    <t>Alice</t>
  </si>
  <si>
    <t>ANNIKA</t>
  </si>
  <si>
    <t>Liden</t>
  </si>
  <si>
    <t>JANG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</si>
  <si>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</si>
  <si>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</si>
  <si>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</si>
  <si>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</si>
  <si>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</si>
  <si>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</si>
  <si>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</si>
  <si>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</si>
  <si>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</si>
  <si>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</si>
  <si>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Linfield</t>
  </si>
  <si>
    <t>Gianna</t>
  </si>
  <si>
    <t>Vivian</t>
  </si>
  <si>
    <t>Bonini</t>
  </si>
  <si>
    <t>Aponte</t>
  </si>
  <si>
    <t>JUNG</t>
  </si>
  <si>
    <t>Yaerang</t>
  </si>
  <si>
    <t>Richards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</si>
  <si>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</si>
  <si>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</si>
  <si>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</si>
  <si>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</si>
  <si>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</si>
  <si>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</si>
  <si>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</si>
  <si>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</si>
  <si>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</si>
  <si>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</si>
  <si>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</si>
  <si>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</si>
  <si>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Roth</t>
  </si>
  <si>
    <t>Rodriguez</t>
  </si>
  <si>
    <t>Lilah</t>
  </si>
  <si>
    <t>Fiorella</t>
  </si>
  <si>
    <t>Tiberio</t>
  </si>
  <si>
    <t>Violet</t>
  </si>
  <si>
    <t>Varghese</t>
  </si>
  <si>
    <t>Calle</t>
  </si>
  <si>
    <t>Nannette</t>
  </si>
  <si>
    <t>Kazan</t>
  </si>
  <si>
    <t>TANG</t>
  </si>
  <si>
    <t>Vilain</t>
  </si>
  <si>
    <t>Richard</t>
  </si>
  <si>
    <t>CHEN</t>
  </si>
  <si>
    <t>Oliver</t>
  </si>
  <si>
    <t>Keona</t>
  </si>
  <si>
    <t>LAW</t>
  </si>
  <si>
    <t>Kolina</t>
  </si>
  <si>
    <t>DO</t>
  </si>
  <si>
    <t>Amela</t>
  </si>
  <si>
    <t>Kadriu</t>
  </si>
  <si>
    <t>REEVES</t>
  </si>
  <si>
    <t>BUTLER</t>
  </si>
  <si>
    <t>Zhenya</t>
  </si>
  <si>
    <t>DZHAVGOVA</t>
  </si>
  <si>
    <t>Eliana</t>
  </si>
  <si>
    <t>Nixon</t>
  </si>
  <si>
    <t>Saikia</t>
  </si>
  <si>
    <t>Justine</t>
  </si>
  <si>
    <t>Levisee</t>
  </si>
  <si>
    <t>Delgado</t>
  </si>
  <si>
    <t>Herros</t>
  </si>
  <si>
    <t>Lane</t>
  </si>
  <si>
    <t>Epstien</t>
  </si>
  <si>
    <t>Kaiden</t>
  </si>
  <si>
    <t>Sullinger</t>
  </si>
  <si>
    <t>Cayson</t>
  </si>
  <si>
    <t>Wooldridge</t>
  </si>
  <si>
    <t>Ishan</t>
  </si>
  <si>
    <t>SENTHILVEL</t>
  </si>
  <si>
    <t>Talia</t>
  </si>
  <si>
    <t>Mehaignerie</t>
  </si>
  <si>
    <t>Tawnia</t>
  </si>
  <si>
    <t>Ayala-Ramos</t>
  </si>
  <si>
    <t xml:space="preserve"> Lauren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</si>
  <si>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</si>
  <si>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</si>
  <si>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</si>
  <si>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</si>
  <si>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</si>
  <si>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</si>
  <si>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</si>
  <si>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</si>
  <si>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</si>
  <si>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</si>
  <si>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</si>
  <si>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</si>
  <si>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</si>
  <si>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</si>
  <si>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 xml:space="preserve"> Jaeyoung</t>
  </si>
  <si>
    <t>MELANIE</t>
  </si>
  <si>
    <t>BACCI</t>
  </si>
  <si>
    <t>Gabriellah</t>
  </si>
  <si>
    <t>Crystal</t>
  </si>
  <si>
    <t>Jue</t>
  </si>
  <si>
    <t>Davis</t>
  </si>
  <si>
    <t>Cici</t>
  </si>
  <si>
    <t>McKinney</t>
  </si>
  <si>
    <t xml:space="preserve"> William</t>
  </si>
  <si>
    <t xml:space="preserve"> Edwin</t>
  </si>
  <si>
    <t>Sufyan</t>
  </si>
  <si>
    <t>Ahmad</t>
  </si>
  <si>
    <t>Khara</t>
  </si>
  <si>
    <t>Pastean</t>
  </si>
  <si>
    <t>Belmonte</t>
  </si>
  <si>
    <t xml:space="preserve"> Izahbella</t>
  </si>
  <si>
    <t>Mulero</t>
  </si>
  <si>
    <t>Eesley</t>
  </si>
  <si>
    <t>Lyric</t>
  </si>
  <si>
    <t xml:space="preserve"> Kyla</t>
  </si>
  <si>
    <t>Looney</t>
  </si>
  <si>
    <t>Hummel</t>
  </si>
  <si>
    <t>Yumi</t>
  </si>
  <si>
    <t>YEH</t>
  </si>
  <si>
    <t>Dao</t>
  </si>
  <si>
    <t>Roussey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</si>
  <si>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</si>
  <si>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</si>
  <si>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</si>
  <si>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</si>
  <si>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</si>
  <si>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</si>
  <si>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</si>
  <si>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</si>
  <si>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</si>
  <si>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Karissa</t>
  </si>
  <si>
    <t>Wardhana</t>
  </si>
  <si>
    <t>Souza</t>
  </si>
  <si>
    <t>Bianka</t>
  </si>
  <si>
    <t xml:space="preserve"> Thompson</t>
  </si>
  <si>
    <t>Caicedo</t>
  </si>
  <si>
    <t>Maxwell</t>
  </si>
  <si>
    <t>Va</t>
  </si>
  <si>
    <t xml:space="preserve"> Hannah</t>
  </si>
  <si>
    <t>Tieu</t>
  </si>
  <si>
    <t xml:space="preserve"> Anthony</t>
  </si>
  <si>
    <t>ELLIE</t>
  </si>
  <si>
    <t>Cierra</t>
  </si>
  <si>
    <t>San Roman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</si>
  <si>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</si>
  <si>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</si>
  <si>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</si>
  <si>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</si>
  <si>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</si>
  <si>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</si>
  <si>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</si>
  <si>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</si>
  <si>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Nida</t>
  </si>
  <si>
    <t>Virabalin</t>
  </si>
  <si>
    <t>Amy</t>
  </si>
  <si>
    <t>Nivedha</t>
  </si>
  <si>
    <t>Jayaprakash</t>
  </si>
  <si>
    <t>Lily</t>
  </si>
  <si>
    <t>Farnell</t>
  </si>
  <si>
    <t>You</t>
  </si>
  <si>
    <t xml:space="preserve">Rosalinda </t>
  </si>
  <si>
    <t>Caballero</t>
  </si>
  <si>
    <t>Millan</t>
  </si>
  <si>
    <t>Wei Wen</t>
  </si>
  <si>
    <t>Chun Min</t>
  </si>
  <si>
    <t>Ethan Zixuan</t>
  </si>
  <si>
    <t>Calderon</t>
  </si>
  <si>
    <t>Tai</t>
  </si>
  <si>
    <t>Carreiro</t>
  </si>
  <si>
    <t>Kaizen</t>
  </si>
  <si>
    <t>Nekoba</t>
  </si>
  <si>
    <t>Kingsley</t>
  </si>
  <si>
    <t>Alex</t>
  </si>
  <si>
    <t>Lohman</t>
  </si>
  <si>
    <t>Myca</t>
  </si>
  <si>
    <t>Ritrovato</t>
  </si>
  <si>
    <t>Quinton</t>
  </si>
  <si>
    <t>Mundie</t>
  </si>
  <si>
    <t>Advisha</t>
  </si>
  <si>
    <t>DWIVEDI</t>
  </si>
  <si>
    <t>Felicity</t>
  </si>
  <si>
    <t>Bendever</t>
  </si>
  <si>
    <t>Frances</t>
  </si>
  <si>
    <t>Bai</t>
  </si>
  <si>
    <t>Harripersad Aravena</t>
  </si>
  <si>
    <t>Leo</t>
  </si>
  <si>
    <t>zhang</t>
  </si>
  <si>
    <t>Saavedra</t>
  </si>
  <si>
    <t xml:space="preserve"> Semaj</t>
  </si>
  <si>
    <t>Stewart</t>
  </si>
  <si>
    <t>Joanne</t>
  </si>
  <si>
    <t>Athina</t>
  </si>
  <si>
    <t>Jared</t>
  </si>
  <si>
    <t>Rebecca</t>
  </si>
  <si>
    <t>Chou</t>
  </si>
  <si>
    <t>Cheng</t>
  </si>
  <si>
    <t>Jiwon</t>
  </si>
  <si>
    <t>Avery</t>
  </si>
  <si>
    <t>Maytin</t>
  </si>
  <si>
    <t>Moon</t>
  </si>
  <si>
    <t>Sasha</t>
  </si>
  <si>
    <t>Adarsh</t>
  </si>
  <si>
    <t>Javvaji</t>
  </si>
  <si>
    <t>Keiffer</t>
  </si>
  <si>
    <t>Ryu Ryan</t>
  </si>
  <si>
    <t>Yamamoto</t>
  </si>
  <si>
    <t>Ankitha</t>
  </si>
  <si>
    <t>Doma</t>
  </si>
  <si>
    <t>Aayush</t>
  </si>
  <si>
    <t>Sonawadekar</t>
  </si>
  <si>
    <t>Kaylie</t>
  </si>
  <si>
    <t>Yeung</t>
  </si>
  <si>
    <t>Aron</t>
  </si>
  <si>
    <t>Macanip</t>
  </si>
  <si>
    <t>Wentao</t>
  </si>
  <si>
    <t>Kirthivarsha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</si>
  <si>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</si>
  <si>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</si>
  <si>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</si>
  <si>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</si>
  <si>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</si>
  <si>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</si>
  <si>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</si>
  <si>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</si>
  <si>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Sierra</t>
  </si>
  <si>
    <t>Cowher</t>
  </si>
  <si>
    <t>Dresden</t>
  </si>
  <si>
    <t>Coyle</t>
  </si>
  <si>
    <t>Cameron</t>
  </si>
  <si>
    <t>McCallum</t>
  </si>
  <si>
    <t>Aria</t>
  </si>
  <si>
    <t>Papakalodoukas</t>
  </si>
  <si>
    <t>Rosa</t>
  </si>
  <si>
    <t>Son</t>
  </si>
  <si>
    <t>Misra</t>
  </si>
  <si>
    <t>Cooper</t>
  </si>
  <si>
    <t>Brigid</t>
  </si>
  <si>
    <t>Mack</t>
  </si>
  <si>
    <t>Kang</t>
  </si>
  <si>
    <t>Hakhu</t>
  </si>
  <si>
    <t>Paw Mar</t>
  </si>
  <si>
    <t>Gay</t>
  </si>
  <si>
    <t>Kiona</t>
  </si>
  <si>
    <t>Morales</t>
  </si>
  <si>
    <t>Khylay</t>
  </si>
  <si>
    <t>ANSAR</t>
  </si>
  <si>
    <t>ARMSTRONG</t>
  </si>
  <si>
    <t>Darren</t>
  </si>
  <si>
    <t>Ailey</t>
  </si>
  <si>
    <t>Brenden</t>
  </si>
  <si>
    <t>Page</t>
  </si>
  <si>
    <t>KLOCKPASCUCCI</t>
  </si>
  <si>
    <t>Nigel</t>
  </si>
  <si>
    <t>Kuzhuppallil</t>
  </si>
  <si>
    <t>Rylie</t>
  </si>
  <si>
    <t>Hodges</t>
  </si>
  <si>
    <t>Jocelyn</t>
  </si>
  <si>
    <t>Kaikho Osoji</t>
  </si>
  <si>
    <t>Mao</t>
  </si>
  <si>
    <t>Anik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</si>
  <si>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</si>
  <si>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</si>
  <si>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</si>
  <si>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</si>
  <si>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</si>
  <si>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</si>
  <si>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</si>
  <si>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</si>
  <si>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</si>
  <si>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</si>
  <si>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</si>
  <si>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</si>
  <si>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</si>
  <si>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</si>
  <si>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</si>
  <si>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</si>
  <si>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Advaith</t>
  </si>
  <si>
    <t>Anil</t>
  </si>
  <si>
    <t>Declan</t>
  </si>
  <si>
    <t>Varrati</t>
  </si>
  <si>
    <t>Branom</t>
  </si>
  <si>
    <t>Harbin</t>
  </si>
  <si>
    <t>Dai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</si>
  <si>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</si>
  <si>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</si>
  <si>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</si>
  <si>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</si>
  <si>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</si>
  <si>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</si>
  <si>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</si>
  <si>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</si>
  <si>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</si>
  <si>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</si>
  <si>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</si>
  <si>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Lapitan</t>
  </si>
  <si>
    <t>Womack</t>
  </si>
  <si>
    <t>Vinh</t>
  </si>
  <si>
    <t>Truong</t>
  </si>
  <si>
    <t>Erok</t>
  </si>
  <si>
    <t>Hee Yun</t>
  </si>
  <si>
    <t>Choi Kim</t>
  </si>
  <si>
    <t>Yuying</t>
  </si>
  <si>
    <t>Vongphakdy</t>
  </si>
  <si>
    <t>Arohi</t>
  </si>
  <si>
    <t>Tessi</t>
  </si>
  <si>
    <t xml:space="preserve">Haven </t>
  </si>
  <si>
    <t>Leapaga</t>
  </si>
  <si>
    <t>Sammie</t>
  </si>
  <si>
    <t>Pauley</t>
  </si>
  <si>
    <t>Jasciah</t>
  </si>
  <si>
    <t>Monteiro</t>
  </si>
  <si>
    <t>Goodman</t>
  </si>
  <si>
    <t>Luca</t>
  </si>
  <si>
    <t>Arthur</t>
  </si>
  <si>
    <t>Nicholas Sechan</t>
  </si>
  <si>
    <t xml:space="preserve">Jim </t>
  </si>
  <si>
    <t>Norris</t>
  </si>
  <si>
    <t>Orion</t>
  </si>
  <si>
    <t xml:space="preserve">Harper </t>
  </si>
  <si>
    <t xml:space="preserve">Kuczwara </t>
  </si>
  <si>
    <t>Noha</t>
  </si>
  <si>
    <t>Ohahid</t>
  </si>
  <si>
    <t>Baden</t>
  </si>
  <si>
    <t>Kowal</t>
  </si>
  <si>
    <t>Nicolas</t>
  </si>
  <si>
    <t>Jasmin</t>
  </si>
  <si>
    <t>Palmer</t>
  </si>
  <si>
    <t>Jana</t>
  </si>
  <si>
    <t xml:space="preserve">Ricafort </t>
  </si>
  <si>
    <t>Esmeralda</t>
  </si>
  <si>
    <t>Rizo</t>
  </si>
  <si>
    <t>Paltzer</t>
  </si>
  <si>
    <t>Donna</t>
  </si>
  <si>
    <t>Joya</t>
  </si>
  <si>
    <t>San Pedro</t>
  </si>
  <si>
    <t>Chilkunda</t>
  </si>
  <si>
    <t>Guan</t>
  </si>
  <si>
    <t>Joey</t>
  </si>
  <si>
    <t>Filipanits</t>
  </si>
  <si>
    <t>Bullock</t>
  </si>
  <si>
    <t>Kaylana</t>
  </si>
  <si>
    <t>Jeryl</t>
  </si>
  <si>
    <t>Lewis</t>
  </si>
  <si>
    <t>Sevigny</t>
  </si>
  <si>
    <t xml:space="preserve">George T </t>
  </si>
  <si>
    <t>Shumaker</t>
  </si>
  <si>
    <t>Chevelle</t>
  </si>
  <si>
    <t>Larrabee</t>
  </si>
  <si>
    <t>Johnny</t>
  </si>
  <si>
    <t>Clemons</t>
  </si>
  <si>
    <t>Megan</t>
  </si>
  <si>
    <t>King</t>
  </si>
  <si>
    <t>Jeremiah</t>
  </si>
  <si>
    <t>Watkins</t>
  </si>
  <si>
    <t>Rona</t>
  </si>
  <si>
    <t>Swerdlow</t>
  </si>
  <si>
    <t>Dante</t>
  </si>
  <si>
    <t>Brooks</t>
  </si>
  <si>
    <t>Andy</t>
  </si>
  <si>
    <t>Paisley</t>
  </si>
  <si>
    <t>Jayant</t>
  </si>
  <si>
    <t>Thadisetty</t>
  </si>
  <si>
    <t>Alani</t>
  </si>
  <si>
    <t>Marcene</t>
  </si>
  <si>
    <t>Baskett</t>
  </si>
  <si>
    <t>Kitana</t>
  </si>
  <si>
    <t>Jensen</t>
  </si>
  <si>
    <t>Ayuna</t>
  </si>
  <si>
    <t>Devine</t>
  </si>
  <si>
    <t>Amalia</t>
  </si>
  <si>
    <t>Maldonado</t>
  </si>
  <si>
    <t>William Hongyi</t>
  </si>
  <si>
    <t>Carson</t>
  </si>
  <si>
    <t>Deepika</t>
  </si>
  <si>
    <t>RAMASAMY</t>
  </si>
  <si>
    <t>Fan</t>
  </si>
  <si>
    <t>Nivaan</t>
  </si>
  <si>
    <t>DHAMALE</t>
  </si>
  <si>
    <t>Bauer</t>
  </si>
  <si>
    <t>Martin</t>
  </si>
  <si>
    <t>Wynonna</t>
  </si>
  <si>
    <t>Bennett</t>
  </si>
  <si>
    <t>Villena</t>
  </si>
  <si>
    <t>Marylou</t>
  </si>
  <si>
    <t>Tawney</t>
  </si>
  <si>
    <t>Brantley</t>
  </si>
  <si>
    <t>WREN</t>
  </si>
  <si>
    <t>Aitelhadj</t>
  </si>
  <si>
    <t>Boyee</t>
  </si>
  <si>
    <t>Karson</t>
  </si>
  <si>
    <t>Elaine</t>
  </si>
  <si>
    <t>RAVEN</t>
  </si>
  <si>
    <t>Balsten</t>
  </si>
  <si>
    <t>Malone</t>
  </si>
  <si>
    <t>Pranay</t>
  </si>
  <si>
    <t>MALINENI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</si>
  <si>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</si>
  <si>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</si>
  <si>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</si>
  <si>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</si>
  <si>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</si>
  <si>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</si>
  <si>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</si>
  <si>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</si>
  <si>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</si>
  <si>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Teagan</t>
  </si>
  <si>
    <t>Daugherty</t>
  </si>
  <si>
    <t>Laura</t>
  </si>
  <si>
    <t>Church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</si>
  <si>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</si>
  <si>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</si>
  <si>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</si>
  <si>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</si>
  <si>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</si>
  <si>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</si>
  <si>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</si>
  <si>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</si>
  <si>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Daneen</t>
  </si>
  <si>
    <t>Jones</t>
  </si>
  <si>
    <t>Mannat</t>
  </si>
  <si>
    <t>BADH</t>
  </si>
  <si>
    <t>Taran</t>
  </si>
  <si>
    <t>Shush</t>
  </si>
  <si>
    <t>Younis</t>
  </si>
  <si>
    <t>edison</t>
  </si>
  <si>
    <t>bagaipo</t>
  </si>
  <si>
    <t>BAUGHER</t>
  </si>
  <si>
    <t>Arman Joseph</t>
  </si>
  <si>
    <t>Juanitas</t>
  </si>
  <si>
    <t>Elon</t>
  </si>
  <si>
    <t>Sharp</t>
  </si>
  <si>
    <t>Summer</t>
  </si>
  <si>
    <t>Cuebas</t>
  </si>
  <si>
    <t>Maggie</t>
  </si>
  <si>
    <t>Keryte</t>
  </si>
  <si>
    <t>Molly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</si>
  <si>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</si>
  <si>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</si>
  <si>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</si>
  <si>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</si>
  <si>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</si>
  <si>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</si>
  <si>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</si>
  <si>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</si>
  <si>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</si>
  <si>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</si>
  <si>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</si>
  <si>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</si>
  <si>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</si>
  <si>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YOUNG</t>
  </si>
  <si>
    <t xml:space="preserve">Zoe </t>
  </si>
  <si>
    <t>Ingusan</t>
  </si>
  <si>
    <t>Greyson</t>
  </si>
  <si>
    <t>Castillo</t>
  </si>
  <si>
    <t>Shekinah</t>
  </si>
  <si>
    <t>Pacson</t>
  </si>
  <si>
    <t>Shea</t>
  </si>
  <si>
    <t>Kadous</t>
  </si>
  <si>
    <t>Benjamin</t>
  </si>
  <si>
    <t>Journi</t>
  </si>
  <si>
    <t>Northington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</si>
  <si>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</si>
  <si>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</si>
  <si>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</si>
  <si>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</si>
  <si>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</si>
  <si>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</si>
  <si>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</si>
  <si>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</si>
  <si>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</si>
  <si>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</si>
  <si>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</si>
  <si>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</si>
  <si>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</si>
  <si>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</si>
  <si>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</si>
  <si>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</si>
  <si>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</si>
  <si>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</si>
  <si>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</si>
  <si>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</si>
  <si>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</si>
  <si>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</si>
  <si>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</si>
  <si>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</si>
  <si>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Paul Andre</t>
  </si>
  <si>
    <t>Golez</t>
  </si>
  <si>
    <t>LEIA</t>
  </si>
  <si>
    <t xml:space="preserve">Baron </t>
  </si>
  <si>
    <t xml:space="preserve">Brody </t>
  </si>
  <si>
    <t>Dusoe</t>
  </si>
  <si>
    <t>Ryu</t>
  </si>
  <si>
    <t>Olive</t>
  </si>
  <si>
    <t>Ian Yuan</t>
  </si>
  <si>
    <t>Junseo</t>
  </si>
  <si>
    <t>Jomir</t>
  </si>
  <si>
    <t>Quizon</t>
  </si>
  <si>
    <t>Rayna</t>
  </si>
  <si>
    <t>Jamison</t>
  </si>
  <si>
    <t>Jadelynn</t>
  </si>
  <si>
    <t>Austin</t>
  </si>
  <si>
    <t>Goei</t>
  </si>
  <si>
    <t>Gloria</t>
  </si>
  <si>
    <t>Krosky</t>
  </si>
  <si>
    <t>Savannah</t>
  </si>
  <si>
    <t>Eve</t>
  </si>
  <si>
    <t>Sullivan</t>
  </si>
  <si>
    <t>Fox</t>
  </si>
  <si>
    <t>Avila</t>
  </si>
  <si>
    <t xml:space="preserve">Hector </t>
  </si>
  <si>
    <t>JOHNSON</t>
  </si>
  <si>
    <t>Zhu</t>
  </si>
  <si>
    <t>Christina</t>
  </si>
  <si>
    <t>Kosei</t>
  </si>
  <si>
    <t>Raymond</t>
  </si>
  <si>
    <t>Thiago</t>
  </si>
  <si>
    <t xml:space="preserve"> Constantinah</t>
  </si>
  <si>
    <t>Navreet</t>
  </si>
  <si>
    <t>CHAHAL</t>
  </si>
  <si>
    <t>Connolly</t>
  </si>
  <si>
    <t>Lafferty</t>
  </si>
  <si>
    <t>Jabusch</t>
  </si>
  <si>
    <t>Abner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</si>
  <si>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</si>
  <si>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</si>
  <si>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</si>
  <si>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</si>
  <si>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</si>
  <si>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</si>
  <si>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</si>
  <si>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</si>
  <si>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</si>
  <si>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</si>
  <si>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</si>
  <si>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</si>
  <si>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</si>
  <si>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</si>
  <si>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</si>
  <si>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</si>
  <si>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</si>
  <si>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</si>
  <si>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Alejandro</t>
  </si>
  <si>
    <t>Zoquier</t>
  </si>
  <si>
    <t>Emilia</t>
  </si>
  <si>
    <t>zoquier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</si>
  <si>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</si>
  <si>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</si>
  <si>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</si>
  <si>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</si>
  <si>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</si>
  <si>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</si>
  <si>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</si>
  <si>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</si>
  <si>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</si>
  <si>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Harkness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</si>
  <si>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</si>
  <si>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</si>
  <si>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</si>
  <si>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</si>
  <si>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</si>
  <si>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</si>
  <si>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</si>
  <si>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</si>
  <si>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</si>
  <si>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</si>
  <si>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</si>
  <si>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</si>
  <si>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</si>
  <si>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</si>
  <si>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</si>
  <si>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</si>
  <si>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</si>
  <si>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Aryaman</t>
  </si>
  <si>
    <t>Bhaskar</t>
  </si>
  <si>
    <t>Aryaa</t>
  </si>
  <si>
    <t>Arshia</t>
  </si>
  <si>
    <t>Patel</t>
  </si>
  <si>
    <t>RAMIREZ</t>
  </si>
  <si>
    <t>Levi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</si>
  <si>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</si>
  <si>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</si>
  <si>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</si>
  <si>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</si>
  <si>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</si>
  <si>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</si>
  <si>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</si>
  <si>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</si>
  <si>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</si>
  <si>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</si>
  <si>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</si>
  <si>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</si>
  <si>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</si>
  <si>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</si>
  <si>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</si>
  <si>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</si>
  <si>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</si>
  <si>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</si>
  <si>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Jano</t>
  </si>
  <si>
    <t>Bronson</t>
  </si>
  <si>
    <t>Djaka</t>
  </si>
  <si>
    <t>Sano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</si>
  <si>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</si>
  <si>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</si>
  <si>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</si>
  <si>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</si>
  <si>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</si>
  <si>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</si>
  <si>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</si>
  <si>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</si>
  <si>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Tatiana </t>
  </si>
  <si>
    <t xml:space="preserve">Benincasa 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</si>
  <si>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</si>
  <si>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</si>
  <si>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</si>
  <si>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</si>
  <si>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</si>
  <si>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</si>
  <si>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</si>
  <si>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</si>
  <si>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</si>
  <si>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</si>
  <si>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</si>
  <si>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</si>
  <si>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</si>
  <si>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</si>
  <si>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</si>
  <si>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</si>
  <si>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</si>
  <si>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</si>
  <si>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</si>
  <si>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</si>
  <si>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</si>
  <si>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</si>
  <si>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</si>
  <si>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Guilianna</t>
  </si>
  <si>
    <t>Garza</t>
  </si>
  <si>
    <t>Clark</t>
  </si>
  <si>
    <t>Madelynn</t>
  </si>
  <si>
    <t>Krishav</t>
  </si>
  <si>
    <t>Karki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</si>
  <si>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</si>
  <si>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</si>
  <si>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</si>
  <si>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</si>
  <si>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</si>
  <si>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</si>
  <si>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</si>
  <si>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</si>
  <si>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</si>
  <si>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</si>
  <si>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</si>
  <si>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</si>
  <si>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</si>
  <si>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</si>
  <si>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</si>
  <si>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</si>
  <si>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</si>
  <si>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</si>
  <si>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</si>
  <si>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</si>
  <si>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</si>
  <si>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Shomick</t>
  </si>
  <si>
    <t>Shefalee</t>
  </si>
  <si>
    <t xml:space="preserve"> Shine</t>
  </si>
  <si>
    <t>Reena Jeong</t>
  </si>
  <si>
    <t>Amaarah</t>
  </si>
  <si>
    <t>NIDHIN</t>
  </si>
  <si>
    <t>DAON</t>
  </si>
  <si>
    <t>SION</t>
  </si>
  <si>
    <t>Baylee</t>
  </si>
  <si>
    <t>Brewer</t>
  </si>
  <si>
    <t>Chu</t>
  </si>
  <si>
    <t>HOKAMA</t>
  </si>
  <si>
    <t>LUIS</t>
  </si>
  <si>
    <t>GARCIA</t>
  </si>
  <si>
    <t>Emmy</t>
  </si>
  <si>
    <t>Bonser</t>
  </si>
  <si>
    <t>Elsa</t>
  </si>
  <si>
    <t>Belen</t>
  </si>
  <si>
    <t>Melanie</t>
  </si>
  <si>
    <t>BOUFFORD</t>
  </si>
  <si>
    <t>Smriti</t>
  </si>
  <si>
    <t>Shrestha</t>
  </si>
  <si>
    <t>Cha</t>
  </si>
  <si>
    <t>Aranza</t>
  </si>
  <si>
    <t>VENEGAS</t>
  </si>
  <si>
    <t>Naphaphone</t>
  </si>
  <si>
    <t>Rasavongseuk</t>
  </si>
  <si>
    <t xml:space="preserve"> Yuxiao</t>
  </si>
  <si>
    <t>Kylie</t>
  </si>
  <si>
    <t>Molina Westlare</t>
  </si>
  <si>
    <t>Jordyn</t>
  </si>
  <si>
    <t>KATAYAMA</t>
  </si>
  <si>
    <t>Esther</t>
  </si>
  <si>
    <t xml:space="preserve"> James</t>
  </si>
  <si>
    <t>Yeon</t>
  </si>
  <si>
    <t>Anabella</t>
  </si>
  <si>
    <t>Fermic</t>
  </si>
  <si>
    <t xml:space="preserve">Usandivares </t>
  </si>
  <si>
    <t>Callan</t>
  </si>
  <si>
    <t>Sahni</t>
  </si>
  <si>
    <t xml:space="preserve"> Turi</t>
  </si>
  <si>
    <t xml:space="preserve"> Zoe</t>
  </si>
  <si>
    <t>Zen</t>
  </si>
  <si>
    <t>Suan</t>
  </si>
  <si>
    <t>Hugo</t>
  </si>
  <si>
    <t xml:space="preserve"> Kasey</t>
  </si>
  <si>
    <t xml:space="preserve">Villalta 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</si>
  <si>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</si>
  <si>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</si>
  <si>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</si>
  <si>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</si>
  <si>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</si>
  <si>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</si>
  <si>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</si>
  <si>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</si>
  <si>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</si>
  <si>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</si>
  <si>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 xml:space="preserve"> Minwoo</t>
  </si>
  <si>
    <t>Haydu</t>
  </si>
  <si>
    <t>eleanor</t>
  </si>
  <si>
    <t>Kaila</t>
  </si>
  <si>
    <t>Bush</t>
  </si>
  <si>
    <t>Stanislav</t>
  </si>
  <si>
    <t>Kasolapkin</t>
  </si>
  <si>
    <t>Solly</t>
  </si>
  <si>
    <t>Klein</t>
  </si>
  <si>
    <t xml:space="preserve"> Cassidy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</si>
  <si>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</si>
  <si>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</si>
  <si>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</si>
  <si>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</si>
  <si>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</si>
  <si>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</si>
  <si>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</si>
  <si>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</si>
  <si>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>Ju Ahn</t>
  </si>
  <si>
    <t>Schaible</t>
  </si>
  <si>
    <t>Mekayla</t>
  </si>
  <si>
    <t>Melody</t>
  </si>
  <si>
    <t>Foley</t>
  </si>
  <si>
    <t>Cormac</t>
  </si>
  <si>
    <t>Fogerty</t>
  </si>
  <si>
    <t>Imogen</t>
  </si>
  <si>
    <t>Pierce</t>
  </si>
  <si>
    <t>Reynoso</t>
  </si>
  <si>
    <t>Bowers</t>
  </si>
  <si>
    <t>Yanibel</t>
  </si>
  <si>
    <t>Gomez</t>
  </si>
  <si>
    <t>Thalia</t>
  </si>
  <si>
    <t>Brett</t>
  </si>
  <si>
    <t>Joyce</t>
  </si>
  <si>
    <t>LINDA HEE-JUNG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</si>
  <si>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</si>
  <si>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</si>
  <si>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</si>
  <si>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</si>
  <si>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</si>
  <si>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</si>
  <si>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</si>
  <si>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</si>
  <si>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</si>
  <si>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>Sonny</t>
  </si>
  <si>
    <t>Choe</t>
  </si>
  <si>
    <t xml:space="preserve">Arsham </t>
  </si>
  <si>
    <t>Nozartash</t>
  </si>
  <si>
    <t>Soto</t>
  </si>
  <si>
    <t>Brek</t>
  </si>
  <si>
    <t>Dodson</t>
  </si>
  <si>
    <t xml:space="preserve"> Seojoon</t>
  </si>
  <si>
    <t>Bronwyn</t>
  </si>
  <si>
    <t>Ewert</t>
  </si>
  <si>
    <t>PICHARDO</t>
  </si>
  <si>
    <t>Thiseni</t>
  </si>
  <si>
    <t>kahavidanalage dona</t>
  </si>
  <si>
    <t>Ryuji</t>
  </si>
  <si>
    <t xml:space="preserve"> Mei</t>
  </si>
  <si>
    <t>Gill</t>
  </si>
  <si>
    <t>Suri</t>
  </si>
  <si>
    <t xml:space="preserve">Jaghori </t>
  </si>
  <si>
    <t xml:space="preserve">Luciana </t>
  </si>
  <si>
    <t>Shoncalvin</t>
  </si>
  <si>
    <t>TILLETT</t>
  </si>
  <si>
    <t>Sana</t>
  </si>
  <si>
    <t>AHMAR</t>
  </si>
  <si>
    <t>WEBB</t>
  </si>
  <si>
    <t>Karyssa</t>
  </si>
  <si>
    <t>WOODS</t>
  </si>
  <si>
    <t>Krepps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</si>
  <si>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</si>
  <si>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</si>
  <si>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</si>
  <si>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</si>
  <si>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</si>
  <si>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</si>
  <si>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</si>
  <si>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</si>
  <si>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</si>
  <si>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</si>
  <si>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>Isabell</t>
  </si>
  <si>
    <t xml:space="preserve"> Watson</t>
  </si>
  <si>
    <t>Hollywood</t>
  </si>
  <si>
    <t>Elliott</t>
  </si>
  <si>
    <t>Chinmay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</si>
  <si>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</si>
  <si>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</si>
  <si>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</si>
  <si>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</si>
  <si>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</si>
  <si>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</si>
  <si>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</si>
  <si>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</si>
  <si>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 xml:space="preserve"> George</t>
  </si>
  <si>
    <t>Albaugh</t>
  </si>
  <si>
    <t>Desmond</t>
  </si>
  <si>
    <t>Pacubas</t>
  </si>
  <si>
    <t xml:space="preserve"> Kara</t>
  </si>
  <si>
    <t>McCurdy</t>
  </si>
  <si>
    <t>Jesse</t>
  </si>
  <si>
    <t>Lydia</t>
  </si>
  <si>
    <t>Amador</t>
  </si>
  <si>
    <t xml:space="preserve"> Rosa</t>
  </si>
  <si>
    <t>Hagen</t>
  </si>
  <si>
    <t xml:space="preserve"> Charlie</t>
  </si>
  <si>
    <t>Allen</t>
  </si>
  <si>
    <t xml:space="preserve"> Alexander</t>
  </si>
  <si>
    <t>Tanana</t>
  </si>
  <si>
    <t xml:space="preserve"> Dana</t>
  </si>
  <si>
    <t>Elija</t>
  </si>
  <si>
    <t>Joy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</si>
  <si>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</si>
  <si>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</si>
  <si>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</si>
  <si>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</si>
  <si>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</si>
  <si>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</si>
  <si>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</si>
  <si>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</si>
  <si>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</si>
  <si>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</si>
  <si>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</si>
  <si>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</si>
  <si>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</si>
  <si>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</si>
  <si>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</si>
  <si>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</si>
  <si>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</si>
  <si>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</si>
  <si>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Bryan</t>
  </si>
  <si>
    <t>Rishi</t>
  </si>
  <si>
    <t xml:space="preserve">Emily </t>
  </si>
  <si>
    <t>Chiang</t>
  </si>
  <si>
    <t>FERMIL</t>
  </si>
  <si>
    <t xml:space="preserve">Elijah </t>
  </si>
  <si>
    <t>Robee</t>
  </si>
  <si>
    <t xml:space="preserve"> araceli</t>
  </si>
  <si>
    <t>neri vilchis</t>
  </si>
  <si>
    <t>Annie</t>
  </si>
  <si>
    <t>ZHAO</t>
  </si>
  <si>
    <t>Aditya</t>
  </si>
  <si>
    <t>Parab</t>
  </si>
  <si>
    <t>Bearchell</t>
  </si>
  <si>
    <t>Mason Jethro</t>
  </si>
  <si>
    <t xml:space="preserve"> William </t>
  </si>
  <si>
    <t>Chau</t>
  </si>
  <si>
    <t xml:space="preserve"> Thuy Nga</t>
  </si>
  <si>
    <t xml:space="preserve">Nguyen </t>
  </si>
  <si>
    <t>Bringman</t>
  </si>
  <si>
    <t>Caden</t>
  </si>
  <si>
    <t>Truax</t>
  </si>
  <si>
    <t>Bolla</t>
  </si>
  <si>
    <t>Ada</t>
  </si>
  <si>
    <t>McLauthlin</t>
  </si>
  <si>
    <t xml:space="preserve"> Sophia</t>
  </si>
  <si>
    <t xml:space="preserve"> Dominic</t>
  </si>
  <si>
    <t xml:space="preserve"> Lucas</t>
  </si>
  <si>
    <t>PENMETHSA</t>
  </si>
  <si>
    <t>FORD</t>
  </si>
  <si>
    <t xml:space="preserve"> Ariella</t>
  </si>
  <si>
    <t>Murillo-Garza</t>
  </si>
  <si>
    <t>Nicolai</t>
  </si>
  <si>
    <t>VASSALLO</t>
  </si>
  <si>
    <t>Ariel</t>
  </si>
  <si>
    <t>Armstrong</t>
  </si>
  <si>
    <t>MUIGAI</t>
  </si>
  <si>
    <t>Natalia</t>
  </si>
  <si>
    <t>TARAMPI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</si>
  <si>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</si>
  <si>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</si>
  <si>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</si>
  <si>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</si>
  <si>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</si>
  <si>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</si>
  <si>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Joshua</t>
  </si>
  <si>
    <t xml:space="preserve"> Emily </t>
  </si>
  <si>
    <t>Torres Hernandez</t>
  </si>
  <si>
    <t>Arielle</t>
  </si>
  <si>
    <t>Hershkowitz</t>
  </si>
  <si>
    <t>Hoffman</t>
  </si>
  <si>
    <t>Phu</t>
  </si>
  <si>
    <t>Hwang</t>
  </si>
  <si>
    <t xml:space="preserve"> Anjali</t>
  </si>
  <si>
    <t>Shivkumar</t>
  </si>
  <si>
    <t>joshua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</si>
  <si>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</si>
  <si>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</si>
  <si>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</si>
  <si>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</si>
  <si>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</si>
  <si>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</si>
  <si>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</si>
  <si>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BEIXI</t>
  </si>
  <si>
    <t>LIANG</t>
  </si>
  <si>
    <t>Katrina</t>
  </si>
  <si>
    <t>Wagner</t>
  </si>
  <si>
    <t>MOUA</t>
  </si>
  <si>
    <t>CHUNG</t>
  </si>
  <si>
    <t>GUIMARAES</t>
  </si>
  <si>
    <t>Yuha</t>
  </si>
  <si>
    <t>Kathleen</t>
  </si>
  <si>
    <t>Gisby</t>
  </si>
  <si>
    <t>Mohn</t>
  </si>
  <si>
    <t>Hadidi</t>
  </si>
  <si>
    <t>Spencer Kai</t>
  </si>
  <si>
    <t>BOADO</t>
  </si>
  <si>
    <t>STEVENSON</t>
  </si>
  <si>
    <t>Troy</t>
  </si>
  <si>
    <t>ORTEGA</t>
  </si>
  <si>
    <t>Naum</t>
  </si>
  <si>
    <t>NAMOCHENKO</t>
  </si>
  <si>
    <t>Martina</t>
  </si>
  <si>
    <t>Valencia</t>
  </si>
  <si>
    <t>Rachael</t>
  </si>
  <si>
    <t>Stone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</si>
  <si>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</si>
  <si>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</si>
  <si>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</si>
  <si>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</si>
  <si>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</si>
  <si>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</si>
  <si>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</si>
  <si>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</si>
  <si>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</si>
  <si>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</si>
  <si>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</si>
  <si>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</si>
  <si>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</si>
  <si>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</si>
  <si>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</si>
  <si>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</si>
  <si>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</si>
  <si>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Reagan</t>
  </si>
  <si>
    <t>Keanu</t>
  </si>
  <si>
    <t>Hallmartel</t>
  </si>
  <si>
    <t>Jeramy</t>
  </si>
  <si>
    <t>PADUNAN</t>
  </si>
  <si>
    <t>STEPHANI</t>
  </si>
  <si>
    <t>MONTERROSO</t>
  </si>
  <si>
    <t>Danalynn</t>
  </si>
  <si>
    <t>PHan</t>
  </si>
  <si>
    <t>Denny</t>
  </si>
  <si>
    <t>SERA</t>
  </si>
  <si>
    <t>KWON</t>
  </si>
  <si>
    <t>Willis</t>
  </si>
  <si>
    <t>RESOSO</t>
  </si>
  <si>
    <t>Titus</t>
  </si>
  <si>
    <t>Bill</t>
  </si>
  <si>
    <t>Belinda</t>
  </si>
  <si>
    <t>Vela</t>
  </si>
  <si>
    <t>Aashvij</t>
  </si>
  <si>
    <t>Ramachandrapu</t>
  </si>
  <si>
    <t>Odeya</t>
  </si>
  <si>
    <t>Bianco</t>
  </si>
  <si>
    <t>Proper</t>
  </si>
  <si>
    <t>Macallan</t>
  </si>
  <si>
    <t>Jeni</t>
  </si>
  <si>
    <t>Mossman</t>
  </si>
  <si>
    <t>Lajja</t>
  </si>
  <si>
    <t>Amira</t>
  </si>
  <si>
    <t>VAKHITOVA</t>
  </si>
  <si>
    <t>Ferrell</t>
  </si>
  <si>
    <t>Khloe</t>
  </si>
  <si>
    <t>Melina</t>
  </si>
  <si>
    <t>ORDONEZ</t>
  </si>
  <si>
    <t>Jaehyun</t>
  </si>
  <si>
    <t>cameron</t>
  </si>
  <si>
    <t>ratka</t>
  </si>
  <si>
    <t xml:space="preserve">Andrea </t>
  </si>
  <si>
    <t xml:space="preserve">Flores Ortiz </t>
  </si>
  <si>
    <t>Vladimir</t>
  </si>
  <si>
    <t>Kovtun</t>
  </si>
  <si>
    <t>BEESTON</t>
  </si>
  <si>
    <t>Mira</t>
  </si>
  <si>
    <t>Christy</t>
  </si>
  <si>
    <t>Kangyu</t>
  </si>
  <si>
    <t>Aanya</t>
  </si>
  <si>
    <t>CHOUDHARY</t>
  </si>
  <si>
    <t xml:space="preserve">Ashley </t>
  </si>
  <si>
    <t>Winnor</t>
  </si>
  <si>
    <t xml:space="preserve">Aya </t>
  </si>
  <si>
    <t xml:space="preserve">Petrocy </t>
  </si>
  <si>
    <t>Luong</t>
  </si>
  <si>
    <t>Christopher Inoo</t>
  </si>
  <si>
    <t>Mager</t>
  </si>
  <si>
    <t>Leland</t>
  </si>
  <si>
    <t>RAPALO</t>
  </si>
  <si>
    <t>Senith</t>
  </si>
  <si>
    <t>Dahanayaka</t>
  </si>
  <si>
    <t>Stowers</t>
  </si>
  <si>
    <t>Langston</t>
  </si>
  <si>
    <t>Ca'Maree</t>
  </si>
  <si>
    <t>Dickerson</t>
  </si>
  <si>
    <t>LI</t>
  </si>
  <si>
    <t>Maria L</t>
  </si>
  <si>
    <t>Tellez</t>
  </si>
  <si>
    <t>Roud</t>
  </si>
  <si>
    <t>QUAN</t>
  </si>
  <si>
    <t>Ispas</t>
  </si>
  <si>
    <t>Akanksha</t>
  </si>
  <si>
    <t>PANDA</t>
  </si>
  <si>
    <t>AZCUETA</t>
  </si>
  <si>
    <t>Irfaan</t>
  </si>
  <si>
    <t>Kyuhyun</t>
  </si>
  <si>
    <t>Dhwani</t>
  </si>
  <si>
    <t>VENKAT</t>
  </si>
  <si>
    <t>Ellyn</t>
  </si>
  <si>
    <t>Chandra</t>
  </si>
  <si>
    <t>Dharly Grace</t>
  </si>
  <si>
    <t>Dela Pena</t>
  </si>
  <si>
    <t>Reyes</t>
  </si>
  <si>
    <t>Omar</t>
  </si>
  <si>
    <t>Urbina</t>
  </si>
  <si>
    <t>Caban</t>
  </si>
  <si>
    <t>WEBER</t>
  </si>
  <si>
    <t>ELEYNA</t>
  </si>
  <si>
    <t>CORPUS</t>
  </si>
  <si>
    <t>GABRIEL</t>
  </si>
  <si>
    <t>Zheng</t>
  </si>
  <si>
    <t>Sanjana</t>
  </si>
  <si>
    <t>Sankholkar</t>
  </si>
  <si>
    <t>Maanav</t>
  </si>
  <si>
    <t>Allampallam</t>
  </si>
  <si>
    <t>Jamason</t>
  </si>
  <si>
    <t>Dumont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</si>
  <si>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</si>
  <si>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</si>
  <si>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</si>
  <si>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</si>
  <si>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</si>
  <si>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</si>
  <si>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</si>
  <si>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</si>
  <si>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VADZEMNIEKS</t>
  </si>
  <si>
    <t>Itzel</t>
  </si>
  <si>
    <t>De los Santos</t>
  </si>
  <si>
    <t>Daniela</t>
  </si>
  <si>
    <t>Rivera Garcia</t>
  </si>
  <si>
    <t>HONG</t>
  </si>
  <si>
    <t>Saket</t>
  </si>
  <si>
    <t>GUNDUBOGULA</t>
  </si>
  <si>
    <t>Alivia</t>
  </si>
  <si>
    <t>LISSEVELD</t>
  </si>
  <si>
    <t>Cheyenne</t>
  </si>
  <si>
    <t>SUSANTIO</t>
  </si>
  <si>
    <t>Jester</t>
  </si>
  <si>
    <t>Abella</t>
  </si>
  <si>
    <t>Kourtney</t>
  </si>
  <si>
    <t>Beauvais</t>
  </si>
  <si>
    <t>Boron</t>
  </si>
  <si>
    <t>Cheong</t>
  </si>
  <si>
    <t>Francine</t>
  </si>
  <si>
    <t>Augustus</t>
  </si>
  <si>
    <t>Konigsmark</t>
  </si>
  <si>
    <t>Olson</t>
  </si>
  <si>
    <t>Schmidman</t>
  </si>
  <si>
    <t>Sidharth</t>
  </si>
  <si>
    <t>Udata</t>
  </si>
  <si>
    <t>Yim</t>
  </si>
  <si>
    <t>Reyansh</t>
  </si>
  <si>
    <t>Yaqoob</t>
  </si>
  <si>
    <t>JAOSHAN</t>
  </si>
  <si>
    <t>Elayna</t>
  </si>
  <si>
    <t>Backes</t>
  </si>
  <si>
    <t>KU</t>
  </si>
  <si>
    <t>REYES</t>
  </si>
  <si>
    <t>Kobe</t>
  </si>
  <si>
    <t>Corke</t>
  </si>
  <si>
    <t>BRANDON</t>
  </si>
  <si>
    <t>Valentino</t>
  </si>
  <si>
    <t>Debora</t>
  </si>
  <si>
    <t>VILLATORO</t>
  </si>
  <si>
    <t>Matangi</t>
  </si>
  <si>
    <t>Kumar</t>
  </si>
  <si>
    <t>Joana</t>
  </si>
  <si>
    <t>Bunnell Hernandez</t>
  </si>
  <si>
    <t>Elyna</t>
  </si>
  <si>
    <t>Dotimas</t>
  </si>
  <si>
    <t>Agostino</t>
  </si>
  <si>
    <t>Deschanna</t>
  </si>
  <si>
    <t>KALIA</t>
  </si>
  <si>
    <t>DeLua</t>
  </si>
  <si>
    <t>Arjun</t>
  </si>
  <si>
    <t>Yoshi</t>
  </si>
  <si>
    <t>Nikki</t>
  </si>
  <si>
    <t>AQUINO</t>
  </si>
  <si>
    <t>LIENG</t>
  </si>
  <si>
    <t>Malaya</t>
  </si>
  <si>
    <t>JUEUN</t>
  </si>
  <si>
    <t xml:space="preserve">Aasiyah </t>
  </si>
  <si>
    <t xml:space="preserve">Ricaurte </t>
  </si>
  <si>
    <t>Khadijah</t>
  </si>
  <si>
    <t>Ricaurte</t>
  </si>
  <si>
    <t>YANOW</t>
  </si>
  <si>
    <t>REBELLO</t>
  </si>
  <si>
    <t>Mongar</t>
  </si>
  <si>
    <t>Josh</t>
  </si>
  <si>
    <t>Garland</t>
  </si>
  <si>
    <t>Verena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</si>
  <si>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</si>
  <si>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</si>
  <si>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</si>
  <si>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</si>
  <si>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</si>
  <si>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</si>
  <si>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</si>
  <si>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</si>
  <si>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Arla Jan Patrick</t>
  </si>
  <si>
    <t>Ragun</t>
  </si>
  <si>
    <t>Kostuk</t>
  </si>
  <si>
    <t>Sristi</t>
  </si>
  <si>
    <t>DHUNGEL</t>
  </si>
  <si>
    <t>Owens</t>
  </si>
  <si>
    <t>Hinano</t>
  </si>
  <si>
    <t>Roc</t>
  </si>
  <si>
    <t>Rhaegar</t>
  </si>
  <si>
    <t>Ragnar</t>
  </si>
  <si>
    <t>Matgelina</t>
  </si>
  <si>
    <t>Mendoza</t>
  </si>
  <si>
    <t>Anthony (TJ)</t>
  </si>
  <si>
    <t>Rogers</t>
  </si>
  <si>
    <t>Kupiec</t>
  </si>
  <si>
    <t>KALPUPERSAUD</t>
  </si>
  <si>
    <t>SUN</t>
  </si>
  <si>
    <t>LU</t>
  </si>
  <si>
    <t>Marivee</t>
  </si>
  <si>
    <t>Roshni</t>
  </si>
  <si>
    <t>STENCEL</t>
  </si>
  <si>
    <t>Silva</t>
  </si>
  <si>
    <t>NI</t>
  </si>
  <si>
    <t>Edison</t>
  </si>
  <si>
    <t>Eichenlaub</t>
  </si>
  <si>
    <t>Whitehead</t>
  </si>
  <si>
    <t>Eikmeier</t>
  </si>
  <si>
    <t>Zeng</t>
  </si>
  <si>
    <t>Lien</t>
  </si>
  <si>
    <t>Tyson</t>
  </si>
  <si>
    <t>CHAUHAN</t>
  </si>
  <si>
    <t>Aryan</t>
  </si>
  <si>
    <t>Deorah</t>
  </si>
  <si>
    <t>Sandhya</t>
  </si>
  <si>
    <t>Seetharaman</t>
  </si>
  <si>
    <t>MATTHEWS</t>
  </si>
  <si>
    <t>Dooley</t>
  </si>
  <si>
    <t>Iru</t>
  </si>
  <si>
    <t>Munasinghe</t>
  </si>
  <si>
    <t>AMY</t>
  </si>
  <si>
    <t>Hart</t>
  </si>
  <si>
    <t>Rashi</t>
  </si>
  <si>
    <t>Lakhotia</t>
  </si>
  <si>
    <t>Dahae</t>
  </si>
  <si>
    <t>Santella</t>
  </si>
  <si>
    <t>Dempsey</t>
  </si>
  <si>
    <t>ROBISON</t>
  </si>
  <si>
    <t>Hillary</t>
  </si>
  <si>
    <t>Nandi</t>
  </si>
  <si>
    <t>Mweli</t>
  </si>
  <si>
    <t>Cat</t>
  </si>
  <si>
    <t>Sziklas</t>
  </si>
  <si>
    <t>June</t>
  </si>
  <si>
    <t>Otis</t>
  </si>
  <si>
    <t>May</t>
  </si>
  <si>
    <t>Sim</t>
  </si>
  <si>
    <t>Saanvi</t>
  </si>
  <si>
    <t>PANGULE</t>
  </si>
  <si>
    <t>KRUTHIVENTI</t>
  </si>
  <si>
    <t>Lami</t>
  </si>
  <si>
    <t>Lenae</t>
  </si>
  <si>
    <t>Joe</t>
  </si>
  <si>
    <t>Grilli</t>
  </si>
  <si>
    <t>Luu</t>
  </si>
  <si>
    <t xml:space="preserve">Edgar </t>
  </si>
  <si>
    <t>Blanchard</t>
  </si>
  <si>
    <t>Kelton</t>
  </si>
  <si>
    <t>Fry</t>
  </si>
  <si>
    <t>Edwin</t>
  </si>
  <si>
    <t>Ross</t>
  </si>
  <si>
    <t>Maisy</t>
  </si>
  <si>
    <t>MacFann</t>
  </si>
  <si>
    <t>MALDONADO</t>
  </si>
  <si>
    <t>Rodgers</t>
  </si>
  <si>
    <t>Moukthika Reddy</t>
  </si>
  <si>
    <t>KONREDDY</t>
  </si>
  <si>
    <t>Bodhi</t>
  </si>
  <si>
    <t>Pablo</t>
  </si>
  <si>
    <t>Loera</t>
  </si>
  <si>
    <t>seohyun</t>
  </si>
  <si>
    <t xml:space="preserve">back </t>
  </si>
  <si>
    <t>Dohyun</t>
  </si>
  <si>
    <t>Back</t>
  </si>
  <si>
    <t>Raynisha</t>
  </si>
  <si>
    <t>Fields</t>
  </si>
  <si>
    <t>Annabelle</t>
  </si>
  <si>
    <t>McCutcheon</t>
  </si>
  <si>
    <t>Coral</t>
  </si>
  <si>
    <t>Marcel</t>
  </si>
  <si>
    <t>Dominguez</t>
  </si>
  <si>
    <t>Dextre</t>
  </si>
  <si>
    <t>Ricardo</t>
  </si>
  <si>
    <t>Carrillo</t>
  </si>
  <si>
    <t>Geetha</t>
  </si>
  <si>
    <t>Jeyapragasan</t>
  </si>
  <si>
    <t>MCMURRAY</t>
  </si>
  <si>
    <t>Kovalski</t>
  </si>
  <si>
    <t>Caruso</t>
  </si>
  <si>
    <t>Kalinski</t>
  </si>
  <si>
    <t>STEIN</t>
  </si>
  <si>
    <t xml:space="preserve">Lincoln </t>
  </si>
  <si>
    <t>Budreau</t>
  </si>
  <si>
    <t>Weaver</t>
  </si>
  <si>
    <t>Dustin</t>
  </si>
  <si>
    <t>jackson</t>
  </si>
  <si>
    <t xml:space="preserve">Vadnais </t>
  </si>
  <si>
    <t>Stern</t>
  </si>
  <si>
    <t>Righter</t>
  </si>
  <si>
    <t>Silvia</t>
  </si>
  <si>
    <t>Knappe</t>
  </si>
  <si>
    <t>melanie</t>
  </si>
  <si>
    <t>caishpal</t>
  </si>
  <si>
    <t>Pepper</t>
  </si>
  <si>
    <t>Jimi</t>
  </si>
  <si>
    <t>Holliday</t>
  </si>
  <si>
    <t>Thaddaeus</t>
  </si>
  <si>
    <t>Garrison</t>
  </si>
  <si>
    <t>Vierra</t>
  </si>
  <si>
    <t>Abir</t>
  </si>
  <si>
    <t>Dani</t>
  </si>
  <si>
    <t>Barth</t>
  </si>
  <si>
    <t>Yiming</t>
  </si>
  <si>
    <t xml:space="preserve">Arthur </t>
  </si>
  <si>
    <t xml:space="preserve">Herrera Furmanov </t>
  </si>
  <si>
    <t>Herrera Furmanov</t>
  </si>
  <si>
    <t>Sanchez</t>
  </si>
  <si>
    <t>Sehun</t>
  </si>
  <si>
    <t>Pothuganti</t>
  </si>
  <si>
    <t>Ribao</t>
  </si>
  <si>
    <t>Xinying</t>
  </si>
  <si>
    <t>Lena</t>
  </si>
  <si>
    <t>Garman</t>
  </si>
  <si>
    <t>Jerena</t>
  </si>
  <si>
    <t>Korbyn</t>
  </si>
  <si>
    <t>Junnior</t>
  </si>
  <si>
    <t>Zaiden</t>
  </si>
  <si>
    <t>Vinson</t>
  </si>
  <si>
    <t>Djakow Quixtner</t>
  </si>
  <si>
    <t>Timothy Joseph</t>
  </si>
  <si>
    <t>Barles</t>
  </si>
  <si>
    <t>Eliott</t>
  </si>
  <si>
    <t>Irvin</t>
  </si>
  <si>
    <t>Sarna</t>
  </si>
  <si>
    <t>Iker</t>
  </si>
  <si>
    <t>Tia</t>
  </si>
  <si>
    <t>Treyton</t>
  </si>
  <si>
    <t>Skyla</t>
  </si>
  <si>
    <t>jorge</t>
  </si>
  <si>
    <t>oronia JR</t>
  </si>
  <si>
    <t>Erik</t>
  </si>
  <si>
    <t>Cleary</t>
  </si>
  <si>
    <t>Ostrov</t>
  </si>
  <si>
    <t>Ah-In</t>
  </si>
  <si>
    <t>Eun</t>
  </si>
  <si>
    <t>Chacon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</si>
  <si>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</si>
  <si>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</si>
  <si>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</si>
  <si>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</si>
  <si>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</si>
  <si>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</si>
  <si>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</si>
  <si>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</si>
  <si>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Saber</t>
  </si>
  <si>
    <t>Jaekle</t>
  </si>
  <si>
    <t>Traum</t>
  </si>
  <si>
    <t>McCann</t>
  </si>
  <si>
    <t>Munshi</t>
  </si>
  <si>
    <t>Orlick</t>
  </si>
  <si>
    <t>Coro</t>
  </si>
  <si>
    <t>red</t>
  </si>
  <si>
    <t xml:space="preserve">Sabrin </t>
  </si>
  <si>
    <t xml:space="preserve">Abu-Seir </t>
  </si>
  <si>
    <t xml:space="preserve">Shierin </t>
  </si>
  <si>
    <t>Jinna</t>
  </si>
  <si>
    <t>Elkins</t>
  </si>
  <si>
    <t>Angelica</t>
  </si>
  <si>
    <t>Mendieta</t>
  </si>
  <si>
    <t xml:space="preserve">Rodrigo </t>
  </si>
  <si>
    <t xml:space="preserve">Mendieta </t>
  </si>
  <si>
    <t>Dean</t>
  </si>
  <si>
    <t xml:space="preserve">Marco </t>
  </si>
  <si>
    <t>Arriaga</t>
  </si>
  <si>
    <t>Swierk</t>
  </si>
  <si>
    <t>Mayameen</t>
  </si>
  <si>
    <t>Ahmed</t>
  </si>
  <si>
    <t>Ben</t>
  </si>
  <si>
    <t>Yee-Paulson</t>
  </si>
  <si>
    <t>Lucia</t>
  </si>
  <si>
    <t>Coppola</t>
  </si>
  <si>
    <t>Juhi</t>
  </si>
  <si>
    <t>Parekh</t>
  </si>
  <si>
    <t>De Souza Jr.</t>
  </si>
  <si>
    <t xml:space="preserve">Ronan </t>
  </si>
  <si>
    <t>Tester</t>
  </si>
  <si>
    <t xml:space="preserve">Conan </t>
  </si>
  <si>
    <t>Stankard</t>
  </si>
  <si>
    <t xml:space="preserve">Lillian </t>
  </si>
  <si>
    <t>Morrison</t>
  </si>
  <si>
    <t>Stacy</t>
  </si>
  <si>
    <t>Kuemerle-Pinillos</t>
  </si>
  <si>
    <t>Kimberly</t>
  </si>
  <si>
    <t>Concepcion</t>
  </si>
  <si>
    <t>Aarna</t>
  </si>
  <si>
    <t>Shinde</t>
  </si>
  <si>
    <t>Koulmentas</t>
  </si>
  <si>
    <t>Shiva Vikyath</t>
  </si>
  <si>
    <t>Vadde</t>
  </si>
  <si>
    <t>Weagle</t>
  </si>
  <si>
    <t>Anoushka</t>
  </si>
  <si>
    <t>RAGHAVAN</t>
  </si>
  <si>
    <t>Vivaan</t>
  </si>
  <si>
    <t>Kushins</t>
  </si>
  <si>
    <t>Anisha</t>
  </si>
  <si>
    <t>Maricherla</t>
  </si>
  <si>
    <t>Kheir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</si>
  <si>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</si>
  <si>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</si>
  <si>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</si>
  <si>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</si>
  <si>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</si>
  <si>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</si>
  <si>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</si>
  <si>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</si>
  <si>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</si>
  <si>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</si>
  <si>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</si>
  <si>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</si>
  <si>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</si>
  <si>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</si>
  <si>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</si>
  <si>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</si>
  <si>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</si>
  <si>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</si>
  <si>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</si>
  <si>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</si>
  <si>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</si>
  <si>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</si>
  <si>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</si>
  <si>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</si>
  <si>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</si>
  <si>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</si>
  <si>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</si>
  <si>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</si>
  <si>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</si>
  <si>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</si>
  <si>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</si>
  <si>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</si>
  <si>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</si>
  <si>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</si>
  <si>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</si>
  <si>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</si>
  <si>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</si>
  <si>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</si>
  <si>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</si>
  <si>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</si>
  <si>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</si>
  <si>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Oklahoma State Championship</t>
  </si>
  <si>
    <t>Massachusetts State Championship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</si>
  <si>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</si>
  <si>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</si>
  <si>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</si>
  <si>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</si>
  <si>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</si>
  <si>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</si>
  <si>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</si>
  <si>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</si>
  <si>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</si>
  <si>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</si>
  <si>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</si>
  <si>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</si>
  <si>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</si>
  <si>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</si>
  <si>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</si>
  <si>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</si>
  <si>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</si>
  <si>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</si>
  <si>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</si>
  <si>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</si>
  <si>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</si>
  <si>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</si>
  <si>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</si>
  <si>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</si>
  <si>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</si>
  <si>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</si>
  <si>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</si>
  <si>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</si>
  <si>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</si>
  <si>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</si>
  <si>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</si>
  <si>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</si>
  <si>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</si>
  <si>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</si>
  <si>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</si>
  <si>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</si>
  <si>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</si>
  <si>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</si>
  <si>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</si>
  <si>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</si>
  <si>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</si>
  <si>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</si>
  <si>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</si>
  <si>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</si>
  <si>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</si>
  <si>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</si>
  <si>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</si>
  <si>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</si>
  <si>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</si>
  <si>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</si>
  <si>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</si>
  <si>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</si>
  <si>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</si>
  <si>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</si>
  <si>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</si>
  <si>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</si>
  <si>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</si>
  <si>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</si>
  <si>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</si>
  <si>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</si>
  <si>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</si>
  <si>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</si>
  <si>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</si>
  <si>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</si>
  <si>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</si>
  <si>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</si>
  <si>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</si>
  <si>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</si>
  <si>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</si>
  <si>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</si>
  <si>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</si>
  <si>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</si>
  <si>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</si>
  <si>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</si>
  <si>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</si>
  <si>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</si>
  <si>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</si>
  <si>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</si>
  <si>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</si>
  <si>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</si>
  <si>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</si>
  <si>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</si>
  <si>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</si>
  <si>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</si>
  <si>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</si>
  <si>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</si>
  <si>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</si>
  <si>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</si>
  <si>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</si>
  <si>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</si>
  <si>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</si>
  <si>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Narayani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</si>
  <si>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</si>
  <si>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</si>
  <si>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</si>
  <si>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</si>
  <si>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</si>
  <si>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</si>
  <si>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</si>
  <si>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</si>
  <si>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</si>
  <si>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</si>
  <si>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</si>
  <si>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</si>
  <si>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</si>
  <si>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</si>
  <si>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</si>
  <si>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</si>
  <si>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</si>
  <si>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</si>
  <si>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</si>
  <si>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</si>
  <si>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</si>
  <si>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</si>
  <si>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</si>
  <si>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</si>
  <si>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</si>
  <si>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</si>
  <si>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</si>
  <si>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</si>
  <si>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</si>
  <si>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</si>
  <si>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</si>
  <si>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</si>
  <si>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</si>
  <si>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</si>
  <si>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</si>
  <si>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</si>
  <si>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</si>
  <si>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</si>
  <si>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</si>
  <si>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</si>
  <si>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</si>
  <si>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</si>
  <si>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</si>
  <si>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</si>
  <si>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</si>
  <si>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</si>
  <si>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</si>
  <si>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</si>
  <si>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</si>
  <si>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</si>
  <si>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</si>
  <si>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</si>
  <si>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</si>
  <si>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</si>
  <si>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2025 New Jersey State</t>
  </si>
  <si>
    <t>2025 Colorado State</t>
  </si>
  <si>
    <t>2025 Michigan State</t>
  </si>
  <si>
    <t>2025 Maryland State</t>
  </si>
  <si>
    <t>2025 Nevada State</t>
  </si>
  <si>
    <t>2025 Oregon State</t>
  </si>
  <si>
    <t>2025 California State</t>
  </si>
  <si>
    <t>2025 Alaska State</t>
  </si>
  <si>
    <t>2025 Ohio State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</si>
  <si>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</si>
  <si>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</si>
  <si>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</si>
  <si>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</si>
  <si>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</si>
  <si>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</si>
  <si>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</si>
  <si>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</si>
  <si>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</si>
  <si>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</si>
  <si>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</si>
  <si>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</si>
  <si>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</si>
  <si>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</si>
  <si>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</si>
  <si>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</si>
  <si>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</si>
  <si>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</si>
  <si>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</si>
  <si>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</si>
  <si>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</si>
  <si>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</si>
  <si>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</si>
  <si>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</si>
  <si>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</si>
  <si>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</si>
  <si>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</si>
  <si>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</si>
  <si>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</si>
  <si>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</si>
  <si>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</si>
  <si>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</si>
  <si>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</si>
  <si>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</si>
  <si>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</si>
  <si>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</si>
  <si>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</si>
  <si>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</si>
  <si>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</si>
  <si>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</si>
  <si>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</si>
  <si>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</si>
  <si>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</si>
  <si>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</si>
  <si>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</si>
  <si>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</si>
  <si>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</si>
  <si>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</si>
  <si>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</si>
  <si>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</si>
  <si>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</si>
  <si>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</si>
  <si>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</si>
  <si>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</si>
  <si>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</si>
  <si>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</si>
  <si>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</si>
  <si>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</si>
  <si>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</si>
  <si>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</si>
  <si>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</si>
  <si>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</si>
  <si>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</si>
  <si>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</si>
  <si>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</si>
  <si>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</si>
  <si>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</si>
  <si>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</si>
  <si>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</si>
  <si>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</si>
  <si>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</si>
  <si>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</si>
  <si>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</si>
  <si>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</si>
  <si>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</si>
  <si>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</si>
  <si>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</si>
  <si>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</si>
  <si>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</si>
  <si>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</si>
  <si>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</si>
  <si>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</si>
  <si>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</si>
  <si>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</si>
  <si>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</si>
  <si>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</si>
  <si>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</si>
  <si>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</si>
  <si>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</si>
  <si>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</si>
  <si>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</si>
  <si>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</si>
  <si>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</si>
  <si>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</si>
  <si>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</si>
  <si>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</si>
  <si>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</si>
  <si>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</si>
  <si>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</si>
  <si>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</si>
  <si>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</si>
  <si>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</si>
  <si>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</si>
  <si>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</si>
  <si>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</si>
  <si>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</si>
  <si>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</si>
  <si>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</si>
  <si>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</si>
  <si>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</si>
  <si>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</si>
  <si>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</si>
  <si>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</si>
  <si>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</si>
  <si>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</si>
  <si>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</si>
  <si>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</si>
  <si>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</si>
  <si>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</si>
  <si>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</si>
  <si>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</si>
  <si>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</si>
  <si>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</si>
  <si>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</si>
  <si>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</si>
  <si>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</si>
  <si>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</si>
  <si>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</si>
  <si>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</si>
  <si>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</si>
  <si>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</si>
  <si>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</si>
  <si>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</si>
  <si>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</si>
  <si>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</si>
  <si>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</si>
  <si>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</si>
  <si>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</si>
  <si>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</si>
  <si>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</si>
  <si>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</si>
  <si>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</si>
  <si>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</si>
  <si>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</si>
  <si>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</si>
  <si>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</si>
  <si>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</si>
  <si>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</si>
  <si>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</si>
  <si>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</si>
  <si>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</si>
  <si>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</si>
  <si>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</si>
  <si>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</si>
  <si>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</si>
  <si>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</si>
  <si>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</si>
  <si>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</si>
  <si>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</si>
  <si>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</si>
  <si>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</si>
  <si>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</si>
  <si>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Agpalza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</si>
  <si>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</si>
  <si>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</si>
  <si>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</si>
  <si>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</si>
  <si>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</si>
  <si>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</si>
  <si>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</si>
  <si>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</si>
  <si>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</si>
  <si>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</si>
  <si>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</si>
  <si>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</si>
  <si>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</si>
  <si>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</si>
  <si>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</si>
  <si>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</si>
  <si>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</si>
  <si>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</si>
  <si>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</si>
  <si>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</si>
  <si>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</si>
  <si>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</si>
  <si>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</si>
  <si>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</si>
  <si>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</si>
  <si>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</si>
  <si>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</si>
  <si>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</si>
  <si>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</si>
  <si>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</si>
  <si>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</si>
  <si>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</si>
  <si>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</si>
  <si>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</si>
  <si>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</si>
  <si>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</si>
  <si>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Lawless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</si>
  <si>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</si>
  <si>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</si>
  <si>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</si>
  <si>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</si>
  <si>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</si>
  <si>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</si>
  <si>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</si>
  <si>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</si>
  <si>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</si>
  <si>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</si>
  <si>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</si>
  <si>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</si>
  <si>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</si>
  <si>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</si>
  <si>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</si>
  <si>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</si>
  <si>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</si>
  <si>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</si>
  <si>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</si>
  <si>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</si>
  <si>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</si>
  <si>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</si>
  <si>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</si>
  <si>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</si>
  <si>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</si>
  <si>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</si>
  <si>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</si>
  <si>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</si>
  <si>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</si>
  <si>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</si>
  <si>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</si>
  <si>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</si>
  <si>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</si>
  <si>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</si>
  <si>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</si>
  <si>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</si>
  <si>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</si>
  <si>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</si>
  <si>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</si>
  <si>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</si>
  <si>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</si>
  <si>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</si>
  <si>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</si>
  <si>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</si>
  <si>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</si>
  <si>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</si>
  <si>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</si>
  <si>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</si>
  <si>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</si>
  <si>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</si>
  <si>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</si>
  <si>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</si>
  <si>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</si>
  <si>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</si>
  <si>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</si>
  <si>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</si>
  <si>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</si>
  <si>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</si>
  <si>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</si>
  <si>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</si>
  <si>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</si>
  <si>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</si>
  <si>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</si>
  <si>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</si>
  <si>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</si>
  <si>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</si>
  <si>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</si>
  <si>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</si>
  <si>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</si>
  <si>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</si>
  <si>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</si>
  <si>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</si>
  <si>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</si>
  <si>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</si>
  <si>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</si>
  <si>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</si>
  <si>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</si>
  <si>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</si>
  <si>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</si>
  <si>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</si>
  <si>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</si>
  <si>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</si>
  <si>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</si>
  <si>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</si>
  <si>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</si>
  <si>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</si>
  <si>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</si>
  <si>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</si>
  <si>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</si>
  <si>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</si>
  <si>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</si>
  <si>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</si>
  <si>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</si>
  <si>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</si>
  <si>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</si>
  <si>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</si>
  <si>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</si>
  <si>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</si>
  <si>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</si>
  <si>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</si>
  <si>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</si>
  <si>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</si>
  <si>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</si>
  <si>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</si>
  <si>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</si>
  <si>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</si>
  <si>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</si>
  <si>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</si>
  <si>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</si>
  <si>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</si>
  <si>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</si>
  <si>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</si>
  <si>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</si>
  <si>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</si>
  <si>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</si>
  <si>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</si>
  <si>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</si>
  <si>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</si>
  <si>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</si>
  <si>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</si>
  <si>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</si>
  <si>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</si>
  <si>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</si>
  <si>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</si>
  <si>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</si>
  <si>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</si>
  <si>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</si>
  <si>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</si>
  <si>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</si>
  <si>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</si>
  <si>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</si>
  <si>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</si>
  <si>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</si>
  <si>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</si>
  <si>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</si>
  <si>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</si>
  <si>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</si>
  <si>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</si>
  <si>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</si>
  <si>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</si>
  <si>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</si>
  <si>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</si>
  <si>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</si>
  <si>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</si>
  <si>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</si>
  <si>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</si>
  <si>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</si>
  <si>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</si>
  <si>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</si>
  <si>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</si>
  <si>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</si>
  <si>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</si>
  <si>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</si>
  <si>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</si>
  <si>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</si>
  <si>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</si>
  <si>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</si>
  <si>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</si>
  <si>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</si>
  <si>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</si>
  <si>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</si>
  <si>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</si>
  <si>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</si>
  <si>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</si>
  <si>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</si>
  <si>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</si>
  <si>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</si>
  <si>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</si>
  <si>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</si>
  <si>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</si>
  <si>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</si>
  <si>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</si>
  <si>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</si>
  <si>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</si>
  <si>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</si>
  <si>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HOLEVOET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</si>
  <si>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</si>
  <si>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</si>
  <si>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</si>
  <si>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</si>
  <si>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</si>
  <si>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</si>
  <si>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</si>
  <si>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</si>
  <si>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</si>
  <si>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</si>
  <si>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</si>
  <si>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</si>
  <si>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</si>
  <si>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</si>
  <si>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</si>
  <si>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</si>
  <si>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</si>
  <si>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</si>
  <si>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</si>
  <si>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</si>
  <si>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</si>
  <si>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</si>
  <si>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</si>
  <si>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</si>
  <si>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</si>
  <si>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</si>
  <si>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</si>
  <si>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</si>
  <si>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</si>
  <si>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</si>
  <si>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</si>
  <si>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</si>
  <si>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</si>
  <si>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</si>
  <si>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</si>
  <si>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LEUNG</t>
  </si>
  <si>
    <t>SHYN</t>
  </si>
  <si>
    <t>Dannis</t>
  </si>
  <si>
    <t>PALAFOX</t>
  </si>
  <si>
    <t>Ayliana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</si>
  <si>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</si>
  <si>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</si>
  <si>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</si>
  <si>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</si>
  <si>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</si>
  <si>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</si>
  <si>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</si>
  <si>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</si>
  <si>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</si>
  <si>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</si>
  <si>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</si>
  <si>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</si>
  <si>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</si>
  <si>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</si>
  <si>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</si>
  <si>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</si>
  <si>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</si>
  <si>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</si>
  <si>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</si>
  <si>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</si>
  <si>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</si>
  <si>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</si>
  <si>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</si>
  <si>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</si>
  <si>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</si>
  <si>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</si>
  <si>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</si>
  <si>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</si>
  <si>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</si>
  <si>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</si>
  <si>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</si>
  <si>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</si>
  <si>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</si>
  <si>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</si>
  <si>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</si>
  <si>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</si>
  <si>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</si>
  <si>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</si>
  <si>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</si>
  <si>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</si>
  <si>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</si>
  <si>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</si>
  <si>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</si>
  <si>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</si>
  <si>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</si>
  <si>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</si>
  <si>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</si>
  <si>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</si>
  <si>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</si>
  <si>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</si>
  <si>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</si>
  <si>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</si>
  <si>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</si>
  <si>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</si>
  <si>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</si>
  <si>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</si>
  <si>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</si>
  <si>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</si>
  <si>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</si>
  <si>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</si>
  <si>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</si>
  <si>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</si>
  <si>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</si>
  <si>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</si>
  <si>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</si>
  <si>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</si>
  <si>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</si>
  <si>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</si>
  <si>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</si>
  <si>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</si>
  <si>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</si>
  <si>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</si>
  <si>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</si>
  <si>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</si>
  <si>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</si>
  <si>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</si>
  <si>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</si>
  <si>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</si>
  <si>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</si>
  <si>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</si>
  <si>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</si>
  <si>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</si>
  <si>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</si>
  <si>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</si>
  <si>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</si>
  <si>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</si>
  <si>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</si>
  <si>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</si>
  <si>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</si>
  <si>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</si>
  <si>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</si>
  <si>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</si>
  <si>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</si>
  <si>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</si>
  <si>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</si>
  <si>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</si>
  <si>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</si>
  <si>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</si>
  <si>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</si>
  <si>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</si>
  <si>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</si>
  <si>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</si>
  <si>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</si>
  <si>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</si>
  <si>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</si>
  <si>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</si>
  <si>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</si>
  <si>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</si>
  <si>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</si>
  <si>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</si>
  <si>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</si>
  <si>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</si>
  <si>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</si>
  <si>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</si>
  <si>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</si>
  <si>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</si>
  <si>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</si>
  <si>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</si>
  <si>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</si>
  <si>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</si>
  <si>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</si>
  <si>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</si>
  <si>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</si>
  <si>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</si>
  <si>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</si>
  <si>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</si>
  <si>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</si>
  <si>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</si>
  <si>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</si>
  <si>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</si>
  <si>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</si>
  <si>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</si>
  <si>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</si>
  <si>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</si>
  <si>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</si>
  <si>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</si>
  <si>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</si>
  <si>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Vietlinh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</si>
  <si>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</si>
  <si>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</si>
  <si>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</si>
  <si>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</si>
  <si>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</si>
  <si>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</si>
  <si>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</si>
  <si>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</si>
  <si>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</si>
  <si>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</si>
  <si>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</si>
  <si>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</si>
  <si>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</si>
  <si>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</si>
  <si>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</si>
  <si>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</si>
  <si>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</si>
  <si>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</si>
  <si>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</si>
  <si>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</si>
  <si>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</si>
  <si>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</si>
  <si>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</si>
  <si>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</si>
  <si>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</si>
  <si>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</si>
  <si>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</si>
  <si>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</si>
  <si>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</si>
  <si>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</si>
  <si>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</si>
  <si>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</si>
  <si>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</si>
  <si>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</si>
  <si>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</si>
  <si>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</si>
  <si>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</si>
  <si>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</si>
  <si>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</si>
  <si>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</si>
  <si>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</si>
  <si>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</si>
  <si>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</si>
  <si>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</si>
  <si>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</si>
  <si>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</si>
  <si>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</si>
  <si>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</si>
  <si>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</si>
  <si>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</si>
  <si>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</si>
  <si>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</si>
  <si>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</si>
  <si>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</si>
  <si>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</si>
  <si>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</si>
  <si>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</si>
  <si>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</si>
  <si>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</si>
  <si>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</si>
  <si>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</si>
  <si>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</si>
  <si>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</si>
  <si>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</si>
  <si>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</si>
  <si>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</si>
  <si>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</si>
  <si>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</si>
  <si>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</si>
  <si>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</si>
  <si>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</si>
  <si>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</si>
  <si>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</si>
  <si>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</si>
  <si>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</si>
  <si>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</si>
  <si>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</si>
  <si>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</si>
  <si>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</si>
  <si>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</si>
  <si>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</si>
  <si>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</si>
  <si>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</si>
  <si>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</si>
  <si>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</si>
  <si>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</si>
  <si>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</si>
  <si>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</si>
  <si>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</si>
  <si>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</si>
  <si>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</si>
  <si>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</si>
  <si>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</si>
  <si>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</si>
  <si>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</si>
  <si>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</si>
  <si>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</si>
  <si>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</si>
  <si>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</si>
  <si>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</si>
  <si>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</si>
  <si>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</si>
  <si>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</si>
  <si>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</si>
  <si>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</si>
  <si>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</si>
  <si>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</si>
  <si>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</si>
  <si>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</si>
  <si>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</si>
  <si>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</si>
  <si>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</si>
  <si>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</si>
  <si>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</si>
  <si>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</si>
  <si>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</si>
  <si>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</si>
  <si>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</si>
  <si>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</si>
  <si>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</si>
  <si>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</si>
  <si>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</si>
  <si>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</si>
  <si>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</si>
  <si>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</si>
  <si>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</si>
  <si>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</si>
  <si>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</si>
  <si>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</si>
  <si>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</si>
  <si>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</si>
  <si>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</si>
  <si>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</si>
  <si>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</si>
  <si>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</si>
  <si>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</si>
  <si>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</si>
  <si>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</si>
  <si>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</si>
  <si>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</si>
  <si>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</si>
  <si>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</si>
  <si>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</si>
  <si>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</si>
  <si>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</si>
  <si>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</si>
  <si>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</si>
  <si>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</si>
  <si>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</si>
  <si>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</si>
  <si>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</si>
  <si>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</si>
  <si>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</si>
  <si>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</si>
  <si>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</si>
  <si>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</si>
  <si>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</si>
  <si>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</si>
  <si>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</si>
  <si>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</si>
  <si>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</si>
  <si>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</si>
  <si>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</si>
  <si>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</si>
  <si>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</si>
  <si>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</si>
  <si>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</si>
  <si>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</si>
  <si>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</si>
  <si>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</si>
  <si>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</si>
  <si>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</si>
  <si>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</si>
  <si>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</si>
  <si>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</si>
  <si>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</si>
  <si>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</si>
  <si>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</si>
  <si>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</si>
  <si>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</si>
  <si>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</si>
  <si>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</si>
  <si>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</si>
  <si>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</si>
  <si>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</si>
  <si>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</si>
  <si>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</si>
  <si>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</si>
  <si>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</si>
  <si>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</si>
  <si>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</si>
  <si>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</si>
  <si>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Washington State</t>
  </si>
  <si>
    <t>2025 Florida State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</si>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</sst>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6" fillId="0" borderId="0"/>
    <xf numFmtId="0" fontId="8" fillId="0" borderId="0"/>
    <xf numFmtId="0" fontId="9" fillId="0" borderId="0"/>
  </cellStyleXfs>
  <cellXfs count="13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8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5" fillId="0" borderId="0" xfId="0" applyFont="1"/>
    <xf numFmtId="0" fontId="2" fillId="14" borderId="1" xfId="0" applyFont="1" applyFill="1" applyBorder="1" applyAlignment="1">
      <alignment horizontal="center" vertical="center"/>
    </xf>
    <xf numFmtId="0" fontId="3" fillId="0" borderId="0" xfId="0" applyFont="1"/>
    <xf numFmtId="0" fontId="1" fillId="22" borderId="1" xfId="0" applyFont="1" applyFill="1" applyBorder="1" applyAlignment="1">
      <alignment horizontal="center" vertical="center"/>
    </xf>
    <xf numFmtId="0" fontId="0" fillId="14" borderId="0" xfId="0" applyFill="1"/>
    <xf numFmtId="0" fontId="2" fillId="23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5" fillId="14" borderId="0" xfId="0" applyFont="1" applyFill="1"/>
    <xf numFmtId="0" fontId="5" fillId="14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9" fontId="5" fillId="0" borderId="1" xfId="0" applyNumberFormat="1" applyFont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center" vertical="center"/>
    </xf>
    <xf numFmtId="0" fontId="1" fillId="20" borderId="1" xfId="0" applyFont="1" applyFill="1" applyBorder="1" applyAlignment="1">
      <alignment horizontal="center" vertical="center"/>
    </xf>
    <xf numFmtId="0" fontId="0" fillId="0" borderId="2" xfId="0" applyBorder="1"/>
    <xf numFmtId="0" fontId="4" fillId="14" borderId="0" xfId="0" applyFont="1" applyFill="1"/>
    <xf numFmtId="15" fontId="2" fillId="0" borderId="1" xfId="0" applyNumberFormat="1" applyFont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 wrapText="1"/>
    </xf>
    <xf numFmtId="0" fontId="2" fillId="25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25" borderId="3" xfId="0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4" fontId="3" fillId="24" borderId="1" xfId="0" applyNumberFormat="1" applyFont="1" applyFill="1" applyBorder="1" applyAlignment="1">
      <alignment horizontal="center" vertical="center"/>
    </xf>
    <xf numFmtId="14" fontId="2" fillId="11" borderId="1" xfId="0" applyNumberFormat="1" applyFont="1" applyFill="1" applyBorder="1" applyAlignment="1">
      <alignment horizontal="center" vertical="center"/>
    </xf>
    <xf numFmtId="14" fontId="2" fillId="10" borderId="1" xfId="0" applyNumberFormat="1" applyFont="1" applyFill="1" applyBorder="1" applyAlignment="1">
      <alignment horizontal="center" vertical="center"/>
    </xf>
    <xf numFmtId="14" fontId="2" fillId="10" borderId="1" xfId="0" applyNumberFormat="1" applyFont="1" applyFill="1" applyBorder="1" applyAlignment="1">
      <alignment horizontal="center" vertical="center" wrapText="1"/>
    </xf>
    <xf numFmtId="14" fontId="2" fillId="9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/>
    <xf numFmtId="14" fontId="0" fillId="0" borderId="1" xfId="0" applyNumberFormat="1" applyBorder="1"/>
    <xf numFmtId="0" fontId="2" fillId="9" borderId="4" xfId="0" applyFont="1" applyFill="1" applyBorder="1" applyAlignment="1">
      <alignment horizontal="center" vertical="center" wrapText="1"/>
    </xf>
    <xf numFmtId="0" fontId="3" fillId="24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16" borderId="3" xfId="0" applyFont="1" applyFill="1" applyBorder="1" applyAlignment="1">
      <alignment horizontal="center" vertical="center"/>
    </xf>
    <xf numFmtId="0" fontId="2" fillId="17" borderId="3" xfId="0" applyFont="1" applyFill="1" applyBorder="1" applyAlignment="1">
      <alignment horizontal="center" vertical="center"/>
    </xf>
    <xf numFmtId="0" fontId="2" fillId="18" borderId="3" xfId="0" applyFont="1" applyFill="1" applyBorder="1" applyAlignment="1">
      <alignment horizontal="center" vertical="center"/>
    </xf>
    <xf numFmtId="0" fontId="10" fillId="18" borderId="3" xfId="0" applyFont="1" applyFill="1" applyBorder="1" applyAlignment="1">
      <alignment horizontal="center" vertical="center"/>
    </xf>
    <xf numFmtId="0" fontId="3" fillId="22" borderId="3" xfId="0" applyFont="1" applyFill="1" applyBorder="1" applyAlignment="1">
      <alignment horizontal="center" vertical="center"/>
    </xf>
    <xf numFmtId="0" fontId="3" fillId="16" borderId="3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1" fillId="0" borderId="1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wrapText="1"/>
    </xf>
    <xf numFmtId="0" fontId="3" fillId="0" borderId="0" xfId="0" applyFont="1" applyFill="1"/>
    <xf numFmtId="0" fontId="3" fillId="16" borderId="5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 wrapText="1"/>
    </xf>
    <xf numFmtId="0" fontId="3" fillId="26" borderId="1" xfId="0" applyFont="1" applyFill="1" applyBorder="1"/>
    <xf numFmtId="0" fontId="3" fillId="26" borderId="2" xfId="0" applyFont="1" applyFill="1" applyBorder="1" applyAlignment="1">
      <alignment horizontal="center"/>
    </xf>
    <xf numFmtId="14" fontId="3" fillId="26" borderId="3" xfId="0" applyNumberFormat="1" applyFont="1" applyFill="1" applyBorder="1" applyAlignment="1">
      <alignment horizontal="center"/>
    </xf>
    <xf numFmtId="0" fontId="3" fillId="16" borderId="0" xfId="0" applyFont="1" applyFill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19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14" fontId="2" fillId="14" borderId="1" xfId="0" applyNumberFormat="1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</cellXfs>
  <cellStyles count="4"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D3235"/>
  <sheetViews>
    <sheetView tabSelected="1" workbookViewId="0">
      <pane ySplit="4" topLeftCell="A5" activePane="bottomLeft" state="frozen"/>
      <selection pane="bottomLeft" activeCell="E24" sqref="E24"/>
    </sheetView>
  </sheetViews>
  <sheetFormatPr defaultRowHeight="14" x14ac:dyDescent="0.3"/>
  <cols>
    <col min="1" max="1" width="20.7265625" style="31" bestFit="1" customWidth="1"/>
    <col min="2" max="2" width="9.36328125" style="31" bestFit="1" customWidth="1"/>
    <col min="3" max="3" width="36.36328125" style="31" bestFit="1" customWidth="1"/>
    <col min="4" max="4" width="23.7265625" style="31" bestFit="1" customWidth="1"/>
    <col min="5" max="5" width="12.81640625" style="31" bestFit="1" customWidth="1"/>
    <col min="6" max="6" width="18.6328125" style="31" bestFit="1" customWidth="1"/>
    <col min="7" max="7" width="17.1796875" style="31" bestFit="1" customWidth="1"/>
    <col min="8" max="8" width="8.7265625" style="31"/>
    <col min="9" max="9" width="6.54296875" style="43" bestFit="1" customWidth="1"/>
    <col min="10" max="10" width="7.453125" style="31" bestFit="1" customWidth="1"/>
    <col min="11" max="12" width="12.08984375" style="31" bestFit="1" customWidth="1"/>
    <col min="13" max="13" width="8.7265625" style="31" bestFit="1" customWidth="1"/>
    <col min="14" max="14" width="12.08984375" style="31" bestFit="1" customWidth="1"/>
    <col min="15" max="15" width="10.6328125" style="31" bestFit="1" customWidth="1"/>
    <col min="16" max="17" width="12.08984375" style="31" bestFit="1" customWidth="1"/>
    <col min="18" max="18" width="18" style="31" bestFit="1" customWidth="1"/>
    <col min="19" max="19" width="6.54296875" style="62" bestFit="1" customWidth="1"/>
    <col min="20" max="20" width="6.36328125" style="31" bestFit="1" customWidth="1"/>
    <col min="21" max="22" width="12.08984375" style="31" bestFit="1" customWidth="1"/>
    <col min="23" max="23" width="8.7265625" style="31" bestFit="1" customWidth="1"/>
    <col min="24" max="24" width="12.08984375" style="31" bestFit="1" customWidth="1"/>
    <col min="25" max="25" width="10.6328125" style="31" bestFit="1" customWidth="1"/>
    <col min="26" max="27" width="12.08984375" style="31" bestFit="1" customWidth="1"/>
    <col min="28" max="28" width="18" style="31" bestFit="1" customWidth="1"/>
    <col min="29" max="29" width="6.54296875" style="62" bestFit="1" customWidth="1"/>
    <col min="30" max="30" width="9.6328125" style="31" bestFit="1" customWidth="1"/>
    <col min="31" max="31" width="10.453125" style="31" bestFit="1" customWidth="1"/>
    <col min="32" max="32" width="9.6328125" style="31" bestFit="1" customWidth="1"/>
    <col min="33" max="33" width="11.26953125" style="31" bestFit="1" customWidth="1"/>
    <col min="34" max="34" width="9.6328125" style="31" bestFit="1" customWidth="1"/>
    <col min="35" max="35" width="12.6328125" style="31" customWidth="1"/>
    <col min="36" max="36" width="13.1796875" style="31" bestFit="1" customWidth="1"/>
    <col min="37" max="37" width="10.36328125" style="31" bestFit="1" customWidth="1"/>
    <col min="38" max="38" width="9.6328125" style="31" bestFit="1" customWidth="1"/>
    <col min="39" max="39" width="12.6328125" style="31" bestFit="1" customWidth="1"/>
    <col min="40" max="40" width="10.7265625" style="26" bestFit="1" customWidth="1"/>
    <col min="41" max="41" width="2" style="43" customWidth="1"/>
    <col min="42" max="42" width="11.54296875" style="31" bestFit="1" customWidth="1"/>
    <col min="43" max="43" width="14.81640625" style="31" bestFit="1" customWidth="1"/>
    <col min="44" max="44" width="14.7265625" style="31" bestFit="1" customWidth="1"/>
    <col min="45" max="45" width="10.08984375" style="31" bestFit="1" customWidth="1"/>
    <col min="46" max="46" width="9.81640625" style="31" bestFit="1" customWidth="1"/>
    <col min="47" max="47" width="9.6328125" style="31" bestFit="1" customWidth="1"/>
    <col min="48" max="48" width="12" style="31" customWidth="1"/>
    <col min="49" max="51" width="9.6328125" style="31" bestFit="1" customWidth="1"/>
    <col min="52" max="52" width="10.1796875" style="31" bestFit="1" customWidth="1"/>
    <col min="53" max="53" width="11.453125" style="31" bestFit="1" customWidth="1"/>
    <col min="54" max="54" width="9.6328125" style="31" bestFit="1" customWidth="1"/>
    <col min="55" max="55" width="10.453125" style="31" bestFit="1" customWidth="1"/>
    <col min="56" max="56" width="11.6328125" style="31" customWidth="1"/>
    <col min="57" max="16384" width="8.7265625" style="31"/>
  </cols>
  <sheetData>
    <row r="1" spans="1:56" s="33" customFormat="1" ht="70" x14ac:dyDescent="0.3">
      <c r="A1" s="2"/>
      <c r="B1" s="2"/>
      <c r="C1" s="2"/>
      <c r="D1" s="2"/>
      <c r="E1" s="2"/>
      <c r="F1" s="2"/>
      <c r="G1" s="2"/>
      <c r="H1" s="93" t="s">
        <v>0</v>
      </c>
      <c r="I1" s="2"/>
      <c r="J1" s="68" t="s">
        <v>2884</v>
      </c>
      <c r="K1" s="6" t="s">
        <v>2</v>
      </c>
      <c r="L1" s="7" t="s">
        <v>2</v>
      </c>
      <c r="M1" s="81" t="s">
        <v>1</v>
      </c>
      <c r="N1" s="8" t="s">
        <v>2</v>
      </c>
      <c r="O1" s="9" t="s">
        <v>2</v>
      </c>
      <c r="P1" s="10" t="s">
        <v>2</v>
      </c>
      <c r="Q1" s="11" t="s">
        <v>2</v>
      </c>
      <c r="R1" s="36" t="s">
        <v>2</v>
      </c>
      <c r="S1" s="45"/>
      <c r="T1" s="68" t="s">
        <v>2884</v>
      </c>
      <c r="U1" s="6" t="s">
        <v>2799</v>
      </c>
      <c r="V1" s="7" t="s">
        <v>2799</v>
      </c>
      <c r="W1" s="81" t="s">
        <v>1</v>
      </c>
      <c r="X1" s="8" t="s">
        <v>2799</v>
      </c>
      <c r="Y1" s="9" t="s">
        <v>2799</v>
      </c>
      <c r="Z1" s="10" t="s">
        <v>2799</v>
      </c>
      <c r="AA1" s="11" t="s">
        <v>2799</v>
      </c>
      <c r="AB1" s="36" t="s">
        <v>2799</v>
      </c>
      <c r="AC1" s="45"/>
      <c r="AD1" s="71" t="s">
        <v>3</v>
      </c>
      <c r="AE1" s="70" t="s">
        <v>4</v>
      </c>
      <c r="AF1" s="70" t="s">
        <v>5</v>
      </c>
      <c r="AG1" s="70" t="s">
        <v>6</v>
      </c>
      <c r="AH1" s="70" t="s">
        <v>7</v>
      </c>
      <c r="AI1" s="72" t="s">
        <v>8</v>
      </c>
      <c r="AJ1" s="72" t="s">
        <v>9</v>
      </c>
      <c r="AK1" s="73" t="s">
        <v>10</v>
      </c>
      <c r="AL1" s="71" t="s">
        <v>11</v>
      </c>
      <c r="AM1" s="97" t="s">
        <v>2786</v>
      </c>
      <c r="AN1" s="98" t="s">
        <v>2789</v>
      </c>
      <c r="AO1" s="67"/>
      <c r="AP1" s="64" t="s">
        <v>2845</v>
      </c>
      <c r="AQ1" s="50" t="s">
        <v>2847</v>
      </c>
      <c r="AR1" s="49" t="s">
        <v>2850</v>
      </c>
      <c r="AS1" s="120" t="s">
        <v>2888</v>
      </c>
      <c r="AT1" s="120" t="s">
        <v>2889</v>
      </c>
      <c r="AU1" s="120" t="s">
        <v>2890</v>
      </c>
      <c r="AV1" s="120" t="s">
        <v>3643</v>
      </c>
      <c r="AW1" s="120" t="s">
        <v>2891</v>
      </c>
      <c r="AX1" s="120" t="s">
        <v>2892</v>
      </c>
      <c r="AY1" s="120" t="s">
        <v>2893</v>
      </c>
      <c r="AZ1" s="120" t="s">
        <v>2894</v>
      </c>
      <c r="BA1" s="120" t="s">
        <v>3644</v>
      </c>
      <c r="BB1" s="120" t="s">
        <v>2895</v>
      </c>
      <c r="BC1" s="120" t="s">
        <v>2896</v>
      </c>
      <c r="BD1" s="117"/>
    </row>
    <row r="2" spans="1:56" s="33" customFormat="1" ht="28" customHeight="1" x14ac:dyDescent="0.3">
      <c r="A2" s="2"/>
      <c r="B2" s="2"/>
      <c r="C2" s="2"/>
      <c r="D2" s="2"/>
      <c r="E2" s="2"/>
      <c r="F2" s="2"/>
      <c r="G2" s="2"/>
      <c r="H2" s="82"/>
      <c r="I2" s="2"/>
      <c r="J2" s="75">
        <v>2024</v>
      </c>
      <c r="K2" s="83" t="s">
        <v>15</v>
      </c>
      <c r="L2" s="81" t="s">
        <v>16</v>
      </c>
      <c r="M2" s="82"/>
      <c r="N2" s="84" t="s">
        <v>17</v>
      </c>
      <c r="O2" s="85" t="s">
        <v>18</v>
      </c>
      <c r="P2" s="78" t="s">
        <v>19</v>
      </c>
      <c r="Q2" s="79" t="s">
        <v>20</v>
      </c>
      <c r="R2" s="80" t="s">
        <v>2798</v>
      </c>
      <c r="S2" s="46"/>
      <c r="T2" s="75">
        <v>2025</v>
      </c>
      <c r="U2" s="83" t="s">
        <v>15</v>
      </c>
      <c r="V2" s="81" t="s">
        <v>16</v>
      </c>
      <c r="W2" s="82"/>
      <c r="X2" s="84" t="s">
        <v>17</v>
      </c>
      <c r="Y2" s="85" t="s">
        <v>18</v>
      </c>
      <c r="Z2" s="78" t="s">
        <v>19</v>
      </c>
      <c r="AA2" s="79" t="s">
        <v>20</v>
      </c>
      <c r="AB2" s="80" t="s">
        <v>2798</v>
      </c>
      <c r="AC2" s="46"/>
      <c r="AD2" s="87">
        <v>45394</v>
      </c>
      <c r="AE2" s="88">
        <v>45395</v>
      </c>
      <c r="AF2" s="89">
        <v>45402</v>
      </c>
      <c r="AG2" s="88">
        <v>45409</v>
      </c>
      <c r="AH2" s="89">
        <v>45409</v>
      </c>
      <c r="AI2" s="91" t="s">
        <v>12</v>
      </c>
      <c r="AJ2" s="91" t="s">
        <v>13</v>
      </c>
      <c r="AK2" s="92" t="s">
        <v>14</v>
      </c>
      <c r="AL2" s="87">
        <v>45528</v>
      </c>
      <c r="AM2" s="90" t="s">
        <v>2788</v>
      </c>
      <c r="AN2" s="86">
        <v>45612</v>
      </c>
      <c r="AO2" s="67"/>
      <c r="AP2" s="77" t="s">
        <v>2846</v>
      </c>
      <c r="AQ2" s="74" t="s">
        <v>2848</v>
      </c>
      <c r="AR2" s="74" t="s">
        <v>2851</v>
      </c>
      <c r="AS2" s="123">
        <v>45724</v>
      </c>
      <c r="AT2" s="123">
        <v>45724</v>
      </c>
      <c r="AU2" s="123">
        <v>45724</v>
      </c>
      <c r="AV2" s="123">
        <v>45731</v>
      </c>
      <c r="AW2" s="123">
        <v>45738</v>
      </c>
      <c r="AX2" s="123">
        <v>45738</v>
      </c>
      <c r="AY2" s="123">
        <v>45739</v>
      </c>
      <c r="AZ2" s="123">
        <v>45744</v>
      </c>
      <c r="BA2" s="123">
        <v>45745</v>
      </c>
      <c r="BB2" s="123">
        <v>45745</v>
      </c>
      <c r="BC2" s="123">
        <v>45745</v>
      </c>
      <c r="BD2" s="118"/>
    </row>
    <row r="3" spans="1:56" s="33" customFormat="1" ht="28" customHeight="1" x14ac:dyDescent="0.3">
      <c r="A3" s="2"/>
      <c r="B3" s="2"/>
      <c r="C3" s="2"/>
      <c r="D3" s="2"/>
      <c r="E3" s="2"/>
      <c r="F3" s="2"/>
      <c r="G3" s="2"/>
      <c r="H3" s="82"/>
      <c r="I3" s="2"/>
      <c r="J3" s="76"/>
      <c r="K3" s="83"/>
      <c r="L3" s="81"/>
      <c r="M3" s="82"/>
      <c r="N3" s="84"/>
      <c r="O3" s="85"/>
      <c r="P3" s="78"/>
      <c r="Q3" s="79"/>
      <c r="R3" s="80"/>
      <c r="S3" s="45"/>
      <c r="T3" s="76"/>
      <c r="U3" s="83"/>
      <c r="V3" s="81"/>
      <c r="W3" s="82"/>
      <c r="X3" s="84"/>
      <c r="Y3" s="85"/>
      <c r="Z3" s="78"/>
      <c r="AA3" s="79"/>
      <c r="AB3" s="80"/>
      <c r="AC3" s="45"/>
      <c r="AD3" s="87"/>
      <c r="AE3" s="88"/>
      <c r="AF3" s="89"/>
      <c r="AG3" s="88"/>
      <c r="AH3" s="89"/>
      <c r="AI3" s="91"/>
      <c r="AJ3" s="91"/>
      <c r="AK3" s="92"/>
      <c r="AL3" s="87"/>
      <c r="AM3" s="90"/>
      <c r="AN3" s="77"/>
      <c r="AO3" s="67"/>
      <c r="AP3" s="77"/>
      <c r="AQ3" s="74"/>
      <c r="AR3" s="74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18"/>
    </row>
    <row r="4" spans="1:56" s="33" customFormat="1" x14ac:dyDescent="0.3">
      <c r="A4" s="2"/>
      <c r="B4" s="2"/>
      <c r="C4" s="2"/>
      <c r="D4" s="2"/>
      <c r="E4" s="2"/>
      <c r="F4" s="2"/>
      <c r="G4" s="2"/>
      <c r="H4" s="82"/>
      <c r="I4" s="2"/>
      <c r="J4" s="69"/>
      <c r="K4" s="14"/>
      <c r="L4" s="15"/>
      <c r="M4" s="82"/>
      <c r="N4" s="16"/>
      <c r="O4" s="17"/>
      <c r="P4" s="18"/>
      <c r="Q4" s="12"/>
      <c r="R4" s="37"/>
      <c r="S4" s="45"/>
      <c r="T4" s="69"/>
      <c r="U4" s="14"/>
      <c r="V4" s="15"/>
      <c r="W4" s="82"/>
      <c r="X4" s="16"/>
      <c r="Y4" s="17"/>
      <c r="Z4" s="18"/>
      <c r="AA4" s="12"/>
      <c r="AB4" s="37"/>
      <c r="AC4" s="45"/>
      <c r="AD4" s="20" t="s">
        <v>24</v>
      </c>
      <c r="AE4" s="19" t="s">
        <v>23</v>
      </c>
      <c r="AF4" s="19" t="s">
        <v>23</v>
      </c>
      <c r="AG4" s="19" t="s">
        <v>23</v>
      </c>
      <c r="AH4" s="19" t="s">
        <v>23</v>
      </c>
      <c r="AI4" s="21" t="s">
        <v>25</v>
      </c>
      <c r="AJ4" s="21" t="s">
        <v>25</v>
      </c>
      <c r="AK4" s="22" t="s">
        <v>26</v>
      </c>
      <c r="AL4" s="20" t="s">
        <v>24</v>
      </c>
      <c r="AM4" s="13" t="s">
        <v>22</v>
      </c>
      <c r="AN4" s="48" t="s">
        <v>24</v>
      </c>
      <c r="AO4" s="67"/>
      <c r="AP4" s="48" t="s">
        <v>2887</v>
      </c>
      <c r="AQ4" s="49" t="s">
        <v>27</v>
      </c>
      <c r="AR4" s="49" t="s">
        <v>22</v>
      </c>
      <c r="AS4" s="121"/>
      <c r="AT4" s="121"/>
      <c r="AU4" s="121"/>
      <c r="AV4" s="121"/>
      <c r="AW4" s="121"/>
      <c r="AX4" s="121"/>
      <c r="AY4" s="121"/>
      <c r="AZ4" s="121"/>
      <c r="BA4" s="121"/>
      <c r="BB4" s="121"/>
      <c r="BC4" s="121"/>
      <c r="BD4" s="118"/>
    </row>
    <row r="5" spans="1:56" s="40" customFormat="1" x14ac:dyDescent="0.35">
      <c r="A5" s="109" t="s">
        <v>28</v>
      </c>
      <c r="B5" s="109" t="s">
        <v>29</v>
      </c>
      <c r="C5" s="109" t="s">
        <v>30</v>
      </c>
      <c r="D5" s="109" t="s">
        <v>31</v>
      </c>
      <c r="E5" s="109" t="s">
        <v>32</v>
      </c>
      <c r="F5" s="109" t="s">
        <v>33</v>
      </c>
      <c r="G5" s="109" t="s">
        <v>34</v>
      </c>
      <c r="H5" s="109"/>
      <c r="I5" s="110">
        <v>0</v>
      </c>
      <c r="J5" s="109"/>
      <c r="K5" s="109"/>
      <c r="L5" s="109"/>
      <c r="M5" s="109"/>
      <c r="N5" s="109"/>
      <c r="O5" s="109"/>
      <c r="P5" s="109"/>
      <c r="Q5" s="109"/>
      <c r="R5" s="109"/>
      <c r="S5" s="111">
        <v>0</v>
      </c>
      <c r="T5" s="109"/>
      <c r="U5" s="109"/>
      <c r="V5" s="109"/>
      <c r="W5" s="109"/>
      <c r="X5" s="109"/>
      <c r="Y5" s="109"/>
      <c r="Z5" s="109"/>
      <c r="AA5" s="109"/>
      <c r="AB5" s="109"/>
      <c r="AC5" s="111">
        <v>0</v>
      </c>
      <c r="AD5" s="108"/>
      <c r="AE5" s="108"/>
      <c r="AF5" s="108"/>
      <c r="AG5" s="108"/>
      <c r="AH5" s="108"/>
      <c r="AI5" s="108"/>
      <c r="AJ5" s="108"/>
      <c r="AK5" s="108"/>
      <c r="AL5" s="108"/>
      <c r="AM5" s="112"/>
      <c r="AN5" s="113"/>
      <c r="AO5" s="114"/>
      <c r="AP5" s="113"/>
      <c r="AQ5" s="113"/>
      <c r="AR5" s="119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</row>
    <row r="6" spans="1:56" s="41" customFormat="1" x14ac:dyDescent="0.35">
      <c r="A6" s="99" t="s">
        <v>40</v>
      </c>
      <c r="B6" s="100" t="s">
        <v>36</v>
      </c>
      <c r="C6" s="100" t="s">
        <v>172</v>
      </c>
      <c r="D6" s="100" t="s">
        <v>90</v>
      </c>
      <c r="E6" s="100" t="s">
        <v>39</v>
      </c>
      <c r="F6" s="99">
        <v>999915820</v>
      </c>
      <c r="G6" s="99">
        <f>(J6+T6)-H6</f>
        <v>865</v>
      </c>
      <c r="H6" s="100"/>
      <c r="I6" s="24"/>
      <c r="J6" s="99">
        <f>SUM(K6,L6,N6,O6,P6,Q6)</f>
        <v>410</v>
      </c>
      <c r="K6" s="99">
        <f>SUM(AD6,AL6,AN6)</f>
        <v>0</v>
      </c>
      <c r="L6" s="99">
        <f>SUM(AE6,AF6,AG6,AH6)</f>
        <v>0</v>
      </c>
      <c r="M6" s="99">
        <f>COUNT(#REF!,#REF!,#REF!,#REF!,#REF!,#REF!,#REF!,AE6,#REF!,#REF!,#REF!,#REF!,AF6,AG6,#REF!,#REF!,#REF!,AH6)</f>
        <v>0</v>
      </c>
      <c r="N6" s="99">
        <f>AI6+AJ6</f>
        <v>140</v>
      </c>
      <c r="O6" s="99"/>
      <c r="P6" s="99">
        <f>AK6</f>
        <v>120</v>
      </c>
      <c r="Q6" s="99">
        <f>AM6</f>
        <v>150</v>
      </c>
      <c r="R6" s="99">
        <v>0</v>
      </c>
      <c r="S6" s="47"/>
      <c r="T6" s="99">
        <f>SUM(U6,V6,X6,Y6,Z6,AA6,AB6)</f>
        <v>455</v>
      </c>
      <c r="U6" s="99">
        <f>AP6</f>
        <v>0</v>
      </c>
      <c r="V6" s="99">
        <f>SUM(AS6,AT6,AU6,AV6,AW6,AX6,AY6,AZ6,BA6,BB6,BC6)</f>
        <v>120</v>
      </c>
      <c r="W6" s="99">
        <f>COUNT(AS6,AT6,AU6,AV6,AW6,AX6,AY6,AZ6,BA6,BB6,BC6)</f>
        <v>1</v>
      </c>
      <c r="X6" s="99">
        <v>0</v>
      </c>
      <c r="Y6" s="99">
        <v>0</v>
      </c>
      <c r="Z6" s="99">
        <v>0</v>
      </c>
      <c r="AA6" s="99">
        <f>AR6</f>
        <v>85</v>
      </c>
      <c r="AB6" s="99">
        <f>AQ6</f>
        <v>250</v>
      </c>
      <c r="AC6" s="47"/>
      <c r="AD6" s="99"/>
      <c r="AE6" s="99"/>
      <c r="AF6" s="99"/>
      <c r="AG6" s="99"/>
      <c r="AH6" s="99"/>
      <c r="AI6" s="99">
        <v>140</v>
      </c>
      <c r="AJ6" s="99"/>
      <c r="AK6" s="99">
        <v>120</v>
      </c>
      <c r="AL6" s="99"/>
      <c r="AM6" s="100">
        <v>150</v>
      </c>
      <c r="AN6" s="100"/>
      <c r="AO6" s="44"/>
      <c r="AP6" s="100"/>
      <c r="AQ6" s="100">
        <v>250</v>
      </c>
      <c r="AR6" s="100">
        <v>85</v>
      </c>
      <c r="AS6" s="100"/>
      <c r="AT6" s="100"/>
      <c r="AU6" s="100"/>
      <c r="AV6" s="100"/>
      <c r="AW6" s="100"/>
      <c r="AX6" s="100"/>
      <c r="AY6" s="100"/>
      <c r="AZ6" s="100">
        <v>120</v>
      </c>
      <c r="BA6" s="100"/>
      <c r="BB6" s="100"/>
      <c r="BC6" s="100"/>
    </row>
    <row r="7" spans="1:56" s="41" customFormat="1" x14ac:dyDescent="0.35">
      <c r="A7" s="99" t="s">
        <v>40</v>
      </c>
      <c r="B7" s="99" t="s">
        <v>36</v>
      </c>
      <c r="C7" s="99" t="s">
        <v>763</v>
      </c>
      <c r="D7" s="99" t="s">
        <v>534</v>
      </c>
      <c r="E7" s="99" t="s">
        <v>39</v>
      </c>
      <c r="F7" s="99">
        <v>999914689</v>
      </c>
      <c r="G7" s="99">
        <f>(J7+T7)-H7</f>
        <v>706</v>
      </c>
      <c r="H7" s="100"/>
      <c r="I7" s="24"/>
      <c r="J7" s="99">
        <f>SUM(K7,L7,N7,O7,P7,Q7)</f>
        <v>318</v>
      </c>
      <c r="K7" s="99">
        <f>SUM(AD7,AL7,AN7)</f>
        <v>100</v>
      </c>
      <c r="L7" s="99">
        <f>SUM(AE7,AF7,AG7,AH7)</f>
        <v>0</v>
      </c>
      <c r="M7" s="99">
        <f>COUNT(#REF!,#REF!,#REF!,#REF!,#REF!,#REF!,#REF!,AE7,#REF!,#REF!,#REF!,#REF!,AF7,AG7,#REF!,#REF!,#REF!,AH7)</f>
        <v>0</v>
      </c>
      <c r="N7" s="99">
        <f>AI7+AJ7</f>
        <v>105</v>
      </c>
      <c r="O7" s="99"/>
      <c r="P7" s="99">
        <f>AK7</f>
        <v>0</v>
      </c>
      <c r="Q7" s="99">
        <f>AM7</f>
        <v>113</v>
      </c>
      <c r="R7" s="99">
        <v>0</v>
      </c>
      <c r="S7" s="47"/>
      <c r="T7" s="99">
        <f>SUM(U7,V7,X7,Y7,Z7,AA7,AB7)</f>
        <v>388</v>
      </c>
      <c r="U7" s="99">
        <f>AP7</f>
        <v>0</v>
      </c>
      <c r="V7" s="99">
        <f>SUM(AS7,AT7,AU7,AV7,AW7,AX7,AY7,AZ7,BA7,BB7,BC7)</f>
        <v>188</v>
      </c>
      <c r="W7" s="99">
        <f>COUNT(AS7,AT7,AU7,AV7,AW7,AX7,AY7,AZ7,BA7,BB7,BC7)</f>
        <v>2</v>
      </c>
      <c r="X7" s="99">
        <v>0</v>
      </c>
      <c r="Y7" s="99">
        <v>0</v>
      </c>
      <c r="Z7" s="99">
        <v>0</v>
      </c>
      <c r="AA7" s="99">
        <f>AR7</f>
        <v>200</v>
      </c>
      <c r="AB7" s="99">
        <f>AQ7</f>
        <v>0</v>
      </c>
      <c r="AC7" s="47"/>
      <c r="AD7" s="99"/>
      <c r="AE7" s="99"/>
      <c r="AF7" s="99"/>
      <c r="AG7" s="99"/>
      <c r="AH7" s="99"/>
      <c r="AI7" s="99">
        <v>105</v>
      </c>
      <c r="AJ7" s="99"/>
      <c r="AK7" s="99"/>
      <c r="AL7" s="99">
        <v>25</v>
      </c>
      <c r="AM7" s="100">
        <v>113</v>
      </c>
      <c r="AN7" s="100">
        <v>75</v>
      </c>
      <c r="AO7" s="44"/>
      <c r="AP7" s="100"/>
      <c r="AQ7" s="100"/>
      <c r="AR7" s="100">
        <v>200</v>
      </c>
      <c r="AS7" s="100"/>
      <c r="AT7" s="100"/>
      <c r="AU7" s="100"/>
      <c r="AV7" s="100"/>
      <c r="AW7" s="100"/>
      <c r="AX7" s="100">
        <v>120</v>
      </c>
      <c r="AY7" s="100"/>
      <c r="AZ7" s="100">
        <v>68</v>
      </c>
      <c r="BA7" s="100"/>
      <c r="BB7" s="100"/>
      <c r="BC7" s="100"/>
    </row>
    <row r="8" spans="1:56" s="41" customFormat="1" x14ac:dyDescent="0.35">
      <c r="A8" s="99" t="s">
        <v>40</v>
      </c>
      <c r="B8" s="100" t="s">
        <v>36</v>
      </c>
      <c r="C8" s="100" t="s">
        <v>451</v>
      </c>
      <c r="D8" s="100" t="s">
        <v>90</v>
      </c>
      <c r="E8" s="100" t="s">
        <v>39</v>
      </c>
      <c r="F8" s="99">
        <v>999914315</v>
      </c>
      <c r="G8" s="99">
        <f>(J8+T8)-H8</f>
        <v>557</v>
      </c>
      <c r="H8" s="99"/>
      <c r="I8" s="24"/>
      <c r="J8" s="99">
        <f>SUM(K8,L8,N8,O8,P8,Q8)</f>
        <v>269</v>
      </c>
      <c r="K8" s="99">
        <f>SUM(AD8,AL8,AN8)</f>
        <v>0</v>
      </c>
      <c r="L8" s="99">
        <f>SUM(AE8,AF8,AG8,AH8)</f>
        <v>0</v>
      </c>
      <c r="M8" s="99">
        <f>COUNT(#REF!,#REF!,#REF!,#REF!,#REF!,#REF!,#REF!,AE8,#REF!,#REF!,#REF!,#REF!,AF8,AG8,#REF!,#REF!,#REF!,AH8)</f>
        <v>0</v>
      </c>
      <c r="N8" s="99">
        <f>AI8+AJ8</f>
        <v>79</v>
      </c>
      <c r="O8" s="99"/>
      <c r="P8" s="99">
        <f>AK8</f>
        <v>84</v>
      </c>
      <c r="Q8" s="99">
        <f>AM8</f>
        <v>106</v>
      </c>
      <c r="R8" s="99">
        <v>0</v>
      </c>
      <c r="S8" s="47"/>
      <c r="T8" s="99">
        <f>SUM(U8,V8,X8,Y8,Z8,AA8,AB8)</f>
        <v>288</v>
      </c>
      <c r="U8" s="99">
        <f>AP8</f>
        <v>0</v>
      </c>
      <c r="V8" s="99">
        <f>SUM(AS8,AT8,AU8,AV8,AW8,AX8,AY8,AZ8,BA8,BB8,BC8)</f>
        <v>240</v>
      </c>
      <c r="W8" s="99">
        <f>COUNT(AS8,AT8,AU8,AV8,AW8,AX8,AY8,AZ8,BA8,BB8,BC8)</f>
        <v>2</v>
      </c>
      <c r="X8" s="99">
        <v>0</v>
      </c>
      <c r="Y8" s="99">
        <v>0</v>
      </c>
      <c r="Z8" s="99">
        <v>0</v>
      </c>
      <c r="AA8" s="99">
        <f>AR8</f>
        <v>48</v>
      </c>
      <c r="AB8" s="99">
        <f>AQ8</f>
        <v>0</v>
      </c>
      <c r="AC8" s="47"/>
      <c r="AD8" s="99"/>
      <c r="AE8" s="99"/>
      <c r="AF8" s="99"/>
      <c r="AG8" s="99"/>
      <c r="AH8" s="99"/>
      <c r="AI8" s="99"/>
      <c r="AJ8" s="99">
        <v>79</v>
      </c>
      <c r="AK8" s="99">
        <v>84</v>
      </c>
      <c r="AL8" s="99"/>
      <c r="AM8" s="100">
        <v>106</v>
      </c>
      <c r="AN8" s="100"/>
      <c r="AO8" s="44"/>
      <c r="AP8" s="100"/>
      <c r="AQ8" s="100"/>
      <c r="AR8" s="100">
        <v>48</v>
      </c>
      <c r="AS8" s="100">
        <v>120</v>
      </c>
      <c r="AT8" s="100"/>
      <c r="AU8" s="100"/>
      <c r="AV8" s="100"/>
      <c r="AW8" s="100"/>
      <c r="AX8" s="100"/>
      <c r="AY8" s="100"/>
      <c r="AZ8" s="100"/>
      <c r="BA8" s="100">
        <v>120</v>
      </c>
      <c r="BB8" s="100"/>
      <c r="BC8" s="100"/>
    </row>
    <row r="9" spans="1:56" s="41" customFormat="1" x14ac:dyDescent="0.35">
      <c r="A9" s="102" t="s">
        <v>40</v>
      </c>
      <c r="B9" s="102" t="s">
        <v>36</v>
      </c>
      <c r="C9" s="102" t="s">
        <v>912</v>
      </c>
      <c r="D9" s="102" t="s">
        <v>1947</v>
      </c>
      <c r="E9" s="102" t="s">
        <v>39</v>
      </c>
      <c r="F9" s="99">
        <v>999925192</v>
      </c>
      <c r="G9" s="99">
        <f>(J9+T9)-H9</f>
        <v>548</v>
      </c>
      <c r="H9" s="99">
        <f>(K9+L9+N9+O9+P9+Q9+R9)*0.5</f>
        <v>250</v>
      </c>
      <c r="I9" s="24"/>
      <c r="J9" s="99">
        <f>SUM(K9,L9,N9,O9,P9,Q9)</f>
        <v>500</v>
      </c>
      <c r="K9" s="99">
        <f>SUM(AD9,AL9,AN9)</f>
        <v>0</v>
      </c>
      <c r="L9" s="99">
        <f>SUM(AE9,AF9,AG9,AH9)</f>
        <v>210</v>
      </c>
      <c r="M9" s="99">
        <f>COUNT(#REF!,#REF!,#REF!,#REF!,#REF!,#REF!,#REF!,AE9,#REF!,#REF!,#REF!,#REF!,AF9,AG9,#REF!,#REF!,#REF!,AH9)</f>
        <v>2</v>
      </c>
      <c r="N9" s="99">
        <f>AI9+AJ9</f>
        <v>0</v>
      </c>
      <c r="O9" s="99"/>
      <c r="P9" s="99">
        <f>AK9</f>
        <v>90</v>
      </c>
      <c r="Q9" s="99">
        <f>AM9</f>
        <v>200</v>
      </c>
      <c r="R9" s="99">
        <v>0</v>
      </c>
      <c r="S9" s="47"/>
      <c r="T9" s="99">
        <f>SUM(U9,V9,X9,Y9,Z9,AA9,AB9)</f>
        <v>298</v>
      </c>
      <c r="U9" s="99">
        <f>AP9</f>
        <v>40</v>
      </c>
      <c r="V9" s="99">
        <f>SUM(AS9,AT9,AU9,AV9,AW9,AX9,AY9,AZ9,BA9,BB9,BC9)</f>
        <v>210</v>
      </c>
      <c r="W9" s="99">
        <f>COUNT(AS9,AT9,AU9,AV9,AW9,AX9,AY9,AZ9,BA9,BB9,BC9)</f>
        <v>2</v>
      </c>
      <c r="X9" s="99">
        <v>0</v>
      </c>
      <c r="Y9" s="99">
        <v>0</v>
      </c>
      <c r="Z9" s="99">
        <v>0</v>
      </c>
      <c r="AA9" s="99">
        <f>AR9</f>
        <v>48</v>
      </c>
      <c r="AB9" s="99">
        <f>AQ9</f>
        <v>0</v>
      </c>
      <c r="AC9" s="47"/>
      <c r="AD9" s="99"/>
      <c r="AE9" s="99">
        <v>120</v>
      </c>
      <c r="AF9" s="99"/>
      <c r="AG9" s="99">
        <v>90</v>
      </c>
      <c r="AH9" s="99"/>
      <c r="AI9" s="99"/>
      <c r="AJ9" s="99"/>
      <c r="AK9" s="99">
        <v>90</v>
      </c>
      <c r="AL9" s="99"/>
      <c r="AM9" s="100">
        <v>200</v>
      </c>
      <c r="AN9" s="100"/>
      <c r="AO9" s="44"/>
      <c r="AP9" s="100">
        <v>40</v>
      </c>
      <c r="AQ9" s="100"/>
      <c r="AR9" s="100">
        <v>48</v>
      </c>
      <c r="AS9" s="100">
        <v>90</v>
      </c>
      <c r="AT9" s="100"/>
      <c r="AU9" s="100"/>
      <c r="AV9" s="100"/>
      <c r="AW9" s="100">
        <v>120</v>
      </c>
      <c r="AX9" s="100"/>
      <c r="AY9" s="100"/>
      <c r="AZ9" s="100"/>
      <c r="BA9" s="100"/>
      <c r="BB9" s="100"/>
      <c r="BC9" s="100"/>
    </row>
    <row r="10" spans="1:56" s="41" customFormat="1" x14ac:dyDescent="0.35">
      <c r="A10" s="99" t="s">
        <v>40</v>
      </c>
      <c r="B10" s="100" t="s">
        <v>36</v>
      </c>
      <c r="C10" s="100" t="s">
        <v>531</v>
      </c>
      <c r="D10" s="100" t="s">
        <v>532</v>
      </c>
      <c r="E10" s="100" t="s">
        <v>39</v>
      </c>
      <c r="F10" s="99">
        <v>999896881</v>
      </c>
      <c r="G10" s="99">
        <f>(J10+T10)-H10</f>
        <v>465</v>
      </c>
      <c r="H10" s="99"/>
      <c r="I10" s="24"/>
      <c r="J10" s="99">
        <f>SUM(K10,L10,N10,O10,P10,Q10)</f>
        <v>465</v>
      </c>
      <c r="K10" s="99">
        <f>SUM(AD10,AL10,AN10)</f>
        <v>0</v>
      </c>
      <c r="L10" s="99">
        <f>SUM(AE10,AF10,AG10,AH10)</f>
        <v>0</v>
      </c>
      <c r="M10" s="99">
        <f>COUNT(#REF!,#REF!,#REF!,#REF!,#REF!,#REF!,#REF!,AE10,#REF!,#REF!,#REF!,#REF!,AF10,AG10,#REF!,#REF!,#REF!,AH10)</f>
        <v>0</v>
      </c>
      <c r="N10" s="99">
        <f>AI10+AJ10</f>
        <v>105</v>
      </c>
      <c r="O10" s="99"/>
      <c r="P10" s="99">
        <f>AK10</f>
        <v>160</v>
      </c>
      <c r="Q10" s="99">
        <f>AM10</f>
        <v>200</v>
      </c>
      <c r="R10" s="99">
        <v>0</v>
      </c>
      <c r="S10" s="47"/>
      <c r="T10" s="99">
        <f>SUM(U10,V10,X10,Y10,Z10,AA10,AB10)</f>
        <v>0</v>
      </c>
      <c r="U10" s="99">
        <f>AP10</f>
        <v>0</v>
      </c>
      <c r="V10" s="99">
        <f>SUM(AS10,AT10,AU10,AV10,AW10,AX10,AY10,AZ10,BA10,BB10,BC10)</f>
        <v>0</v>
      </c>
      <c r="W10" s="99">
        <f>COUNT(AS10,AT10,AU10,AV10,AW10,AX10,AY10,AZ10,BA10,BB10,BC10)</f>
        <v>0</v>
      </c>
      <c r="X10" s="99">
        <v>0</v>
      </c>
      <c r="Y10" s="99">
        <v>0</v>
      </c>
      <c r="Z10" s="99">
        <v>0</v>
      </c>
      <c r="AA10" s="99">
        <f>AR10</f>
        <v>0</v>
      </c>
      <c r="AB10" s="99">
        <f>AQ10</f>
        <v>0</v>
      </c>
      <c r="AC10" s="47"/>
      <c r="AD10" s="99"/>
      <c r="AE10" s="99"/>
      <c r="AF10" s="99"/>
      <c r="AG10" s="99"/>
      <c r="AH10" s="99"/>
      <c r="AI10" s="99"/>
      <c r="AJ10" s="99">
        <v>105</v>
      </c>
      <c r="AK10" s="99">
        <v>160</v>
      </c>
      <c r="AL10" s="99"/>
      <c r="AM10" s="100">
        <v>200</v>
      </c>
      <c r="AN10" s="100"/>
      <c r="AO10" s="44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</row>
    <row r="11" spans="1:56" s="41" customFormat="1" x14ac:dyDescent="0.35">
      <c r="A11" s="99" t="s">
        <v>40</v>
      </c>
      <c r="B11" s="100" t="s">
        <v>36</v>
      </c>
      <c r="C11" s="100" t="s">
        <v>451</v>
      </c>
      <c r="D11" s="100" t="s">
        <v>690</v>
      </c>
      <c r="E11" s="100" t="s">
        <v>39</v>
      </c>
      <c r="F11" s="99">
        <v>999908874</v>
      </c>
      <c r="G11" s="99">
        <f>(J11+T11)-H11</f>
        <v>434</v>
      </c>
      <c r="H11" s="99"/>
      <c r="I11" s="24"/>
      <c r="J11" s="99">
        <f>SUM(K11,L11,N11,O11,P11,Q11)</f>
        <v>190</v>
      </c>
      <c r="K11" s="99">
        <f>SUM(AD11,AL11,AN11)</f>
        <v>100</v>
      </c>
      <c r="L11" s="99">
        <f>SUM(AE11,AF11,AG11,AH11)</f>
        <v>0</v>
      </c>
      <c r="M11" s="99">
        <f>COUNT(#REF!,#REF!,#REF!,#REF!,#REF!,#REF!,#REF!,AE11,#REF!,#REF!,#REF!,#REF!,AF11,AG11,#REF!,#REF!,#REF!,AH11)</f>
        <v>0</v>
      </c>
      <c r="N11" s="99">
        <f>AI11+AJ11</f>
        <v>0</v>
      </c>
      <c r="O11" s="99"/>
      <c r="P11" s="99">
        <f>AK11</f>
        <v>90</v>
      </c>
      <c r="Q11" s="99">
        <f>AM11</f>
        <v>0</v>
      </c>
      <c r="R11" s="99">
        <v>0</v>
      </c>
      <c r="S11" s="47"/>
      <c r="T11" s="99">
        <f>SUM(U11,V11,X11,Y11,Z11,AA11,AB11)</f>
        <v>244</v>
      </c>
      <c r="U11" s="99">
        <f>AP11</f>
        <v>0</v>
      </c>
      <c r="V11" s="99">
        <f>SUM(AS11,AT11,AU11,AV11,AW11,AX11,AY11,AZ11,BA11,BB11,BC11)</f>
        <v>180</v>
      </c>
      <c r="W11" s="99">
        <f>COUNT(AS11,AT11,AU11,AV11,AW11,AX11,AY11,AZ11,BA11,BB11,BC11)</f>
        <v>2</v>
      </c>
      <c r="X11" s="99">
        <v>0</v>
      </c>
      <c r="Y11" s="99">
        <v>0</v>
      </c>
      <c r="Z11" s="99">
        <v>0</v>
      </c>
      <c r="AA11" s="99">
        <f>AR11</f>
        <v>64</v>
      </c>
      <c r="AB11" s="99">
        <f>AQ11</f>
        <v>0</v>
      </c>
      <c r="AC11" s="47"/>
      <c r="AD11" s="99"/>
      <c r="AE11" s="99"/>
      <c r="AF11" s="99"/>
      <c r="AG11" s="99"/>
      <c r="AH11" s="99"/>
      <c r="AI11" s="99"/>
      <c r="AJ11" s="99"/>
      <c r="AK11" s="99">
        <v>90</v>
      </c>
      <c r="AL11" s="99"/>
      <c r="AM11" s="100"/>
      <c r="AN11" s="100">
        <v>100</v>
      </c>
      <c r="AO11" s="44"/>
      <c r="AP11" s="100"/>
      <c r="AQ11" s="100"/>
      <c r="AR11" s="100">
        <v>64</v>
      </c>
      <c r="AS11" s="100"/>
      <c r="AT11" s="100"/>
      <c r="AU11" s="100"/>
      <c r="AV11" s="100"/>
      <c r="AW11" s="100"/>
      <c r="AX11" s="100">
        <v>90</v>
      </c>
      <c r="AY11" s="100"/>
      <c r="AZ11" s="100">
        <v>90</v>
      </c>
      <c r="BA11" s="100"/>
      <c r="BB11" s="100"/>
      <c r="BC11" s="100"/>
    </row>
    <row r="12" spans="1:56" s="41" customFormat="1" x14ac:dyDescent="0.35">
      <c r="A12" s="99" t="s">
        <v>40</v>
      </c>
      <c r="B12" s="99" t="s">
        <v>36</v>
      </c>
      <c r="C12" s="99" t="s">
        <v>655</v>
      </c>
      <c r="D12" s="99" t="s">
        <v>656</v>
      </c>
      <c r="E12" s="99" t="s">
        <v>39</v>
      </c>
      <c r="F12" s="99">
        <v>999907553</v>
      </c>
      <c r="G12" s="99">
        <f>(J12+T12)-H12</f>
        <v>433</v>
      </c>
      <c r="H12" s="100"/>
      <c r="I12" s="24"/>
      <c r="J12" s="99">
        <f>SUM(K12,L12,N12,O12,P12,Q12)</f>
        <v>322</v>
      </c>
      <c r="K12" s="99">
        <f>SUM(AD12,AL12,AN12)</f>
        <v>0</v>
      </c>
      <c r="L12" s="99">
        <f>SUM(AE12,AF12,AG12,AH12)</f>
        <v>90</v>
      </c>
      <c r="M12" s="99">
        <f>COUNT(#REF!,#REF!,#REF!,#REF!,#REF!,#REF!,#REF!,AE12,#REF!,#REF!,#REF!,#REF!,AF12,AG12,#REF!,#REF!,#REF!,AH12)</f>
        <v>1</v>
      </c>
      <c r="N12" s="99">
        <f>AI12+AJ12</f>
        <v>71</v>
      </c>
      <c r="O12" s="99"/>
      <c r="P12" s="99">
        <f>AK12</f>
        <v>68</v>
      </c>
      <c r="Q12" s="99">
        <f>AM12</f>
        <v>93</v>
      </c>
      <c r="R12" s="99">
        <v>0</v>
      </c>
      <c r="S12" s="47"/>
      <c r="T12" s="99">
        <f>SUM(U12,V12,X12,Y12,Z12,AA12,AB12)</f>
        <v>111</v>
      </c>
      <c r="U12" s="99">
        <f>AP12</f>
        <v>0</v>
      </c>
      <c r="V12" s="99">
        <f>SUM(AS12,AT12,AU12,AV12,AW12,AX12,AY12,AZ12,BA12,BB12,BC12)</f>
        <v>63</v>
      </c>
      <c r="W12" s="99">
        <f>COUNT(AS12,AT12,AU12,AV12,AW12,AX12,AY12,AZ12,BA12,BB12,BC12)</f>
        <v>1</v>
      </c>
      <c r="X12" s="99">
        <v>0</v>
      </c>
      <c r="Y12" s="99">
        <v>0</v>
      </c>
      <c r="Z12" s="99">
        <v>0</v>
      </c>
      <c r="AA12" s="99">
        <f>AR12</f>
        <v>48</v>
      </c>
      <c r="AB12" s="99">
        <f>AQ12</f>
        <v>0</v>
      </c>
      <c r="AC12" s="47"/>
      <c r="AD12" s="99"/>
      <c r="AE12" s="99"/>
      <c r="AF12" s="99"/>
      <c r="AG12" s="99">
        <v>90</v>
      </c>
      <c r="AH12" s="99"/>
      <c r="AI12" s="99"/>
      <c r="AJ12" s="99">
        <v>71</v>
      </c>
      <c r="AK12" s="99">
        <v>68</v>
      </c>
      <c r="AL12" s="99"/>
      <c r="AM12" s="100">
        <v>93</v>
      </c>
      <c r="AN12" s="100"/>
      <c r="AO12" s="44"/>
      <c r="AP12" s="100"/>
      <c r="AQ12" s="100"/>
      <c r="AR12" s="100">
        <v>48</v>
      </c>
      <c r="AS12" s="100">
        <v>63</v>
      </c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</row>
    <row r="13" spans="1:56" s="41" customFormat="1" x14ac:dyDescent="0.35">
      <c r="A13" s="99" t="s">
        <v>40</v>
      </c>
      <c r="B13" s="100" t="s">
        <v>36</v>
      </c>
      <c r="C13" s="100" t="s">
        <v>472</v>
      </c>
      <c r="D13" s="100" t="s">
        <v>119</v>
      </c>
      <c r="E13" s="100" t="s">
        <v>39</v>
      </c>
      <c r="F13" s="99">
        <v>999890993</v>
      </c>
      <c r="G13" s="99">
        <f>(J13+T13)-H13</f>
        <v>426</v>
      </c>
      <c r="H13" s="99"/>
      <c r="I13" s="24"/>
      <c r="J13" s="99">
        <f>SUM(K13,L13,N13,O13,P13,Q13)</f>
        <v>271</v>
      </c>
      <c r="K13" s="99">
        <f>SUM(AD13,AL13,AN13)</f>
        <v>0</v>
      </c>
      <c r="L13" s="99">
        <f>SUM(AE13,AF13,AG13,AH13)</f>
        <v>120</v>
      </c>
      <c r="M13" s="99">
        <f>COUNT(#REF!,#REF!,#REF!,#REF!,#REF!,#REF!,#REF!,AE13,#REF!,#REF!,#REF!,#REF!,AF13,AG13,#REF!,#REF!,#REF!,AH13)</f>
        <v>1</v>
      </c>
      <c r="N13" s="99">
        <f>AI13+AJ13</f>
        <v>79</v>
      </c>
      <c r="O13" s="99"/>
      <c r="P13" s="99">
        <f>AK13</f>
        <v>72</v>
      </c>
      <c r="Q13" s="99">
        <f>AM13</f>
        <v>0</v>
      </c>
      <c r="R13" s="99">
        <v>0</v>
      </c>
      <c r="S13" s="47"/>
      <c r="T13" s="99">
        <f>SUM(U13,V13,X13,Y13,Z13,AA13,AB13)</f>
        <v>155</v>
      </c>
      <c r="U13" s="99">
        <f>AP13</f>
        <v>23</v>
      </c>
      <c r="V13" s="99">
        <f>SUM(AS13,AT13,AU13,AV13,AW13,AX13,AY13,AZ13,BA13,BB13,BC13)</f>
        <v>68</v>
      </c>
      <c r="W13" s="99">
        <f>COUNT(AS13,AT13,AU13,AV13,AW13,AX13,AY13,AZ13,BA13,BB13,BC13)</f>
        <v>1</v>
      </c>
      <c r="X13" s="99">
        <v>0</v>
      </c>
      <c r="Y13" s="99">
        <v>0</v>
      </c>
      <c r="Z13" s="99">
        <v>0</v>
      </c>
      <c r="AA13" s="99">
        <f>AR13</f>
        <v>64</v>
      </c>
      <c r="AB13" s="99">
        <f>AQ13</f>
        <v>0</v>
      </c>
      <c r="AC13" s="47"/>
      <c r="AD13" s="99"/>
      <c r="AE13" s="99"/>
      <c r="AF13" s="99"/>
      <c r="AG13" s="99">
        <v>120</v>
      </c>
      <c r="AH13" s="99"/>
      <c r="AI13" s="99"/>
      <c r="AJ13" s="99">
        <v>79</v>
      </c>
      <c r="AK13" s="99">
        <v>72</v>
      </c>
      <c r="AL13" s="99"/>
      <c r="AM13" s="100"/>
      <c r="AN13" s="100"/>
      <c r="AO13" s="44"/>
      <c r="AP13" s="100">
        <v>23</v>
      </c>
      <c r="AQ13" s="100"/>
      <c r="AR13" s="100">
        <v>64</v>
      </c>
      <c r="AS13" s="100">
        <v>68</v>
      </c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</row>
    <row r="14" spans="1:56" s="41" customFormat="1" x14ac:dyDescent="0.35">
      <c r="A14" s="99" t="s">
        <v>40</v>
      </c>
      <c r="B14" s="99" t="s">
        <v>36</v>
      </c>
      <c r="C14" s="99" t="s">
        <v>1189</v>
      </c>
      <c r="D14" s="99" t="s">
        <v>88</v>
      </c>
      <c r="E14" s="99" t="s">
        <v>39</v>
      </c>
      <c r="F14" s="99">
        <v>999919639</v>
      </c>
      <c r="G14" s="99">
        <f>(J14+T14)-H14</f>
        <v>396</v>
      </c>
      <c r="H14" s="99"/>
      <c r="I14" s="24"/>
      <c r="J14" s="99">
        <f>SUM(K14,L14,N14,O14,P14,Q14)</f>
        <v>215</v>
      </c>
      <c r="K14" s="99">
        <f>SUM(AD14,AL14,AN14)</f>
        <v>0</v>
      </c>
      <c r="L14" s="99">
        <f>SUM(AE14,AF14,AG14,AH14)</f>
        <v>0</v>
      </c>
      <c r="M14" s="99">
        <f>COUNT(#REF!,#REF!,#REF!,#REF!,#REF!,#REF!,#REF!,AE14,#REF!,#REF!,#REF!,#REF!,AF14,AG14,#REF!,#REF!,#REF!,AH14)</f>
        <v>0</v>
      </c>
      <c r="N14" s="99">
        <f>AI14+AJ14</f>
        <v>79</v>
      </c>
      <c r="O14" s="99"/>
      <c r="P14" s="99">
        <f>AK14</f>
        <v>51</v>
      </c>
      <c r="Q14" s="99">
        <f>AM14</f>
        <v>85</v>
      </c>
      <c r="R14" s="99">
        <v>0</v>
      </c>
      <c r="S14" s="47"/>
      <c r="T14" s="99">
        <f>SUM(U14,V14,X14,Y14,Z14,AA14,AB14)</f>
        <v>181</v>
      </c>
      <c r="U14" s="99">
        <f>AP14</f>
        <v>0</v>
      </c>
      <c r="V14" s="99">
        <f>SUM(AS14,AT14,AU14,AV14,AW14,AX14,AY14,AZ14,BA14,BB14,BC14)</f>
        <v>68</v>
      </c>
      <c r="W14" s="99">
        <f>COUNT(AS14,AT14,AU14,AV14,AW14,AX14,AY14,AZ14,BA14,BB14,BC14)</f>
        <v>1</v>
      </c>
      <c r="X14" s="99">
        <v>0</v>
      </c>
      <c r="Y14" s="99">
        <v>0</v>
      </c>
      <c r="Z14" s="99">
        <v>0</v>
      </c>
      <c r="AA14" s="99">
        <f>AR14</f>
        <v>113</v>
      </c>
      <c r="AB14" s="99">
        <f>AQ14</f>
        <v>0</v>
      </c>
      <c r="AC14" s="47"/>
      <c r="AD14" s="99"/>
      <c r="AE14" s="99"/>
      <c r="AF14" s="99"/>
      <c r="AG14" s="99"/>
      <c r="AH14" s="99"/>
      <c r="AI14" s="99">
        <v>79</v>
      </c>
      <c r="AJ14" s="99"/>
      <c r="AK14" s="99">
        <v>51</v>
      </c>
      <c r="AL14" s="99"/>
      <c r="AM14" s="100">
        <v>85</v>
      </c>
      <c r="AN14" s="100"/>
      <c r="AO14" s="44"/>
      <c r="AP14" s="100"/>
      <c r="AQ14" s="100"/>
      <c r="AR14" s="100">
        <v>113</v>
      </c>
      <c r="AS14" s="100"/>
      <c r="AT14" s="100"/>
      <c r="AU14" s="100"/>
      <c r="AV14" s="100"/>
      <c r="AW14" s="100"/>
      <c r="AX14" s="100"/>
      <c r="AY14" s="100"/>
      <c r="AZ14" s="100">
        <v>68</v>
      </c>
      <c r="BA14" s="100"/>
      <c r="BB14" s="100"/>
      <c r="BC14" s="100"/>
    </row>
    <row r="15" spans="1:56" s="41" customFormat="1" x14ac:dyDescent="0.35">
      <c r="A15" s="102" t="s">
        <v>40</v>
      </c>
      <c r="B15" s="100" t="s">
        <v>36</v>
      </c>
      <c r="C15" s="100" t="s">
        <v>1426</v>
      </c>
      <c r="D15" s="100" t="s">
        <v>1385</v>
      </c>
      <c r="E15" s="100" t="s">
        <v>39</v>
      </c>
      <c r="F15" s="100">
        <v>999921771</v>
      </c>
      <c r="G15" s="99">
        <f>(J15+T15)-H15</f>
        <v>385.5</v>
      </c>
      <c r="H15" s="99">
        <f>(K15+L15+N15+O15+P15+Q15+R15)*0.5</f>
        <v>205.5</v>
      </c>
      <c r="I15" s="24"/>
      <c r="J15" s="99">
        <f>SUM(K15,L15,N15,O15,P15,Q15)</f>
        <v>411</v>
      </c>
      <c r="K15" s="99">
        <f>SUM(AD15,AL15,AN15)</f>
        <v>50</v>
      </c>
      <c r="L15" s="99">
        <f>SUM(AE15,AF15,AG15,AH15)</f>
        <v>60</v>
      </c>
      <c r="M15" s="99">
        <f>COUNT(#REF!,#REF!,#REF!,#REF!,#REF!,#REF!,#REF!,AE15,#REF!,#REF!,#REF!,#REF!,AF15,AG15,#REF!,#REF!,#REF!,AH15)</f>
        <v>1</v>
      </c>
      <c r="N15" s="99">
        <f>AI15+AJ15</f>
        <v>79</v>
      </c>
      <c r="O15" s="99"/>
      <c r="P15" s="99">
        <f>AK15</f>
        <v>72</v>
      </c>
      <c r="Q15" s="99">
        <f>AM15</f>
        <v>150</v>
      </c>
      <c r="R15" s="99">
        <v>0</v>
      </c>
      <c r="S15" s="47"/>
      <c r="T15" s="99">
        <f>SUM(U15,V15,X15,Y15,Z15,AA15,AB15)</f>
        <v>180</v>
      </c>
      <c r="U15" s="99">
        <f>AP15</f>
        <v>30</v>
      </c>
      <c r="V15" s="99">
        <f>SUM(AS15,AT15,AU15,AV15,AW15,AX15,AY15,AZ15,BA15,BB15,BC15)</f>
        <v>0</v>
      </c>
      <c r="W15" s="99">
        <f>COUNT(AS15,AT15,AU15,AV15,AW15,AX15,AY15,AZ15,BA15,BB15,BC15)</f>
        <v>0</v>
      </c>
      <c r="X15" s="99">
        <v>0</v>
      </c>
      <c r="Y15" s="99">
        <v>0</v>
      </c>
      <c r="Z15" s="99">
        <v>0</v>
      </c>
      <c r="AA15" s="99">
        <f>AR15</f>
        <v>150</v>
      </c>
      <c r="AB15" s="99">
        <f>AQ15</f>
        <v>0</v>
      </c>
      <c r="AC15" s="47"/>
      <c r="AD15" s="99"/>
      <c r="AE15" s="99"/>
      <c r="AF15" s="99">
        <v>60</v>
      </c>
      <c r="AG15" s="99"/>
      <c r="AH15" s="99"/>
      <c r="AI15" s="99">
        <v>79</v>
      </c>
      <c r="AJ15" s="99"/>
      <c r="AK15" s="99">
        <v>72</v>
      </c>
      <c r="AL15" s="99">
        <v>50</v>
      </c>
      <c r="AM15" s="100">
        <v>150</v>
      </c>
      <c r="AN15" s="100"/>
      <c r="AO15" s="44"/>
      <c r="AP15" s="100">
        <v>30</v>
      </c>
      <c r="AQ15" s="100"/>
      <c r="AR15" s="100">
        <v>150</v>
      </c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</row>
    <row r="16" spans="1:56" s="41" customFormat="1" x14ac:dyDescent="0.35">
      <c r="A16" s="102" t="s">
        <v>40</v>
      </c>
      <c r="B16" s="99" t="s">
        <v>36</v>
      </c>
      <c r="C16" s="100" t="s">
        <v>650</v>
      </c>
      <c r="D16" s="100" t="s">
        <v>782</v>
      </c>
      <c r="E16" s="99" t="s">
        <v>39</v>
      </c>
      <c r="F16" s="100">
        <v>999921227</v>
      </c>
      <c r="G16" s="99">
        <f>(J16+T16)-H16</f>
        <v>362.5</v>
      </c>
      <c r="H16" s="99">
        <f>(K16+L16+N16+O16+P16+Q16+R16)*0.5</f>
        <v>120.5</v>
      </c>
      <c r="I16" s="24"/>
      <c r="J16" s="99">
        <f>SUM(K16,L16,N16,O16,P16,Q16)</f>
        <v>241</v>
      </c>
      <c r="K16" s="99">
        <f>SUM(AD16,AL16,AN16)</f>
        <v>50</v>
      </c>
      <c r="L16" s="99">
        <f>SUM(AE16,AF16,AG16,AH16)</f>
        <v>0</v>
      </c>
      <c r="M16" s="99">
        <f>COUNT(#REF!,#REF!,#REF!,#REF!,#REF!,#REF!,#REF!,AE16,#REF!,#REF!,#REF!,#REF!,AF16,AG16,#REF!,#REF!,#REF!,AH16)</f>
        <v>0</v>
      </c>
      <c r="N16" s="99">
        <f>AI16+AJ16</f>
        <v>56</v>
      </c>
      <c r="O16" s="99"/>
      <c r="P16" s="99">
        <f>AK16</f>
        <v>36</v>
      </c>
      <c r="Q16" s="99">
        <f>AM16</f>
        <v>99</v>
      </c>
      <c r="R16" s="99">
        <v>0</v>
      </c>
      <c r="S16" s="47"/>
      <c r="T16" s="99">
        <f>SUM(U16,V16,X16,Y16,Z16,AA16,AB16)</f>
        <v>242</v>
      </c>
      <c r="U16" s="99">
        <f>AP16</f>
        <v>0</v>
      </c>
      <c r="V16" s="99">
        <f>SUM(AS16,AT16,AU16,AV16,AW16,AX16,AY16,AZ16,BA16,BB16,BC16)</f>
        <v>178</v>
      </c>
      <c r="W16" s="99">
        <f>COUNT(AS16,AT16,AU16,AV16,AW16,AX16,AY16,AZ16,BA16,BB16,BC16)</f>
        <v>2</v>
      </c>
      <c r="X16" s="99">
        <v>0</v>
      </c>
      <c r="Y16" s="99">
        <v>0</v>
      </c>
      <c r="Z16" s="99">
        <v>0</v>
      </c>
      <c r="AA16" s="99">
        <f>AR16</f>
        <v>64</v>
      </c>
      <c r="AB16" s="99">
        <f>AQ16</f>
        <v>0</v>
      </c>
      <c r="AC16" s="47"/>
      <c r="AD16" s="99"/>
      <c r="AE16" s="99"/>
      <c r="AF16" s="99"/>
      <c r="AG16" s="99"/>
      <c r="AH16" s="99"/>
      <c r="AI16" s="99">
        <v>56</v>
      </c>
      <c r="AJ16" s="99"/>
      <c r="AK16" s="99">
        <v>36</v>
      </c>
      <c r="AL16" s="99"/>
      <c r="AM16" s="100">
        <v>99</v>
      </c>
      <c r="AN16" s="100">
        <v>50</v>
      </c>
      <c r="AO16" s="44"/>
      <c r="AP16" s="100"/>
      <c r="AQ16" s="100"/>
      <c r="AR16" s="100">
        <v>64</v>
      </c>
      <c r="AS16" s="100"/>
      <c r="AT16" s="100"/>
      <c r="AU16" s="100"/>
      <c r="AV16" s="100"/>
      <c r="AW16" s="100"/>
      <c r="AX16" s="100"/>
      <c r="AY16" s="100">
        <v>120</v>
      </c>
      <c r="AZ16" s="100">
        <v>58</v>
      </c>
      <c r="BA16" s="100"/>
      <c r="BB16" s="100"/>
      <c r="BC16" s="100"/>
    </row>
    <row r="17" spans="1:55" s="41" customFormat="1" x14ac:dyDescent="0.35">
      <c r="A17" s="99" t="s">
        <v>40</v>
      </c>
      <c r="B17" s="99" t="s">
        <v>36</v>
      </c>
      <c r="C17" s="99" t="s">
        <v>565</v>
      </c>
      <c r="D17" s="99" t="s">
        <v>566</v>
      </c>
      <c r="E17" s="99" t="s">
        <v>39</v>
      </c>
      <c r="F17" s="99">
        <v>999899231</v>
      </c>
      <c r="G17" s="99">
        <f>(J17+T17)-H17</f>
        <v>318</v>
      </c>
      <c r="H17" s="99"/>
      <c r="I17" s="24"/>
      <c r="J17" s="99">
        <f>SUM(K17,L17,N17,O17,P17,Q17)</f>
        <v>201</v>
      </c>
      <c r="K17" s="99">
        <f>SUM(AD17,AL17,AN17)</f>
        <v>0</v>
      </c>
      <c r="L17" s="99">
        <f>SUM(AE17,AF17,AG17,AH17)</f>
        <v>0</v>
      </c>
      <c r="M17" s="99">
        <f>COUNT(#REF!,#REF!,#REF!,#REF!,#REF!,#REF!,#REF!,AE17,#REF!,#REF!,#REF!,#REF!,AF17,AG17,#REF!,#REF!,#REF!,AH17)</f>
        <v>0</v>
      </c>
      <c r="N17" s="99">
        <f>AI17+AJ17</f>
        <v>59</v>
      </c>
      <c r="O17" s="99"/>
      <c r="P17" s="99">
        <f>AK17</f>
        <v>78</v>
      </c>
      <c r="Q17" s="99">
        <f>AM17</f>
        <v>64</v>
      </c>
      <c r="R17" s="99">
        <v>0</v>
      </c>
      <c r="S17" s="47"/>
      <c r="T17" s="99">
        <f>SUM(U17,V17,X17,Y17,Z17,AA17,AB17)</f>
        <v>117</v>
      </c>
      <c r="U17" s="99">
        <f>AP17</f>
        <v>23</v>
      </c>
      <c r="V17" s="99">
        <f>SUM(AS17,AT17,AU17,AV17,AW17,AX17,AY17,AZ17,BA17,BB17,BC17)</f>
        <v>58</v>
      </c>
      <c r="W17" s="99">
        <f>COUNT(AS17,AT17,AU17,AV17,AW17,AX17,AY17,AZ17,BA17,BB17,BC17)</f>
        <v>1</v>
      </c>
      <c r="X17" s="99">
        <v>0</v>
      </c>
      <c r="Y17" s="99">
        <v>0</v>
      </c>
      <c r="Z17" s="99">
        <v>0</v>
      </c>
      <c r="AA17" s="99">
        <f>AR17</f>
        <v>36</v>
      </c>
      <c r="AB17" s="99">
        <f>AQ17</f>
        <v>0</v>
      </c>
      <c r="AC17" s="47"/>
      <c r="AD17" s="99"/>
      <c r="AE17" s="99"/>
      <c r="AF17" s="99"/>
      <c r="AG17" s="99"/>
      <c r="AH17" s="99"/>
      <c r="AI17" s="99"/>
      <c r="AJ17" s="99">
        <v>59</v>
      </c>
      <c r="AK17" s="99">
        <v>78</v>
      </c>
      <c r="AL17" s="99"/>
      <c r="AM17" s="100">
        <v>64</v>
      </c>
      <c r="AN17" s="100"/>
      <c r="AO17" s="44"/>
      <c r="AP17" s="100">
        <v>23</v>
      </c>
      <c r="AQ17" s="100"/>
      <c r="AR17" s="100">
        <v>36</v>
      </c>
      <c r="AS17" s="100">
        <v>58</v>
      </c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</row>
    <row r="18" spans="1:55" s="41" customFormat="1" x14ac:dyDescent="0.35">
      <c r="A18" s="102" t="s">
        <v>40</v>
      </c>
      <c r="B18" s="99" t="s">
        <v>36</v>
      </c>
      <c r="C18" s="99" t="s">
        <v>706</v>
      </c>
      <c r="D18" s="99" t="s">
        <v>291</v>
      </c>
      <c r="E18" s="99" t="s">
        <v>39</v>
      </c>
      <c r="F18" s="99">
        <v>999909516</v>
      </c>
      <c r="G18" s="99">
        <f>(J18+T18)-H18</f>
        <v>297</v>
      </c>
      <c r="H18" s="99">
        <f>(K18+L18+N18+O18+P18+Q18+R18)*0.5</f>
        <v>210</v>
      </c>
      <c r="I18" s="24"/>
      <c r="J18" s="99">
        <f>SUM(K18,L18,N18,O18,P18,Q18)</f>
        <v>420</v>
      </c>
      <c r="K18" s="99">
        <f>SUM(AD18,AL18,AN18)</f>
        <v>0</v>
      </c>
      <c r="L18" s="99">
        <f>SUM(AE18,AF18,AG18,AH18)</f>
        <v>120</v>
      </c>
      <c r="M18" s="99">
        <f>COUNT(#REF!,#REF!,#REF!,#REF!,#REF!,#REF!,#REF!,AE18,#REF!,#REF!,#REF!,#REF!,AF18,AG18,#REF!,#REF!,#REF!,AH18)</f>
        <v>1</v>
      </c>
      <c r="N18" s="99">
        <f>AI18+AJ18</f>
        <v>140</v>
      </c>
      <c r="O18" s="99"/>
      <c r="P18" s="99">
        <f>AK18</f>
        <v>160</v>
      </c>
      <c r="Q18" s="99">
        <f>AM18</f>
        <v>0</v>
      </c>
      <c r="R18" s="99">
        <v>0</v>
      </c>
      <c r="S18" s="47"/>
      <c r="T18" s="99">
        <f>SUM(U18,V18,X18,Y18,Z18,AA18,AB18)</f>
        <v>87</v>
      </c>
      <c r="U18" s="99">
        <f>AP18</f>
        <v>19</v>
      </c>
      <c r="V18" s="99">
        <f>SUM(AS18,AT18,AU18,AV18,AW18,AX18,AY18,AZ18,BA18,BB18,BC18)</f>
        <v>68</v>
      </c>
      <c r="W18" s="99">
        <f>COUNT(AS18,AT18,AU18,AV18,AW18,AX18,AY18,AZ18,BA18,BB18,BC18)</f>
        <v>1</v>
      </c>
      <c r="X18" s="99">
        <v>0</v>
      </c>
      <c r="Y18" s="99">
        <v>0</v>
      </c>
      <c r="Z18" s="99">
        <v>0</v>
      </c>
      <c r="AA18" s="99">
        <f>AR18</f>
        <v>0</v>
      </c>
      <c r="AB18" s="99">
        <f>AQ18</f>
        <v>0</v>
      </c>
      <c r="AC18" s="47"/>
      <c r="AD18" s="99"/>
      <c r="AE18" s="99"/>
      <c r="AF18" s="99"/>
      <c r="AG18" s="99">
        <v>120</v>
      </c>
      <c r="AH18" s="99"/>
      <c r="AI18" s="99"/>
      <c r="AJ18" s="99">
        <v>140</v>
      </c>
      <c r="AK18" s="99">
        <v>160</v>
      </c>
      <c r="AL18" s="99"/>
      <c r="AM18" s="100"/>
      <c r="AN18" s="100"/>
      <c r="AO18" s="44"/>
      <c r="AP18" s="100">
        <v>19</v>
      </c>
      <c r="AQ18" s="100"/>
      <c r="AR18" s="100"/>
      <c r="AS18" s="100">
        <v>68</v>
      </c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</row>
    <row r="19" spans="1:55" s="41" customFormat="1" x14ac:dyDescent="0.35">
      <c r="A19" s="99" t="s">
        <v>40</v>
      </c>
      <c r="B19" s="99" t="s">
        <v>36</v>
      </c>
      <c r="C19" s="99" t="s">
        <v>941</v>
      </c>
      <c r="D19" s="99" t="s">
        <v>75</v>
      </c>
      <c r="E19" s="99" t="s">
        <v>39</v>
      </c>
      <c r="F19" s="99">
        <v>999917326</v>
      </c>
      <c r="G19" s="99">
        <f>(J19+T19)-H19</f>
        <v>277</v>
      </c>
      <c r="H19" s="99"/>
      <c r="I19" s="24"/>
      <c r="J19" s="99">
        <f>SUM(K19,L19,N19,O19,P19,Q19)</f>
        <v>178</v>
      </c>
      <c r="K19" s="99">
        <f>SUM(AD19,AL19,AN19)</f>
        <v>0</v>
      </c>
      <c r="L19" s="99">
        <f>SUM(AE19,AF19,AG19,AH19)</f>
        <v>0</v>
      </c>
      <c r="M19" s="99">
        <f>COUNT(#REF!,#REF!,#REF!,#REF!,#REF!,#REF!,#REF!,AE19,#REF!,#REF!,#REF!,#REF!,AF19,AG19,#REF!,#REF!,#REF!,AH19)</f>
        <v>0</v>
      </c>
      <c r="N19" s="99">
        <f>AI19+AJ19</f>
        <v>63</v>
      </c>
      <c r="O19" s="99"/>
      <c r="P19" s="99">
        <f>AK19</f>
        <v>51</v>
      </c>
      <c r="Q19" s="99">
        <f>AM19</f>
        <v>64</v>
      </c>
      <c r="R19" s="99">
        <v>0</v>
      </c>
      <c r="S19" s="47"/>
      <c r="T19" s="99">
        <f>SUM(U19,V19,X19,Y19,Z19,AA19,AB19)</f>
        <v>99</v>
      </c>
      <c r="U19" s="99">
        <f>AP19</f>
        <v>0</v>
      </c>
      <c r="V19" s="99">
        <f>SUM(AS19,AT19,AU19,AV19,AW19,AX19,AY19,AZ19,BA19,BB19,BC19)</f>
        <v>51</v>
      </c>
      <c r="W19" s="99">
        <f>COUNT(AS19,AT19,AU19,AV19,AW19,AX19,AY19,AZ19,BA19,BB19,BC19)</f>
        <v>1</v>
      </c>
      <c r="X19" s="99">
        <v>0</v>
      </c>
      <c r="Y19" s="99">
        <v>0</v>
      </c>
      <c r="Z19" s="99">
        <v>0</v>
      </c>
      <c r="AA19" s="99">
        <f>AR19</f>
        <v>48</v>
      </c>
      <c r="AB19" s="99">
        <f>AQ19</f>
        <v>0</v>
      </c>
      <c r="AC19" s="47"/>
      <c r="AD19" s="99"/>
      <c r="AE19" s="99"/>
      <c r="AF19" s="99"/>
      <c r="AG19" s="99"/>
      <c r="AH19" s="99"/>
      <c r="AI19" s="99">
        <v>63</v>
      </c>
      <c r="AJ19" s="99"/>
      <c r="AK19" s="99">
        <v>51</v>
      </c>
      <c r="AL19" s="99"/>
      <c r="AM19" s="100">
        <v>64</v>
      </c>
      <c r="AN19" s="100"/>
      <c r="AO19" s="44"/>
      <c r="AP19" s="100"/>
      <c r="AQ19" s="100"/>
      <c r="AR19" s="100">
        <v>48</v>
      </c>
      <c r="AS19" s="100"/>
      <c r="AT19" s="100"/>
      <c r="AU19" s="100"/>
      <c r="AV19" s="100"/>
      <c r="AW19" s="100"/>
      <c r="AX19" s="100"/>
      <c r="AY19" s="100"/>
      <c r="AZ19" s="100">
        <v>51</v>
      </c>
      <c r="BA19" s="100"/>
      <c r="BB19" s="100"/>
      <c r="BC19" s="100"/>
    </row>
    <row r="20" spans="1:55" s="41" customFormat="1" x14ac:dyDescent="0.35">
      <c r="A20" s="99" t="s">
        <v>40</v>
      </c>
      <c r="B20" s="99" t="s">
        <v>36</v>
      </c>
      <c r="C20" s="99" t="s">
        <v>1798</v>
      </c>
      <c r="D20" s="99" t="s">
        <v>1799</v>
      </c>
      <c r="E20" s="99" t="s">
        <v>39</v>
      </c>
      <c r="F20" s="99">
        <v>999924363</v>
      </c>
      <c r="G20" s="99">
        <f>(J20+T20)-H20</f>
        <v>250.85</v>
      </c>
      <c r="H20" s="100"/>
      <c r="I20" s="24"/>
      <c r="J20" s="99">
        <f>SUM(K20,L20,N20,O20,P20,Q20)</f>
        <v>97.85</v>
      </c>
      <c r="K20" s="99">
        <f>SUM(AD20,AL20,AN20)</f>
        <v>48</v>
      </c>
      <c r="L20" s="99">
        <f>SUM(AE20,AF20,AG20,AH20)</f>
        <v>0</v>
      </c>
      <c r="M20" s="99">
        <f>COUNT(#REF!,#REF!,#REF!,#REF!,#REF!,#REF!,#REF!,AE20,#REF!,#REF!,#REF!,#REF!,AF20,AG20,#REF!,#REF!,#REF!,AH20)</f>
        <v>0</v>
      </c>
      <c r="N20" s="99">
        <f>AI20+AJ20</f>
        <v>11.85</v>
      </c>
      <c r="O20" s="99"/>
      <c r="P20" s="99">
        <f>AK20</f>
        <v>38</v>
      </c>
      <c r="Q20" s="99">
        <f>AM20</f>
        <v>0</v>
      </c>
      <c r="R20" s="99">
        <v>0</v>
      </c>
      <c r="S20" s="47"/>
      <c r="T20" s="99">
        <f>SUM(U20,V20,X20,Y20,Z20,AA20,AB20)</f>
        <v>153</v>
      </c>
      <c r="U20" s="99">
        <f>AP20</f>
        <v>0</v>
      </c>
      <c r="V20" s="99">
        <f>SUM(AS20,AT20,AU20,AV20,AW20,AX20,AY20,AZ20,BA20,BB20,BC20)</f>
        <v>68</v>
      </c>
      <c r="W20" s="99">
        <f>COUNT(AS20,AT20,AU20,AV20,AW20,AX20,AY20,AZ20,BA20,BB20,BC20)</f>
        <v>1</v>
      </c>
      <c r="X20" s="99">
        <v>0</v>
      </c>
      <c r="Y20" s="99">
        <v>0</v>
      </c>
      <c r="Z20" s="99">
        <v>0</v>
      </c>
      <c r="AA20" s="99">
        <f>AR20</f>
        <v>85</v>
      </c>
      <c r="AB20" s="99">
        <f>AQ20</f>
        <v>0</v>
      </c>
      <c r="AC20" s="47"/>
      <c r="AD20" s="99"/>
      <c r="AE20" s="99"/>
      <c r="AF20" s="99"/>
      <c r="AG20" s="99"/>
      <c r="AH20" s="99"/>
      <c r="AI20" s="99">
        <v>11.85</v>
      </c>
      <c r="AJ20" s="99"/>
      <c r="AK20" s="99">
        <v>38</v>
      </c>
      <c r="AL20" s="99"/>
      <c r="AM20" s="100"/>
      <c r="AN20" s="100">
        <v>48</v>
      </c>
      <c r="AO20" s="44"/>
      <c r="AP20" s="100"/>
      <c r="AQ20" s="100"/>
      <c r="AR20" s="100">
        <v>85</v>
      </c>
      <c r="AS20" s="100"/>
      <c r="AT20" s="100"/>
      <c r="AU20" s="100"/>
      <c r="AV20" s="100"/>
      <c r="AW20" s="100"/>
      <c r="AX20" s="100">
        <v>68</v>
      </c>
      <c r="AY20" s="100"/>
      <c r="AZ20" s="100"/>
      <c r="BA20" s="100"/>
      <c r="BB20" s="100"/>
      <c r="BC20" s="100"/>
    </row>
    <row r="21" spans="1:55" s="41" customFormat="1" x14ac:dyDescent="0.35">
      <c r="A21" s="99" t="s">
        <v>40</v>
      </c>
      <c r="B21" s="99" t="s">
        <v>36</v>
      </c>
      <c r="C21" s="99" t="s">
        <v>109</v>
      </c>
      <c r="D21" s="99" t="s">
        <v>173</v>
      </c>
      <c r="E21" s="99" t="s">
        <v>39</v>
      </c>
      <c r="F21" s="99">
        <v>999915037</v>
      </c>
      <c r="G21" s="99">
        <f>(J21+T21)-H21</f>
        <v>244</v>
      </c>
      <c r="H21" s="100"/>
      <c r="I21" s="24"/>
      <c r="J21" s="99">
        <f>SUM(K21,L21,N21,O21,P21,Q21)</f>
        <v>84</v>
      </c>
      <c r="K21" s="99">
        <f>SUM(AD21,AL21,AN21)</f>
        <v>0</v>
      </c>
      <c r="L21" s="99">
        <f>SUM(AE21,AF21,AG21,AH21)</f>
        <v>0</v>
      </c>
      <c r="M21" s="99">
        <f>COUNT(#REF!,#REF!,#REF!,#REF!,#REF!,#REF!,#REF!,AE21,#REF!,#REF!,#REF!,#REF!,AF21,AG21,#REF!,#REF!,#REF!,AH21)</f>
        <v>0</v>
      </c>
      <c r="N21" s="99">
        <f>AI21+AJ21</f>
        <v>33</v>
      </c>
      <c r="O21" s="99"/>
      <c r="P21" s="99">
        <f>AK21</f>
        <v>51</v>
      </c>
      <c r="Q21" s="99">
        <f>AM21</f>
        <v>0</v>
      </c>
      <c r="R21" s="99">
        <v>0</v>
      </c>
      <c r="S21" s="47"/>
      <c r="T21" s="99">
        <f>SUM(U21,V21,X21,Y21,Z21,AA21,AB21)</f>
        <v>160</v>
      </c>
      <c r="U21" s="99">
        <f>AP21</f>
        <v>21</v>
      </c>
      <c r="V21" s="99">
        <f>SUM(AS21,AT21,AU21,AV21,AW21,AX21,AY21,AZ21,BA21,BB21,BC21)</f>
        <v>54</v>
      </c>
      <c r="W21" s="99">
        <f>COUNT(AS21,AT21,AU21,AV21,AW21,AX21,AY21,AZ21,BA21,BB21,BC21)</f>
        <v>1</v>
      </c>
      <c r="X21" s="99">
        <v>0</v>
      </c>
      <c r="Y21" s="99">
        <v>0</v>
      </c>
      <c r="Z21" s="99">
        <v>0</v>
      </c>
      <c r="AA21" s="99">
        <f>AR21</f>
        <v>85</v>
      </c>
      <c r="AB21" s="99">
        <f>AQ21</f>
        <v>0</v>
      </c>
      <c r="AC21" s="47"/>
      <c r="AD21" s="99"/>
      <c r="AE21" s="99"/>
      <c r="AF21" s="99"/>
      <c r="AG21" s="99"/>
      <c r="AH21" s="99"/>
      <c r="AI21" s="99"/>
      <c r="AJ21" s="99">
        <v>33</v>
      </c>
      <c r="AK21" s="99">
        <v>51</v>
      </c>
      <c r="AL21" s="99"/>
      <c r="AM21" s="100"/>
      <c r="AN21" s="100"/>
      <c r="AO21" s="44"/>
      <c r="AP21" s="100">
        <v>21</v>
      </c>
      <c r="AQ21" s="100"/>
      <c r="AR21" s="100">
        <v>85</v>
      </c>
      <c r="AS21" s="100">
        <v>54</v>
      </c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</row>
    <row r="22" spans="1:55" s="41" customFormat="1" x14ac:dyDescent="0.35">
      <c r="A22" s="99" t="s">
        <v>40</v>
      </c>
      <c r="B22" s="99" t="s">
        <v>36</v>
      </c>
      <c r="C22" s="100" t="s">
        <v>686</v>
      </c>
      <c r="D22" s="100" t="s">
        <v>177</v>
      </c>
      <c r="E22" s="100" t="s">
        <v>39</v>
      </c>
      <c r="F22" s="99">
        <v>999923167</v>
      </c>
      <c r="G22" s="99">
        <f>(J22+T22)-H22</f>
        <v>238.75</v>
      </c>
      <c r="H22" s="100"/>
      <c r="I22" s="24"/>
      <c r="J22" s="99">
        <f>SUM(K22,L22,N22,O22,P22,Q22)</f>
        <v>53.75</v>
      </c>
      <c r="K22" s="99">
        <f>SUM(AD22,AL22,AN22)</f>
        <v>0</v>
      </c>
      <c r="L22" s="99">
        <f>SUM(AE22,AF22,AG22,AH22)</f>
        <v>0</v>
      </c>
      <c r="M22" s="99">
        <f>COUNT(#REF!,#REF!,#REF!,#REF!,#REF!,#REF!,#REF!,AE22,#REF!,#REF!,#REF!,#REF!,AF22,AG22,#REF!,#REF!,#REF!,AH22)</f>
        <v>0</v>
      </c>
      <c r="N22" s="99">
        <f>AI22+AJ22</f>
        <v>15.75</v>
      </c>
      <c r="O22" s="99"/>
      <c r="P22" s="99">
        <f>AK22</f>
        <v>38</v>
      </c>
      <c r="Q22" s="99">
        <f>AM22</f>
        <v>0</v>
      </c>
      <c r="R22" s="99">
        <v>0</v>
      </c>
      <c r="S22" s="47"/>
      <c r="T22" s="99">
        <f>SUM(U22,V22,X22,Y22,Z22,AA22,AB22)</f>
        <v>185</v>
      </c>
      <c r="U22" s="99">
        <f>AP22</f>
        <v>18</v>
      </c>
      <c r="V22" s="99">
        <f>SUM(AS22,AT22,AU22,AV22,AW22,AX22,AY22,AZ22,BA22,BB22,BC22)</f>
        <v>119</v>
      </c>
      <c r="W22" s="99">
        <f>COUNT(AS22,AT22,AU22,AV22,AW22,AX22,AY22,AZ22,BA22,BB22,BC22)</f>
        <v>2</v>
      </c>
      <c r="X22" s="99">
        <v>0</v>
      </c>
      <c r="Y22" s="99">
        <v>0</v>
      </c>
      <c r="Z22" s="99">
        <v>0</v>
      </c>
      <c r="AA22" s="99">
        <f>AR22</f>
        <v>48</v>
      </c>
      <c r="AB22" s="99">
        <f>AQ22</f>
        <v>0</v>
      </c>
      <c r="AC22" s="47"/>
      <c r="AD22" s="99"/>
      <c r="AE22" s="99"/>
      <c r="AF22" s="99"/>
      <c r="AG22" s="99"/>
      <c r="AH22" s="99"/>
      <c r="AI22" s="99">
        <v>15.75</v>
      </c>
      <c r="AJ22" s="99"/>
      <c r="AK22" s="99">
        <v>38</v>
      </c>
      <c r="AL22" s="99"/>
      <c r="AM22" s="100"/>
      <c r="AN22" s="100"/>
      <c r="AO22" s="44"/>
      <c r="AP22" s="100">
        <v>18</v>
      </c>
      <c r="AQ22" s="100"/>
      <c r="AR22" s="100">
        <v>48</v>
      </c>
      <c r="AS22" s="100">
        <v>51</v>
      </c>
      <c r="AT22" s="100"/>
      <c r="AU22" s="100"/>
      <c r="AV22" s="100"/>
      <c r="AW22" s="100"/>
      <c r="AX22" s="100">
        <v>68</v>
      </c>
      <c r="AY22" s="100"/>
      <c r="AZ22" s="100"/>
      <c r="BA22" s="100"/>
      <c r="BB22" s="100"/>
      <c r="BC22" s="100"/>
    </row>
    <row r="23" spans="1:55" s="41" customFormat="1" x14ac:dyDescent="0.35">
      <c r="A23" s="102" t="s">
        <v>40</v>
      </c>
      <c r="B23" s="99" t="s">
        <v>36</v>
      </c>
      <c r="C23" s="99" t="s">
        <v>825</v>
      </c>
      <c r="D23" s="99" t="s">
        <v>471</v>
      </c>
      <c r="E23" s="99" t="s">
        <v>39</v>
      </c>
      <c r="F23" s="99">
        <v>999915157</v>
      </c>
      <c r="G23" s="99">
        <f>(J23+T23)-H23</f>
        <v>228.5</v>
      </c>
      <c r="H23" s="99">
        <f>(K23+L23+N23+O23+P23+Q23+R23)*0.5</f>
        <v>165.5</v>
      </c>
      <c r="I23" s="24"/>
      <c r="J23" s="99">
        <f>SUM(K23,L23,N23,O23,P23,Q23)</f>
        <v>331</v>
      </c>
      <c r="K23" s="99">
        <f>SUM(AD23,AL23,AN23)</f>
        <v>0</v>
      </c>
      <c r="L23" s="99">
        <f>SUM(AE23,AF23,AG23,AH23)</f>
        <v>0</v>
      </c>
      <c r="M23" s="99">
        <f>COUNT(#REF!,#REF!,#REF!,#REF!,#REF!,#REF!,#REF!,AE23,#REF!,#REF!,#REF!,#REF!,AF23,AG23,#REF!,#REF!,#REF!,AH23)</f>
        <v>0</v>
      </c>
      <c r="N23" s="99">
        <f>AI23+AJ23</f>
        <v>140</v>
      </c>
      <c r="O23" s="99"/>
      <c r="P23" s="99">
        <f>AK23</f>
        <v>78</v>
      </c>
      <c r="Q23" s="99">
        <f>AM23</f>
        <v>113</v>
      </c>
      <c r="R23" s="99">
        <v>0</v>
      </c>
      <c r="S23" s="47"/>
      <c r="T23" s="99">
        <f>SUM(U23,V23,X23,Y23,Z23,AA23,AB23)</f>
        <v>63</v>
      </c>
      <c r="U23" s="99">
        <f>AP23</f>
        <v>0</v>
      </c>
      <c r="V23" s="99">
        <f>SUM(AS23,AT23,AU23,AV23,AW23,AX23,AY23,AZ23,BA23,BB23,BC23)</f>
        <v>63</v>
      </c>
      <c r="W23" s="99">
        <f>COUNT(AS23,AT23,AU23,AV23,AW23,AX23,AY23,AZ23,BA23,BB23,BC23)</f>
        <v>1</v>
      </c>
      <c r="X23" s="99">
        <v>0</v>
      </c>
      <c r="Y23" s="99">
        <v>0</v>
      </c>
      <c r="Z23" s="99">
        <v>0</v>
      </c>
      <c r="AA23" s="99">
        <f>AR23</f>
        <v>0</v>
      </c>
      <c r="AB23" s="99">
        <f>AQ23</f>
        <v>0</v>
      </c>
      <c r="AC23" s="47"/>
      <c r="AD23" s="99"/>
      <c r="AE23" s="99"/>
      <c r="AF23" s="99"/>
      <c r="AG23" s="99"/>
      <c r="AH23" s="99"/>
      <c r="AI23" s="99">
        <v>140</v>
      </c>
      <c r="AJ23" s="99"/>
      <c r="AK23" s="99">
        <v>78</v>
      </c>
      <c r="AL23" s="99"/>
      <c r="AM23" s="100">
        <v>113</v>
      </c>
      <c r="AN23" s="100"/>
      <c r="AO23" s="44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>
        <v>63</v>
      </c>
      <c r="BA23" s="100"/>
      <c r="BB23" s="100"/>
      <c r="BC23" s="100"/>
    </row>
    <row r="24" spans="1:55" s="41" customFormat="1" x14ac:dyDescent="0.35">
      <c r="A24" s="100" t="s">
        <v>40</v>
      </c>
      <c r="B24" s="100" t="s">
        <v>36</v>
      </c>
      <c r="C24" s="100" t="s">
        <v>276</v>
      </c>
      <c r="D24" s="100" t="s">
        <v>1004</v>
      </c>
      <c r="E24" s="100" t="s">
        <v>39</v>
      </c>
      <c r="F24" s="100">
        <v>999921848</v>
      </c>
      <c r="G24" s="99">
        <f>(J24+T24)-H24</f>
        <v>217.5</v>
      </c>
      <c r="H24" s="99"/>
      <c r="I24" s="24"/>
      <c r="J24" s="99">
        <f>SUM(K24,L24,N24,O24,P24,Q24)</f>
        <v>91.5</v>
      </c>
      <c r="K24" s="99">
        <f>SUM(AD24,AL24,AN24)</f>
        <v>0</v>
      </c>
      <c r="L24" s="99">
        <f>SUM(AE24,AF24,AG24,AH24)</f>
        <v>18</v>
      </c>
      <c r="M24" s="99">
        <f>COUNT(#REF!,#REF!,#REF!,#REF!,#REF!,#REF!,#REF!,AE24,#REF!,#REF!,#REF!,#REF!,AF24,AG24,#REF!,#REF!,#REF!,AH24)</f>
        <v>1</v>
      </c>
      <c r="N24" s="99">
        <f>AI24+AJ24</f>
        <v>10.5</v>
      </c>
      <c r="O24" s="99"/>
      <c r="P24" s="99">
        <f>AK24</f>
        <v>48</v>
      </c>
      <c r="Q24" s="99">
        <f>AM24</f>
        <v>15</v>
      </c>
      <c r="R24" s="99">
        <v>0</v>
      </c>
      <c r="S24" s="47"/>
      <c r="T24" s="99">
        <f>SUM(U24,V24,X24,Y24,Z24,AA24,AB24)</f>
        <v>126</v>
      </c>
      <c r="U24" s="99">
        <f>AP24</f>
        <v>13</v>
      </c>
      <c r="V24" s="99">
        <f>SUM(AS24,AT24,AU24,AV24,AW24,AX24,AY24,AZ24,BA24,BB24,BC24)</f>
        <v>0</v>
      </c>
      <c r="W24" s="99">
        <f>COUNT(AS24,AT24,AU24,AV24,AW24,AX24,AY24,AZ24,BA24,BB24,BC24)</f>
        <v>0</v>
      </c>
      <c r="X24" s="99">
        <v>0</v>
      </c>
      <c r="Y24" s="99">
        <v>0</v>
      </c>
      <c r="Z24" s="99">
        <v>0</v>
      </c>
      <c r="AA24" s="99">
        <f>AR24</f>
        <v>113</v>
      </c>
      <c r="AB24" s="99">
        <f>AQ24</f>
        <v>0</v>
      </c>
      <c r="AC24" s="47"/>
      <c r="AD24" s="99"/>
      <c r="AE24" s="99"/>
      <c r="AF24" s="99">
        <v>18</v>
      </c>
      <c r="AG24" s="99"/>
      <c r="AH24" s="99"/>
      <c r="AI24" s="99">
        <v>10.5</v>
      </c>
      <c r="AJ24" s="99"/>
      <c r="AK24" s="99">
        <v>48</v>
      </c>
      <c r="AL24" s="99"/>
      <c r="AM24" s="100">
        <v>15</v>
      </c>
      <c r="AN24" s="100"/>
      <c r="AO24" s="44"/>
      <c r="AP24" s="100">
        <v>13</v>
      </c>
      <c r="AQ24" s="100"/>
      <c r="AR24" s="100">
        <v>113</v>
      </c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</row>
    <row r="25" spans="1:55" s="41" customFormat="1" x14ac:dyDescent="0.35">
      <c r="A25" s="100" t="s">
        <v>40</v>
      </c>
      <c r="B25" s="99" t="s">
        <v>36</v>
      </c>
      <c r="C25" s="100" t="s">
        <v>266</v>
      </c>
      <c r="D25" s="100" t="s">
        <v>88</v>
      </c>
      <c r="E25" s="100" t="s">
        <v>39</v>
      </c>
      <c r="F25" s="100">
        <v>999922760</v>
      </c>
      <c r="G25" s="99">
        <f>(J25+T25)-H25</f>
        <v>213</v>
      </c>
      <c r="H25" s="99"/>
      <c r="I25" s="24"/>
      <c r="J25" s="99">
        <f>SUM(K25,L25,N25,O25,P25,Q25)</f>
        <v>123</v>
      </c>
      <c r="K25" s="99">
        <f>SUM(AD25,AL25,AN25)</f>
        <v>0</v>
      </c>
      <c r="L25" s="99">
        <f>SUM(AE25,AF25,AG25,AH25)</f>
        <v>0</v>
      </c>
      <c r="M25" s="99">
        <f>COUNT(#REF!,#REF!,#REF!,#REF!,#REF!,#REF!,#REF!,AE25,#REF!,#REF!,#REF!,#REF!,AF25,AG25,#REF!,#REF!,#REF!,AH25)</f>
        <v>0</v>
      </c>
      <c r="N25" s="99">
        <f>AI25+AJ25</f>
        <v>59</v>
      </c>
      <c r="O25" s="99"/>
      <c r="P25" s="99">
        <f>AK25</f>
        <v>0</v>
      </c>
      <c r="Q25" s="99">
        <f>AM25</f>
        <v>64</v>
      </c>
      <c r="R25" s="99">
        <v>0</v>
      </c>
      <c r="S25" s="47"/>
      <c r="T25" s="99">
        <f>SUM(U25,V25,X25,Y25,Z25,AA25,AB25)</f>
        <v>90</v>
      </c>
      <c r="U25" s="99">
        <f>AP25</f>
        <v>0</v>
      </c>
      <c r="V25" s="99">
        <f>SUM(AS25,AT25,AU25,AV25,AW25,AX25,AY25,AZ25,BA25,BB25,BC25)</f>
        <v>90</v>
      </c>
      <c r="W25" s="99">
        <f>COUNT(AS25,AT25,AU25,AV25,AW25,AX25,AY25,AZ25,BA25,BB25,BC25)</f>
        <v>1</v>
      </c>
      <c r="X25" s="99">
        <v>0</v>
      </c>
      <c r="Y25" s="99">
        <v>0</v>
      </c>
      <c r="Z25" s="99">
        <v>0</v>
      </c>
      <c r="AA25" s="99">
        <f>AR25</f>
        <v>0</v>
      </c>
      <c r="AB25" s="99">
        <f>AQ25</f>
        <v>0</v>
      </c>
      <c r="AC25" s="47"/>
      <c r="AD25" s="99"/>
      <c r="AE25" s="99"/>
      <c r="AF25" s="99"/>
      <c r="AG25" s="99"/>
      <c r="AH25" s="99"/>
      <c r="AI25" s="99">
        <v>59</v>
      </c>
      <c r="AJ25" s="99"/>
      <c r="AK25" s="99"/>
      <c r="AL25" s="99"/>
      <c r="AM25" s="100">
        <v>64</v>
      </c>
      <c r="AN25" s="100"/>
      <c r="AO25" s="44"/>
      <c r="AP25" s="100"/>
      <c r="AQ25" s="100"/>
      <c r="AR25" s="100"/>
      <c r="AS25" s="100"/>
      <c r="AT25" s="100">
        <v>90</v>
      </c>
      <c r="AU25" s="100"/>
      <c r="AV25" s="100"/>
      <c r="AW25" s="100"/>
      <c r="AX25" s="100"/>
      <c r="AY25" s="100"/>
      <c r="AZ25" s="100"/>
      <c r="BA25" s="100"/>
      <c r="BB25" s="100"/>
      <c r="BC25" s="100"/>
    </row>
    <row r="26" spans="1:55" s="41" customFormat="1" x14ac:dyDescent="0.35">
      <c r="A26" s="102" t="s">
        <v>40</v>
      </c>
      <c r="B26" s="99" t="s">
        <v>36</v>
      </c>
      <c r="C26" s="99" t="s">
        <v>1542</v>
      </c>
      <c r="D26" s="99" t="s">
        <v>1144</v>
      </c>
      <c r="E26" s="99" t="s">
        <v>39</v>
      </c>
      <c r="F26" s="99">
        <v>999922551</v>
      </c>
      <c r="G26" s="99">
        <f>(J26+T26)-H26</f>
        <v>192.5</v>
      </c>
      <c r="H26" s="99">
        <f>(K26+L26+N26+O26+P26+Q26+R26)*0.5</f>
        <v>106.5</v>
      </c>
      <c r="I26" s="24"/>
      <c r="J26" s="99">
        <f>SUM(K26,L26,N26,O26,P26,Q26)</f>
        <v>213</v>
      </c>
      <c r="K26" s="99">
        <f>SUM(AD26,AL26,AN26)</f>
        <v>0</v>
      </c>
      <c r="L26" s="99">
        <f>SUM(AE26,AF26,AG26,AH26)</f>
        <v>0</v>
      </c>
      <c r="M26" s="99">
        <f>COUNT(#REF!,#REF!,#REF!,#REF!,#REF!,#REF!,#REF!,AE26,#REF!,#REF!,#REF!,#REF!,AF26,AG26,#REF!,#REF!,#REF!,AH26)</f>
        <v>0</v>
      </c>
      <c r="N26" s="99">
        <f>AI26+AJ26</f>
        <v>56</v>
      </c>
      <c r="O26" s="99"/>
      <c r="P26" s="99">
        <f>AK26</f>
        <v>64</v>
      </c>
      <c r="Q26" s="99">
        <f>AM26</f>
        <v>93</v>
      </c>
      <c r="R26" s="99">
        <v>0</v>
      </c>
      <c r="S26" s="47"/>
      <c r="T26" s="99">
        <f>SUM(U26,V26,X26,Y26,Z26,AA26,AB26)</f>
        <v>86</v>
      </c>
      <c r="U26" s="99">
        <f>AP26</f>
        <v>0</v>
      </c>
      <c r="V26" s="99">
        <f>SUM(AS26,AT26,AU26,AV26,AW26,AX26,AY26,AZ26,BA26,BB26,BC26)</f>
        <v>38</v>
      </c>
      <c r="W26" s="99">
        <f>COUNT(AS26,AT26,AU26,AV26,AW26,AX26,AY26,AZ26,BA26,BB26,BC26)</f>
        <v>1</v>
      </c>
      <c r="X26" s="99">
        <v>0</v>
      </c>
      <c r="Y26" s="99">
        <v>0</v>
      </c>
      <c r="Z26" s="99">
        <v>0</v>
      </c>
      <c r="AA26" s="99">
        <f>AR26</f>
        <v>48</v>
      </c>
      <c r="AB26" s="99">
        <f>AQ26</f>
        <v>0</v>
      </c>
      <c r="AC26" s="47"/>
      <c r="AD26" s="99"/>
      <c r="AE26" s="99"/>
      <c r="AF26" s="99"/>
      <c r="AG26" s="99"/>
      <c r="AH26" s="99"/>
      <c r="AI26" s="99"/>
      <c r="AJ26" s="99">
        <v>56</v>
      </c>
      <c r="AK26" s="99">
        <v>64</v>
      </c>
      <c r="AL26" s="99"/>
      <c r="AM26" s="100">
        <v>93</v>
      </c>
      <c r="AN26" s="100"/>
      <c r="AO26" s="44"/>
      <c r="AP26" s="100"/>
      <c r="AQ26" s="100"/>
      <c r="AR26" s="100">
        <v>48</v>
      </c>
      <c r="AS26" s="100">
        <v>38</v>
      </c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</row>
    <row r="27" spans="1:55" s="41" customFormat="1" x14ac:dyDescent="0.35">
      <c r="A27" s="99" t="s">
        <v>40</v>
      </c>
      <c r="B27" s="100" t="s">
        <v>36</v>
      </c>
      <c r="C27" s="100" t="s">
        <v>869</v>
      </c>
      <c r="D27" s="100" t="s">
        <v>870</v>
      </c>
      <c r="E27" s="100" t="s">
        <v>39</v>
      </c>
      <c r="F27" s="99">
        <v>999916423</v>
      </c>
      <c r="G27" s="99">
        <f>(J27+T27)-H27</f>
        <v>185</v>
      </c>
      <c r="H27" s="99"/>
      <c r="I27" s="24"/>
      <c r="J27" s="99">
        <f>SUM(K27,L27,N27,O27,P27,Q27)</f>
        <v>95</v>
      </c>
      <c r="K27" s="99">
        <f>SUM(AD27,AL27,AN27)</f>
        <v>0</v>
      </c>
      <c r="L27" s="99">
        <f>SUM(AE27,AF27,AG27,AH27)</f>
        <v>0</v>
      </c>
      <c r="M27" s="99">
        <f>COUNT(#REF!,#REF!,#REF!,#REF!,#REF!,#REF!,#REF!,AE27,#REF!,#REF!,#REF!,#REF!,AF27,AG27,#REF!,#REF!,#REF!,AH27)</f>
        <v>0</v>
      </c>
      <c r="N27" s="99">
        <f>AI27+AJ27</f>
        <v>44</v>
      </c>
      <c r="O27" s="99"/>
      <c r="P27" s="99">
        <f>AK27</f>
        <v>51</v>
      </c>
      <c r="Q27" s="99">
        <f>AM27</f>
        <v>0</v>
      </c>
      <c r="R27" s="99">
        <v>0</v>
      </c>
      <c r="S27" s="47"/>
      <c r="T27" s="99">
        <f>SUM(U27,V27,X27,Y27,Z27,AA27,AB27)</f>
        <v>90</v>
      </c>
      <c r="U27" s="99">
        <f>AP27</f>
        <v>0</v>
      </c>
      <c r="V27" s="99">
        <f>SUM(AS27,AT27,AU27,AV27,AW27,AX27,AY27,AZ27,BA27,BB27,BC27)</f>
        <v>90</v>
      </c>
      <c r="W27" s="99">
        <f>COUNT(AS27,AT27,AU27,AV27,AW27,AX27,AY27,AZ27,BA27,BB27,BC27)</f>
        <v>1</v>
      </c>
      <c r="X27" s="99">
        <v>0</v>
      </c>
      <c r="Y27" s="99">
        <v>0</v>
      </c>
      <c r="Z27" s="99">
        <v>0</v>
      </c>
      <c r="AA27" s="99">
        <f>AR27</f>
        <v>0</v>
      </c>
      <c r="AB27" s="99">
        <f>AQ27</f>
        <v>0</v>
      </c>
      <c r="AC27" s="47"/>
      <c r="AD27" s="99"/>
      <c r="AE27" s="99"/>
      <c r="AF27" s="99"/>
      <c r="AG27" s="99"/>
      <c r="AH27" s="99"/>
      <c r="AI27" s="99"/>
      <c r="AJ27" s="99">
        <v>44</v>
      </c>
      <c r="AK27" s="99">
        <v>51</v>
      </c>
      <c r="AL27" s="99"/>
      <c r="AM27" s="100"/>
      <c r="AN27" s="100"/>
      <c r="AO27" s="44"/>
      <c r="AP27" s="100"/>
      <c r="AQ27" s="100"/>
      <c r="AR27" s="100"/>
      <c r="AS27" s="100"/>
      <c r="AT27" s="100"/>
      <c r="AU27" s="100"/>
      <c r="AV27" s="100"/>
      <c r="AW27" s="100">
        <v>90</v>
      </c>
      <c r="AX27" s="100"/>
      <c r="AY27" s="100"/>
      <c r="AZ27" s="100"/>
      <c r="BA27" s="100"/>
      <c r="BB27" s="100"/>
      <c r="BC27" s="100"/>
    </row>
    <row r="28" spans="1:55" s="41" customFormat="1" x14ac:dyDescent="0.35">
      <c r="A28" s="102" t="s">
        <v>40</v>
      </c>
      <c r="B28" s="99" t="s">
        <v>36</v>
      </c>
      <c r="C28" s="99" t="s">
        <v>2210</v>
      </c>
      <c r="D28" s="99" t="s">
        <v>414</v>
      </c>
      <c r="E28" s="99" t="s">
        <v>39</v>
      </c>
      <c r="F28" s="99">
        <v>999926198</v>
      </c>
      <c r="G28" s="99">
        <f>(J28+T28)-H28</f>
        <v>184</v>
      </c>
      <c r="H28" s="99">
        <f>(K28+L28+N28+O28+P28+Q28+R28)*0.5</f>
        <v>0</v>
      </c>
      <c r="I28" s="24"/>
      <c r="J28" s="99">
        <f>SUM(K28,L28,N28,O28,P28,Q28)</f>
        <v>0</v>
      </c>
      <c r="K28" s="99">
        <f>SUM(AD28,AL28,AN28)</f>
        <v>0</v>
      </c>
      <c r="L28" s="99">
        <f>SUM(AE28,AF28,AG28,AH28)</f>
        <v>0</v>
      </c>
      <c r="M28" s="99">
        <f>COUNT(#REF!,#REF!,#REF!,#REF!,#REF!,#REF!,#REF!,AE28,#REF!,#REF!,#REF!,#REF!,AF28,AG28,#REF!,#REF!,#REF!,AH28)</f>
        <v>0</v>
      </c>
      <c r="N28" s="99">
        <f>AI28+AJ28</f>
        <v>0</v>
      </c>
      <c r="O28" s="99"/>
      <c r="P28" s="99">
        <f>AK28</f>
        <v>0</v>
      </c>
      <c r="Q28" s="99">
        <f>AM28</f>
        <v>0</v>
      </c>
      <c r="R28" s="99">
        <v>0</v>
      </c>
      <c r="S28" s="47"/>
      <c r="T28" s="99">
        <f>SUM(U28,V28,X28,Y28,Z28,AA28,AB28)</f>
        <v>184</v>
      </c>
      <c r="U28" s="99">
        <f>AP28</f>
        <v>0</v>
      </c>
      <c r="V28" s="99">
        <f>SUM(AS28,AT28,AU28,AV28,AW28,AX28,AY28,AZ28,BA28,BB28,BC28)</f>
        <v>120</v>
      </c>
      <c r="W28" s="99">
        <f>COUNT(AS28,AT28,AU28,AV28,AW28,AX28,AY28,AZ28,BA28,BB28,BC28)</f>
        <v>1</v>
      </c>
      <c r="X28" s="99">
        <v>0</v>
      </c>
      <c r="Y28" s="99">
        <v>0</v>
      </c>
      <c r="Z28" s="99">
        <v>0</v>
      </c>
      <c r="AA28" s="99">
        <f>AR28</f>
        <v>64</v>
      </c>
      <c r="AB28" s="99">
        <f>AQ28</f>
        <v>0</v>
      </c>
      <c r="AC28" s="47"/>
      <c r="AD28" s="99"/>
      <c r="AE28" s="99"/>
      <c r="AF28" s="99"/>
      <c r="AG28" s="99"/>
      <c r="AH28" s="99"/>
      <c r="AI28" s="99"/>
      <c r="AJ28" s="99"/>
      <c r="AK28" s="99"/>
      <c r="AL28" s="99"/>
      <c r="AM28" s="100"/>
      <c r="AN28" s="100"/>
      <c r="AO28" s="44"/>
      <c r="AP28" s="100"/>
      <c r="AQ28" s="100"/>
      <c r="AR28" s="100">
        <v>64</v>
      </c>
      <c r="AS28" s="100"/>
      <c r="AT28" s="100"/>
      <c r="AU28" s="100"/>
      <c r="AV28" s="100">
        <v>120</v>
      </c>
      <c r="AW28" s="100"/>
      <c r="AX28" s="100"/>
      <c r="AY28" s="100"/>
      <c r="AZ28" s="100"/>
      <c r="BA28" s="100"/>
      <c r="BB28" s="100"/>
      <c r="BC28" s="100"/>
    </row>
    <row r="29" spans="1:55" s="41" customFormat="1" x14ac:dyDescent="0.35">
      <c r="A29" s="102" t="s">
        <v>40</v>
      </c>
      <c r="B29" s="99" t="s">
        <v>36</v>
      </c>
      <c r="C29" s="99" t="s">
        <v>935</v>
      </c>
      <c r="D29" s="99" t="s">
        <v>936</v>
      </c>
      <c r="E29" s="99" t="s">
        <v>39</v>
      </c>
      <c r="F29" s="99">
        <v>999917180</v>
      </c>
      <c r="G29" s="99">
        <f>(J29+T29)-H29</f>
        <v>177</v>
      </c>
      <c r="H29" s="99">
        <f>(K29+L29+N29+O29+P29+Q29+R29)*0.5</f>
        <v>45</v>
      </c>
      <c r="I29" s="24"/>
      <c r="J29" s="99">
        <f>SUM(K29,L29,N29,O29,P29,Q29)</f>
        <v>90</v>
      </c>
      <c r="K29" s="99">
        <f>SUM(AD29,AL29,AN29)</f>
        <v>0</v>
      </c>
      <c r="L29" s="99">
        <f>SUM(AE29,AF29,AG29,AH29)</f>
        <v>0</v>
      </c>
      <c r="M29" s="99">
        <f>COUNT(#REF!,#REF!,#REF!,#REF!,#REF!,#REF!,#REF!,AE29,#REF!,#REF!,#REF!,#REF!,AF29,AG29,#REF!,#REF!,#REF!,AH29)</f>
        <v>0</v>
      </c>
      <c r="N29" s="99">
        <f>AI29+AJ29</f>
        <v>42</v>
      </c>
      <c r="O29" s="99"/>
      <c r="P29" s="99">
        <f>AK29</f>
        <v>48</v>
      </c>
      <c r="Q29" s="99">
        <f>AM29</f>
        <v>0</v>
      </c>
      <c r="R29" s="99">
        <v>0</v>
      </c>
      <c r="S29" s="47"/>
      <c r="T29" s="99">
        <f>SUM(U29,V29,X29,Y29,Z29,AA29,AB29)</f>
        <v>132</v>
      </c>
      <c r="U29" s="99">
        <f>AP29</f>
        <v>0</v>
      </c>
      <c r="V29" s="99">
        <f>SUM(AS29,AT29,AU29,AV29,AW29,AX29,AY29,AZ29,BA29,BB29,BC29)</f>
        <v>68</v>
      </c>
      <c r="W29" s="99">
        <f>COUNT(AS29,AT29,AU29,AV29,AW29,AX29,AY29,AZ29,BA29,BB29,BC29)</f>
        <v>1</v>
      </c>
      <c r="X29" s="99">
        <v>0</v>
      </c>
      <c r="Y29" s="99">
        <v>0</v>
      </c>
      <c r="Z29" s="99">
        <v>0</v>
      </c>
      <c r="AA29" s="99">
        <f>AR29</f>
        <v>64</v>
      </c>
      <c r="AB29" s="99">
        <f>AQ29</f>
        <v>0</v>
      </c>
      <c r="AC29" s="47"/>
      <c r="AD29" s="99"/>
      <c r="AE29" s="99"/>
      <c r="AF29" s="99"/>
      <c r="AG29" s="99"/>
      <c r="AH29" s="99"/>
      <c r="AI29" s="99"/>
      <c r="AJ29" s="99">
        <v>42</v>
      </c>
      <c r="AK29" s="99">
        <v>48</v>
      </c>
      <c r="AL29" s="99"/>
      <c r="AM29" s="100"/>
      <c r="AN29" s="100"/>
      <c r="AO29" s="44"/>
      <c r="AP29" s="100"/>
      <c r="AQ29" s="100"/>
      <c r="AR29" s="100">
        <v>64</v>
      </c>
      <c r="AS29" s="100"/>
      <c r="AT29" s="100"/>
      <c r="AU29" s="100"/>
      <c r="AV29" s="100"/>
      <c r="AW29" s="100"/>
      <c r="AX29" s="100"/>
      <c r="AY29" s="100"/>
      <c r="AZ29" s="100"/>
      <c r="BA29" s="100">
        <v>68</v>
      </c>
      <c r="BB29" s="100"/>
      <c r="BC29" s="100"/>
    </row>
    <row r="30" spans="1:55" s="41" customFormat="1" x14ac:dyDescent="0.35">
      <c r="A30" s="99" t="s">
        <v>40</v>
      </c>
      <c r="B30" s="100" t="s">
        <v>36</v>
      </c>
      <c r="C30" s="100" t="s">
        <v>209</v>
      </c>
      <c r="D30" s="100" t="s">
        <v>90</v>
      </c>
      <c r="E30" s="100" t="s">
        <v>39</v>
      </c>
      <c r="F30" s="99">
        <v>999921792</v>
      </c>
      <c r="G30" s="99">
        <f>(J30+T30)-H30</f>
        <v>176.8</v>
      </c>
      <c r="H30" s="100"/>
      <c r="I30" s="24"/>
      <c r="J30" s="99">
        <f>SUM(K30,L30,N30,O30,P30,Q30)</f>
        <v>128.80000000000001</v>
      </c>
      <c r="K30" s="99">
        <f>SUM(AD30,AL30,AN30)</f>
        <v>0</v>
      </c>
      <c r="L30" s="99">
        <f>SUM(AE30,AF30,AG30,AH30)</f>
        <v>20.399999999999999</v>
      </c>
      <c r="M30" s="99">
        <f>COUNT(#REF!,#REF!,#REF!,#REF!,#REF!,#REF!,#REF!,AE30,#REF!,#REF!,#REF!,#REF!,AF30,AG30,#REF!,#REF!,#REF!,AH30)</f>
        <v>1</v>
      </c>
      <c r="N30" s="99">
        <f>AI30+AJ30</f>
        <v>21</v>
      </c>
      <c r="O30" s="99"/>
      <c r="P30" s="99">
        <f>AK30</f>
        <v>23.4</v>
      </c>
      <c r="Q30" s="99">
        <f>AM30</f>
        <v>64</v>
      </c>
      <c r="R30" s="99">
        <v>0</v>
      </c>
      <c r="S30" s="47"/>
      <c r="T30" s="99">
        <f>SUM(U30,V30,X30,Y30,Z30,AA30,AB30)</f>
        <v>48</v>
      </c>
      <c r="U30" s="99">
        <f>AP30</f>
        <v>0</v>
      </c>
      <c r="V30" s="99">
        <f>SUM(AS30,AT30,AU30,AV30,AW30,AX30,AY30,AZ30,BA30,BB30,BC30)</f>
        <v>0</v>
      </c>
      <c r="W30" s="99">
        <f>COUNT(AS30,AT30,AU30,AV30,AW30,AX30,AY30,AZ30,BA30,BB30,BC30)</f>
        <v>0</v>
      </c>
      <c r="X30" s="99">
        <v>0</v>
      </c>
      <c r="Y30" s="99">
        <v>0</v>
      </c>
      <c r="Z30" s="99">
        <v>0</v>
      </c>
      <c r="AA30" s="99">
        <f>AR30</f>
        <v>48</v>
      </c>
      <c r="AB30" s="99">
        <f>AQ30</f>
        <v>0</v>
      </c>
      <c r="AC30" s="47"/>
      <c r="AD30" s="99"/>
      <c r="AE30" s="99"/>
      <c r="AF30" s="99">
        <v>20.399999999999999</v>
      </c>
      <c r="AG30" s="99"/>
      <c r="AH30" s="99"/>
      <c r="AI30" s="99">
        <v>21</v>
      </c>
      <c r="AJ30" s="99"/>
      <c r="AK30" s="99">
        <v>23.4</v>
      </c>
      <c r="AL30" s="99"/>
      <c r="AM30" s="100">
        <v>64</v>
      </c>
      <c r="AN30" s="100"/>
      <c r="AO30" s="44"/>
      <c r="AP30" s="100"/>
      <c r="AQ30" s="100"/>
      <c r="AR30" s="100">
        <v>48</v>
      </c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</row>
    <row r="31" spans="1:55" s="41" customFormat="1" x14ac:dyDescent="0.35">
      <c r="A31" s="102" t="s">
        <v>40</v>
      </c>
      <c r="B31" s="99" t="s">
        <v>36</v>
      </c>
      <c r="C31" s="99" t="s">
        <v>700</v>
      </c>
      <c r="D31" s="99" t="s">
        <v>320</v>
      </c>
      <c r="E31" s="99" t="s">
        <v>39</v>
      </c>
      <c r="F31" s="99">
        <v>999922548</v>
      </c>
      <c r="G31" s="99">
        <f>(J31+T31)-H31</f>
        <v>168.1</v>
      </c>
      <c r="H31" s="99">
        <f>(K31+L31+N31+O31+P31+Q31+R31)*0.5</f>
        <v>66.099999999999994</v>
      </c>
      <c r="I31" s="24"/>
      <c r="J31" s="99">
        <f>SUM(K31,L31,N31,O31,P31,Q31)</f>
        <v>132.19999999999999</v>
      </c>
      <c r="K31" s="99">
        <f>SUM(AD31,AL31,AN31)</f>
        <v>0</v>
      </c>
      <c r="L31" s="99">
        <f>SUM(AE31,AF31,AG31,AH31)</f>
        <v>0</v>
      </c>
      <c r="M31" s="99">
        <f>COUNT(#REF!,#REF!,#REF!,#REF!,#REF!,#REF!,#REF!,AE31,#REF!,#REF!,#REF!,#REF!,AF31,AG31,#REF!,#REF!,#REF!,AH31)</f>
        <v>0</v>
      </c>
      <c r="N31" s="99">
        <f>AI31+AJ31</f>
        <v>26.8</v>
      </c>
      <c r="O31" s="99"/>
      <c r="P31" s="99">
        <f>AK31</f>
        <v>20.399999999999999</v>
      </c>
      <c r="Q31" s="99">
        <f>AM31</f>
        <v>85</v>
      </c>
      <c r="R31" s="99">
        <v>0</v>
      </c>
      <c r="S31" s="47"/>
      <c r="T31" s="99">
        <f>SUM(U31,V31,X31,Y31,Z31,AA31,AB31)</f>
        <v>102</v>
      </c>
      <c r="U31" s="99">
        <f>AP31</f>
        <v>0</v>
      </c>
      <c r="V31" s="99">
        <f>SUM(AS31,AT31,AU31,AV31,AW31,AX31,AY31,AZ31,BA31,BB31,BC31)</f>
        <v>38</v>
      </c>
      <c r="W31" s="99">
        <f>COUNT(AS31,AT31,AU31,AV31,AW31,AX31,AY31,AZ31,BA31,BB31,BC31)</f>
        <v>1</v>
      </c>
      <c r="X31" s="99">
        <v>0</v>
      </c>
      <c r="Y31" s="99">
        <v>0</v>
      </c>
      <c r="Z31" s="99">
        <v>0</v>
      </c>
      <c r="AA31" s="99">
        <f>AR31</f>
        <v>64</v>
      </c>
      <c r="AB31" s="99">
        <f>AQ31</f>
        <v>0</v>
      </c>
      <c r="AC31" s="47"/>
      <c r="AD31" s="99"/>
      <c r="AE31" s="99"/>
      <c r="AF31" s="99"/>
      <c r="AG31" s="99"/>
      <c r="AH31" s="99"/>
      <c r="AI31" s="99"/>
      <c r="AJ31" s="99">
        <v>26.8</v>
      </c>
      <c r="AK31" s="99">
        <v>20.399999999999999</v>
      </c>
      <c r="AL31" s="99"/>
      <c r="AM31" s="100">
        <v>85</v>
      </c>
      <c r="AN31" s="100"/>
      <c r="AO31" s="44"/>
      <c r="AP31" s="100"/>
      <c r="AQ31" s="100"/>
      <c r="AR31" s="100">
        <v>64</v>
      </c>
      <c r="AS31" s="100">
        <v>38</v>
      </c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</row>
    <row r="32" spans="1:55" s="41" customFormat="1" x14ac:dyDescent="0.35">
      <c r="A32" s="99" t="s">
        <v>40</v>
      </c>
      <c r="B32" s="99" t="s">
        <v>36</v>
      </c>
      <c r="C32" s="99" t="s">
        <v>371</v>
      </c>
      <c r="D32" s="99" t="s">
        <v>613</v>
      </c>
      <c r="E32" s="99" t="s">
        <v>39</v>
      </c>
      <c r="F32" s="99">
        <v>999905578</v>
      </c>
      <c r="G32" s="99">
        <f>(J32+T32)-H32</f>
        <v>156</v>
      </c>
      <c r="H32" s="99"/>
      <c r="I32" s="24"/>
      <c r="J32" s="99">
        <f>SUM(K32,L32,N32,O32,P32,Q32)</f>
        <v>38</v>
      </c>
      <c r="K32" s="99">
        <f>SUM(AD32,AL32,AN32)</f>
        <v>0</v>
      </c>
      <c r="L32" s="99">
        <f>SUM(AE32,AF32,AG32,AH32)</f>
        <v>0</v>
      </c>
      <c r="M32" s="99">
        <f>COUNT(#REF!,#REF!,#REF!,#REF!,#REF!,#REF!,#REF!,AE32,#REF!,#REF!,#REF!,#REF!,AF32,AG32,#REF!,#REF!,#REF!,AH32)</f>
        <v>0</v>
      </c>
      <c r="N32" s="99">
        <f>AI32+AJ32</f>
        <v>0</v>
      </c>
      <c r="O32" s="99"/>
      <c r="P32" s="99">
        <f>AK32</f>
        <v>38</v>
      </c>
      <c r="Q32" s="99">
        <f>AM32</f>
        <v>0</v>
      </c>
      <c r="R32" s="99">
        <v>0</v>
      </c>
      <c r="S32" s="47"/>
      <c r="T32" s="99">
        <f>SUM(U32,V32,X32,Y32,Z32,AA32,AB32)</f>
        <v>118</v>
      </c>
      <c r="U32" s="99">
        <f>AP32</f>
        <v>0</v>
      </c>
      <c r="V32" s="99">
        <f>SUM(AS32,AT32,AU32,AV32,AW32,AX32,AY32,AZ32,BA32,BB32,BC32)</f>
        <v>54</v>
      </c>
      <c r="W32" s="99">
        <f>COUNT(AS32,AT32,AU32,AV32,AW32,AX32,AY32,AZ32,BA32,BB32,BC32)</f>
        <v>1</v>
      </c>
      <c r="X32" s="99">
        <v>0</v>
      </c>
      <c r="Y32" s="99">
        <v>0</v>
      </c>
      <c r="Z32" s="99">
        <v>0</v>
      </c>
      <c r="AA32" s="99">
        <f>AR32</f>
        <v>64</v>
      </c>
      <c r="AB32" s="99">
        <f>AQ32</f>
        <v>0</v>
      </c>
      <c r="AC32" s="47"/>
      <c r="AD32" s="99"/>
      <c r="AE32" s="99"/>
      <c r="AF32" s="99"/>
      <c r="AG32" s="99"/>
      <c r="AH32" s="99"/>
      <c r="AI32" s="99"/>
      <c r="AJ32" s="99"/>
      <c r="AK32" s="99">
        <v>38</v>
      </c>
      <c r="AL32" s="99"/>
      <c r="AM32" s="100"/>
      <c r="AN32" s="100"/>
      <c r="AO32" s="44"/>
      <c r="AP32" s="100"/>
      <c r="AQ32" s="100"/>
      <c r="AR32" s="100">
        <v>64</v>
      </c>
      <c r="AS32" s="100"/>
      <c r="AT32" s="100"/>
      <c r="AU32" s="100"/>
      <c r="AV32" s="100"/>
      <c r="AW32" s="100"/>
      <c r="AX32" s="100"/>
      <c r="AY32" s="100"/>
      <c r="AZ32" s="100">
        <v>54</v>
      </c>
      <c r="BA32" s="100"/>
      <c r="BB32" s="100"/>
      <c r="BC32" s="100"/>
    </row>
    <row r="33" spans="1:56" s="41" customFormat="1" x14ac:dyDescent="0.35">
      <c r="A33" s="99" t="s">
        <v>40</v>
      </c>
      <c r="B33" s="99" t="s">
        <v>36</v>
      </c>
      <c r="C33" s="99" t="s">
        <v>852</v>
      </c>
      <c r="D33" s="99" t="s">
        <v>2303</v>
      </c>
      <c r="E33" s="99" t="s">
        <v>39</v>
      </c>
      <c r="F33" s="99">
        <v>999926686</v>
      </c>
      <c r="G33" s="99">
        <f>(J33+T33)-H33</f>
        <v>141</v>
      </c>
      <c r="H33" s="99"/>
      <c r="I33" s="24"/>
      <c r="J33" s="99">
        <f>SUM(K33,L33,N33,O33,P33,Q33)</f>
        <v>90</v>
      </c>
      <c r="K33" s="99">
        <f>SUM(AD33,AL33,AN33)</f>
        <v>0</v>
      </c>
      <c r="L33" s="99">
        <f>SUM(AE33,AF33,AG33,AH33)</f>
        <v>90</v>
      </c>
      <c r="M33" s="99">
        <f>COUNT(#REF!,#REF!,#REF!,#REF!,#REF!,#REF!,#REF!,AE33,#REF!,#REF!,#REF!,#REF!,AF33,AG33,#REF!,#REF!,#REF!,AH33)</f>
        <v>1</v>
      </c>
      <c r="N33" s="99">
        <f>AI33+AJ33</f>
        <v>0</v>
      </c>
      <c r="O33" s="99"/>
      <c r="P33" s="99">
        <f>AK33</f>
        <v>0</v>
      </c>
      <c r="Q33" s="99">
        <f>AM33</f>
        <v>0</v>
      </c>
      <c r="R33" s="99">
        <v>0</v>
      </c>
      <c r="S33" s="47"/>
      <c r="T33" s="99">
        <f>SUM(U33,V33,X33,Y33,Z33,AA33,AB33)</f>
        <v>51</v>
      </c>
      <c r="U33" s="99">
        <f>AP33</f>
        <v>0</v>
      </c>
      <c r="V33" s="99">
        <f>SUM(AS33,AT33,AU33,AV33,AW33,AX33,AY33,AZ33,BA33,BB33,BC33)</f>
        <v>51</v>
      </c>
      <c r="W33" s="99">
        <f>COUNT(AS33,AT33,AU33,AV33,AW33,AX33,AY33,AZ33,BA33,BB33,BC33)</f>
        <v>1</v>
      </c>
      <c r="X33" s="99">
        <v>0</v>
      </c>
      <c r="Y33" s="99">
        <v>0</v>
      </c>
      <c r="Z33" s="99">
        <v>0</v>
      </c>
      <c r="AA33" s="99">
        <f>AR33</f>
        <v>0</v>
      </c>
      <c r="AB33" s="99">
        <f>AQ33</f>
        <v>0</v>
      </c>
      <c r="AC33" s="47"/>
      <c r="AD33" s="99"/>
      <c r="AE33" s="99">
        <v>90</v>
      </c>
      <c r="AF33" s="99"/>
      <c r="AG33" s="99"/>
      <c r="AH33" s="99"/>
      <c r="AI33" s="99"/>
      <c r="AJ33" s="99"/>
      <c r="AK33" s="99"/>
      <c r="AL33" s="99"/>
      <c r="AM33" s="100"/>
      <c r="AN33" s="100"/>
      <c r="AO33" s="44"/>
      <c r="AP33" s="100"/>
      <c r="AQ33" s="100"/>
      <c r="AR33" s="100"/>
      <c r="AS33" s="100"/>
      <c r="AT33" s="100"/>
      <c r="AU33" s="100"/>
      <c r="AV33" s="100"/>
      <c r="AW33" s="100">
        <v>51</v>
      </c>
      <c r="AX33" s="100"/>
      <c r="AY33" s="100"/>
      <c r="AZ33" s="100"/>
      <c r="BA33" s="100"/>
      <c r="BB33" s="100"/>
      <c r="BC33" s="100"/>
    </row>
    <row r="34" spans="1:56" s="41" customFormat="1" x14ac:dyDescent="0.35">
      <c r="A34" s="99" t="s">
        <v>40</v>
      </c>
      <c r="B34" s="99" t="s">
        <v>36</v>
      </c>
      <c r="C34" s="99" t="s">
        <v>180</v>
      </c>
      <c r="D34" s="99" t="s">
        <v>729</v>
      </c>
      <c r="E34" s="99" t="s">
        <v>39</v>
      </c>
      <c r="F34" s="99">
        <v>999919654</v>
      </c>
      <c r="G34" s="99">
        <f>(J34+T34)-H34</f>
        <v>139</v>
      </c>
      <c r="H34" s="100"/>
      <c r="I34" s="24"/>
      <c r="J34" s="99">
        <f>SUM(K34,L34,N34,O34,P34,Q34)</f>
        <v>139</v>
      </c>
      <c r="K34" s="99">
        <f>SUM(AD34,AL34,AN34)</f>
        <v>0</v>
      </c>
      <c r="L34" s="99">
        <f>SUM(AE34,AF34,AG34,AH34)</f>
        <v>68</v>
      </c>
      <c r="M34" s="99">
        <f>COUNT(#REF!,#REF!,#REF!,#REF!,#REF!,#REF!,#REF!,AE34,#REF!,#REF!,#REF!,#REF!,AF34,AG34,#REF!,#REF!,#REF!,AH34)</f>
        <v>1</v>
      </c>
      <c r="N34" s="99">
        <f>AI34+AJ34</f>
        <v>33</v>
      </c>
      <c r="O34" s="99"/>
      <c r="P34" s="99">
        <f>AK34</f>
        <v>38</v>
      </c>
      <c r="Q34" s="99">
        <f>AM34</f>
        <v>0</v>
      </c>
      <c r="R34" s="99">
        <v>0</v>
      </c>
      <c r="S34" s="47"/>
      <c r="T34" s="99">
        <f>SUM(U34,V34,X34,Y34,Z34,AA34,AB34)</f>
        <v>0</v>
      </c>
      <c r="U34" s="99">
        <f>AP34</f>
        <v>0</v>
      </c>
      <c r="V34" s="99">
        <f>SUM(AS34,AT34,AU34,AV34,AW34,AX34,AY34,AZ34,BA34,BB34,BC34)</f>
        <v>0</v>
      </c>
      <c r="W34" s="99">
        <f>COUNT(AS34,AT34,AU34,AV34,AW34,AX34,AY34,AZ34,BA34,BB34,BC34)</f>
        <v>0</v>
      </c>
      <c r="X34" s="99">
        <v>0</v>
      </c>
      <c r="Y34" s="99">
        <v>0</v>
      </c>
      <c r="Z34" s="99">
        <v>0</v>
      </c>
      <c r="AA34" s="99">
        <f>AR34</f>
        <v>0</v>
      </c>
      <c r="AB34" s="99">
        <f>AQ34</f>
        <v>0</v>
      </c>
      <c r="AC34" s="47"/>
      <c r="AD34" s="99"/>
      <c r="AE34" s="99"/>
      <c r="AF34" s="99"/>
      <c r="AG34" s="99">
        <v>68</v>
      </c>
      <c r="AH34" s="99"/>
      <c r="AI34" s="99"/>
      <c r="AJ34" s="99">
        <v>33</v>
      </c>
      <c r="AK34" s="99">
        <v>38</v>
      </c>
      <c r="AL34" s="99"/>
      <c r="AM34" s="100"/>
      <c r="AN34" s="100"/>
      <c r="AO34" s="44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</row>
    <row r="35" spans="1:56" s="41" customFormat="1" x14ac:dyDescent="0.35">
      <c r="A35" s="99" t="s">
        <v>40</v>
      </c>
      <c r="B35" s="99" t="s">
        <v>36</v>
      </c>
      <c r="C35" s="99" t="s">
        <v>611</v>
      </c>
      <c r="D35" s="99" t="s">
        <v>90</v>
      </c>
      <c r="E35" s="99" t="s">
        <v>39</v>
      </c>
      <c r="F35" s="99">
        <v>999928081</v>
      </c>
      <c r="G35" s="99">
        <f>(J35+T35)-H35</f>
        <v>134</v>
      </c>
      <c r="H35" s="99"/>
      <c r="I35" s="24"/>
      <c r="J35" s="99">
        <f>SUM(K35,L35,N35,O35,P35,Q35)</f>
        <v>44</v>
      </c>
      <c r="K35" s="99">
        <f>SUM(AD35,AL35,AN35)</f>
        <v>0</v>
      </c>
      <c r="L35" s="99">
        <f>SUM(AE35,AF35,AG35,AH35)</f>
        <v>0</v>
      </c>
      <c r="M35" s="99">
        <f>COUNT(#REF!,#REF!,#REF!,#REF!,#REF!,#REF!,#REF!,AE35,#REF!,#REF!,#REF!,#REF!,AF35,AG35,#REF!,#REF!,#REF!,AH35)</f>
        <v>0</v>
      </c>
      <c r="N35" s="99">
        <f>AI35+AJ35</f>
        <v>44</v>
      </c>
      <c r="O35" s="99"/>
      <c r="P35" s="99">
        <f>AK35</f>
        <v>0</v>
      </c>
      <c r="Q35" s="99">
        <f>AM35</f>
        <v>0</v>
      </c>
      <c r="R35" s="99">
        <v>0</v>
      </c>
      <c r="S35" s="47"/>
      <c r="T35" s="99">
        <f>SUM(U35,V35,X35,Y35,Z35,AA35,AB35)</f>
        <v>90</v>
      </c>
      <c r="U35" s="99">
        <f>AP35</f>
        <v>0</v>
      </c>
      <c r="V35" s="99">
        <f>SUM(AS35,AT35,AU35,AV35,AW35,AX35,AY35,AZ35,BA35,BB35,BC35)</f>
        <v>90</v>
      </c>
      <c r="W35" s="99">
        <f>COUNT(AS35,AT35,AU35,AV35,AW35,AX35,AY35,AZ35,BA35,BB35,BC35)</f>
        <v>1</v>
      </c>
      <c r="X35" s="99">
        <v>0</v>
      </c>
      <c r="Y35" s="99">
        <v>0</v>
      </c>
      <c r="Z35" s="99">
        <v>0</v>
      </c>
      <c r="AA35" s="99">
        <f>AR35</f>
        <v>0</v>
      </c>
      <c r="AB35" s="99">
        <f>AQ35</f>
        <v>0</v>
      </c>
      <c r="AC35" s="47"/>
      <c r="AD35" s="99"/>
      <c r="AE35" s="99"/>
      <c r="AF35" s="99"/>
      <c r="AG35" s="99"/>
      <c r="AH35" s="99"/>
      <c r="AI35" s="99"/>
      <c r="AJ35" s="99">
        <v>44</v>
      </c>
      <c r="AK35" s="99"/>
      <c r="AL35" s="99"/>
      <c r="AM35" s="100"/>
      <c r="AN35" s="100"/>
      <c r="AO35" s="44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>
        <v>90</v>
      </c>
      <c r="BB35" s="100"/>
      <c r="BC35" s="100"/>
    </row>
    <row r="36" spans="1:56" s="41" customFormat="1" x14ac:dyDescent="0.35">
      <c r="A36" s="99" t="s">
        <v>40</v>
      </c>
      <c r="B36" s="100" t="s">
        <v>36</v>
      </c>
      <c r="C36" s="100" t="s">
        <v>864</v>
      </c>
      <c r="D36" s="100" t="s">
        <v>865</v>
      </c>
      <c r="E36" s="100" t="s">
        <v>39</v>
      </c>
      <c r="F36" s="99">
        <v>999916402</v>
      </c>
      <c r="G36" s="99">
        <f>(J36+T36)-H36</f>
        <v>128</v>
      </c>
      <c r="H36" s="100"/>
      <c r="I36" s="24"/>
      <c r="J36" s="99">
        <f>SUM(K36,L36,N36,O36,P36,Q36)</f>
        <v>128</v>
      </c>
      <c r="K36" s="99">
        <f>SUM(AD36,AL36,AN36)</f>
        <v>0</v>
      </c>
      <c r="L36" s="99">
        <f>SUM(AE36,AF36,AG36,AH36)</f>
        <v>90</v>
      </c>
      <c r="M36" s="99">
        <f>COUNT(#REF!,#REF!,#REF!,#REF!,#REF!,#REF!,#REF!,AE36,#REF!,#REF!,#REF!,#REF!,AF36,AG36,#REF!,#REF!,#REF!,AH36)</f>
        <v>1</v>
      </c>
      <c r="N36" s="99">
        <f>AI36+AJ36</f>
        <v>0</v>
      </c>
      <c r="O36" s="99"/>
      <c r="P36" s="99">
        <f>AK36</f>
        <v>38</v>
      </c>
      <c r="Q36" s="99">
        <f>AM36</f>
        <v>0</v>
      </c>
      <c r="R36" s="99">
        <v>0</v>
      </c>
      <c r="S36" s="47"/>
      <c r="T36" s="99">
        <f>SUM(U36,V36,X36,Y36,Z36,AA36,AB36)</f>
        <v>0</v>
      </c>
      <c r="U36" s="99">
        <f>AP36</f>
        <v>0</v>
      </c>
      <c r="V36" s="99">
        <f>SUM(AS36,AT36,AU36,AV36,AW36,AX36,AY36,AZ36,BA36,BB36,BC36)</f>
        <v>0</v>
      </c>
      <c r="W36" s="99">
        <f>COUNT(AS36,AT36,AU36,AV36,AW36,AX36,AY36,AZ36,BA36,BB36,BC36)</f>
        <v>0</v>
      </c>
      <c r="X36" s="99">
        <v>0</v>
      </c>
      <c r="Y36" s="99">
        <v>0</v>
      </c>
      <c r="Z36" s="99">
        <v>0</v>
      </c>
      <c r="AA36" s="99">
        <f>AR36</f>
        <v>0</v>
      </c>
      <c r="AB36" s="99">
        <f>AQ36</f>
        <v>0</v>
      </c>
      <c r="AC36" s="47"/>
      <c r="AD36" s="99"/>
      <c r="AE36" s="99"/>
      <c r="AF36" s="99">
        <v>90</v>
      </c>
      <c r="AG36" s="99"/>
      <c r="AH36" s="99"/>
      <c r="AI36" s="99"/>
      <c r="AJ36" s="99"/>
      <c r="AK36" s="99">
        <v>38</v>
      </c>
      <c r="AL36" s="99"/>
      <c r="AM36" s="100"/>
      <c r="AN36" s="100"/>
      <c r="AO36" s="44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</row>
    <row r="37" spans="1:56" s="41" customFormat="1" x14ac:dyDescent="0.35">
      <c r="A37" s="99" t="s">
        <v>40</v>
      </c>
      <c r="B37" s="99" t="s">
        <v>36</v>
      </c>
      <c r="C37" s="99" t="s">
        <v>1182</v>
      </c>
      <c r="D37" s="99" t="s">
        <v>210</v>
      </c>
      <c r="E37" s="99" t="s">
        <v>39</v>
      </c>
      <c r="F37" s="99">
        <v>999919583</v>
      </c>
      <c r="G37" s="99">
        <f>(J37+T37)-H37</f>
        <v>122</v>
      </c>
      <c r="H37" s="100"/>
      <c r="I37" s="24"/>
      <c r="J37" s="99">
        <f>SUM(K37,L37,N37,O37,P37,Q37)</f>
        <v>122</v>
      </c>
      <c r="K37" s="99">
        <f>SUM(AD37,AL37,AN37)</f>
        <v>0</v>
      </c>
      <c r="L37" s="99">
        <f>SUM(AE37,AF37,AG37,AH37)</f>
        <v>0</v>
      </c>
      <c r="M37" s="99">
        <f>COUNT(#REF!,#REF!,#REF!,#REF!,#REF!,#REF!,#REF!,AE37,#REF!,#REF!,#REF!,#REF!,AF37,AG37,#REF!,#REF!,#REF!,AH37)</f>
        <v>0</v>
      </c>
      <c r="N37" s="99">
        <f>AI37+AJ37</f>
        <v>71</v>
      </c>
      <c r="O37" s="99"/>
      <c r="P37" s="99">
        <f>AK37</f>
        <v>51</v>
      </c>
      <c r="Q37" s="99">
        <f>AM37</f>
        <v>0</v>
      </c>
      <c r="R37" s="99">
        <v>0</v>
      </c>
      <c r="S37" s="47"/>
      <c r="T37" s="99">
        <f>SUM(U37,V37,X37,Y37,Z37,AA37,AB37)</f>
        <v>0</v>
      </c>
      <c r="U37" s="99">
        <f>AP37</f>
        <v>0</v>
      </c>
      <c r="V37" s="99">
        <f>SUM(AS37,AT37,AU37,AV37,AW37,AX37,AY37,AZ37,BA37,BB37,BC37)</f>
        <v>0</v>
      </c>
      <c r="W37" s="99">
        <f>COUNT(AS37,AT37,AU37,AV37,AW37,AX37,AY37,AZ37,BA37,BB37,BC37)</f>
        <v>0</v>
      </c>
      <c r="X37" s="99">
        <v>0</v>
      </c>
      <c r="Y37" s="99">
        <v>0</v>
      </c>
      <c r="Z37" s="99">
        <v>0</v>
      </c>
      <c r="AA37" s="99">
        <f>AR37</f>
        <v>0</v>
      </c>
      <c r="AB37" s="99">
        <f>AQ37</f>
        <v>0</v>
      </c>
      <c r="AC37" s="47"/>
      <c r="AD37" s="99"/>
      <c r="AE37" s="99"/>
      <c r="AF37" s="99"/>
      <c r="AG37" s="99"/>
      <c r="AH37" s="99"/>
      <c r="AI37" s="99">
        <v>71</v>
      </c>
      <c r="AJ37" s="99"/>
      <c r="AK37" s="99">
        <v>51</v>
      </c>
      <c r="AL37" s="99"/>
      <c r="AM37" s="100"/>
      <c r="AN37" s="100"/>
      <c r="AO37" s="44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</row>
    <row r="38" spans="1:56" s="41" customFormat="1" x14ac:dyDescent="0.35">
      <c r="A38" s="99" t="s">
        <v>40</v>
      </c>
      <c r="B38" s="99" t="s">
        <v>36</v>
      </c>
      <c r="C38" s="99" t="s">
        <v>1133</v>
      </c>
      <c r="D38" s="99" t="s">
        <v>90</v>
      </c>
      <c r="E38" s="99" t="s">
        <v>39</v>
      </c>
      <c r="F38" s="99">
        <v>999919200</v>
      </c>
      <c r="G38" s="99">
        <f>(J38+T38)-H38</f>
        <v>121</v>
      </c>
      <c r="H38" s="100"/>
      <c r="I38" s="24"/>
      <c r="J38" s="99">
        <f>SUM(K38,L38,N38,O38,P38,Q38)</f>
        <v>44</v>
      </c>
      <c r="K38" s="99">
        <f>SUM(AD38,AL38,AN38)</f>
        <v>0</v>
      </c>
      <c r="L38" s="99">
        <f>SUM(AE38,AF38,AG38,AH38)</f>
        <v>0</v>
      </c>
      <c r="M38" s="99">
        <f>COUNT(#REF!,#REF!,#REF!,#REF!,#REF!,#REF!,#REF!,AE38,#REF!,#REF!,#REF!,#REF!,AF38,AG38,#REF!,#REF!,#REF!,AH38)</f>
        <v>0</v>
      </c>
      <c r="N38" s="99">
        <f>AI38+AJ38</f>
        <v>44</v>
      </c>
      <c r="O38" s="99"/>
      <c r="P38" s="99">
        <f>AK38</f>
        <v>0</v>
      </c>
      <c r="Q38" s="99">
        <f>AM38</f>
        <v>0</v>
      </c>
      <c r="R38" s="99">
        <v>0</v>
      </c>
      <c r="S38" s="47"/>
      <c r="T38" s="99">
        <f>SUM(U38,V38,X38,Y38,Z38,AA38,AB38)</f>
        <v>77</v>
      </c>
      <c r="U38" s="99">
        <f>AP38</f>
        <v>0</v>
      </c>
      <c r="V38" s="99">
        <f>SUM(AS38,AT38,AU38,AV38,AW38,AX38,AY38,AZ38,BA38,BB38,BC38)</f>
        <v>29</v>
      </c>
      <c r="W38" s="99">
        <f>COUNT(AS38,AT38,AU38,AV38,AW38,AX38,AY38,AZ38,BA38,BB38,BC38)</f>
        <v>1</v>
      </c>
      <c r="X38" s="99">
        <v>0</v>
      </c>
      <c r="Y38" s="99">
        <v>0</v>
      </c>
      <c r="Z38" s="99">
        <v>0</v>
      </c>
      <c r="AA38" s="99">
        <f>AR38</f>
        <v>48</v>
      </c>
      <c r="AB38" s="99">
        <f>AQ38</f>
        <v>0</v>
      </c>
      <c r="AC38" s="47"/>
      <c r="AD38" s="99"/>
      <c r="AE38" s="99"/>
      <c r="AF38" s="99"/>
      <c r="AG38" s="99"/>
      <c r="AH38" s="99"/>
      <c r="AI38" s="99">
        <v>44</v>
      </c>
      <c r="AJ38" s="99"/>
      <c r="AK38" s="99"/>
      <c r="AL38" s="99"/>
      <c r="AM38" s="100"/>
      <c r="AN38" s="100"/>
      <c r="AO38" s="44"/>
      <c r="AP38" s="100"/>
      <c r="AQ38" s="100"/>
      <c r="AR38" s="100">
        <v>48</v>
      </c>
      <c r="AS38" s="100"/>
      <c r="AT38" s="100"/>
      <c r="AU38" s="100"/>
      <c r="AV38" s="100"/>
      <c r="AW38" s="100"/>
      <c r="AX38" s="100"/>
      <c r="AY38" s="100"/>
      <c r="AZ38" s="100">
        <v>29</v>
      </c>
      <c r="BA38" s="100"/>
      <c r="BB38" s="100"/>
      <c r="BC38" s="100"/>
    </row>
    <row r="39" spans="1:56" s="41" customFormat="1" x14ac:dyDescent="0.3">
      <c r="A39" s="100" t="s">
        <v>40</v>
      </c>
      <c r="B39" s="99" t="s">
        <v>36</v>
      </c>
      <c r="C39" s="99" t="s">
        <v>519</v>
      </c>
      <c r="D39" s="99" t="s">
        <v>2414</v>
      </c>
      <c r="E39" s="99" t="s">
        <v>39</v>
      </c>
      <c r="F39" s="99">
        <v>999902251</v>
      </c>
      <c r="G39" s="99">
        <f>(J39+T39)-H39</f>
        <v>120</v>
      </c>
      <c r="H39" s="100"/>
      <c r="I39" s="44"/>
      <c r="J39" s="99">
        <f>SUM(K39,L39,N39,O39,P39,Q39)</f>
        <v>0</v>
      </c>
      <c r="K39" s="99">
        <f>SUM(AD39,AL39,AN39)</f>
        <v>0</v>
      </c>
      <c r="L39" s="99">
        <f>SUM(AE39,AF39,AG39,AH39)</f>
        <v>0</v>
      </c>
      <c r="M39" s="99">
        <f>COUNT(#REF!,#REF!,#REF!,#REF!,#REF!,#REF!,#REF!,AE39,#REF!,#REF!,#REF!,#REF!,AF39,AG39,#REF!,#REF!,#REF!,AH39)</f>
        <v>0</v>
      </c>
      <c r="N39" s="99">
        <f>AI39+AJ39</f>
        <v>0</v>
      </c>
      <c r="O39" s="99"/>
      <c r="P39" s="99">
        <f>AK39</f>
        <v>0</v>
      </c>
      <c r="Q39" s="99">
        <f>AM39</f>
        <v>0</v>
      </c>
      <c r="R39" s="99">
        <v>0</v>
      </c>
      <c r="S39" s="47"/>
      <c r="T39" s="99">
        <f>SUM(U39,V39,X39,Y39,Z39,AA39,AB39)</f>
        <v>120</v>
      </c>
      <c r="U39" s="99">
        <f>AP39</f>
        <v>0</v>
      </c>
      <c r="V39" s="99">
        <f>SUM(AS39,AT39,AU39,AV39,AW39,AX39,AY39,AZ39,BA39,BB39,BC39)</f>
        <v>120</v>
      </c>
      <c r="W39" s="99">
        <f>COUNT(AS39,AT39,AU39,AV39,AW39,AX39,AY39,AZ39,BA39,BB39,BC39)</f>
        <v>1</v>
      </c>
      <c r="X39" s="99">
        <v>0</v>
      </c>
      <c r="Y39" s="99">
        <v>0</v>
      </c>
      <c r="Z39" s="99">
        <v>0</v>
      </c>
      <c r="AA39" s="99">
        <f>AR39</f>
        <v>0</v>
      </c>
      <c r="AB39" s="99">
        <f>AQ39</f>
        <v>0</v>
      </c>
      <c r="AC39" s="47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44"/>
      <c r="AP39" s="100"/>
      <c r="AQ39" s="100"/>
      <c r="AR39" s="100"/>
      <c r="AS39" s="100"/>
      <c r="AT39" s="100">
        <v>120</v>
      </c>
      <c r="AU39" s="100"/>
      <c r="AV39" s="100"/>
      <c r="AW39" s="100"/>
      <c r="AX39" s="100"/>
      <c r="AY39" s="100"/>
      <c r="AZ39" s="100"/>
      <c r="BA39" s="100"/>
      <c r="BB39" s="100"/>
      <c r="BC39" s="100"/>
      <c r="BD39" s="31"/>
    </row>
    <row r="40" spans="1:56" s="41" customFormat="1" x14ac:dyDescent="0.35">
      <c r="A40" s="99" t="s">
        <v>40</v>
      </c>
      <c r="B40" s="99" t="s">
        <v>36</v>
      </c>
      <c r="C40" s="99" t="s">
        <v>1356</v>
      </c>
      <c r="D40" s="99" t="s">
        <v>1357</v>
      </c>
      <c r="E40" s="99" t="s">
        <v>39</v>
      </c>
      <c r="F40" s="99">
        <v>999921432</v>
      </c>
      <c r="G40" s="99">
        <f>(J40+T40)-H40</f>
        <v>110</v>
      </c>
      <c r="H40" s="100"/>
      <c r="I40" s="24"/>
      <c r="J40" s="99">
        <f>SUM(K40,L40,N40,O40,P40,Q40)</f>
        <v>33</v>
      </c>
      <c r="K40" s="99">
        <f>SUM(AD40,AL40,AN40)</f>
        <v>0</v>
      </c>
      <c r="L40" s="99">
        <f>SUM(AE40,AF40,AG40,AH40)</f>
        <v>0</v>
      </c>
      <c r="M40" s="99">
        <f>COUNT(#REF!,#REF!,#REF!,#REF!,#REF!,#REF!,#REF!,AE40,#REF!,#REF!,#REF!,#REF!,AF40,AG40,#REF!,#REF!,#REF!,AH40)</f>
        <v>0</v>
      </c>
      <c r="N40" s="99">
        <f>AI40+AJ40</f>
        <v>33</v>
      </c>
      <c r="O40" s="99"/>
      <c r="P40" s="99">
        <f>AK40</f>
        <v>0</v>
      </c>
      <c r="Q40" s="99">
        <f>AM40</f>
        <v>0</v>
      </c>
      <c r="R40" s="99">
        <v>0</v>
      </c>
      <c r="S40" s="47"/>
      <c r="T40" s="99">
        <f>SUM(U40,V40,X40,Y40,Z40,AA40,AB40)</f>
        <v>77</v>
      </c>
      <c r="U40" s="99">
        <f>AP40</f>
        <v>0</v>
      </c>
      <c r="V40" s="99">
        <f>SUM(AS40,AT40,AU40,AV40,AW40,AX40,AY40,AZ40,BA40,BB40,BC40)</f>
        <v>29</v>
      </c>
      <c r="W40" s="99">
        <f>COUNT(AS40,AT40,AU40,AV40,AW40,AX40,AY40,AZ40,BA40,BB40,BC40)</f>
        <v>1</v>
      </c>
      <c r="X40" s="99">
        <v>0</v>
      </c>
      <c r="Y40" s="99">
        <v>0</v>
      </c>
      <c r="Z40" s="99">
        <v>0</v>
      </c>
      <c r="AA40" s="99">
        <f>AR40</f>
        <v>48</v>
      </c>
      <c r="AB40" s="99">
        <f>AQ40</f>
        <v>0</v>
      </c>
      <c r="AC40" s="47"/>
      <c r="AD40" s="99"/>
      <c r="AE40" s="99"/>
      <c r="AF40" s="99"/>
      <c r="AG40" s="99"/>
      <c r="AH40" s="99"/>
      <c r="AI40" s="99"/>
      <c r="AJ40" s="99">
        <v>33</v>
      </c>
      <c r="AK40" s="99"/>
      <c r="AL40" s="99"/>
      <c r="AM40" s="100"/>
      <c r="AN40" s="100"/>
      <c r="AO40" s="44"/>
      <c r="AP40" s="100"/>
      <c r="AQ40" s="100"/>
      <c r="AR40" s="100">
        <v>48</v>
      </c>
      <c r="AS40" s="100"/>
      <c r="AT40" s="100"/>
      <c r="AU40" s="100"/>
      <c r="AV40" s="100"/>
      <c r="AW40" s="100"/>
      <c r="AX40" s="100"/>
      <c r="AY40" s="100"/>
      <c r="AZ40" s="100">
        <v>29</v>
      </c>
      <c r="BA40" s="100"/>
      <c r="BB40" s="100"/>
      <c r="BC40" s="100"/>
    </row>
    <row r="41" spans="1:56" s="41" customFormat="1" x14ac:dyDescent="0.3">
      <c r="A41" s="100" t="s">
        <v>40</v>
      </c>
      <c r="B41" s="100" t="s">
        <v>36</v>
      </c>
      <c r="C41" s="100" t="s">
        <v>325</v>
      </c>
      <c r="D41" s="100" t="s">
        <v>961</v>
      </c>
      <c r="E41" s="100" t="s">
        <v>39</v>
      </c>
      <c r="F41" s="100">
        <v>999917696</v>
      </c>
      <c r="G41" s="99">
        <f>(J41+T41)-H41</f>
        <v>107.6</v>
      </c>
      <c r="H41" s="100"/>
      <c r="I41" s="44"/>
      <c r="J41" s="99">
        <f>SUM(K41,L41,N41,O41,P41,Q41)</f>
        <v>65.099999999999994</v>
      </c>
      <c r="K41" s="99">
        <f>SUM(AD41,AL41,AN41)</f>
        <v>0</v>
      </c>
      <c r="L41" s="99">
        <f>SUM(AE41,AF41,AG41,AH41)</f>
        <v>27</v>
      </c>
      <c r="M41" s="99">
        <f>COUNT(#REF!,#REF!,#REF!,#REF!,#REF!,#REF!,#REF!,AE41,#REF!,#REF!,#REF!,#REF!,AF41,AG41,#REF!,#REF!,#REF!,AH41)</f>
        <v>4</v>
      </c>
      <c r="N41" s="99">
        <f>AI41+AJ41</f>
        <v>17.7</v>
      </c>
      <c r="O41" s="99"/>
      <c r="P41" s="99">
        <f>AK41</f>
        <v>20.399999999999999</v>
      </c>
      <c r="Q41" s="99">
        <f>AM41</f>
        <v>0</v>
      </c>
      <c r="R41" s="99">
        <v>0</v>
      </c>
      <c r="S41" s="47"/>
      <c r="T41" s="99">
        <f>SUM(U41,V41,X41,Y41,Z41,AA41,AB41)</f>
        <v>42.5</v>
      </c>
      <c r="U41" s="99">
        <f>AP41</f>
        <v>4.5</v>
      </c>
      <c r="V41" s="99">
        <f>SUM(AS41,AT41,AU41,AV41,AW41,AX41,AY41,AZ41,BA41,BB41,BC41)</f>
        <v>38</v>
      </c>
      <c r="W41" s="99">
        <f>COUNT(AS41,AT41,AU41,AV41,AW41,AX41,AY41,AZ41,BA41,BB41,BC41)</f>
        <v>1</v>
      </c>
      <c r="X41" s="99">
        <v>0</v>
      </c>
      <c r="Y41" s="99">
        <v>0</v>
      </c>
      <c r="Z41" s="99">
        <v>0</v>
      </c>
      <c r="AA41" s="99">
        <f>AR41</f>
        <v>0</v>
      </c>
      <c r="AB41" s="99">
        <f>AQ41</f>
        <v>0</v>
      </c>
      <c r="AC41" s="47"/>
      <c r="AD41" s="100">
        <v>0</v>
      </c>
      <c r="AE41" s="100">
        <v>0</v>
      </c>
      <c r="AF41" s="100">
        <v>0</v>
      </c>
      <c r="AG41" s="100">
        <v>27</v>
      </c>
      <c r="AH41" s="100">
        <v>0</v>
      </c>
      <c r="AI41" s="100">
        <v>0</v>
      </c>
      <c r="AJ41" s="100">
        <v>17.7</v>
      </c>
      <c r="AK41" s="100">
        <v>20.399999999999999</v>
      </c>
      <c r="AL41" s="100">
        <v>0</v>
      </c>
      <c r="AM41" s="100">
        <v>0</v>
      </c>
      <c r="AN41" s="100">
        <v>0</v>
      </c>
      <c r="AO41" s="44"/>
      <c r="AP41" s="100">
        <v>4.5</v>
      </c>
      <c r="AQ41" s="100"/>
      <c r="AR41" s="100"/>
      <c r="AS41" s="100">
        <v>38</v>
      </c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31"/>
    </row>
    <row r="42" spans="1:56" s="41" customFormat="1" x14ac:dyDescent="0.35">
      <c r="A42" s="99" t="s">
        <v>40</v>
      </c>
      <c r="B42" s="99" t="s">
        <v>36</v>
      </c>
      <c r="C42" s="99" t="s">
        <v>1265</v>
      </c>
      <c r="D42" s="99" t="s">
        <v>1296</v>
      </c>
      <c r="E42" s="99" t="s">
        <v>39</v>
      </c>
      <c r="F42" s="99">
        <v>999925763</v>
      </c>
      <c r="G42" s="99">
        <f>(J42+T42)-H42</f>
        <v>106</v>
      </c>
      <c r="H42" s="99"/>
      <c r="I42" s="24"/>
      <c r="J42" s="99">
        <f>SUM(K42,L42,N42,O42,P42,Q42)</f>
        <v>106</v>
      </c>
      <c r="K42" s="99">
        <f>SUM(AD42,AL42,AN42)</f>
        <v>0</v>
      </c>
      <c r="L42" s="99">
        <f>SUM(AE42,AF42,AG42,AH42)</f>
        <v>68</v>
      </c>
      <c r="M42" s="99">
        <f>COUNT(#REF!,#REF!,#REF!,#REF!,#REF!,#REF!,#REF!,AE42,#REF!,#REF!,#REF!,#REF!,AF42,AG42,#REF!,#REF!,#REF!,AH42)</f>
        <v>1</v>
      </c>
      <c r="N42" s="99">
        <f>AI42+AJ42</f>
        <v>0</v>
      </c>
      <c r="O42" s="99"/>
      <c r="P42" s="99">
        <f>AK42</f>
        <v>38</v>
      </c>
      <c r="Q42" s="99">
        <f>AM42</f>
        <v>0</v>
      </c>
      <c r="R42" s="99">
        <v>0</v>
      </c>
      <c r="S42" s="47"/>
      <c r="T42" s="99">
        <f>SUM(U42,V42,X42,Y42,Z42,AA42,AB42)</f>
        <v>0</v>
      </c>
      <c r="U42" s="99">
        <f>AP42</f>
        <v>0</v>
      </c>
      <c r="V42" s="99">
        <f>SUM(AS42,AT42,AU42,AV42,AW42,AX42,AY42,AZ42,BA42,BB42,BC42)</f>
        <v>0</v>
      </c>
      <c r="W42" s="99">
        <f>COUNT(AS42,AT42,AU42,AV42,AW42,AX42,AY42,AZ42,BA42,BB42,BC42)</f>
        <v>0</v>
      </c>
      <c r="X42" s="99">
        <v>0</v>
      </c>
      <c r="Y42" s="99">
        <v>0</v>
      </c>
      <c r="Z42" s="99">
        <v>0</v>
      </c>
      <c r="AA42" s="99">
        <f>AR42</f>
        <v>0</v>
      </c>
      <c r="AB42" s="99">
        <f>AQ42</f>
        <v>0</v>
      </c>
      <c r="AC42" s="47"/>
      <c r="AD42" s="99"/>
      <c r="AE42" s="99"/>
      <c r="AF42" s="99">
        <v>68</v>
      </c>
      <c r="AG42" s="99"/>
      <c r="AH42" s="99"/>
      <c r="AI42" s="99"/>
      <c r="AJ42" s="99"/>
      <c r="AK42" s="99">
        <v>38</v>
      </c>
      <c r="AL42" s="99"/>
      <c r="AM42" s="100"/>
      <c r="AN42" s="100"/>
      <c r="AO42" s="44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</row>
    <row r="43" spans="1:56" s="41" customFormat="1" x14ac:dyDescent="0.35">
      <c r="A43" s="99" t="s">
        <v>40</v>
      </c>
      <c r="B43" s="99" t="s">
        <v>36</v>
      </c>
      <c r="C43" s="99" t="s">
        <v>1715</v>
      </c>
      <c r="D43" s="99" t="s">
        <v>90</v>
      </c>
      <c r="E43" s="99" t="s">
        <v>39</v>
      </c>
      <c r="F43" s="99">
        <v>999923702</v>
      </c>
      <c r="G43" s="99">
        <f>(J43+T43)-H43</f>
        <v>106</v>
      </c>
      <c r="H43" s="99"/>
      <c r="I43" s="24"/>
      <c r="J43" s="99">
        <f>SUM(K43,L43,N43,O43,P43,Q43)</f>
        <v>38</v>
      </c>
      <c r="K43" s="99">
        <f>SUM(AD43,AL43,AN43)</f>
        <v>0</v>
      </c>
      <c r="L43" s="99">
        <f>SUM(AE43,AF43,AG43,AH43)</f>
        <v>0</v>
      </c>
      <c r="M43" s="99">
        <f>COUNT(#REF!,#REF!,#REF!,#REF!,#REF!,#REF!,#REF!,AE43,#REF!,#REF!,#REF!,#REF!,AF43,AG43,#REF!,#REF!,#REF!,AH43)</f>
        <v>0</v>
      </c>
      <c r="N43" s="99">
        <f>AI43+AJ43</f>
        <v>0</v>
      </c>
      <c r="O43" s="99"/>
      <c r="P43" s="99">
        <f>AK43</f>
        <v>38</v>
      </c>
      <c r="Q43" s="99">
        <f>AM43</f>
        <v>0</v>
      </c>
      <c r="R43" s="99">
        <v>0</v>
      </c>
      <c r="S43" s="47"/>
      <c r="T43" s="99">
        <f>SUM(U43,V43,X43,Y43,Z43,AA43,AB43)</f>
        <v>68</v>
      </c>
      <c r="U43" s="99">
        <f>AP43</f>
        <v>0</v>
      </c>
      <c r="V43" s="99">
        <f>SUM(AS43,AT43,AU43,AV43,AW43,AX43,AY43,AZ43,BA43,BB43,BC43)</f>
        <v>68</v>
      </c>
      <c r="W43" s="99">
        <f>COUNT(AS43,AT43,AU43,AV43,AW43,AX43,AY43,AZ43,BA43,BB43,BC43)</f>
        <v>1</v>
      </c>
      <c r="X43" s="99">
        <v>0</v>
      </c>
      <c r="Y43" s="99">
        <v>0</v>
      </c>
      <c r="Z43" s="99">
        <v>0</v>
      </c>
      <c r="AA43" s="99">
        <f>AR43</f>
        <v>0</v>
      </c>
      <c r="AB43" s="99">
        <f>AQ43</f>
        <v>0</v>
      </c>
      <c r="AC43" s="47"/>
      <c r="AD43" s="99"/>
      <c r="AE43" s="99"/>
      <c r="AF43" s="99"/>
      <c r="AG43" s="99"/>
      <c r="AH43" s="99"/>
      <c r="AI43" s="99"/>
      <c r="AJ43" s="99"/>
      <c r="AK43" s="99">
        <v>38</v>
      </c>
      <c r="AL43" s="99"/>
      <c r="AM43" s="100"/>
      <c r="AN43" s="100"/>
      <c r="AO43" s="44"/>
      <c r="AP43" s="100"/>
      <c r="AQ43" s="100"/>
      <c r="AR43" s="100"/>
      <c r="AS43" s="100"/>
      <c r="AT43" s="100"/>
      <c r="AU43" s="100"/>
      <c r="AV43" s="100"/>
      <c r="AW43" s="100">
        <v>68</v>
      </c>
      <c r="AX43" s="100"/>
      <c r="AY43" s="100"/>
      <c r="AZ43" s="100"/>
      <c r="BA43" s="100"/>
      <c r="BB43" s="100"/>
      <c r="BC43" s="100"/>
    </row>
    <row r="44" spans="1:56" s="41" customFormat="1" x14ac:dyDescent="0.35">
      <c r="A44" s="99" t="s">
        <v>40</v>
      </c>
      <c r="B44" s="99" t="s">
        <v>36</v>
      </c>
      <c r="C44" s="100" t="s">
        <v>1852</v>
      </c>
      <c r="D44" s="100" t="s">
        <v>1853</v>
      </c>
      <c r="E44" s="100" t="s">
        <v>39</v>
      </c>
      <c r="F44" s="99">
        <v>999924701</v>
      </c>
      <c r="G44" s="99">
        <f>(J44+T44)-H44</f>
        <v>101</v>
      </c>
      <c r="H44" s="99"/>
      <c r="I44" s="24"/>
      <c r="J44" s="99">
        <f>SUM(K44,L44,N44,O44,P44,Q44)</f>
        <v>38</v>
      </c>
      <c r="K44" s="99">
        <f>SUM(AD44,AL44,AN44)</f>
        <v>0</v>
      </c>
      <c r="L44" s="99">
        <f>SUM(AE44,AF44,AG44,AH44)</f>
        <v>0</v>
      </c>
      <c r="M44" s="99">
        <f>COUNT(#REF!,#REF!,#REF!,#REF!,#REF!,#REF!,#REF!,AE44,#REF!,#REF!,#REF!,#REF!,AF44,AG44,#REF!,#REF!,#REF!,AH44)</f>
        <v>0</v>
      </c>
      <c r="N44" s="99">
        <f>AI44+AJ44</f>
        <v>0</v>
      </c>
      <c r="O44" s="99"/>
      <c r="P44" s="99">
        <f>AK44</f>
        <v>38</v>
      </c>
      <c r="Q44" s="99">
        <f>AM44</f>
        <v>0</v>
      </c>
      <c r="R44" s="99">
        <v>0</v>
      </c>
      <c r="S44" s="47"/>
      <c r="T44" s="99">
        <f>SUM(U44,V44,X44,Y44,Z44,AA44,AB44)</f>
        <v>63</v>
      </c>
      <c r="U44" s="99">
        <f>AP44</f>
        <v>0</v>
      </c>
      <c r="V44" s="99">
        <f>SUM(AS44,AT44,AU44,AV44,AW44,AX44,AY44,AZ44,BA44,BB44,BC44)</f>
        <v>63</v>
      </c>
      <c r="W44" s="99">
        <f>COUNT(AS44,AT44,AU44,AV44,AW44,AX44,AY44,AZ44,BA44,BB44,BC44)</f>
        <v>1</v>
      </c>
      <c r="X44" s="99">
        <v>0</v>
      </c>
      <c r="Y44" s="99">
        <v>0</v>
      </c>
      <c r="Z44" s="99">
        <v>0</v>
      </c>
      <c r="AA44" s="99">
        <f>AR44</f>
        <v>0</v>
      </c>
      <c r="AB44" s="99">
        <f>AQ44</f>
        <v>0</v>
      </c>
      <c r="AC44" s="47"/>
      <c r="AD44" s="99"/>
      <c r="AE44" s="99"/>
      <c r="AF44" s="99"/>
      <c r="AG44" s="99"/>
      <c r="AH44" s="99"/>
      <c r="AI44" s="99"/>
      <c r="AJ44" s="99"/>
      <c r="AK44" s="99">
        <v>38</v>
      </c>
      <c r="AL44" s="99"/>
      <c r="AM44" s="100"/>
      <c r="AN44" s="100"/>
      <c r="AO44" s="44"/>
      <c r="AP44" s="100"/>
      <c r="AQ44" s="100"/>
      <c r="AR44" s="100"/>
      <c r="AS44" s="100"/>
      <c r="AT44" s="100"/>
      <c r="AU44" s="100"/>
      <c r="AV44" s="100"/>
      <c r="AW44" s="100"/>
      <c r="AX44" s="100">
        <v>63</v>
      </c>
      <c r="AY44" s="100"/>
      <c r="AZ44" s="100"/>
      <c r="BA44" s="100"/>
      <c r="BB44" s="100"/>
      <c r="BC44" s="100"/>
    </row>
    <row r="45" spans="1:56" s="41" customFormat="1" x14ac:dyDescent="0.35">
      <c r="A45" s="102" t="s">
        <v>40</v>
      </c>
      <c r="B45" s="99" t="s">
        <v>36</v>
      </c>
      <c r="C45" s="99" t="s">
        <v>1145</v>
      </c>
      <c r="D45" s="99" t="s">
        <v>862</v>
      </c>
      <c r="E45" s="99" t="s">
        <v>39</v>
      </c>
      <c r="F45" s="99">
        <v>999919204</v>
      </c>
      <c r="G45" s="99">
        <f>(J45+T45)-H45</f>
        <v>99</v>
      </c>
      <c r="H45" s="99">
        <f>(K45+L45+N45+O45+P45+Q45+R45)*0.5</f>
        <v>61</v>
      </c>
      <c r="I45" s="24"/>
      <c r="J45" s="99">
        <f>SUM(K45,L45,N45,O45,P45,Q45)</f>
        <v>122</v>
      </c>
      <c r="K45" s="99">
        <f>SUM(AD45,AL45,AN45)</f>
        <v>0</v>
      </c>
      <c r="L45" s="99">
        <f>SUM(AE45,AF45,AG45,AH45)</f>
        <v>0</v>
      </c>
      <c r="M45" s="99">
        <f>COUNT(#REF!,#REF!,#REF!,#REF!,#REF!,#REF!,#REF!,AE45,#REF!,#REF!,#REF!,#REF!,AF45,AG45,#REF!,#REF!,#REF!,AH45)</f>
        <v>0</v>
      </c>
      <c r="N45" s="99">
        <f>AI45+AJ45</f>
        <v>71</v>
      </c>
      <c r="O45" s="99"/>
      <c r="P45" s="99">
        <f>AK45</f>
        <v>51</v>
      </c>
      <c r="Q45" s="99">
        <f>AM45</f>
        <v>0</v>
      </c>
      <c r="R45" s="99">
        <v>0</v>
      </c>
      <c r="S45" s="47"/>
      <c r="T45" s="99">
        <f>SUM(U45,V45,X45,Y45,Z45,AA45,AB45)</f>
        <v>38</v>
      </c>
      <c r="U45" s="99">
        <f>AP45</f>
        <v>0</v>
      </c>
      <c r="V45" s="99">
        <f>SUM(AS45,AT45,AU45,AV45,AW45,AX45,AY45,AZ45,BA45,BB45,BC45)</f>
        <v>38</v>
      </c>
      <c r="W45" s="99">
        <f>COUNT(AS45,AT45,AU45,AV45,AW45,AX45,AY45,AZ45,BA45,BB45,BC45)</f>
        <v>1</v>
      </c>
      <c r="X45" s="99">
        <v>0</v>
      </c>
      <c r="Y45" s="99">
        <v>0</v>
      </c>
      <c r="Z45" s="99">
        <v>0</v>
      </c>
      <c r="AA45" s="99">
        <f>AR45</f>
        <v>0</v>
      </c>
      <c r="AB45" s="99">
        <f>AQ45</f>
        <v>0</v>
      </c>
      <c r="AC45" s="47"/>
      <c r="AD45" s="99"/>
      <c r="AE45" s="99"/>
      <c r="AF45" s="99"/>
      <c r="AG45" s="99"/>
      <c r="AH45" s="99"/>
      <c r="AI45" s="99">
        <v>71</v>
      </c>
      <c r="AJ45" s="99"/>
      <c r="AK45" s="99">
        <v>51</v>
      </c>
      <c r="AL45" s="99"/>
      <c r="AM45" s="100"/>
      <c r="AN45" s="100"/>
      <c r="AO45" s="44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>
        <v>38</v>
      </c>
      <c r="BA45" s="100"/>
      <c r="BB45" s="100"/>
      <c r="BC45" s="100"/>
    </row>
    <row r="46" spans="1:56" s="41" customFormat="1" x14ac:dyDescent="0.3">
      <c r="A46" s="100" t="s">
        <v>40</v>
      </c>
      <c r="B46" s="100" t="s">
        <v>36</v>
      </c>
      <c r="C46" s="100" t="s">
        <v>77</v>
      </c>
      <c r="D46" s="100" t="s">
        <v>326</v>
      </c>
      <c r="E46" s="100" t="s">
        <v>39</v>
      </c>
      <c r="F46" s="100">
        <v>999927676</v>
      </c>
      <c r="G46" s="99">
        <f>(J46+T46)-H46</f>
        <v>90</v>
      </c>
      <c r="H46" s="100"/>
      <c r="I46" s="44"/>
      <c r="J46" s="99">
        <f>SUM(K46,L46,N46,O46,P46,Q46)</f>
        <v>0</v>
      </c>
      <c r="K46" s="99">
        <f>SUM(AD46,AL46,AN46)</f>
        <v>0</v>
      </c>
      <c r="L46" s="99">
        <f>SUM(AE46,AF46,AG46,AH46)</f>
        <v>0</v>
      </c>
      <c r="M46" s="99">
        <f>COUNT(#REF!,#REF!,#REF!,#REF!,#REF!,#REF!,#REF!,AE46,#REF!,#REF!,#REF!,#REF!,AF46,AG46,#REF!,#REF!,#REF!,AH46)</f>
        <v>0</v>
      </c>
      <c r="N46" s="99">
        <f>AI46+AJ46</f>
        <v>0</v>
      </c>
      <c r="O46" s="99"/>
      <c r="P46" s="99">
        <f>AK46</f>
        <v>0</v>
      </c>
      <c r="Q46" s="99">
        <f>AM46</f>
        <v>0</v>
      </c>
      <c r="R46" s="99">
        <v>0</v>
      </c>
      <c r="S46" s="47"/>
      <c r="T46" s="99">
        <f>SUM(U46,V46,X46,Y46,Z46,AA46,AB46)</f>
        <v>90</v>
      </c>
      <c r="U46" s="99">
        <f>AP46</f>
        <v>0</v>
      </c>
      <c r="V46" s="99">
        <f>SUM(AS46,AT46,AU46,AV46,AW46,AX46,AY46,AZ46,BA46,BB46,BC46)</f>
        <v>90</v>
      </c>
      <c r="W46" s="99">
        <f>COUNT(AS46,AT46,AU46,AV46,AW46,AX46,AY46,AZ46,BA46,BB46,BC46)</f>
        <v>1</v>
      </c>
      <c r="X46" s="99">
        <v>0</v>
      </c>
      <c r="Y46" s="99">
        <v>0</v>
      </c>
      <c r="Z46" s="99">
        <v>0</v>
      </c>
      <c r="AA46" s="99">
        <f>AR46</f>
        <v>0</v>
      </c>
      <c r="AB46" s="99">
        <f>AQ46</f>
        <v>0</v>
      </c>
      <c r="AC46" s="47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44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>
        <v>90</v>
      </c>
      <c r="AZ46" s="100"/>
      <c r="BA46" s="100"/>
      <c r="BB46" s="100"/>
      <c r="BC46" s="100"/>
      <c r="BD46" s="31"/>
    </row>
    <row r="47" spans="1:56" s="41" customFormat="1" x14ac:dyDescent="0.3">
      <c r="A47" s="115" t="s">
        <v>40</v>
      </c>
      <c r="B47" s="115" t="s">
        <v>36</v>
      </c>
      <c r="C47" s="115" t="s">
        <v>1973</v>
      </c>
      <c r="D47" s="115" t="s">
        <v>816</v>
      </c>
      <c r="E47" s="115" t="s">
        <v>39</v>
      </c>
      <c r="F47" s="115">
        <v>999929874</v>
      </c>
      <c r="G47" s="99">
        <f>(J47+T47)-H47</f>
        <v>90</v>
      </c>
      <c r="H47" s="100"/>
      <c r="I47" s="44"/>
      <c r="J47" s="99">
        <f>SUM(K47,L47,N47,O47,P47,Q47)</f>
        <v>0</v>
      </c>
      <c r="K47" s="99">
        <f>SUM(AD47,AL47,AN47)</f>
        <v>0</v>
      </c>
      <c r="L47" s="99">
        <f>SUM(AE47,AF47,AG47,AH47)</f>
        <v>0</v>
      </c>
      <c r="M47" s="99">
        <f>COUNT(#REF!,#REF!,#REF!,#REF!,#REF!,#REF!,#REF!,AE47,#REF!,#REF!,#REF!,#REF!,AF47,AG47,#REF!,#REF!,#REF!,AH47)</f>
        <v>0</v>
      </c>
      <c r="N47" s="99">
        <f>AI47+AJ47</f>
        <v>0</v>
      </c>
      <c r="O47" s="99"/>
      <c r="P47" s="99">
        <f>AK47</f>
        <v>0</v>
      </c>
      <c r="Q47" s="99">
        <f>AM47</f>
        <v>0</v>
      </c>
      <c r="R47" s="99">
        <v>0</v>
      </c>
      <c r="S47" s="47"/>
      <c r="T47" s="99">
        <f>SUM(U47,V47,X47,Y47,Z47,AA47,AB47)</f>
        <v>90</v>
      </c>
      <c r="U47" s="99">
        <f>AP47</f>
        <v>0</v>
      </c>
      <c r="V47" s="99">
        <f>SUM(AS47,AT47,AU47,AV47,AW47,AX47,AY47,AZ47,BA47,BB47,BC47)</f>
        <v>90</v>
      </c>
      <c r="W47" s="99">
        <f>COUNT(AS47,AT47,AU47,AV47,AW47,AX47,AY47,AZ47,BA47,BB47,BC47)</f>
        <v>1</v>
      </c>
      <c r="X47" s="99">
        <v>0</v>
      </c>
      <c r="Y47" s="99">
        <v>0</v>
      </c>
      <c r="Z47" s="99">
        <v>0</v>
      </c>
      <c r="AA47" s="99">
        <f>AR47</f>
        <v>0</v>
      </c>
      <c r="AB47" s="99">
        <f>AQ47</f>
        <v>0</v>
      </c>
      <c r="AC47" s="47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44"/>
      <c r="AP47" s="100"/>
      <c r="AQ47" s="100"/>
      <c r="AR47" s="100"/>
      <c r="AS47" s="100"/>
      <c r="AT47" s="100"/>
      <c r="AU47" s="100"/>
      <c r="AV47" s="100">
        <v>90</v>
      </c>
      <c r="AW47" s="100"/>
      <c r="AX47" s="100"/>
      <c r="AY47" s="100"/>
      <c r="AZ47" s="100"/>
      <c r="BA47" s="100"/>
      <c r="BB47" s="100"/>
      <c r="BC47" s="100"/>
      <c r="BD47" s="31"/>
    </row>
    <row r="48" spans="1:56" s="41" customFormat="1" x14ac:dyDescent="0.35">
      <c r="A48" s="100" t="s">
        <v>40</v>
      </c>
      <c r="B48" s="100" t="s">
        <v>36</v>
      </c>
      <c r="C48" s="100" t="s">
        <v>1030</v>
      </c>
      <c r="D48" s="100" t="s">
        <v>1031</v>
      </c>
      <c r="E48" s="100" t="s">
        <v>39</v>
      </c>
      <c r="F48" s="100">
        <v>999918290</v>
      </c>
      <c r="G48" s="99">
        <f>(J48+T48)-H48</f>
        <v>89</v>
      </c>
      <c r="H48" s="99"/>
      <c r="I48" s="24"/>
      <c r="J48" s="99">
        <f>SUM(K48,L48,N48,O48,P48,Q48)</f>
        <v>38</v>
      </c>
      <c r="K48" s="99">
        <f>SUM(AD48,AL48,AN48)</f>
        <v>0</v>
      </c>
      <c r="L48" s="99">
        <f>SUM(AE48,AF48,AG48,AH48)</f>
        <v>38</v>
      </c>
      <c r="M48" s="99">
        <f>COUNT(#REF!,#REF!,#REF!,#REF!,#REF!,#REF!,#REF!,AE48,#REF!,#REF!,#REF!,#REF!,AF48,AG48,#REF!,#REF!,#REF!,AH48)</f>
        <v>1</v>
      </c>
      <c r="N48" s="99">
        <f>AI48+AJ48</f>
        <v>0</v>
      </c>
      <c r="O48" s="99"/>
      <c r="P48" s="99">
        <f>AK48</f>
        <v>0</v>
      </c>
      <c r="Q48" s="99">
        <f>AM48</f>
        <v>0</v>
      </c>
      <c r="R48" s="99">
        <v>0</v>
      </c>
      <c r="S48" s="47"/>
      <c r="T48" s="99">
        <f>SUM(U48,V48,X48,Y48,Z48,AA48,AB48)</f>
        <v>51</v>
      </c>
      <c r="U48" s="99">
        <f>AP48</f>
        <v>13</v>
      </c>
      <c r="V48" s="99">
        <f>SUM(AS48,AT48,AU48,AV48,AW48,AX48,AY48,AZ48,BA48,BB48,BC48)</f>
        <v>38</v>
      </c>
      <c r="W48" s="99">
        <f>COUNT(AS48,AT48,AU48,AV48,AW48,AX48,AY48,AZ48,BA48,BB48,BC48)</f>
        <v>1</v>
      </c>
      <c r="X48" s="99">
        <v>0</v>
      </c>
      <c r="Y48" s="99">
        <v>0</v>
      </c>
      <c r="Z48" s="99">
        <v>0</v>
      </c>
      <c r="AA48" s="99">
        <f>AR48</f>
        <v>0</v>
      </c>
      <c r="AB48" s="99">
        <f>AQ48</f>
        <v>0</v>
      </c>
      <c r="AC48" s="47"/>
      <c r="AD48" s="99"/>
      <c r="AE48" s="99"/>
      <c r="AF48" s="99"/>
      <c r="AG48" s="99">
        <v>38</v>
      </c>
      <c r="AH48" s="99"/>
      <c r="AI48" s="99"/>
      <c r="AJ48" s="99"/>
      <c r="AK48" s="99"/>
      <c r="AL48" s="99"/>
      <c r="AM48" s="100"/>
      <c r="AN48" s="100"/>
      <c r="AO48" s="44"/>
      <c r="AP48" s="100">
        <v>13</v>
      </c>
      <c r="AQ48" s="100"/>
      <c r="AR48" s="100"/>
      <c r="AS48" s="100">
        <v>38</v>
      </c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</row>
    <row r="49" spans="1:56" s="41" customFormat="1" x14ac:dyDescent="0.35">
      <c r="A49" s="100" t="s">
        <v>40</v>
      </c>
      <c r="B49" s="99" t="s">
        <v>36</v>
      </c>
      <c r="C49" s="100" t="s">
        <v>2857</v>
      </c>
      <c r="D49" s="100" t="s">
        <v>2858</v>
      </c>
      <c r="E49" s="100" t="s">
        <v>39</v>
      </c>
      <c r="F49" s="100">
        <v>999920209</v>
      </c>
      <c r="G49" s="99">
        <f>(J49+T49)-H49</f>
        <v>86</v>
      </c>
      <c r="H49" s="100"/>
      <c r="I49" s="44"/>
      <c r="J49" s="99">
        <f>SUM(K49,L49,N49,O49,P49,Q49)</f>
        <v>0</v>
      </c>
      <c r="K49" s="99">
        <f>SUM(AD49,AL49,AN49)</f>
        <v>0</v>
      </c>
      <c r="L49" s="99">
        <f>SUM(AE49,AF49,AG49,AH49)</f>
        <v>0</v>
      </c>
      <c r="M49" s="99">
        <f>COUNT(#REF!,#REF!,#REF!,#REF!,#REF!,#REF!,#REF!,AE49,#REF!,#REF!,#REF!,#REF!,AF49,AG49,#REF!,#REF!,#REF!,AH49)</f>
        <v>0</v>
      </c>
      <c r="N49" s="99">
        <f>AI49+AJ49</f>
        <v>0</v>
      </c>
      <c r="O49" s="99"/>
      <c r="P49" s="99">
        <f>AK49</f>
        <v>0</v>
      </c>
      <c r="Q49" s="99">
        <f>AM49</f>
        <v>0</v>
      </c>
      <c r="R49" s="99">
        <v>0</v>
      </c>
      <c r="S49" s="44"/>
      <c r="T49" s="99">
        <f>SUM(U49,V49,X49,Y49,Z49,AA49,AB49)</f>
        <v>86</v>
      </c>
      <c r="U49" s="99">
        <f>AP49</f>
        <v>0</v>
      </c>
      <c r="V49" s="99">
        <f>SUM(AS49,AT49,AU49,AV49,AW49,AX49,AY49,AZ49,BA49,BB49,BC49)</f>
        <v>38</v>
      </c>
      <c r="W49" s="99">
        <f>COUNT(AS49,AT49,AU49,AV49,AW49,AX49,AY49,AZ49,BA49,BB49,BC49)</f>
        <v>1</v>
      </c>
      <c r="X49" s="99">
        <v>0</v>
      </c>
      <c r="Y49" s="99">
        <v>0</v>
      </c>
      <c r="Z49" s="99">
        <v>0</v>
      </c>
      <c r="AA49" s="99">
        <f>AR49</f>
        <v>48</v>
      </c>
      <c r="AB49" s="99">
        <f>AQ49</f>
        <v>0</v>
      </c>
      <c r="AC49" s="44"/>
      <c r="AD49" s="100"/>
      <c r="AE49" s="100"/>
      <c r="AF49" s="100"/>
      <c r="AG49" s="100"/>
      <c r="AH49" s="100"/>
      <c r="AI49" s="100"/>
      <c r="AJ49" s="100"/>
      <c r="AK49" s="100"/>
      <c r="AL49" s="100"/>
      <c r="AM49" s="100"/>
      <c r="AN49" s="100"/>
      <c r="AO49" s="44"/>
      <c r="AP49" s="100"/>
      <c r="AQ49" s="100"/>
      <c r="AR49" s="100">
        <v>48</v>
      </c>
      <c r="AS49" s="100"/>
      <c r="AT49" s="100"/>
      <c r="AU49" s="100"/>
      <c r="AV49" s="100"/>
      <c r="AW49" s="100"/>
      <c r="AX49" s="100"/>
      <c r="AY49" s="100"/>
      <c r="AZ49" s="100">
        <v>38</v>
      </c>
      <c r="BA49" s="100"/>
      <c r="BB49" s="100"/>
      <c r="BC49" s="100"/>
    </row>
    <row r="50" spans="1:56" s="41" customFormat="1" x14ac:dyDescent="0.35">
      <c r="A50" s="100" t="s">
        <v>40</v>
      </c>
      <c r="B50" s="99" t="s">
        <v>36</v>
      </c>
      <c r="C50" s="100" t="s">
        <v>276</v>
      </c>
      <c r="D50" s="100" t="s">
        <v>2852</v>
      </c>
      <c r="E50" s="100" t="s">
        <v>39</v>
      </c>
      <c r="F50" s="100">
        <v>999920407</v>
      </c>
      <c r="G50" s="99">
        <f>(J50+T50)-H50</f>
        <v>85</v>
      </c>
      <c r="H50" s="100"/>
      <c r="I50" s="44"/>
      <c r="J50" s="99">
        <f>SUM(K50,L50,N50,O50,P50,Q50)</f>
        <v>0</v>
      </c>
      <c r="K50" s="99">
        <f>SUM(AD50,AL50,AN50)</f>
        <v>0</v>
      </c>
      <c r="L50" s="99">
        <f>SUM(AE50,AF50,AG50,AH50)</f>
        <v>0</v>
      </c>
      <c r="M50" s="99">
        <f>COUNT(#REF!,#REF!,#REF!,#REF!,#REF!,#REF!,#REF!,AE50,#REF!,#REF!,#REF!,#REF!,AF50,AG50,#REF!,#REF!,#REF!,AH50)</f>
        <v>0</v>
      </c>
      <c r="N50" s="99">
        <f>AI50+AJ50</f>
        <v>0</v>
      </c>
      <c r="O50" s="99"/>
      <c r="P50" s="99">
        <f>AK50</f>
        <v>0</v>
      </c>
      <c r="Q50" s="99">
        <f>AM50</f>
        <v>0</v>
      </c>
      <c r="R50" s="99">
        <v>0</v>
      </c>
      <c r="S50" s="44"/>
      <c r="T50" s="99">
        <f>SUM(U50,V50,X50,Y50,Z50,AA50,AB50)</f>
        <v>85</v>
      </c>
      <c r="U50" s="99">
        <f>AP50</f>
        <v>0</v>
      </c>
      <c r="V50" s="99">
        <f>SUM(AS50,AT50,AU50,AV50,AW50,AX50,AY50,AZ50,BA50,BB50,BC50)</f>
        <v>0</v>
      </c>
      <c r="W50" s="99">
        <f>COUNT(AS50,AT50,AU50,AV50,AW50,AX50,AY50,AZ50,BA50,BB50,BC50)</f>
        <v>0</v>
      </c>
      <c r="X50" s="99">
        <v>0</v>
      </c>
      <c r="Y50" s="99">
        <v>0</v>
      </c>
      <c r="Z50" s="99">
        <v>0</v>
      </c>
      <c r="AA50" s="99">
        <f>AR50</f>
        <v>85</v>
      </c>
      <c r="AB50" s="99">
        <f>AQ50</f>
        <v>0</v>
      </c>
      <c r="AC50" s="44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44"/>
      <c r="AP50" s="100"/>
      <c r="AQ50" s="100"/>
      <c r="AR50" s="100">
        <v>85</v>
      </c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</row>
    <row r="51" spans="1:56" s="41" customFormat="1" x14ac:dyDescent="0.35">
      <c r="A51" s="102" t="s">
        <v>40</v>
      </c>
      <c r="B51" s="102" t="s">
        <v>36</v>
      </c>
      <c r="C51" s="102" t="s">
        <v>2480</v>
      </c>
      <c r="D51" s="102" t="s">
        <v>2481</v>
      </c>
      <c r="E51" s="102" t="s">
        <v>39</v>
      </c>
      <c r="F51" s="99">
        <v>999927283</v>
      </c>
      <c r="G51" s="99">
        <f>(J51+T51)-H51</f>
        <v>85</v>
      </c>
      <c r="H51" s="99"/>
      <c r="I51" s="24"/>
      <c r="J51" s="99">
        <f>SUM(K51,L51,N51,O51,P51,Q51)</f>
        <v>30</v>
      </c>
      <c r="K51" s="99">
        <f>SUM(AD51,AL51,AN51)</f>
        <v>0</v>
      </c>
      <c r="L51" s="99">
        <f>SUM(AE51,AF51,AG51,AH51)</f>
        <v>30</v>
      </c>
      <c r="M51" s="99">
        <f>COUNT(#REF!,#REF!,#REF!,#REF!,#REF!,#REF!,#REF!,AE51,#REF!,#REF!,#REF!,#REF!,AF51,AG51,#REF!,#REF!,#REF!,AH51)</f>
        <v>1</v>
      </c>
      <c r="N51" s="99">
        <f>AI51+AJ51</f>
        <v>0</v>
      </c>
      <c r="O51" s="99"/>
      <c r="P51" s="99">
        <f>AK51</f>
        <v>0</v>
      </c>
      <c r="Q51" s="99">
        <f>AM51</f>
        <v>0</v>
      </c>
      <c r="R51" s="99">
        <v>0</v>
      </c>
      <c r="S51" s="47"/>
      <c r="T51" s="99">
        <f>SUM(U51,V51,X51,Y51,Z51,AA51,AB51)</f>
        <v>55</v>
      </c>
      <c r="U51" s="99">
        <f>AP51</f>
        <v>17</v>
      </c>
      <c r="V51" s="99">
        <f>SUM(AS51,AT51,AU51,AV51,AW51,AX51,AY51,AZ51,BA51,BB51,BC51)</f>
        <v>38</v>
      </c>
      <c r="W51" s="99">
        <f>COUNT(AS51,AT51,AU51,AV51,AW51,AX51,AY51,AZ51,BA51,BB51,BC51)</f>
        <v>1</v>
      </c>
      <c r="X51" s="99">
        <v>0</v>
      </c>
      <c r="Y51" s="99">
        <v>0</v>
      </c>
      <c r="Z51" s="99">
        <v>0</v>
      </c>
      <c r="AA51" s="99">
        <f>AR51</f>
        <v>0</v>
      </c>
      <c r="AB51" s="99">
        <f>AQ51</f>
        <v>0</v>
      </c>
      <c r="AC51" s="47"/>
      <c r="AD51" s="99"/>
      <c r="AE51" s="99"/>
      <c r="AF51" s="99"/>
      <c r="AG51" s="99"/>
      <c r="AH51" s="99">
        <v>30</v>
      </c>
      <c r="AI51" s="99"/>
      <c r="AJ51" s="99"/>
      <c r="AK51" s="99"/>
      <c r="AL51" s="99"/>
      <c r="AM51" s="100"/>
      <c r="AN51" s="100"/>
      <c r="AO51" s="44"/>
      <c r="AP51" s="100">
        <v>17</v>
      </c>
      <c r="AQ51" s="100"/>
      <c r="AR51" s="100"/>
      <c r="AS51" s="100">
        <v>38</v>
      </c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</row>
    <row r="52" spans="1:56" s="41" customFormat="1" x14ac:dyDescent="0.35">
      <c r="A52" s="99" t="s">
        <v>40</v>
      </c>
      <c r="B52" s="100" t="s">
        <v>36</v>
      </c>
      <c r="C52" s="100" t="s">
        <v>821</v>
      </c>
      <c r="D52" s="100" t="s">
        <v>68</v>
      </c>
      <c r="E52" s="100" t="s">
        <v>39</v>
      </c>
      <c r="F52" s="99">
        <v>999914992</v>
      </c>
      <c r="G52" s="99">
        <f>(J52+T52)-H52</f>
        <v>82</v>
      </c>
      <c r="H52" s="100"/>
      <c r="I52" s="24"/>
      <c r="J52" s="99">
        <f>SUM(K52,L52,N52,O52,P52,Q52)</f>
        <v>82</v>
      </c>
      <c r="K52" s="99">
        <f>SUM(AD52,AL52,AN52)</f>
        <v>0</v>
      </c>
      <c r="L52" s="99">
        <f>SUM(AE52,AF52,AG52,AH52)</f>
        <v>0</v>
      </c>
      <c r="M52" s="99">
        <f>COUNT(#REF!,#REF!,#REF!,#REF!,#REF!,#REF!,#REF!,AE52,#REF!,#REF!,#REF!,#REF!,AF52,AG52,#REF!,#REF!,#REF!,AH52)</f>
        <v>0</v>
      </c>
      <c r="N52" s="99">
        <f>AI52+AJ52</f>
        <v>44</v>
      </c>
      <c r="O52" s="99"/>
      <c r="P52" s="99">
        <f>AK52</f>
        <v>38</v>
      </c>
      <c r="Q52" s="99">
        <f>AM52</f>
        <v>0</v>
      </c>
      <c r="R52" s="99">
        <v>0</v>
      </c>
      <c r="S52" s="47"/>
      <c r="T52" s="99">
        <f>SUM(U52,V52,X52,Y52,Z52,AA52,AB52)</f>
        <v>0</v>
      </c>
      <c r="U52" s="99">
        <f>AP52</f>
        <v>0</v>
      </c>
      <c r="V52" s="99">
        <f>SUM(AS52,AT52,AU52,AV52,AW52,AX52,AY52,AZ52,BA52,BB52,BC52)</f>
        <v>0</v>
      </c>
      <c r="W52" s="99">
        <f>COUNT(AS52,AT52,AU52,AV52,AW52,AX52,AY52,AZ52,BA52,BB52,BC52)</f>
        <v>0</v>
      </c>
      <c r="X52" s="99">
        <v>0</v>
      </c>
      <c r="Y52" s="99">
        <v>0</v>
      </c>
      <c r="Z52" s="99">
        <v>0</v>
      </c>
      <c r="AA52" s="99">
        <f>AR52</f>
        <v>0</v>
      </c>
      <c r="AB52" s="99">
        <f>AQ52</f>
        <v>0</v>
      </c>
      <c r="AC52" s="47"/>
      <c r="AD52" s="99"/>
      <c r="AE52" s="99"/>
      <c r="AF52" s="99"/>
      <c r="AG52" s="99"/>
      <c r="AH52" s="99"/>
      <c r="AI52" s="99">
        <v>44</v>
      </c>
      <c r="AJ52" s="99"/>
      <c r="AK52" s="99">
        <v>38</v>
      </c>
      <c r="AL52" s="99"/>
      <c r="AM52" s="100"/>
      <c r="AN52" s="100"/>
      <c r="AO52" s="44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</row>
    <row r="53" spans="1:56" s="41" customFormat="1" x14ac:dyDescent="0.35">
      <c r="A53" s="99" t="s">
        <v>40</v>
      </c>
      <c r="B53" s="99" t="s">
        <v>36</v>
      </c>
      <c r="C53" s="99" t="s">
        <v>1219</v>
      </c>
      <c r="D53" s="99" t="s">
        <v>1220</v>
      </c>
      <c r="E53" s="99" t="s">
        <v>39</v>
      </c>
      <c r="F53" s="99">
        <v>999919965</v>
      </c>
      <c r="G53" s="99">
        <f>(J53+T53)-H53</f>
        <v>82</v>
      </c>
      <c r="H53" s="100"/>
      <c r="I53" s="24"/>
      <c r="J53" s="99">
        <f>SUM(K53,L53,N53,O53,P53,Q53)</f>
        <v>44</v>
      </c>
      <c r="K53" s="99">
        <f>SUM(AD53,AL53,AN53)</f>
        <v>0</v>
      </c>
      <c r="L53" s="99">
        <f>SUM(AE53,AF53,AG53,AH53)</f>
        <v>0</v>
      </c>
      <c r="M53" s="99">
        <f>COUNT(#REF!,#REF!,#REF!,#REF!,#REF!,#REF!,#REF!,AE53,#REF!,#REF!,#REF!,#REF!,AF53,AG53,#REF!,#REF!,#REF!,AH53)</f>
        <v>0</v>
      </c>
      <c r="N53" s="99">
        <f>AI53+AJ53</f>
        <v>44</v>
      </c>
      <c r="O53" s="99"/>
      <c r="P53" s="99">
        <f>AK53</f>
        <v>0</v>
      </c>
      <c r="Q53" s="99">
        <f>AM53</f>
        <v>0</v>
      </c>
      <c r="R53" s="99">
        <v>0</v>
      </c>
      <c r="S53" s="47"/>
      <c r="T53" s="99">
        <f>SUM(U53,V53,X53,Y53,Z53,AA53,AB53)</f>
        <v>38</v>
      </c>
      <c r="U53" s="99">
        <f>AP53</f>
        <v>0</v>
      </c>
      <c r="V53" s="99">
        <f>SUM(AS53,AT53,AU53,AV53,AW53,AX53,AY53,AZ53,BA53,BB53,BC53)</f>
        <v>38</v>
      </c>
      <c r="W53" s="99">
        <f>COUNT(AS53,AT53,AU53,AV53,AW53,AX53,AY53,AZ53,BA53,BB53,BC53)</f>
        <v>1</v>
      </c>
      <c r="X53" s="99">
        <v>0</v>
      </c>
      <c r="Y53" s="99">
        <v>0</v>
      </c>
      <c r="Z53" s="99">
        <v>0</v>
      </c>
      <c r="AA53" s="99">
        <f>AR53</f>
        <v>0</v>
      </c>
      <c r="AB53" s="99">
        <f>AQ53</f>
        <v>0</v>
      </c>
      <c r="AC53" s="47"/>
      <c r="AD53" s="99"/>
      <c r="AE53" s="99"/>
      <c r="AF53" s="99"/>
      <c r="AG53" s="99"/>
      <c r="AH53" s="99"/>
      <c r="AI53" s="99"/>
      <c r="AJ53" s="99">
        <v>44</v>
      </c>
      <c r="AK53" s="99"/>
      <c r="AL53" s="99"/>
      <c r="AM53" s="100"/>
      <c r="AN53" s="100"/>
      <c r="AO53" s="44"/>
      <c r="AP53" s="100"/>
      <c r="AQ53" s="100"/>
      <c r="AR53" s="100"/>
      <c r="AS53" s="100">
        <v>38</v>
      </c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</row>
    <row r="54" spans="1:56" s="41" customFormat="1" x14ac:dyDescent="0.35">
      <c r="A54" s="99" t="s">
        <v>40</v>
      </c>
      <c r="B54" s="99" t="s">
        <v>36</v>
      </c>
      <c r="C54" s="100" t="s">
        <v>1343</v>
      </c>
      <c r="D54" s="100" t="s">
        <v>265</v>
      </c>
      <c r="E54" s="99" t="s">
        <v>39</v>
      </c>
      <c r="F54" s="100">
        <v>999921355</v>
      </c>
      <c r="G54" s="99">
        <f>(J54+T54)-H54</f>
        <v>82</v>
      </c>
      <c r="H54" s="100"/>
      <c r="I54" s="24"/>
      <c r="J54" s="99">
        <f>SUM(K54,L54,N54,O54,P54,Q54)</f>
        <v>44</v>
      </c>
      <c r="K54" s="99">
        <f>SUM(AD54,AL54,AN54)</f>
        <v>44</v>
      </c>
      <c r="L54" s="99">
        <f>SUM(AE54,AF54,AG54,AH54)</f>
        <v>0</v>
      </c>
      <c r="M54" s="99">
        <f>COUNT(#REF!,#REF!,#REF!,#REF!,#REF!,#REF!,#REF!,AE54,#REF!,#REF!,#REF!,#REF!,AF54,AG54,#REF!,#REF!,#REF!,AH54)</f>
        <v>0</v>
      </c>
      <c r="N54" s="99">
        <f>AI54+AJ54</f>
        <v>0</v>
      </c>
      <c r="O54" s="99"/>
      <c r="P54" s="99">
        <f>AK54</f>
        <v>0</v>
      </c>
      <c r="Q54" s="99">
        <f>AM54</f>
        <v>0</v>
      </c>
      <c r="R54" s="99">
        <v>0</v>
      </c>
      <c r="S54" s="47"/>
      <c r="T54" s="99">
        <f>SUM(U54,V54,X54,Y54,Z54,AA54,AB54)</f>
        <v>38</v>
      </c>
      <c r="U54" s="99">
        <f>AP54</f>
        <v>0</v>
      </c>
      <c r="V54" s="99">
        <f>SUM(AS54,AT54,AU54,AV54,AW54,AX54,AY54,AZ54,BA54,BB54,BC54)</f>
        <v>38</v>
      </c>
      <c r="W54" s="99">
        <f>COUNT(AS54,AT54,AU54,AV54,AW54,AX54,AY54,AZ54,BA54,BB54,BC54)</f>
        <v>1</v>
      </c>
      <c r="X54" s="99">
        <v>0</v>
      </c>
      <c r="Y54" s="99">
        <v>0</v>
      </c>
      <c r="Z54" s="99">
        <v>0</v>
      </c>
      <c r="AA54" s="99">
        <f>AR54</f>
        <v>0</v>
      </c>
      <c r="AB54" s="99">
        <f>AQ54</f>
        <v>0</v>
      </c>
      <c r="AC54" s="47"/>
      <c r="AD54" s="99"/>
      <c r="AE54" s="99"/>
      <c r="AF54" s="99"/>
      <c r="AG54" s="99"/>
      <c r="AH54" s="99"/>
      <c r="AI54" s="99"/>
      <c r="AJ54" s="99"/>
      <c r="AK54" s="99"/>
      <c r="AL54" s="99"/>
      <c r="AM54" s="100"/>
      <c r="AN54" s="100">
        <v>44</v>
      </c>
      <c r="AO54" s="44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>
        <v>38</v>
      </c>
      <c r="BA54" s="100"/>
      <c r="BB54" s="100"/>
      <c r="BC54" s="100"/>
    </row>
    <row r="55" spans="1:56" s="41" customFormat="1" x14ac:dyDescent="0.35">
      <c r="A55" s="99" t="s">
        <v>40</v>
      </c>
      <c r="B55" s="99" t="s">
        <v>36</v>
      </c>
      <c r="C55" s="99" t="s">
        <v>1851</v>
      </c>
      <c r="D55" s="99" t="s">
        <v>263</v>
      </c>
      <c r="E55" s="99" t="s">
        <v>39</v>
      </c>
      <c r="F55" s="99">
        <v>999924678</v>
      </c>
      <c r="G55" s="99">
        <f>(J55+T55)-H55</f>
        <v>81</v>
      </c>
      <c r="H55" s="100"/>
      <c r="I55" s="24"/>
      <c r="J55" s="99">
        <f>SUM(K55,L55,N55,O55,P55,Q55)</f>
        <v>52</v>
      </c>
      <c r="K55" s="99">
        <f>SUM(AD55,AL55,AN55)</f>
        <v>52</v>
      </c>
      <c r="L55" s="99">
        <f>SUM(AE55,AF55,AG55,AH55)</f>
        <v>0</v>
      </c>
      <c r="M55" s="99">
        <f>COUNT(#REF!,#REF!,#REF!,#REF!,#REF!,#REF!,#REF!,AE55,#REF!,#REF!,#REF!,#REF!,AF55,AG55,#REF!,#REF!,#REF!,AH55)</f>
        <v>0</v>
      </c>
      <c r="N55" s="99">
        <f>AI55+AJ55</f>
        <v>0</v>
      </c>
      <c r="O55" s="99"/>
      <c r="P55" s="99">
        <f>AK55</f>
        <v>0</v>
      </c>
      <c r="Q55" s="99">
        <f>AM55</f>
        <v>0</v>
      </c>
      <c r="R55" s="99">
        <v>0</v>
      </c>
      <c r="S55" s="47"/>
      <c r="T55" s="99">
        <f>SUM(U55,V55,X55,Y55,Z55,AA55,AB55)</f>
        <v>29</v>
      </c>
      <c r="U55" s="99">
        <f>AP55</f>
        <v>0</v>
      </c>
      <c r="V55" s="99">
        <f>SUM(AS55,AT55,AU55,AV55,AW55,AX55,AY55,AZ55,BA55,BB55,BC55)</f>
        <v>29</v>
      </c>
      <c r="W55" s="99">
        <f>COUNT(AS55,AT55,AU55,AV55,AW55,AX55,AY55,AZ55,BA55,BB55,BC55)</f>
        <v>1</v>
      </c>
      <c r="X55" s="99">
        <v>0</v>
      </c>
      <c r="Y55" s="99">
        <v>0</v>
      </c>
      <c r="Z55" s="99">
        <v>0</v>
      </c>
      <c r="AA55" s="99">
        <f>AR55</f>
        <v>0</v>
      </c>
      <c r="AB55" s="99">
        <f>AQ55</f>
        <v>0</v>
      </c>
      <c r="AC55" s="47"/>
      <c r="AD55" s="99"/>
      <c r="AE55" s="99"/>
      <c r="AF55" s="99"/>
      <c r="AG55" s="99"/>
      <c r="AH55" s="99"/>
      <c r="AI55" s="99"/>
      <c r="AJ55" s="99"/>
      <c r="AK55" s="99"/>
      <c r="AL55" s="99"/>
      <c r="AM55" s="100"/>
      <c r="AN55" s="100">
        <v>52</v>
      </c>
      <c r="AO55" s="44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>
        <v>29</v>
      </c>
      <c r="BA55" s="100"/>
      <c r="BB55" s="100"/>
      <c r="BC55" s="100"/>
    </row>
    <row r="56" spans="1:56" s="41" customFormat="1" x14ac:dyDescent="0.35">
      <c r="A56" s="102" t="s">
        <v>40</v>
      </c>
      <c r="B56" s="100" t="s">
        <v>36</v>
      </c>
      <c r="C56" s="100" t="s">
        <v>829</v>
      </c>
      <c r="D56" s="100" t="s">
        <v>68</v>
      </c>
      <c r="E56" s="100" t="s">
        <v>39</v>
      </c>
      <c r="F56" s="99">
        <v>999915402</v>
      </c>
      <c r="G56" s="99">
        <f>(J56+T56)-H56</f>
        <v>78</v>
      </c>
      <c r="H56" s="99">
        <f>(K56+L56+N56+O56+P56+Q56+R56)*0.5</f>
        <v>78</v>
      </c>
      <c r="I56" s="24"/>
      <c r="J56" s="99">
        <f>SUM(K56,L56,N56,O56,P56,Q56)</f>
        <v>156</v>
      </c>
      <c r="K56" s="99">
        <f>SUM(AD56,AL56,AN56)</f>
        <v>0</v>
      </c>
      <c r="L56" s="99">
        <f>SUM(AE56,AF56,AG56,AH56)</f>
        <v>0</v>
      </c>
      <c r="M56" s="99">
        <f>COUNT(#REF!,#REF!,#REF!,#REF!,#REF!,#REF!,#REF!,AE56,#REF!,#REF!,#REF!,#REF!,AF56,AG56,#REF!,#REF!,#REF!,AH56)</f>
        <v>0</v>
      </c>
      <c r="N56" s="99">
        <f>AI56+AJ56</f>
        <v>105</v>
      </c>
      <c r="O56" s="99"/>
      <c r="P56" s="99">
        <f>AK56</f>
        <v>51</v>
      </c>
      <c r="Q56" s="99">
        <f>AM56</f>
        <v>0</v>
      </c>
      <c r="R56" s="99">
        <v>0</v>
      </c>
      <c r="S56" s="47"/>
      <c r="T56" s="99">
        <f>SUM(U56,V56,X56,Y56,Z56,AA56,AB56)</f>
        <v>0</v>
      </c>
      <c r="U56" s="99">
        <f>AP56</f>
        <v>0</v>
      </c>
      <c r="V56" s="99">
        <f>SUM(AS56,AT56,AU56,AV56,AW56,AX56,AY56,AZ56,BA56,BB56,BC56)</f>
        <v>0</v>
      </c>
      <c r="W56" s="99">
        <f>COUNT(AS56,AT56,AU56,AV56,AW56,AX56,AY56,AZ56,BA56,BB56,BC56)</f>
        <v>0</v>
      </c>
      <c r="X56" s="99">
        <v>0</v>
      </c>
      <c r="Y56" s="99">
        <v>0</v>
      </c>
      <c r="Z56" s="99">
        <v>0</v>
      </c>
      <c r="AA56" s="99">
        <f>AR56</f>
        <v>0</v>
      </c>
      <c r="AB56" s="99">
        <f>AQ56</f>
        <v>0</v>
      </c>
      <c r="AC56" s="47"/>
      <c r="AD56" s="99"/>
      <c r="AE56" s="99"/>
      <c r="AF56" s="99"/>
      <c r="AG56" s="99"/>
      <c r="AH56" s="99"/>
      <c r="AI56" s="99">
        <v>105</v>
      </c>
      <c r="AJ56" s="99"/>
      <c r="AK56" s="99">
        <v>51</v>
      </c>
      <c r="AL56" s="99"/>
      <c r="AM56" s="100"/>
      <c r="AN56" s="100"/>
      <c r="AO56" s="44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</row>
    <row r="57" spans="1:56" s="41" customFormat="1" x14ac:dyDescent="0.35">
      <c r="A57" s="99" t="s">
        <v>40</v>
      </c>
      <c r="B57" s="99" t="s">
        <v>36</v>
      </c>
      <c r="C57" s="99" t="s">
        <v>77</v>
      </c>
      <c r="D57" s="99" t="s">
        <v>672</v>
      </c>
      <c r="E57" s="99" t="s">
        <v>39</v>
      </c>
      <c r="F57" s="99">
        <v>999908007</v>
      </c>
      <c r="G57" s="99">
        <f>(J57+T57)-H57</f>
        <v>71</v>
      </c>
      <c r="H57" s="100"/>
      <c r="I57" s="24"/>
      <c r="J57" s="99">
        <f>SUM(K57,L57,N57,O57,P57,Q57)</f>
        <v>71</v>
      </c>
      <c r="K57" s="99">
        <f>SUM(AD57,AL57,AN57)</f>
        <v>0</v>
      </c>
      <c r="L57" s="99">
        <f>SUM(AE57,AF57,AG57,AH57)</f>
        <v>0</v>
      </c>
      <c r="M57" s="99">
        <f>COUNT(#REF!,#REF!,#REF!,#REF!,#REF!,#REF!,#REF!,AE57,#REF!,#REF!,#REF!,#REF!,AF57,AG57,#REF!,#REF!,#REF!,AH57)</f>
        <v>0</v>
      </c>
      <c r="N57" s="99">
        <f>AI57+AJ57</f>
        <v>33</v>
      </c>
      <c r="O57" s="99"/>
      <c r="P57" s="99">
        <f>AK57</f>
        <v>38</v>
      </c>
      <c r="Q57" s="99">
        <f>AM57</f>
        <v>0</v>
      </c>
      <c r="R57" s="99">
        <v>0</v>
      </c>
      <c r="S57" s="47"/>
      <c r="T57" s="99">
        <f>SUM(U57,V57,X57,Y57,Z57,AA57,AB57)</f>
        <v>0</v>
      </c>
      <c r="U57" s="99">
        <f>AP57</f>
        <v>0</v>
      </c>
      <c r="V57" s="99">
        <f>SUM(AS57,AT57,AU57,AV57,AW57,AX57,AY57,AZ57,BA57,BB57,BC57)</f>
        <v>0</v>
      </c>
      <c r="W57" s="99">
        <f>COUNT(AS57,AT57,AU57,AV57,AW57,AX57,AY57,AZ57,BA57,BB57,BC57)</f>
        <v>0</v>
      </c>
      <c r="X57" s="99">
        <v>0</v>
      </c>
      <c r="Y57" s="99">
        <v>0</v>
      </c>
      <c r="Z57" s="99">
        <v>0</v>
      </c>
      <c r="AA57" s="99">
        <f>AR57</f>
        <v>0</v>
      </c>
      <c r="AB57" s="99">
        <f>AQ57</f>
        <v>0</v>
      </c>
      <c r="AC57" s="47"/>
      <c r="AD57" s="99"/>
      <c r="AE57" s="99"/>
      <c r="AF57" s="99"/>
      <c r="AG57" s="99"/>
      <c r="AH57" s="99"/>
      <c r="AI57" s="99"/>
      <c r="AJ57" s="99">
        <v>33</v>
      </c>
      <c r="AK57" s="99">
        <v>38</v>
      </c>
      <c r="AL57" s="99"/>
      <c r="AM57" s="100"/>
      <c r="AN57" s="100"/>
      <c r="AO57" s="44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</row>
    <row r="58" spans="1:56" s="41" customFormat="1" x14ac:dyDescent="0.35">
      <c r="A58" s="99" t="s">
        <v>40</v>
      </c>
      <c r="B58" s="99" t="s">
        <v>36</v>
      </c>
      <c r="C58" s="99" t="s">
        <v>1110</v>
      </c>
      <c r="D58" s="99" t="s">
        <v>212</v>
      </c>
      <c r="E58" s="99" t="s">
        <v>39</v>
      </c>
      <c r="F58" s="99">
        <v>999919689</v>
      </c>
      <c r="G58" s="99">
        <f>(J58+T58)-H58</f>
        <v>68</v>
      </c>
      <c r="H58" s="100"/>
      <c r="I58" s="24"/>
      <c r="J58" s="99">
        <f>SUM(K58,L58,N58,O58,P58,Q58)</f>
        <v>68</v>
      </c>
      <c r="K58" s="99">
        <f>SUM(AD58,AL58,AN58)</f>
        <v>0</v>
      </c>
      <c r="L58" s="99">
        <f>SUM(AE58,AF58,AG58,AH58)</f>
        <v>68</v>
      </c>
      <c r="M58" s="99">
        <f>COUNT(#REF!,#REF!,#REF!,#REF!,#REF!,#REF!,#REF!,AE58,#REF!,#REF!,#REF!,#REF!,AF58,AG58,#REF!,#REF!,#REF!,AH58)</f>
        <v>1</v>
      </c>
      <c r="N58" s="99">
        <f>AI58+AJ58</f>
        <v>0</v>
      </c>
      <c r="O58" s="99"/>
      <c r="P58" s="99">
        <f>AK58</f>
        <v>0</v>
      </c>
      <c r="Q58" s="99">
        <f>AM58</f>
        <v>0</v>
      </c>
      <c r="R58" s="99">
        <v>0</v>
      </c>
      <c r="S58" s="47"/>
      <c r="T58" s="99">
        <f>SUM(U58,V58,X58,Y58,Z58,AA58,AB58)</f>
        <v>0</v>
      </c>
      <c r="U58" s="99">
        <f>AP58</f>
        <v>0</v>
      </c>
      <c r="V58" s="99">
        <f>SUM(AS58,AT58,AU58,AV58,AW58,AX58,AY58,AZ58,BA58,BB58,BC58)</f>
        <v>0</v>
      </c>
      <c r="W58" s="99">
        <f>COUNT(AS58,AT58,AU58,AV58,AW58,AX58,AY58,AZ58,BA58,BB58,BC58)</f>
        <v>0</v>
      </c>
      <c r="X58" s="99">
        <v>0</v>
      </c>
      <c r="Y58" s="99">
        <v>0</v>
      </c>
      <c r="Z58" s="99">
        <v>0</v>
      </c>
      <c r="AA58" s="99">
        <f>AR58</f>
        <v>0</v>
      </c>
      <c r="AB58" s="99">
        <f>AQ58</f>
        <v>0</v>
      </c>
      <c r="AC58" s="47"/>
      <c r="AD58" s="99"/>
      <c r="AE58" s="99"/>
      <c r="AF58" s="99"/>
      <c r="AG58" s="99">
        <v>68</v>
      </c>
      <c r="AH58" s="99"/>
      <c r="AI58" s="99"/>
      <c r="AJ58" s="99"/>
      <c r="AK58" s="99"/>
      <c r="AL58" s="99"/>
      <c r="AM58" s="100"/>
      <c r="AN58" s="100"/>
      <c r="AO58" s="44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</row>
    <row r="59" spans="1:56" s="41" customFormat="1" x14ac:dyDescent="0.35">
      <c r="A59" s="99" t="s">
        <v>40</v>
      </c>
      <c r="B59" s="99" t="s">
        <v>36</v>
      </c>
      <c r="C59" s="99" t="s">
        <v>618</v>
      </c>
      <c r="D59" s="99" t="s">
        <v>1200</v>
      </c>
      <c r="E59" s="99" t="s">
        <v>39</v>
      </c>
      <c r="F59" s="99">
        <v>999919700</v>
      </c>
      <c r="G59" s="99">
        <f>(J59+T59)-H59</f>
        <v>68</v>
      </c>
      <c r="H59" s="99"/>
      <c r="I59" s="24"/>
      <c r="J59" s="99">
        <f>SUM(K59,L59,N59,O59,P59,Q59)</f>
        <v>68</v>
      </c>
      <c r="K59" s="99">
        <f>SUM(AD59,AL59,AN59)</f>
        <v>0</v>
      </c>
      <c r="L59" s="99">
        <f>SUM(AE59,AF59,AG59,AH59)</f>
        <v>68</v>
      </c>
      <c r="M59" s="99">
        <f>COUNT(#REF!,#REF!,#REF!,#REF!,#REF!,#REF!,#REF!,AE59,#REF!,#REF!,#REF!,#REF!,AF59,AG59,#REF!,#REF!,#REF!,AH59)</f>
        <v>1</v>
      </c>
      <c r="N59" s="99">
        <f>AI59+AJ59</f>
        <v>0</v>
      </c>
      <c r="O59" s="99"/>
      <c r="P59" s="99">
        <f>AK59</f>
        <v>0</v>
      </c>
      <c r="Q59" s="99">
        <f>AM59</f>
        <v>0</v>
      </c>
      <c r="R59" s="99">
        <v>0</v>
      </c>
      <c r="S59" s="47"/>
      <c r="T59" s="99">
        <f>SUM(U59,V59,X59,Y59,Z59,AA59,AB59)</f>
        <v>0</v>
      </c>
      <c r="U59" s="99">
        <f>AP59</f>
        <v>0</v>
      </c>
      <c r="V59" s="99">
        <f>SUM(AS59,AT59,AU59,AV59,AW59,AX59,AY59,AZ59,BA59,BB59,BC59)</f>
        <v>0</v>
      </c>
      <c r="W59" s="99">
        <f>COUNT(AS59,AT59,AU59,AV59,AW59,AX59,AY59,AZ59,BA59,BB59,BC59)</f>
        <v>0</v>
      </c>
      <c r="X59" s="99">
        <v>0</v>
      </c>
      <c r="Y59" s="99">
        <v>0</v>
      </c>
      <c r="Z59" s="99">
        <v>0</v>
      </c>
      <c r="AA59" s="99">
        <f>AR59</f>
        <v>0</v>
      </c>
      <c r="AB59" s="99">
        <f>AQ59</f>
        <v>0</v>
      </c>
      <c r="AC59" s="47"/>
      <c r="AD59" s="99"/>
      <c r="AE59" s="99"/>
      <c r="AF59" s="99">
        <v>68</v>
      </c>
      <c r="AG59" s="99"/>
      <c r="AH59" s="99"/>
      <c r="AI59" s="99"/>
      <c r="AJ59" s="99"/>
      <c r="AK59" s="99"/>
      <c r="AL59" s="99"/>
      <c r="AM59" s="100"/>
      <c r="AN59" s="100"/>
      <c r="AO59" s="44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</row>
    <row r="60" spans="1:56" s="41" customFormat="1" x14ac:dyDescent="0.35">
      <c r="A60" s="102" t="s">
        <v>40</v>
      </c>
      <c r="B60" s="102" t="s">
        <v>36</v>
      </c>
      <c r="C60" s="102" t="s">
        <v>1751</v>
      </c>
      <c r="D60" s="102" t="s">
        <v>1752</v>
      </c>
      <c r="E60" s="102" t="s">
        <v>39</v>
      </c>
      <c r="F60" s="99">
        <v>999923903</v>
      </c>
      <c r="G60" s="99">
        <f>(J60+T60)-H60</f>
        <v>68</v>
      </c>
      <c r="H60" s="99"/>
      <c r="I60" s="24"/>
      <c r="J60" s="99">
        <f>SUM(K60,L60,N60,O60,P60,Q60)</f>
        <v>68</v>
      </c>
      <c r="K60" s="99">
        <f>SUM(AD60,AL60,AN60)</f>
        <v>0</v>
      </c>
      <c r="L60" s="99">
        <f>SUM(AE60,AF60,AG60,AH60)</f>
        <v>68</v>
      </c>
      <c r="M60" s="99">
        <f>COUNT(#REF!,#REF!,#REF!,#REF!,#REF!,#REF!,#REF!,AE60,#REF!,#REF!,#REF!,#REF!,AF60,AG60,#REF!,#REF!,#REF!,AH60)</f>
        <v>1</v>
      </c>
      <c r="N60" s="99">
        <f>AI60+AJ60</f>
        <v>0</v>
      </c>
      <c r="O60" s="99"/>
      <c r="P60" s="99">
        <f>AK60</f>
        <v>0</v>
      </c>
      <c r="Q60" s="99">
        <f>AM60</f>
        <v>0</v>
      </c>
      <c r="R60" s="99">
        <v>0</v>
      </c>
      <c r="S60" s="47"/>
      <c r="T60" s="99">
        <f>SUM(U60,V60,X60,Y60,Z60,AA60,AB60)</f>
        <v>0</v>
      </c>
      <c r="U60" s="99">
        <f>AP60</f>
        <v>0</v>
      </c>
      <c r="V60" s="99">
        <f>SUM(AS60,AT60,AU60,AV60,AW60,AX60,AY60,AZ60,BA60,BB60,BC60)</f>
        <v>0</v>
      </c>
      <c r="W60" s="99">
        <f>COUNT(AS60,AT60,AU60,AV60,AW60,AX60,AY60,AZ60,BA60,BB60,BC60)</f>
        <v>0</v>
      </c>
      <c r="X60" s="99">
        <v>0</v>
      </c>
      <c r="Y60" s="99">
        <v>0</v>
      </c>
      <c r="Z60" s="99">
        <v>0</v>
      </c>
      <c r="AA60" s="99">
        <f>AR60</f>
        <v>0</v>
      </c>
      <c r="AB60" s="99">
        <f>AQ60</f>
        <v>0</v>
      </c>
      <c r="AC60" s="47"/>
      <c r="AD60" s="99"/>
      <c r="AE60" s="99">
        <v>68</v>
      </c>
      <c r="AF60" s="99"/>
      <c r="AG60" s="99"/>
      <c r="AH60" s="99"/>
      <c r="AI60" s="99"/>
      <c r="AJ60" s="99"/>
      <c r="AK60" s="99"/>
      <c r="AL60" s="99"/>
      <c r="AM60" s="100"/>
      <c r="AN60" s="100"/>
      <c r="AO60" s="44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</row>
    <row r="61" spans="1:56" s="41" customFormat="1" x14ac:dyDescent="0.3">
      <c r="A61" s="100" t="s">
        <v>40</v>
      </c>
      <c r="B61" s="100" t="s">
        <v>36</v>
      </c>
      <c r="C61" s="100" t="s">
        <v>948</v>
      </c>
      <c r="D61" s="100" t="s">
        <v>949</v>
      </c>
      <c r="E61" s="100" t="s">
        <v>39</v>
      </c>
      <c r="F61" s="100">
        <v>999917621</v>
      </c>
      <c r="G61" s="99">
        <f>(J61+T61)-H61</f>
        <v>68</v>
      </c>
      <c r="H61" s="100"/>
      <c r="I61" s="44"/>
      <c r="J61" s="99">
        <f>SUM(K61,L61,N61,O61,P61,Q61)</f>
        <v>0</v>
      </c>
      <c r="K61" s="99">
        <f>SUM(AD61,AL61,AN61)</f>
        <v>0</v>
      </c>
      <c r="L61" s="99">
        <f>SUM(AE61,AF61,AG61,AH61)</f>
        <v>0</v>
      </c>
      <c r="M61" s="99">
        <f>COUNT(#REF!,#REF!,#REF!,#REF!,#REF!,#REF!,#REF!,AE61,#REF!,#REF!,#REF!,#REF!,AF61,AG61,#REF!,#REF!,#REF!,AH61)</f>
        <v>0</v>
      </c>
      <c r="N61" s="99">
        <f>AI61+AJ61</f>
        <v>0</v>
      </c>
      <c r="O61" s="99"/>
      <c r="P61" s="99">
        <f>AK61</f>
        <v>0</v>
      </c>
      <c r="Q61" s="99">
        <f>AM61</f>
        <v>0</v>
      </c>
      <c r="R61" s="99">
        <v>0</v>
      </c>
      <c r="S61" s="47"/>
      <c r="T61" s="99">
        <f>SUM(U61,V61,X61,Y61,Z61,AA61,AB61)</f>
        <v>68</v>
      </c>
      <c r="U61" s="99">
        <f>AP61</f>
        <v>0</v>
      </c>
      <c r="V61" s="99">
        <f>SUM(AS61,AT61,AU61,AV61,AW61,AX61,AY61,AZ61,BA61,BB61,BC61)</f>
        <v>68</v>
      </c>
      <c r="W61" s="99">
        <f>COUNT(AS61,AT61,AU61,AV61,AW61,AX61,AY61,AZ61,BA61,BB61,BC61)</f>
        <v>1</v>
      </c>
      <c r="X61" s="99">
        <v>0</v>
      </c>
      <c r="Y61" s="99">
        <v>0</v>
      </c>
      <c r="Z61" s="99">
        <v>0</v>
      </c>
      <c r="AA61" s="99">
        <f>AR61</f>
        <v>0</v>
      </c>
      <c r="AB61" s="99">
        <f>AQ61</f>
        <v>0</v>
      </c>
      <c r="AC61" s="47"/>
      <c r="AD61" s="100"/>
      <c r="AE61" s="100"/>
      <c r="AF61" s="100"/>
      <c r="AG61" s="100"/>
      <c r="AH61" s="100"/>
      <c r="AI61" s="100"/>
      <c r="AJ61" s="100"/>
      <c r="AK61" s="100"/>
      <c r="AL61" s="100"/>
      <c r="AM61" s="100"/>
      <c r="AN61" s="100"/>
      <c r="AO61" s="44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>
        <v>68</v>
      </c>
      <c r="AZ61" s="100"/>
      <c r="BA61" s="100"/>
      <c r="BB61" s="100"/>
      <c r="BC61" s="100"/>
      <c r="BD61" s="31"/>
    </row>
    <row r="62" spans="1:56" s="41" customFormat="1" x14ac:dyDescent="0.3">
      <c r="A62" s="100" t="s">
        <v>40</v>
      </c>
      <c r="B62" s="100" t="s">
        <v>36</v>
      </c>
      <c r="C62" s="100" t="s">
        <v>441</v>
      </c>
      <c r="D62" s="100" t="s">
        <v>1385</v>
      </c>
      <c r="E62" s="100" t="s">
        <v>39</v>
      </c>
      <c r="F62" s="100">
        <v>999921184</v>
      </c>
      <c r="G62" s="99">
        <f>(J62+T62)-H62</f>
        <v>68</v>
      </c>
      <c r="H62" s="100"/>
      <c r="I62" s="44"/>
      <c r="J62" s="99">
        <f>SUM(K62,L62,N62,O62,P62,Q62)</f>
        <v>0</v>
      </c>
      <c r="K62" s="99">
        <f>SUM(AD62,AL62,AN62)</f>
        <v>0</v>
      </c>
      <c r="L62" s="99">
        <f>SUM(AE62,AF62,AG62,AH62)</f>
        <v>0</v>
      </c>
      <c r="M62" s="99">
        <f>COUNT(#REF!,#REF!,#REF!,#REF!,#REF!,#REF!,#REF!,AE62,#REF!,#REF!,#REF!,#REF!,AF62,AG62,#REF!,#REF!,#REF!,AH62)</f>
        <v>0</v>
      </c>
      <c r="N62" s="99">
        <f>AI62+AJ62</f>
        <v>0</v>
      </c>
      <c r="O62" s="99"/>
      <c r="P62" s="99">
        <f>AK62</f>
        <v>0</v>
      </c>
      <c r="Q62" s="99">
        <f>AM62</f>
        <v>0</v>
      </c>
      <c r="R62" s="99">
        <v>0</v>
      </c>
      <c r="S62" s="47"/>
      <c r="T62" s="99">
        <f>SUM(U62,V62,X62,Y62,Z62,AA62,AB62)</f>
        <v>68</v>
      </c>
      <c r="U62" s="99">
        <f>AP62</f>
        <v>0</v>
      </c>
      <c r="V62" s="99">
        <f>SUM(AS62,AT62,AU62,AV62,AW62,AX62,AY62,AZ62,BA62,BB62,BC62)</f>
        <v>68</v>
      </c>
      <c r="W62" s="99">
        <f>COUNT(AS62,AT62,AU62,AV62,AW62,AX62,AY62,AZ62,BA62,BB62,BC62)</f>
        <v>1</v>
      </c>
      <c r="X62" s="99">
        <v>0</v>
      </c>
      <c r="Y62" s="99">
        <v>0</v>
      </c>
      <c r="Z62" s="99">
        <v>0</v>
      </c>
      <c r="AA62" s="99">
        <f>AR62</f>
        <v>0</v>
      </c>
      <c r="AB62" s="99">
        <f>AQ62</f>
        <v>0</v>
      </c>
      <c r="AC62" s="47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44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>
        <v>68</v>
      </c>
      <c r="AZ62" s="100"/>
      <c r="BA62" s="100"/>
      <c r="BB62" s="100"/>
      <c r="BC62" s="100"/>
      <c r="BD62" s="31"/>
    </row>
    <row r="63" spans="1:56" s="41" customFormat="1" x14ac:dyDescent="0.3">
      <c r="A63" s="100" t="s">
        <v>40</v>
      </c>
      <c r="B63" s="100" t="s">
        <v>36</v>
      </c>
      <c r="C63" s="100" t="s">
        <v>1507</v>
      </c>
      <c r="D63" s="100" t="s">
        <v>1508</v>
      </c>
      <c r="E63" s="100" t="s">
        <v>39</v>
      </c>
      <c r="F63" s="100">
        <v>999922372</v>
      </c>
      <c r="G63" s="99">
        <f>(J63+T63)-H63</f>
        <v>68</v>
      </c>
      <c r="H63" s="100"/>
      <c r="I63" s="44"/>
      <c r="J63" s="99">
        <f>SUM(K63,L63,N63,O63,P63,Q63)</f>
        <v>0</v>
      </c>
      <c r="K63" s="99">
        <f>SUM(AD63,AL63,AN63)</f>
        <v>0</v>
      </c>
      <c r="L63" s="99">
        <f>SUM(AE63,AF63,AG63,AH63)</f>
        <v>0</v>
      </c>
      <c r="M63" s="99">
        <f>COUNT(#REF!,#REF!,#REF!,#REF!,#REF!,#REF!,#REF!,AE63,#REF!,#REF!,#REF!,#REF!,AF63,AG63,#REF!,#REF!,#REF!,AH63)</f>
        <v>0</v>
      </c>
      <c r="N63" s="99">
        <f>AI63+AJ63</f>
        <v>0</v>
      </c>
      <c r="O63" s="99"/>
      <c r="P63" s="99">
        <f>AK63</f>
        <v>0</v>
      </c>
      <c r="Q63" s="99">
        <f>AM63</f>
        <v>0</v>
      </c>
      <c r="R63" s="99">
        <v>0</v>
      </c>
      <c r="S63" s="47"/>
      <c r="T63" s="99">
        <f>SUM(U63,V63,X63,Y63,Z63,AA63,AB63)</f>
        <v>68</v>
      </c>
      <c r="U63" s="99">
        <f>AP63</f>
        <v>0</v>
      </c>
      <c r="V63" s="99">
        <f>SUM(AS63,AT63,AU63,AV63,AW63,AX63,AY63,AZ63,BA63,BB63,BC63)</f>
        <v>68</v>
      </c>
      <c r="W63" s="99">
        <f>COUNT(AS63,AT63,AU63,AV63,AW63,AX63,AY63,AZ63,BA63,BB63,BC63)</f>
        <v>1</v>
      </c>
      <c r="X63" s="99">
        <v>0</v>
      </c>
      <c r="Y63" s="99">
        <v>0</v>
      </c>
      <c r="Z63" s="99">
        <v>0</v>
      </c>
      <c r="AA63" s="99">
        <f>AR63</f>
        <v>0</v>
      </c>
      <c r="AB63" s="99">
        <f>AQ63</f>
        <v>0</v>
      </c>
      <c r="AC63" s="47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44"/>
      <c r="AP63" s="100"/>
      <c r="AQ63" s="100"/>
      <c r="AR63" s="100"/>
      <c r="AS63" s="100"/>
      <c r="AT63" s="100"/>
      <c r="AU63" s="100"/>
      <c r="AV63" s="100"/>
      <c r="AW63" s="100">
        <v>68</v>
      </c>
      <c r="AX63" s="100"/>
      <c r="AY63" s="100"/>
      <c r="AZ63" s="100"/>
      <c r="BA63" s="100"/>
      <c r="BB63" s="100"/>
      <c r="BC63" s="100"/>
      <c r="BD63" s="31"/>
    </row>
    <row r="64" spans="1:56" s="41" customFormat="1" x14ac:dyDescent="0.3">
      <c r="A64" s="115" t="s">
        <v>40</v>
      </c>
      <c r="B64" s="115" t="s">
        <v>36</v>
      </c>
      <c r="C64" s="115" t="s">
        <v>1755</v>
      </c>
      <c r="D64" s="115" t="s">
        <v>1756</v>
      </c>
      <c r="E64" s="115" t="s">
        <v>39</v>
      </c>
      <c r="F64" s="115">
        <v>999923920</v>
      </c>
      <c r="G64" s="99">
        <f>(J64+T64)-H64</f>
        <v>68</v>
      </c>
      <c r="H64" s="100"/>
      <c r="I64" s="44"/>
      <c r="J64" s="99">
        <f>SUM(K64,L64,N64,O64,P64,Q64)</f>
        <v>0</v>
      </c>
      <c r="K64" s="99">
        <f>SUM(AD64,AL64,AN64)</f>
        <v>0</v>
      </c>
      <c r="L64" s="99">
        <f>SUM(AE64,AF64,AG64,AH64)</f>
        <v>0</v>
      </c>
      <c r="M64" s="99">
        <f>COUNT(#REF!,#REF!,#REF!,#REF!,#REF!,#REF!,#REF!,AE64,#REF!,#REF!,#REF!,#REF!,AF64,AG64,#REF!,#REF!,#REF!,AH64)</f>
        <v>0</v>
      </c>
      <c r="N64" s="99">
        <f>AI64+AJ64</f>
        <v>0</v>
      </c>
      <c r="O64" s="99"/>
      <c r="P64" s="99">
        <f>AK64</f>
        <v>0</v>
      </c>
      <c r="Q64" s="99">
        <f>AM64</f>
        <v>0</v>
      </c>
      <c r="R64" s="99">
        <v>0</v>
      </c>
      <c r="S64" s="47"/>
      <c r="T64" s="99">
        <f>SUM(U64,V64,X64,Y64,Z64,AA64,AB64)</f>
        <v>68</v>
      </c>
      <c r="U64" s="99">
        <f>AP64</f>
        <v>0</v>
      </c>
      <c r="V64" s="99">
        <f>SUM(AS64,AT64,AU64,AV64,AW64,AX64,AY64,AZ64,BA64,BB64,BC64)</f>
        <v>68</v>
      </c>
      <c r="W64" s="99">
        <f>COUNT(AS64,AT64,AU64,AV64,AW64,AX64,AY64,AZ64,BA64,BB64,BC64)</f>
        <v>1</v>
      </c>
      <c r="X64" s="99">
        <v>0</v>
      </c>
      <c r="Y64" s="99">
        <v>0</v>
      </c>
      <c r="Z64" s="99">
        <v>0</v>
      </c>
      <c r="AA64" s="99">
        <f>AR64</f>
        <v>0</v>
      </c>
      <c r="AB64" s="99">
        <f>AQ64</f>
        <v>0</v>
      </c>
      <c r="AC64" s="47"/>
      <c r="AD64" s="100"/>
      <c r="AE64" s="100"/>
      <c r="AF64" s="100"/>
      <c r="AG64" s="100"/>
      <c r="AH64" s="100"/>
      <c r="AI64" s="100"/>
      <c r="AJ64" s="100"/>
      <c r="AK64" s="100"/>
      <c r="AL64" s="100"/>
      <c r="AM64" s="100"/>
      <c r="AN64" s="100"/>
      <c r="AO64" s="44"/>
      <c r="AP64" s="100"/>
      <c r="AQ64" s="100"/>
      <c r="AR64" s="100"/>
      <c r="AS64" s="100"/>
      <c r="AT64" s="100"/>
      <c r="AU64" s="100"/>
      <c r="AV64" s="100">
        <v>68</v>
      </c>
      <c r="AW64" s="100"/>
      <c r="AX64" s="100"/>
      <c r="AY64" s="100"/>
      <c r="AZ64" s="100"/>
      <c r="BA64" s="100"/>
      <c r="BB64" s="100"/>
      <c r="BC64" s="100"/>
      <c r="BD64" s="31"/>
    </row>
    <row r="65" spans="1:56" s="41" customFormat="1" x14ac:dyDescent="0.3">
      <c r="A65" s="100" t="s">
        <v>40</v>
      </c>
      <c r="B65" s="99" t="s">
        <v>36</v>
      </c>
      <c r="C65" s="99" t="s">
        <v>255</v>
      </c>
      <c r="D65" s="99" t="s">
        <v>90</v>
      </c>
      <c r="E65" s="99" t="s">
        <v>39</v>
      </c>
      <c r="F65" s="99">
        <v>999925619</v>
      </c>
      <c r="G65" s="99">
        <f>(J65+T65)-H65</f>
        <v>68</v>
      </c>
      <c r="H65" s="100"/>
      <c r="I65" s="44"/>
      <c r="J65" s="99">
        <f>SUM(K65,L65,N65,O65,P65,Q65)</f>
        <v>0</v>
      </c>
      <c r="K65" s="99">
        <f>SUM(AD65,AL65,AN65)</f>
        <v>0</v>
      </c>
      <c r="L65" s="99">
        <f>SUM(AE65,AF65,AG65,AH65)</f>
        <v>0</v>
      </c>
      <c r="M65" s="99">
        <f>COUNT(#REF!,#REF!,#REF!,#REF!,#REF!,#REF!,#REF!,AE65,#REF!,#REF!,#REF!,#REF!,AF65,AG65,#REF!,#REF!,#REF!,AH65)</f>
        <v>0</v>
      </c>
      <c r="N65" s="99">
        <f>AI65+AJ65</f>
        <v>0</v>
      </c>
      <c r="O65" s="99"/>
      <c r="P65" s="99">
        <f>AK65</f>
        <v>0</v>
      </c>
      <c r="Q65" s="99">
        <f>AM65</f>
        <v>0</v>
      </c>
      <c r="R65" s="99">
        <v>0</v>
      </c>
      <c r="S65" s="47"/>
      <c r="T65" s="99">
        <f>SUM(U65,V65,X65,Y65,Z65,AA65,AB65)</f>
        <v>68</v>
      </c>
      <c r="U65" s="99">
        <f>AP65</f>
        <v>0</v>
      </c>
      <c r="V65" s="99">
        <f>SUM(AS65,AT65,AU65,AV65,AW65,AX65,AY65,AZ65,BA65,BB65,BC65)</f>
        <v>68</v>
      </c>
      <c r="W65" s="99">
        <f>COUNT(AS65,AT65,AU65,AV65,AW65,AX65,AY65,AZ65,BA65,BB65,BC65)</f>
        <v>1</v>
      </c>
      <c r="X65" s="99">
        <v>0</v>
      </c>
      <c r="Y65" s="99">
        <v>0</v>
      </c>
      <c r="Z65" s="99">
        <v>0</v>
      </c>
      <c r="AA65" s="99">
        <f>AR65</f>
        <v>0</v>
      </c>
      <c r="AB65" s="99">
        <f>AQ65</f>
        <v>0</v>
      </c>
      <c r="AC65" s="47"/>
      <c r="AD65" s="100"/>
      <c r="AE65" s="100"/>
      <c r="AF65" s="100"/>
      <c r="AG65" s="100"/>
      <c r="AH65" s="100"/>
      <c r="AI65" s="100"/>
      <c r="AJ65" s="100"/>
      <c r="AK65" s="100"/>
      <c r="AL65" s="100"/>
      <c r="AM65" s="100"/>
      <c r="AN65" s="100"/>
      <c r="AO65" s="44"/>
      <c r="AP65" s="100"/>
      <c r="AQ65" s="100"/>
      <c r="AR65" s="100"/>
      <c r="AS65" s="100"/>
      <c r="AT65" s="100">
        <v>68</v>
      </c>
      <c r="AU65" s="100"/>
      <c r="AV65" s="100"/>
      <c r="AW65" s="100"/>
      <c r="AX65" s="100"/>
      <c r="AY65" s="100"/>
      <c r="AZ65" s="100"/>
      <c r="BA65" s="100"/>
      <c r="BB65" s="100"/>
      <c r="BC65" s="100"/>
      <c r="BD65" s="31"/>
    </row>
    <row r="66" spans="1:56" s="41" customFormat="1" x14ac:dyDescent="0.3">
      <c r="A66" s="100" t="s">
        <v>40</v>
      </c>
      <c r="B66" s="99" t="s">
        <v>36</v>
      </c>
      <c r="C66" s="99" t="s">
        <v>2199</v>
      </c>
      <c r="D66" s="99" t="s">
        <v>2200</v>
      </c>
      <c r="E66" s="99" t="s">
        <v>39</v>
      </c>
      <c r="F66" s="99">
        <v>999926141</v>
      </c>
      <c r="G66" s="99">
        <f>(J66+T66)-H66</f>
        <v>68</v>
      </c>
      <c r="H66" s="100"/>
      <c r="I66" s="44"/>
      <c r="J66" s="99">
        <f>SUM(K66,L66,N66,O66,P66,Q66)</f>
        <v>0</v>
      </c>
      <c r="K66" s="99">
        <f>SUM(AD66,AL66,AN66)</f>
        <v>0</v>
      </c>
      <c r="L66" s="99">
        <f>SUM(AE66,AF66,AG66,AH66)</f>
        <v>0</v>
      </c>
      <c r="M66" s="99">
        <f>COUNT(#REF!,#REF!,#REF!,#REF!,#REF!,#REF!,#REF!,AE66,#REF!,#REF!,#REF!,#REF!,AF66,AG66,#REF!,#REF!,#REF!,AH66)</f>
        <v>0</v>
      </c>
      <c r="N66" s="99">
        <f>AI66+AJ66</f>
        <v>0</v>
      </c>
      <c r="O66" s="99"/>
      <c r="P66" s="99">
        <f>AK66</f>
        <v>0</v>
      </c>
      <c r="Q66" s="99">
        <f>AM66</f>
        <v>0</v>
      </c>
      <c r="R66" s="99">
        <v>0</v>
      </c>
      <c r="S66" s="47"/>
      <c r="T66" s="99">
        <f>SUM(U66,V66,X66,Y66,Z66,AA66,AB66)</f>
        <v>68</v>
      </c>
      <c r="U66" s="99">
        <f>AP66</f>
        <v>0</v>
      </c>
      <c r="V66" s="99">
        <f>SUM(AS66,AT66,AU66,AV66,AW66,AX66,AY66,AZ66,BA66,BB66,BC66)</f>
        <v>68</v>
      </c>
      <c r="W66" s="99">
        <f>COUNT(AS66,AT66,AU66,AV66,AW66,AX66,AY66,AZ66,BA66,BB66,BC66)</f>
        <v>1</v>
      </c>
      <c r="X66" s="99">
        <v>0</v>
      </c>
      <c r="Y66" s="99">
        <v>0</v>
      </c>
      <c r="Z66" s="99">
        <v>0</v>
      </c>
      <c r="AA66" s="99">
        <f>AR66</f>
        <v>0</v>
      </c>
      <c r="AB66" s="99">
        <f>AQ66</f>
        <v>0</v>
      </c>
      <c r="AC66" s="47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44"/>
      <c r="AP66" s="100"/>
      <c r="AQ66" s="100"/>
      <c r="AR66" s="100"/>
      <c r="AS66" s="100"/>
      <c r="AT66" s="100">
        <v>68</v>
      </c>
      <c r="AU66" s="100"/>
      <c r="AV66" s="100"/>
      <c r="AW66" s="100"/>
      <c r="AX66" s="100"/>
      <c r="AY66" s="100"/>
      <c r="AZ66" s="100"/>
      <c r="BA66" s="100"/>
      <c r="BB66" s="100"/>
      <c r="BC66" s="100"/>
      <c r="BD66" s="31"/>
    </row>
    <row r="67" spans="1:56" s="41" customFormat="1" x14ac:dyDescent="0.3">
      <c r="A67" s="115" t="s">
        <v>40</v>
      </c>
      <c r="B67" s="115" t="s">
        <v>36</v>
      </c>
      <c r="C67" s="115" t="s">
        <v>480</v>
      </c>
      <c r="D67" s="115" t="s">
        <v>795</v>
      </c>
      <c r="E67" s="115" t="s">
        <v>39</v>
      </c>
      <c r="F67" s="115">
        <v>999928522</v>
      </c>
      <c r="G67" s="99">
        <f>(J67+T67)-H67</f>
        <v>68</v>
      </c>
      <c r="H67" s="100"/>
      <c r="I67" s="44"/>
      <c r="J67" s="99">
        <f>SUM(K67,L67,N67,O67,P67,Q67)</f>
        <v>0</v>
      </c>
      <c r="K67" s="99">
        <f>SUM(AD67,AL67,AN67)</f>
        <v>0</v>
      </c>
      <c r="L67" s="99">
        <f>SUM(AE67,AF67,AG67,AH67)</f>
        <v>0</v>
      </c>
      <c r="M67" s="99">
        <f>COUNT(#REF!,#REF!,#REF!,#REF!,#REF!,#REF!,#REF!,AE67,#REF!,#REF!,#REF!,#REF!,AF67,AG67,#REF!,#REF!,#REF!,AH67)</f>
        <v>0</v>
      </c>
      <c r="N67" s="99">
        <f>AI67+AJ67</f>
        <v>0</v>
      </c>
      <c r="O67" s="99"/>
      <c r="P67" s="99">
        <f>AK67</f>
        <v>0</v>
      </c>
      <c r="Q67" s="99">
        <f>AM67</f>
        <v>0</v>
      </c>
      <c r="R67" s="99">
        <v>0</v>
      </c>
      <c r="S67" s="47"/>
      <c r="T67" s="99">
        <f>SUM(U67,V67,X67,Y67,Z67,AA67,AB67)</f>
        <v>68</v>
      </c>
      <c r="U67" s="99">
        <f>AP67</f>
        <v>0</v>
      </c>
      <c r="V67" s="99">
        <f>SUM(AS67,AT67,AU67,AV67,AW67,AX67,AY67,AZ67,BA67,BB67,BC67)</f>
        <v>68</v>
      </c>
      <c r="W67" s="99">
        <f>COUNT(AS67,AT67,AU67,AV67,AW67,AX67,AY67,AZ67,BA67,BB67,BC67)</f>
        <v>1</v>
      </c>
      <c r="X67" s="99">
        <v>0</v>
      </c>
      <c r="Y67" s="99">
        <v>0</v>
      </c>
      <c r="Z67" s="99">
        <v>0</v>
      </c>
      <c r="AA67" s="99">
        <f>AR67</f>
        <v>0</v>
      </c>
      <c r="AB67" s="99">
        <f>AQ67</f>
        <v>0</v>
      </c>
      <c r="AC67" s="47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44"/>
      <c r="AP67" s="100"/>
      <c r="AQ67" s="100"/>
      <c r="AR67" s="100"/>
      <c r="AS67" s="100"/>
      <c r="AT67" s="100"/>
      <c r="AU67" s="100"/>
      <c r="AV67" s="100">
        <v>68</v>
      </c>
      <c r="AW67" s="100"/>
      <c r="AX67" s="100"/>
      <c r="AY67" s="100"/>
      <c r="AZ67" s="100"/>
      <c r="BA67" s="100"/>
      <c r="BB67" s="100"/>
      <c r="BC67" s="100"/>
      <c r="BD67" s="31"/>
    </row>
    <row r="68" spans="1:56" s="41" customFormat="1" x14ac:dyDescent="0.3">
      <c r="A68" s="100" t="s">
        <v>40</v>
      </c>
      <c r="B68" s="100" t="s">
        <v>36</v>
      </c>
      <c r="C68" s="100" t="s">
        <v>3494</v>
      </c>
      <c r="D68" s="100" t="s">
        <v>3495</v>
      </c>
      <c r="E68" s="100" t="s">
        <v>39</v>
      </c>
      <c r="F68" s="100">
        <v>999931520</v>
      </c>
      <c r="G68" s="99">
        <f>(J68+T68)-H68</f>
        <v>68</v>
      </c>
      <c r="H68" s="100"/>
      <c r="I68" s="44"/>
      <c r="J68" s="99">
        <f>SUM(K68,L68,N68,O68,P68,Q68)</f>
        <v>0</v>
      </c>
      <c r="K68" s="99">
        <f>SUM(AD68,AL68,AN68)</f>
        <v>0</v>
      </c>
      <c r="L68" s="99">
        <f>SUM(AE68,AF68,AG68,AH68)</f>
        <v>0</v>
      </c>
      <c r="M68" s="99">
        <f>COUNT(#REF!,#REF!,#REF!,#REF!,#REF!,#REF!,#REF!,AE68,#REF!,#REF!,#REF!,#REF!,AF68,AG68,#REF!,#REF!,#REF!,AH68)</f>
        <v>0</v>
      </c>
      <c r="N68" s="99">
        <f>AI68+AJ68</f>
        <v>0</v>
      </c>
      <c r="O68" s="99"/>
      <c r="P68" s="99">
        <f>AK68</f>
        <v>0</v>
      </c>
      <c r="Q68" s="99">
        <f>AM68</f>
        <v>0</v>
      </c>
      <c r="R68" s="99">
        <v>0</v>
      </c>
      <c r="S68" s="47"/>
      <c r="T68" s="99">
        <f>SUM(U68,V68,X68,Y68,Z68,AA68,AB68)</f>
        <v>68</v>
      </c>
      <c r="U68" s="99">
        <f>AP68</f>
        <v>0</v>
      </c>
      <c r="V68" s="99">
        <f>SUM(AS68,AT68,AU68,AV68,AW68,AX68,AY68,AZ68,BA68,BB68,BC68)</f>
        <v>68</v>
      </c>
      <c r="W68" s="99">
        <f>COUNT(AS68,AT68,AU68,AV68,AW68,AX68,AY68,AZ68,BA68,BB68,BC68)</f>
        <v>1</v>
      </c>
      <c r="X68" s="99">
        <v>0</v>
      </c>
      <c r="Y68" s="99">
        <v>0</v>
      </c>
      <c r="Z68" s="99">
        <v>0</v>
      </c>
      <c r="AA68" s="99">
        <f>AR68</f>
        <v>0</v>
      </c>
      <c r="AB68" s="99">
        <f>AQ68</f>
        <v>0</v>
      </c>
      <c r="AC68" s="47"/>
      <c r="AD68" s="100"/>
      <c r="AE68" s="100"/>
      <c r="AF68" s="100"/>
      <c r="AG68" s="100"/>
      <c r="AH68" s="100"/>
      <c r="AI68" s="100"/>
      <c r="AJ68" s="100"/>
      <c r="AK68" s="100"/>
      <c r="AL68" s="100"/>
      <c r="AM68" s="100"/>
      <c r="AN68" s="100"/>
      <c r="AO68" s="44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>
        <v>68</v>
      </c>
      <c r="BB68" s="100"/>
      <c r="BC68" s="100"/>
      <c r="BD68" s="31"/>
    </row>
    <row r="69" spans="1:56" s="41" customFormat="1" x14ac:dyDescent="0.35">
      <c r="A69" s="99" t="s">
        <v>40</v>
      </c>
      <c r="B69" s="99" t="s">
        <v>36</v>
      </c>
      <c r="C69" s="99" t="s">
        <v>167</v>
      </c>
      <c r="D69" s="99" t="s">
        <v>1165</v>
      </c>
      <c r="E69" s="99" t="s">
        <v>39</v>
      </c>
      <c r="F69" s="99">
        <v>999919358</v>
      </c>
      <c r="G69" s="99">
        <f>(J69+T69)-H69</f>
        <v>63</v>
      </c>
      <c r="H69" s="100"/>
      <c r="I69" s="24"/>
      <c r="J69" s="99">
        <f>SUM(K69,L69,N69,O69,P69,Q69)</f>
        <v>63</v>
      </c>
      <c r="K69" s="99">
        <f>SUM(AD69,AL69,AN69)</f>
        <v>0</v>
      </c>
      <c r="L69" s="99">
        <f>SUM(AE69,AF69,AG69,AH69)</f>
        <v>63</v>
      </c>
      <c r="M69" s="99">
        <f>COUNT(#REF!,#REF!,#REF!,#REF!,#REF!,#REF!,#REF!,AE69,#REF!,#REF!,#REF!,#REF!,AF69,AG69,#REF!,#REF!,#REF!,AH69)</f>
        <v>1</v>
      </c>
      <c r="N69" s="99">
        <f>AI69+AJ69</f>
        <v>0</v>
      </c>
      <c r="O69" s="99"/>
      <c r="P69" s="99">
        <f>AK69</f>
        <v>0</v>
      </c>
      <c r="Q69" s="99">
        <f>AM69</f>
        <v>0</v>
      </c>
      <c r="R69" s="99">
        <v>0</v>
      </c>
      <c r="S69" s="47"/>
      <c r="T69" s="99">
        <f>SUM(U69,V69,X69,Y69,Z69,AA69,AB69)</f>
        <v>0</v>
      </c>
      <c r="U69" s="99">
        <f>AP69</f>
        <v>0</v>
      </c>
      <c r="V69" s="99">
        <f>SUM(AS69,AT69,AU69,AV69,AW69,AX69,AY69,AZ69,BA69,BB69,BC69)</f>
        <v>0</v>
      </c>
      <c r="W69" s="99">
        <f>COUNT(AS69,AT69,AU69,AV69,AW69,AX69,AY69,AZ69,BA69,BB69,BC69)</f>
        <v>0</v>
      </c>
      <c r="X69" s="99">
        <v>0</v>
      </c>
      <c r="Y69" s="99">
        <v>0</v>
      </c>
      <c r="Z69" s="99">
        <v>0</v>
      </c>
      <c r="AA69" s="99">
        <f>AR69</f>
        <v>0</v>
      </c>
      <c r="AB69" s="99">
        <f>AQ69</f>
        <v>0</v>
      </c>
      <c r="AC69" s="47"/>
      <c r="AD69" s="99"/>
      <c r="AE69" s="99"/>
      <c r="AF69" s="99"/>
      <c r="AG69" s="99">
        <v>63</v>
      </c>
      <c r="AH69" s="99"/>
      <c r="AI69" s="99"/>
      <c r="AJ69" s="99"/>
      <c r="AK69" s="99"/>
      <c r="AL69" s="99"/>
      <c r="AM69" s="100"/>
      <c r="AN69" s="100"/>
      <c r="AO69" s="44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</row>
    <row r="70" spans="1:56" s="41" customFormat="1" x14ac:dyDescent="0.3">
      <c r="A70" s="100" t="s">
        <v>40</v>
      </c>
      <c r="B70" s="100" t="s">
        <v>36</v>
      </c>
      <c r="C70" s="100" t="s">
        <v>3097</v>
      </c>
      <c r="D70" s="100" t="s">
        <v>563</v>
      </c>
      <c r="E70" s="100" t="s">
        <v>39</v>
      </c>
      <c r="F70" s="100">
        <v>999910553</v>
      </c>
      <c r="G70" s="99">
        <f>(J70+T70)-H70</f>
        <v>63</v>
      </c>
      <c r="H70" s="100"/>
      <c r="I70" s="44"/>
      <c r="J70" s="99">
        <f>SUM(K70,L70,N70,O70,P70,Q70)</f>
        <v>0</v>
      </c>
      <c r="K70" s="99">
        <f>SUM(AD70,AL70,AN70)</f>
        <v>0</v>
      </c>
      <c r="L70" s="99">
        <f>SUM(AE70,AF70,AG70,AH70)</f>
        <v>0</v>
      </c>
      <c r="M70" s="99">
        <f>COUNT(#REF!,#REF!,#REF!,#REF!,#REF!,#REF!,#REF!,AE70,#REF!,#REF!,#REF!,#REF!,AF70,AG70,#REF!,#REF!,#REF!,AH70)</f>
        <v>0</v>
      </c>
      <c r="N70" s="99">
        <f>AI70+AJ70</f>
        <v>0</v>
      </c>
      <c r="O70" s="99"/>
      <c r="P70" s="99">
        <f>AK70</f>
        <v>0</v>
      </c>
      <c r="Q70" s="99">
        <f>AM70</f>
        <v>0</v>
      </c>
      <c r="R70" s="99">
        <v>0</v>
      </c>
      <c r="S70" s="47"/>
      <c r="T70" s="99">
        <f>SUM(U70,V70,X70,Y70,Z70,AA70,AB70)</f>
        <v>63</v>
      </c>
      <c r="U70" s="99">
        <f>AP70</f>
        <v>0</v>
      </c>
      <c r="V70" s="99">
        <f>SUM(AS70,AT70,AU70,AV70,AW70,AX70,AY70,AZ70,BA70,BB70,BC70)</f>
        <v>63</v>
      </c>
      <c r="W70" s="99">
        <f>COUNT(AS70,AT70,AU70,AV70,AW70,AX70,AY70,AZ70,BA70,BB70,BC70)</f>
        <v>1</v>
      </c>
      <c r="X70" s="99">
        <v>0</v>
      </c>
      <c r="Y70" s="99">
        <v>0</v>
      </c>
      <c r="Z70" s="99">
        <v>0</v>
      </c>
      <c r="AA70" s="99">
        <f>AR70</f>
        <v>0</v>
      </c>
      <c r="AB70" s="99">
        <f>AQ70</f>
        <v>0</v>
      </c>
      <c r="AC70" s="47"/>
      <c r="AD70" s="100"/>
      <c r="AE70" s="100"/>
      <c r="AF70" s="100"/>
      <c r="AG70" s="100"/>
      <c r="AH70" s="100"/>
      <c r="AI70" s="100"/>
      <c r="AJ70" s="100"/>
      <c r="AK70" s="100"/>
      <c r="AL70" s="100"/>
      <c r="AM70" s="100"/>
      <c r="AN70" s="100"/>
      <c r="AO70" s="44"/>
      <c r="AP70" s="100"/>
      <c r="AQ70" s="100"/>
      <c r="AR70" s="100"/>
      <c r="AS70" s="100"/>
      <c r="AT70" s="100"/>
      <c r="AU70" s="100"/>
      <c r="AV70" s="100"/>
      <c r="AW70" s="100">
        <v>63</v>
      </c>
      <c r="AX70" s="100"/>
      <c r="AY70" s="100"/>
      <c r="AZ70" s="100"/>
      <c r="BA70" s="100"/>
      <c r="BB70" s="100"/>
      <c r="BC70" s="100"/>
      <c r="BD70" s="31"/>
    </row>
    <row r="71" spans="1:56" s="41" customFormat="1" x14ac:dyDescent="0.3">
      <c r="A71" s="100" t="s">
        <v>40</v>
      </c>
      <c r="B71" s="99" t="s">
        <v>36</v>
      </c>
      <c r="C71" s="99" t="s">
        <v>2093</v>
      </c>
      <c r="D71" s="99" t="s">
        <v>90</v>
      </c>
      <c r="E71" s="99" t="s">
        <v>39</v>
      </c>
      <c r="F71" s="99">
        <v>999925695</v>
      </c>
      <c r="G71" s="99">
        <f>(J71+T71)-H71</f>
        <v>63</v>
      </c>
      <c r="H71" s="100"/>
      <c r="I71" s="44"/>
      <c r="J71" s="99">
        <f>SUM(K71,L71,N71,O71,P71,Q71)</f>
        <v>0</v>
      </c>
      <c r="K71" s="99">
        <f>SUM(AD71,AL71,AN71)</f>
        <v>0</v>
      </c>
      <c r="L71" s="99">
        <f>SUM(AE71,AF71,AG71,AH71)</f>
        <v>0</v>
      </c>
      <c r="M71" s="99">
        <f>COUNT(#REF!,#REF!,#REF!,#REF!,#REF!,#REF!,#REF!,AE71,#REF!,#REF!,#REF!,#REF!,AF71,AG71,#REF!,#REF!,#REF!,AH71)</f>
        <v>0</v>
      </c>
      <c r="N71" s="99">
        <f>AI71+AJ71</f>
        <v>0</v>
      </c>
      <c r="O71" s="99"/>
      <c r="P71" s="99">
        <f>AK71</f>
        <v>0</v>
      </c>
      <c r="Q71" s="99">
        <f>AM71</f>
        <v>0</v>
      </c>
      <c r="R71" s="99">
        <v>0</v>
      </c>
      <c r="S71" s="47"/>
      <c r="T71" s="99">
        <f>SUM(U71,V71,X71,Y71,Z71,AA71,AB71)</f>
        <v>63</v>
      </c>
      <c r="U71" s="99">
        <f>AP71</f>
        <v>0</v>
      </c>
      <c r="V71" s="99">
        <f>SUM(AS71,AT71,AU71,AV71,AW71,AX71,AY71,AZ71,BA71,BB71,BC71)</f>
        <v>63</v>
      </c>
      <c r="W71" s="99">
        <f>COUNT(AS71,AT71,AU71,AV71,AW71,AX71,AY71,AZ71,BA71,BB71,BC71)</f>
        <v>1</v>
      </c>
      <c r="X71" s="99">
        <v>0</v>
      </c>
      <c r="Y71" s="99">
        <v>0</v>
      </c>
      <c r="Z71" s="99">
        <v>0</v>
      </c>
      <c r="AA71" s="99">
        <f>AR71</f>
        <v>0</v>
      </c>
      <c r="AB71" s="99">
        <f>AQ71</f>
        <v>0</v>
      </c>
      <c r="AC71" s="47"/>
      <c r="AD71" s="100"/>
      <c r="AE71" s="100"/>
      <c r="AF71" s="100"/>
      <c r="AG71" s="100"/>
      <c r="AH71" s="100"/>
      <c r="AI71" s="100"/>
      <c r="AJ71" s="100"/>
      <c r="AK71" s="100"/>
      <c r="AL71" s="100"/>
      <c r="AM71" s="100"/>
      <c r="AN71" s="100"/>
      <c r="AO71" s="44"/>
      <c r="AP71" s="100"/>
      <c r="AQ71" s="100"/>
      <c r="AR71" s="100"/>
      <c r="AS71" s="100"/>
      <c r="AT71" s="100">
        <v>63</v>
      </c>
      <c r="AU71" s="100"/>
      <c r="AV71" s="100"/>
      <c r="AW71" s="100"/>
      <c r="AX71" s="100"/>
      <c r="AY71" s="100"/>
      <c r="AZ71" s="100"/>
      <c r="BA71" s="100"/>
      <c r="BB71" s="100"/>
      <c r="BC71" s="100"/>
      <c r="BD71" s="31"/>
    </row>
    <row r="72" spans="1:56" s="41" customFormat="1" x14ac:dyDescent="0.3">
      <c r="A72" s="100" t="s">
        <v>40</v>
      </c>
      <c r="B72" s="100" t="s">
        <v>36</v>
      </c>
      <c r="C72" s="100" t="s">
        <v>761</v>
      </c>
      <c r="D72" s="100" t="s">
        <v>3496</v>
      </c>
      <c r="E72" s="100" t="s">
        <v>39</v>
      </c>
      <c r="F72" s="100">
        <v>999931496</v>
      </c>
      <c r="G72" s="99">
        <f>(J72+T72)-H72</f>
        <v>63</v>
      </c>
      <c r="H72" s="100"/>
      <c r="I72" s="44"/>
      <c r="J72" s="99">
        <f>SUM(K72,L72,N72,O72,P72,Q72)</f>
        <v>0</v>
      </c>
      <c r="K72" s="99">
        <f>SUM(AD72,AL72,AN72)</f>
        <v>0</v>
      </c>
      <c r="L72" s="99">
        <f>SUM(AE72,AF72,AG72,AH72)</f>
        <v>0</v>
      </c>
      <c r="M72" s="99">
        <f>COUNT(#REF!,#REF!,#REF!,#REF!,#REF!,#REF!,#REF!,AE72,#REF!,#REF!,#REF!,#REF!,AF72,AG72,#REF!,#REF!,#REF!,AH72)</f>
        <v>0</v>
      </c>
      <c r="N72" s="99">
        <f>AI72+AJ72</f>
        <v>0</v>
      </c>
      <c r="O72" s="99"/>
      <c r="P72" s="99">
        <f>AK72</f>
        <v>0</v>
      </c>
      <c r="Q72" s="99">
        <f>AM72</f>
        <v>0</v>
      </c>
      <c r="R72" s="99">
        <v>0</v>
      </c>
      <c r="S72" s="47"/>
      <c r="T72" s="99">
        <f>SUM(U72,V72,X72,Y72,Z72,AA72,AB72)</f>
        <v>63</v>
      </c>
      <c r="U72" s="99">
        <f>AP72</f>
        <v>0</v>
      </c>
      <c r="V72" s="99">
        <f>SUM(AS72,AT72,AU72,AV72,AW72,AX72,AY72,AZ72,BA72,BB72,BC72)</f>
        <v>63</v>
      </c>
      <c r="W72" s="99">
        <f>COUNT(AS72,AT72,AU72,AV72,AW72,AX72,AY72,AZ72,BA72,BB72,BC72)</f>
        <v>1</v>
      </c>
      <c r="X72" s="99">
        <v>0</v>
      </c>
      <c r="Y72" s="99">
        <v>0</v>
      </c>
      <c r="Z72" s="99">
        <v>0</v>
      </c>
      <c r="AA72" s="99">
        <f>AR72</f>
        <v>0</v>
      </c>
      <c r="AB72" s="99">
        <f>AQ72</f>
        <v>0</v>
      </c>
      <c r="AC72" s="47"/>
      <c r="AD72" s="100"/>
      <c r="AE72" s="100"/>
      <c r="AF72" s="100"/>
      <c r="AG72" s="100"/>
      <c r="AH72" s="100"/>
      <c r="AI72" s="100"/>
      <c r="AJ72" s="100"/>
      <c r="AK72" s="100"/>
      <c r="AL72" s="100"/>
      <c r="AM72" s="100"/>
      <c r="AN72" s="100"/>
      <c r="AO72" s="44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>
        <v>63</v>
      </c>
      <c r="BB72" s="100"/>
      <c r="BC72" s="100"/>
      <c r="BD72" s="31"/>
    </row>
    <row r="73" spans="1:56" s="41" customFormat="1" x14ac:dyDescent="0.35">
      <c r="A73" s="99" t="s">
        <v>40</v>
      </c>
      <c r="B73" s="99" t="s">
        <v>36</v>
      </c>
      <c r="C73" s="99" t="s">
        <v>819</v>
      </c>
      <c r="D73" s="99" t="s">
        <v>820</v>
      </c>
      <c r="E73" s="99" t="s">
        <v>39</v>
      </c>
      <c r="F73" s="99">
        <v>999914881</v>
      </c>
      <c r="G73" s="99">
        <f>(J73+T73)-H73</f>
        <v>62</v>
      </c>
      <c r="H73" s="99"/>
      <c r="I73" s="24"/>
      <c r="J73" s="99">
        <f>SUM(K73,L73,N73,O73,P73,Q73)</f>
        <v>33</v>
      </c>
      <c r="K73" s="99">
        <f>SUM(AD73,AL73,AN73)</f>
        <v>0</v>
      </c>
      <c r="L73" s="99">
        <f>SUM(AE73,AF73,AG73,AH73)</f>
        <v>0</v>
      </c>
      <c r="M73" s="99">
        <f>COUNT(#REF!,#REF!,#REF!,#REF!,#REF!,#REF!,#REF!,AE73,#REF!,#REF!,#REF!,#REF!,AF73,AG73,#REF!,#REF!,#REF!,AH73)</f>
        <v>0</v>
      </c>
      <c r="N73" s="99">
        <f>AI73+AJ73</f>
        <v>33</v>
      </c>
      <c r="O73" s="99"/>
      <c r="P73" s="99">
        <f>AK73</f>
        <v>0</v>
      </c>
      <c r="Q73" s="99">
        <f>AM73</f>
        <v>0</v>
      </c>
      <c r="R73" s="99">
        <v>0</v>
      </c>
      <c r="S73" s="47"/>
      <c r="T73" s="99">
        <f>SUM(U73,V73,X73,Y73,Z73,AA73,AB73)</f>
        <v>29</v>
      </c>
      <c r="U73" s="99">
        <f>AP73</f>
        <v>0</v>
      </c>
      <c r="V73" s="99">
        <f>SUM(AS73,AT73,AU73,AV73,AW73,AX73,AY73,AZ73,BA73,BB73,BC73)</f>
        <v>29</v>
      </c>
      <c r="W73" s="99">
        <f>COUNT(AS73,AT73,AU73,AV73,AW73,AX73,AY73,AZ73,BA73,BB73,BC73)</f>
        <v>1</v>
      </c>
      <c r="X73" s="99">
        <v>0</v>
      </c>
      <c r="Y73" s="99">
        <v>0</v>
      </c>
      <c r="Z73" s="99">
        <v>0</v>
      </c>
      <c r="AA73" s="99">
        <f>AR73</f>
        <v>0</v>
      </c>
      <c r="AB73" s="99">
        <f>AQ73</f>
        <v>0</v>
      </c>
      <c r="AC73" s="47"/>
      <c r="AD73" s="99"/>
      <c r="AE73" s="99"/>
      <c r="AF73" s="99"/>
      <c r="AG73" s="99"/>
      <c r="AH73" s="99"/>
      <c r="AI73" s="99"/>
      <c r="AJ73" s="99">
        <v>33</v>
      </c>
      <c r="AK73" s="99"/>
      <c r="AL73" s="99"/>
      <c r="AM73" s="100"/>
      <c r="AN73" s="100"/>
      <c r="AO73" s="44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>
        <v>29</v>
      </c>
      <c r="BA73" s="100"/>
      <c r="BB73" s="100"/>
      <c r="BC73" s="100"/>
    </row>
    <row r="74" spans="1:56" s="41" customFormat="1" x14ac:dyDescent="0.35">
      <c r="A74" s="99" t="s">
        <v>40</v>
      </c>
      <c r="B74" s="99" t="s">
        <v>36</v>
      </c>
      <c r="C74" s="99" t="s">
        <v>826</v>
      </c>
      <c r="D74" s="99" t="s">
        <v>428</v>
      </c>
      <c r="E74" s="99" t="s">
        <v>39</v>
      </c>
      <c r="F74" s="99">
        <v>999921387</v>
      </c>
      <c r="G74" s="99">
        <f>(J74+T74)-H74</f>
        <v>62</v>
      </c>
      <c r="H74" s="99"/>
      <c r="I74" s="24"/>
      <c r="J74" s="99">
        <f>SUM(K74,L74,N74,O74,P74,Q74)</f>
        <v>33</v>
      </c>
      <c r="K74" s="99">
        <f>SUM(AD74,AL74,AN74)</f>
        <v>0</v>
      </c>
      <c r="L74" s="99">
        <f>SUM(AE74,AF74,AG74,AH74)</f>
        <v>0</v>
      </c>
      <c r="M74" s="99">
        <f>COUNT(#REF!,#REF!,#REF!,#REF!,#REF!,#REF!,#REF!,AE74,#REF!,#REF!,#REF!,#REF!,AF74,AG74,#REF!,#REF!,#REF!,AH74)</f>
        <v>0</v>
      </c>
      <c r="N74" s="99">
        <f>AI74+AJ74</f>
        <v>33</v>
      </c>
      <c r="O74" s="99"/>
      <c r="P74" s="99">
        <f>AK74</f>
        <v>0</v>
      </c>
      <c r="Q74" s="99">
        <f>AM74</f>
        <v>0</v>
      </c>
      <c r="R74" s="99">
        <v>0</v>
      </c>
      <c r="S74" s="47"/>
      <c r="T74" s="99">
        <f>SUM(U74,V74,X74,Y74,Z74,AA74,AB74)</f>
        <v>29</v>
      </c>
      <c r="U74" s="99">
        <f>AP74</f>
        <v>0</v>
      </c>
      <c r="V74" s="99">
        <f>SUM(AS74,AT74,AU74,AV74,AW74,AX74,AY74,AZ74,BA74,BB74,BC74)</f>
        <v>29</v>
      </c>
      <c r="W74" s="99">
        <f>COUNT(AS74,AT74,AU74,AV74,AW74,AX74,AY74,AZ74,BA74,BB74,BC74)</f>
        <v>1</v>
      </c>
      <c r="X74" s="99">
        <v>0</v>
      </c>
      <c r="Y74" s="99">
        <v>0</v>
      </c>
      <c r="Z74" s="99">
        <v>0</v>
      </c>
      <c r="AA74" s="99">
        <f>AR74</f>
        <v>0</v>
      </c>
      <c r="AB74" s="99">
        <f>AQ74</f>
        <v>0</v>
      </c>
      <c r="AC74" s="47"/>
      <c r="AD74" s="99"/>
      <c r="AE74" s="99"/>
      <c r="AF74" s="99"/>
      <c r="AG74" s="99"/>
      <c r="AH74" s="99"/>
      <c r="AI74" s="99"/>
      <c r="AJ74" s="99">
        <v>33</v>
      </c>
      <c r="AK74" s="99"/>
      <c r="AL74" s="99"/>
      <c r="AM74" s="100"/>
      <c r="AN74" s="100"/>
      <c r="AO74" s="44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>
        <v>29</v>
      </c>
      <c r="BA74" s="100"/>
      <c r="BB74" s="100"/>
      <c r="BC74" s="100"/>
    </row>
    <row r="75" spans="1:56" s="41" customFormat="1" x14ac:dyDescent="0.35">
      <c r="A75" s="102" t="s">
        <v>40</v>
      </c>
      <c r="B75" s="102" t="s">
        <v>36</v>
      </c>
      <c r="C75" s="102" t="s">
        <v>691</v>
      </c>
      <c r="D75" s="102" t="s">
        <v>101</v>
      </c>
      <c r="E75" s="102" t="s">
        <v>39</v>
      </c>
      <c r="F75" s="99">
        <v>999908872</v>
      </c>
      <c r="G75" s="99">
        <f>(J75+T75)-H75</f>
        <v>60</v>
      </c>
      <c r="H75" s="99"/>
      <c r="I75" s="24"/>
      <c r="J75" s="99">
        <f>SUM(K75,L75,N75,O75,P75,Q75)</f>
        <v>60</v>
      </c>
      <c r="K75" s="99">
        <f>SUM(AD75,AL75,AN75)</f>
        <v>0</v>
      </c>
      <c r="L75" s="99">
        <f>SUM(AE75,AF75,AG75,AH75)</f>
        <v>60</v>
      </c>
      <c r="M75" s="99">
        <f>COUNT(#REF!,#REF!,#REF!,#REF!,#REF!,#REF!,#REF!,AE75,#REF!,#REF!,#REF!,#REF!,AF75,AG75,#REF!,#REF!,#REF!,AH75)</f>
        <v>1</v>
      </c>
      <c r="N75" s="99">
        <f>AI75+AJ75</f>
        <v>0</v>
      </c>
      <c r="O75" s="99"/>
      <c r="P75" s="99">
        <f>AK75</f>
        <v>0</v>
      </c>
      <c r="Q75" s="99">
        <f>AM75</f>
        <v>0</v>
      </c>
      <c r="R75" s="99">
        <v>0</v>
      </c>
      <c r="S75" s="47"/>
      <c r="T75" s="99">
        <f>SUM(U75,V75,X75,Y75,Z75,AA75,AB75)</f>
        <v>0</v>
      </c>
      <c r="U75" s="99">
        <f>AP75</f>
        <v>0</v>
      </c>
      <c r="V75" s="99">
        <f>SUM(AS75,AT75,AU75,AV75,AW75,AX75,AY75,AZ75,BA75,BB75,BC75)</f>
        <v>0</v>
      </c>
      <c r="W75" s="99">
        <f>COUNT(AS75,AT75,AU75,AV75,AW75,AX75,AY75,AZ75,BA75,BB75,BC75)</f>
        <v>0</v>
      </c>
      <c r="X75" s="99">
        <v>0</v>
      </c>
      <c r="Y75" s="99">
        <v>0</v>
      </c>
      <c r="Z75" s="99">
        <v>0</v>
      </c>
      <c r="AA75" s="99">
        <f>AR75</f>
        <v>0</v>
      </c>
      <c r="AB75" s="99">
        <f>AQ75</f>
        <v>0</v>
      </c>
      <c r="AC75" s="47"/>
      <c r="AD75" s="99"/>
      <c r="AE75" s="99"/>
      <c r="AF75" s="99"/>
      <c r="AG75" s="99"/>
      <c r="AH75" s="99">
        <v>60</v>
      </c>
      <c r="AI75" s="99"/>
      <c r="AJ75" s="99"/>
      <c r="AK75" s="99"/>
      <c r="AL75" s="99"/>
      <c r="AM75" s="100"/>
      <c r="AN75" s="100"/>
      <c r="AO75" s="44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</row>
    <row r="76" spans="1:56" s="41" customFormat="1" x14ac:dyDescent="0.3">
      <c r="A76" s="100" t="s">
        <v>40</v>
      </c>
      <c r="B76" s="100" t="s">
        <v>36</v>
      </c>
      <c r="C76" s="100" t="s">
        <v>3586</v>
      </c>
      <c r="D76" s="100" t="s">
        <v>3587</v>
      </c>
      <c r="E76" s="100" t="s">
        <v>39</v>
      </c>
      <c r="F76" s="100">
        <v>999903960</v>
      </c>
      <c r="G76" s="99">
        <f>(J76+T76)-H76</f>
        <v>60</v>
      </c>
      <c r="H76" s="100"/>
      <c r="I76" s="44"/>
      <c r="J76" s="99">
        <f>SUM(K76,L76,N76,O76,P76,Q76)</f>
        <v>0</v>
      </c>
      <c r="K76" s="99">
        <f>SUM(AD76,AL76,AN76)</f>
        <v>0</v>
      </c>
      <c r="L76" s="99">
        <f>SUM(AE76,AF76,AG76,AH76)</f>
        <v>0</v>
      </c>
      <c r="M76" s="99">
        <f>COUNT(#REF!,#REF!,#REF!,#REF!,#REF!,#REF!,#REF!,AE76,#REF!,#REF!,#REF!,#REF!,AF76,AG76,#REF!,#REF!,#REF!,AH76)</f>
        <v>0</v>
      </c>
      <c r="N76" s="99">
        <f>AI76+AJ76</f>
        <v>0</v>
      </c>
      <c r="O76" s="99"/>
      <c r="P76" s="99">
        <f>AK76</f>
        <v>0</v>
      </c>
      <c r="Q76" s="99">
        <f>AM76</f>
        <v>0</v>
      </c>
      <c r="R76" s="99">
        <v>0</v>
      </c>
      <c r="S76" s="47"/>
      <c r="T76" s="99">
        <f>SUM(U76,V76,X76,Y76,Z76,AA76,AB76)</f>
        <v>60</v>
      </c>
      <c r="U76" s="99">
        <f>AP76</f>
        <v>0</v>
      </c>
      <c r="V76" s="99">
        <f>SUM(AS76,AT76,AU76,AV76,AW76,AX76,AY76,AZ76,BA76,BB76,BC76)</f>
        <v>60</v>
      </c>
      <c r="W76" s="99">
        <f>COUNT(AS76,AT76,AU76,AV76,AW76,AX76,AY76,AZ76,BA76,BB76,BC76)</f>
        <v>1</v>
      </c>
      <c r="X76" s="99">
        <v>0</v>
      </c>
      <c r="Y76" s="99">
        <v>0</v>
      </c>
      <c r="Z76" s="99">
        <v>0</v>
      </c>
      <c r="AA76" s="99">
        <f>AR76</f>
        <v>0</v>
      </c>
      <c r="AB76" s="99">
        <f>AQ76</f>
        <v>0</v>
      </c>
      <c r="AC76" s="47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44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>
        <v>60</v>
      </c>
      <c r="BC76" s="100"/>
      <c r="BD76" s="31"/>
    </row>
    <row r="77" spans="1:56" s="41" customFormat="1" x14ac:dyDescent="0.35">
      <c r="A77" s="102" t="s">
        <v>40</v>
      </c>
      <c r="B77" s="102" t="s">
        <v>36</v>
      </c>
      <c r="C77" s="102" t="s">
        <v>2080</v>
      </c>
      <c r="D77" s="102" t="s">
        <v>2081</v>
      </c>
      <c r="E77" s="102" t="s">
        <v>39</v>
      </c>
      <c r="F77" s="99">
        <v>999925655</v>
      </c>
      <c r="G77" s="99">
        <f>(J77+T77)-H77</f>
        <v>59.5</v>
      </c>
      <c r="H77" s="99">
        <f>(K77+L77+N77+O77+P77+Q77+R77)*0.5</f>
        <v>59.5</v>
      </c>
      <c r="I77" s="24"/>
      <c r="J77" s="99">
        <f>SUM(K77,L77,N77,O77,P77,Q77)</f>
        <v>119</v>
      </c>
      <c r="K77" s="99">
        <f>SUM(AD77,AL77,AN77)</f>
        <v>0</v>
      </c>
      <c r="L77" s="99">
        <f>SUM(AE77,AF77,AG77,AH77)</f>
        <v>68</v>
      </c>
      <c r="M77" s="99">
        <f>COUNT(#REF!,#REF!,#REF!,#REF!,#REF!,#REF!,#REF!,AE77,#REF!,#REF!,#REF!,#REF!,AF77,AG77,#REF!,#REF!,#REF!,AH77)</f>
        <v>1</v>
      </c>
      <c r="N77" s="99">
        <f>AI77+AJ77</f>
        <v>0</v>
      </c>
      <c r="O77" s="99"/>
      <c r="P77" s="99">
        <f>AK77</f>
        <v>51</v>
      </c>
      <c r="Q77" s="99">
        <f>AM77</f>
        <v>0</v>
      </c>
      <c r="R77" s="99">
        <v>0</v>
      </c>
      <c r="S77" s="47"/>
      <c r="T77" s="99">
        <f>SUM(U77,V77,X77,Y77,Z77,AA77,AB77)</f>
        <v>0</v>
      </c>
      <c r="U77" s="99">
        <f>AP77</f>
        <v>0</v>
      </c>
      <c r="V77" s="99">
        <f>SUM(AS77,AT77,AU77,AV77,AW77,AX77,AY77,AZ77,BA77,BB77,BC77)</f>
        <v>0</v>
      </c>
      <c r="W77" s="99">
        <f>COUNT(AS77,AT77,AU77,AV77,AW77,AX77,AY77,AZ77,BA77,BB77,BC77)</f>
        <v>0</v>
      </c>
      <c r="X77" s="99">
        <v>0</v>
      </c>
      <c r="Y77" s="99">
        <v>0</v>
      </c>
      <c r="Z77" s="99">
        <v>0</v>
      </c>
      <c r="AA77" s="99">
        <f>AR77</f>
        <v>0</v>
      </c>
      <c r="AB77" s="99">
        <f>AQ77</f>
        <v>0</v>
      </c>
      <c r="AC77" s="47"/>
      <c r="AD77" s="99"/>
      <c r="AE77" s="99">
        <v>68</v>
      </c>
      <c r="AF77" s="99"/>
      <c r="AG77" s="99"/>
      <c r="AH77" s="99"/>
      <c r="AI77" s="99"/>
      <c r="AJ77" s="99"/>
      <c r="AK77" s="99">
        <v>51</v>
      </c>
      <c r="AL77" s="99"/>
      <c r="AM77" s="100"/>
      <c r="AN77" s="100"/>
      <c r="AO77" s="44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</row>
    <row r="78" spans="1:56" s="41" customFormat="1" x14ac:dyDescent="0.35">
      <c r="A78" s="102" t="s">
        <v>40</v>
      </c>
      <c r="B78" s="102" t="s">
        <v>36</v>
      </c>
      <c r="C78" s="102" t="s">
        <v>2605</v>
      </c>
      <c r="D78" s="102" t="s">
        <v>2606</v>
      </c>
      <c r="E78" s="102" t="s">
        <v>39</v>
      </c>
      <c r="F78" s="99">
        <v>999927828</v>
      </c>
      <c r="G78" s="99">
        <f>(J78+T78)-H78</f>
        <v>59</v>
      </c>
      <c r="H78" s="99"/>
      <c r="I78" s="24"/>
      <c r="J78" s="99">
        <f>SUM(K78,L78,N78,O78,P78,Q78)</f>
        <v>59</v>
      </c>
      <c r="K78" s="99">
        <f>SUM(AD78,AL78,AN78)</f>
        <v>29</v>
      </c>
      <c r="L78" s="99">
        <f>SUM(AE78,AF78,AG78,AH78)</f>
        <v>30</v>
      </c>
      <c r="M78" s="99">
        <f>COUNT(#REF!,#REF!,#REF!,#REF!,#REF!,#REF!,#REF!,AE78,#REF!,#REF!,#REF!,#REF!,AF78,AG78,#REF!,#REF!,#REF!,AH78)</f>
        <v>1</v>
      </c>
      <c r="N78" s="99">
        <f>AI78+AJ78</f>
        <v>0</v>
      </c>
      <c r="O78" s="99"/>
      <c r="P78" s="99">
        <f>AK78</f>
        <v>0</v>
      </c>
      <c r="Q78" s="99">
        <f>AM78</f>
        <v>0</v>
      </c>
      <c r="R78" s="99">
        <v>0</v>
      </c>
      <c r="S78" s="47"/>
      <c r="T78" s="99">
        <f>SUM(U78,V78,X78,Y78,Z78,AA78,AB78)</f>
        <v>0</v>
      </c>
      <c r="U78" s="99">
        <f>AP78</f>
        <v>0</v>
      </c>
      <c r="V78" s="99">
        <f>SUM(AS78,AT78,AU78,AV78,AW78,AX78,AY78,AZ78,BA78,BB78,BC78)</f>
        <v>0</v>
      </c>
      <c r="W78" s="99">
        <f>COUNT(AS78,AT78,AU78,AV78,AW78,AX78,AY78,AZ78,BA78,BB78,BC78)</f>
        <v>0</v>
      </c>
      <c r="X78" s="99">
        <v>0</v>
      </c>
      <c r="Y78" s="99">
        <v>0</v>
      </c>
      <c r="Z78" s="99">
        <v>0</v>
      </c>
      <c r="AA78" s="99">
        <f>AR78</f>
        <v>0</v>
      </c>
      <c r="AB78" s="99">
        <f>AQ78</f>
        <v>0</v>
      </c>
      <c r="AC78" s="47"/>
      <c r="AD78" s="99">
        <v>29</v>
      </c>
      <c r="AE78" s="99"/>
      <c r="AF78" s="99"/>
      <c r="AG78" s="99"/>
      <c r="AH78" s="99">
        <v>30</v>
      </c>
      <c r="AI78" s="99"/>
      <c r="AJ78" s="99"/>
      <c r="AK78" s="99"/>
      <c r="AL78" s="99"/>
      <c r="AM78" s="100"/>
      <c r="AN78" s="100"/>
      <c r="AO78" s="44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</row>
    <row r="79" spans="1:56" s="41" customFormat="1" x14ac:dyDescent="0.3">
      <c r="A79" s="100" t="s">
        <v>40</v>
      </c>
      <c r="B79" s="100" t="s">
        <v>36</v>
      </c>
      <c r="C79" s="100" t="s">
        <v>926</v>
      </c>
      <c r="D79" s="100" t="s">
        <v>927</v>
      </c>
      <c r="E79" s="100" t="s">
        <v>39</v>
      </c>
      <c r="F79" s="100">
        <v>999917065</v>
      </c>
      <c r="G79" s="99">
        <f>(J79+T79)-H79</f>
        <v>58</v>
      </c>
      <c r="H79" s="100"/>
      <c r="I79" s="44"/>
      <c r="J79" s="99">
        <f>SUM(K79,L79,N79,O79,P79,Q79)</f>
        <v>0</v>
      </c>
      <c r="K79" s="99">
        <f>SUM(AD79,AL79,AN79)</f>
        <v>0</v>
      </c>
      <c r="L79" s="99">
        <f>SUM(AE79,AF79,AG79,AH79)</f>
        <v>0</v>
      </c>
      <c r="M79" s="99">
        <f>COUNT(#REF!,#REF!,#REF!,#REF!,#REF!,#REF!,#REF!,AE79,#REF!,#REF!,#REF!,#REF!,AF79,AG79,#REF!,#REF!,#REF!,AH79)</f>
        <v>0</v>
      </c>
      <c r="N79" s="99">
        <f>AI79+AJ79</f>
        <v>0</v>
      </c>
      <c r="O79" s="99"/>
      <c r="P79" s="99">
        <f>AK79</f>
        <v>0</v>
      </c>
      <c r="Q79" s="99">
        <f>AM79</f>
        <v>0</v>
      </c>
      <c r="R79" s="99">
        <v>0</v>
      </c>
      <c r="S79" s="47"/>
      <c r="T79" s="99">
        <f>SUM(U79,V79,X79,Y79,Z79,AA79,AB79)</f>
        <v>58</v>
      </c>
      <c r="U79" s="99">
        <f>AP79</f>
        <v>0</v>
      </c>
      <c r="V79" s="99">
        <f>SUM(AS79,AT79,AU79,AV79,AW79,AX79,AY79,AZ79,BA79,BB79,BC79)</f>
        <v>58</v>
      </c>
      <c r="W79" s="99">
        <f>COUNT(AS79,AT79,AU79,AV79,AW79,AX79,AY79,AZ79,BA79,BB79,BC79)</f>
        <v>1</v>
      </c>
      <c r="X79" s="99">
        <v>0</v>
      </c>
      <c r="Y79" s="99">
        <v>0</v>
      </c>
      <c r="Z79" s="99">
        <v>0</v>
      </c>
      <c r="AA79" s="99">
        <f>AR79</f>
        <v>0</v>
      </c>
      <c r="AB79" s="99">
        <f>AQ79</f>
        <v>0</v>
      </c>
      <c r="AC79" s="47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44"/>
      <c r="AP79" s="100"/>
      <c r="AQ79" s="100"/>
      <c r="AR79" s="100"/>
      <c r="AS79" s="100"/>
      <c r="AT79" s="100"/>
      <c r="AU79" s="100"/>
      <c r="AV79" s="100"/>
      <c r="AW79" s="100">
        <v>58</v>
      </c>
      <c r="AX79" s="100"/>
      <c r="AY79" s="100"/>
      <c r="AZ79" s="100"/>
      <c r="BA79" s="100"/>
      <c r="BB79" s="100"/>
      <c r="BC79" s="100"/>
      <c r="BD79" s="31"/>
    </row>
    <row r="80" spans="1:56" s="41" customFormat="1" x14ac:dyDescent="0.3">
      <c r="A80" s="100" t="s">
        <v>40</v>
      </c>
      <c r="B80" s="100" t="s">
        <v>36</v>
      </c>
      <c r="C80" s="100" t="s">
        <v>276</v>
      </c>
      <c r="D80" s="100" t="s">
        <v>1177</v>
      </c>
      <c r="E80" s="100" t="s">
        <v>39</v>
      </c>
      <c r="F80" s="100">
        <v>999931508</v>
      </c>
      <c r="G80" s="99">
        <f>(J80+T80)-H80</f>
        <v>58</v>
      </c>
      <c r="H80" s="100"/>
      <c r="I80" s="44"/>
      <c r="J80" s="99">
        <f>SUM(K80,L80,N80,O80,P80,Q80)</f>
        <v>0</v>
      </c>
      <c r="K80" s="99">
        <f>SUM(AD80,AL80,AN80)</f>
        <v>0</v>
      </c>
      <c r="L80" s="99">
        <f>SUM(AE80,AF80,AG80,AH80)</f>
        <v>0</v>
      </c>
      <c r="M80" s="99">
        <f>COUNT(#REF!,#REF!,#REF!,#REF!,#REF!,#REF!,#REF!,AE80,#REF!,#REF!,#REF!,#REF!,AF80,AG80,#REF!,#REF!,#REF!,AH80)</f>
        <v>0</v>
      </c>
      <c r="N80" s="99">
        <f>AI80+AJ80</f>
        <v>0</v>
      </c>
      <c r="O80" s="99"/>
      <c r="P80" s="99">
        <f>AK80</f>
        <v>0</v>
      </c>
      <c r="Q80" s="99">
        <f>AM80</f>
        <v>0</v>
      </c>
      <c r="R80" s="99">
        <v>0</v>
      </c>
      <c r="S80" s="47"/>
      <c r="T80" s="99">
        <f>SUM(U80,V80,X80,Y80,Z80,AA80,AB80)</f>
        <v>58</v>
      </c>
      <c r="U80" s="99">
        <f>AP80</f>
        <v>0</v>
      </c>
      <c r="V80" s="99">
        <f>SUM(AS80,AT80,AU80,AV80,AW80,AX80,AY80,AZ80,BA80,BB80,BC80)</f>
        <v>58</v>
      </c>
      <c r="W80" s="99">
        <f>COUNT(AS80,AT80,AU80,AV80,AW80,AX80,AY80,AZ80,BA80,BB80,BC80)</f>
        <v>1</v>
      </c>
      <c r="X80" s="99">
        <v>0</v>
      </c>
      <c r="Y80" s="99">
        <v>0</v>
      </c>
      <c r="Z80" s="99">
        <v>0</v>
      </c>
      <c r="AA80" s="99">
        <f>AR80</f>
        <v>0</v>
      </c>
      <c r="AB80" s="99">
        <f>AQ80</f>
        <v>0</v>
      </c>
      <c r="AC80" s="47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44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>
        <v>58</v>
      </c>
      <c r="BB80" s="100"/>
      <c r="BC80" s="100"/>
      <c r="BD80" s="31"/>
    </row>
    <row r="81" spans="1:56" s="41" customFormat="1" x14ac:dyDescent="0.35">
      <c r="A81" s="100" t="s">
        <v>40</v>
      </c>
      <c r="B81" s="100" t="s">
        <v>36</v>
      </c>
      <c r="C81" s="100" t="s">
        <v>472</v>
      </c>
      <c r="D81" s="100" t="s">
        <v>322</v>
      </c>
      <c r="E81" s="100" t="s">
        <v>39</v>
      </c>
      <c r="F81" s="100">
        <v>999919439</v>
      </c>
      <c r="G81" s="99">
        <f>(J81+T81)-H81</f>
        <v>56</v>
      </c>
      <c r="H81" s="100"/>
      <c r="I81" s="44"/>
      <c r="J81" s="99">
        <f>SUM(K81,L81,N81,O81,P81,Q81)</f>
        <v>56</v>
      </c>
      <c r="K81" s="99">
        <f>SUM(AD81,AL81,AN81)</f>
        <v>56</v>
      </c>
      <c r="L81" s="99">
        <f>SUM(AE81,AF81,AG81,AH81)</f>
        <v>0</v>
      </c>
      <c r="M81" s="99">
        <f>COUNT(#REF!,#REF!,#REF!,#REF!,#REF!,#REF!,#REF!,AE81,#REF!,#REF!,#REF!,#REF!,AF81,AG81,#REF!,#REF!,#REF!,AH81)</f>
        <v>0</v>
      </c>
      <c r="N81" s="99">
        <f>AI81+AJ81</f>
        <v>0</v>
      </c>
      <c r="O81" s="99"/>
      <c r="P81" s="99">
        <f>AK81</f>
        <v>0</v>
      </c>
      <c r="Q81" s="99">
        <f>AM81</f>
        <v>0</v>
      </c>
      <c r="R81" s="99">
        <v>0</v>
      </c>
      <c r="S81" s="47"/>
      <c r="T81" s="99">
        <f>SUM(U81,V81,X81,Y81,Z81,AA81,AB81)</f>
        <v>0</v>
      </c>
      <c r="U81" s="99">
        <f>AP81</f>
        <v>0</v>
      </c>
      <c r="V81" s="99">
        <f>SUM(AS81,AT81,AU81,AV81,AW81,AX81,AY81,AZ81,BA81,BB81,BC81)</f>
        <v>0</v>
      </c>
      <c r="W81" s="99">
        <f>COUNT(AS81,AT81,AU81,AV81,AW81,AX81,AY81,AZ81,BA81,BB81,BC81)</f>
        <v>0</v>
      </c>
      <c r="X81" s="99">
        <v>0</v>
      </c>
      <c r="Y81" s="99">
        <v>0</v>
      </c>
      <c r="Z81" s="99">
        <v>0</v>
      </c>
      <c r="AA81" s="99">
        <f>AR81</f>
        <v>0</v>
      </c>
      <c r="AB81" s="99">
        <f>AQ81</f>
        <v>0</v>
      </c>
      <c r="AC81" s="47"/>
      <c r="AD81" s="100"/>
      <c r="AE81" s="100"/>
      <c r="AF81" s="100"/>
      <c r="AG81" s="100"/>
      <c r="AH81" s="100"/>
      <c r="AI81" s="100"/>
      <c r="AJ81" s="100"/>
      <c r="AK81" s="100"/>
      <c r="AL81" s="100"/>
      <c r="AM81" s="100"/>
      <c r="AN81" s="100">
        <v>56</v>
      </c>
      <c r="AO81" s="44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</row>
    <row r="82" spans="1:56" s="41" customFormat="1" x14ac:dyDescent="0.3">
      <c r="A82" s="100" t="s">
        <v>40</v>
      </c>
      <c r="B82" s="100" t="s">
        <v>36</v>
      </c>
      <c r="C82" s="100" t="s">
        <v>109</v>
      </c>
      <c r="D82" s="100" t="s">
        <v>3497</v>
      </c>
      <c r="E82" s="100" t="s">
        <v>39</v>
      </c>
      <c r="F82" s="100">
        <v>999926756</v>
      </c>
      <c r="G82" s="99">
        <f>(J82+T82)-H82</f>
        <v>54</v>
      </c>
      <c r="H82" s="100"/>
      <c r="I82" s="44"/>
      <c r="J82" s="99">
        <f>SUM(K82,L82,N82,O82,P82,Q82)</f>
        <v>0</v>
      </c>
      <c r="K82" s="99">
        <f>SUM(AD82,AL82,AN82)</f>
        <v>0</v>
      </c>
      <c r="L82" s="99">
        <f>SUM(AE82,AF82,AG82,AH82)</f>
        <v>0</v>
      </c>
      <c r="M82" s="99">
        <f>COUNT(#REF!,#REF!,#REF!,#REF!,#REF!,#REF!,#REF!,AE82,#REF!,#REF!,#REF!,#REF!,AF82,AG82,#REF!,#REF!,#REF!,AH82)</f>
        <v>0</v>
      </c>
      <c r="N82" s="99">
        <f>AI82+AJ82</f>
        <v>0</v>
      </c>
      <c r="O82" s="99"/>
      <c r="P82" s="99">
        <f>AK82</f>
        <v>0</v>
      </c>
      <c r="Q82" s="99">
        <f>AM82</f>
        <v>0</v>
      </c>
      <c r="R82" s="99">
        <v>0</v>
      </c>
      <c r="S82" s="47"/>
      <c r="T82" s="99">
        <f>SUM(U82,V82,X82,Y82,Z82,AA82,AB82)</f>
        <v>54</v>
      </c>
      <c r="U82" s="99">
        <f>AP82</f>
        <v>0</v>
      </c>
      <c r="V82" s="99">
        <f>SUM(AS82,AT82,AU82,AV82,AW82,AX82,AY82,AZ82,BA82,BB82,BC82)</f>
        <v>54</v>
      </c>
      <c r="W82" s="99">
        <f>COUNT(AS82,AT82,AU82,AV82,AW82,AX82,AY82,AZ82,BA82,BB82,BC82)</f>
        <v>1</v>
      </c>
      <c r="X82" s="99">
        <v>0</v>
      </c>
      <c r="Y82" s="99">
        <v>0</v>
      </c>
      <c r="Z82" s="99">
        <v>0</v>
      </c>
      <c r="AA82" s="99">
        <f>AR82</f>
        <v>0</v>
      </c>
      <c r="AB82" s="99">
        <f>AQ82</f>
        <v>0</v>
      </c>
      <c r="AC82" s="47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44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>
        <v>54</v>
      </c>
      <c r="BB82" s="100"/>
      <c r="BC82" s="100"/>
      <c r="BD82" s="31"/>
    </row>
    <row r="83" spans="1:56" s="41" customFormat="1" x14ac:dyDescent="0.3">
      <c r="A83" s="100" t="s">
        <v>40</v>
      </c>
      <c r="B83" s="100" t="s">
        <v>36</v>
      </c>
      <c r="C83" s="100" t="s">
        <v>451</v>
      </c>
      <c r="D83" s="100" t="s">
        <v>133</v>
      </c>
      <c r="E83" s="100" t="s">
        <v>39</v>
      </c>
      <c r="F83" s="100">
        <v>999928297</v>
      </c>
      <c r="G83" s="99">
        <f>(J83+T83)-H83</f>
        <v>54</v>
      </c>
      <c r="H83" s="100"/>
      <c r="I83" s="44"/>
      <c r="J83" s="99">
        <f>SUM(K83,L83,N83,O83,P83,Q83)</f>
        <v>0</v>
      </c>
      <c r="K83" s="99">
        <f>SUM(AD83,AL83,AN83)</f>
        <v>0</v>
      </c>
      <c r="L83" s="99">
        <f>SUM(AE83,AF83,AG83,AH83)</f>
        <v>0</v>
      </c>
      <c r="M83" s="99">
        <f>COUNT(#REF!,#REF!,#REF!,#REF!,#REF!,#REF!,#REF!,AE83,#REF!,#REF!,#REF!,#REF!,AF83,AG83,#REF!,#REF!,#REF!,AH83)</f>
        <v>0</v>
      </c>
      <c r="N83" s="99">
        <f>AI83+AJ83</f>
        <v>0</v>
      </c>
      <c r="O83" s="99"/>
      <c r="P83" s="99">
        <f>AK83</f>
        <v>0</v>
      </c>
      <c r="Q83" s="99">
        <f>AM83</f>
        <v>0</v>
      </c>
      <c r="R83" s="99">
        <v>0</v>
      </c>
      <c r="S83" s="47"/>
      <c r="T83" s="99">
        <f>SUM(U83,V83,X83,Y83,Z83,AA83,AB83)</f>
        <v>54</v>
      </c>
      <c r="U83" s="99">
        <f>AP83</f>
        <v>0</v>
      </c>
      <c r="V83" s="99">
        <f>SUM(AS83,AT83,AU83,AV83,AW83,AX83,AY83,AZ83,BA83,BB83,BC83)</f>
        <v>54</v>
      </c>
      <c r="W83" s="99">
        <f>COUNT(AS83,AT83,AU83,AV83,AW83,AX83,AY83,AZ83,BA83,BB83,BC83)</f>
        <v>1</v>
      </c>
      <c r="X83" s="99">
        <v>0</v>
      </c>
      <c r="Y83" s="99">
        <v>0</v>
      </c>
      <c r="Z83" s="99">
        <v>0</v>
      </c>
      <c r="AA83" s="99">
        <f>AR83</f>
        <v>0</v>
      </c>
      <c r="AB83" s="99">
        <f>AQ83</f>
        <v>0</v>
      </c>
      <c r="AC83" s="47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44"/>
      <c r="AP83" s="100"/>
      <c r="AQ83" s="100"/>
      <c r="AR83" s="100"/>
      <c r="AS83" s="100"/>
      <c r="AT83" s="100"/>
      <c r="AU83" s="100"/>
      <c r="AV83" s="100"/>
      <c r="AW83" s="100">
        <v>54</v>
      </c>
      <c r="AX83" s="100"/>
      <c r="AY83" s="100"/>
      <c r="AZ83" s="100"/>
      <c r="BA83" s="100"/>
      <c r="BB83" s="100"/>
      <c r="BC83" s="100"/>
      <c r="BD83" s="31"/>
    </row>
    <row r="84" spans="1:56" s="41" customFormat="1" x14ac:dyDescent="0.35">
      <c r="A84" s="100" t="s">
        <v>40</v>
      </c>
      <c r="B84" s="100" t="s">
        <v>36</v>
      </c>
      <c r="C84" s="100" t="s">
        <v>209</v>
      </c>
      <c r="D84" s="100" t="s">
        <v>677</v>
      </c>
      <c r="E84" s="100" t="s">
        <v>39</v>
      </c>
      <c r="F84" s="100">
        <v>999928755</v>
      </c>
      <c r="G84" s="99">
        <f>(J84+T84)-H84</f>
        <v>51</v>
      </c>
      <c r="H84" s="100"/>
      <c r="I84" s="44"/>
      <c r="J84" s="99">
        <f>SUM(K84,L84,N84,O84,P84,Q84)</f>
        <v>0</v>
      </c>
      <c r="K84" s="99">
        <f>SUM(AD84,AL84,AN84)</f>
        <v>0</v>
      </c>
      <c r="L84" s="99">
        <f>SUM(AE84,AF84,AG84,AH84)</f>
        <v>0</v>
      </c>
      <c r="M84" s="99">
        <f>COUNT(#REF!,#REF!,#REF!,#REF!,#REF!,#REF!,#REF!,AE84,#REF!,#REF!,#REF!,#REF!,AF84,AG84,#REF!,#REF!,#REF!,AH84)</f>
        <v>0</v>
      </c>
      <c r="N84" s="99">
        <f>AI84+AJ84</f>
        <v>0</v>
      </c>
      <c r="O84" s="99"/>
      <c r="P84" s="99">
        <f>AK84</f>
        <v>0</v>
      </c>
      <c r="Q84" s="99">
        <f>AM84</f>
        <v>0</v>
      </c>
      <c r="R84" s="99">
        <v>0</v>
      </c>
      <c r="S84" s="47"/>
      <c r="T84" s="99">
        <f>SUM(U84,V84,X84,Y84,Z84,AA84,AB84)</f>
        <v>51</v>
      </c>
      <c r="U84" s="99">
        <f>AP84</f>
        <v>13</v>
      </c>
      <c r="V84" s="99">
        <f>SUM(AS84,AT84,AU84,AV84,AW84,AX84,AY84,AZ84,BA84,BB84,BC84)</f>
        <v>38</v>
      </c>
      <c r="W84" s="99">
        <f>COUNT(AS84,AT84,AU84,AV84,AW84,AX84,AY84,AZ84,BA84,BB84,BC84)</f>
        <v>1</v>
      </c>
      <c r="X84" s="99">
        <v>0</v>
      </c>
      <c r="Y84" s="99">
        <v>0</v>
      </c>
      <c r="Z84" s="99">
        <v>0</v>
      </c>
      <c r="AA84" s="99">
        <f>AR84</f>
        <v>0</v>
      </c>
      <c r="AB84" s="99">
        <f>AQ84</f>
        <v>0</v>
      </c>
      <c r="AC84" s="47"/>
      <c r="AD84" s="100"/>
      <c r="AE84" s="100"/>
      <c r="AF84" s="100"/>
      <c r="AG84" s="100"/>
      <c r="AH84" s="100"/>
      <c r="AI84" s="100"/>
      <c r="AJ84" s="100"/>
      <c r="AK84" s="100"/>
      <c r="AL84" s="100"/>
      <c r="AM84" s="100"/>
      <c r="AN84" s="100"/>
      <c r="AO84" s="44"/>
      <c r="AP84" s="100">
        <v>13</v>
      </c>
      <c r="AQ84" s="100"/>
      <c r="AR84" s="100"/>
      <c r="AS84" s="100">
        <v>38</v>
      </c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</row>
    <row r="85" spans="1:56" s="41" customFormat="1" x14ac:dyDescent="0.3">
      <c r="A85" s="100" t="s">
        <v>40</v>
      </c>
      <c r="B85" s="100" t="s">
        <v>36</v>
      </c>
      <c r="C85" s="100" t="s">
        <v>3498</v>
      </c>
      <c r="D85" s="100" t="s">
        <v>357</v>
      </c>
      <c r="E85" s="100" t="s">
        <v>39</v>
      </c>
      <c r="F85" s="100">
        <v>999930919</v>
      </c>
      <c r="G85" s="99">
        <f>(J85+T85)-H85</f>
        <v>51</v>
      </c>
      <c r="H85" s="100"/>
      <c r="I85" s="44"/>
      <c r="J85" s="99">
        <f>SUM(K85,L85,N85,O85,P85,Q85)</f>
        <v>0</v>
      </c>
      <c r="K85" s="99">
        <f>SUM(AD85,AL85,AN85)</f>
        <v>0</v>
      </c>
      <c r="L85" s="99">
        <f>SUM(AE85,AF85,AG85,AH85)</f>
        <v>0</v>
      </c>
      <c r="M85" s="99">
        <f>COUNT(#REF!,#REF!,#REF!,#REF!,#REF!,#REF!,#REF!,AE85,#REF!,#REF!,#REF!,#REF!,AF85,AG85,#REF!,#REF!,#REF!,AH85)</f>
        <v>0</v>
      </c>
      <c r="N85" s="99">
        <f>AI85+AJ85</f>
        <v>0</v>
      </c>
      <c r="O85" s="99"/>
      <c r="P85" s="99">
        <f>AK85</f>
        <v>0</v>
      </c>
      <c r="Q85" s="99">
        <f>AM85</f>
        <v>0</v>
      </c>
      <c r="R85" s="99">
        <v>0</v>
      </c>
      <c r="S85" s="47"/>
      <c r="T85" s="99">
        <f>SUM(U85,V85,X85,Y85,Z85,AA85,AB85)</f>
        <v>51</v>
      </c>
      <c r="U85" s="99">
        <f>AP85</f>
        <v>0</v>
      </c>
      <c r="V85" s="99">
        <f>SUM(AS85,AT85,AU85,AV85,AW85,AX85,AY85,AZ85,BA85,BB85,BC85)</f>
        <v>51</v>
      </c>
      <c r="W85" s="99">
        <f>COUNT(AS85,AT85,AU85,AV85,AW85,AX85,AY85,AZ85,BA85,BB85,BC85)</f>
        <v>1</v>
      </c>
      <c r="X85" s="99">
        <v>0</v>
      </c>
      <c r="Y85" s="99">
        <v>0</v>
      </c>
      <c r="Z85" s="99">
        <v>0</v>
      </c>
      <c r="AA85" s="99">
        <f>AR85</f>
        <v>0</v>
      </c>
      <c r="AB85" s="99">
        <f>AQ85</f>
        <v>0</v>
      </c>
      <c r="AC85" s="47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44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>
        <v>51</v>
      </c>
      <c r="BB85" s="100"/>
      <c r="BC85" s="100"/>
      <c r="BD85" s="31"/>
    </row>
    <row r="86" spans="1:56" s="41" customFormat="1" x14ac:dyDescent="0.35">
      <c r="A86" s="100" t="s">
        <v>40</v>
      </c>
      <c r="B86" s="99" t="s">
        <v>36</v>
      </c>
      <c r="C86" s="100" t="s">
        <v>2855</v>
      </c>
      <c r="D86" s="100" t="s">
        <v>2856</v>
      </c>
      <c r="E86" s="100" t="s">
        <v>39</v>
      </c>
      <c r="F86" s="100">
        <v>999921014</v>
      </c>
      <c r="G86" s="99">
        <f>(J86+T86)-H86</f>
        <v>48</v>
      </c>
      <c r="H86" s="100"/>
      <c r="I86" s="44"/>
      <c r="J86" s="99">
        <f>SUM(K86,L86,N86,O86,P86,Q86)</f>
        <v>0</v>
      </c>
      <c r="K86" s="99">
        <f>SUM(AD86,AL86,AN86)</f>
        <v>0</v>
      </c>
      <c r="L86" s="99">
        <f>SUM(AE86,AF86,AG86,AH86)</f>
        <v>0</v>
      </c>
      <c r="M86" s="99">
        <f>COUNT(#REF!,#REF!,#REF!,#REF!,#REF!,#REF!,#REF!,AE86,#REF!,#REF!,#REF!,#REF!,AF86,AG86,#REF!,#REF!,#REF!,AH86)</f>
        <v>0</v>
      </c>
      <c r="N86" s="99">
        <f>AI86+AJ86</f>
        <v>0</v>
      </c>
      <c r="O86" s="99"/>
      <c r="P86" s="99">
        <f>AK86</f>
        <v>0</v>
      </c>
      <c r="Q86" s="99">
        <f>AM86</f>
        <v>0</v>
      </c>
      <c r="R86" s="99">
        <v>0</v>
      </c>
      <c r="S86" s="44"/>
      <c r="T86" s="99">
        <f>SUM(U86,V86,X86,Y86,Z86,AA86,AB86)</f>
        <v>48</v>
      </c>
      <c r="U86" s="99">
        <f>AP86</f>
        <v>0</v>
      </c>
      <c r="V86" s="99">
        <f>SUM(AS86,AT86,AU86,AV86,AW86,AX86,AY86,AZ86,BA86,BB86,BC86)</f>
        <v>0</v>
      </c>
      <c r="W86" s="99">
        <f>COUNT(AS86,AT86,AU86,AV86,AW86,AX86,AY86,AZ86,BA86,BB86,BC86)</f>
        <v>0</v>
      </c>
      <c r="X86" s="99">
        <v>0</v>
      </c>
      <c r="Y86" s="99">
        <v>0</v>
      </c>
      <c r="Z86" s="99">
        <v>0</v>
      </c>
      <c r="AA86" s="99">
        <f>AR86</f>
        <v>48</v>
      </c>
      <c r="AB86" s="99">
        <f>AQ86</f>
        <v>0</v>
      </c>
      <c r="AC86" s="44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44"/>
      <c r="AP86" s="100"/>
      <c r="AQ86" s="100"/>
      <c r="AR86" s="100">
        <v>48</v>
      </c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</row>
    <row r="87" spans="1:56" s="41" customFormat="1" x14ac:dyDescent="0.35">
      <c r="A87" s="100" t="s">
        <v>40</v>
      </c>
      <c r="B87" s="99" t="s">
        <v>36</v>
      </c>
      <c r="C87" s="100" t="s">
        <v>2853</v>
      </c>
      <c r="D87" s="100" t="s">
        <v>2854</v>
      </c>
      <c r="E87" s="100" t="s">
        <v>39</v>
      </c>
      <c r="F87" s="100">
        <v>999928862</v>
      </c>
      <c r="G87" s="99">
        <f>(J87+T87)-H87</f>
        <v>48</v>
      </c>
      <c r="H87" s="100"/>
      <c r="I87" s="44"/>
      <c r="J87" s="99">
        <f>SUM(K87,L87,N87,O87,P87,Q87)</f>
        <v>0</v>
      </c>
      <c r="K87" s="99">
        <f>SUM(AD87,AL87,AN87)</f>
        <v>0</v>
      </c>
      <c r="L87" s="99">
        <f>SUM(AE87,AF87,AG87,AH87)</f>
        <v>0</v>
      </c>
      <c r="M87" s="99">
        <f>COUNT(#REF!,#REF!,#REF!,#REF!,#REF!,#REF!,#REF!,AE87,#REF!,#REF!,#REF!,#REF!,AF87,AG87,#REF!,#REF!,#REF!,AH87)</f>
        <v>0</v>
      </c>
      <c r="N87" s="99">
        <f>AI87+AJ87</f>
        <v>0</v>
      </c>
      <c r="O87" s="99"/>
      <c r="P87" s="99">
        <f>AK87</f>
        <v>0</v>
      </c>
      <c r="Q87" s="99">
        <f>AM87</f>
        <v>0</v>
      </c>
      <c r="R87" s="99">
        <v>0</v>
      </c>
      <c r="S87" s="44"/>
      <c r="T87" s="99">
        <f>SUM(U87,V87,X87,Y87,Z87,AA87,AB87)</f>
        <v>48</v>
      </c>
      <c r="U87" s="99">
        <f>AP87</f>
        <v>0</v>
      </c>
      <c r="V87" s="99">
        <f>SUM(AS87,AT87,AU87,AV87,AW87,AX87,AY87,AZ87,BA87,BB87,BC87)</f>
        <v>0</v>
      </c>
      <c r="W87" s="99">
        <f>COUNT(AS87,AT87,AU87,AV87,AW87,AX87,AY87,AZ87,BA87,BB87,BC87)</f>
        <v>0</v>
      </c>
      <c r="X87" s="99">
        <v>0</v>
      </c>
      <c r="Y87" s="99">
        <v>0</v>
      </c>
      <c r="Z87" s="99">
        <v>0</v>
      </c>
      <c r="AA87" s="99">
        <f>AR87</f>
        <v>48</v>
      </c>
      <c r="AB87" s="99">
        <f>AQ87</f>
        <v>0</v>
      </c>
      <c r="AC87" s="44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44"/>
      <c r="AP87" s="100"/>
      <c r="AQ87" s="100"/>
      <c r="AR87" s="100">
        <v>48</v>
      </c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</row>
    <row r="88" spans="1:56" s="41" customFormat="1" x14ac:dyDescent="0.35">
      <c r="A88" s="102" t="s">
        <v>40</v>
      </c>
      <c r="B88" s="102" t="s">
        <v>36</v>
      </c>
      <c r="C88" s="102" t="s">
        <v>2444</v>
      </c>
      <c r="D88" s="102" t="s">
        <v>265</v>
      </c>
      <c r="E88" s="102" t="s">
        <v>39</v>
      </c>
      <c r="F88" s="99">
        <v>999927138</v>
      </c>
      <c r="G88" s="99">
        <f>(J88+T88)-H88</f>
        <v>45</v>
      </c>
      <c r="H88" s="99"/>
      <c r="I88" s="24"/>
      <c r="J88" s="99">
        <f>SUM(K88,L88,N88,O88,P88,Q88)</f>
        <v>45</v>
      </c>
      <c r="K88" s="99">
        <f>SUM(AD88,AL88,AN88)</f>
        <v>0</v>
      </c>
      <c r="L88" s="99">
        <f>SUM(AE88,AF88,AG88,AH88)</f>
        <v>45</v>
      </c>
      <c r="M88" s="99">
        <f>COUNT(#REF!,#REF!,#REF!,#REF!,#REF!,#REF!,#REF!,AE88,#REF!,#REF!,#REF!,#REF!,AF88,AG88,#REF!,#REF!,#REF!,AH88)</f>
        <v>1</v>
      </c>
      <c r="N88" s="99">
        <f>AI88+AJ88</f>
        <v>0</v>
      </c>
      <c r="O88" s="99"/>
      <c r="P88" s="99">
        <f>AK88</f>
        <v>0</v>
      </c>
      <c r="Q88" s="99">
        <f>AM88</f>
        <v>0</v>
      </c>
      <c r="R88" s="99">
        <v>0</v>
      </c>
      <c r="S88" s="47"/>
      <c r="T88" s="99">
        <f>SUM(U88,V88,X88,Y88,Z88,AA88,AB88)</f>
        <v>0</v>
      </c>
      <c r="U88" s="99">
        <f>AP88</f>
        <v>0</v>
      </c>
      <c r="V88" s="99">
        <f>SUM(AS88,AT88,AU88,AV88,AW88,AX88,AY88,AZ88,BA88,BB88,BC88)</f>
        <v>0</v>
      </c>
      <c r="W88" s="99">
        <f>COUNT(AS88,AT88,AU88,AV88,AW88,AX88,AY88,AZ88,BA88,BB88,BC88)</f>
        <v>0</v>
      </c>
      <c r="X88" s="99">
        <v>0</v>
      </c>
      <c r="Y88" s="99">
        <v>0</v>
      </c>
      <c r="Z88" s="99">
        <v>0</v>
      </c>
      <c r="AA88" s="99">
        <f>AR88</f>
        <v>0</v>
      </c>
      <c r="AB88" s="99">
        <f>AQ88</f>
        <v>0</v>
      </c>
      <c r="AC88" s="47"/>
      <c r="AD88" s="99"/>
      <c r="AE88" s="99"/>
      <c r="AF88" s="99"/>
      <c r="AG88" s="99"/>
      <c r="AH88" s="99">
        <v>45</v>
      </c>
      <c r="AI88" s="99"/>
      <c r="AJ88" s="99"/>
      <c r="AK88" s="99"/>
      <c r="AL88" s="99"/>
      <c r="AM88" s="100"/>
      <c r="AN88" s="100"/>
      <c r="AO88" s="44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</row>
    <row r="89" spans="1:56" s="41" customFormat="1" x14ac:dyDescent="0.35">
      <c r="A89" s="102" t="s">
        <v>40</v>
      </c>
      <c r="B89" s="102" t="s">
        <v>36</v>
      </c>
      <c r="C89" s="102" t="s">
        <v>2623</v>
      </c>
      <c r="D89" s="102" t="s">
        <v>2620</v>
      </c>
      <c r="E89" s="102" t="s">
        <v>39</v>
      </c>
      <c r="F89" s="99">
        <v>999927905</v>
      </c>
      <c r="G89" s="99">
        <f>(J89+T89)-H89</f>
        <v>45</v>
      </c>
      <c r="H89" s="99"/>
      <c r="I89" s="24"/>
      <c r="J89" s="99">
        <f>SUM(K89,L89,N89,O89,P89,Q89)</f>
        <v>45</v>
      </c>
      <c r="K89" s="99">
        <f>SUM(AD89,AL89,AN89)</f>
        <v>0</v>
      </c>
      <c r="L89" s="99">
        <f>SUM(AE89,AF89,AG89,AH89)</f>
        <v>45</v>
      </c>
      <c r="M89" s="99">
        <f>COUNT(#REF!,#REF!,#REF!,#REF!,#REF!,#REF!,#REF!,AE89,#REF!,#REF!,#REF!,#REF!,AF89,AG89,#REF!,#REF!,#REF!,AH89)</f>
        <v>1</v>
      </c>
      <c r="N89" s="99">
        <f>AI89+AJ89</f>
        <v>0</v>
      </c>
      <c r="O89" s="99"/>
      <c r="P89" s="99">
        <f>AK89</f>
        <v>0</v>
      </c>
      <c r="Q89" s="99">
        <f>AM89</f>
        <v>0</v>
      </c>
      <c r="R89" s="99">
        <v>0</v>
      </c>
      <c r="S89" s="47"/>
      <c r="T89" s="99">
        <f>SUM(U89,V89,X89,Y89,Z89,AA89,AB89)</f>
        <v>0</v>
      </c>
      <c r="U89" s="99">
        <f>AP89</f>
        <v>0</v>
      </c>
      <c r="V89" s="99">
        <f>SUM(AS89,AT89,AU89,AV89,AW89,AX89,AY89,AZ89,BA89,BB89,BC89)</f>
        <v>0</v>
      </c>
      <c r="W89" s="99">
        <f>COUNT(AS89,AT89,AU89,AV89,AW89,AX89,AY89,AZ89,BA89,BB89,BC89)</f>
        <v>0</v>
      </c>
      <c r="X89" s="99">
        <v>0</v>
      </c>
      <c r="Y89" s="99">
        <v>0</v>
      </c>
      <c r="Z89" s="99">
        <v>0</v>
      </c>
      <c r="AA89" s="99">
        <f>AR89</f>
        <v>0</v>
      </c>
      <c r="AB89" s="99">
        <f>AQ89</f>
        <v>0</v>
      </c>
      <c r="AC89" s="47"/>
      <c r="AD89" s="99"/>
      <c r="AE89" s="99"/>
      <c r="AF89" s="99"/>
      <c r="AG89" s="99"/>
      <c r="AH89" s="99">
        <v>45</v>
      </c>
      <c r="AI89" s="99"/>
      <c r="AJ89" s="99"/>
      <c r="AK89" s="99"/>
      <c r="AL89" s="99"/>
      <c r="AM89" s="100"/>
      <c r="AN89" s="100"/>
      <c r="AO89" s="44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</row>
    <row r="90" spans="1:56" s="41" customFormat="1" x14ac:dyDescent="0.3">
      <c r="A90" s="100" t="s">
        <v>40</v>
      </c>
      <c r="B90" s="100" t="s">
        <v>36</v>
      </c>
      <c r="C90" s="100" t="s">
        <v>3588</v>
      </c>
      <c r="D90" s="100" t="s">
        <v>3587</v>
      </c>
      <c r="E90" s="100" t="s">
        <v>39</v>
      </c>
      <c r="F90" s="100">
        <v>999903959</v>
      </c>
      <c r="G90" s="99">
        <f>(J90+T90)-H90</f>
        <v>45</v>
      </c>
      <c r="H90" s="100"/>
      <c r="I90" s="44"/>
      <c r="J90" s="99">
        <f>SUM(K90,L90,N90,O90,P90,Q90)</f>
        <v>0</v>
      </c>
      <c r="K90" s="99">
        <f>SUM(AD90,AL90,AN90)</f>
        <v>0</v>
      </c>
      <c r="L90" s="99">
        <f>SUM(AE90,AF90,AG90,AH90)</f>
        <v>0</v>
      </c>
      <c r="M90" s="99">
        <f>COUNT(#REF!,#REF!,#REF!,#REF!,#REF!,#REF!,#REF!,AE90,#REF!,#REF!,#REF!,#REF!,AF90,AG90,#REF!,#REF!,#REF!,AH90)</f>
        <v>0</v>
      </c>
      <c r="N90" s="99">
        <f>AI90+AJ90</f>
        <v>0</v>
      </c>
      <c r="O90" s="99"/>
      <c r="P90" s="99">
        <f>AK90</f>
        <v>0</v>
      </c>
      <c r="Q90" s="99">
        <f>AM90</f>
        <v>0</v>
      </c>
      <c r="R90" s="99">
        <v>0</v>
      </c>
      <c r="S90" s="47"/>
      <c r="T90" s="99">
        <f>SUM(U90,V90,X90,Y90,Z90,AA90,AB90)</f>
        <v>45</v>
      </c>
      <c r="U90" s="99">
        <f>AP90</f>
        <v>0</v>
      </c>
      <c r="V90" s="99">
        <f>SUM(AS90,AT90,AU90,AV90,AW90,AX90,AY90,AZ90,BA90,BB90,BC90)</f>
        <v>45</v>
      </c>
      <c r="W90" s="99">
        <f>COUNT(AS90,AT90,AU90,AV90,AW90,AX90,AY90,AZ90,BA90,BB90,BC90)</f>
        <v>1</v>
      </c>
      <c r="X90" s="99">
        <v>0</v>
      </c>
      <c r="Y90" s="99">
        <v>0</v>
      </c>
      <c r="Z90" s="99">
        <v>0</v>
      </c>
      <c r="AA90" s="99">
        <f>AR90</f>
        <v>0</v>
      </c>
      <c r="AB90" s="99">
        <f>AQ90</f>
        <v>0</v>
      </c>
      <c r="AC90" s="47"/>
      <c r="AD90" s="100"/>
      <c r="AE90" s="100"/>
      <c r="AF90" s="100"/>
      <c r="AG90" s="100"/>
      <c r="AH90" s="100"/>
      <c r="AI90" s="100"/>
      <c r="AJ90" s="100"/>
      <c r="AK90" s="100"/>
      <c r="AL90" s="100"/>
      <c r="AM90" s="100"/>
      <c r="AN90" s="100"/>
      <c r="AO90" s="44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>
        <v>45</v>
      </c>
      <c r="BC90" s="100"/>
      <c r="BD90" s="31"/>
    </row>
    <row r="91" spans="1:56" s="41" customFormat="1" x14ac:dyDescent="0.35">
      <c r="A91" s="103" t="s">
        <v>40</v>
      </c>
      <c r="B91" s="103" t="s">
        <v>36</v>
      </c>
      <c r="C91" s="103" t="s">
        <v>1529</v>
      </c>
      <c r="D91" s="104" t="s">
        <v>1530</v>
      </c>
      <c r="E91" s="103" t="s">
        <v>39</v>
      </c>
      <c r="F91" s="103">
        <v>999922505</v>
      </c>
      <c r="G91" s="99">
        <f>(J91+T91)-H91</f>
        <v>44</v>
      </c>
      <c r="H91" s="99"/>
      <c r="I91" s="24"/>
      <c r="J91" s="99">
        <f>SUM(K91,L91,N91,O91,P91,Q91)</f>
        <v>44</v>
      </c>
      <c r="K91" s="99">
        <f>SUM(AD91,AL91,AN91)</f>
        <v>0</v>
      </c>
      <c r="L91" s="99">
        <f>SUM(AE91,AF91,AG91,AH91)</f>
        <v>0</v>
      </c>
      <c r="M91" s="99">
        <f>COUNT(#REF!,#REF!,#REF!,#REF!,#REF!,#REF!,#REF!,AE91,#REF!,#REF!,#REF!,#REF!,AF91,AG91,#REF!,#REF!,#REF!,AH91)</f>
        <v>0</v>
      </c>
      <c r="N91" s="99">
        <f>AI91+AJ91</f>
        <v>44</v>
      </c>
      <c r="O91" s="99"/>
      <c r="P91" s="99">
        <f>AK91</f>
        <v>0</v>
      </c>
      <c r="Q91" s="99">
        <f>AM91</f>
        <v>0</v>
      </c>
      <c r="R91" s="99">
        <v>0</v>
      </c>
      <c r="S91" s="47"/>
      <c r="T91" s="99">
        <f>SUM(U91,V91,X91,Y91,Z91,AA91,AB91)</f>
        <v>0</v>
      </c>
      <c r="U91" s="99">
        <f>AP91</f>
        <v>0</v>
      </c>
      <c r="V91" s="99">
        <f>SUM(AS91,AT91,AU91,AV91,AW91,AX91,AY91,AZ91,BA91,BB91,BC91)</f>
        <v>0</v>
      </c>
      <c r="W91" s="99">
        <f>COUNT(AS91,AT91,AU91,AV91,AW91,AX91,AY91,AZ91,BA91,BB91,BC91)</f>
        <v>0</v>
      </c>
      <c r="X91" s="99">
        <v>0</v>
      </c>
      <c r="Y91" s="99">
        <v>0</v>
      </c>
      <c r="Z91" s="99">
        <v>0</v>
      </c>
      <c r="AA91" s="99">
        <f>AR91</f>
        <v>0</v>
      </c>
      <c r="AB91" s="99">
        <f>AQ91</f>
        <v>0</v>
      </c>
      <c r="AC91" s="47"/>
      <c r="AD91" s="99"/>
      <c r="AE91" s="99"/>
      <c r="AF91" s="99"/>
      <c r="AG91" s="99"/>
      <c r="AH91" s="99"/>
      <c r="AI91" s="99">
        <v>44</v>
      </c>
      <c r="AJ91" s="99"/>
      <c r="AK91" s="99"/>
      <c r="AL91" s="99"/>
      <c r="AM91" s="100"/>
      <c r="AN91" s="100"/>
      <c r="AO91" s="44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</row>
    <row r="92" spans="1:56" s="41" customFormat="1" x14ac:dyDescent="0.35">
      <c r="A92" s="102" t="s">
        <v>40</v>
      </c>
      <c r="B92" s="102" t="s">
        <v>36</v>
      </c>
      <c r="C92" s="102" t="s">
        <v>611</v>
      </c>
      <c r="D92" s="102" t="s">
        <v>959</v>
      </c>
      <c r="E92" s="102" t="s">
        <v>39</v>
      </c>
      <c r="F92" s="99">
        <v>999917687</v>
      </c>
      <c r="G92" s="99">
        <f>(J92+T92)-H92</f>
        <v>40.5</v>
      </c>
      <c r="H92" s="99">
        <f>(K92+L92+N92+O92+P92+Q92+R92)*0.5</f>
        <v>40.5</v>
      </c>
      <c r="I92" s="24"/>
      <c r="J92" s="99">
        <f>SUM(K92,L92,N92,O92,P92,Q92)</f>
        <v>81</v>
      </c>
      <c r="K92" s="99">
        <f>SUM(AD92,AL92,AN92)</f>
        <v>0</v>
      </c>
      <c r="L92" s="99">
        <f>SUM(AE92,AF92,AG92,AH92)</f>
        <v>30</v>
      </c>
      <c r="M92" s="99">
        <f>COUNT(#REF!,#REF!,#REF!,#REF!,#REF!,#REF!,#REF!,AE92,#REF!,#REF!,#REF!,#REF!,AF92,AG92,#REF!,#REF!,#REF!,AH92)</f>
        <v>1</v>
      </c>
      <c r="N92" s="99">
        <f>AI92+AJ92</f>
        <v>0</v>
      </c>
      <c r="O92" s="99"/>
      <c r="P92" s="99">
        <f>AK92</f>
        <v>51</v>
      </c>
      <c r="Q92" s="99">
        <f>AM92</f>
        <v>0</v>
      </c>
      <c r="R92" s="99">
        <v>0</v>
      </c>
      <c r="S92" s="47"/>
      <c r="T92" s="99">
        <f>SUM(U92,V92,X92,Y92,Z92,AA92,AB92)</f>
        <v>0</v>
      </c>
      <c r="U92" s="99">
        <f>AP92</f>
        <v>0</v>
      </c>
      <c r="V92" s="99">
        <f>SUM(AS92,AT92,AU92,AV92,AW92,AX92,AY92,AZ92,BA92,BB92,BC92)</f>
        <v>0</v>
      </c>
      <c r="W92" s="99">
        <f>COUNT(AS92,AT92,AU92,AV92,AW92,AX92,AY92,AZ92,BA92,BB92,BC92)</f>
        <v>0</v>
      </c>
      <c r="X92" s="99">
        <v>0</v>
      </c>
      <c r="Y92" s="99">
        <v>0</v>
      </c>
      <c r="Z92" s="99">
        <v>0</v>
      </c>
      <c r="AA92" s="99">
        <f>AR92</f>
        <v>0</v>
      </c>
      <c r="AB92" s="99">
        <f>AQ92</f>
        <v>0</v>
      </c>
      <c r="AC92" s="47"/>
      <c r="AD92" s="99"/>
      <c r="AE92" s="99"/>
      <c r="AF92" s="99"/>
      <c r="AG92" s="99"/>
      <c r="AH92" s="99">
        <v>30</v>
      </c>
      <c r="AI92" s="99"/>
      <c r="AJ92" s="99"/>
      <c r="AK92" s="99">
        <v>51</v>
      </c>
      <c r="AL92" s="99"/>
      <c r="AM92" s="100"/>
      <c r="AN92" s="100"/>
      <c r="AO92" s="44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</row>
    <row r="93" spans="1:56" s="41" customFormat="1" x14ac:dyDescent="0.35">
      <c r="A93" s="99" t="s">
        <v>40</v>
      </c>
      <c r="B93" s="99" t="s">
        <v>36</v>
      </c>
      <c r="C93" s="99" t="s">
        <v>2154</v>
      </c>
      <c r="D93" s="99" t="s">
        <v>2155</v>
      </c>
      <c r="E93" s="99" t="s">
        <v>39</v>
      </c>
      <c r="F93" s="99">
        <v>999925954</v>
      </c>
      <c r="G93" s="99">
        <f>(J93+T93)-H93</f>
        <v>38</v>
      </c>
      <c r="H93" s="99"/>
      <c r="I93" s="24"/>
      <c r="J93" s="99">
        <f>SUM(K93,L93,N93,O93,P93,Q93)</f>
        <v>38</v>
      </c>
      <c r="K93" s="99">
        <f>SUM(AD93,AL93,AN93)</f>
        <v>0</v>
      </c>
      <c r="L93" s="99">
        <f>SUM(AE93,AF93,AG93,AH93)</f>
        <v>0</v>
      </c>
      <c r="M93" s="99">
        <f>COUNT(#REF!,#REF!,#REF!,#REF!,#REF!,#REF!,#REF!,AE93,#REF!,#REF!,#REF!,#REF!,AF93,AG93,#REF!,#REF!,#REF!,AH93)</f>
        <v>0</v>
      </c>
      <c r="N93" s="99">
        <f>AI93+AJ93</f>
        <v>0</v>
      </c>
      <c r="O93" s="99"/>
      <c r="P93" s="99">
        <f>AK93</f>
        <v>38</v>
      </c>
      <c r="Q93" s="99">
        <f>AM93</f>
        <v>0</v>
      </c>
      <c r="R93" s="99">
        <v>0</v>
      </c>
      <c r="S93" s="47"/>
      <c r="T93" s="99">
        <f>SUM(U93,V93,X93,Y93,Z93,AA93,AB93)</f>
        <v>0</v>
      </c>
      <c r="U93" s="99">
        <f>AP93</f>
        <v>0</v>
      </c>
      <c r="V93" s="99">
        <f>SUM(AS93,AT93,AU93,AV93,AW93,AX93,AY93,AZ93,BA93,BB93,BC93)</f>
        <v>0</v>
      </c>
      <c r="W93" s="99">
        <f>COUNT(AS93,AT93,AU93,AV93,AW93,AX93,AY93,AZ93,BA93,BB93,BC93)</f>
        <v>0</v>
      </c>
      <c r="X93" s="99">
        <v>0</v>
      </c>
      <c r="Y93" s="99">
        <v>0</v>
      </c>
      <c r="Z93" s="99">
        <v>0</v>
      </c>
      <c r="AA93" s="99">
        <f>AR93</f>
        <v>0</v>
      </c>
      <c r="AB93" s="99">
        <f>AQ93</f>
        <v>0</v>
      </c>
      <c r="AC93" s="47"/>
      <c r="AD93" s="99"/>
      <c r="AE93" s="99"/>
      <c r="AF93" s="99"/>
      <c r="AG93" s="99"/>
      <c r="AH93" s="99"/>
      <c r="AI93" s="99"/>
      <c r="AJ93" s="99"/>
      <c r="AK93" s="99">
        <v>38</v>
      </c>
      <c r="AL93" s="99"/>
      <c r="AM93" s="100"/>
      <c r="AN93" s="100"/>
      <c r="AO93" s="44"/>
      <c r="AP93" s="100"/>
      <c r="AQ93" s="100"/>
      <c r="AR93" s="100"/>
      <c r="AS93" s="100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</row>
    <row r="94" spans="1:56" s="41" customFormat="1" x14ac:dyDescent="0.3">
      <c r="A94" s="100" t="s">
        <v>40</v>
      </c>
      <c r="B94" s="100" t="s">
        <v>36</v>
      </c>
      <c r="C94" s="100" t="s">
        <v>1143</v>
      </c>
      <c r="D94" s="100" t="s">
        <v>3500</v>
      </c>
      <c r="E94" s="100" t="s">
        <v>39</v>
      </c>
      <c r="F94" s="100">
        <v>999924710</v>
      </c>
      <c r="G94" s="99">
        <f>(J94+T94)-H94</f>
        <v>38</v>
      </c>
      <c r="H94" s="100"/>
      <c r="I94" s="44"/>
      <c r="J94" s="99">
        <f>SUM(K94,L94,N94,O94,P94,Q94)</f>
        <v>0</v>
      </c>
      <c r="K94" s="99">
        <f>SUM(AD94,AL94,AN94)</f>
        <v>0</v>
      </c>
      <c r="L94" s="99">
        <f>SUM(AE94,AF94,AG94,AH94)</f>
        <v>0</v>
      </c>
      <c r="M94" s="99">
        <f>COUNT(#REF!,#REF!,#REF!,#REF!,#REF!,#REF!,#REF!,AE94,#REF!,#REF!,#REF!,#REF!,AF94,AG94,#REF!,#REF!,#REF!,AH94)</f>
        <v>0</v>
      </c>
      <c r="N94" s="99">
        <f>AI94+AJ94</f>
        <v>0</v>
      </c>
      <c r="O94" s="99"/>
      <c r="P94" s="99">
        <f>AK94</f>
        <v>0</v>
      </c>
      <c r="Q94" s="99">
        <f>AM94</f>
        <v>0</v>
      </c>
      <c r="R94" s="99">
        <v>0</v>
      </c>
      <c r="S94" s="47"/>
      <c r="T94" s="99">
        <f>SUM(U94,V94,X94,Y94,Z94,AA94,AB94)</f>
        <v>38</v>
      </c>
      <c r="U94" s="99">
        <f>AP94</f>
        <v>0</v>
      </c>
      <c r="V94" s="99">
        <f>SUM(AS94,AT94,AU94,AV94,AW94,AX94,AY94,AZ94,BA94,BB94,BC94)</f>
        <v>38</v>
      </c>
      <c r="W94" s="99">
        <f>COUNT(AS94,AT94,AU94,AV94,AW94,AX94,AY94,AZ94,BA94,BB94,BC94)</f>
        <v>1</v>
      </c>
      <c r="X94" s="99">
        <v>0</v>
      </c>
      <c r="Y94" s="99">
        <v>0</v>
      </c>
      <c r="Z94" s="99">
        <v>0</v>
      </c>
      <c r="AA94" s="99">
        <f>AR94</f>
        <v>0</v>
      </c>
      <c r="AB94" s="99">
        <f>AQ94</f>
        <v>0</v>
      </c>
      <c r="AC94" s="47"/>
      <c r="AD94" s="100"/>
      <c r="AE94" s="100"/>
      <c r="AF94" s="100"/>
      <c r="AG94" s="100"/>
      <c r="AH94" s="100"/>
      <c r="AI94" s="100"/>
      <c r="AJ94" s="100"/>
      <c r="AK94" s="100"/>
      <c r="AL94" s="100"/>
      <c r="AM94" s="100"/>
      <c r="AN94" s="100"/>
      <c r="AO94" s="44"/>
      <c r="AP94" s="100"/>
      <c r="AQ94" s="100"/>
      <c r="AR94" s="100"/>
      <c r="AS94" s="100"/>
      <c r="AT94" s="100"/>
      <c r="AU94" s="100"/>
      <c r="AV94" s="100"/>
      <c r="AW94" s="100"/>
      <c r="AX94" s="100"/>
      <c r="AY94" s="100"/>
      <c r="AZ94" s="100"/>
      <c r="BA94" s="100">
        <v>38</v>
      </c>
      <c r="BB94" s="100"/>
      <c r="BC94" s="100"/>
      <c r="BD94" s="31"/>
    </row>
    <row r="95" spans="1:56" s="41" customFormat="1" x14ac:dyDescent="0.3">
      <c r="A95" s="100" t="s">
        <v>40</v>
      </c>
      <c r="B95" s="100" t="s">
        <v>36</v>
      </c>
      <c r="C95" s="100" t="s">
        <v>3479</v>
      </c>
      <c r="D95" s="100" t="s">
        <v>782</v>
      </c>
      <c r="E95" s="100" t="s">
        <v>39</v>
      </c>
      <c r="F95" s="100">
        <v>999928587</v>
      </c>
      <c r="G95" s="99">
        <f>(J95+T95)-H95</f>
        <v>38</v>
      </c>
      <c r="H95" s="100"/>
      <c r="I95" s="44"/>
      <c r="J95" s="99">
        <f>SUM(K95,L95,N95,O95,P95,Q95)</f>
        <v>0</v>
      </c>
      <c r="K95" s="99">
        <f>SUM(AD95,AL95,AN95)</f>
        <v>0</v>
      </c>
      <c r="L95" s="99">
        <f>SUM(AE95,AF95,AG95,AH95)</f>
        <v>0</v>
      </c>
      <c r="M95" s="99">
        <f>COUNT(#REF!,#REF!,#REF!,#REF!,#REF!,#REF!,#REF!,AE95,#REF!,#REF!,#REF!,#REF!,AF95,AG95,#REF!,#REF!,#REF!,AH95)</f>
        <v>0</v>
      </c>
      <c r="N95" s="99">
        <f>AI95+AJ95</f>
        <v>0</v>
      </c>
      <c r="O95" s="99"/>
      <c r="P95" s="99">
        <f>AK95</f>
        <v>0</v>
      </c>
      <c r="Q95" s="99">
        <f>AM95</f>
        <v>0</v>
      </c>
      <c r="R95" s="99">
        <v>0</v>
      </c>
      <c r="S95" s="47"/>
      <c r="T95" s="99">
        <f>SUM(U95,V95,X95,Y95,Z95,AA95,AB95)</f>
        <v>38</v>
      </c>
      <c r="U95" s="99">
        <f>AP95</f>
        <v>0</v>
      </c>
      <c r="V95" s="99">
        <f>SUM(AS95,AT95,AU95,AV95,AW95,AX95,AY95,AZ95,BA95,BB95,BC95)</f>
        <v>38</v>
      </c>
      <c r="W95" s="99">
        <f>COUNT(AS95,AT95,AU95,AV95,AW95,AX95,AY95,AZ95,BA95,BB95,BC95)</f>
        <v>1</v>
      </c>
      <c r="X95" s="99">
        <v>0</v>
      </c>
      <c r="Y95" s="99">
        <v>0</v>
      </c>
      <c r="Z95" s="99">
        <v>0</v>
      </c>
      <c r="AA95" s="99">
        <f>AR95</f>
        <v>0</v>
      </c>
      <c r="AB95" s="99">
        <f>AQ95</f>
        <v>0</v>
      </c>
      <c r="AC95" s="47"/>
      <c r="AD95" s="100"/>
      <c r="AE95" s="100"/>
      <c r="AF95" s="100"/>
      <c r="AG95" s="100"/>
      <c r="AH95" s="100"/>
      <c r="AI95" s="100"/>
      <c r="AJ95" s="100"/>
      <c r="AK95" s="100"/>
      <c r="AL95" s="100"/>
      <c r="AM95" s="100"/>
      <c r="AN95" s="100"/>
      <c r="AO95" s="44"/>
      <c r="AP95" s="100"/>
      <c r="AQ95" s="100"/>
      <c r="AR95" s="100"/>
      <c r="AS95" s="100"/>
      <c r="AT95" s="100"/>
      <c r="AU95" s="100"/>
      <c r="AV95" s="100"/>
      <c r="AW95" s="100"/>
      <c r="AX95" s="100"/>
      <c r="AY95" s="100"/>
      <c r="AZ95" s="100">
        <v>38</v>
      </c>
      <c r="BA95" s="100"/>
      <c r="BB95" s="100"/>
      <c r="BC95" s="100"/>
      <c r="BD95" s="31"/>
    </row>
    <row r="96" spans="1:56" s="41" customFormat="1" x14ac:dyDescent="0.3">
      <c r="A96" s="100" t="s">
        <v>40</v>
      </c>
      <c r="B96" s="100" t="s">
        <v>36</v>
      </c>
      <c r="C96" s="100" t="s">
        <v>3501</v>
      </c>
      <c r="D96" s="100" t="s">
        <v>3502</v>
      </c>
      <c r="E96" s="100" t="s">
        <v>39</v>
      </c>
      <c r="F96" s="100">
        <v>999931350</v>
      </c>
      <c r="G96" s="99">
        <f>(J96+T96)-H96</f>
        <v>38</v>
      </c>
      <c r="H96" s="100"/>
      <c r="I96" s="44"/>
      <c r="J96" s="99">
        <f>SUM(K96,L96,N96,O96,P96,Q96)</f>
        <v>0</v>
      </c>
      <c r="K96" s="99">
        <f>SUM(AD96,AL96,AN96)</f>
        <v>0</v>
      </c>
      <c r="L96" s="99">
        <f>SUM(AE96,AF96,AG96,AH96)</f>
        <v>0</v>
      </c>
      <c r="M96" s="99">
        <f>COUNT(#REF!,#REF!,#REF!,#REF!,#REF!,#REF!,#REF!,AE96,#REF!,#REF!,#REF!,#REF!,AF96,AG96,#REF!,#REF!,#REF!,AH96)</f>
        <v>0</v>
      </c>
      <c r="N96" s="99">
        <f>AI96+AJ96</f>
        <v>0</v>
      </c>
      <c r="O96" s="99"/>
      <c r="P96" s="99">
        <f>AK96</f>
        <v>0</v>
      </c>
      <c r="Q96" s="99">
        <f>AM96</f>
        <v>0</v>
      </c>
      <c r="R96" s="99">
        <v>0</v>
      </c>
      <c r="S96" s="47"/>
      <c r="T96" s="99">
        <f>SUM(U96,V96,X96,Y96,Z96,AA96,AB96)</f>
        <v>38</v>
      </c>
      <c r="U96" s="99">
        <f>AP96</f>
        <v>0</v>
      </c>
      <c r="V96" s="99">
        <f>SUM(AS96,AT96,AU96,AV96,AW96,AX96,AY96,AZ96,BA96,BB96,BC96)</f>
        <v>38</v>
      </c>
      <c r="W96" s="99">
        <f>COUNT(AS96,AT96,AU96,AV96,AW96,AX96,AY96,AZ96,BA96,BB96,BC96)</f>
        <v>1</v>
      </c>
      <c r="X96" s="99">
        <v>0</v>
      </c>
      <c r="Y96" s="99">
        <v>0</v>
      </c>
      <c r="Z96" s="99">
        <v>0</v>
      </c>
      <c r="AA96" s="99">
        <f>AR96</f>
        <v>0</v>
      </c>
      <c r="AB96" s="99">
        <f>AQ96</f>
        <v>0</v>
      </c>
      <c r="AC96" s="47"/>
      <c r="AD96" s="100"/>
      <c r="AE96" s="100"/>
      <c r="AF96" s="100"/>
      <c r="AG96" s="100"/>
      <c r="AH96" s="100"/>
      <c r="AI96" s="100"/>
      <c r="AJ96" s="100"/>
      <c r="AK96" s="100"/>
      <c r="AL96" s="100"/>
      <c r="AM96" s="100"/>
      <c r="AN96" s="100"/>
      <c r="AO96" s="44"/>
      <c r="AP96" s="100"/>
      <c r="AQ96" s="100"/>
      <c r="AR96" s="100"/>
      <c r="AS96" s="100"/>
      <c r="AT96" s="100"/>
      <c r="AU96" s="100"/>
      <c r="AV96" s="100"/>
      <c r="AW96" s="100"/>
      <c r="AX96" s="100"/>
      <c r="AY96" s="100"/>
      <c r="AZ96" s="100"/>
      <c r="BA96" s="100">
        <v>38</v>
      </c>
      <c r="BB96" s="100"/>
      <c r="BC96" s="100"/>
      <c r="BD96" s="31"/>
    </row>
    <row r="97" spans="1:56" s="41" customFormat="1" x14ac:dyDescent="0.3">
      <c r="A97" s="100" t="s">
        <v>40</v>
      </c>
      <c r="B97" s="100" t="s">
        <v>36</v>
      </c>
      <c r="C97" s="100" t="s">
        <v>455</v>
      </c>
      <c r="D97" s="100" t="s">
        <v>3499</v>
      </c>
      <c r="E97" s="100" t="s">
        <v>39</v>
      </c>
      <c r="F97" s="100">
        <v>999931677</v>
      </c>
      <c r="G97" s="99">
        <f>(J97+T97)-H97</f>
        <v>38</v>
      </c>
      <c r="H97" s="100"/>
      <c r="I97" s="44"/>
      <c r="J97" s="99">
        <f>SUM(K97,L97,N97,O97,P97,Q97)</f>
        <v>0</v>
      </c>
      <c r="K97" s="99">
        <f>SUM(AD97,AL97,AN97)</f>
        <v>0</v>
      </c>
      <c r="L97" s="99">
        <f>SUM(AE97,AF97,AG97,AH97)</f>
        <v>0</v>
      </c>
      <c r="M97" s="99">
        <f>COUNT(#REF!,#REF!,#REF!,#REF!,#REF!,#REF!,#REF!,AE97,#REF!,#REF!,#REF!,#REF!,AF97,AG97,#REF!,#REF!,#REF!,AH97)</f>
        <v>0</v>
      </c>
      <c r="N97" s="99">
        <f>AI97+AJ97</f>
        <v>0</v>
      </c>
      <c r="O97" s="99"/>
      <c r="P97" s="99">
        <f>AK97</f>
        <v>0</v>
      </c>
      <c r="Q97" s="99">
        <f>AM97</f>
        <v>0</v>
      </c>
      <c r="R97" s="99">
        <v>0</v>
      </c>
      <c r="S97" s="47"/>
      <c r="T97" s="99">
        <f>SUM(U97,V97,X97,Y97,Z97,AA97,AB97)</f>
        <v>38</v>
      </c>
      <c r="U97" s="99">
        <f>AP97</f>
        <v>0</v>
      </c>
      <c r="V97" s="99">
        <f>SUM(AS97,AT97,AU97,AV97,AW97,AX97,AY97,AZ97,BA97,BB97,BC97)</f>
        <v>38</v>
      </c>
      <c r="W97" s="99">
        <f>COUNT(AS97,AT97,AU97,AV97,AW97,AX97,AY97,AZ97,BA97,BB97,BC97)</f>
        <v>1</v>
      </c>
      <c r="X97" s="99">
        <v>0</v>
      </c>
      <c r="Y97" s="99">
        <v>0</v>
      </c>
      <c r="Z97" s="99">
        <v>0</v>
      </c>
      <c r="AA97" s="99">
        <f>AR97</f>
        <v>0</v>
      </c>
      <c r="AB97" s="99">
        <f>AQ97</f>
        <v>0</v>
      </c>
      <c r="AC97" s="47"/>
      <c r="AD97" s="100"/>
      <c r="AE97" s="100"/>
      <c r="AF97" s="100"/>
      <c r="AG97" s="100"/>
      <c r="AH97" s="100"/>
      <c r="AI97" s="100"/>
      <c r="AJ97" s="100"/>
      <c r="AK97" s="100"/>
      <c r="AL97" s="100"/>
      <c r="AM97" s="100"/>
      <c r="AN97" s="100"/>
      <c r="AO97" s="44"/>
      <c r="AP97" s="100"/>
      <c r="AQ97" s="100"/>
      <c r="AR97" s="100"/>
      <c r="AS97" s="100"/>
      <c r="AT97" s="100"/>
      <c r="AU97" s="100"/>
      <c r="AV97" s="100"/>
      <c r="AW97" s="100"/>
      <c r="AX97" s="100"/>
      <c r="AY97" s="100"/>
      <c r="AZ97" s="100"/>
      <c r="BA97" s="100">
        <v>38</v>
      </c>
      <c r="BB97" s="100"/>
      <c r="BC97" s="100"/>
      <c r="BD97" s="31"/>
    </row>
    <row r="98" spans="1:56" s="41" customFormat="1" x14ac:dyDescent="0.35">
      <c r="A98" s="102" t="s">
        <v>40</v>
      </c>
      <c r="B98" s="99" t="s">
        <v>36</v>
      </c>
      <c r="C98" s="99" t="s">
        <v>1391</v>
      </c>
      <c r="D98" s="99" t="s">
        <v>1392</v>
      </c>
      <c r="E98" s="99" t="s">
        <v>39</v>
      </c>
      <c r="F98" s="99">
        <v>999921611</v>
      </c>
      <c r="G98" s="99">
        <f>(J98+T98)-H98</f>
        <v>34</v>
      </c>
      <c r="H98" s="99">
        <f>(K98+L98+N98+O98+P98+Q98+R98)*0.5</f>
        <v>34</v>
      </c>
      <c r="I98" s="24"/>
      <c r="J98" s="99">
        <f>SUM(K98,L98,N98,O98,P98,Q98)</f>
        <v>68</v>
      </c>
      <c r="K98" s="99">
        <f>SUM(AD98,AL98,AN98)</f>
        <v>0</v>
      </c>
      <c r="L98" s="99">
        <f>SUM(AE98,AF98,AG98,AH98)</f>
        <v>68</v>
      </c>
      <c r="M98" s="99">
        <f>COUNT(#REF!,#REF!,#REF!,#REF!,#REF!,#REF!,#REF!,AE98,#REF!,#REF!,#REF!,#REF!,AF98,AG98,#REF!,#REF!,#REF!,AH98)</f>
        <v>1</v>
      </c>
      <c r="N98" s="99">
        <f>AI98+AJ98</f>
        <v>0</v>
      </c>
      <c r="O98" s="99"/>
      <c r="P98" s="99">
        <f>AK98</f>
        <v>0</v>
      </c>
      <c r="Q98" s="99">
        <f>AM98</f>
        <v>0</v>
      </c>
      <c r="R98" s="99">
        <v>0</v>
      </c>
      <c r="S98" s="47"/>
      <c r="T98" s="99">
        <f>SUM(U98,V98,X98,Y98,Z98,AA98,AB98)</f>
        <v>0</v>
      </c>
      <c r="U98" s="99">
        <f>AP98</f>
        <v>0</v>
      </c>
      <c r="V98" s="99">
        <f>SUM(AS98,AT98,AU98,AV98,AW98,AX98,AY98,AZ98,BA98,BB98,BC98)</f>
        <v>0</v>
      </c>
      <c r="W98" s="99">
        <f>COUNT(AS98,AT98,AU98,AV98,AW98,AX98,AY98,AZ98,BA98,BB98,BC98)</f>
        <v>0</v>
      </c>
      <c r="X98" s="99">
        <v>0</v>
      </c>
      <c r="Y98" s="99">
        <v>0</v>
      </c>
      <c r="Z98" s="99">
        <v>0</v>
      </c>
      <c r="AA98" s="99">
        <f>AR98</f>
        <v>0</v>
      </c>
      <c r="AB98" s="99">
        <f>AQ98</f>
        <v>0</v>
      </c>
      <c r="AC98" s="47"/>
      <c r="AD98" s="99"/>
      <c r="AE98" s="99"/>
      <c r="AF98" s="99"/>
      <c r="AG98" s="99">
        <v>68</v>
      </c>
      <c r="AH98" s="99"/>
      <c r="AI98" s="99"/>
      <c r="AJ98" s="99"/>
      <c r="AK98" s="99"/>
      <c r="AL98" s="99"/>
      <c r="AM98" s="100"/>
      <c r="AN98" s="100"/>
      <c r="AO98" s="44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</row>
    <row r="99" spans="1:56" s="41" customFormat="1" x14ac:dyDescent="0.35">
      <c r="A99" s="102" t="s">
        <v>40</v>
      </c>
      <c r="B99" s="102" t="s">
        <v>36</v>
      </c>
      <c r="C99" s="102" t="s">
        <v>279</v>
      </c>
      <c r="D99" s="102" t="s">
        <v>130</v>
      </c>
      <c r="E99" s="102" t="s">
        <v>39</v>
      </c>
      <c r="F99" s="99">
        <v>999927375</v>
      </c>
      <c r="G99" s="99">
        <f>(J99+T99)-H99</f>
        <v>34</v>
      </c>
      <c r="H99" s="99">
        <f>(K99+L99+N99+O99+P99+Q99+R99)*0.5</f>
        <v>34</v>
      </c>
      <c r="I99" s="24"/>
      <c r="J99" s="99">
        <f>SUM(K99,L99,N99,O99,P99,Q99)</f>
        <v>68</v>
      </c>
      <c r="K99" s="99">
        <f>SUM(AD99,AL99,AN99)</f>
        <v>0</v>
      </c>
      <c r="L99" s="99">
        <f>SUM(AE99,AF99,AG99,AH99)</f>
        <v>68</v>
      </c>
      <c r="M99" s="99">
        <f>COUNT(#REF!,#REF!,#REF!,#REF!,#REF!,#REF!,#REF!,AE99,#REF!,#REF!,#REF!,#REF!,AF99,AG99,#REF!,#REF!,#REF!,AH99)</f>
        <v>1</v>
      </c>
      <c r="N99" s="99">
        <f>AI99+AJ99</f>
        <v>0</v>
      </c>
      <c r="O99" s="99"/>
      <c r="P99" s="99">
        <f>AK99</f>
        <v>0</v>
      </c>
      <c r="Q99" s="99">
        <f>AM99</f>
        <v>0</v>
      </c>
      <c r="R99" s="99">
        <v>0</v>
      </c>
      <c r="S99" s="47"/>
      <c r="T99" s="99">
        <f>SUM(U99,V99,X99,Y99,Z99,AA99,AB99)</f>
        <v>0</v>
      </c>
      <c r="U99" s="99">
        <f>AP99</f>
        <v>0</v>
      </c>
      <c r="V99" s="99">
        <f>SUM(AS99,AT99,AU99,AV99,AW99,AX99,AY99,AZ99,BA99,BB99,BC99)</f>
        <v>0</v>
      </c>
      <c r="W99" s="99">
        <f>COUNT(AS99,AT99,AU99,AV99,AW99,AX99,AY99,AZ99,BA99,BB99,BC99)</f>
        <v>0</v>
      </c>
      <c r="X99" s="99">
        <v>0</v>
      </c>
      <c r="Y99" s="99">
        <v>0</v>
      </c>
      <c r="Z99" s="99">
        <v>0</v>
      </c>
      <c r="AA99" s="99">
        <f>AR99</f>
        <v>0</v>
      </c>
      <c r="AB99" s="99">
        <f>AQ99</f>
        <v>0</v>
      </c>
      <c r="AC99" s="47"/>
      <c r="AD99" s="99"/>
      <c r="AE99" s="99">
        <v>68</v>
      </c>
      <c r="AF99" s="99"/>
      <c r="AG99" s="99"/>
      <c r="AH99" s="99"/>
      <c r="AI99" s="99"/>
      <c r="AJ99" s="99"/>
      <c r="AK99" s="99"/>
      <c r="AL99" s="99"/>
      <c r="AM99" s="100"/>
      <c r="AN99" s="100"/>
      <c r="AO99" s="44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</row>
    <row r="100" spans="1:56" s="41" customFormat="1" x14ac:dyDescent="0.35">
      <c r="A100" s="102" t="s">
        <v>40</v>
      </c>
      <c r="B100" s="99" t="s">
        <v>36</v>
      </c>
      <c r="C100" s="99" t="s">
        <v>1171</v>
      </c>
      <c r="D100" s="99" t="s">
        <v>1172</v>
      </c>
      <c r="E100" s="99" t="s">
        <v>39</v>
      </c>
      <c r="F100" s="99">
        <v>999919400</v>
      </c>
      <c r="G100" s="99">
        <f>(J100+T100)-H100</f>
        <v>33.5</v>
      </c>
      <c r="H100" s="99">
        <f>(K100+L100+N100+O100+P100+Q100+R100)*0.5</f>
        <v>33.5</v>
      </c>
      <c r="I100" s="24"/>
      <c r="J100" s="99">
        <f>SUM(K100,L100,N100,O100,P100,Q100)</f>
        <v>67</v>
      </c>
      <c r="K100" s="99">
        <f>SUM(AD100,AL100,AN100)</f>
        <v>0</v>
      </c>
      <c r="L100" s="99">
        <f>SUM(AE100,AF100,AG100,AH100)</f>
        <v>0</v>
      </c>
      <c r="M100" s="99">
        <f>COUNT(#REF!,#REF!,#REF!,#REF!,#REF!,#REF!,#REF!,AE100,#REF!,#REF!,#REF!,#REF!,AF100,AG100,#REF!,#REF!,#REF!,AH100)</f>
        <v>0</v>
      </c>
      <c r="N100" s="99">
        <f>AI100+AJ100</f>
        <v>67</v>
      </c>
      <c r="O100" s="99"/>
      <c r="P100" s="99">
        <f>AK100</f>
        <v>0</v>
      </c>
      <c r="Q100" s="99">
        <f>AM100</f>
        <v>0</v>
      </c>
      <c r="R100" s="99">
        <v>0</v>
      </c>
      <c r="S100" s="47"/>
      <c r="T100" s="99">
        <f>SUM(U100,V100,X100,Y100,Z100,AA100,AB100)</f>
        <v>0</v>
      </c>
      <c r="U100" s="99">
        <f>AP100</f>
        <v>0</v>
      </c>
      <c r="V100" s="99">
        <f>SUM(AS100,AT100,AU100,AV100,AW100,AX100,AY100,AZ100,BA100,BB100,BC100)</f>
        <v>0</v>
      </c>
      <c r="W100" s="99">
        <f>COUNT(AS100,AT100,AU100,AV100,AW100,AX100,AY100,AZ100,BA100,BB100,BC100)</f>
        <v>0</v>
      </c>
      <c r="X100" s="99">
        <v>0</v>
      </c>
      <c r="Y100" s="99">
        <v>0</v>
      </c>
      <c r="Z100" s="99">
        <v>0</v>
      </c>
      <c r="AA100" s="99">
        <f>AR100</f>
        <v>0</v>
      </c>
      <c r="AB100" s="99">
        <f>AQ100</f>
        <v>0</v>
      </c>
      <c r="AC100" s="47"/>
      <c r="AD100" s="99"/>
      <c r="AE100" s="99"/>
      <c r="AF100" s="99"/>
      <c r="AG100" s="99"/>
      <c r="AH100" s="99"/>
      <c r="AI100" s="99">
        <v>67</v>
      </c>
      <c r="AJ100" s="99"/>
      <c r="AK100" s="99"/>
      <c r="AL100" s="99"/>
      <c r="AM100" s="100"/>
      <c r="AN100" s="100"/>
      <c r="AO100" s="44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</row>
    <row r="101" spans="1:56" s="41" customFormat="1" x14ac:dyDescent="0.35">
      <c r="A101" s="99" t="s">
        <v>40</v>
      </c>
      <c r="B101" s="99" t="s">
        <v>36</v>
      </c>
      <c r="C101" s="99" t="s">
        <v>2721</v>
      </c>
      <c r="D101" s="99" t="s">
        <v>2722</v>
      </c>
      <c r="E101" s="99" t="s">
        <v>39</v>
      </c>
      <c r="F101" s="99">
        <v>999928236</v>
      </c>
      <c r="G101" s="99">
        <f>(J101+T101)-H101</f>
        <v>33</v>
      </c>
      <c r="H101" s="99"/>
      <c r="I101" s="24"/>
      <c r="J101" s="99">
        <f>SUM(K101,L101,N101,O101,P101,Q101)</f>
        <v>33</v>
      </c>
      <c r="K101" s="99">
        <f>SUM(AD101,AL101,AN101)</f>
        <v>0</v>
      </c>
      <c r="L101" s="99">
        <f>SUM(AE101,AF101,AG101,AH101)</f>
        <v>0</v>
      </c>
      <c r="M101" s="99">
        <f>COUNT(#REF!,#REF!,#REF!,#REF!,#REF!,#REF!,#REF!,AE101,#REF!,#REF!,#REF!,#REF!,AF101,AG101,#REF!,#REF!,#REF!,AH101)</f>
        <v>0</v>
      </c>
      <c r="N101" s="99">
        <f>AI101+AJ101</f>
        <v>33</v>
      </c>
      <c r="O101" s="99"/>
      <c r="P101" s="99">
        <f>AK101</f>
        <v>0</v>
      </c>
      <c r="Q101" s="99">
        <f>AM101</f>
        <v>0</v>
      </c>
      <c r="R101" s="99">
        <v>0</v>
      </c>
      <c r="S101" s="47"/>
      <c r="T101" s="99">
        <f>SUM(U101,V101,X101,Y101,Z101,AA101,AB101)</f>
        <v>0</v>
      </c>
      <c r="U101" s="99">
        <f>AP101</f>
        <v>0</v>
      </c>
      <c r="V101" s="99">
        <f>SUM(AS101,AT101,AU101,AV101,AW101,AX101,AY101,AZ101,BA101,BB101,BC101)</f>
        <v>0</v>
      </c>
      <c r="W101" s="99">
        <f>COUNT(AS101,AT101,AU101,AV101,AW101,AX101,AY101,AZ101,BA101,BB101,BC101)</f>
        <v>0</v>
      </c>
      <c r="X101" s="99">
        <v>0</v>
      </c>
      <c r="Y101" s="99">
        <v>0</v>
      </c>
      <c r="Z101" s="99">
        <v>0</v>
      </c>
      <c r="AA101" s="99">
        <f>AR101</f>
        <v>0</v>
      </c>
      <c r="AB101" s="99">
        <f>AQ101</f>
        <v>0</v>
      </c>
      <c r="AC101" s="47"/>
      <c r="AD101" s="99"/>
      <c r="AE101" s="99"/>
      <c r="AF101" s="99"/>
      <c r="AG101" s="99"/>
      <c r="AH101" s="99"/>
      <c r="AI101" s="99"/>
      <c r="AJ101" s="99">
        <v>33</v>
      </c>
      <c r="AK101" s="99"/>
      <c r="AL101" s="99"/>
      <c r="AM101" s="100"/>
      <c r="AN101" s="100"/>
      <c r="AO101" s="44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</row>
    <row r="102" spans="1:56" s="41" customFormat="1" x14ac:dyDescent="0.35">
      <c r="A102" s="102" t="s">
        <v>40</v>
      </c>
      <c r="B102" s="102" t="s">
        <v>36</v>
      </c>
      <c r="C102" s="102" t="s">
        <v>2002</v>
      </c>
      <c r="D102" s="102" t="s">
        <v>2579</v>
      </c>
      <c r="E102" s="102" t="s">
        <v>39</v>
      </c>
      <c r="F102" s="99">
        <v>999927663</v>
      </c>
      <c r="G102" s="99">
        <f>(J102+T102)-H102</f>
        <v>31.5</v>
      </c>
      <c r="H102" s="99">
        <f>(K102+L102+N102+O102+P102+Q102+R102)*0.5</f>
        <v>31.5</v>
      </c>
      <c r="I102" s="24"/>
      <c r="J102" s="99">
        <f>SUM(K102,L102,N102,O102,P102,Q102)</f>
        <v>63</v>
      </c>
      <c r="K102" s="99">
        <f>SUM(AD102,AL102,AN102)</f>
        <v>29</v>
      </c>
      <c r="L102" s="99">
        <f>SUM(AE102,AF102,AG102,AH102)</f>
        <v>34</v>
      </c>
      <c r="M102" s="99">
        <f>COUNT(#REF!,#REF!,#REF!,#REF!,#REF!,#REF!,#REF!,AE102,#REF!,#REF!,#REF!,#REF!,AF102,AG102,#REF!,#REF!,#REF!,AH102)</f>
        <v>1</v>
      </c>
      <c r="N102" s="99">
        <f>AI102+AJ102</f>
        <v>0</v>
      </c>
      <c r="O102" s="99"/>
      <c r="P102" s="99">
        <f>AK102</f>
        <v>0</v>
      </c>
      <c r="Q102" s="99">
        <f>AM102</f>
        <v>0</v>
      </c>
      <c r="R102" s="99">
        <v>0</v>
      </c>
      <c r="S102" s="47"/>
      <c r="T102" s="99">
        <f>SUM(U102,V102,X102,Y102,Z102,AA102,AB102)</f>
        <v>0</v>
      </c>
      <c r="U102" s="99">
        <f>AP102</f>
        <v>0</v>
      </c>
      <c r="V102" s="99">
        <f>SUM(AS102,AT102,AU102,AV102,AW102,AX102,AY102,AZ102,BA102,BB102,BC102)</f>
        <v>0</v>
      </c>
      <c r="W102" s="99">
        <f>COUNT(AS102,AT102,AU102,AV102,AW102,AX102,AY102,AZ102,BA102,BB102,BC102)</f>
        <v>0</v>
      </c>
      <c r="X102" s="99">
        <v>0</v>
      </c>
      <c r="Y102" s="99">
        <v>0</v>
      </c>
      <c r="Z102" s="99">
        <v>0</v>
      </c>
      <c r="AA102" s="99">
        <f>AR102</f>
        <v>0</v>
      </c>
      <c r="AB102" s="99">
        <f>AQ102</f>
        <v>0</v>
      </c>
      <c r="AC102" s="47"/>
      <c r="AD102" s="99">
        <v>29</v>
      </c>
      <c r="AE102" s="99"/>
      <c r="AF102" s="99"/>
      <c r="AG102" s="99"/>
      <c r="AH102" s="99">
        <v>34</v>
      </c>
      <c r="AI102" s="99"/>
      <c r="AJ102" s="99"/>
      <c r="AK102" s="99"/>
      <c r="AL102" s="99"/>
      <c r="AM102" s="100"/>
      <c r="AN102" s="100"/>
      <c r="AO102" s="44"/>
      <c r="AP102" s="100"/>
      <c r="AQ102" s="100"/>
      <c r="AR102" s="100"/>
      <c r="AS102" s="100"/>
      <c r="AT102" s="100"/>
      <c r="AU102" s="100"/>
      <c r="AV102" s="100"/>
      <c r="AW102" s="100"/>
      <c r="AX102" s="100"/>
      <c r="AY102" s="100"/>
      <c r="AZ102" s="100"/>
      <c r="BA102" s="100"/>
      <c r="BB102" s="100"/>
      <c r="BC102" s="100"/>
    </row>
    <row r="103" spans="1:56" s="41" customFormat="1" x14ac:dyDescent="0.35">
      <c r="A103" s="102" t="s">
        <v>40</v>
      </c>
      <c r="B103" s="102" t="s">
        <v>36</v>
      </c>
      <c r="C103" s="102" t="s">
        <v>441</v>
      </c>
      <c r="D103" s="102" t="s">
        <v>2607</v>
      </c>
      <c r="E103" s="102" t="s">
        <v>39</v>
      </c>
      <c r="F103" s="99">
        <v>999927829</v>
      </c>
      <c r="G103" s="99">
        <f>(J103+T103)-H103</f>
        <v>30</v>
      </c>
      <c r="H103" s="99">
        <f>(K103+L103+N103+O103+P103+Q103+R103)*0.5</f>
        <v>30</v>
      </c>
      <c r="I103" s="24"/>
      <c r="J103" s="99">
        <f>SUM(K103,L103,N103,O103,P103,Q103)</f>
        <v>60</v>
      </c>
      <c r="K103" s="99">
        <f>SUM(AD103,AL103,AN103)</f>
        <v>0</v>
      </c>
      <c r="L103" s="99">
        <f>SUM(AE103,AF103,AG103,AH103)</f>
        <v>60</v>
      </c>
      <c r="M103" s="99">
        <f>COUNT(#REF!,#REF!,#REF!,#REF!,#REF!,#REF!,#REF!,AE103,#REF!,#REF!,#REF!,#REF!,AF103,AG103,#REF!,#REF!,#REF!,AH103)</f>
        <v>1</v>
      </c>
      <c r="N103" s="99">
        <f>AI103+AJ103</f>
        <v>0</v>
      </c>
      <c r="O103" s="99"/>
      <c r="P103" s="99">
        <f>AK103</f>
        <v>0</v>
      </c>
      <c r="Q103" s="99">
        <f>AM103</f>
        <v>0</v>
      </c>
      <c r="R103" s="99">
        <v>0</v>
      </c>
      <c r="S103" s="47"/>
      <c r="T103" s="99">
        <f>SUM(U103,V103,X103,Y103,Z103,AA103,AB103)</f>
        <v>0</v>
      </c>
      <c r="U103" s="99">
        <f>AP103</f>
        <v>0</v>
      </c>
      <c r="V103" s="99">
        <f>SUM(AS103,AT103,AU103,AV103,AW103,AX103,AY103,AZ103,BA103,BB103,BC103)</f>
        <v>0</v>
      </c>
      <c r="W103" s="99">
        <f>COUNT(AS103,AT103,AU103,AV103,AW103,AX103,AY103,AZ103,BA103,BB103,BC103)</f>
        <v>0</v>
      </c>
      <c r="X103" s="99">
        <v>0</v>
      </c>
      <c r="Y103" s="99">
        <v>0</v>
      </c>
      <c r="Z103" s="99">
        <v>0</v>
      </c>
      <c r="AA103" s="99">
        <f>AR103</f>
        <v>0</v>
      </c>
      <c r="AB103" s="99">
        <f>AQ103</f>
        <v>0</v>
      </c>
      <c r="AC103" s="47"/>
      <c r="AD103" s="99"/>
      <c r="AE103" s="99"/>
      <c r="AF103" s="99"/>
      <c r="AG103" s="99"/>
      <c r="AH103" s="99">
        <v>60</v>
      </c>
      <c r="AI103" s="99"/>
      <c r="AJ103" s="99"/>
      <c r="AK103" s="99"/>
      <c r="AL103" s="99"/>
      <c r="AM103" s="100"/>
      <c r="AN103" s="100"/>
      <c r="AO103" s="44"/>
      <c r="AP103" s="100"/>
      <c r="AQ103" s="100"/>
      <c r="AR103" s="100"/>
      <c r="AS103" s="100"/>
      <c r="AT103" s="100"/>
      <c r="AU103" s="100"/>
      <c r="AV103" s="100"/>
      <c r="AW103" s="100"/>
      <c r="AX103" s="100"/>
      <c r="AY103" s="100"/>
      <c r="AZ103" s="100"/>
      <c r="BA103" s="100"/>
      <c r="BB103" s="100"/>
      <c r="BC103" s="100"/>
    </row>
    <row r="104" spans="1:56" s="41" customFormat="1" x14ac:dyDescent="0.3">
      <c r="A104" s="100" t="s">
        <v>40</v>
      </c>
      <c r="B104" s="100" t="s">
        <v>36</v>
      </c>
      <c r="C104" s="100" t="s">
        <v>209</v>
      </c>
      <c r="D104" s="100" t="s">
        <v>3014</v>
      </c>
      <c r="E104" s="100" t="s">
        <v>39</v>
      </c>
      <c r="F104" s="100">
        <v>999929638</v>
      </c>
      <c r="G104" s="99">
        <f>(J104+T104)-H104</f>
        <v>30</v>
      </c>
      <c r="H104" s="100"/>
      <c r="I104" s="44"/>
      <c r="J104" s="99">
        <f>SUM(K104,L104,N104,O104,P104,Q104)</f>
        <v>0</v>
      </c>
      <c r="K104" s="99">
        <f>SUM(AD104,AL104,AN104)</f>
        <v>0</v>
      </c>
      <c r="L104" s="99">
        <f>SUM(AE104,AF104,AG104,AH104)</f>
        <v>0</v>
      </c>
      <c r="M104" s="99">
        <f>COUNT(#REF!,#REF!,#REF!,#REF!,#REF!,#REF!,#REF!,AE104,#REF!,#REF!,#REF!,#REF!,AF104,AG104,#REF!,#REF!,#REF!,AH104)</f>
        <v>0</v>
      </c>
      <c r="N104" s="99">
        <f>AI104+AJ104</f>
        <v>0</v>
      </c>
      <c r="O104" s="99"/>
      <c r="P104" s="99">
        <f>AK104</f>
        <v>0</v>
      </c>
      <c r="Q104" s="99">
        <f>AM104</f>
        <v>0</v>
      </c>
      <c r="R104" s="99">
        <v>0</v>
      </c>
      <c r="S104" s="47"/>
      <c r="T104" s="99">
        <f>SUM(U104,V104,X104,Y104,Z104,AA104,AB104)</f>
        <v>30</v>
      </c>
      <c r="U104" s="99">
        <f>AP104</f>
        <v>0</v>
      </c>
      <c r="V104" s="99">
        <f>SUM(AS104,AT104,AU104,AV104,AW104,AX104,AY104,AZ104,BA104,BB104,BC104)</f>
        <v>30</v>
      </c>
      <c r="W104" s="99">
        <f>COUNT(AS104,AT104,AU104,AV104,AW104,AX104,AY104,AZ104,BA104,BB104,BC104)</f>
        <v>1</v>
      </c>
      <c r="X104" s="99">
        <v>0</v>
      </c>
      <c r="Y104" s="99">
        <v>0</v>
      </c>
      <c r="Z104" s="99">
        <v>0</v>
      </c>
      <c r="AA104" s="99">
        <f>AR104</f>
        <v>0</v>
      </c>
      <c r="AB104" s="99">
        <f>AQ104</f>
        <v>0</v>
      </c>
      <c r="AC104" s="47"/>
      <c r="AD104" s="100"/>
      <c r="AE104" s="100"/>
      <c r="AF104" s="100"/>
      <c r="AG104" s="100"/>
      <c r="AH104" s="100"/>
      <c r="AI104" s="100"/>
      <c r="AJ104" s="100"/>
      <c r="AK104" s="100"/>
      <c r="AL104" s="100"/>
      <c r="AM104" s="100"/>
      <c r="AN104" s="100"/>
      <c r="AO104" s="44"/>
      <c r="AP104" s="100"/>
      <c r="AQ104" s="100"/>
      <c r="AR104" s="100"/>
      <c r="AS104" s="100"/>
      <c r="AT104" s="100"/>
      <c r="AU104" s="100">
        <v>30</v>
      </c>
      <c r="AV104" s="100"/>
      <c r="AW104" s="100"/>
      <c r="AX104" s="100"/>
      <c r="AY104" s="100"/>
      <c r="AZ104" s="100"/>
      <c r="BA104" s="100"/>
      <c r="BB104" s="100"/>
      <c r="BC104" s="100"/>
      <c r="BD104" s="31"/>
    </row>
    <row r="105" spans="1:56" s="41" customFormat="1" x14ac:dyDescent="0.3">
      <c r="A105" s="100" t="s">
        <v>40</v>
      </c>
      <c r="B105" s="100" t="s">
        <v>36</v>
      </c>
      <c r="C105" s="100" t="s">
        <v>209</v>
      </c>
      <c r="D105" s="100" t="s">
        <v>3480</v>
      </c>
      <c r="E105" s="100" t="s">
        <v>39</v>
      </c>
      <c r="F105" s="100">
        <v>999915746</v>
      </c>
      <c r="G105" s="99">
        <f>(J105+T105)-H105</f>
        <v>29</v>
      </c>
      <c r="H105" s="100"/>
      <c r="I105" s="44"/>
      <c r="J105" s="99">
        <f>SUM(K105,L105,N105,O105,P105,Q105)</f>
        <v>0</v>
      </c>
      <c r="K105" s="99">
        <f>SUM(AD105,AL105,AN105)</f>
        <v>0</v>
      </c>
      <c r="L105" s="99">
        <f>SUM(AE105,AF105,AG105,AH105)</f>
        <v>0</v>
      </c>
      <c r="M105" s="99">
        <f>COUNT(#REF!,#REF!,#REF!,#REF!,#REF!,#REF!,#REF!,AE105,#REF!,#REF!,#REF!,#REF!,AF105,AG105,#REF!,#REF!,#REF!,AH105)</f>
        <v>0</v>
      </c>
      <c r="N105" s="99">
        <f>AI105+AJ105</f>
        <v>0</v>
      </c>
      <c r="O105" s="99"/>
      <c r="P105" s="99">
        <f>AK105</f>
        <v>0</v>
      </c>
      <c r="Q105" s="99">
        <f>AM105</f>
        <v>0</v>
      </c>
      <c r="R105" s="99">
        <v>0</v>
      </c>
      <c r="S105" s="47"/>
      <c r="T105" s="99">
        <f>SUM(U105,V105,X105,Y105,Z105,AA105,AB105)</f>
        <v>29</v>
      </c>
      <c r="U105" s="99">
        <f>AP105</f>
        <v>0</v>
      </c>
      <c r="V105" s="99">
        <f>SUM(AS105,AT105,AU105,AV105,AW105,AX105,AY105,AZ105,BA105,BB105,BC105)</f>
        <v>29</v>
      </c>
      <c r="W105" s="99">
        <f>COUNT(AS105,AT105,AU105,AV105,AW105,AX105,AY105,AZ105,BA105,BB105,BC105)</f>
        <v>1</v>
      </c>
      <c r="X105" s="99">
        <v>0</v>
      </c>
      <c r="Y105" s="99">
        <v>0</v>
      </c>
      <c r="Z105" s="99">
        <v>0</v>
      </c>
      <c r="AA105" s="99">
        <f>AR105</f>
        <v>0</v>
      </c>
      <c r="AB105" s="99">
        <f>AQ105</f>
        <v>0</v>
      </c>
      <c r="AC105" s="47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44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>
        <v>29</v>
      </c>
      <c r="BA105" s="100"/>
      <c r="BB105" s="100"/>
      <c r="BC105" s="100"/>
      <c r="BD105" s="31"/>
    </row>
    <row r="106" spans="1:56" s="41" customFormat="1" x14ac:dyDescent="0.3">
      <c r="A106" s="100" t="s">
        <v>40</v>
      </c>
      <c r="B106" s="100" t="s">
        <v>36</v>
      </c>
      <c r="C106" s="100" t="s">
        <v>1157</v>
      </c>
      <c r="D106" s="100" t="s">
        <v>1158</v>
      </c>
      <c r="E106" s="100" t="s">
        <v>39</v>
      </c>
      <c r="F106" s="100">
        <v>999919244</v>
      </c>
      <c r="G106" s="99">
        <f>(J106+T106)-H106</f>
        <v>29</v>
      </c>
      <c r="H106" s="100"/>
      <c r="I106" s="44"/>
      <c r="J106" s="99">
        <f>SUM(K106,L106,N106,O106,P106,Q106)</f>
        <v>0</v>
      </c>
      <c r="K106" s="99">
        <f>SUM(AD106,AL106,AN106)</f>
        <v>0</v>
      </c>
      <c r="L106" s="99">
        <f>SUM(AE106,AF106,AG106,AH106)</f>
        <v>0</v>
      </c>
      <c r="M106" s="99">
        <f>COUNT(#REF!,#REF!,#REF!,#REF!,#REF!,#REF!,#REF!,AE106,#REF!,#REF!,#REF!,#REF!,AF106,AG106,#REF!,#REF!,#REF!,AH106)</f>
        <v>0</v>
      </c>
      <c r="N106" s="99">
        <f>AI106+AJ106</f>
        <v>0</v>
      </c>
      <c r="O106" s="99"/>
      <c r="P106" s="99">
        <f>AK106</f>
        <v>0</v>
      </c>
      <c r="Q106" s="99">
        <f>AM106</f>
        <v>0</v>
      </c>
      <c r="R106" s="99">
        <v>0</v>
      </c>
      <c r="S106" s="47"/>
      <c r="T106" s="99">
        <f>SUM(U106,V106,X106,Y106,Z106,AA106,AB106)</f>
        <v>29</v>
      </c>
      <c r="U106" s="99">
        <f>AP106</f>
        <v>0</v>
      </c>
      <c r="V106" s="99">
        <f>SUM(AS106,AT106,AU106,AV106,AW106,AX106,AY106,AZ106,BA106,BB106,BC106)</f>
        <v>29</v>
      </c>
      <c r="W106" s="99">
        <f>COUNT(AS106,AT106,AU106,AV106,AW106,AX106,AY106,AZ106,BA106,BB106,BC106)</f>
        <v>1</v>
      </c>
      <c r="X106" s="99">
        <v>0</v>
      </c>
      <c r="Y106" s="99">
        <v>0</v>
      </c>
      <c r="Z106" s="99">
        <v>0</v>
      </c>
      <c r="AA106" s="99">
        <f>AR106</f>
        <v>0</v>
      </c>
      <c r="AB106" s="99">
        <f>AQ106</f>
        <v>0</v>
      </c>
      <c r="AC106" s="47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44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>
        <v>29</v>
      </c>
      <c r="BA106" s="100"/>
      <c r="BB106" s="100"/>
      <c r="BC106" s="100"/>
      <c r="BD106" s="31"/>
    </row>
    <row r="107" spans="1:56" s="41" customFormat="1" x14ac:dyDescent="0.3">
      <c r="A107" s="100" t="s">
        <v>40</v>
      </c>
      <c r="B107" s="100" t="s">
        <v>36</v>
      </c>
      <c r="C107" s="100" t="s">
        <v>325</v>
      </c>
      <c r="D107" s="100" t="s">
        <v>1770</v>
      </c>
      <c r="E107" s="100" t="s">
        <v>39</v>
      </c>
      <c r="F107" s="100">
        <v>999924140</v>
      </c>
      <c r="G107" s="99">
        <f>(J107+T107)-H107</f>
        <v>29</v>
      </c>
      <c r="H107" s="100"/>
      <c r="I107" s="44"/>
      <c r="J107" s="99">
        <f>SUM(K107,L107,N107,O107,P107,Q107)</f>
        <v>0</v>
      </c>
      <c r="K107" s="99">
        <f>SUM(AD107,AL107,AN107)</f>
        <v>0</v>
      </c>
      <c r="L107" s="99">
        <f>SUM(AE107,AF107,AG107,AH107)</f>
        <v>0</v>
      </c>
      <c r="M107" s="99">
        <f>COUNT(#REF!,#REF!,#REF!,#REF!,#REF!,#REF!,#REF!,AE107,#REF!,#REF!,#REF!,#REF!,AF107,AG107,#REF!,#REF!,#REF!,AH107)</f>
        <v>0</v>
      </c>
      <c r="N107" s="99">
        <f>AI107+AJ107</f>
        <v>0</v>
      </c>
      <c r="O107" s="99"/>
      <c r="P107" s="99">
        <f>AK107</f>
        <v>0</v>
      </c>
      <c r="Q107" s="99">
        <f>AM107</f>
        <v>0</v>
      </c>
      <c r="R107" s="99">
        <v>0</v>
      </c>
      <c r="S107" s="47"/>
      <c r="T107" s="99">
        <f>SUM(U107,V107,X107,Y107,Z107,AA107,AB107)</f>
        <v>29</v>
      </c>
      <c r="U107" s="99">
        <f>AP107</f>
        <v>0</v>
      </c>
      <c r="V107" s="99">
        <f>SUM(AS107,AT107,AU107,AV107,AW107,AX107,AY107,AZ107,BA107,BB107,BC107)</f>
        <v>29</v>
      </c>
      <c r="W107" s="99">
        <f>COUNT(AS107,AT107,AU107,AV107,AW107,AX107,AY107,AZ107,BA107,BB107,BC107)</f>
        <v>1</v>
      </c>
      <c r="X107" s="99">
        <v>0</v>
      </c>
      <c r="Y107" s="99">
        <v>0</v>
      </c>
      <c r="Z107" s="99">
        <v>0</v>
      </c>
      <c r="AA107" s="99">
        <f>AR107</f>
        <v>0</v>
      </c>
      <c r="AB107" s="99">
        <f>AQ107</f>
        <v>0</v>
      </c>
      <c r="AC107" s="47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44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>
        <v>29</v>
      </c>
      <c r="BA107" s="100"/>
      <c r="BB107" s="100"/>
      <c r="BC107" s="100"/>
      <c r="BD107" s="31"/>
    </row>
    <row r="108" spans="1:56" s="41" customFormat="1" x14ac:dyDescent="0.3">
      <c r="A108" s="100" t="s">
        <v>40</v>
      </c>
      <c r="B108" s="100" t="s">
        <v>36</v>
      </c>
      <c r="C108" s="100" t="s">
        <v>998</v>
      </c>
      <c r="D108" s="100" t="s">
        <v>130</v>
      </c>
      <c r="E108" s="100" t="s">
        <v>39</v>
      </c>
      <c r="F108" s="100">
        <v>999925362</v>
      </c>
      <c r="G108" s="99">
        <f>(J108+T108)-H108</f>
        <v>29</v>
      </c>
      <c r="H108" s="100"/>
      <c r="I108" s="44"/>
      <c r="J108" s="99">
        <f>SUM(K108,L108,N108,O108,P108,Q108)</f>
        <v>0</v>
      </c>
      <c r="K108" s="99">
        <f>SUM(AD108,AL108,AN108)</f>
        <v>0</v>
      </c>
      <c r="L108" s="99">
        <f>SUM(AE108,AF108,AG108,AH108)</f>
        <v>0</v>
      </c>
      <c r="M108" s="99">
        <f>COUNT(#REF!,#REF!,#REF!,#REF!,#REF!,#REF!,#REF!,AE108,#REF!,#REF!,#REF!,#REF!,AF108,AG108,#REF!,#REF!,#REF!,AH108)</f>
        <v>0</v>
      </c>
      <c r="N108" s="99">
        <f>AI108+AJ108</f>
        <v>0</v>
      </c>
      <c r="O108" s="99"/>
      <c r="P108" s="99">
        <f>AK108</f>
        <v>0</v>
      </c>
      <c r="Q108" s="99">
        <f>AM108</f>
        <v>0</v>
      </c>
      <c r="R108" s="99">
        <v>0</v>
      </c>
      <c r="S108" s="47"/>
      <c r="T108" s="99">
        <f>SUM(U108,V108,X108,Y108,Z108,AA108,AB108)</f>
        <v>29</v>
      </c>
      <c r="U108" s="99">
        <f>AP108</f>
        <v>0</v>
      </c>
      <c r="V108" s="99">
        <f>SUM(AS108,AT108,AU108,AV108,AW108,AX108,AY108,AZ108,BA108,BB108,BC108)</f>
        <v>29</v>
      </c>
      <c r="W108" s="99">
        <f>COUNT(AS108,AT108,AU108,AV108,AW108,AX108,AY108,AZ108,BA108,BB108,BC108)</f>
        <v>1</v>
      </c>
      <c r="X108" s="99">
        <v>0</v>
      </c>
      <c r="Y108" s="99">
        <v>0</v>
      </c>
      <c r="Z108" s="99">
        <v>0</v>
      </c>
      <c r="AA108" s="99">
        <f>AR108</f>
        <v>0</v>
      </c>
      <c r="AB108" s="99">
        <f>AQ108</f>
        <v>0</v>
      </c>
      <c r="AC108" s="47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44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>
        <v>29</v>
      </c>
      <c r="BA108" s="100"/>
      <c r="BB108" s="100"/>
      <c r="BC108" s="100"/>
      <c r="BD108" s="31"/>
    </row>
    <row r="109" spans="1:56" s="41" customFormat="1" x14ac:dyDescent="0.3">
      <c r="A109" s="100" t="s">
        <v>40</v>
      </c>
      <c r="B109" s="100" t="s">
        <v>36</v>
      </c>
      <c r="C109" s="100" t="s">
        <v>3483</v>
      </c>
      <c r="D109" s="100" t="s">
        <v>175</v>
      </c>
      <c r="E109" s="100" t="s">
        <v>39</v>
      </c>
      <c r="F109" s="100">
        <v>999930043</v>
      </c>
      <c r="G109" s="99">
        <f>(J109+T109)-H109</f>
        <v>29</v>
      </c>
      <c r="H109" s="100"/>
      <c r="I109" s="44"/>
      <c r="J109" s="99">
        <f>SUM(K109,L109,N109,O109,P109,Q109)</f>
        <v>0</v>
      </c>
      <c r="K109" s="99">
        <f>SUM(AD109,AL109,AN109)</f>
        <v>0</v>
      </c>
      <c r="L109" s="99">
        <f>SUM(AE109,AF109,AG109,AH109)</f>
        <v>0</v>
      </c>
      <c r="M109" s="99">
        <f>COUNT(#REF!,#REF!,#REF!,#REF!,#REF!,#REF!,#REF!,AE109,#REF!,#REF!,#REF!,#REF!,AF109,AG109,#REF!,#REF!,#REF!,AH109)</f>
        <v>0</v>
      </c>
      <c r="N109" s="99">
        <f>AI109+AJ109</f>
        <v>0</v>
      </c>
      <c r="O109" s="99"/>
      <c r="P109" s="99">
        <f>AK109</f>
        <v>0</v>
      </c>
      <c r="Q109" s="99">
        <f>AM109</f>
        <v>0</v>
      </c>
      <c r="R109" s="99">
        <v>0</v>
      </c>
      <c r="S109" s="47"/>
      <c r="T109" s="99">
        <f>SUM(U109,V109,X109,Y109,Z109,AA109,AB109)</f>
        <v>29</v>
      </c>
      <c r="U109" s="99">
        <f>AP109</f>
        <v>0</v>
      </c>
      <c r="V109" s="99">
        <f>SUM(AS109,AT109,AU109,AV109,AW109,AX109,AY109,AZ109,BA109,BB109,BC109)</f>
        <v>29</v>
      </c>
      <c r="W109" s="99">
        <f>COUNT(AS109,AT109,AU109,AV109,AW109,AX109,AY109,AZ109,BA109,BB109,BC109)</f>
        <v>1</v>
      </c>
      <c r="X109" s="99">
        <v>0</v>
      </c>
      <c r="Y109" s="99">
        <v>0</v>
      </c>
      <c r="Z109" s="99">
        <v>0</v>
      </c>
      <c r="AA109" s="99">
        <f>AR109</f>
        <v>0</v>
      </c>
      <c r="AB109" s="99">
        <f>AQ109</f>
        <v>0</v>
      </c>
      <c r="AC109" s="47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44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>
        <v>29</v>
      </c>
      <c r="BA109" s="100"/>
      <c r="BB109" s="100"/>
      <c r="BC109" s="100"/>
      <c r="BD109" s="31"/>
    </row>
    <row r="110" spans="1:56" s="41" customFormat="1" x14ac:dyDescent="0.3">
      <c r="A110" s="100" t="s">
        <v>40</v>
      </c>
      <c r="B110" s="100" t="s">
        <v>36</v>
      </c>
      <c r="C110" s="100" t="s">
        <v>982</v>
      </c>
      <c r="D110" s="100" t="s">
        <v>3482</v>
      </c>
      <c r="E110" s="100" t="s">
        <v>39</v>
      </c>
      <c r="F110" s="100">
        <v>999931395</v>
      </c>
      <c r="G110" s="99">
        <f>(J110+T110)-H110</f>
        <v>29</v>
      </c>
      <c r="H110" s="100"/>
      <c r="I110" s="44"/>
      <c r="J110" s="99">
        <f>SUM(K110,L110,N110,O110,P110,Q110)</f>
        <v>0</v>
      </c>
      <c r="K110" s="99">
        <f>SUM(AD110,AL110,AN110)</f>
        <v>0</v>
      </c>
      <c r="L110" s="99">
        <f>SUM(AE110,AF110,AG110,AH110)</f>
        <v>0</v>
      </c>
      <c r="M110" s="99">
        <f>COUNT(#REF!,#REF!,#REF!,#REF!,#REF!,#REF!,#REF!,AE110,#REF!,#REF!,#REF!,#REF!,AF110,AG110,#REF!,#REF!,#REF!,AH110)</f>
        <v>0</v>
      </c>
      <c r="N110" s="99">
        <f>AI110+AJ110</f>
        <v>0</v>
      </c>
      <c r="O110" s="99"/>
      <c r="P110" s="99">
        <f>AK110</f>
        <v>0</v>
      </c>
      <c r="Q110" s="99">
        <f>AM110</f>
        <v>0</v>
      </c>
      <c r="R110" s="99">
        <v>0</v>
      </c>
      <c r="S110" s="47"/>
      <c r="T110" s="99">
        <f>SUM(U110,V110,X110,Y110,Z110,AA110,AB110)</f>
        <v>29</v>
      </c>
      <c r="U110" s="99">
        <f>AP110</f>
        <v>0</v>
      </c>
      <c r="V110" s="99">
        <f>SUM(AS110,AT110,AU110,AV110,AW110,AX110,AY110,AZ110,BA110,BB110,BC110)</f>
        <v>29</v>
      </c>
      <c r="W110" s="99">
        <f>COUNT(AS110,AT110,AU110,AV110,AW110,AX110,AY110,AZ110,BA110,BB110,BC110)</f>
        <v>1</v>
      </c>
      <c r="X110" s="99">
        <v>0</v>
      </c>
      <c r="Y110" s="99">
        <v>0</v>
      </c>
      <c r="Z110" s="99">
        <v>0</v>
      </c>
      <c r="AA110" s="99">
        <f>AR110</f>
        <v>0</v>
      </c>
      <c r="AB110" s="99">
        <f>AQ110</f>
        <v>0</v>
      </c>
      <c r="AC110" s="47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44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>
        <v>29</v>
      </c>
      <c r="BA110" s="100"/>
      <c r="BB110" s="100"/>
      <c r="BC110" s="100"/>
      <c r="BD110" s="31"/>
    </row>
    <row r="111" spans="1:56" s="41" customFormat="1" x14ac:dyDescent="0.3">
      <c r="A111" s="100" t="s">
        <v>40</v>
      </c>
      <c r="B111" s="100" t="s">
        <v>36</v>
      </c>
      <c r="C111" s="100" t="s">
        <v>3481</v>
      </c>
      <c r="D111" s="100" t="s">
        <v>3305</v>
      </c>
      <c r="E111" s="100" t="s">
        <v>39</v>
      </c>
      <c r="F111" s="100">
        <v>999931535</v>
      </c>
      <c r="G111" s="99">
        <f>(J111+T111)-H111</f>
        <v>29</v>
      </c>
      <c r="H111" s="100"/>
      <c r="I111" s="44"/>
      <c r="J111" s="99">
        <f>SUM(K111,L111,N111,O111,P111,Q111)</f>
        <v>0</v>
      </c>
      <c r="K111" s="99">
        <f>SUM(AD111,AL111,AN111)</f>
        <v>0</v>
      </c>
      <c r="L111" s="99">
        <f>SUM(AE111,AF111,AG111,AH111)</f>
        <v>0</v>
      </c>
      <c r="M111" s="99">
        <f>COUNT(#REF!,#REF!,#REF!,#REF!,#REF!,#REF!,#REF!,AE111,#REF!,#REF!,#REF!,#REF!,AF111,AG111,#REF!,#REF!,#REF!,AH111)</f>
        <v>0</v>
      </c>
      <c r="N111" s="99">
        <f>AI111+AJ111</f>
        <v>0</v>
      </c>
      <c r="O111" s="99"/>
      <c r="P111" s="99">
        <f>AK111</f>
        <v>0</v>
      </c>
      <c r="Q111" s="99">
        <f>AM111</f>
        <v>0</v>
      </c>
      <c r="R111" s="99">
        <v>0</v>
      </c>
      <c r="S111" s="47"/>
      <c r="T111" s="99">
        <f>SUM(U111,V111,X111,Y111,Z111,AA111,AB111)</f>
        <v>29</v>
      </c>
      <c r="U111" s="99">
        <f>AP111</f>
        <v>0</v>
      </c>
      <c r="V111" s="99">
        <f>SUM(AS111,AT111,AU111,AV111,AW111,AX111,AY111,AZ111,BA111,BB111,BC111)</f>
        <v>29</v>
      </c>
      <c r="W111" s="99">
        <f>COUNT(AS111,AT111,AU111,AV111,AW111,AX111,AY111,AZ111,BA111,BB111,BC111)</f>
        <v>1</v>
      </c>
      <c r="X111" s="99">
        <v>0</v>
      </c>
      <c r="Y111" s="99">
        <v>0</v>
      </c>
      <c r="Z111" s="99">
        <v>0</v>
      </c>
      <c r="AA111" s="99">
        <f>AR111</f>
        <v>0</v>
      </c>
      <c r="AB111" s="99">
        <f>AQ111</f>
        <v>0</v>
      </c>
      <c r="AC111" s="47"/>
      <c r="AD111" s="100"/>
      <c r="AE111" s="100"/>
      <c r="AF111" s="100"/>
      <c r="AG111" s="100"/>
      <c r="AH111" s="100"/>
      <c r="AI111" s="100"/>
      <c r="AJ111" s="100"/>
      <c r="AK111" s="100"/>
      <c r="AL111" s="100"/>
      <c r="AM111" s="100"/>
      <c r="AN111" s="100"/>
      <c r="AO111" s="44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>
        <v>29</v>
      </c>
      <c r="BA111" s="100"/>
      <c r="BB111" s="100"/>
      <c r="BC111" s="100"/>
      <c r="BD111" s="31"/>
    </row>
    <row r="112" spans="1:56" s="41" customFormat="1" x14ac:dyDescent="0.35">
      <c r="A112" s="102" t="s">
        <v>40</v>
      </c>
      <c r="B112" s="99" t="s">
        <v>36</v>
      </c>
      <c r="C112" s="99" t="s">
        <v>1166</v>
      </c>
      <c r="D112" s="99" t="s">
        <v>1167</v>
      </c>
      <c r="E112" s="99" t="s">
        <v>39</v>
      </c>
      <c r="F112" s="99">
        <v>999919361</v>
      </c>
      <c r="G112" s="99">
        <f>(J112+T112)-H112</f>
        <v>25.5</v>
      </c>
      <c r="H112" s="99">
        <f>(K112+L112+N112+O112+P112+Q112+R112)*0.5</f>
        <v>25.5</v>
      </c>
      <c r="I112" s="24"/>
      <c r="J112" s="99">
        <f>SUM(K112,L112,N112,O112,P112,Q112)</f>
        <v>51</v>
      </c>
      <c r="K112" s="99">
        <f>SUM(AD112,AL112,AN112)</f>
        <v>0</v>
      </c>
      <c r="L112" s="99">
        <f>SUM(AE112,AF112,AG112,AH112)</f>
        <v>0</v>
      </c>
      <c r="M112" s="99">
        <f>COUNT(#REF!,#REF!,#REF!,#REF!,#REF!,#REF!,#REF!,AE112,#REF!,#REF!,#REF!,#REF!,AF112,AG112,#REF!,#REF!,#REF!,AH112)</f>
        <v>0</v>
      </c>
      <c r="N112" s="99">
        <f>AI112+AJ112</f>
        <v>0</v>
      </c>
      <c r="O112" s="99"/>
      <c r="P112" s="99">
        <f>AK112</f>
        <v>51</v>
      </c>
      <c r="Q112" s="99">
        <f>AM112</f>
        <v>0</v>
      </c>
      <c r="R112" s="99">
        <v>0</v>
      </c>
      <c r="S112" s="47"/>
      <c r="T112" s="99">
        <f>SUM(U112,V112,X112,Y112,Z112,AA112,AB112)</f>
        <v>0</v>
      </c>
      <c r="U112" s="99">
        <f>AP112</f>
        <v>0</v>
      </c>
      <c r="V112" s="99">
        <f>SUM(AS112,AT112,AU112,AV112,AW112,AX112,AY112,AZ112,BA112,BB112,BC112)</f>
        <v>0</v>
      </c>
      <c r="W112" s="99">
        <f>COUNT(AS112,AT112,AU112,AV112,AW112,AX112,AY112,AZ112,BA112,BB112,BC112)</f>
        <v>0</v>
      </c>
      <c r="X112" s="99">
        <v>0</v>
      </c>
      <c r="Y112" s="99">
        <v>0</v>
      </c>
      <c r="Z112" s="99">
        <v>0</v>
      </c>
      <c r="AA112" s="99">
        <f>AR112</f>
        <v>0</v>
      </c>
      <c r="AB112" s="99">
        <f>AQ112</f>
        <v>0</v>
      </c>
      <c r="AC112" s="47"/>
      <c r="AD112" s="99"/>
      <c r="AE112" s="99"/>
      <c r="AF112" s="99"/>
      <c r="AG112" s="99"/>
      <c r="AH112" s="99"/>
      <c r="AI112" s="99"/>
      <c r="AJ112" s="99"/>
      <c r="AK112" s="99">
        <v>51</v>
      </c>
      <c r="AL112" s="99"/>
      <c r="AM112" s="100"/>
      <c r="AN112" s="100"/>
      <c r="AO112" s="44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</row>
    <row r="113" spans="1:55" s="41" customFormat="1" x14ac:dyDescent="0.35">
      <c r="A113" s="102" t="s">
        <v>40</v>
      </c>
      <c r="B113" s="99" t="s">
        <v>36</v>
      </c>
      <c r="C113" s="99" t="s">
        <v>754</v>
      </c>
      <c r="D113" s="99" t="s">
        <v>2350</v>
      </c>
      <c r="E113" s="99" t="s">
        <v>39</v>
      </c>
      <c r="F113" s="99">
        <v>999926851</v>
      </c>
      <c r="G113" s="99">
        <f>(J113+T113)-H113</f>
        <v>25.5</v>
      </c>
      <c r="H113" s="99">
        <f>(K113+L113+N113+O113+P113+Q113+R113)*0.5</f>
        <v>25.5</v>
      </c>
      <c r="I113" s="24"/>
      <c r="J113" s="99">
        <f>SUM(K113,L113,N113,O113,P113,Q113)</f>
        <v>51</v>
      </c>
      <c r="K113" s="99">
        <f>SUM(AD113,AL113,AN113)</f>
        <v>0</v>
      </c>
      <c r="L113" s="99">
        <f>SUM(AE113,AF113,AG113,AH113)</f>
        <v>0</v>
      </c>
      <c r="M113" s="99">
        <f>COUNT(#REF!,#REF!,#REF!,#REF!,#REF!,#REF!,#REF!,AE113,#REF!,#REF!,#REF!,#REF!,AF113,AG113,#REF!,#REF!,#REF!,AH113)</f>
        <v>0</v>
      </c>
      <c r="N113" s="99">
        <f>AI113+AJ113</f>
        <v>0</v>
      </c>
      <c r="O113" s="99"/>
      <c r="P113" s="99">
        <f>AK113</f>
        <v>51</v>
      </c>
      <c r="Q113" s="99">
        <f>AM113</f>
        <v>0</v>
      </c>
      <c r="R113" s="99">
        <v>0</v>
      </c>
      <c r="S113" s="47"/>
      <c r="T113" s="99">
        <f>SUM(U113,V113,X113,Y113,Z113,AA113,AB113)</f>
        <v>0</v>
      </c>
      <c r="U113" s="99">
        <f>AP113</f>
        <v>0</v>
      </c>
      <c r="V113" s="99">
        <f>SUM(AS113,AT113,AU113,AV113,AW113,AX113,AY113,AZ113,BA113,BB113,BC113)</f>
        <v>0</v>
      </c>
      <c r="W113" s="99">
        <f>COUNT(AS113,AT113,AU113,AV113,AW113,AX113,AY113,AZ113,BA113,BB113,BC113)</f>
        <v>0</v>
      </c>
      <c r="X113" s="99">
        <v>0</v>
      </c>
      <c r="Y113" s="99">
        <v>0</v>
      </c>
      <c r="Z113" s="99">
        <v>0</v>
      </c>
      <c r="AA113" s="99">
        <f>AR113</f>
        <v>0</v>
      </c>
      <c r="AB113" s="99">
        <f>AQ113</f>
        <v>0</v>
      </c>
      <c r="AC113" s="47"/>
      <c r="AD113" s="99"/>
      <c r="AE113" s="99"/>
      <c r="AF113" s="99"/>
      <c r="AG113" s="99"/>
      <c r="AH113" s="99"/>
      <c r="AI113" s="99"/>
      <c r="AJ113" s="99"/>
      <c r="AK113" s="99">
        <v>51</v>
      </c>
      <c r="AL113" s="99"/>
      <c r="AM113" s="100"/>
      <c r="AN113" s="100"/>
      <c r="AO113" s="44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</row>
    <row r="114" spans="1:55" s="41" customFormat="1" x14ac:dyDescent="0.35">
      <c r="A114" s="100" t="s">
        <v>143</v>
      </c>
      <c r="B114" s="100" t="s">
        <v>36</v>
      </c>
      <c r="C114" s="100" t="s">
        <v>606</v>
      </c>
      <c r="D114" s="100" t="s">
        <v>275</v>
      </c>
      <c r="E114" s="100" t="s">
        <v>39</v>
      </c>
      <c r="F114" s="99">
        <v>999904863</v>
      </c>
      <c r="G114" s="99">
        <f>(J114+T114)-H114</f>
        <v>1044</v>
      </c>
      <c r="H114" s="99"/>
      <c r="I114" s="24"/>
      <c r="J114" s="99">
        <f>SUM(K114,L114,N114,O114,P114,Q114)</f>
        <v>610</v>
      </c>
      <c r="K114" s="99">
        <f>SUM(AD114,AL114,AN114)</f>
        <v>150</v>
      </c>
      <c r="L114" s="99">
        <f>SUM(AE114,AF114,AG114,AH114)</f>
        <v>0</v>
      </c>
      <c r="M114" s="99">
        <f>COUNT(#REF!,#REF!,#REF!,#REF!,#REF!,#REF!,#REF!,AE114,#REF!,#REF!,#REF!,#REF!,AF114,AG114,#REF!,#REF!,#REF!,AH114)</f>
        <v>0</v>
      </c>
      <c r="N114" s="99">
        <f>AI114+AJ114</f>
        <v>140</v>
      </c>
      <c r="O114" s="99"/>
      <c r="P114" s="99">
        <f>AK114</f>
        <v>120</v>
      </c>
      <c r="Q114" s="99">
        <f>AM114</f>
        <v>200</v>
      </c>
      <c r="R114" s="99">
        <v>0</v>
      </c>
      <c r="S114" s="47"/>
      <c r="T114" s="99">
        <f>SUM(U114,V114,X114,Y114,Z114,AA114,AB114)</f>
        <v>434</v>
      </c>
      <c r="U114" s="99">
        <f>AP114</f>
        <v>0</v>
      </c>
      <c r="V114" s="99">
        <f>SUM(AS114,AT114,AU114,AV114,AW114,AX114,AY114,AZ114,BA114,BB114,BC114)</f>
        <v>120</v>
      </c>
      <c r="W114" s="99">
        <f>COUNT(AS114,AT114,AU114,AV114,AW114,AX114,AY114,AZ114,BA114,BB114,BC114)</f>
        <v>1</v>
      </c>
      <c r="X114" s="99">
        <v>0</v>
      </c>
      <c r="Y114" s="99">
        <v>0</v>
      </c>
      <c r="Z114" s="99">
        <v>0</v>
      </c>
      <c r="AA114" s="99">
        <f>AR114</f>
        <v>64</v>
      </c>
      <c r="AB114" s="99">
        <f>AQ114</f>
        <v>250</v>
      </c>
      <c r="AC114" s="47"/>
      <c r="AD114" s="99"/>
      <c r="AE114" s="99"/>
      <c r="AF114" s="99"/>
      <c r="AG114" s="99"/>
      <c r="AH114" s="99"/>
      <c r="AI114" s="99">
        <v>140</v>
      </c>
      <c r="AJ114" s="99"/>
      <c r="AK114" s="99">
        <v>120</v>
      </c>
      <c r="AL114" s="99">
        <v>50</v>
      </c>
      <c r="AM114" s="100">
        <v>200</v>
      </c>
      <c r="AN114" s="100">
        <v>100</v>
      </c>
      <c r="AO114" s="44"/>
      <c r="AP114" s="100"/>
      <c r="AQ114" s="100">
        <v>250</v>
      </c>
      <c r="AR114" s="100">
        <v>64</v>
      </c>
      <c r="AS114" s="100"/>
      <c r="AT114" s="100">
        <v>120</v>
      </c>
      <c r="AU114" s="100"/>
      <c r="AV114" s="100"/>
      <c r="AW114" s="100"/>
      <c r="AX114" s="100"/>
      <c r="AY114" s="100"/>
      <c r="AZ114" s="100"/>
      <c r="BA114" s="100"/>
      <c r="BB114" s="100"/>
      <c r="BC114" s="100"/>
    </row>
    <row r="115" spans="1:55" s="41" customFormat="1" x14ac:dyDescent="0.35">
      <c r="A115" s="100" t="s">
        <v>143</v>
      </c>
      <c r="B115" s="100" t="s">
        <v>36</v>
      </c>
      <c r="C115" s="100" t="s">
        <v>304</v>
      </c>
      <c r="D115" s="100" t="s">
        <v>149</v>
      </c>
      <c r="E115" s="100" t="s">
        <v>39</v>
      </c>
      <c r="F115" s="99">
        <v>999869081</v>
      </c>
      <c r="G115" s="99">
        <f>(J115+T115)-H115</f>
        <v>662</v>
      </c>
      <c r="H115" s="100"/>
      <c r="I115" s="24"/>
      <c r="J115" s="99">
        <f>SUM(K115,L115,N115,O115,P115,Q115)</f>
        <v>302</v>
      </c>
      <c r="K115" s="99">
        <f>SUM(AD115,AL115,AN115)</f>
        <v>0</v>
      </c>
      <c r="L115" s="99">
        <f>SUM(AE115,AF115,AG115,AH115)</f>
        <v>0</v>
      </c>
      <c r="M115" s="99">
        <f>COUNT(#REF!,#REF!,#REF!,#REF!,#REF!,#REF!,#REF!,AE115,#REF!,#REF!,#REF!,#REF!,AF115,AG115,#REF!,#REF!,#REF!,AH115)</f>
        <v>0</v>
      </c>
      <c r="N115" s="99">
        <f>AI115+AJ115</f>
        <v>105</v>
      </c>
      <c r="O115" s="99"/>
      <c r="P115" s="99">
        <f>AK115</f>
        <v>84</v>
      </c>
      <c r="Q115" s="99">
        <f>AM115</f>
        <v>113</v>
      </c>
      <c r="R115" s="99">
        <v>0</v>
      </c>
      <c r="S115" s="47"/>
      <c r="T115" s="99">
        <f>SUM(U115,V115,X115,Y115,Z115,AA115,AB115)</f>
        <v>360</v>
      </c>
      <c r="U115" s="99">
        <f>AP115</f>
        <v>40</v>
      </c>
      <c r="V115" s="99">
        <f>SUM(AS115,AT115,AU115,AV115,AW115,AX115,AY115,AZ115,BA115,BB115,BC115)</f>
        <v>120</v>
      </c>
      <c r="W115" s="99">
        <f>COUNT(AS115,AT115,AU115,AV115,AW115,AX115,AY115,AZ115,BA115,BB115,BC115)</f>
        <v>1</v>
      </c>
      <c r="X115" s="99">
        <v>0</v>
      </c>
      <c r="Y115" s="99">
        <v>0</v>
      </c>
      <c r="Z115" s="99">
        <v>0</v>
      </c>
      <c r="AA115" s="99">
        <f>AR115</f>
        <v>200</v>
      </c>
      <c r="AB115" s="99">
        <f>AQ115</f>
        <v>0</v>
      </c>
      <c r="AC115" s="47"/>
      <c r="AD115" s="99"/>
      <c r="AE115" s="99"/>
      <c r="AF115" s="99"/>
      <c r="AG115" s="99"/>
      <c r="AH115" s="99"/>
      <c r="AI115" s="99">
        <v>105</v>
      </c>
      <c r="AJ115" s="99"/>
      <c r="AK115" s="99">
        <v>84</v>
      </c>
      <c r="AL115" s="99"/>
      <c r="AM115" s="100">
        <v>113</v>
      </c>
      <c r="AN115" s="100"/>
      <c r="AO115" s="44"/>
      <c r="AP115" s="100">
        <v>40</v>
      </c>
      <c r="AQ115" s="100"/>
      <c r="AR115" s="100">
        <v>200</v>
      </c>
      <c r="AS115" s="100">
        <v>120</v>
      </c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</row>
    <row r="116" spans="1:55" s="41" customFormat="1" x14ac:dyDescent="0.35">
      <c r="A116" s="100" t="s">
        <v>143</v>
      </c>
      <c r="B116" s="100" t="s">
        <v>36</v>
      </c>
      <c r="C116" s="100" t="s">
        <v>375</v>
      </c>
      <c r="D116" s="100" t="s">
        <v>177</v>
      </c>
      <c r="E116" s="100" t="s">
        <v>39</v>
      </c>
      <c r="F116" s="99">
        <v>999879225</v>
      </c>
      <c r="G116" s="99">
        <f>(J116+T116)-H116</f>
        <v>652</v>
      </c>
      <c r="H116" s="100"/>
      <c r="I116" s="24"/>
      <c r="J116" s="99">
        <f>SUM(K116,L116,N116,O116,P116,Q116)</f>
        <v>565</v>
      </c>
      <c r="K116" s="99">
        <f>SUM(AD116,AL116,AN116)</f>
        <v>0</v>
      </c>
      <c r="L116" s="99">
        <f>SUM(AE116,AF116,AG116,AH116)</f>
        <v>188</v>
      </c>
      <c r="M116" s="99">
        <f>COUNT(#REF!,#REF!,#REF!,#REF!,#REF!,#REF!,#REF!,AE116,#REF!,#REF!,#REF!,#REF!,AF116,AG116,#REF!,#REF!,#REF!,AH116)</f>
        <v>2</v>
      </c>
      <c r="N116" s="99">
        <f>AI116+AJ116</f>
        <v>67</v>
      </c>
      <c r="O116" s="99"/>
      <c r="P116" s="99">
        <f>AK116</f>
        <v>160</v>
      </c>
      <c r="Q116" s="99">
        <f>AM116</f>
        <v>150</v>
      </c>
      <c r="R116" s="99">
        <v>0</v>
      </c>
      <c r="S116" s="47"/>
      <c r="T116" s="99">
        <f>SUM(U116,V116,X116,Y116,Z116,AA116,AB116)</f>
        <v>87</v>
      </c>
      <c r="U116" s="99">
        <f>AP116</f>
        <v>23</v>
      </c>
      <c r="V116" s="99">
        <f>SUM(AS116,AT116,AU116,AV116,AW116,AX116,AY116,AZ116,BA116,BB116,BC116)</f>
        <v>0</v>
      </c>
      <c r="W116" s="99">
        <f>COUNT(AS116,AT116,AU116,AV116,AW116,AX116,AY116,AZ116,BA116,BB116,BC116)</f>
        <v>0</v>
      </c>
      <c r="X116" s="99">
        <v>0</v>
      </c>
      <c r="Y116" s="99">
        <v>0</v>
      </c>
      <c r="Z116" s="99">
        <v>0</v>
      </c>
      <c r="AA116" s="99">
        <f>AR116</f>
        <v>64</v>
      </c>
      <c r="AB116" s="99">
        <f>AQ116</f>
        <v>0</v>
      </c>
      <c r="AC116" s="47"/>
      <c r="AD116" s="99"/>
      <c r="AE116" s="99">
        <v>120</v>
      </c>
      <c r="AF116" s="99"/>
      <c r="AG116" s="99">
        <v>68</v>
      </c>
      <c r="AH116" s="99"/>
      <c r="AI116" s="99"/>
      <c r="AJ116" s="99">
        <v>67</v>
      </c>
      <c r="AK116" s="99">
        <v>160</v>
      </c>
      <c r="AL116" s="99"/>
      <c r="AM116" s="100">
        <v>150</v>
      </c>
      <c r="AN116" s="100"/>
      <c r="AO116" s="44"/>
      <c r="AP116" s="100">
        <v>23</v>
      </c>
      <c r="AQ116" s="100"/>
      <c r="AR116" s="100">
        <v>64</v>
      </c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</row>
    <row r="117" spans="1:55" s="41" customFormat="1" x14ac:dyDescent="0.35">
      <c r="A117" s="100" t="s">
        <v>143</v>
      </c>
      <c r="B117" s="99" t="s">
        <v>36</v>
      </c>
      <c r="C117" s="99" t="s">
        <v>109</v>
      </c>
      <c r="D117" s="99" t="s">
        <v>422</v>
      </c>
      <c r="E117" s="99" t="s">
        <v>39</v>
      </c>
      <c r="F117" s="99">
        <v>999884831</v>
      </c>
      <c r="G117" s="99">
        <f>(J117+T117)-H117</f>
        <v>650</v>
      </c>
      <c r="H117" s="99"/>
      <c r="I117" s="24"/>
      <c r="J117" s="99">
        <f>SUM(K117,L117,N117,O117,P117,Q117)</f>
        <v>387</v>
      </c>
      <c r="K117" s="99">
        <f>SUM(AD117,AL117,AN117)</f>
        <v>0</v>
      </c>
      <c r="L117" s="99">
        <f>SUM(AE117,AF117,AG117,AH117)</f>
        <v>158</v>
      </c>
      <c r="M117" s="99">
        <f>COUNT(#REF!,#REF!,#REF!,#REF!,#REF!,#REF!,#REF!,AE117,#REF!,#REF!,#REF!,#REF!,AF117,AG117,#REF!,#REF!,#REF!,AH117)</f>
        <v>2</v>
      </c>
      <c r="N117" s="99">
        <f>AI117+AJ117</f>
        <v>79</v>
      </c>
      <c r="O117" s="99"/>
      <c r="P117" s="99">
        <f>AK117</f>
        <v>51</v>
      </c>
      <c r="Q117" s="99">
        <f>AM117</f>
        <v>99</v>
      </c>
      <c r="R117" s="99">
        <v>0</v>
      </c>
      <c r="S117" s="47"/>
      <c r="T117" s="99">
        <f>SUM(U117,V117,X117,Y117,Z117,AA117,AB117)</f>
        <v>263</v>
      </c>
      <c r="U117" s="99">
        <f>AP117</f>
        <v>23</v>
      </c>
      <c r="V117" s="99">
        <f>SUM(AS117,AT117,AU117,AV117,AW117,AX117,AY117,AZ117,BA117,BB117,BC117)</f>
        <v>90</v>
      </c>
      <c r="W117" s="99">
        <f>COUNT(AS117,AT117,AU117,AV117,AW117,AX117,AY117,AZ117,BA117,BB117,BC117)</f>
        <v>1</v>
      </c>
      <c r="X117" s="99">
        <v>0</v>
      </c>
      <c r="Y117" s="99">
        <v>0</v>
      </c>
      <c r="Z117" s="99">
        <v>0</v>
      </c>
      <c r="AA117" s="99">
        <f>AR117</f>
        <v>150</v>
      </c>
      <c r="AB117" s="99">
        <f>AQ117</f>
        <v>0</v>
      </c>
      <c r="AC117" s="47"/>
      <c r="AD117" s="99"/>
      <c r="AE117" s="99">
        <v>68</v>
      </c>
      <c r="AF117" s="99"/>
      <c r="AG117" s="99">
        <v>90</v>
      </c>
      <c r="AH117" s="99"/>
      <c r="AI117" s="99"/>
      <c r="AJ117" s="99">
        <v>79</v>
      </c>
      <c r="AK117" s="99">
        <v>51</v>
      </c>
      <c r="AL117" s="99"/>
      <c r="AM117" s="100">
        <v>99</v>
      </c>
      <c r="AN117" s="100"/>
      <c r="AO117" s="44"/>
      <c r="AP117" s="100">
        <v>23</v>
      </c>
      <c r="AQ117" s="100"/>
      <c r="AR117" s="100">
        <v>150</v>
      </c>
      <c r="AS117" s="100"/>
      <c r="AT117" s="100"/>
      <c r="AU117" s="100"/>
      <c r="AV117" s="100"/>
      <c r="AW117" s="100">
        <v>90</v>
      </c>
      <c r="AX117" s="100"/>
      <c r="AY117" s="100"/>
      <c r="AZ117" s="100"/>
      <c r="BA117" s="100"/>
      <c r="BB117" s="100"/>
      <c r="BC117" s="100"/>
    </row>
    <row r="118" spans="1:55" s="41" customFormat="1" x14ac:dyDescent="0.35">
      <c r="A118" s="100" t="s">
        <v>143</v>
      </c>
      <c r="B118" s="100" t="s">
        <v>36</v>
      </c>
      <c r="C118" s="100" t="s">
        <v>533</v>
      </c>
      <c r="D118" s="100" t="s">
        <v>534</v>
      </c>
      <c r="E118" s="100" t="s">
        <v>39</v>
      </c>
      <c r="F118" s="99">
        <v>999896930</v>
      </c>
      <c r="G118" s="99">
        <f>(J118+T118)-H118</f>
        <v>527.5</v>
      </c>
      <c r="H118" s="100"/>
      <c r="I118" s="24"/>
      <c r="J118" s="99">
        <f>SUM(K118,L118,N118,O118,P118,Q118)</f>
        <v>265.5</v>
      </c>
      <c r="K118" s="99">
        <f>SUM(AD118,AL118,AN118)</f>
        <v>93.5</v>
      </c>
      <c r="L118" s="99">
        <f>SUM(AE118,AF118,AG118,AH118)</f>
        <v>0</v>
      </c>
      <c r="M118" s="99">
        <f>COUNT(#REF!,#REF!,#REF!,#REF!,#REF!,#REF!,#REF!,AE118,#REF!,#REF!,#REF!,#REF!,AF118,AG118,#REF!,#REF!,#REF!,AH118)</f>
        <v>0</v>
      </c>
      <c r="N118" s="99">
        <f>AI118+AJ118</f>
        <v>79</v>
      </c>
      <c r="O118" s="99"/>
      <c r="P118" s="99">
        <f>AK118</f>
        <v>0</v>
      </c>
      <c r="Q118" s="99">
        <f>AM118</f>
        <v>93</v>
      </c>
      <c r="R118" s="99">
        <v>0</v>
      </c>
      <c r="S118" s="47"/>
      <c r="T118" s="99">
        <f>SUM(U118,V118,X118,Y118,Z118,AA118,AB118)</f>
        <v>262</v>
      </c>
      <c r="U118" s="99">
        <f>AP118</f>
        <v>0</v>
      </c>
      <c r="V118" s="99">
        <f>SUM(AS118,AT118,AU118,AV118,AW118,AX118,AY118,AZ118,BA118,BB118,BC118)</f>
        <v>149</v>
      </c>
      <c r="W118" s="99">
        <f>COUNT(AS118,AT118,AU118,AV118,AW118,AX118,AY118,AZ118,BA118,BB118,BC118)</f>
        <v>2</v>
      </c>
      <c r="X118" s="99">
        <v>0</v>
      </c>
      <c r="Y118" s="99">
        <v>0</v>
      </c>
      <c r="Z118" s="99">
        <v>0</v>
      </c>
      <c r="AA118" s="99">
        <f>AR118</f>
        <v>113</v>
      </c>
      <c r="AB118" s="99">
        <f>AQ118</f>
        <v>0</v>
      </c>
      <c r="AC118" s="47"/>
      <c r="AD118" s="99"/>
      <c r="AE118" s="99"/>
      <c r="AF118" s="99"/>
      <c r="AG118" s="99"/>
      <c r="AH118" s="99"/>
      <c r="AI118" s="99">
        <v>79</v>
      </c>
      <c r="AJ118" s="99"/>
      <c r="AK118" s="99"/>
      <c r="AL118" s="99">
        <v>37.5</v>
      </c>
      <c r="AM118" s="100">
        <v>93</v>
      </c>
      <c r="AN118" s="100">
        <v>56</v>
      </c>
      <c r="AO118" s="44"/>
      <c r="AP118" s="100"/>
      <c r="AQ118" s="100"/>
      <c r="AR118" s="100">
        <v>113</v>
      </c>
      <c r="AS118" s="100"/>
      <c r="AT118" s="100"/>
      <c r="AU118" s="100"/>
      <c r="AV118" s="100"/>
      <c r="AW118" s="100"/>
      <c r="AX118" s="100">
        <v>120</v>
      </c>
      <c r="AY118" s="100"/>
      <c r="AZ118" s="100">
        <v>29</v>
      </c>
      <c r="BA118" s="100"/>
      <c r="BB118" s="100"/>
      <c r="BC118" s="100"/>
    </row>
    <row r="119" spans="1:55" s="41" customFormat="1" x14ac:dyDescent="0.35">
      <c r="A119" s="99" t="s">
        <v>143</v>
      </c>
      <c r="B119" s="99" t="s">
        <v>36</v>
      </c>
      <c r="C119" s="100" t="s">
        <v>319</v>
      </c>
      <c r="D119" s="100" t="s">
        <v>1793</v>
      </c>
      <c r="E119" s="100" t="s">
        <v>39</v>
      </c>
      <c r="F119" s="99">
        <v>999924329</v>
      </c>
      <c r="G119" s="99">
        <f>(J119+T119)-H119</f>
        <v>446</v>
      </c>
      <c r="H119" s="99"/>
      <c r="I119" s="24"/>
      <c r="J119" s="99">
        <f>SUM(K119,L119,N119,O119,P119,Q119)</f>
        <v>262</v>
      </c>
      <c r="K119" s="99">
        <f>SUM(AD119,AL119,AN119)</f>
        <v>0</v>
      </c>
      <c r="L119" s="99">
        <f>SUM(AE119,AF119,AG119,AH119)</f>
        <v>0</v>
      </c>
      <c r="M119" s="99">
        <f>COUNT(#REF!,#REF!,#REF!,#REF!,#REF!,#REF!,#REF!,AE119,#REF!,#REF!,#REF!,#REF!,AF119,AG119,#REF!,#REF!,#REF!,AH119)</f>
        <v>0</v>
      </c>
      <c r="N119" s="99">
        <f>AI119+AJ119</f>
        <v>71</v>
      </c>
      <c r="O119" s="99"/>
      <c r="P119" s="99">
        <f>AK119</f>
        <v>78</v>
      </c>
      <c r="Q119" s="99">
        <f>AM119</f>
        <v>113</v>
      </c>
      <c r="R119" s="99">
        <v>0</v>
      </c>
      <c r="S119" s="47"/>
      <c r="T119" s="99">
        <f>SUM(U119,V119,X119,Y119,Z119,AA119,AB119)</f>
        <v>184</v>
      </c>
      <c r="U119" s="99">
        <f>AP119</f>
        <v>0</v>
      </c>
      <c r="V119" s="99">
        <f>SUM(AS119,AT119,AU119,AV119,AW119,AX119,AY119,AZ119,BA119,BB119,BC119)</f>
        <v>120</v>
      </c>
      <c r="W119" s="99">
        <f>COUNT(AS119,AT119,AU119,AV119,AW119,AX119,AY119,AZ119,BA119,BB119,BC119)</f>
        <v>1</v>
      </c>
      <c r="X119" s="99">
        <v>0</v>
      </c>
      <c r="Y119" s="99">
        <v>0</v>
      </c>
      <c r="Z119" s="99">
        <v>0</v>
      </c>
      <c r="AA119" s="99">
        <f>AR119</f>
        <v>64</v>
      </c>
      <c r="AB119" s="99">
        <f>AQ119</f>
        <v>0</v>
      </c>
      <c r="AC119" s="47"/>
      <c r="AD119" s="99"/>
      <c r="AE119" s="99"/>
      <c r="AF119" s="99"/>
      <c r="AG119" s="99"/>
      <c r="AH119" s="99"/>
      <c r="AI119" s="99">
        <v>71</v>
      </c>
      <c r="AJ119" s="99"/>
      <c r="AK119" s="99">
        <v>78</v>
      </c>
      <c r="AL119" s="99"/>
      <c r="AM119" s="100">
        <v>113</v>
      </c>
      <c r="AN119" s="100"/>
      <c r="AO119" s="44"/>
      <c r="AP119" s="100"/>
      <c r="AQ119" s="100"/>
      <c r="AR119" s="100">
        <v>64</v>
      </c>
      <c r="AS119" s="100"/>
      <c r="AT119" s="100"/>
      <c r="AU119" s="100"/>
      <c r="AV119" s="100"/>
      <c r="AW119" s="100"/>
      <c r="AX119" s="100"/>
      <c r="AY119" s="100"/>
      <c r="AZ119" s="100">
        <v>120</v>
      </c>
      <c r="BA119" s="100"/>
      <c r="BB119" s="100"/>
      <c r="BC119" s="100"/>
    </row>
    <row r="120" spans="1:55" s="41" customFormat="1" x14ac:dyDescent="0.35">
      <c r="A120" s="100" t="s">
        <v>143</v>
      </c>
      <c r="B120" s="100" t="s">
        <v>36</v>
      </c>
      <c r="C120" s="100" t="s">
        <v>792</v>
      </c>
      <c r="D120" s="100" t="s">
        <v>90</v>
      </c>
      <c r="E120" s="100" t="s">
        <v>39</v>
      </c>
      <c r="F120" s="99">
        <v>999914331</v>
      </c>
      <c r="G120" s="99">
        <f>(J120+T120)-H120</f>
        <v>441</v>
      </c>
      <c r="H120" s="99"/>
      <c r="I120" s="24"/>
      <c r="J120" s="99">
        <f>SUM(K120,L120,N120,O120,P120,Q120)</f>
        <v>236</v>
      </c>
      <c r="K120" s="99">
        <f>SUM(AD120,AL120,AN120)</f>
        <v>0</v>
      </c>
      <c r="L120" s="99">
        <f>SUM(AE120,AF120,AG120,AH120)</f>
        <v>0</v>
      </c>
      <c r="M120" s="99">
        <f>COUNT(#REF!,#REF!,#REF!,#REF!,#REF!,#REF!,#REF!,AE120,#REF!,#REF!,#REF!,#REF!,AF120,AG120,#REF!,#REF!,#REF!,AH120)</f>
        <v>0</v>
      </c>
      <c r="N120" s="99">
        <f>AI120+AJ120</f>
        <v>79</v>
      </c>
      <c r="O120" s="99"/>
      <c r="P120" s="99">
        <f>AK120</f>
        <v>51</v>
      </c>
      <c r="Q120" s="99">
        <f>AM120</f>
        <v>106</v>
      </c>
      <c r="R120" s="99">
        <v>0</v>
      </c>
      <c r="S120" s="47"/>
      <c r="T120" s="99">
        <f>SUM(U120,V120,X120,Y120,Z120,AA120,AB120)</f>
        <v>205</v>
      </c>
      <c r="U120" s="99">
        <f>AP120</f>
        <v>0</v>
      </c>
      <c r="V120" s="99">
        <f>SUM(AS120,AT120,AU120,AV120,AW120,AX120,AY120,AZ120,BA120,BB120,BC120)</f>
        <v>120</v>
      </c>
      <c r="W120" s="99">
        <f>COUNT(AS120,AT120,AU120,AV120,AW120,AX120,AY120,AZ120,BA120,BB120,BC120)</f>
        <v>1</v>
      </c>
      <c r="X120" s="99">
        <v>0</v>
      </c>
      <c r="Y120" s="99">
        <v>0</v>
      </c>
      <c r="Z120" s="99">
        <v>0</v>
      </c>
      <c r="AA120" s="99">
        <f>AR120</f>
        <v>85</v>
      </c>
      <c r="AB120" s="99">
        <f>AQ120</f>
        <v>0</v>
      </c>
      <c r="AC120" s="47"/>
      <c r="AD120" s="99"/>
      <c r="AE120" s="99"/>
      <c r="AF120" s="99"/>
      <c r="AG120" s="99"/>
      <c r="AH120" s="99"/>
      <c r="AI120" s="99"/>
      <c r="AJ120" s="99">
        <v>79</v>
      </c>
      <c r="AK120" s="99">
        <v>51</v>
      </c>
      <c r="AL120" s="99"/>
      <c r="AM120" s="100">
        <v>106</v>
      </c>
      <c r="AN120" s="100"/>
      <c r="AO120" s="44"/>
      <c r="AP120" s="100"/>
      <c r="AQ120" s="100"/>
      <c r="AR120" s="100">
        <v>85</v>
      </c>
      <c r="AS120" s="100"/>
      <c r="AT120" s="100"/>
      <c r="AU120" s="100"/>
      <c r="AV120" s="100"/>
      <c r="AW120" s="100"/>
      <c r="AX120" s="100"/>
      <c r="AY120" s="100"/>
      <c r="AZ120" s="100"/>
      <c r="BA120" s="100">
        <v>120</v>
      </c>
      <c r="BB120" s="100"/>
      <c r="BC120" s="100"/>
    </row>
    <row r="121" spans="1:55" s="41" customFormat="1" x14ac:dyDescent="0.35">
      <c r="A121" s="99" t="s">
        <v>143</v>
      </c>
      <c r="B121" s="99" t="s">
        <v>36</v>
      </c>
      <c r="C121" s="99" t="s">
        <v>356</v>
      </c>
      <c r="D121" s="99" t="s">
        <v>101</v>
      </c>
      <c r="E121" s="99" t="s">
        <v>39</v>
      </c>
      <c r="F121" s="99">
        <v>999875453</v>
      </c>
      <c r="G121" s="99">
        <f>(J121+T121)-H121</f>
        <v>436</v>
      </c>
      <c r="H121" s="99"/>
      <c r="I121" s="24"/>
      <c r="J121" s="99">
        <f>SUM(K121,L121,N121,O121,P121,Q121)</f>
        <v>253</v>
      </c>
      <c r="K121" s="99">
        <f>SUM(AD121,AL121,AN121)</f>
        <v>75</v>
      </c>
      <c r="L121" s="99">
        <f>SUM(AE121,AF121,AG121,AH121)</f>
        <v>0</v>
      </c>
      <c r="M121" s="99">
        <f>COUNT(#REF!,#REF!,#REF!,#REF!,#REF!,#REF!,#REF!,AE121,#REF!,#REF!,#REF!,#REF!,AF121,AG121,#REF!,#REF!,#REF!,AH121)</f>
        <v>0</v>
      </c>
      <c r="N121" s="99">
        <f>AI121+AJ121</f>
        <v>79</v>
      </c>
      <c r="O121" s="99"/>
      <c r="P121" s="99">
        <f>AK121</f>
        <v>51</v>
      </c>
      <c r="Q121" s="99">
        <f>AM121</f>
        <v>48</v>
      </c>
      <c r="R121" s="99">
        <v>0</v>
      </c>
      <c r="S121" s="47"/>
      <c r="T121" s="99">
        <f>SUM(U121,V121,X121,Y121,Z121,AA121,AB121)</f>
        <v>183</v>
      </c>
      <c r="U121" s="99">
        <f>AP121</f>
        <v>0</v>
      </c>
      <c r="V121" s="99">
        <f>SUM(AS121,AT121,AU121,AV121,AW121,AX121,AY121,AZ121,BA121,BB121,BC121)</f>
        <v>119</v>
      </c>
      <c r="W121" s="99">
        <f>COUNT(AS121,AT121,AU121,AV121,AW121,AX121,AY121,AZ121,BA121,BB121,BC121)</f>
        <v>2</v>
      </c>
      <c r="X121" s="99">
        <v>0</v>
      </c>
      <c r="Y121" s="99">
        <v>0</v>
      </c>
      <c r="Z121" s="99">
        <v>0</v>
      </c>
      <c r="AA121" s="99">
        <f>AR121</f>
        <v>64</v>
      </c>
      <c r="AB121" s="99">
        <f>AQ121</f>
        <v>0</v>
      </c>
      <c r="AC121" s="47"/>
      <c r="AD121" s="99"/>
      <c r="AE121" s="99"/>
      <c r="AF121" s="99"/>
      <c r="AG121" s="99"/>
      <c r="AH121" s="99"/>
      <c r="AI121" s="99">
        <v>79</v>
      </c>
      <c r="AJ121" s="99"/>
      <c r="AK121" s="99">
        <v>51</v>
      </c>
      <c r="AL121" s="99"/>
      <c r="AM121" s="100">
        <v>48</v>
      </c>
      <c r="AN121" s="100">
        <v>75</v>
      </c>
      <c r="AO121" s="44"/>
      <c r="AP121" s="100"/>
      <c r="AQ121" s="100"/>
      <c r="AR121" s="100">
        <v>64</v>
      </c>
      <c r="AS121" s="100"/>
      <c r="AT121" s="100"/>
      <c r="AU121" s="100"/>
      <c r="AV121" s="100">
        <v>90</v>
      </c>
      <c r="AW121" s="100"/>
      <c r="AX121" s="100"/>
      <c r="AY121" s="100"/>
      <c r="AZ121" s="100">
        <v>29</v>
      </c>
      <c r="BA121" s="100"/>
      <c r="BB121" s="100"/>
      <c r="BC121" s="100"/>
    </row>
    <row r="122" spans="1:55" s="41" customFormat="1" x14ac:dyDescent="0.35">
      <c r="A122" s="100" t="s">
        <v>143</v>
      </c>
      <c r="B122" s="100" t="s">
        <v>36</v>
      </c>
      <c r="C122" s="100" t="s">
        <v>334</v>
      </c>
      <c r="D122" s="100" t="s">
        <v>335</v>
      </c>
      <c r="E122" s="100" t="s">
        <v>39</v>
      </c>
      <c r="F122" s="99">
        <v>999872178</v>
      </c>
      <c r="G122" s="99">
        <f>(J122+T122)-H122</f>
        <v>388</v>
      </c>
      <c r="H122" s="99"/>
      <c r="I122" s="24"/>
      <c r="J122" s="99">
        <f>SUM(K122,L122,N122,O122,P122,Q122)</f>
        <v>294</v>
      </c>
      <c r="K122" s="99">
        <f>SUM(AD122,AL122,AN122)</f>
        <v>0</v>
      </c>
      <c r="L122" s="99">
        <f>SUM(AE122,AF122,AG122,AH122)</f>
        <v>0</v>
      </c>
      <c r="M122" s="99">
        <f>COUNT(#REF!,#REF!,#REF!,#REF!,#REF!,#REF!,#REF!,AE122,#REF!,#REF!,#REF!,#REF!,AF122,AG122,#REF!,#REF!,#REF!,AH122)</f>
        <v>0</v>
      </c>
      <c r="N122" s="99">
        <f>AI122+AJ122</f>
        <v>140</v>
      </c>
      <c r="O122" s="99"/>
      <c r="P122" s="99">
        <f>AK122</f>
        <v>90</v>
      </c>
      <c r="Q122" s="99">
        <f>AM122</f>
        <v>64</v>
      </c>
      <c r="R122" s="99">
        <v>0</v>
      </c>
      <c r="S122" s="47"/>
      <c r="T122" s="99">
        <f>SUM(U122,V122,X122,Y122,Z122,AA122,AB122)</f>
        <v>94</v>
      </c>
      <c r="U122" s="99">
        <f>AP122</f>
        <v>30</v>
      </c>
      <c r="V122" s="99">
        <f>SUM(AS122,AT122,AU122,AV122,AW122,AX122,AY122,AZ122,BA122,BB122,BC122)</f>
        <v>0</v>
      </c>
      <c r="W122" s="99">
        <f>COUNT(AS122,AT122,AU122,AV122,AW122,AX122,AY122,AZ122,BA122,BB122,BC122)</f>
        <v>0</v>
      </c>
      <c r="X122" s="99">
        <v>0</v>
      </c>
      <c r="Y122" s="99">
        <v>0</v>
      </c>
      <c r="Z122" s="99">
        <v>0</v>
      </c>
      <c r="AA122" s="99">
        <f>AR122</f>
        <v>64</v>
      </c>
      <c r="AB122" s="99">
        <f>AQ122</f>
        <v>0</v>
      </c>
      <c r="AC122" s="47"/>
      <c r="AD122" s="99"/>
      <c r="AE122" s="99"/>
      <c r="AF122" s="99"/>
      <c r="AG122" s="99"/>
      <c r="AH122" s="99"/>
      <c r="AI122" s="99"/>
      <c r="AJ122" s="99">
        <v>140</v>
      </c>
      <c r="AK122" s="99">
        <v>90</v>
      </c>
      <c r="AL122" s="99"/>
      <c r="AM122" s="100">
        <v>64</v>
      </c>
      <c r="AN122" s="100"/>
      <c r="AO122" s="44"/>
      <c r="AP122" s="100">
        <v>30</v>
      </c>
      <c r="AQ122" s="100"/>
      <c r="AR122" s="100">
        <v>64</v>
      </c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</row>
    <row r="123" spans="1:55" s="41" customFormat="1" x14ac:dyDescent="0.35">
      <c r="A123" s="100" t="s">
        <v>143</v>
      </c>
      <c r="B123" s="100" t="s">
        <v>36</v>
      </c>
      <c r="C123" s="100" t="s">
        <v>655</v>
      </c>
      <c r="D123" s="100" t="s">
        <v>690</v>
      </c>
      <c r="E123" s="100" t="s">
        <v>39</v>
      </c>
      <c r="F123" s="99">
        <v>999908871</v>
      </c>
      <c r="G123" s="99">
        <f>(J123+T123)-H123</f>
        <v>313</v>
      </c>
      <c r="H123" s="99"/>
      <c r="I123" s="24"/>
      <c r="J123" s="99">
        <f>SUM(K123,L123,N123,O123,P123,Q123)</f>
        <v>107</v>
      </c>
      <c r="K123" s="99">
        <f>SUM(AD123,AL123,AN123)</f>
        <v>56</v>
      </c>
      <c r="L123" s="99">
        <f>SUM(AE123,AF123,AG123,AH123)</f>
        <v>0</v>
      </c>
      <c r="M123" s="99">
        <f>COUNT(#REF!,#REF!,#REF!,#REF!,#REF!,#REF!,#REF!,AE123,#REF!,#REF!,#REF!,#REF!,AF123,AG123,#REF!,#REF!,#REF!,AH123)</f>
        <v>0</v>
      </c>
      <c r="N123" s="99">
        <f>AI123+AJ123</f>
        <v>0</v>
      </c>
      <c r="O123" s="99"/>
      <c r="P123" s="99">
        <f>AK123</f>
        <v>51</v>
      </c>
      <c r="Q123" s="99">
        <f>AM123</f>
        <v>0</v>
      </c>
      <c r="R123" s="99">
        <v>0</v>
      </c>
      <c r="S123" s="47"/>
      <c r="T123" s="99">
        <f>SUM(U123,V123,X123,Y123,Z123,AA123,AB123)</f>
        <v>206</v>
      </c>
      <c r="U123" s="99">
        <f>AP123</f>
        <v>0</v>
      </c>
      <c r="V123" s="99">
        <f>SUM(AS123,AT123,AU123,AV123,AW123,AX123,AY123,AZ123,BA123,BB123,BC123)</f>
        <v>158</v>
      </c>
      <c r="W123" s="99">
        <f>COUNT(AS123,AT123,AU123,AV123,AW123,AX123,AY123,AZ123,BA123,BB123,BC123)</f>
        <v>2</v>
      </c>
      <c r="X123" s="99">
        <v>0</v>
      </c>
      <c r="Y123" s="99">
        <v>0</v>
      </c>
      <c r="Z123" s="99">
        <v>0</v>
      </c>
      <c r="AA123" s="99">
        <f>AR123</f>
        <v>48</v>
      </c>
      <c r="AB123" s="99">
        <f>AQ123</f>
        <v>0</v>
      </c>
      <c r="AC123" s="47"/>
      <c r="AD123" s="99"/>
      <c r="AE123" s="99"/>
      <c r="AF123" s="99"/>
      <c r="AG123" s="99"/>
      <c r="AH123" s="99"/>
      <c r="AI123" s="99"/>
      <c r="AJ123" s="99"/>
      <c r="AK123" s="99">
        <v>51</v>
      </c>
      <c r="AL123" s="99"/>
      <c r="AM123" s="100"/>
      <c r="AN123" s="100">
        <v>56</v>
      </c>
      <c r="AO123" s="44"/>
      <c r="AP123" s="100"/>
      <c r="AQ123" s="100"/>
      <c r="AR123" s="100">
        <v>48</v>
      </c>
      <c r="AS123" s="100"/>
      <c r="AT123" s="100"/>
      <c r="AU123" s="100"/>
      <c r="AV123" s="100"/>
      <c r="AW123" s="100"/>
      <c r="AX123" s="100">
        <v>90</v>
      </c>
      <c r="AY123" s="100"/>
      <c r="AZ123" s="100">
        <v>68</v>
      </c>
      <c r="BA123" s="100"/>
      <c r="BB123" s="100"/>
      <c r="BC123" s="100"/>
    </row>
    <row r="124" spans="1:55" s="41" customFormat="1" x14ac:dyDescent="0.35">
      <c r="A124" s="100" t="s">
        <v>143</v>
      </c>
      <c r="B124" s="99" t="s">
        <v>36</v>
      </c>
      <c r="C124" s="99" t="s">
        <v>203</v>
      </c>
      <c r="D124" s="99" t="s">
        <v>90</v>
      </c>
      <c r="E124" s="99" t="s">
        <v>39</v>
      </c>
      <c r="F124" s="99">
        <v>999885178</v>
      </c>
      <c r="G124" s="99">
        <f>(J124+T124)-H124</f>
        <v>306</v>
      </c>
      <c r="H124" s="100"/>
      <c r="I124" s="24"/>
      <c r="J124" s="99">
        <f>SUM(K124,L124,N124,O124,P124,Q124)</f>
        <v>67</v>
      </c>
      <c r="K124" s="99">
        <f>SUM(AD124,AL124,AN124)</f>
        <v>0</v>
      </c>
      <c r="L124" s="99">
        <f>SUM(AE124,AF124,AG124,AH124)</f>
        <v>0</v>
      </c>
      <c r="M124" s="99">
        <f>COUNT(#REF!,#REF!,#REF!,#REF!,#REF!,#REF!,#REF!,AE124,#REF!,#REF!,#REF!,#REF!,AF124,AG124,#REF!,#REF!,#REF!,AH124)</f>
        <v>0</v>
      </c>
      <c r="N124" s="99">
        <f>AI124+AJ124</f>
        <v>67</v>
      </c>
      <c r="O124" s="99"/>
      <c r="P124" s="99">
        <f>AK124</f>
        <v>0</v>
      </c>
      <c r="Q124" s="99">
        <f>AM124</f>
        <v>0</v>
      </c>
      <c r="R124" s="99">
        <v>0</v>
      </c>
      <c r="S124" s="47"/>
      <c r="T124" s="99">
        <f>SUM(U124,V124,X124,Y124,Z124,AA124,AB124)</f>
        <v>239</v>
      </c>
      <c r="U124" s="99">
        <f>AP124</f>
        <v>0</v>
      </c>
      <c r="V124" s="99">
        <f>SUM(AS124,AT124,AU124,AV124,AW124,AX124,AY124,AZ124,BA124,BB124,BC124)</f>
        <v>239</v>
      </c>
      <c r="W124" s="99">
        <f>COUNT(AS124,AT124,AU124,AV124,AW124,AX124,AY124,AZ124,BA124,BB124,BC124)</f>
        <v>3</v>
      </c>
      <c r="X124" s="99">
        <v>0</v>
      </c>
      <c r="Y124" s="99">
        <v>0</v>
      </c>
      <c r="Z124" s="99">
        <v>0</v>
      </c>
      <c r="AA124" s="99">
        <f>AR124</f>
        <v>0</v>
      </c>
      <c r="AB124" s="99">
        <f>AQ124</f>
        <v>0</v>
      </c>
      <c r="AC124" s="47"/>
      <c r="AD124" s="99"/>
      <c r="AE124" s="99"/>
      <c r="AF124" s="99"/>
      <c r="AG124" s="99"/>
      <c r="AH124" s="99"/>
      <c r="AI124" s="99">
        <v>67</v>
      </c>
      <c r="AJ124" s="99"/>
      <c r="AK124" s="99"/>
      <c r="AL124" s="99"/>
      <c r="AM124" s="100"/>
      <c r="AN124" s="100"/>
      <c r="AO124" s="44"/>
      <c r="AP124" s="100"/>
      <c r="AQ124" s="100"/>
      <c r="AR124" s="100"/>
      <c r="AS124" s="100">
        <v>90</v>
      </c>
      <c r="AT124" s="100"/>
      <c r="AU124" s="100"/>
      <c r="AV124" s="100">
        <v>120</v>
      </c>
      <c r="AW124" s="100"/>
      <c r="AX124" s="100"/>
      <c r="AY124" s="100"/>
      <c r="AZ124" s="100">
        <v>29</v>
      </c>
      <c r="BA124" s="100"/>
      <c r="BB124" s="100"/>
      <c r="BC124" s="100"/>
    </row>
    <row r="125" spans="1:55" s="41" customFormat="1" x14ac:dyDescent="0.35">
      <c r="A125" s="100" t="s">
        <v>143</v>
      </c>
      <c r="B125" s="100" t="s">
        <v>36</v>
      </c>
      <c r="C125" s="100" t="s">
        <v>172</v>
      </c>
      <c r="D125" s="100" t="s">
        <v>574</v>
      </c>
      <c r="E125" s="100" t="s">
        <v>39</v>
      </c>
      <c r="F125" s="99">
        <v>999899628</v>
      </c>
      <c r="G125" s="99">
        <f>(J125+T125)-H125</f>
        <v>291.5</v>
      </c>
      <c r="H125" s="99">
        <f>(K125+L125+N125+O125+P125+Q125+R125)*0.5</f>
        <v>171.5</v>
      </c>
      <c r="I125" s="24"/>
      <c r="J125" s="99">
        <f>SUM(K125,L125,N125,O125,P125,Q125)</f>
        <v>343</v>
      </c>
      <c r="K125" s="99">
        <f>SUM(AD125,AL125,AN125)</f>
        <v>0</v>
      </c>
      <c r="L125" s="99">
        <f>SUM(AE125,AF125,AG125,AH125)</f>
        <v>0</v>
      </c>
      <c r="M125" s="99">
        <f>COUNT(#REF!,#REF!,#REF!,#REF!,#REF!,#REF!,#REF!,AE125,#REF!,#REF!,#REF!,#REF!,AF125,AG125,#REF!,#REF!,#REF!,AH125)</f>
        <v>0</v>
      </c>
      <c r="N125" s="99">
        <f>AI125+AJ125</f>
        <v>140</v>
      </c>
      <c r="O125" s="99"/>
      <c r="P125" s="99">
        <f>AK125</f>
        <v>90</v>
      </c>
      <c r="Q125" s="99">
        <f>AM125</f>
        <v>113</v>
      </c>
      <c r="R125" s="99">
        <v>0</v>
      </c>
      <c r="S125" s="47"/>
      <c r="T125" s="99">
        <f>SUM(U125,V125,X125,Y125,Z125,AA125,AB125)</f>
        <v>120</v>
      </c>
      <c r="U125" s="99">
        <f>AP125</f>
        <v>0</v>
      </c>
      <c r="V125" s="99">
        <f>SUM(AS125,AT125,AU125,AV125,AW125,AX125,AY125,AZ125,BA125,BB125,BC125)</f>
        <v>120</v>
      </c>
      <c r="W125" s="99">
        <f>COUNT(AS125,AT125,AU125,AV125,AW125,AX125,AY125,AZ125,BA125,BB125,BC125)</f>
        <v>1</v>
      </c>
      <c r="X125" s="99">
        <v>0</v>
      </c>
      <c r="Y125" s="99">
        <v>0</v>
      </c>
      <c r="Z125" s="99">
        <v>0</v>
      </c>
      <c r="AA125" s="99">
        <f>AR125</f>
        <v>0</v>
      </c>
      <c r="AB125" s="99">
        <f>AQ125</f>
        <v>0</v>
      </c>
      <c r="AC125" s="47"/>
      <c r="AD125" s="99"/>
      <c r="AE125" s="99"/>
      <c r="AF125" s="99"/>
      <c r="AG125" s="99"/>
      <c r="AH125" s="99"/>
      <c r="AI125" s="99"/>
      <c r="AJ125" s="99">
        <v>140</v>
      </c>
      <c r="AK125" s="99">
        <v>90</v>
      </c>
      <c r="AL125" s="99"/>
      <c r="AM125" s="100">
        <v>113</v>
      </c>
      <c r="AN125" s="100"/>
      <c r="AO125" s="44"/>
      <c r="AP125" s="100"/>
      <c r="AQ125" s="100"/>
      <c r="AR125" s="100"/>
      <c r="AS125" s="100"/>
      <c r="AT125" s="100"/>
      <c r="AU125" s="100"/>
      <c r="AV125" s="100"/>
      <c r="AW125" s="100">
        <v>120</v>
      </c>
      <c r="AX125" s="100"/>
      <c r="AY125" s="100"/>
      <c r="AZ125" s="100"/>
      <c r="BA125" s="100"/>
      <c r="BB125" s="100"/>
      <c r="BC125" s="100"/>
    </row>
    <row r="126" spans="1:55" s="41" customFormat="1" x14ac:dyDescent="0.35">
      <c r="A126" s="100" t="s">
        <v>143</v>
      </c>
      <c r="B126" s="99" t="s">
        <v>36</v>
      </c>
      <c r="C126" s="99" t="s">
        <v>686</v>
      </c>
      <c r="D126" s="99" t="s">
        <v>1128</v>
      </c>
      <c r="E126" s="99" t="s">
        <v>39</v>
      </c>
      <c r="F126" s="99">
        <v>999920206</v>
      </c>
      <c r="G126" s="99">
        <f>(J126+T126)-H126</f>
        <v>268</v>
      </c>
      <c r="H126" s="100"/>
      <c r="I126" s="24"/>
      <c r="J126" s="99">
        <f>SUM(K126,L126,N126,O126,P126,Q126)</f>
        <v>214</v>
      </c>
      <c r="K126" s="99">
        <f>SUM(AD126,AL126,AN126)</f>
        <v>52</v>
      </c>
      <c r="L126" s="99">
        <f>SUM(AE126,AF126,AG126,AH126)</f>
        <v>0</v>
      </c>
      <c r="M126" s="99">
        <f>COUNT(#REF!,#REF!,#REF!,#REF!,#REF!,#REF!,#REF!,AE126,#REF!,#REF!,#REF!,#REF!,AF126,AG126,#REF!,#REF!,#REF!,AH126)</f>
        <v>0</v>
      </c>
      <c r="N126" s="99">
        <f>AI126+AJ126</f>
        <v>63</v>
      </c>
      <c r="O126" s="99"/>
      <c r="P126" s="99">
        <f>AK126</f>
        <v>51</v>
      </c>
      <c r="Q126" s="99">
        <f>AM126</f>
        <v>48</v>
      </c>
      <c r="R126" s="99">
        <v>0</v>
      </c>
      <c r="S126" s="47"/>
      <c r="T126" s="99">
        <f>SUM(U126,V126,X126,Y126,Z126,AA126,AB126)</f>
        <v>54</v>
      </c>
      <c r="U126" s="99">
        <f>AP126</f>
        <v>0</v>
      </c>
      <c r="V126" s="99">
        <f>SUM(AS126,AT126,AU126,AV126,AW126,AX126,AY126,AZ126,BA126,BB126,BC126)</f>
        <v>54</v>
      </c>
      <c r="W126" s="99">
        <f>COUNT(AS126,AT126,AU126,AV126,AW126,AX126,AY126,AZ126,BA126,BB126,BC126)</f>
        <v>1</v>
      </c>
      <c r="X126" s="99">
        <v>0</v>
      </c>
      <c r="Y126" s="99">
        <v>0</v>
      </c>
      <c r="Z126" s="99">
        <v>0</v>
      </c>
      <c r="AA126" s="99">
        <f>AR126</f>
        <v>0</v>
      </c>
      <c r="AB126" s="99">
        <f>AQ126</f>
        <v>0</v>
      </c>
      <c r="AC126" s="47"/>
      <c r="AD126" s="99"/>
      <c r="AE126" s="99"/>
      <c r="AF126" s="99"/>
      <c r="AG126" s="99"/>
      <c r="AH126" s="99"/>
      <c r="AI126" s="99">
        <v>63</v>
      </c>
      <c r="AJ126" s="99"/>
      <c r="AK126" s="99">
        <v>51</v>
      </c>
      <c r="AL126" s="99"/>
      <c r="AM126" s="100">
        <v>48</v>
      </c>
      <c r="AN126" s="100">
        <v>52</v>
      </c>
      <c r="AO126" s="44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>
        <v>54</v>
      </c>
      <c r="BA126" s="100"/>
      <c r="BB126" s="100"/>
      <c r="BC126" s="100"/>
    </row>
    <row r="127" spans="1:55" s="41" customFormat="1" x14ac:dyDescent="0.35">
      <c r="A127" s="100" t="s">
        <v>143</v>
      </c>
      <c r="B127" s="99" t="s">
        <v>36</v>
      </c>
      <c r="C127" s="99" t="s">
        <v>655</v>
      </c>
      <c r="D127" s="99" t="s">
        <v>700</v>
      </c>
      <c r="E127" s="99" t="s">
        <v>39</v>
      </c>
      <c r="F127" s="99">
        <v>999909375</v>
      </c>
      <c r="G127" s="99">
        <f>(J127+T127)-H127</f>
        <v>211</v>
      </c>
      <c r="H127" s="100"/>
      <c r="I127" s="24"/>
      <c r="J127" s="99">
        <f>SUM(K127,L127,N127,O127,P127,Q127)</f>
        <v>95</v>
      </c>
      <c r="K127" s="99">
        <f>SUM(AD127,AL127,AN127)</f>
        <v>0</v>
      </c>
      <c r="L127" s="99">
        <f>SUM(AE127,AF127,AG127,AH127)</f>
        <v>0</v>
      </c>
      <c r="M127" s="99">
        <f>COUNT(#REF!,#REF!,#REF!,#REF!,#REF!,#REF!,#REF!,AE127,#REF!,#REF!,#REF!,#REF!,AF127,AG127,#REF!,#REF!,#REF!,AH127)</f>
        <v>0</v>
      </c>
      <c r="N127" s="99">
        <f>AI127+AJ127</f>
        <v>44</v>
      </c>
      <c r="O127" s="99"/>
      <c r="P127" s="99">
        <f>AK127</f>
        <v>51</v>
      </c>
      <c r="Q127" s="99">
        <f>AM127</f>
        <v>0</v>
      </c>
      <c r="R127" s="99">
        <v>0</v>
      </c>
      <c r="S127" s="47"/>
      <c r="T127" s="99">
        <f>SUM(U127,V127,X127,Y127,Z127,AA127,AB127)</f>
        <v>116</v>
      </c>
      <c r="U127" s="99">
        <f>AP127</f>
        <v>0</v>
      </c>
      <c r="V127" s="99">
        <f>SUM(AS127,AT127,AU127,AV127,AW127,AX127,AY127,AZ127,BA127,BB127,BC127)</f>
        <v>68</v>
      </c>
      <c r="W127" s="99">
        <f>COUNT(AS127,AT127,AU127,AV127,AW127,AX127,AY127,AZ127,BA127,BB127,BC127)</f>
        <v>1</v>
      </c>
      <c r="X127" s="99">
        <v>0</v>
      </c>
      <c r="Y127" s="99">
        <v>0</v>
      </c>
      <c r="Z127" s="99">
        <v>0</v>
      </c>
      <c r="AA127" s="99">
        <f>AR127</f>
        <v>48</v>
      </c>
      <c r="AB127" s="99">
        <f>AQ127</f>
        <v>0</v>
      </c>
      <c r="AC127" s="47"/>
      <c r="AD127" s="99"/>
      <c r="AE127" s="99"/>
      <c r="AF127" s="99"/>
      <c r="AG127" s="99"/>
      <c r="AH127" s="99"/>
      <c r="AI127" s="99">
        <v>44</v>
      </c>
      <c r="AJ127" s="99"/>
      <c r="AK127" s="99">
        <v>51</v>
      </c>
      <c r="AL127" s="99"/>
      <c r="AM127" s="100"/>
      <c r="AN127" s="100"/>
      <c r="AO127" s="44"/>
      <c r="AP127" s="100"/>
      <c r="AQ127" s="100"/>
      <c r="AR127" s="100">
        <v>48</v>
      </c>
      <c r="AS127" s="100"/>
      <c r="AT127" s="100"/>
      <c r="AU127" s="100"/>
      <c r="AV127" s="100"/>
      <c r="AW127" s="100"/>
      <c r="AX127" s="100"/>
      <c r="AY127" s="100"/>
      <c r="AZ127" s="100">
        <v>68</v>
      </c>
      <c r="BA127" s="100"/>
      <c r="BB127" s="100"/>
      <c r="BC127" s="100"/>
    </row>
    <row r="128" spans="1:55" s="41" customFormat="1" x14ac:dyDescent="0.35">
      <c r="A128" s="100" t="s">
        <v>143</v>
      </c>
      <c r="B128" s="100" t="s">
        <v>36</v>
      </c>
      <c r="C128" s="100" t="s">
        <v>455</v>
      </c>
      <c r="D128" s="100" t="s">
        <v>454</v>
      </c>
      <c r="E128" s="100" t="s">
        <v>39</v>
      </c>
      <c r="F128" s="99">
        <v>999888871</v>
      </c>
      <c r="G128" s="99">
        <f>(J128+T128)-H128</f>
        <v>209</v>
      </c>
      <c r="H128" s="100"/>
      <c r="I128" s="24"/>
      <c r="J128" s="99">
        <f>SUM(K128,L128,N128,O128,P128,Q128)</f>
        <v>119</v>
      </c>
      <c r="K128" s="99">
        <f>SUM(AD128,AL128,AN128)</f>
        <v>0</v>
      </c>
      <c r="L128" s="99">
        <f>SUM(AE128,AF128,AG128,AH128)</f>
        <v>0</v>
      </c>
      <c r="M128" s="99">
        <f>COUNT(#REF!,#REF!,#REF!,#REF!,#REF!,#REF!,#REF!,AE128,#REF!,#REF!,#REF!,#REF!,AF128,AG128,#REF!,#REF!,#REF!,AH128)</f>
        <v>0</v>
      </c>
      <c r="N128" s="99">
        <f>AI128+AJ128</f>
        <v>33</v>
      </c>
      <c r="O128" s="99"/>
      <c r="P128" s="99">
        <f>AK128</f>
        <v>38</v>
      </c>
      <c r="Q128" s="99">
        <f>AM128</f>
        <v>48</v>
      </c>
      <c r="R128" s="99">
        <v>0</v>
      </c>
      <c r="S128" s="47"/>
      <c r="T128" s="99">
        <f>SUM(U128,V128,X128,Y128,Z128,AA128,AB128)</f>
        <v>90</v>
      </c>
      <c r="U128" s="99">
        <f>AP128</f>
        <v>0</v>
      </c>
      <c r="V128" s="99">
        <f>SUM(AS128,AT128,AU128,AV128,AW128,AX128,AY128,AZ128,BA128,BB128,BC128)</f>
        <v>90</v>
      </c>
      <c r="W128" s="99">
        <f>COUNT(AS128,AT128,AU128,AV128,AW128,AX128,AY128,AZ128,BA128,BB128,BC128)</f>
        <v>1</v>
      </c>
      <c r="X128" s="99">
        <v>0</v>
      </c>
      <c r="Y128" s="99">
        <v>0</v>
      </c>
      <c r="Z128" s="99">
        <v>0</v>
      </c>
      <c r="AA128" s="99">
        <f>AR128</f>
        <v>0</v>
      </c>
      <c r="AB128" s="99">
        <f>AQ128</f>
        <v>0</v>
      </c>
      <c r="AC128" s="47"/>
      <c r="AD128" s="99"/>
      <c r="AE128" s="99"/>
      <c r="AF128" s="99"/>
      <c r="AG128" s="99"/>
      <c r="AH128" s="99"/>
      <c r="AI128" s="99"/>
      <c r="AJ128" s="99">
        <v>33</v>
      </c>
      <c r="AK128" s="99">
        <v>38</v>
      </c>
      <c r="AL128" s="99"/>
      <c r="AM128" s="100">
        <v>48</v>
      </c>
      <c r="AN128" s="100"/>
      <c r="AO128" s="44"/>
      <c r="AP128" s="100"/>
      <c r="AQ128" s="100"/>
      <c r="AR128" s="100"/>
      <c r="AS128" s="100"/>
      <c r="AT128" s="100">
        <v>90</v>
      </c>
      <c r="AU128" s="100"/>
      <c r="AV128" s="100"/>
      <c r="AW128" s="100"/>
      <c r="AX128" s="100"/>
      <c r="AY128" s="100"/>
      <c r="AZ128" s="100"/>
      <c r="BA128" s="100"/>
      <c r="BB128" s="100"/>
      <c r="BC128" s="100"/>
    </row>
    <row r="129" spans="1:56" s="41" customFormat="1" x14ac:dyDescent="0.35">
      <c r="A129" s="100" t="s">
        <v>143</v>
      </c>
      <c r="B129" s="99" t="s">
        <v>36</v>
      </c>
      <c r="C129" s="99" t="s">
        <v>1143</v>
      </c>
      <c r="D129" s="99" t="s">
        <v>1144</v>
      </c>
      <c r="E129" s="99" t="s">
        <v>39</v>
      </c>
      <c r="F129" s="99">
        <v>999919193</v>
      </c>
      <c r="G129" s="99">
        <f>(J129+T129)-H129</f>
        <v>209</v>
      </c>
      <c r="H129" s="99"/>
      <c r="I129" s="24"/>
      <c r="J129" s="99">
        <f>SUM(K129,L129,N129,O129,P129,Q129)</f>
        <v>71</v>
      </c>
      <c r="K129" s="99">
        <f>SUM(AD129,AL129,AN129)</f>
        <v>0</v>
      </c>
      <c r="L129" s="99">
        <f>SUM(AE129,AF129,AG129,AH129)</f>
        <v>0</v>
      </c>
      <c r="M129" s="99">
        <f>COUNT(#REF!,#REF!,#REF!,#REF!,#REF!,#REF!,#REF!,AE129,#REF!,#REF!,#REF!,#REF!,AF129,AG129,#REF!,#REF!,#REF!,AH129)</f>
        <v>0</v>
      </c>
      <c r="N129" s="99">
        <f>AI129+AJ129</f>
        <v>33</v>
      </c>
      <c r="O129" s="99"/>
      <c r="P129" s="99">
        <f>AK129</f>
        <v>38</v>
      </c>
      <c r="Q129" s="99">
        <f>AM129</f>
        <v>0</v>
      </c>
      <c r="R129" s="99">
        <v>0</v>
      </c>
      <c r="S129" s="47"/>
      <c r="T129" s="99">
        <f>SUM(U129,V129,X129,Y129,Z129,AA129,AB129)</f>
        <v>138</v>
      </c>
      <c r="U129" s="99">
        <f>AP129</f>
        <v>0</v>
      </c>
      <c r="V129" s="99">
        <f>SUM(AS129,AT129,AU129,AV129,AW129,AX129,AY129,AZ129,BA129,BB129,BC129)</f>
        <v>90</v>
      </c>
      <c r="W129" s="99">
        <f>COUNT(AS129,AT129,AU129,AV129,AW129,AX129,AY129,AZ129,BA129,BB129,BC129)</f>
        <v>1</v>
      </c>
      <c r="X129" s="99">
        <v>0</v>
      </c>
      <c r="Y129" s="99">
        <v>0</v>
      </c>
      <c r="Z129" s="99">
        <v>0</v>
      </c>
      <c r="AA129" s="99">
        <f>AR129</f>
        <v>48</v>
      </c>
      <c r="AB129" s="99">
        <f>AQ129</f>
        <v>0</v>
      </c>
      <c r="AC129" s="47"/>
      <c r="AD129" s="99"/>
      <c r="AE129" s="99"/>
      <c r="AF129" s="99"/>
      <c r="AG129" s="99"/>
      <c r="AH129" s="99"/>
      <c r="AI129" s="99">
        <v>33</v>
      </c>
      <c r="AJ129" s="99"/>
      <c r="AK129" s="99">
        <v>38</v>
      </c>
      <c r="AL129" s="99"/>
      <c r="AM129" s="100"/>
      <c r="AN129" s="100"/>
      <c r="AO129" s="44"/>
      <c r="AP129" s="100"/>
      <c r="AQ129" s="100"/>
      <c r="AR129" s="100">
        <v>48</v>
      </c>
      <c r="AS129" s="100"/>
      <c r="AT129" s="100"/>
      <c r="AU129" s="100"/>
      <c r="AV129" s="100"/>
      <c r="AW129" s="100"/>
      <c r="AX129" s="100"/>
      <c r="AY129" s="100"/>
      <c r="AZ129" s="100">
        <v>90</v>
      </c>
      <c r="BA129" s="100"/>
      <c r="BB129" s="100"/>
      <c r="BC129" s="100"/>
    </row>
    <row r="130" spans="1:56" s="41" customFormat="1" x14ac:dyDescent="0.35">
      <c r="A130" s="100" t="s">
        <v>143</v>
      </c>
      <c r="B130" s="100" t="s">
        <v>36</v>
      </c>
      <c r="C130" s="100" t="s">
        <v>209</v>
      </c>
      <c r="D130" s="100" t="s">
        <v>568</v>
      </c>
      <c r="E130" s="100" t="s">
        <v>39</v>
      </c>
      <c r="F130" s="99">
        <v>999899289</v>
      </c>
      <c r="G130" s="99">
        <f>(J130+T130)-H130</f>
        <v>168.5</v>
      </c>
      <c r="H130" s="99">
        <f>(K130+L130+N130+O130+P130+Q130+R130)*0.5</f>
        <v>168.5</v>
      </c>
      <c r="I130" s="24"/>
      <c r="J130" s="99">
        <f>SUM(K130,L130,N130,O130,P130,Q130)</f>
        <v>337</v>
      </c>
      <c r="K130" s="99">
        <f>SUM(AD130,AL130,AN130)</f>
        <v>0</v>
      </c>
      <c r="L130" s="99">
        <f>SUM(AE130,AF130,AG130,AH130)</f>
        <v>120</v>
      </c>
      <c r="M130" s="99">
        <f>COUNT(#REF!,#REF!,#REF!,#REF!,#REF!,#REF!,#REF!,AE130,#REF!,#REF!,#REF!,#REF!,AF130,AG130,#REF!,#REF!,#REF!,AH130)</f>
        <v>1</v>
      </c>
      <c r="N130" s="99">
        <f>AI130+AJ130</f>
        <v>67</v>
      </c>
      <c r="O130" s="99"/>
      <c r="P130" s="99">
        <f>AK130</f>
        <v>51</v>
      </c>
      <c r="Q130" s="99">
        <f>AM130</f>
        <v>99</v>
      </c>
      <c r="R130" s="99">
        <v>0</v>
      </c>
      <c r="S130" s="47"/>
      <c r="T130" s="99">
        <f>SUM(U130,V130,X130,Y130,Z130,AA130,AB130)</f>
        <v>0</v>
      </c>
      <c r="U130" s="99">
        <f>AP130</f>
        <v>0</v>
      </c>
      <c r="V130" s="99">
        <f>SUM(AS130,AT130,AU130,AV130,AW130,AX130,AY130,AZ130,BA130,BB130,BC130)</f>
        <v>0</v>
      </c>
      <c r="W130" s="99">
        <f>COUNT(AS130,AT130,AU130,AV130,AW130,AX130,AY130,AZ130,BA130,BB130,BC130)</f>
        <v>0</v>
      </c>
      <c r="X130" s="99">
        <v>0</v>
      </c>
      <c r="Y130" s="99">
        <v>0</v>
      </c>
      <c r="Z130" s="99">
        <v>0</v>
      </c>
      <c r="AA130" s="99">
        <f>AR130</f>
        <v>0</v>
      </c>
      <c r="AB130" s="99">
        <f>AQ130</f>
        <v>0</v>
      </c>
      <c r="AC130" s="47"/>
      <c r="AD130" s="99"/>
      <c r="AE130" s="99"/>
      <c r="AF130" s="99">
        <v>120</v>
      </c>
      <c r="AG130" s="99"/>
      <c r="AH130" s="99"/>
      <c r="AI130" s="99"/>
      <c r="AJ130" s="99">
        <v>67</v>
      </c>
      <c r="AK130" s="99">
        <v>51</v>
      </c>
      <c r="AL130" s="99"/>
      <c r="AM130" s="100">
        <v>99</v>
      </c>
      <c r="AN130" s="100"/>
      <c r="AO130" s="44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</row>
    <row r="131" spans="1:56" s="41" customFormat="1" x14ac:dyDescent="0.35">
      <c r="A131" s="100" t="s">
        <v>143</v>
      </c>
      <c r="B131" s="99" t="s">
        <v>36</v>
      </c>
      <c r="C131" s="99" t="s">
        <v>942</v>
      </c>
      <c r="D131" s="99" t="s">
        <v>75</v>
      </c>
      <c r="E131" s="99" t="s">
        <v>39</v>
      </c>
      <c r="F131" s="99">
        <v>999917327</v>
      </c>
      <c r="G131" s="99">
        <f>(J131+T131)-H131</f>
        <v>158</v>
      </c>
      <c r="H131" s="100"/>
      <c r="I131" s="24"/>
      <c r="J131" s="99">
        <f>SUM(K131,L131,N131,O131,P131,Q131)</f>
        <v>158</v>
      </c>
      <c r="K131" s="99">
        <f>SUM(AD131,AL131,AN131)</f>
        <v>0</v>
      </c>
      <c r="L131" s="99">
        <f>SUM(AE131,AF131,AG131,AH131)</f>
        <v>0</v>
      </c>
      <c r="M131" s="99">
        <f>COUNT(#REF!,#REF!,#REF!,#REF!,#REF!,#REF!,#REF!,AE131,#REF!,#REF!,#REF!,#REF!,AF131,AG131,#REF!,#REF!,#REF!,AH131)</f>
        <v>0</v>
      </c>
      <c r="N131" s="99">
        <f>AI131+AJ131</f>
        <v>59</v>
      </c>
      <c r="O131" s="99"/>
      <c r="P131" s="99">
        <f>AK131</f>
        <v>51</v>
      </c>
      <c r="Q131" s="99">
        <f>AM131</f>
        <v>48</v>
      </c>
      <c r="R131" s="99">
        <v>0</v>
      </c>
      <c r="S131" s="47"/>
      <c r="T131" s="99">
        <f>SUM(U131,V131,X131,Y131,Z131,AA131,AB131)</f>
        <v>0</v>
      </c>
      <c r="U131" s="99">
        <f>AP131</f>
        <v>0</v>
      </c>
      <c r="V131" s="99">
        <f>SUM(AS131,AT131,AU131,AV131,AW131,AX131,AY131,AZ131,BA131,BB131,BC131)</f>
        <v>0</v>
      </c>
      <c r="W131" s="99">
        <f>COUNT(AS131,AT131,AU131,AV131,AW131,AX131,AY131,AZ131,BA131,BB131,BC131)</f>
        <v>0</v>
      </c>
      <c r="X131" s="99">
        <v>0</v>
      </c>
      <c r="Y131" s="99">
        <v>0</v>
      </c>
      <c r="Z131" s="99">
        <v>0</v>
      </c>
      <c r="AA131" s="99">
        <f>AR131</f>
        <v>0</v>
      </c>
      <c r="AB131" s="99">
        <f>AQ131</f>
        <v>0</v>
      </c>
      <c r="AC131" s="47"/>
      <c r="AD131" s="99"/>
      <c r="AE131" s="99"/>
      <c r="AF131" s="99"/>
      <c r="AG131" s="99"/>
      <c r="AH131" s="99"/>
      <c r="AI131" s="99">
        <v>59</v>
      </c>
      <c r="AJ131" s="99"/>
      <c r="AK131" s="99">
        <v>51</v>
      </c>
      <c r="AL131" s="99"/>
      <c r="AM131" s="100">
        <v>48</v>
      </c>
      <c r="AN131" s="100"/>
      <c r="AO131" s="44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</row>
    <row r="132" spans="1:56" s="41" customFormat="1" x14ac:dyDescent="0.35">
      <c r="A132" s="99" t="s">
        <v>143</v>
      </c>
      <c r="B132" s="99" t="s">
        <v>36</v>
      </c>
      <c r="C132" s="99" t="s">
        <v>611</v>
      </c>
      <c r="D132" s="99" t="s">
        <v>2302</v>
      </c>
      <c r="E132" s="99" t="s">
        <v>39</v>
      </c>
      <c r="F132" s="99">
        <v>999926680</v>
      </c>
      <c r="G132" s="99">
        <f>(J132+T132)-H132</f>
        <v>157</v>
      </c>
      <c r="H132" s="99"/>
      <c r="I132" s="24"/>
      <c r="J132" s="99">
        <f>SUM(K132,L132,N132,O132,P132,Q132)</f>
        <v>71</v>
      </c>
      <c r="K132" s="99">
        <f>SUM(AD132,AL132,AN132)</f>
        <v>0</v>
      </c>
      <c r="L132" s="99">
        <f>SUM(AE132,AF132,AG132,AH132)</f>
        <v>0</v>
      </c>
      <c r="M132" s="99">
        <f>COUNT(#REF!,#REF!,#REF!,#REF!,#REF!,#REF!,#REF!,AE132,#REF!,#REF!,#REF!,#REF!,AF132,AG132,#REF!,#REF!,#REF!,AH132)</f>
        <v>0</v>
      </c>
      <c r="N132" s="99">
        <f>AI132+AJ132</f>
        <v>33</v>
      </c>
      <c r="O132" s="99"/>
      <c r="P132" s="99">
        <f>AK132</f>
        <v>38</v>
      </c>
      <c r="Q132" s="99">
        <f>AM132</f>
        <v>0</v>
      </c>
      <c r="R132" s="99">
        <v>0</v>
      </c>
      <c r="S132" s="47"/>
      <c r="T132" s="99">
        <f>SUM(U132,V132,X132,Y132,Z132,AA132,AB132)</f>
        <v>86</v>
      </c>
      <c r="U132" s="99">
        <f>AP132</f>
        <v>0</v>
      </c>
      <c r="V132" s="99">
        <f>SUM(AS132,AT132,AU132,AV132,AW132,AX132,AY132,AZ132,BA132,BB132,BC132)</f>
        <v>38</v>
      </c>
      <c r="W132" s="99">
        <f>COUNT(AS132,AT132,AU132,AV132,AW132,AX132,AY132,AZ132,BA132,BB132,BC132)</f>
        <v>1</v>
      </c>
      <c r="X132" s="99">
        <v>0</v>
      </c>
      <c r="Y132" s="99">
        <v>0</v>
      </c>
      <c r="Z132" s="99">
        <v>0</v>
      </c>
      <c r="AA132" s="99">
        <f>AR132</f>
        <v>48</v>
      </c>
      <c r="AB132" s="99">
        <f>AQ132</f>
        <v>0</v>
      </c>
      <c r="AC132" s="47"/>
      <c r="AD132" s="99"/>
      <c r="AE132" s="99"/>
      <c r="AF132" s="99"/>
      <c r="AG132" s="99"/>
      <c r="AH132" s="99"/>
      <c r="AI132" s="99">
        <v>33</v>
      </c>
      <c r="AJ132" s="99"/>
      <c r="AK132" s="99">
        <v>38</v>
      </c>
      <c r="AL132" s="99"/>
      <c r="AM132" s="100"/>
      <c r="AN132" s="100"/>
      <c r="AO132" s="44"/>
      <c r="AP132" s="100"/>
      <c r="AQ132" s="100"/>
      <c r="AR132" s="100">
        <v>48</v>
      </c>
      <c r="AS132" s="100"/>
      <c r="AT132" s="100"/>
      <c r="AU132" s="100"/>
      <c r="AV132" s="100"/>
      <c r="AW132" s="100"/>
      <c r="AX132" s="100"/>
      <c r="AY132" s="100"/>
      <c r="AZ132" s="100">
        <v>38</v>
      </c>
      <c r="BA132" s="100"/>
      <c r="BB132" s="100"/>
      <c r="BC132" s="100"/>
    </row>
    <row r="133" spans="1:56" s="41" customFormat="1" x14ac:dyDescent="0.35">
      <c r="A133" s="100" t="s">
        <v>143</v>
      </c>
      <c r="B133" s="100" t="s">
        <v>36</v>
      </c>
      <c r="C133" s="100" t="s">
        <v>551</v>
      </c>
      <c r="D133" s="100" t="s">
        <v>552</v>
      </c>
      <c r="E133" s="100" t="s">
        <v>39</v>
      </c>
      <c r="F133" s="99">
        <v>999897812</v>
      </c>
      <c r="G133" s="99">
        <f>(J133+T133)-H133</f>
        <v>147</v>
      </c>
      <c r="H133" s="99"/>
      <c r="I133" s="24"/>
      <c r="J133" s="99">
        <f>SUM(K133,L133,N133,O133,P133,Q133)</f>
        <v>147</v>
      </c>
      <c r="K133" s="99">
        <f>SUM(AD133,AL133,AN133)</f>
        <v>0</v>
      </c>
      <c r="L133" s="99">
        <f>SUM(AE133,AF133,AG133,AH133)</f>
        <v>63</v>
      </c>
      <c r="M133" s="99">
        <f>COUNT(#REF!,#REF!,#REF!,#REF!,#REF!,#REF!,#REF!,AE133,#REF!,#REF!,#REF!,#REF!,AF133,AG133,#REF!,#REF!,#REF!,AH133)</f>
        <v>1</v>
      </c>
      <c r="N133" s="99">
        <f>AI133+AJ133</f>
        <v>33</v>
      </c>
      <c r="O133" s="99"/>
      <c r="P133" s="99">
        <f>AK133</f>
        <v>51</v>
      </c>
      <c r="Q133" s="99">
        <f>AM133</f>
        <v>0</v>
      </c>
      <c r="R133" s="99">
        <v>0</v>
      </c>
      <c r="S133" s="47"/>
      <c r="T133" s="99">
        <f>SUM(U133,V133,X133,Y133,Z133,AA133,AB133)</f>
        <v>0</v>
      </c>
      <c r="U133" s="99">
        <f>AP133</f>
        <v>0</v>
      </c>
      <c r="V133" s="99">
        <f>SUM(AS133,AT133,AU133,AV133,AW133,AX133,AY133,AZ133,BA133,BB133,BC133)</f>
        <v>0</v>
      </c>
      <c r="W133" s="99">
        <f>COUNT(AS133,AT133,AU133,AV133,AW133,AX133,AY133,AZ133,BA133,BB133,BC133)</f>
        <v>0</v>
      </c>
      <c r="X133" s="99">
        <v>0</v>
      </c>
      <c r="Y133" s="99">
        <v>0</v>
      </c>
      <c r="Z133" s="99">
        <v>0</v>
      </c>
      <c r="AA133" s="99">
        <f>AR133</f>
        <v>0</v>
      </c>
      <c r="AB133" s="99">
        <f>AQ133</f>
        <v>0</v>
      </c>
      <c r="AC133" s="47"/>
      <c r="AD133" s="99"/>
      <c r="AE133" s="99"/>
      <c r="AF133" s="99"/>
      <c r="AG133" s="99">
        <v>63</v>
      </c>
      <c r="AH133" s="99"/>
      <c r="AI133" s="99"/>
      <c r="AJ133" s="99">
        <v>33</v>
      </c>
      <c r="AK133" s="99">
        <v>51</v>
      </c>
      <c r="AL133" s="99"/>
      <c r="AM133" s="100"/>
      <c r="AN133" s="100"/>
      <c r="AO133" s="44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</row>
    <row r="134" spans="1:56" s="41" customFormat="1" x14ac:dyDescent="0.35">
      <c r="A134" s="100" t="s">
        <v>143</v>
      </c>
      <c r="B134" s="100" t="s">
        <v>36</v>
      </c>
      <c r="C134" s="100" t="s">
        <v>611</v>
      </c>
      <c r="D134" s="100" t="s">
        <v>90</v>
      </c>
      <c r="E134" s="100" t="s">
        <v>39</v>
      </c>
      <c r="F134" s="99">
        <v>999905534</v>
      </c>
      <c r="G134" s="99">
        <f>(J134+T134)-H134</f>
        <v>147</v>
      </c>
      <c r="H134" s="100"/>
      <c r="I134" s="24"/>
      <c r="J134" s="99">
        <f>SUM(K134,L134,N134,O134,P134,Q134)</f>
        <v>99</v>
      </c>
      <c r="K134" s="99">
        <f>SUM(AD134,AL134,AN134)</f>
        <v>28</v>
      </c>
      <c r="L134" s="99">
        <f>SUM(AE134,AF134,AG134,AH134)</f>
        <v>0</v>
      </c>
      <c r="M134" s="99">
        <f>COUNT(#REF!,#REF!,#REF!,#REF!,#REF!,#REF!,#REF!,AE134,#REF!,#REF!,#REF!,#REF!,AF134,AG134,#REF!,#REF!,#REF!,AH134)</f>
        <v>0</v>
      </c>
      <c r="N134" s="99">
        <f>AI134+AJ134</f>
        <v>33</v>
      </c>
      <c r="O134" s="99"/>
      <c r="P134" s="99">
        <f>AK134</f>
        <v>38</v>
      </c>
      <c r="Q134" s="99">
        <f>AM134</f>
        <v>0</v>
      </c>
      <c r="R134" s="99">
        <v>0</v>
      </c>
      <c r="S134" s="47"/>
      <c r="T134" s="99">
        <f>SUM(U134,V134,X134,Y134,Z134,AA134,AB134)</f>
        <v>48</v>
      </c>
      <c r="U134" s="99">
        <f>AP134</f>
        <v>0</v>
      </c>
      <c r="V134" s="99">
        <f>SUM(AS134,AT134,AU134,AV134,AW134,AX134,AY134,AZ134,BA134,BB134,BC134)</f>
        <v>0</v>
      </c>
      <c r="W134" s="99">
        <f>COUNT(AS134,AT134,AU134,AV134,AW134,AX134,AY134,AZ134,BA134,BB134,BC134)</f>
        <v>0</v>
      </c>
      <c r="X134" s="99">
        <v>0</v>
      </c>
      <c r="Y134" s="99">
        <v>0</v>
      </c>
      <c r="Z134" s="99">
        <v>0</v>
      </c>
      <c r="AA134" s="99">
        <f>AR134</f>
        <v>48</v>
      </c>
      <c r="AB134" s="99">
        <f>AQ134</f>
        <v>0</v>
      </c>
      <c r="AC134" s="47"/>
      <c r="AD134" s="99"/>
      <c r="AE134" s="99"/>
      <c r="AF134" s="99"/>
      <c r="AG134" s="99"/>
      <c r="AH134" s="99"/>
      <c r="AI134" s="99">
        <v>33</v>
      </c>
      <c r="AJ134" s="99"/>
      <c r="AK134" s="99">
        <v>38</v>
      </c>
      <c r="AL134" s="99">
        <v>28</v>
      </c>
      <c r="AM134" s="100"/>
      <c r="AN134" s="100"/>
      <c r="AO134" s="44"/>
      <c r="AP134" s="100"/>
      <c r="AQ134" s="100"/>
      <c r="AR134" s="100">
        <v>48</v>
      </c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</row>
    <row r="135" spans="1:56" s="41" customFormat="1" x14ac:dyDescent="0.35">
      <c r="A135" s="100" t="s">
        <v>143</v>
      </c>
      <c r="B135" s="99" t="s">
        <v>36</v>
      </c>
      <c r="C135" s="99" t="s">
        <v>257</v>
      </c>
      <c r="D135" s="99" t="s">
        <v>90</v>
      </c>
      <c r="E135" s="99" t="s">
        <v>39</v>
      </c>
      <c r="F135" s="99">
        <v>999860372</v>
      </c>
      <c r="G135" s="99">
        <f>(J135+T135)-H135</f>
        <v>143</v>
      </c>
      <c r="H135" s="100"/>
      <c r="I135" s="24"/>
      <c r="J135" s="99">
        <f>SUM(K135,L135,N135,O135,P135,Q135)</f>
        <v>44</v>
      </c>
      <c r="K135" s="99">
        <f>SUM(AD135,AL135,AN135)</f>
        <v>0</v>
      </c>
      <c r="L135" s="99">
        <f>SUM(AE135,AF135,AG135,AH135)</f>
        <v>0</v>
      </c>
      <c r="M135" s="99">
        <f>COUNT(#REF!,#REF!,#REF!,#REF!,#REF!,#REF!,#REF!,AE135,#REF!,#REF!,#REF!,#REF!,AF135,AG135,#REF!,#REF!,#REF!,AH135)</f>
        <v>0</v>
      </c>
      <c r="N135" s="99">
        <f>AI135+AJ135</f>
        <v>44</v>
      </c>
      <c r="O135" s="99"/>
      <c r="P135" s="99">
        <f>AK135</f>
        <v>0</v>
      </c>
      <c r="Q135" s="99">
        <f>AM135</f>
        <v>0</v>
      </c>
      <c r="R135" s="99">
        <v>0</v>
      </c>
      <c r="S135" s="47"/>
      <c r="T135" s="99">
        <f>SUM(U135,V135,X135,Y135,Z135,AA135,AB135)</f>
        <v>99</v>
      </c>
      <c r="U135" s="99">
        <f>AP135</f>
        <v>0</v>
      </c>
      <c r="V135" s="99">
        <f>SUM(AS135,AT135,AU135,AV135,AW135,AX135,AY135,AZ135,BA135,BB135,BC135)</f>
        <v>51</v>
      </c>
      <c r="W135" s="99">
        <f>COUNT(AS135,AT135,AU135,AV135,AW135,AX135,AY135,AZ135,BA135,BB135,BC135)</f>
        <v>1</v>
      </c>
      <c r="X135" s="99">
        <v>0</v>
      </c>
      <c r="Y135" s="99">
        <v>0</v>
      </c>
      <c r="Z135" s="99">
        <v>0</v>
      </c>
      <c r="AA135" s="99">
        <f>AR135</f>
        <v>48</v>
      </c>
      <c r="AB135" s="99">
        <f>AQ135</f>
        <v>0</v>
      </c>
      <c r="AC135" s="47"/>
      <c r="AD135" s="99"/>
      <c r="AE135" s="99"/>
      <c r="AF135" s="99"/>
      <c r="AG135" s="99"/>
      <c r="AH135" s="99"/>
      <c r="AI135" s="99">
        <v>44</v>
      </c>
      <c r="AJ135" s="99"/>
      <c r="AK135" s="99"/>
      <c r="AL135" s="99"/>
      <c r="AM135" s="100"/>
      <c r="AN135" s="100"/>
      <c r="AO135" s="44"/>
      <c r="AP135" s="100"/>
      <c r="AQ135" s="100"/>
      <c r="AR135" s="100">
        <v>48</v>
      </c>
      <c r="AS135" s="100"/>
      <c r="AT135" s="100"/>
      <c r="AU135" s="100"/>
      <c r="AV135" s="100"/>
      <c r="AW135" s="100"/>
      <c r="AX135" s="100"/>
      <c r="AY135" s="100"/>
      <c r="AZ135" s="100">
        <v>51</v>
      </c>
      <c r="BA135" s="100"/>
      <c r="BB135" s="100"/>
      <c r="BC135" s="100"/>
    </row>
    <row r="136" spans="1:56" s="41" customFormat="1" x14ac:dyDescent="0.35">
      <c r="A136" s="100" t="s">
        <v>143</v>
      </c>
      <c r="B136" s="99" t="s">
        <v>36</v>
      </c>
      <c r="C136" s="99" t="s">
        <v>655</v>
      </c>
      <c r="D136" s="99" t="s">
        <v>729</v>
      </c>
      <c r="E136" s="99" t="s">
        <v>39</v>
      </c>
      <c r="F136" s="99">
        <v>999910470</v>
      </c>
      <c r="G136" s="99">
        <f>(J136+T136)-H136</f>
        <v>142</v>
      </c>
      <c r="H136" s="99"/>
      <c r="I136" s="24"/>
      <c r="J136" s="99">
        <f>SUM(K136,L136,N136,O136,P136,Q136)</f>
        <v>142</v>
      </c>
      <c r="K136" s="99">
        <f>SUM(AD136,AL136,AN136)</f>
        <v>0</v>
      </c>
      <c r="L136" s="99">
        <f>SUM(AE136,AF136,AG136,AH136)</f>
        <v>58</v>
      </c>
      <c r="M136" s="99">
        <f>COUNT(#REF!,#REF!,#REF!,#REF!,#REF!,#REF!,#REF!,AE136,#REF!,#REF!,#REF!,#REF!,AF136,AG136,#REF!,#REF!,#REF!,AH136)</f>
        <v>1</v>
      </c>
      <c r="N136" s="99">
        <f>AI136+AJ136</f>
        <v>33</v>
      </c>
      <c r="O136" s="99"/>
      <c r="P136" s="99">
        <f>AK136</f>
        <v>51</v>
      </c>
      <c r="Q136" s="99">
        <f>AM136</f>
        <v>0</v>
      </c>
      <c r="R136" s="99">
        <v>0</v>
      </c>
      <c r="S136" s="47"/>
      <c r="T136" s="99">
        <f>SUM(U136,V136,X136,Y136,Z136,AA136,AB136)</f>
        <v>0</v>
      </c>
      <c r="U136" s="99">
        <f>AP136</f>
        <v>0</v>
      </c>
      <c r="V136" s="99">
        <f>SUM(AS136,AT136,AU136,AV136,AW136,AX136,AY136,AZ136,BA136,BB136,BC136)</f>
        <v>0</v>
      </c>
      <c r="W136" s="99">
        <f>COUNT(AS136,AT136,AU136,AV136,AW136,AX136,AY136,AZ136,BA136,BB136,BC136)</f>
        <v>0</v>
      </c>
      <c r="X136" s="99">
        <v>0</v>
      </c>
      <c r="Y136" s="99">
        <v>0</v>
      </c>
      <c r="Z136" s="99">
        <v>0</v>
      </c>
      <c r="AA136" s="99">
        <f>AR136</f>
        <v>0</v>
      </c>
      <c r="AB136" s="99">
        <f>AQ136</f>
        <v>0</v>
      </c>
      <c r="AC136" s="47"/>
      <c r="AD136" s="99"/>
      <c r="AE136" s="99"/>
      <c r="AF136" s="99"/>
      <c r="AG136" s="99">
        <v>58</v>
      </c>
      <c r="AH136" s="99"/>
      <c r="AI136" s="99"/>
      <c r="AJ136" s="99">
        <v>33</v>
      </c>
      <c r="AK136" s="99">
        <v>51</v>
      </c>
      <c r="AL136" s="99"/>
      <c r="AM136" s="100"/>
      <c r="AN136" s="100"/>
      <c r="AO136" s="44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</row>
    <row r="137" spans="1:56" s="41" customFormat="1" x14ac:dyDescent="0.3">
      <c r="A137" s="100" t="s">
        <v>143</v>
      </c>
      <c r="B137" s="100" t="s">
        <v>36</v>
      </c>
      <c r="C137" s="100" t="s">
        <v>138</v>
      </c>
      <c r="D137" s="100" t="s">
        <v>3225</v>
      </c>
      <c r="E137" s="100" t="s">
        <v>39</v>
      </c>
      <c r="F137" s="100">
        <v>999919724</v>
      </c>
      <c r="G137" s="99">
        <f>(J137+T137)-H137</f>
        <v>141.5</v>
      </c>
      <c r="H137" s="100"/>
      <c r="I137" s="44"/>
      <c r="J137" s="99">
        <f>SUM(K137,L137,N137,O137,P137,Q137)</f>
        <v>73.5</v>
      </c>
      <c r="K137" s="99">
        <f>SUM(AD137,AL137,AN137)</f>
        <v>7.5</v>
      </c>
      <c r="L137" s="99">
        <f>SUM(AE137,AF137,AG137,AH137)</f>
        <v>0</v>
      </c>
      <c r="M137" s="99">
        <f>COUNT(#REF!,#REF!,#REF!,#REF!,#REF!,#REF!,#REF!,AE137,#REF!,#REF!,#REF!,#REF!,AF137,AG137,#REF!,#REF!,#REF!,AH137)</f>
        <v>4</v>
      </c>
      <c r="N137" s="99">
        <f>AI137+AJ137</f>
        <v>21</v>
      </c>
      <c r="O137" s="99"/>
      <c r="P137" s="99">
        <f>AK137</f>
        <v>0</v>
      </c>
      <c r="Q137" s="99">
        <f>AM137</f>
        <v>45</v>
      </c>
      <c r="R137" s="99">
        <v>0</v>
      </c>
      <c r="S137" s="47"/>
      <c r="T137" s="99">
        <f>SUM(U137,V137,X137,Y137,Z137,AA137,AB137)</f>
        <v>68</v>
      </c>
      <c r="U137" s="99">
        <f>AP137</f>
        <v>0</v>
      </c>
      <c r="V137" s="99">
        <f>SUM(AS137,AT137,AU137,AV137,AW137,AX137,AY137,AZ137,BA137,BB137,BC137)</f>
        <v>68</v>
      </c>
      <c r="W137" s="99">
        <f>COUNT(AS137,AT137,AU137,AV137,AW137,AX137,AY137,AZ137,BA137,BB137,BC137)</f>
        <v>1</v>
      </c>
      <c r="X137" s="99">
        <v>0</v>
      </c>
      <c r="Y137" s="99">
        <v>0</v>
      </c>
      <c r="Z137" s="99">
        <v>0</v>
      </c>
      <c r="AA137" s="99">
        <f>AR137</f>
        <v>0</v>
      </c>
      <c r="AB137" s="99">
        <f>AQ137</f>
        <v>0</v>
      </c>
      <c r="AC137" s="47"/>
      <c r="AD137" s="100">
        <v>0</v>
      </c>
      <c r="AE137" s="100">
        <v>0</v>
      </c>
      <c r="AF137" s="100">
        <v>0</v>
      </c>
      <c r="AG137" s="100">
        <v>0</v>
      </c>
      <c r="AH137" s="100">
        <v>0</v>
      </c>
      <c r="AI137" s="100">
        <v>21</v>
      </c>
      <c r="AJ137" s="100">
        <v>0</v>
      </c>
      <c r="AK137" s="100">
        <v>0</v>
      </c>
      <c r="AL137" s="100">
        <v>7.5</v>
      </c>
      <c r="AM137" s="100">
        <v>45</v>
      </c>
      <c r="AN137" s="100">
        <v>0</v>
      </c>
      <c r="AO137" s="44"/>
      <c r="AP137" s="100"/>
      <c r="AQ137" s="100"/>
      <c r="AR137" s="100"/>
      <c r="AS137" s="100"/>
      <c r="AT137" s="100"/>
      <c r="AU137" s="100"/>
      <c r="AV137" s="100"/>
      <c r="AW137" s="100"/>
      <c r="AX137" s="100">
        <v>68</v>
      </c>
      <c r="AY137" s="100"/>
      <c r="AZ137" s="100"/>
      <c r="BA137" s="100"/>
      <c r="BB137" s="100"/>
      <c r="BC137" s="100"/>
      <c r="BD137" s="31"/>
    </row>
    <row r="138" spans="1:56" s="41" customFormat="1" x14ac:dyDescent="0.35">
      <c r="A138" s="100" t="s">
        <v>143</v>
      </c>
      <c r="B138" s="99" t="s">
        <v>36</v>
      </c>
      <c r="C138" s="99" t="s">
        <v>388</v>
      </c>
      <c r="D138" s="99" t="s">
        <v>210</v>
      </c>
      <c r="E138" s="99" t="s">
        <v>39</v>
      </c>
      <c r="F138" s="99">
        <v>999905828</v>
      </c>
      <c r="G138" s="99">
        <f>(J138+T138)-H138</f>
        <v>140</v>
      </c>
      <c r="H138" s="100"/>
      <c r="I138" s="24"/>
      <c r="J138" s="99">
        <f>SUM(K138,L138,N138,O138,P138,Q138)</f>
        <v>82</v>
      </c>
      <c r="K138" s="99">
        <f>SUM(AD138,AL138,AN138)</f>
        <v>0</v>
      </c>
      <c r="L138" s="99">
        <f>SUM(AE138,AF138,AG138,AH138)</f>
        <v>0</v>
      </c>
      <c r="M138" s="99">
        <f>COUNT(#REF!,#REF!,#REF!,#REF!,#REF!,#REF!,#REF!,AE138,#REF!,#REF!,#REF!,#REF!,AF138,AG138,#REF!,#REF!,#REF!,AH138)</f>
        <v>0</v>
      </c>
      <c r="N138" s="99">
        <f>AI138+AJ138</f>
        <v>44</v>
      </c>
      <c r="O138" s="99"/>
      <c r="P138" s="99">
        <f>AK138</f>
        <v>38</v>
      </c>
      <c r="Q138" s="99">
        <f>AM138</f>
        <v>0</v>
      </c>
      <c r="R138" s="99">
        <v>0</v>
      </c>
      <c r="S138" s="47"/>
      <c r="T138" s="99">
        <f>SUM(U138,V138,X138,Y138,Z138,AA138,AB138)</f>
        <v>58</v>
      </c>
      <c r="U138" s="99">
        <f>AP138</f>
        <v>0</v>
      </c>
      <c r="V138" s="99">
        <f>SUM(AS138,AT138,AU138,AV138,AW138,AX138,AY138,AZ138,BA138,BB138,BC138)</f>
        <v>58</v>
      </c>
      <c r="W138" s="99">
        <f>COUNT(AS138,AT138,AU138,AV138,AW138,AX138,AY138,AZ138,BA138,BB138,BC138)</f>
        <v>1</v>
      </c>
      <c r="X138" s="99">
        <v>0</v>
      </c>
      <c r="Y138" s="99">
        <v>0</v>
      </c>
      <c r="Z138" s="99">
        <v>0</v>
      </c>
      <c r="AA138" s="99">
        <f>AR138</f>
        <v>0</v>
      </c>
      <c r="AB138" s="99">
        <f>AQ138</f>
        <v>0</v>
      </c>
      <c r="AC138" s="47"/>
      <c r="AD138" s="99"/>
      <c r="AE138" s="99"/>
      <c r="AF138" s="99"/>
      <c r="AG138" s="99"/>
      <c r="AH138" s="99"/>
      <c r="AI138" s="99">
        <v>44</v>
      </c>
      <c r="AJ138" s="99"/>
      <c r="AK138" s="99">
        <v>38</v>
      </c>
      <c r="AL138" s="99"/>
      <c r="AM138" s="100"/>
      <c r="AN138" s="100"/>
      <c r="AO138" s="44"/>
      <c r="AP138" s="100"/>
      <c r="AQ138" s="100"/>
      <c r="AR138" s="100"/>
      <c r="AS138" s="100"/>
      <c r="AT138" s="100"/>
      <c r="AU138" s="100"/>
      <c r="AV138" s="100"/>
      <c r="AW138" s="100"/>
      <c r="AX138" s="100"/>
      <c r="AY138" s="100"/>
      <c r="AZ138" s="100">
        <v>58</v>
      </c>
      <c r="BA138" s="100"/>
      <c r="BB138" s="100"/>
      <c r="BC138" s="100"/>
    </row>
    <row r="139" spans="1:56" s="41" customFormat="1" x14ac:dyDescent="0.35">
      <c r="A139" s="100" t="s">
        <v>143</v>
      </c>
      <c r="B139" s="99" t="s">
        <v>36</v>
      </c>
      <c r="C139" s="100" t="s">
        <v>1404</v>
      </c>
      <c r="D139" s="100" t="s">
        <v>1405</v>
      </c>
      <c r="E139" s="99" t="s">
        <v>39</v>
      </c>
      <c r="F139" s="100">
        <v>999921668</v>
      </c>
      <c r="G139" s="99">
        <f>(J139+T139)-H139</f>
        <v>137</v>
      </c>
      <c r="H139" s="100"/>
      <c r="I139" s="24"/>
      <c r="J139" s="99">
        <f>SUM(K139,L139,N139,O139,P139,Q139)</f>
        <v>99</v>
      </c>
      <c r="K139" s="99">
        <f>SUM(AD139,AL139,AN139)</f>
        <v>48</v>
      </c>
      <c r="L139" s="99">
        <f>SUM(AE139,AF139,AG139,AH139)</f>
        <v>0</v>
      </c>
      <c r="M139" s="99">
        <f>COUNT(#REF!,#REF!,#REF!,#REF!,#REF!,#REF!,#REF!,AE139,#REF!,#REF!,#REF!,#REF!,AF139,AG139,#REF!,#REF!,#REF!,AH139)</f>
        <v>0</v>
      </c>
      <c r="N139" s="99">
        <f>AI139+AJ139</f>
        <v>0</v>
      </c>
      <c r="O139" s="99"/>
      <c r="P139" s="99">
        <f>AK139</f>
        <v>51</v>
      </c>
      <c r="Q139" s="99">
        <f>AM139</f>
        <v>0</v>
      </c>
      <c r="R139" s="99">
        <v>0</v>
      </c>
      <c r="S139" s="47"/>
      <c r="T139" s="99">
        <f>SUM(U139,V139,X139,Y139,Z139,AA139,AB139)</f>
        <v>38</v>
      </c>
      <c r="U139" s="99">
        <f>AP139</f>
        <v>0</v>
      </c>
      <c r="V139" s="99">
        <f>SUM(AS139,AT139,AU139,AV139,AW139,AX139,AY139,AZ139,BA139,BB139,BC139)</f>
        <v>38</v>
      </c>
      <c r="W139" s="99">
        <f>COUNT(AS139,AT139,AU139,AV139,AW139,AX139,AY139,AZ139,BA139,BB139,BC139)</f>
        <v>1</v>
      </c>
      <c r="X139" s="99">
        <v>0</v>
      </c>
      <c r="Y139" s="99">
        <v>0</v>
      </c>
      <c r="Z139" s="99">
        <v>0</v>
      </c>
      <c r="AA139" s="99">
        <f>AR139</f>
        <v>0</v>
      </c>
      <c r="AB139" s="99">
        <f>AQ139</f>
        <v>0</v>
      </c>
      <c r="AC139" s="47"/>
      <c r="AD139" s="99"/>
      <c r="AE139" s="99"/>
      <c r="AF139" s="99"/>
      <c r="AG139" s="99"/>
      <c r="AH139" s="99"/>
      <c r="AI139" s="99"/>
      <c r="AJ139" s="99"/>
      <c r="AK139" s="99">
        <v>51</v>
      </c>
      <c r="AL139" s="99"/>
      <c r="AM139" s="100"/>
      <c r="AN139" s="100">
        <v>48</v>
      </c>
      <c r="AO139" s="44"/>
      <c r="AP139" s="100"/>
      <c r="AQ139" s="100"/>
      <c r="AR139" s="100"/>
      <c r="AS139" s="100"/>
      <c r="AT139" s="100"/>
      <c r="AU139" s="100"/>
      <c r="AV139" s="100"/>
      <c r="AW139" s="100"/>
      <c r="AX139" s="100"/>
      <c r="AY139" s="100"/>
      <c r="AZ139" s="100">
        <v>38</v>
      </c>
      <c r="BA139" s="100"/>
      <c r="BB139" s="100"/>
      <c r="BC139" s="100"/>
    </row>
    <row r="140" spans="1:56" s="41" customFormat="1" x14ac:dyDescent="0.35">
      <c r="A140" s="100" t="s">
        <v>143</v>
      </c>
      <c r="B140" s="99" t="s">
        <v>36</v>
      </c>
      <c r="C140" s="100" t="s">
        <v>650</v>
      </c>
      <c r="D140" s="100" t="s">
        <v>1405</v>
      </c>
      <c r="E140" s="100" t="s">
        <v>39</v>
      </c>
      <c r="F140" s="100">
        <v>999897068</v>
      </c>
      <c r="G140" s="99">
        <f>(J140+T140)-H140</f>
        <v>137</v>
      </c>
      <c r="H140" s="100"/>
      <c r="I140" s="44"/>
      <c r="J140" s="99">
        <f>SUM(K140,L140,N140,O140,P140,Q140)</f>
        <v>0</v>
      </c>
      <c r="K140" s="99">
        <f>SUM(AD140,AL140,AN140)</f>
        <v>0</v>
      </c>
      <c r="L140" s="99">
        <f>SUM(AE140,AF140,AG140,AH140)</f>
        <v>0</v>
      </c>
      <c r="M140" s="99">
        <f>COUNT(#REF!,#REF!,#REF!,#REF!,#REF!,#REF!,#REF!,AE140,#REF!,#REF!,#REF!,#REF!,AF140,AG140,#REF!,#REF!,#REF!,AH140)</f>
        <v>0</v>
      </c>
      <c r="N140" s="99">
        <f>AI140+AJ140</f>
        <v>0</v>
      </c>
      <c r="O140" s="99"/>
      <c r="P140" s="99">
        <f>AK140</f>
        <v>0</v>
      </c>
      <c r="Q140" s="99">
        <f>AM140</f>
        <v>0</v>
      </c>
      <c r="R140" s="99">
        <v>0</v>
      </c>
      <c r="S140" s="47"/>
      <c r="T140" s="99">
        <f>SUM(U140,V140,X140,Y140,Z140,AA140,AB140)</f>
        <v>137</v>
      </c>
      <c r="U140" s="99">
        <f>AP140</f>
        <v>0</v>
      </c>
      <c r="V140" s="99">
        <f>SUM(AS140,AT140,AU140,AV140,AW140,AX140,AY140,AZ140,BA140,BB140,BC140)</f>
        <v>89</v>
      </c>
      <c r="W140" s="99">
        <f>COUNT(AS140,AT140,AU140,AV140,AW140,AX140,AY140,AZ140,BA140,BB140,BC140)</f>
        <v>2</v>
      </c>
      <c r="X140" s="99">
        <v>0</v>
      </c>
      <c r="Y140" s="99">
        <v>0</v>
      </c>
      <c r="Z140" s="99">
        <v>0</v>
      </c>
      <c r="AA140" s="99">
        <f>AR140</f>
        <v>48</v>
      </c>
      <c r="AB140" s="99">
        <f>AQ140</f>
        <v>0</v>
      </c>
      <c r="AC140" s="47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44"/>
      <c r="AP140" s="100"/>
      <c r="AQ140" s="100"/>
      <c r="AR140" s="100">
        <v>48</v>
      </c>
      <c r="AS140" s="100"/>
      <c r="AT140" s="100"/>
      <c r="AU140" s="100"/>
      <c r="AV140" s="100"/>
      <c r="AW140" s="100"/>
      <c r="AX140" s="100"/>
      <c r="AY140" s="100">
        <v>60</v>
      </c>
      <c r="AZ140" s="100">
        <v>29</v>
      </c>
      <c r="BA140" s="100"/>
      <c r="BB140" s="100"/>
      <c r="BC140" s="100"/>
    </row>
    <row r="141" spans="1:56" s="41" customFormat="1" x14ac:dyDescent="0.35">
      <c r="A141" s="100" t="s">
        <v>143</v>
      </c>
      <c r="B141" s="100" t="s">
        <v>36</v>
      </c>
      <c r="C141" s="100" t="s">
        <v>456</v>
      </c>
      <c r="D141" s="100" t="s">
        <v>457</v>
      </c>
      <c r="E141" s="100" t="s">
        <v>39</v>
      </c>
      <c r="F141" s="99">
        <v>999889119</v>
      </c>
      <c r="G141" s="99">
        <f>(J141+T141)-H141</f>
        <v>132</v>
      </c>
      <c r="H141" s="99"/>
      <c r="I141" s="24"/>
      <c r="J141" s="99">
        <f>SUM(K141,L141,N141,O141,P141,Q141)</f>
        <v>84</v>
      </c>
      <c r="K141" s="99">
        <f>SUM(AD141,AL141,AN141)</f>
        <v>0</v>
      </c>
      <c r="L141" s="99">
        <f>SUM(AE141,AF141,AG141,AH141)</f>
        <v>0</v>
      </c>
      <c r="M141" s="99">
        <f>COUNT(#REF!,#REF!,#REF!,#REF!,#REF!,#REF!,#REF!,AE141,#REF!,#REF!,#REF!,#REF!,AF141,AG141,#REF!,#REF!,#REF!,AH141)</f>
        <v>0</v>
      </c>
      <c r="N141" s="99">
        <f>AI141+AJ141</f>
        <v>33</v>
      </c>
      <c r="O141" s="99"/>
      <c r="P141" s="99">
        <f>AK141</f>
        <v>51</v>
      </c>
      <c r="Q141" s="99">
        <f>AM141</f>
        <v>0</v>
      </c>
      <c r="R141" s="99">
        <v>0</v>
      </c>
      <c r="S141" s="47"/>
      <c r="T141" s="99">
        <f>SUM(U141,V141,X141,Y141,Z141,AA141,AB141)</f>
        <v>48</v>
      </c>
      <c r="U141" s="99">
        <f>AP141</f>
        <v>0</v>
      </c>
      <c r="V141" s="99">
        <f>SUM(AS141,AT141,AU141,AV141,AW141,AX141,AY141,AZ141,BA141,BB141,BC141)</f>
        <v>0</v>
      </c>
      <c r="W141" s="99">
        <f>COUNT(AS141,AT141,AU141,AV141,AW141,AX141,AY141,AZ141,BA141,BB141,BC141)</f>
        <v>0</v>
      </c>
      <c r="X141" s="99">
        <v>0</v>
      </c>
      <c r="Y141" s="99">
        <v>0</v>
      </c>
      <c r="Z141" s="99">
        <v>0</v>
      </c>
      <c r="AA141" s="99">
        <f>AR141</f>
        <v>48</v>
      </c>
      <c r="AB141" s="99">
        <f>AQ141</f>
        <v>0</v>
      </c>
      <c r="AC141" s="47"/>
      <c r="AD141" s="99"/>
      <c r="AE141" s="99"/>
      <c r="AF141" s="99"/>
      <c r="AG141" s="99"/>
      <c r="AH141" s="99"/>
      <c r="AI141" s="99">
        <v>33</v>
      </c>
      <c r="AJ141" s="99"/>
      <c r="AK141" s="99">
        <v>51</v>
      </c>
      <c r="AL141" s="99"/>
      <c r="AM141" s="100"/>
      <c r="AN141" s="100"/>
      <c r="AO141" s="44"/>
      <c r="AP141" s="100"/>
      <c r="AQ141" s="100"/>
      <c r="AR141" s="100">
        <v>48</v>
      </c>
      <c r="AS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00"/>
    </row>
    <row r="142" spans="1:56" s="41" customFormat="1" x14ac:dyDescent="0.3">
      <c r="A142" s="100" t="s">
        <v>143</v>
      </c>
      <c r="B142" s="100" t="s">
        <v>36</v>
      </c>
      <c r="C142" s="100" t="s">
        <v>2932</v>
      </c>
      <c r="D142" s="100" t="s">
        <v>47</v>
      </c>
      <c r="E142" s="100" t="s">
        <v>39</v>
      </c>
      <c r="F142" s="100">
        <v>999910072</v>
      </c>
      <c r="G142" s="99">
        <f>(J142+T142)-H142</f>
        <v>131</v>
      </c>
      <c r="H142" s="100"/>
      <c r="I142" s="44"/>
      <c r="J142" s="99">
        <f>SUM(K142,L142,N142,O142,P142,Q142)</f>
        <v>0</v>
      </c>
      <c r="K142" s="99">
        <f>SUM(AD142,AL142,AN142)</f>
        <v>0</v>
      </c>
      <c r="L142" s="99">
        <f>SUM(AE142,AF142,AG142,AH142)</f>
        <v>0</v>
      </c>
      <c r="M142" s="99">
        <f>COUNT(#REF!,#REF!,#REF!,#REF!,#REF!,#REF!,#REF!,AE142,#REF!,#REF!,#REF!,#REF!,AF142,AG142,#REF!,#REF!,#REF!,AH142)</f>
        <v>0</v>
      </c>
      <c r="N142" s="99">
        <f>AI142+AJ142</f>
        <v>0</v>
      </c>
      <c r="O142" s="99"/>
      <c r="P142" s="99">
        <f>AK142</f>
        <v>0</v>
      </c>
      <c r="Q142" s="99">
        <f>AM142</f>
        <v>0</v>
      </c>
      <c r="R142" s="99">
        <v>0</v>
      </c>
      <c r="S142" s="47"/>
      <c r="T142" s="99">
        <f>SUM(U142,V142,X142,Y142,Z142,AA142,AB142)</f>
        <v>131</v>
      </c>
      <c r="U142" s="99">
        <f>AP142</f>
        <v>0</v>
      </c>
      <c r="V142" s="99">
        <f>SUM(AS142,AT142,AU142,AV142,AW142,AX142,AY142,AZ142,BA142,BB142,BC142)</f>
        <v>131</v>
      </c>
      <c r="W142" s="99">
        <f>COUNT(AS142,AT142,AU142,AV142,AW142,AX142,AY142,AZ142,BA142,BB142,BC142)</f>
        <v>2</v>
      </c>
      <c r="X142" s="99">
        <v>0</v>
      </c>
      <c r="Y142" s="99">
        <v>0</v>
      </c>
      <c r="Z142" s="99">
        <v>0</v>
      </c>
      <c r="AA142" s="99">
        <f>AR142</f>
        <v>0</v>
      </c>
      <c r="AB142" s="99">
        <f>AQ142</f>
        <v>0</v>
      </c>
      <c r="AC142" s="47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44"/>
      <c r="AP142" s="100"/>
      <c r="AQ142" s="100"/>
      <c r="AR142" s="100"/>
      <c r="AS142" s="100">
        <v>68</v>
      </c>
      <c r="AT142" s="100"/>
      <c r="AU142" s="100"/>
      <c r="AV142" s="100"/>
      <c r="AW142" s="100">
        <v>63</v>
      </c>
      <c r="AX142" s="100"/>
      <c r="AY142" s="100"/>
      <c r="AZ142" s="100"/>
      <c r="BA142" s="100"/>
      <c r="BB142" s="100"/>
      <c r="BC142" s="100"/>
      <c r="BD142" s="31"/>
    </row>
    <row r="143" spans="1:56" s="41" customFormat="1" x14ac:dyDescent="0.35">
      <c r="A143" s="100" t="s">
        <v>143</v>
      </c>
      <c r="B143" s="102" t="s">
        <v>36</v>
      </c>
      <c r="C143" s="102" t="s">
        <v>1870</v>
      </c>
      <c r="D143" s="102" t="s">
        <v>1220</v>
      </c>
      <c r="E143" s="102" t="s">
        <v>39</v>
      </c>
      <c r="F143" s="99">
        <v>999924807</v>
      </c>
      <c r="G143" s="99">
        <f>(J143+T143)-H143</f>
        <v>129.75</v>
      </c>
      <c r="H143" s="99">
        <f>(K143+L143+N143+O143+P143+Q143+R143)*0.5</f>
        <v>15.75</v>
      </c>
      <c r="I143" s="24"/>
      <c r="J143" s="99">
        <f>SUM(K143,L143,N143,O143,P143,Q143)</f>
        <v>31.5</v>
      </c>
      <c r="K143" s="99">
        <f>SUM(AD143,AL143,AN143)</f>
        <v>0</v>
      </c>
      <c r="L143" s="99">
        <f>SUM(AE143,AF143,AG143,AH143)</f>
        <v>0</v>
      </c>
      <c r="M143" s="99">
        <f>COUNT(#REF!,#REF!,#REF!,#REF!,#REF!,#REF!,#REF!,AE143,#REF!,#REF!,#REF!,#REF!,AF143,AG143,#REF!,#REF!,#REF!,AH143)</f>
        <v>0</v>
      </c>
      <c r="N143" s="99">
        <f>AI143+AJ143</f>
        <v>31.5</v>
      </c>
      <c r="O143" s="99"/>
      <c r="P143" s="99">
        <f>AK143</f>
        <v>0</v>
      </c>
      <c r="Q143" s="99">
        <f>AM143</f>
        <v>0</v>
      </c>
      <c r="R143" s="99">
        <v>0</v>
      </c>
      <c r="S143" s="47"/>
      <c r="T143" s="99">
        <f>SUM(U143,V143,X143,Y143,Z143,AA143,AB143)</f>
        <v>114</v>
      </c>
      <c r="U143" s="99">
        <f>AP143</f>
        <v>0</v>
      </c>
      <c r="V143" s="99">
        <f>SUM(AS143,AT143,AU143,AV143,AW143,AX143,AY143,AZ143,BA143,BB143,BC143)</f>
        <v>29</v>
      </c>
      <c r="W143" s="99">
        <f>COUNT(AS143,AT143,AU143,AV143,AW143,AX143,AY143,AZ143,BA143,BB143,BC143)</f>
        <v>1</v>
      </c>
      <c r="X143" s="99">
        <v>0</v>
      </c>
      <c r="Y143" s="99">
        <v>0</v>
      </c>
      <c r="Z143" s="99">
        <v>0</v>
      </c>
      <c r="AA143" s="99">
        <f>AR143</f>
        <v>85</v>
      </c>
      <c r="AB143" s="99">
        <f>AQ143</f>
        <v>0</v>
      </c>
      <c r="AC143" s="47"/>
      <c r="AD143" s="99"/>
      <c r="AE143" s="99"/>
      <c r="AF143" s="99"/>
      <c r="AG143" s="99"/>
      <c r="AH143" s="99"/>
      <c r="AI143" s="99"/>
      <c r="AJ143" s="99">
        <v>31.5</v>
      </c>
      <c r="AK143" s="99"/>
      <c r="AL143" s="99"/>
      <c r="AM143" s="100"/>
      <c r="AN143" s="100"/>
      <c r="AO143" s="44"/>
      <c r="AP143" s="100"/>
      <c r="AQ143" s="100"/>
      <c r="AR143" s="100">
        <v>85</v>
      </c>
      <c r="AS143" s="100"/>
      <c r="AT143" s="100"/>
      <c r="AU143" s="100"/>
      <c r="AV143" s="100"/>
      <c r="AW143" s="100"/>
      <c r="AX143" s="100"/>
      <c r="AY143" s="100"/>
      <c r="AZ143" s="100">
        <v>29</v>
      </c>
      <c r="BA143" s="100"/>
      <c r="BB143" s="100"/>
      <c r="BC143" s="100"/>
    </row>
    <row r="144" spans="1:56" s="41" customFormat="1" x14ac:dyDescent="0.35">
      <c r="A144" s="100" t="s">
        <v>143</v>
      </c>
      <c r="B144" s="100" t="s">
        <v>36</v>
      </c>
      <c r="C144" s="99" t="s">
        <v>209</v>
      </c>
      <c r="D144" s="99" t="s">
        <v>1089</v>
      </c>
      <c r="E144" s="99" t="s">
        <v>39</v>
      </c>
      <c r="F144" s="99">
        <v>999918851</v>
      </c>
      <c r="G144" s="99">
        <f>(J144+T144)-H144</f>
        <v>128</v>
      </c>
      <c r="H144" s="99">
        <f>(K144+L144+N144+O144+P144+Q144+R144)*0.5</f>
        <v>60</v>
      </c>
      <c r="I144" s="24"/>
      <c r="J144" s="99">
        <f>SUM(K144,L144,N144,O144,P144,Q144)</f>
        <v>120</v>
      </c>
      <c r="K144" s="99">
        <f>SUM(AD144,AL144,AN144)</f>
        <v>0</v>
      </c>
      <c r="L144" s="99">
        <f>SUM(AE144,AF144,AG144,AH144)</f>
        <v>120</v>
      </c>
      <c r="M144" s="99">
        <f>COUNT(#REF!,#REF!,#REF!,#REF!,#REF!,#REF!,#REF!,AE144,#REF!,#REF!,#REF!,#REF!,AF144,AG144,#REF!,#REF!,#REF!,AH144)</f>
        <v>1</v>
      </c>
      <c r="N144" s="99">
        <f>AI144+AJ144</f>
        <v>0</v>
      </c>
      <c r="O144" s="99"/>
      <c r="P144" s="99">
        <f>AK144</f>
        <v>0</v>
      </c>
      <c r="Q144" s="99">
        <f>AM144</f>
        <v>0</v>
      </c>
      <c r="R144" s="99">
        <v>0</v>
      </c>
      <c r="S144" s="47"/>
      <c r="T144" s="99">
        <f>SUM(U144,V144,X144,Y144,Z144,AA144,AB144)</f>
        <v>68</v>
      </c>
      <c r="U144" s="99">
        <f>AP144</f>
        <v>0</v>
      </c>
      <c r="V144" s="99">
        <f>SUM(AS144,AT144,AU144,AV144,AW144,AX144,AY144,AZ144,BA144,BB144,BC144)</f>
        <v>68</v>
      </c>
      <c r="W144" s="99">
        <f>COUNT(AS144,AT144,AU144,AV144,AW144,AX144,AY144,AZ144,BA144,BB144,BC144)</f>
        <v>1</v>
      </c>
      <c r="X144" s="99">
        <v>0</v>
      </c>
      <c r="Y144" s="99">
        <v>0</v>
      </c>
      <c r="Z144" s="99">
        <v>0</v>
      </c>
      <c r="AA144" s="99">
        <f>AR144</f>
        <v>0</v>
      </c>
      <c r="AB144" s="99">
        <f>AQ144</f>
        <v>0</v>
      </c>
      <c r="AC144" s="47"/>
      <c r="AD144" s="99"/>
      <c r="AE144" s="99">
        <v>120</v>
      </c>
      <c r="AF144" s="99"/>
      <c r="AG144" s="99"/>
      <c r="AH144" s="99"/>
      <c r="AI144" s="99"/>
      <c r="AJ144" s="99"/>
      <c r="AK144" s="99"/>
      <c r="AL144" s="99"/>
      <c r="AM144" s="100"/>
      <c r="AN144" s="100"/>
      <c r="AO144" s="44"/>
      <c r="AP144" s="100"/>
      <c r="AQ144" s="100"/>
      <c r="AR144" s="100"/>
      <c r="AS144" s="100"/>
      <c r="AT144" s="100"/>
      <c r="AU144" s="100"/>
      <c r="AV144" s="100"/>
      <c r="AW144" s="100">
        <v>68</v>
      </c>
      <c r="AX144" s="100"/>
      <c r="AY144" s="100"/>
      <c r="AZ144" s="100"/>
      <c r="BA144" s="100"/>
      <c r="BB144" s="100"/>
      <c r="BC144" s="100"/>
    </row>
    <row r="145" spans="1:56" s="41" customFormat="1" x14ac:dyDescent="0.35">
      <c r="A145" s="100" t="s">
        <v>143</v>
      </c>
      <c r="B145" s="99" t="s">
        <v>36</v>
      </c>
      <c r="C145" s="99" t="s">
        <v>144</v>
      </c>
      <c r="D145" s="99" t="s">
        <v>121</v>
      </c>
      <c r="E145" s="99" t="s">
        <v>39</v>
      </c>
      <c r="F145" s="99">
        <v>999791649</v>
      </c>
      <c r="G145" s="99">
        <f>(J145+T145)-H145</f>
        <v>128</v>
      </c>
      <c r="H145" s="100"/>
      <c r="I145" s="24"/>
      <c r="J145" s="99">
        <f>SUM(K145,L145,N145,O145,P145,Q145)</f>
        <v>38</v>
      </c>
      <c r="K145" s="99">
        <f>SUM(AD145,AL145,AN145)</f>
        <v>0</v>
      </c>
      <c r="L145" s="99">
        <f>SUM(AE145,AF145,AG145,AH145)</f>
        <v>0</v>
      </c>
      <c r="M145" s="99">
        <f>COUNT(#REF!,#REF!,#REF!,#REF!,#REF!,#REF!,#REF!,AE145,#REF!,#REF!,#REF!,#REF!,AF145,AG145,#REF!,#REF!,#REF!,AH145)</f>
        <v>0</v>
      </c>
      <c r="N145" s="99">
        <f>AI145+AJ145</f>
        <v>0</v>
      </c>
      <c r="O145" s="99"/>
      <c r="P145" s="99">
        <f>AK145</f>
        <v>38</v>
      </c>
      <c r="Q145" s="99">
        <f>AM145</f>
        <v>0</v>
      </c>
      <c r="R145" s="99">
        <v>0</v>
      </c>
      <c r="S145" s="47"/>
      <c r="T145" s="99">
        <f>SUM(U145,V145,X145,Y145,Z145,AA145,AB145)</f>
        <v>90</v>
      </c>
      <c r="U145" s="99">
        <f>AP145</f>
        <v>0</v>
      </c>
      <c r="V145" s="99">
        <f>SUM(AS145,AT145,AU145,AV145,AW145,AX145,AY145,AZ145,BA145,BB145,BC145)</f>
        <v>90</v>
      </c>
      <c r="W145" s="99">
        <f>COUNT(AS145,AT145,AU145,AV145,AW145,AX145,AY145,AZ145,BA145,BB145,BC145)</f>
        <v>1</v>
      </c>
      <c r="X145" s="99">
        <v>0</v>
      </c>
      <c r="Y145" s="99">
        <v>0</v>
      </c>
      <c r="Z145" s="99">
        <v>0</v>
      </c>
      <c r="AA145" s="99">
        <f>AR145</f>
        <v>0</v>
      </c>
      <c r="AB145" s="99">
        <f>AQ145</f>
        <v>0</v>
      </c>
      <c r="AC145" s="47"/>
      <c r="AD145" s="99"/>
      <c r="AE145" s="99"/>
      <c r="AF145" s="99"/>
      <c r="AG145" s="99"/>
      <c r="AH145" s="99"/>
      <c r="AI145" s="99"/>
      <c r="AJ145" s="99"/>
      <c r="AK145" s="99">
        <v>38</v>
      </c>
      <c r="AL145" s="99"/>
      <c r="AM145" s="100"/>
      <c r="AN145" s="100"/>
      <c r="AO145" s="44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>
        <v>90</v>
      </c>
      <c r="BC145" s="100"/>
    </row>
    <row r="146" spans="1:56" s="41" customFormat="1" x14ac:dyDescent="0.35">
      <c r="A146" s="100" t="s">
        <v>143</v>
      </c>
      <c r="B146" s="99" t="s">
        <v>36</v>
      </c>
      <c r="C146" s="99" t="s">
        <v>109</v>
      </c>
      <c r="D146" s="99" t="s">
        <v>854</v>
      </c>
      <c r="E146" s="99" t="s">
        <v>39</v>
      </c>
      <c r="F146" s="99">
        <v>999915749</v>
      </c>
      <c r="G146" s="99">
        <f>(J146+T146)-H146</f>
        <v>127.5</v>
      </c>
      <c r="H146" s="99">
        <f>(K146+L146+N146+O146+P146+Q146+R146)*0.5</f>
        <v>53.5</v>
      </c>
      <c r="I146" s="24"/>
      <c r="J146" s="99">
        <f>SUM(K146,L146,N146,O146,P146,Q146)</f>
        <v>107</v>
      </c>
      <c r="K146" s="99">
        <f>SUM(AD146,AL146,AN146)</f>
        <v>56</v>
      </c>
      <c r="L146" s="99">
        <f>SUM(AE146,AF146,AG146,AH146)</f>
        <v>0</v>
      </c>
      <c r="M146" s="99">
        <f>COUNT(#REF!,#REF!,#REF!,#REF!,#REF!,#REF!,#REF!,AE146,#REF!,#REF!,#REF!,#REF!,AF146,AG146,#REF!,#REF!,#REF!,AH146)</f>
        <v>0</v>
      </c>
      <c r="N146" s="99">
        <f>AI146+AJ146</f>
        <v>0</v>
      </c>
      <c r="O146" s="99"/>
      <c r="P146" s="99">
        <f>AK146</f>
        <v>51</v>
      </c>
      <c r="Q146" s="99">
        <f>AM146</f>
        <v>0</v>
      </c>
      <c r="R146" s="99">
        <v>0</v>
      </c>
      <c r="S146" s="47"/>
      <c r="T146" s="99">
        <f>SUM(U146,V146,X146,Y146,Z146,AA146,AB146)</f>
        <v>74</v>
      </c>
      <c r="U146" s="99">
        <f>AP146</f>
        <v>0</v>
      </c>
      <c r="V146" s="99">
        <f>SUM(AS146,AT146,AU146,AV146,AW146,AX146,AY146,AZ146,BA146,BB146,BC146)</f>
        <v>38</v>
      </c>
      <c r="W146" s="99">
        <f>COUNT(AS146,AT146,AU146,AV146,AW146,AX146,AY146,AZ146,BA146,BB146,BC146)</f>
        <v>1</v>
      </c>
      <c r="X146" s="99">
        <v>0</v>
      </c>
      <c r="Y146" s="99">
        <v>0</v>
      </c>
      <c r="Z146" s="99">
        <v>0</v>
      </c>
      <c r="AA146" s="99">
        <f>AR146</f>
        <v>36</v>
      </c>
      <c r="AB146" s="99">
        <f>AQ146</f>
        <v>0</v>
      </c>
      <c r="AC146" s="47"/>
      <c r="AD146" s="99"/>
      <c r="AE146" s="99"/>
      <c r="AF146" s="99"/>
      <c r="AG146" s="99"/>
      <c r="AH146" s="99"/>
      <c r="AI146" s="99"/>
      <c r="AJ146" s="99"/>
      <c r="AK146" s="99">
        <v>51</v>
      </c>
      <c r="AL146" s="99"/>
      <c r="AM146" s="100"/>
      <c r="AN146" s="100">
        <v>56</v>
      </c>
      <c r="AO146" s="44"/>
      <c r="AP146" s="100"/>
      <c r="AQ146" s="100"/>
      <c r="AR146" s="100">
        <v>36</v>
      </c>
      <c r="AS146" s="100"/>
      <c r="AT146" s="100"/>
      <c r="AU146" s="100"/>
      <c r="AV146" s="100"/>
      <c r="AW146" s="100"/>
      <c r="AX146" s="100"/>
      <c r="AY146" s="100"/>
      <c r="AZ146" s="100">
        <v>38</v>
      </c>
      <c r="BA146" s="100"/>
      <c r="BB146" s="100"/>
      <c r="BC146" s="100"/>
    </row>
    <row r="147" spans="1:56" s="41" customFormat="1" x14ac:dyDescent="0.35">
      <c r="A147" s="100" t="s">
        <v>143</v>
      </c>
      <c r="B147" s="99" t="s">
        <v>36</v>
      </c>
      <c r="C147" s="100" t="s">
        <v>379</v>
      </c>
      <c r="D147" s="100" t="s">
        <v>101</v>
      </c>
      <c r="E147" s="100" t="s">
        <v>39</v>
      </c>
      <c r="F147" s="100">
        <v>999902157</v>
      </c>
      <c r="G147" s="99">
        <f>(J147+T147)-H147</f>
        <v>122</v>
      </c>
      <c r="H147" s="99">
        <f>(K147+L147+N147+O147+P147+Q147+R147)*0.5</f>
        <v>54</v>
      </c>
      <c r="I147" s="24"/>
      <c r="J147" s="99">
        <f>SUM(K147,L147,N147,O147,P147,Q147)</f>
        <v>108</v>
      </c>
      <c r="K147" s="99">
        <f>SUM(AD147,AL147,AN147)</f>
        <v>0</v>
      </c>
      <c r="L147" s="99">
        <f>SUM(AE147,AF147,AG147,AH147)</f>
        <v>0</v>
      </c>
      <c r="M147" s="99">
        <f>COUNT(#REF!,#REF!,#REF!,#REF!,#REF!,#REF!,#REF!,AE147,#REF!,#REF!,#REF!,#REF!,AF147,AG147,#REF!,#REF!,#REF!,AH147)</f>
        <v>0</v>
      </c>
      <c r="N147" s="99">
        <f>AI147+AJ147</f>
        <v>44</v>
      </c>
      <c r="O147" s="99"/>
      <c r="P147" s="99">
        <f>AK147</f>
        <v>0</v>
      </c>
      <c r="Q147" s="99">
        <f>AM147</f>
        <v>64</v>
      </c>
      <c r="R147" s="99">
        <v>0</v>
      </c>
      <c r="S147" s="47"/>
      <c r="T147" s="99">
        <f>SUM(U147,V147,X147,Y147,Z147,AA147,AB147)</f>
        <v>68</v>
      </c>
      <c r="U147" s="99">
        <f>AP147</f>
        <v>0</v>
      </c>
      <c r="V147" s="99">
        <f>SUM(AS147,AT147,AU147,AV147,AW147,AX147,AY147,AZ147,BA147,BB147,BC147)</f>
        <v>68</v>
      </c>
      <c r="W147" s="99">
        <f>COUNT(AS147,AT147,AU147,AV147,AW147,AX147,AY147,AZ147,BA147,BB147,BC147)</f>
        <v>1</v>
      </c>
      <c r="X147" s="99">
        <v>0</v>
      </c>
      <c r="Y147" s="99">
        <v>0</v>
      </c>
      <c r="Z147" s="99">
        <v>0</v>
      </c>
      <c r="AA147" s="99">
        <f>AR147</f>
        <v>0</v>
      </c>
      <c r="AB147" s="99">
        <f>AQ147</f>
        <v>0</v>
      </c>
      <c r="AC147" s="47"/>
      <c r="AD147" s="99"/>
      <c r="AE147" s="99"/>
      <c r="AF147" s="99"/>
      <c r="AG147" s="99"/>
      <c r="AH147" s="99"/>
      <c r="AI147" s="99">
        <v>44</v>
      </c>
      <c r="AJ147" s="99"/>
      <c r="AK147" s="99"/>
      <c r="AL147" s="99"/>
      <c r="AM147" s="100">
        <v>64</v>
      </c>
      <c r="AN147" s="100"/>
      <c r="AO147" s="44"/>
      <c r="AP147" s="100"/>
      <c r="AQ147" s="100"/>
      <c r="AR147" s="100"/>
      <c r="AS147" s="100"/>
      <c r="AT147" s="100">
        <v>68</v>
      </c>
      <c r="AU147" s="100"/>
      <c r="AV147" s="100"/>
      <c r="AW147" s="100"/>
      <c r="AX147" s="100"/>
      <c r="AY147" s="100"/>
      <c r="AZ147" s="100"/>
      <c r="BA147" s="100"/>
      <c r="BB147" s="100"/>
      <c r="BC147" s="100"/>
    </row>
    <row r="148" spans="1:56" s="41" customFormat="1" x14ac:dyDescent="0.3">
      <c r="A148" s="100" t="s">
        <v>143</v>
      </c>
      <c r="B148" s="100" t="s">
        <v>36</v>
      </c>
      <c r="C148" s="100" t="s">
        <v>69</v>
      </c>
      <c r="D148" s="100" t="s">
        <v>175</v>
      </c>
      <c r="E148" s="100" t="s">
        <v>39</v>
      </c>
      <c r="F148" s="100">
        <v>999888621</v>
      </c>
      <c r="G148" s="99">
        <f>(J148+T148)-H148</f>
        <v>120</v>
      </c>
      <c r="H148" s="100"/>
      <c r="I148" s="44"/>
      <c r="J148" s="99">
        <f>SUM(K148,L148,N148,O148,P148,Q148)</f>
        <v>0</v>
      </c>
      <c r="K148" s="99">
        <f>SUM(AD148,AL148,AN148)</f>
        <v>0</v>
      </c>
      <c r="L148" s="99">
        <f>SUM(AE148,AF148,AG148,AH148)</f>
        <v>0</v>
      </c>
      <c r="M148" s="99">
        <f>COUNT(#REF!,#REF!,#REF!,#REF!,#REF!,#REF!,#REF!,AE148,#REF!,#REF!,#REF!,#REF!,AF148,AG148,#REF!,#REF!,#REF!,AH148)</f>
        <v>0</v>
      </c>
      <c r="N148" s="99">
        <f>AI148+AJ148</f>
        <v>0</v>
      </c>
      <c r="O148" s="99"/>
      <c r="P148" s="99">
        <f>AK148</f>
        <v>0</v>
      </c>
      <c r="Q148" s="99">
        <f>AM148</f>
        <v>0</v>
      </c>
      <c r="R148" s="99">
        <v>0</v>
      </c>
      <c r="S148" s="47"/>
      <c r="T148" s="99">
        <f>SUM(U148,V148,X148,Y148,Z148,AA148,AB148)</f>
        <v>120</v>
      </c>
      <c r="U148" s="99">
        <f>AP148</f>
        <v>0</v>
      </c>
      <c r="V148" s="99">
        <f>SUM(AS148,AT148,AU148,AV148,AW148,AX148,AY148,AZ148,BA148,BB148,BC148)</f>
        <v>120</v>
      </c>
      <c r="W148" s="99">
        <f>COUNT(AS148,AT148,AU148,AV148,AW148,AX148,AY148,AZ148,BA148,BB148,BC148)</f>
        <v>1</v>
      </c>
      <c r="X148" s="99">
        <v>0</v>
      </c>
      <c r="Y148" s="99">
        <v>0</v>
      </c>
      <c r="Z148" s="99">
        <v>0</v>
      </c>
      <c r="AA148" s="99">
        <f>AR148</f>
        <v>0</v>
      </c>
      <c r="AB148" s="99">
        <f>AQ148</f>
        <v>0</v>
      </c>
      <c r="AC148" s="47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44"/>
      <c r="AP148" s="100"/>
      <c r="AQ148" s="100"/>
      <c r="AR148" s="100"/>
      <c r="AS148" s="100"/>
      <c r="AT148" s="100"/>
      <c r="AU148" s="100"/>
      <c r="AV148" s="100"/>
      <c r="AW148" s="100"/>
      <c r="AX148" s="100"/>
      <c r="AY148" s="100"/>
      <c r="AZ148" s="100"/>
      <c r="BA148" s="100"/>
      <c r="BB148" s="100"/>
      <c r="BC148" s="100">
        <v>120</v>
      </c>
      <c r="BD148" s="31"/>
    </row>
    <row r="149" spans="1:56" s="41" customFormat="1" x14ac:dyDescent="0.3">
      <c r="A149" s="100" t="s">
        <v>143</v>
      </c>
      <c r="B149" s="100" t="s">
        <v>36</v>
      </c>
      <c r="C149" s="100" t="s">
        <v>819</v>
      </c>
      <c r="D149" s="100" t="s">
        <v>700</v>
      </c>
      <c r="E149" s="100" t="s">
        <v>39</v>
      </c>
      <c r="F149" s="100">
        <v>999924020</v>
      </c>
      <c r="G149" s="99">
        <f>(J149+T149)-H149</f>
        <v>120</v>
      </c>
      <c r="H149" s="100"/>
      <c r="I149" s="44"/>
      <c r="J149" s="99">
        <f>SUM(K149,L149,N149,O149,P149,Q149)</f>
        <v>0</v>
      </c>
      <c r="K149" s="99">
        <f>SUM(AD149,AL149,AN149)</f>
        <v>0</v>
      </c>
      <c r="L149" s="99">
        <f>SUM(AE149,AF149,AG149,AH149)</f>
        <v>0</v>
      </c>
      <c r="M149" s="99">
        <f>COUNT(#REF!,#REF!,#REF!,#REF!,#REF!,#REF!,#REF!,AE149,#REF!,#REF!,#REF!,#REF!,AF149,AG149,#REF!,#REF!,#REF!,AH149)</f>
        <v>0</v>
      </c>
      <c r="N149" s="99">
        <f>AI149+AJ149</f>
        <v>0</v>
      </c>
      <c r="O149" s="99"/>
      <c r="P149" s="99">
        <f>AK149</f>
        <v>0</v>
      </c>
      <c r="Q149" s="99">
        <f>AM149</f>
        <v>0</v>
      </c>
      <c r="R149" s="99">
        <v>0</v>
      </c>
      <c r="S149" s="47"/>
      <c r="T149" s="99">
        <f>SUM(U149,V149,X149,Y149,Z149,AA149,AB149)</f>
        <v>120</v>
      </c>
      <c r="U149" s="99">
        <f>AP149</f>
        <v>0</v>
      </c>
      <c r="V149" s="99">
        <f>SUM(AS149,AT149,AU149,AV149,AW149,AX149,AY149,AZ149,BA149,BB149,BC149)</f>
        <v>120</v>
      </c>
      <c r="W149" s="99">
        <f>COUNT(AS149,AT149,AU149,AV149,AW149,AX149,AY149,AZ149,BA149,BB149,BC149)</f>
        <v>1</v>
      </c>
      <c r="X149" s="99">
        <v>0</v>
      </c>
      <c r="Y149" s="99">
        <v>0</v>
      </c>
      <c r="Z149" s="99">
        <v>0</v>
      </c>
      <c r="AA149" s="99">
        <f>AR149</f>
        <v>0</v>
      </c>
      <c r="AB149" s="99">
        <f>AQ149</f>
        <v>0</v>
      </c>
      <c r="AC149" s="47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44"/>
      <c r="AP149" s="100"/>
      <c r="AQ149" s="100"/>
      <c r="AR149" s="100"/>
      <c r="AS149" s="100"/>
      <c r="AT149" s="100"/>
      <c r="AU149" s="100"/>
      <c r="AV149" s="100"/>
      <c r="AW149" s="100"/>
      <c r="AX149" s="100"/>
      <c r="AY149" s="100"/>
      <c r="AZ149" s="100"/>
      <c r="BA149" s="100"/>
      <c r="BB149" s="100">
        <v>120</v>
      </c>
      <c r="BC149" s="100"/>
      <c r="BD149" s="31"/>
    </row>
    <row r="150" spans="1:56" s="41" customFormat="1" x14ac:dyDescent="0.35">
      <c r="A150" s="100" t="s">
        <v>143</v>
      </c>
      <c r="B150" s="100" t="s">
        <v>36</v>
      </c>
      <c r="C150" s="100" t="s">
        <v>496</v>
      </c>
      <c r="D150" s="100" t="s">
        <v>497</v>
      </c>
      <c r="E150" s="100" t="s">
        <v>39</v>
      </c>
      <c r="F150" s="99">
        <v>999892923</v>
      </c>
      <c r="G150" s="99">
        <f>(J150+T150)-H150</f>
        <v>119</v>
      </c>
      <c r="H150" s="99"/>
      <c r="I150" s="24"/>
      <c r="J150" s="99">
        <f>SUM(K150,L150,N150,O150,P150,Q150)</f>
        <v>71</v>
      </c>
      <c r="K150" s="99">
        <f>SUM(AD150,AL150,AN150)</f>
        <v>0</v>
      </c>
      <c r="L150" s="99">
        <f>SUM(AE150,AF150,AG150,AH150)</f>
        <v>0</v>
      </c>
      <c r="M150" s="99">
        <f>COUNT(#REF!,#REF!,#REF!,#REF!,#REF!,#REF!,#REF!,AE150,#REF!,#REF!,#REF!,#REF!,AF150,AG150,#REF!,#REF!,#REF!,AH150)</f>
        <v>0</v>
      </c>
      <c r="N150" s="99">
        <f>AI150+AJ150</f>
        <v>33</v>
      </c>
      <c r="O150" s="99"/>
      <c r="P150" s="99">
        <f>AK150</f>
        <v>38</v>
      </c>
      <c r="Q150" s="99">
        <f>AM150</f>
        <v>0</v>
      </c>
      <c r="R150" s="99">
        <v>0</v>
      </c>
      <c r="S150" s="47"/>
      <c r="T150" s="99">
        <f>SUM(U150,V150,X150,Y150,Z150,AA150,AB150)</f>
        <v>48</v>
      </c>
      <c r="U150" s="99">
        <f>AP150</f>
        <v>0</v>
      </c>
      <c r="V150" s="99">
        <f>SUM(AS150,AT150,AU150,AV150,AW150,AX150,AY150,AZ150,BA150,BB150,BC150)</f>
        <v>0</v>
      </c>
      <c r="W150" s="99">
        <f>COUNT(AS150,AT150,AU150,AV150,AW150,AX150,AY150,AZ150,BA150,BB150,BC150)</f>
        <v>0</v>
      </c>
      <c r="X150" s="99">
        <v>0</v>
      </c>
      <c r="Y150" s="99">
        <v>0</v>
      </c>
      <c r="Z150" s="99">
        <v>0</v>
      </c>
      <c r="AA150" s="99">
        <f>AR150</f>
        <v>48</v>
      </c>
      <c r="AB150" s="99">
        <f>AQ150</f>
        <v>0</v>
      </c>
      <c r="AC150" s="47"/>
      <c r="AD150" s="99"/>
      <c r="AE150" s="99"/>
      <c r="AF150" s="99"/>
      <c r="AG150" s="99"/>
      <c r="AH150" s="99"/>
      <c r="AI150" s="99"/>
      <c r="AJ150" s="99">
        <v>33</v>
      </c>
      <c r="AK150" s="99">
        <v>38</v>
      </c>
      <c r="AL150" s="99"/>
      <c r="AM150" s="100"/>
      <c r="AN150" s="100"/>
      <c r="AO150" s="44"/>
      <c r="AP150" s="100"/>
      <c r="AQ150" s="100"/>
      <c r="AR150" s="100">
        <v>48</v>
      </c>
      <c r="AS150" s="100"/>
      <c r="AT150" s="100"/>
      <c r="AU150" s="100"/>
      <c r="AV150" s="100"/>
      <c r="AW150" s="100"/>
      <c r="AX150" s="100"/>
      <c r="AY150" s="100"/>
      <c r="AZ150" s="100"/>
      <c r="BA150" s="100"/>
      <c r="BB150" s="100"/>
      <c r="BC150" s="100"/>
    </row>
    <row r="151" spans="1:56" s="41" customFormat="1" x14ac:dyDescent="0.35">
      <c r="A151" s="100" t="s">
        <v>143</v>
      </c>
      <c r="B151" s="99" t="s">
        <v>36</v>
      </c>
      <c r="C151" s="99" t="s">
        <v>468</v>
      </c>
      <c r="D151" s="99" t="s">
        <v>175</v>
      </c>
      <c r="E151" s="99" t="s">
        <v>39</v>
      </c>
      <c r="F151" s="99">
        <v>999890261</v>
      </c>
      <c r="G151" s="99">
        <f>(J151+T151)-H151</f>
        <v>115.5</v>
      </c>
      <c r="H151" s="99">
        <f>(K151+L151+N151+O151+P151+Q151+R151)*0.5</f>
        <v>25.5</v>
      </c>
      <c r="I151" s="24"/>
      <c r="J151" s="99">
        <f>SUM(K151,L151,N151,O151,P151,Q151)</f>
        <v>51</v>
      </c>
      <c r="K151" s="99">
        <f>SUM(AD151,AL151,AN151)</f>
        <v>0</v>
      </c>
      <c r="L151" s="99">
        <f>SUM(AE151,AF151,AG151,AH151)</f>
        <v>0</v>
      </c>
      <c r="M151" s="99">
        <f>COUNT(#REF!,#REF!,#REF!,#REF!,#REF!,#REF!,#REF!,AE151,#REF!,#REF!,#REF!,#REF!,AF151,AG151,#REF!,#REF!,#REF!,AH151)</f>
        <v>0</v>
      </c>
      <c r="N151" s="99">
        <f>AI151+AJ151</f>
        <v>0</v>
      </c>
      <c r="O151" s="99"/>
      <c r="P151" s="99">
        <f>AK151</f>
        <v>51</v>
      </c>
      <c r="Q151" s="99">
        <f>AM151</f>
        <v>0</v>
      </c>
      <c r="R151" s="99">
        <v>0</v>
      </c>
      <c r="S151" s="47"/>
      <c r="T151" s="99">
        <f>SUM(U151,V151,X151,Y151,Z151,AA151,AB151)</f>
        <v>90</v>
      </c>
      <c r="U151" s="99">
        <f>AP151</f>
        <v>0</v>
      </c>
      <c r="V151" s="99">
        <f>SUM(AS151,AT151,AU151,AV151,AW151,AX151,AY151,AZ151,BA151,BB151,BC151)</f>
        <v>90</v>
      </c>
      <c r="W151" s="99">
        <f>COUNT(AS151,AT151,AU151,AV151,AW151,AX151,AY151,AZ151,BA151,BB151,BC151)</f>
        <v>1</v>
      </c>
      <c r="X151" s="99">
        <v>0</v>
      </c>
      <c r="Y151" s="99">
        <v>0</v>
      </c>
      <c r="Z151" s="99">
        <v>0</v>
      </c>
      <c r="AA151" s="99">
        <f>AR151</f>
        <v>0</v>
      </c>
      <c r="AB151" s="99">
        <f>AQ151</f>
        <v>0</v>
      </c>
      <c r="AC151" s="47"/>
      <c r="AD151" s="99"/>
      <c r="AE151" s="99"/>
      <c r="AF151" s="99"/>
      <c r="AG151" s="99"/>
      <c r="AH151" s="99"/>
      <c r="AI151" s="99"/>
      <c r="AJ151" s="99"/>
      <c r="AK151" s="99">
        <v>51</v>
      </c>
      <c r="AL151" s="99"/>
      <c r="AM151" s="100"/>
      <c r="AN151" s="100"/>
      <c r="AO151" s="44"/>
      <c r="AP151" s="100"/>
      <c r="AQ151" s="100"/>
      <c r="AR151" s="100"/>
      <c r="AS151" s="100"/>
      <c r="AT151" s="100"/>
      <c r="AU151" s="100"/>
      <c r="AV151" s="100"/>
      <c r="AW151" s="100"/>
      <c r="AX151" s="100"/>
      <c r="AY151" s="100"/>
      <c r="AZ151" s="100"/>
      <c r="BA151" s="100">
        <v>90</v>
      </c>
      <c r="BB151" s="100"/>
      <c r="BC151" s="100"/>
    </row>
    <row r="152" spans="1:56" s="41" customFormat="1" x14ac:dyDescent="0.35">
      <c r="A152" s="100" t="s">
        <v>143</v>
      </c>
      <c r="B152" s="99" t="s">
        <v>36</v>
      </c>
      <c r="C152" s="99" t="s">
        <v>986</v>
      </c>
      <c r="D152" s="99" t="s">
        <v>985</v>
      </c>
      <c r="E152" s="99" t="s">
        <v>39</v>
      </c>
      <c r="F152" s="99">
        <v>999917930</v>
      </c>
      <c r="G152" s="99">
        <f>(J152+T152)-H152</f>
        <v>114.5</v>
      </c>
      <c r="H152" s="99">
        <f>(K152+L152+N152+O152+P152+Q152+R152)*0.5</f>
        <v>25.5</v>
      </c>
      <c r="I152" s="24"/>
      <c r="J152" s="99">
        <f>SUM(K152,L152,N152,O152,P152,Q152)</f>
        <v>51</v>
      </c>
      <c r="K152" s="99">
        <f>SUM(AD152,AL152,AN152)</f>
        <v>0</v>
      </c>
      <c r="L152" s="99">
        <f>SUM(AE152,AF152,AG152,AH152)</f>
        <v>0</v>
      </c>
      <c r="M152" s="99">
        <f>COUNT(#REF!,#REF!,#REF!,#REF!,#REF!,#REF!,#REF!,AE152,#REF!,#REF!,#REF!,#REF!,AF152,AG152,#REF!,#REF!,#REF!,AH152)</f>
        <v>0</v>
      </c>
      <c r="N152" s="99">
        <f>AI152+AJ152</f>
        <v>0</v>
      </c>
      <c r="O152" s="99"/>
      <c r="P152" s="99">
        <f>AK152</f>
        <v>51</v>
      </c>
      <c r="Q152" s="99">
        <f>AM152</f>
        <v>0</v>
      </c>
      <c r="R152" s="99">
        <v>0</v>
      </c>
      <c r="S152" s="47"/>
      <c r="T152" s="99">
        <f>SUM(U152,V152,X152,Y152,Z152,AA152,AB152)</f>
        <v>89</v>
      </c>
      <c r="U152" s="99">
        <f>AP152</f>
        <v>21</v>
      </c>
      <c r="V152" s="99">
        <f>SUM(AS152,AT152,AU152,AV152,AW152,AX152,AY152,AZ152,BA152,BB152,BC152)</f>
        <v>68</v>
      </c>
      <c r="W152" s="99">
        <f>COUNT(AS152,AT152,AU152,AV152,AW152,AX152,AY152,AZ152,BA152,BB152,BC152)</f>
        <v>1</v>
      </c>
      <c r="X152" s="99">
        <v>0</v>
      </c>
      <c r="Y152" s="99">
        <v>0</v>
      </c>
      <c r="Z152" s="99">
        <v>0</v>
      </c>
      <c r="AA152" s="99">
        <f>AR152</f>
        <v>0</v>
      </c>
      <c r="AB152" s="99">
        <f>AQ152</f>
        <v>0</v>
      </c>
      <c r="AC152" s="47"/>
      <c r="AD152" s="99"/>
      <c r="AE152" s="99"/>
      <c r="AF152" s="99"/>
      <c r="AG152" s="99"/>
      <c r="AH152" s="99"/>
      <c r="AI152" s="99"/>
      <c r="AJ152" s="99"/>
      <c r="AK152" s="99">
        <v>51</v>
      </c>
      <c r="AL152" s="99"/>
      <c r="AM152" s="100"/>
      <c r="AN152" s="100"/>
      <c r="AO152" s="44"/>
      <c r="AP152" s="100">
        <v>21</v>
      </c>
      <c r="AQ152" s="100"/>
      <c r="AR152" s="100"/>
      <c r="AS152" s="100">
        <v>68</v>
      </c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</row>
    <row r="153" spans="1:56" s="41" customFormat="1" x14ac:dyDescent="0.35">
      <c r="A153" s="100" t="s">
        <v>143</v>
      </c>
      <c r="B153" s="100" t="s">
        <v>36</v>
      </c>
      <c r="C153" s="100" t="s">
        <v>356</v>
      </c>
      <c r="D153" s="100" t="s">
        <v>647</v>
      </c>
      <c r="E153" s="100" t="s">
        <v>39</v>
      </c>
      <c r="F153" s="99">
        <v>999906904</v>
      </c>
      <c r="G153" s="99">
        <f>(J153+T153)-H153</f>
        <v>101</v>
      </c>
      <c r="H153" s="99"/>
      <c r="I153" s="24"/>
      <c r="J153" s="99">
        <f>SUM(K153,L153,N153,O153,P153,Q153)</f>
        <v>33</v>
      </c>
      <c r="K153" s="99">
        <f>SUM(AD153,AL153,AN153)</f>
        <v>0</v>
      </c>
      <c r="L153" s="99">
        <f>SUM(AE153,AF153,AG153,AH153)</f>
        <v>0</v>
      </c>
      <c r="M153" s="99">
        <f>COUNT(#REF!,#REF!,#REF!,#REF!,#REF!,#REF!,#REF!,AE153,#REF!,#REF!,#REF!,#REF!,AF153,AG153,#REF!,#REF!,#REF!,AH153)</f>
        <v>0</v>
      </c>
      <c r="N153" s="99">
        <f>AI153+AJ153</f>
        <v>33</v>
      </c>
      <c r="O153" s="99"/>
      <c r="P153" s="99">
        <f>AK153</f>
        <v>0</v>
      </c>
      <c r="Q153" s="99">
        <f>AM153</f>
        <v>0</v>
      </c>
      <c r="R153" s="99">
        <v>0</v>
      </c>
      <c r="S153" s="47"/>
      <c r="T153" s="99">
        <f>SUM(U153,V153,X153,Y153,Z153,AA153,AB153)</f>
        <v>68</v>
      </c>
      <c r="U153" s="99">
        <f>AP153</f>
        <v>0</v>
      </c>
      <c r="V153" s="99">
        <f>SUM(AS153,AT153,AU153,AV153,AW153,AX153,AY153,AZ153,BA153,BB153,BC153)</f>
        <v>68</v>
      </c>
      <c r="W153" s="99">
        <f>COUNT(AS153,AT153,AU153,AV153,AW153,AX153,AY153,AZ153,BA153,BB153,BC153)</f>
        <v>1</v>
      </c>
      <c r="X153" s="99">
        <v>0</v>
      </c>
      <c r="Y153" s="99">
        <v>0</v>
      </c>
      <c r="Z153" s="99">
        <v>0</v>
      </c>
      <c r="AA153" s="99">
        <f>AR153</f>
        <v>0</v>
      </c>
      <c r="AB153" s="99">
        <f>AQ153</f>
        <v>0</v>
      </c>
      <c r="AC153" s="47"/>
      <c r="AD153" s="99"/>
      <c r="AE153" s="99"/>
      <c r="AF153" s="99"/>
      <c r="AG153" s="99"/>
      <c r="AH153" s="99"/>
      <c r="AI153" s="99"/>
      <c r="AJ153" s="99">
        <v>33</v>
      </c>
      <c r="AK153" s="99"/>
      <c r="AL153" s="99"/>
      <c r="AM153" s="100"/>
      <c r="AN153" s="100"/>
      <c r="AO153" s="44"/>
      <c r="AP153" s="100"/>
      <c r="AQ153" s="100"/>
      <c r="AR153" s="100"/>
      <c r="AS153" s="100"/>
      <c r="AT153" s="100"/>
      <c r="AU153" s="100"/>
      <c r="AV153" s="100"/>
      <c r="AW153" s="100">
        <v>68</v>
      </c>
      <c r="AX153" s="100"/>
      <c r="AY153" s="100"/>
      <c r="AZ153" s="100"/>
      <c r="BA153" s="100"/>
      <c r="BB153" s="100"/>
      <c r="BC153" s="100"/>
    </row>
    <row r="154" spans="1:56" s="41" customFormat="1" x14ac:dyDescent="0.35">
      <c r="A154" s="99" t="s">
        <v>143</v>
      </c>
      <c r="B154" s="99" t="s">
        <v>36</v>
      </c>
      <c r="C154" s="99" t="s">
        <v>825</v>
      </c>
      <c r="D154" s="99" t="s">
        <v>90</v>
      </c>
      <c r="E154" s="99" t="s">
        <v>39</v>
      </c>
      <c r="F154" s="99">
        <v>999923826</v>
      </c>
      <c r="G154" s="99">
        <f>(J154+T154)-H154</f>
        <v>100</v>
      </c>
      <c r="H154" s="99"/>
      <c r="I154" s="24"/>
      <c r="J154" s="99">
        <f>SUM(K154,L154,N154,O154,P154,Q154)</f>
        <v>71</v>
      </c>
      <c r="K154" s="99">
        <f>SUM(AD154,AL154,AN154)</f>
        <v>0</v>
      </c>
      <c r="L154" s="99">
        <f>SUM(AE154,AF154,AG154,AH154)</f>
        <v>0</v>
      </c>
      <c r="M154" s="99">
        <f>COUNT(#REF!,#REF!,#REF!,#REF!,#REF!,#REF!,#REF!,AE154,#REF!,#REF!,#REF!,#REF!,AF154,AG154,#REF!,#REF!,#REF!,AH154)</f>
        <v>0</v>
      </c>
      <c r="N154" s="99">
        <f>AI154+AJ154</f>
        <v>33</v>
      </c>
      <c r="O154" s="99"/>
      <c r="P154" s="99">
        <f>AK154</f>
        <v>38</v>
      </c>
      <c r="Q154" s="99">
        <f>AM154</f>
        <v>0</v>
      </c>
      <c r="R154" s="99">
        <v>0</v>
      </c>
      <c r="S154" s="47"/>
      <c r="T154" s="99">
        <f>SUM(U154,V154,X154,Y154,Z154,AA154,AB154)</f>
        <v>29</v>
      </c>
      <c r="U154" s="99">
        <f>AP154</f>
        <v>0</v>
      </c>
      <c r="V154" s="99">
        <f>SUM(AS154,AT154,AU154,AV154,AW154,AX154,AY154,AZ154,BA154,BB154,BC154)</f>
        <v>29</v>
      </c>
      <c r="W154" s="99">
        <f>COUNT(AS154,AT154,AU154,AV154,AW154,AX154,AY154,AZ154,BA154,BB154,BC154)</f>
        <v>1</v>
      </c>
      <c r="X154" s="99">
        <v>0</v>
      </c>
      <c r="Y154" s="99">
        <v>0</v>
      </c>
      <c r="Z154" s="99">
        <v>0</v>
      </c>
      <c r="AA154" s="99">
        <f>AR154</f>
        <v>0</v>
      </c>
      <c r="AB154" s="99">
        <f>AQ154</f>
        <v>0</v>
      </c>
      <c r="AC154" s="47"/>
      <c r="AD154" s="99"/>
      <c r="AE154" s="99"/>
      <c r="AF154" s="99"/>
      <c r="AG154" s="99"/>
      <c r="AH154" s="99"/>
      <c r="AI154" s="99">
        <v>33</v>
      </c>
      <c r="AJ154" s="99"/>
      <c r="AK154" s="99">
        <v>38</v>
      </c>
      <c r="AL154" s="99"/>
      <c r="AM154" s="100"/>
      <c r="AN154" s="100"/>
      <c r="AO154" s="44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  <c r="AZ154" s="100">
        <v>29</v>
      </c>
      <c r="BA154" s="100"/>
      <c r="BB154" s="100"/>
      <c r="BC154" s="100"/>
    </row>
    <row r="155" spans="1:56" s="41" customFormat="1" x14ac:dyDescent="0.35">
      <c r="A155" s="100" t="s">
        <v>143</v>
      </c>
      <c r="B155" s="100" t="s">
        <v>36</v>
      </c>
      <c r="C155" s="100" t="s">
        <v>340</v>
      </c>
      <c r="D155" s="100" t="s">
        <v>341</v>
      </c>
      <c r="E155" s="100" t="s">
        <v>39</v>
      </c>
      <c r="F155" s="99">
        <v>999873199</v>
      </c>
      <c r="G155" s="99">
        <f>(J155+T155)-H155</f>
        <v>97</v>
      </c>
      <c r="H155" s="99"/>
      <c r="I155" s="24"/>
      <c r="J155" s="99">
        <f>SUM(K155,L155,N155,O155,P155,Q155)</f>
        <v>33</v>
      </c>
      <c r="K155" s="99">
        <f>SUM(AD155,AL155,AN155)</f>
        <v>0</v>
      </c>
      <c r="L155" s="99">
        <f>SUM(AE155,AF155,AG155,AH155)</f>
        <v>0</v>
      </c>
      <c r="M155" s="99">
        <f>COUNT(#REF!,#REF!,#REF!,#REF!,#REF!,#REF!,#REF!,AE155,#REF!,#REF!,#REF!,#REF!,AF155,AG155,#REF!,#REF!,#REF!,AH155)</f>
        <v>0</v>
      </c>
      <c r="N155" s="99">
        <f>AI155+AJ155</f>
        <v>33</v>
      </c>
      <c r="O155" s="99"/>
      <c r="P155" s="99">
        <f>AK155</f>
        <v>0</v>
      </c>
      <c r="Q155" s="99">
        <f>AM155</f>
        <v>0</v>
      </c>
      <c r="R155" s="99">
        <v>0</v>
      </c>
      <c r="S155" s="47"/>
      <c r="T155" s="99">
        <f>SUM(U155,V155,X155,Y155,Z155,AA155,AB155)</f>
        <v>64</v>
      </c>
      <c r="U155" s="99">
        <f>AP155</f>
        <v>0</v>
      </c>
      <c r="V155" s="99">
        <f>SUM(AS155,AT155,AU155,AV155,AW155,AX155,AY155,AZ155,BA155,BB155,BC155)</f>
        <v>0</v>
      </c>
      <c r="W155" s="99">
        <f>COUNT(AS155,AT155,AU155,AV155,AW155,AX155,AY155,AZ155,BA155,BB155,BC155)</f>
        <v>0</v>
      </c>
      <c r="X155" s="99">
        <v>0</v>
      </c>
      <c r="Y155" s="99">
        <v>0</v>
      </c>
      <c r="Z155" s="99">
        <v>0</v>
      </c>
      <c r="AA155" s="99">
        <f>AR155</f>
        <v>64</v>
      </c>
      <c r="AB155" s="99">
        <f>AQ155</f>
        <v>0</v>
      </c>
      <c r="AC155" s="47"/>
      <c r="AD155" s="99"/>
      <c r="AE155" s="99"/>
      <c r="AF155" s="99"/>
      <c r="AG155" s="99"/>
      <c r="AH155" s="99"/>
      <c r="AI155" s="99"/>
      <c r="AJ155" s="99">
        <v>33</v>
      </c>
      <c r="AK155" s="99"/>
      <c r="AL155" s="99"/>
      <c r="AM155" s="100"/>
      <c r="AN155" s="100"/>
      <c r="AO155" s="44"/>
      <c r="AP155" s="100"/>
      <c r="AQ155" s="100"/>
      <c r="AR155" s="100">
        <v>64</v>
      </c>
      <c r="AS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00"/>
    </row>
    <row r="156" spans="1:56" s="41" customFormat="1" x14ac:dyDescent="0.3">
      <c r="A156" s="100" t="s">
        <v>143</v>
      </c>
      <c r="B156" s="100" t="s">
        <v>36</v>
      </c>
      <c r="C156" s="100" t="s">
        <v>379</v>
      </c>
      <c r="D156" s="100" t="s">
        <v>380</v>
      </c>
      <c r="E156" s="100" t="s">
        <v>39</v>
      </c>
      <c r="F156" s="100">
        <v>999880344</v>
      </c>
      <c r="G156" s="99">
        <f>(J156+T156)-H156</f>
        <v>90</v>
      </c>
      <c r="H156" s="100"/>
      <c r="I156" s="44"/>
      <c r="J156" s="99">
        <f>SUM(K156,L156,N156,O156,P156,Q156)</f>
        <v>0</v>
      </c>
      <c r="K156" s="99">
        <f>SUM(AD156,AL156,AN156)</f>
        <v>0</v>
      </c>
      <c r="L156" s="99">
        <f>SUM(AE156,AF156,AG156,AH156)</f>
        <v>0</v>
      </c>
      <c r="M156" s="99">
        <f>COUNT(#REF!,#REF!,#REF!,#REF!,#REF!,#REF!,#REF!,AE156,#REF!,#REF!,#REF!,#REF!,AF156,AG156,#REF!,#REF!,#REF!,AH156)</f>
        <v>0</v>
      </c>
      <c r="N156" s="99">
        <f>AI156+AJ156</f>
        <v>0</v>
      </c>
      <c r="O156" s="99"/>
      <c r="P156" s="99">
        <f>AK156</f>
        <v>0</v>
      </c>
      <c r="Q156" s="99">
        <f>AM156</f>
        <v>0</v>
      </c>
      <c r="R156" s="99">
        <v>0</v>
      </c>
      <c r="S156" s="47"/>
      <c r="T156" s="99">
        <f>SUM(U156,V156,X156,Y156,Z156,AA156,AB156)</f>
        <v>90</v>
      </c>
      <c r="U156" s="99">
        <f>AP156</f>
        <v>0</v>
      </c>
      <c r="V156" s="99">
        <f>SUM(AS156,AT156,AU156,AV156,AW156,AX156,AY156,AZ156,BA156,BB156,BC156)</f>
        <v>90</v>
      </c>
      <c r="W156" s="99">
        <f>COUNT(AS156,AT156,AU156,AV156,AW156,AX156,AY156,AZ156,BA156,BB156,BC156)</f>
        <v>1</v>
      </c>
      <c r="X156" s="99">
        <v>0</v>
      </c>
      <c r="Y156" s="99">
        <v>0</v>
      </c>
      <c r="Z156" s="99">
        <v>0</v>
      </c>
      <c r="AA156" s="99">
        <f>AR156</f>
        <v>0</v>
      </c>
      <c r="AB156" s="99">
        <f>AQ156</f>
        <v>0</v>
      </c>
      <c r="AC156" s="47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44"/>
      <c r="AP156" s="100"/>
      <c r="AQ156" s="100"/>
      <c r="AR156" s="100"/>
      <c r="AS156" s="100"/>
      <c r="AT156" s="100"/>
      <c r="AU156" s="100"/>
      <c r="AV156" s="100"/>
      <c r="AW156" s="100"/>
      <c r="AX156" s="100"/>
      <c r="AY156" s="100"/>
      <c r="AZ156" s="100"/>
      <c r="BA156" s="100"/>
      <c r="BB156" s="100"/>
      <c r="BC156" s="100">
        <v>90</v>
      </c>
      <c r="BD156" s="31"/>
    </row>
    <row r="157" spans="1:56" s="41" customFormat="1" x14ac:dyDescent="0.35">
      <c r="A157" s="100" t="s">
        <v>143</v>
      </c>
      <c r="B157" s="99" t="s">
        <v>36</v>
      </c>
      <c r="C157" s="99" t="s">
        <v>202</v>
      </c>
      <c r="D157" s="99" t="s">
        <v>62</v>
      </c>
      <c r="E157" s="99" t="s">
        <v>39</v>
      </c>
      <c r="F157" s="99">
        <v>999844499</v>
      </c>
      <c r="G157" s="99">
        <f>(J157+T157)-H157</f>
        <v>87</v>
      </c>
      <c r="H157" s="99">
        <f>(K157+L157+N157+O157+P157+Q157+R157)*0.5</f>
        <v>19</v>
      </c>
      <c r="I157" s="24"/>
      <c r="J157" s="99">
        <f>SUM(K157,L157,N157,O157,P157,Q157)</f>
        <v>38</v>
      </c>
      <c r="K157" s="99">
        <f>SUM(AD157,AL157,AN157)</f>
        <v>0</v>
      </c>
      <c r="L157" s="99">
        <f>SUM(AE157,AF157,AG157,AH157)</f>
        <v>0</v>
      </c>
      <c r="M157" s="99">
        <f>COUNT(#REF!,#REF!,#REF!,#REF!,#REF!,#REF!,#REF!,AE157,#REF!,#REF!,#REF!,#REF!,AF157,AG157,#REF!,#REF!,#REF!,AH157)</f>
        <v>0</v>
      </c>
      <c r="N157" s="99">
        <f>AI157+AJ157</f>
        <v>0</v>
      </c>
      <c r="O157" s="99"/>
      <c r="P157" s="99">
        <f>AK157</f>
        <v>38</v>
      </c>
      <c r="Q157" s="99">
        <f>AM157</f>
        <v>0</v>
      </c>
      <c r="R157" s="99">
        <v>0</v>
      </c>
      <c r="S157" s="47"/>
      <c r="T157" s="99">
        <f>SUM(U157,V157,X157,Y157,Z157,AA157,AB157)</f>
        <v>68</v>
      </c>
      <c r="U157" s="99">
        <f>AP157</f>
        <v>0</v>
      </c>
      <c r="V157" s="99">
        <f>SUM(AS157,AT157,AU157,AV157,AW157,AX157,AY157,AZ157,BA157,BB157,BC157)</f>
        <v>68</v>
      </c>
      <c r="W157" s="99">
        <f>COUNT(AS157,AT157,AU157,AV157,AW157,AX157,AY157,AZ157,BA157,BB157,BC157)</f>
        <v>1</v>
      </c>
      <c r="X157" s="99">
        <v>0</v>
      </c>
      <c r="Y157" s="99">
        <v>0</v>
      </c>
      <c r="Z157" s="99">
        <v>0</v>
      </c>
      <c r="AA157" s="99">
        <f>AR157</f>
        <v>0</v>
      </c>
      <c r="AB157" s="99">
        <f>AQ157</f>
        <v>0</v>
      </c>
      <c r="AC157" s="47"/>
      <c r="AD157" s="99"/>
      <c r="AE157" s="99"/>
      <c r="AF157" s="99"/>
      <c r="AG157" s="99"/>
      <c r="AH157" s="99"/>
      <c r="AI157" s="99"/>
      <c r="AJ157" s="99"/>
      <c r="AK157" s="99">
        <v>38</v>
      </c>
      <c r="AL157" s="99"/>
      <c r="AM157" s="100"/>
      <c r="AN157" s="100"/>
      <c r="AO157" s="44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0"/>
      <c r="BB157" s="100">
        <v>68</v>
      </c>
      <c r="BC157" s="100"/>
    </row>
    <row r="158" spans="1:56" s="41" customFormat="1" x14ac:dyDescent="0.35">
      <c r="A158" s="100" t="s">
        <v>143</v>
      </c>
      <c r="B158" s="99" t="s">
        <v>36</v>
      </c>
      <c r="C158" s="100" t="s">
        <v>821</v>
      </c>
      <c r="D158" s="100" t="s">
        <v>2866</v>
      </c>
      <c r="E158" s="100" t="s">
        <v>39</v>
      </c>
      <c r="F158" s="100">
        <v>999881450</v>
      </c>
      <c r="G158" s="99">
        <f>(J158+T158)-H158</f>
        <v>85</v>
      </c>
      <c r="H158" s="100"/>
      <c r="I158" s="44"/>
      <c r="J158" s="99">
        <f>SUM(K158,L158,N158,O158,P158,Q158)</f>
        <v>0</v>
      </c>
      <c r="K158" s="99">
        <f>SUM(AD158,AL158,AN158)</f>
        <v>0</v>
      </c>
      <c r="L158" s="99">
        <f>SUM(AE158,AF158,AG158,AH158)</f>
        <v>0</v>
      </c>
      <c r="M158" s="99">
        <f>COUNT(#REF!,#REF!,#REF!,#REF!,#REF!,#REF!,#REF!,AE158,#REF!,#REF!,#REF!,#REF!,AF158,AG158,#REF!,#REF!,#REF!,AH158)</f>
        <v>0</v>
      </c>
      <c r="N158" s="99">
        <f>AI158+AJ158</f>
        <v>0</v>
      </c>
      <c r="O158" s="99"/>
      <c r="P158" s="99">
        <f>AK158</f>
        <v>0</v>
      </c>
      <c r="Q158" s="99">
        <f>AM158</f>
        <v>0</v>
      </c>
      <c r="R158" s="99">
        <v>0</v>
      </c>
      <c r="S158" s="47"/>
      <c r="T158" s="99">
        <f>SUM(U158,V158,X158,Y158,Z158,AA158,AB158)</f>
        <v>85</v>
      </c>
      <c r="U158" s="99">
        <f>AP158</f>
        <v>0</v>
      </c>
      <c r="V158" s="99">
        <f>SUM(AS158,AT158,AU158,AV158,AW158,AX158,AY158,AZ158,BA158,BB158,BC158)</f>
        <v>0</v>
      </c>
      <c r="W158" s="99">
        <f>COUNT(AS158,AT158,AU158,AV158,AW158,AX158,AY158,AZ158,BA158,BB158,BC158)</f>
        <v>0</v>
      </c>
      <c r="X158" s="99">
        <v>0</v>
      </c>
      <c r="Y158" s="99">
        <v>0</v>
      </c>
      <c r="Z158" s="99">
        <v>0</v>
      </c>
      <c r="AA158" s="99">
        <f>AR158</f>
        <v>85</v>
      </c>
      <c r="AB158" s="99">
        <f>AQ158</f>
        <v>0</v>
      </c>
      <c r="AC158" s="47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44"/>
      <c r="AP158" s="100"/>
      <c r="AQ158" s="100"/>
      <c r="AR158" s="100">
        <v>85</v>
      </c>
      <c r="AS158" s="100"/>
      <c r="AT158" s="100"/>
      <c r="AU158" s="100"/>
      <c r="AV158" s="100"/>
      <c r="AW158" s="100"/>
      <c r="AX158" s="100"/>
      <c r="AY158" s="100"/>
      <c r="AZ158" s="100"/>
      <c r="BA158" s="100"/>
      <c r="BB158" s="100"/>
      <c r="BC158" s="100"/>
    </row>
    <row r="159" spans="1:56" s="41" customFormat="1" x14ac:dyDescent="0.35">
      <c r="A159" s="100" t="s">
        <v>143</v>
      </c>
      <c r="B159" s="99" t="s">
        <v>36</v>
      </c>
      <c r="C159" s="99" t="s">
        <v>1521</v>
      </c>
      <c r="D159" s="99" t="s">
        <v>428</v>
      </c>
      <c r="E159" s="100" t="s">
        <v>39</v>
      </c>
      <c r="F159" s="99">
        <v>999922471</v>
      </c>
      <c r="G159" s="99">
        <f>(J159+T159)-H159</f>
        <v>85</v>
      </c>
      <c r="H159" s="99">
        <f>(K159+L159+N159+O159+P159+Q159+R159)*0.5</f>
        <v>0</v>
      </c>
      <c r="I159" s="24"/>
      <c r="J159" s="99">
        <f>SUM(K159,L159,N159,O159,P159,Q159)</f>
        <v>0</v>
      </c>
      <c r="K159" s="99">
        <f>SUM(AD159,AL159,AN159)</f>
        <v>0</v>
      </c>
      <c r="L159" s="99">
        <f>SUM(AE159,AF159,AG159,AH159)</f>
        <v>0</v>
      </c>
      <c r="M159" s="99">
        <f>COUNT(#REF!,#REF!,#REF!,#REF!,#REF!,#REF!,#REF!,AE159,#REF!,#REF!,#REF!,#REF!,AF159,AG159,#REF!,#REF!,#REF!,AH159)</f>
        <v>0</v>
      </c>
      <c r="N159" s="99">
        <f>AI159+AJ159</f>
        <v>0</v>
      </c>
      <c r="O159" s="99"/>
      <c r="P159" s="99">
        <f>AK159</f>
        <v>0</v>
      </c>
      <c r="Q159" s="99">
        <f>AM159</f>
        <v>0</v>
      </c>
      <c r="R159" s="99">
        <v>0</v>
      </c>
      <c r="S159" s="47"/>
      <c r="T159" s="99">
        <f>SUM(U159,V159,X159,Y159,Z159,AA159,AB159)</f>
        <v>85</v>
      </c>
      <c r="U159" s="99">
        <f>AP159</f>
        <v>0</v>
      </c>
      <c r="V159" s="99">
        <f>SUM(AS159,AT159,AU159,AV159,AW159,AX159,AY159,AZ159,BA159,BB159,BC159)</f>
        <v>0</v>
      </c>
      <c r="W159" s="99">
        <f>COUNT(AS159,AT159,AU159,AV159,AW159,AX159,AY159,AZ159,BA159,BB159,BC159)</f>
        <v>0</v>
      </c>
      <c r="X159" s="99">
        <v>0</v>
      </c>
      <c r="Y159" s="99">
        <v>0</v>
      </c>
      <c r="Z159" s="99">
        <v>0</v>
      </c>
      <c r="AA159" s="99">
        <f>AR159</f>
        <v>85</v>
      </c>
      <c r="AB159" s="99">
        <f>AQ159</f>
        <v>0</v>
      </c>
      <c r="AC159" s="47"/>
      <c r="AD159" s="99"/>
      <c r="AE159" s="99"/>
      <c r="AF159" s="99"/>
      <c r="AG159" s="99"/>
      <c r="AH159" s="99"/>
      <c r="AI159" s="99"/>
      <c r="AJ159" s="99"/>
      <c r="AK159" s="99"/>
      <c r="AL159" s="99"/>
      <c r="AM159" s="100"/>
      <c r="AN159" s="100"/>
      <c r="AO159" s="44"/>
      <c r="AP159" s="100"/>
      <c r="AQ159" s="100"/>
      <c r="AR159" s="100">
        <v>85</v>
      </c>
      <c r="AS159" s="100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00"/>
    </row>
    <row r="160" spans="1:56" s="41" customFormat="1" x14ac:dyDescent="0.35">
      <c r="A160" s="99" t="s">
        <v>143</v>
      </c>
      <c r="B160" s="99" t="s">
        <v>36</v>
      </c>
      <c r="C160" s="99" t="s">
        <v>371</v>
      </c>
      <c r="D160" s="99" t="s">
        <v>858</v>
      </c>
      <c r="E160" s="99" t="s">
        <v>39</v>
      </c>
      <c r="F160" s="99">
        <v>999928282</v>
      </c>
      <c r="G160" s="99">
        <f>(J160+T160)-H160</f>
        <v>84</v>
      </c>
      <c r="H160" s="99"/>
      <c r="I160" s="24"/>
      <c r="J160" s="99">
        <f>SUM(K160,L160,N160,O160,P160,Q160)</f>
        <v>84</v>
      </c>
      <c r="K160" s="99">
        <f>SUM(AD160,AL160,AN160)</f>
        <v>0</v>
      </c>
      <c r="L160" s="99">
        <f>SUM(AE160,AF160,AG160,AH160)</f>
        <v>0</v>
      </c>
      <c r="M160" s="99">
        <f>COUNT(#REF!,#REF!,#REF!,#REF!,#REF!,#REF!,#REF!,AE160,#REF!,#REF!,#REF!,#REF!,AF160,AG160,#REF!,#REF!,#REF!,AH160)</f>
        <v>0</v>
      </c>
      <c r="N160" s="99">
        <f>AI160+AJ160</f>
        <v>33</v>
      </c>
      <c r="O160" s="99"/>
      <c r="P160" s="99">
        <f>AK160</f>
        <v>51</v>
      </c>
      <c r="Q160" s="99">
        <f>AM160</f>
        <v>0</v>
      </c>
      <c r="R160" s="99">
        <v>0</v>
      </c>
      <c r="S160" s="47"/>
      <c r="T160" s="99">
        <f>SUM(U160,V160,X160,Y160,Z160,AA160,AB160)</f>
        <v>0</v>
      </c>
      <c r="U160" s="99">
        <f>AP160</f>
        <v>0</v>
      </c>
      <c r="V160" s="99">
        <f>SUM(AS160,AT160,AU160,AV160,AW160,AX160,AY160,AZ160,BA160,BB160,BC160)</f>
        <v>0</v>
      </c>
      <c r="W160" s="99">
        <f>COUNT(AS160,AT160,AU160,AV160,AW160,AX160,AY160,AZ160,BA160,BB160,BC160)</f>
        <v>0</v>
      </c>
      <c r="X160" s="99">
        <v>0</v>
      </c>
      <c r="Y160" s="99">
        <v>0</v>
      </c>
      <c r="Z160" s="99">
        <v>0</v>
      </c>
      <c r="AA160" s="99">
        <f>AR160</f>
        <v>0</v>
      </c>
      <c r="AB160" s="99">
        <f>AQ160</f>
        <v>0</v>
      </c>
      <c r="AC160" s="47"/>
      <c r="AD160" s="99"/>
      <c r="AE160" s="99"/>
      <c r="AF160" s="99"/>
      <c r="AG160" s="99"/>
      <c r="AH160" s="99"/>
      <c r="AI160" s="99"/>
      <c r="AJ160" s="99">
        <v>33</v>
      </c>
      <c r="AK160" s="99">
        <v>51</v>
      </c>
      <c r="AL160" s="99"/>
      <c r="AM160" s="100"/>
      <c r="AN160" s="100"/>
      <c r="AO160" s="44"/>
      <c r="AP160" s="100"/>
      <c r="AQ160" s="100"/>
      <c r="AR160" s="100"/>
      <c r="AS160" s="100"/>
      <c r="AT160" s="100"/>
      <c r="AU160" s="100"/>
      <c r="AV160" s="100"/>
      <c r="AW160" s="100"/>
      <c r="AX160" s="100"/>
      <c r="AY160" s="100"/>
      <c r="AZ160" s="100"/>
      <c r="BA160" s="100"/>
      <c r="BB160" s="100"/>
      <c r="BC160" s="100"/>
    </row>
    <row r="161" spans="1:56" s="41" customFormat="1" x14ac:dyDescent="0.3">
      <c r="A161" s="100" t="s">
        <v>143</v>
      </c>
      <c r="B161" s="100" t="s">
        <v>36</v>
      </c>
      <c r="C161" s="100" t="s">
        <v>878</v>
      </c>
      <c r="D161" s="100" t="s">
        <v>879</v>
      </c>
      <c r="E161" s="100" t="s">
        <v>39</v>
      </c>
      <c r="F161" s="100">
        <v>999916539</v>
      </c>
      <c r="G161" s="99">
        <f>(J161+T161)-H161</f>
        <v>83.3</v>
      </c>
      <c r="H161" s="100"/>
      <c r="I161" s="44"/>
      <c r="J161" s="99">
        <f>SUM(K161,L161,N161,O161,P161,Q161)</f>
        <v>15.299999999999999</v>
      </c>
      <c r="K161" s="99">
        <f>SUM(AD161,AL161,AN161)</f>
        <v>0</v>
      </c>
      <c r="L161" s="99">
        <f>SUM(AE161,AF161,AG161,AH161)</f>
        <v>0</v>
      </c>
      <c r="M161" s="99">
        <f>COUNT(#REF!,#REF!,#REF!,#REF!,#REF!,#REF!,#REF!,AE161,#REF!,#REF!,#REF!,#REF!,AF161,AG161,#REF!,#REF!,#REF!,AH161)</f>
        <v>4</v>
      </c>
      <c r="N161" s="99">
        <f>AI161+AJ161</f>
        <v>0</v>
      </c>
      <c r="O161" s="99"/>
      <c r="P161" s="99">
        <f>AK161</f>
        <v>15.299999999999999</v>
      </c>
      <c r="Q161" s="99">
        <f>AM161</f>
        <v>0</v>
      </c>
      <c r="R161" s="99">
        <v>0</v>
      </c>
      <c r="S161" s="47"/>
      <c r="T161" s="99">
        <f>SUM(U161,V161,X161,Y161,Z161,AA161,AB161)</f>
        <v>68</v>
      </c>
      <c r="U161" s="99">
        <f>AP161</f>
        <v>0</v>
      </c>
      <c r="V161" s="99">
        <f>SUM(AS161,AT161,AU161,AV161,AW161,AX161,AY161,AZ161,BA161,BB161,BC161)</f>
        <v>68</v>
      </c>
      <c r="W161" s="99">
        <f>COUNT(AS161,AT161,AU161,AV161,AW161,AX161,AY161,AZ161,BA161,BB161,BC161)</f>
        <v>1</v>
      </c>
      <c r="X161" s="99">
        <v>0</v>
      </c>
      <c r="Y161" s="99">
        <v>0</v>
      </c>
      <c r="Z161" s="99">
        <v>0</v>
      </c>
      <c r="AA161" s="99">
        <f>AR161</f>
        <v>0</v>
      </c>
      <c r="AB161" s="99">
        <f>AQ161</f>
        <v>0</v>
      </c>
      <c r="AC161" s="47"/>
      <c r="AD161" s="100">
        <v>0</v>
      </c>
      <c r="AE161" s="100">
        <v>0</v>
      </c>
      <c r="AF161" s="100">
        <v>0</v>
      </c>
      <c r="AG161" s="100">
        <v>0</v>
      </c>
      <c r="AH161" s="100">
        <v>0</v>
      </c>
      <c r="AI161" s="100">
        <v>0</v>
      </c>
      <c r="AJ161" s="100">
        <v>0</v>
      </c>
      <c r="AK161" s="100">
        <v>15.299999999999999</v>
      </c>
      <c r="AL161" s="100">
        <v>0</v>
      </c>
      <c r="AM161" s="100">
        <v>0</v>
      </c>
      <c r="AN161" s="100">
        <v>0</v>
      </c>
      <c r="AO161" s="44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>
        <v>68</v>
      </c>
      <c r="BC161" s="100"/>
      <c r="BD161" s="31"/>
    </row>
    <row r="162" spans="1:56" s="41" customFormat="1" x14ac:dyDescent="0.35">
      <c r="A162" s="100" t="s">
        <v>143</v>
      </c>
      <c r="B162" s="99" t="s">
        <v>36</v>
      </c>
      <c r="C162" s="99" t="s">
        <v>1146</v>
      </c>
      <c r="D162" s="99" t="s">
        <v>1147</v>
      </c>
      <c r="E162" s="99" t="s">
        <v>39</v>
      </c>
      <c r="F162" s="99">
        <v>999919205</v>
      </c>
      <c r="G162" s="99">
        <f>(J162+T162)-H162</f>
        <v>82</v>
      </c>
      <c r="H162" s="99"/>
      <c r="I162" s="24"/>
      <c r="J162" s="99">
        <f>SUM(K162,L162,N162,O162,P162,Q162)</f>
        <v>82</v>
      </c>
      <c r="K162" s="99">
        <f>SUM(AD162,AL162,AN162)</f>
        <v>0</v>
      </c>
      <c r="L162" s="99">
        <f>SUM(AE162,AF162,AG162,AH162)</f>
        <v>0</v>
      </c>
      <c r="M162" s="99">
        <f>COUNT(#REF!,#REF!,#REF!,#REF!,#REF!,#REF!,#REF!,AE162,#REF!,#REF!,#REF!,#REF!,AF162,AG162,#REF!,#REF!,#REF!,AH162)</f>
        <v>0</v>
      </c>
      <c r="N162" s="99">
        <f>AI162+AJ162</f>
        <v>44</v>
      </c>
      <c r="O162" s="99"/>
      <c r="P162" s="99">
        <f>AK162</f>
        <v>38</v>
      </c>
      <c r="Q162" s="99">
        <f>AM162</f>
        <v>0</v>
      </c>
      <c r="R162" s="99">
        <v>0</v>
      </c>
      <c r="S162" s="47"/>
      <c r="T162" s="99">
        <f>SUM(U162,V162,X162,Y162,Z162,AA162,AB162)</f>
        <v>0</v>
      </c>
      <c r="U162" s="99">
        <f>AP162</f>
        <v>0</v>
      </c>
      <c r="V162" s="99">
        <f>SUM(AS162,AT162,AU162,AV162,AW162,AX162,AY162,AZ162,BA162,BB162,BC162)</f>
        <v>0</v>
      </c>
      <c r="W162" s="99">
        <f>COUNT(AS162,AT162,AU162,AV162,AW162,AX162,AY162,AZ162,BA162,BB162,BC162)</f>
        <v>0</v>
      </c>
      <c r="X162" s="99">
        <v>0</v>
      </c>
      <c r="Y162" s="99">
        <v>0</v>
      </c>
      <c r="Z162" s="99">
        <v>0</v>
      </c>
      <c r="AA162" s="99">
        <f>AR162</f>
        <v>0</v>
      </c>
      <c r="AB162" s="99">
        <f>AQ162</f>
        <v>0</v>
      </c>
      <c r="AC162" s="47"/>
      <c r="AD162" s="99"/>
      <c r="AE162" s="99"/>
      <c r="AF162" s="99"/>
      <c r="AG162" s="99"/>
      <c r="AH162" s="99"/>
      <c r="AI162" s="99">
        <v>44</v>
      </c>
      <c r="AJ162" s="99"/>
      <c r="AK162" s="99">
        <v>38</v>
      </c>
      <c r="AL162" s="99"/>
      <c r="AM162" s="100"/>
      <c r="AN162" s="100"/>
      <c r="AO162" s="44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  <c r="AZ162" s="100"/>
      <c r="BA162" s="100"/>
      <c r="BB162" s="100"/>
      <c r="BC162" s="100"/>
    </row>
    <row r="163" spans="1:56" s="41" customFormat="1" x14ac:dyDescent="0.35">
      <c r="A163" s="100" t="s">
        <v>143</v>
      </c>
      <c r="B163" s="99" t="s">
        <v>36</v>
      </c>
      <c r="C163" s="99" t="s">
        <v>77</v>
      </c>
      <c r="D163" s="99" t="s">
        <v>872</v>
      </c>
      <c r="E163" s="99" t="s">
        <v>39</v>
      </c>
      <c r="F163" s="99">
        <v>999916452</v>
      </c>
      <c r="G163" s="99">
        <f>(J163+T163)-H163</f>
        <v>79</v>
      </c>
      <c r="H163" s="99"/>
      <c r="I163" s="24"/>
      <c r="J163" s="99">
        <f>SUM(K163,L163,N163,O163,P163,Q163)</f>
        <v>79</v>
      </c>
      <c r="K163" s="99">
        <f>SUM(AD163,AL163,AN163)</f>
        <v>0</v>
      </c>
      <c r="L163" s="99">
        <f>SUM(AE163,AF163,AG163,AH163)</f>
        <v>0</v>
      </c>
      <c r="M163" s="99">
        <f>COUNT(#REF!,#REF!,#REF!,#REF!,#REF!,#REF!,#REF!,AE163,#REF!,#REF!,#REF!,#REF!,AF163,AG163,#REF!,#REF!,#REF!,AH163)</f>
        <v>0</v>
      </c>
      <c r="N163" s="99">
        <f>AI163+AJ163</f>
        <v>79</v>
      </c>
      <c r="O163" s="99"/>
      <c r="P163" s="99">
        <f>AK163</f>
        <v>0</v>
      </c>
      <c r="Q163" s="99">
        <f>AM163</f>
        <v>0</v>
      </c>
      <c r="R163" s="99">
        <v>0</v>
      </c>
      <c r="S163" s="47"/>
      <c r="T163" s="99">
        <f>SUM(U163,V163,X163,Y163,Z163,AA163,AB163)</f>
        <v>0</v>
      </c>
      <c r="U163" s="99">
        <f>AP163</f>
        <v>0</v>
      </c>
      <c r="V163" s="99">
        <f>SUM(AS163,AT163,AU163,AV163,AW163,AX163,AY163,AZ163,BA163,BB163,BC163)</f>
        <v>0</v>
      </c>
      <c r="W163" s="99">
        <f>COUNT(AS163,AT163,AU163,AV163,AW163,AX163,AY163,AZ163,BA163,BB163,BC163)</f>
        <v>0</v>
      </c>
      <c r="X163" s="99">
        <v>0</v>
      </c>
      <c r="Y163" s="99">
        <v>0</v>
      </c>
      <c r="Z163" s="99">
        <v>0</v>
      </c>
      <c r="AA163" s="99">
        <f>AR163</f>
        <v>0</v>
      </c>
      <c r="AB163" s="99">
        <f>AQ163</f>
        <v>0</v>
      </c>
      <c r="AC163" s="47"/>
      <c r="AD163" s="99"/>
      <c r="AE163" s="99"/>
      <c r="AF163" s="99"/>
      <c r="AG163" s="99"/>
      <c r="AH163" s="99"/>
      <c r="AI163" s="99"/>
      <c r="AJ163" s="99">
        <v>79</v>
      </c>
      <c r="AK163" s="99"/>
      <c r="AL163" s="99"/>
      <c r="AM163" s="100"/>
      <c r="AN163" s="100"/>
      <c r="AO163" s="44"/>
      <c r="AP163" s="100"/>
      <c r="AQ163" s="100"/>
      <c r="AR163" s="100"/>
      <c r="AS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00"/>
    </row>
    <row r="164" spans="1:56" s="41" customFormat="1" x14ac:dyDescent="0.35">
      <c r="A164" s="100" t="s">
        <v>143</v>
      </c>
      <c r="B164" s="99" t="s">
        <v>36</v>
      </c>
      <c r="C164" s="99" t="s">
        <v>1286</v>
      </c>
      <c r="D164" s="99" t="s">
        <v>524</v>
      </c>
      <c r="E164" s="100" t="s">
        <v>39</v>
      </c>
      <c r="F164" s="99">
        <v>999922842</v>
      </c>
      <c r="G164" s="99">
        <f>(J164+T164)-H164</f>
        <v>73</v>
      </c>
      <c r="H164" s="100"/>
      <c r="I164" s="24"/>
      <c r="J164" s="99">
        <f>SUM(K164,L164,N164,O164,P164,Q164)</f>
        <v>44</v>
      </c>
      <c r="K164" s="99">
        <f>SUM(AD164,AL164,AN164)</f>
        <v>0</v>
      </c>
      <c r="L164" s="99">
        <f>SUM(AE164,AF164,AG164,AH164)</f>
        <v>0</v>
      </c>
      <c r="M164" s="99">
        <f>COUNT(#REF!,#REF!,#REF!,#REF!,#REF!,#REF!,#REF!,AE164,#REF!,#REF!,#REF!,#REF!,AF164,AG164,#REF!,#REF!,#REF!,AH164)</f>
        <v>0</v>
      </c>
      <c r="N164" s="99">
        <f>AI164+AJ164</f>
        <v>44</v>
      </c>
      <c r="O164" s="99"/>
      <c r="P164" s="99">
        <f>AK164</f>
        <v>0</v>
      </c>
      <c r="Q164" s="99">
        <f>AM164</f>
        <v>0</v>
      </c>
      <c r="R164" s="99">
        <v>0</v>
      </c>
      <c r="S164" s="47"/>
      <c r="T164" s="99">
        <f>SUM(U164,V164,X164,Y164,Z164,AA164,AB164)</f>
        <v>29</v>
      </c>
      <c r="U164" s="99">
        <f>AP164</f>
        <v>0</v>
      </c>
      <c r="V164" s="99">
        <f>SUM(AS164,AT164,AU164,AV164,AW164,AX164,AY164,AZ164,BA164,BB164,BC164)</f>
        <v>29</v>
      </c>
      <c r="W164" s="99">
        <f>COUNT(AS164,AT164,AU164,AV164,AW164,AX164,AY164,AZ164,BA164,BB164,BC164)</f>
        <v>1</v>
      </c>
      <c r="X164" s="99">
        <v>0</v>
      </c>
      <c r="Y164" s="99">
        <v>0</v>
      </c>
      <c r="Z164" s="99">
        <v>0</v>
      </c>
      <c r="AA164" s="99">
        <f>AR164</f>
        <v>0</v>
      </c>
      <c r="AB164" s="99">
        <f>AQ164</f>
        <v>0</v>
      </c>
      <c r="AC164" s="47"/>
      <c r="AD164" s="99"/>
      <c r="AE164" s="99"/>
      <c r="AF164" s="99"/>
      <c r="AG164" s="99"/>
      <c r="AH164" s="99"/>
      <c r="AI164" s="99"/>
      <c r="AJ164" s="99">
        <v>44</v>
      </c>
      <c r="AK164" s="99"/>
      <c r="AL164" s="99"/>
      <c r="AM164" s="100"/>
      <c r="AN164" s="100"/>
      <c r="AO164" s="44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  <c r="AZ164" s="100">
        <v>29</v>
      </c>
      <c r="BA164" s="100"/>
      <c r="BB164" s="100"/>
      <c r="BC164" s="100"/>
    </row>
    <row r="165" spans="1:56" s="41" customFormat="1" x14ac:dyDescent="0.35">
      <c r="A165" s="99" t="s">
        <v>143</v>
      </c>
      <c r="B165" s="99" t="s">
        <v>36</v>
      </c>
      <c r="C165" s="99" t="s">
        <v>2379</v>
      </c>
      <c r="D165" s="99" t="s">
        <v>101</v>
      </c>
      <c r="E165" s="99" t="s">
        <v>39</v>
      </c>
      <c r="F165" s="99">
        <v>999926910</v>
      </c>
      <c r="G165" s="99">
        <f>(J165+T165)-H165</f>
        <v>73</v>
      </c>
      <c r="H165" s="99"/>
      <c r="I165" s="24"/>
      <c r="J165" s="99">
        <f>SUM(K165,L165,N165,O165,P165,Q165)</f>
        <v>44</v>
      </c>
      <c r="K165" s="99">
        <f>SUM(AD165,AL165,AN165)</f>
        <v>44</v>
      </c>
      <c r="L165" s="99">
        <f>SUM(AE165,AF165,AG165,AH165)</f>
        <v>0</v>
      </c>
      <c r="M165" s="99">
        <f>COUNT(#REF!,#REF!,#REF!,#REF!,#REF!,#REF!,#REF!,AE165,#REF!,#REF!,#REF!,#REF!,AF165,AG165,#REF!,#REF!,#REF!,AH165)</f>
        <v>0</v>
      </c>
      <c r="N165" s="99">
        <f>AI165+AJ165</f>
        <v>0</v>
      </c>
      <c r="O165" s="99"/>
      <c r="P165" s="99">
        <f>AK165</f>
        <v>0</v>
      </c>
      <c r="Q165" s="99">
        <f>AM165</f>
        <v>0</v>
      </c>
      <c r="R165" s="99">
        <v>0</v>
      </c>
      <c r="S165" s="47"/>
      <c r="T165" s="99">
        <f>SUM(U165,V165,X165,Y165,Z165,AA165,AB165)</f>
        <v>29</v>
      </c>
      <c r="U165" s="99">
        <f>AP165</f>
        <v>0</v>
      </c>
      <c r="V165" s="99">
        <f>SUM(AS165,AT165,AU165,AV165,AW165,AX165,AY165,AZ165,BA165,BB165,BC165)</f>
        <v>29</v>
      </c>
      <c r="W165" s="99">
        <f>COUNT(AS165,AT165,AU165,AV165,AW165,AX165,AY165,AZ165,BA165,BB165,BC165)</f>
        <v>1</v>
      </c>
      <c r="X165" s="99">
        <v>0</v>
      </c>
      <c r="Y165" s="99">
        <v>0</v>
      </c>
      <c r="Z165" s="99">
        <v>0</v>
      </c>
      <c r="AA165" s="99">
        <f>AR165</f>
        <v>0</v>
      </c>
      <c r="AB165" s="99">
        <f>AQ165</f>
        <v>0</v>
      </c>
      <c r="AC165" s="47"/>
      <c r="AD165" s="99"/>
      <c r="AE165" s="99"/>
      <c r="AF165" s="99"/>
      <c r="AG165" s="99"/>
      <c r="AH165" s="99"/>
      <c r="AI165" s="99"/>
      <c r="AJ165" s="99"/>
      <c r="AK165" s="99"/>
      <c r="AL165" s="99"/>
      <c r="AM165" s="100"/>
      <c r="AN165" s="100">
        <v>44</v>
      </c>
      <c r="AO165" s="44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>
        <v>29</v>
      </c>
      <c r="BA165" s="100"/>
      <c r="BB165" s="100"/>
      <c r="BC165" s="100"/>
    </row>
    <row r="166" spans="1:56" s="41" customFormat="1" x14ac:dyDescent="0.35">
      <c r="A166" s="100" t="s">
        <v>143</v>
      </c>
      <c r="B166" s="100" t="s">
        <v>36</v>
      </c>
      <c r="C166" s="100" t="s">
        <v>276</v>
      </c>
      <c r="D166" s="100" t="s">
        <v>275</v>
      </c>
      <c r="E166" s="100" t="s">
        <v>39</v>
      </c>
      <c r="F166" s="99">
        <v>999862523</v>
      </c>
      <c r="G166" s="99">
        <f>(J166+T166)-H166</f>
        <v>71</v>
      </c>
      <c r="H166" s="99"/>
      <c r="I166" s="24"/>
      <c r="J166" s="99">
        <f>SUM(K166,L166,N166,O166,P166,Q166)</f>
        <v>71</v>
      </c>
      <c r="K166" s="99">
        <f>SUM(AD166,AL166,AN166)</f>
        <v>0</v>
      </c>
      <c r="L166" s="99">
        <f>SUM(AE166,AF166,AG166,AH166)</f>
        <v>0</v>
      </c>
      <c r="M166" s="99">
        <f>COUNT(#REF!,#REF!,#REF!,#REF!,#REF!,#REF!,#REF!,AE166,#REF!,#REF!,#REF!,#REF!,AF166,AG166,#REF!,#REF!,#REF!,AH166)</f>
        <v>0</v>
      </c>
      <c r="N166" s="99">
        <f>AI166+AJ166</f>
        <v>33</v>
      </c>
      <c r="O166" s="99"/>
      <c r="P166" s="99">
        <f>AK166</f>
        <v>38</v>
      </c>
      <c r="Q166" s="99">
        <f>AM166</f>
        <v>0</v>
      </c>
      <c r="R166" s="99">
        <v>0</v>
      </c>
      <c r="S166" s="47"/>
      <c r="T166" s="99">
        <f>SUM(U166,V166,X166,Y166,Z166,AA166,AB166)</f>
        <v>0</v>
      </c>
      <c r="U166" s="99">
        <f>AP166</f>
        <v>0</v>
      </c>
      <c r="V166" s="99">
        <f>SUM(AS166,AT166,AU166,AV166,AW166,AX166,AY166,AZ166,BA166,BB166,BC166)</f>
        <v>0</v>
      </c>
      <c r="W166" s="99">
        <f>COUNT(AS166,AT166,AU166,AV166,AW166,AX166,AY166,AZ166,BA166,BB166,BC166)</f>
        <v>0</v>
      </c>
      <c r="X166" s="99">
        <v>0</v>
      </c>
      <c r="Y166" s="99">
        <v>0</v>
      </c>
      <c r="Z166" s="99">
        <v>0</v>
      </c>
      <c r="AA166" s="99">
        <f>AR166</f>
        <v>0</v>
      </c>
      <c r="AB166" s="99">
        <f>AQ166</f>
        <v>0</v>
      </c>
      <c r="AC166" s="47"/>
      <c r="AD166" s="99"/>
      <c r="AE166" s="99"/>
      <c r="AF166" s="99"/>
      <c r="AG166" s="99"/>
      <c r="AH166" s="99"/>
      <c r="AI166" s="99">
        <v>33</v>
      </c>
      <c r="AJ166" s="99"/>
      <c r="AK166" s="99">
        <v>38</v>
      </c>
      <c r="AL166" s="99"/>
      <c r="AM166" s="100"/>
      <c r="AN166" s="100"/>
      <c r="AO166" s="44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</row>
    <row r="167" spans="1:56" s="41" customFormat="1" x14ac:dyDescent="0.35">
      <c r="A167" s="99" t="s">
        <v>143</v>
      </c>
      <c r="B167" s="99" t="s">
        <v>36</v>
      </c>
      <c r="C167" s="99" t="s">
        <v>571</v>
      </c>
      <c r="D167" s="99" t="s">
        <v>101</v>
      </c>
      <c r="E167" s="99" t="s">
        <v>39</v>
      </c>
      <c r="F167" s="99">
        <v>999899573</v>
      </c>
      <c r="G167" s="99">
        <f>(J167+T167)-H167</f>
        <v>71</v>
      </c>
      <c r="H167" s="99"/>
      <c r="I167" s="24"/>
      <c r="J167" s="99">
        <f>SUM(K167,L167,N167,O167,P167,Q167)</f>
        <v>71</v>
      </c>
      <c r="K167" s="99">
        <f>SUM(AD167,AL167,AN167)</f>
        <v>0</v>
      </c>
      <c r="L167" s="99">
        <f>SUM(AE167,AF167,AG167,AH167)</f>
        <v>0</v>
      </c>
      <c r="M167" s="99">
        <f>COUNT(#REF!,#REF!,#REF!,#REF!,#REF!,#REF!,#REF!,AE167,#REF!,#REF!,#REF!,#REF!,AF167,AG167,#REF!,#REF!,#REF!,AH167)</f>
        <v>0</v>
      </c>
      <c r="N167" s="99">
        <f>AI167+AJ167</f>
        <v>33</v>
      </c>
      <c r="O167" s="99"/>
      <c r="P167" s="99">
        <f>AK167</f>
        <v>38</v>
      </c>
      <c r="Q167" s="99">
        <f>AM167</f>
        <v>0</v>
      </c>
      <c r="R167" s="99">
        <v>0</v>
      </c>
      <c r="S167" s="47"/>
      <c r="T167" s="99">
        <f>SUM(U167,V167,X167,Y167,Z167,AA167,AB167)</f>
        <v>0</v>
      </c>
      <c r="U167" s="99">
        <f>AP167</f>
        <v>0</v>
      </c>
      <c r="V167" s="99">
        <f>SUM(AS167,AT167,AU167,AV167,AW167,AX167,AY167,AZ167,BA167,BB167,BC167)</f>
        <v>0</v>
      </c>
      <c r="W167" s="99">
        <f>COUNT(AS167,AT167,AU167,AV167,AW167,AX167,AY167,AZ167,BA167,BB167,BC167)</f>
        <v>0</v>
      </c>
      <c r="X167" s="99">
        <v>0</v>
      </c>
      <c r="Y167" s="99">
        <v>0</v>
      </c>
      <c r="Z167" s="99">
        <v>0</v>
      </c>
      <c r="AA167" s="99">
        <f>AR167</f>
        <v>0</v>
      </c>
      <c r="AB167" s="99">
        <f>AQ167</f>
        <v>0</v>
      </c>
      <c r="AC167" s="47"/>
      <c r="AD167" s="99"/>
      <c r="AE167" s="99"/>
      <c r="AF167" s="99"/>
      <c r="AG167" s="99"/>
      <c r="AH167" s="99"/>
      <c r="AI167" s="99">
        <v>33</v>
      </c>
      <c r="AJ167" s="99"/>
      <c r="AK167" s="99">
        <v>38</v>
      </c>
      <c r="AL167" s="99"/>
      <c r="AM167" s="100"/>
      <c r="AN167" s="100"/>
      <c r="AO167" s="44"/>
      <c r="AP167" s="100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</row>
    <row r="168" spans="1:56" s="41" customFormat="1" x14ac:dyDescent="0.35">
      <c r="A168" s="100" t="s">
        <v>143</v>
      </c>
      <c r="B168" s="99" t="s">
        <v>36</v>
      </c>
      <c r="C168" s="99" t="s">
        <v>620</v>
      </c>
      <c r="D168" s="99" t="s">
        <v>619</v>
      </c>
      <c r="E168" s="99" t="s">
        <v>39</v>
      </c>
      <c r="F168" s="99">
        <v>999905785</v>
      </c>
      <c r="G168" s="99">
        <f>(J168+T168)-H168</f>
        <v>71</v>
      </c>
      <c r="H168" s="99"/>
      <c r="I168" s="24"/>
      <c r="J168" s="99">
        <f>SUM(K168,L168,N168,O168,P168,Q168)</f>
        <v>71</v>
      </c>
      <c r="K168" s="99">
        <f>SUM(AD168,AL168,AN168)</f>
        <v>0</v>
      </c>
      <c r="L168" s="99">
        <f>SUM(AE168,AF168,AG168,AH168)</f>
        <v>0</v>
      </c>
      <c r="M168" s="99">
        <f>COUNT(#REF!,#REF!,#REF!,#REF!,#REF!,#REF!,#REF!,AE168,#REF!,#REF!,#REF!,#REF!,AF168,AG168,#REF!,#REF!,#REF!,AH168)</f>
        <v>0</v>
      </c>
      <c r="N168" s="99">
        <f>AI168+AJ168</f>
        <v>33</v>
      </c>
      <c r="O168" s="99"/>
      <c r="P168" s="99">
        <f>AK168</f>
        <v>38</v>
      </c>
      <c r="Q168" s="99">
        <f>AM168</f>
        <v>0</v>
      </c>
      <c r="R168" s="99">
        <v>0</v>
      </c>
      <c r="S168" s="47"/>
      <c r="T168" s="99">
        <f>SUM(U168,V168,X168,Y168,Z168,AA168,AB168)</f>
        <v>0</v>
      </c>
      <c r="U168" s="99">
        <f>AP168</f>
        <v>0</v>
      </c>
      <c r="V168" s="99">
        <f>SUM(AS168,AT168,AU168,AV168,AW168,AX168,AY168,AZ168,BA168,BB168,BC168)</f>
        <v>0</v>
      </c>
      <c r="W168" s="99">
        <f>COUNT(AS168,AT168,AU168,AV168,AW168,AX168,AY168,AZ168,BA168,BB168,BC168)</f>
        <v>0</v>
      </c>
      <c r="X168" s="99">
        <v>0</v>
      </c>
      <c r="Y168" s="99">
        <v>0</v>
      </c>
      <c r="Z168" s="99">
        <v>0</v>
      </c>
      <c r="AA168" s="99">
        <f>AR168</f>
        <v>0</v>
      </c>
      <c r="AB168" s="99">
        <f>AQ168</f>
        <v>0</v>
      </c>
      <c r="AC168" s="47"/>
      <c r="AD168" s="99"/>
      <c r="AE168" s="99"/>
      <c r="AF168" s="99"/>
      <c r="AG168" s="99"/>
      <c r="AH168" s="99"/>
      <c r="AI168" s="99">
        <v>33</v>
      </c>
      <c r="AJ168" s="99"/>
      <c r="AK168" s="99">
        <v>38</v>
      </c>
      <c r="AL168" s="99"/>
      <c r="AM168" s="100"/>
      <c r="AN168" s="100"/>
      <c r="AO168" s="44"/>
      <c r="AP168" s="100"/>
      <c r="AQ168" s="100"/>
      <c r="AR168" s="100"/>
      <c r="AS168" s="100"/>
      <c r="AT168" s="100"/>
      <c r="AU168" s="100"/>
      <c r="AV168" s="100"/>
      <c r="AW168" s="100"/>
      <c r="AX168" s="100"/>
      <c r="AY168" s="100"/>
      <c r="AZ168" s="100"/>
      <c r="BA168" s="100"/>
      <c r="BB168" s="100"/>
      <c r="BC168" s="100"/>
    </row>
    <row r="169" spans="1:56" s="41" customFormat="1" x14ac:dyDescent="0.35">
      <c r="A169" s="99" t="s">
        <v>143</v>
      </c>
      <c r="B169" s="99" t="s">
        <v>36</v>
      </c>
      <c r="C169" s="99" t="s">
        <v>635</v>
      </c>
      <c r="D169" s="99" t="s">
        <v>448</v>
      </c>
      <c r="E169" s="99" t="s">
        <v>39</v>
      </c>
      <c r="F169" s="99">
        <v>999906250</v>
      </c>
      <c r="G169" s="99">
        <f>(J169+T169)-H169</f>
        <v>71</v>
      </c>
      <c r="H169" s="99"/>
      <c r="I169" s="24"/>
      <c r="J169" s="99">
        <f>SUM(K169,L169,N169,O169,P169,Q169)</f>
        <v>71</v>
      </c>
      <c r="K169" s="99">
        <f>SUM(AD169,AL169,AN169)</f>
        <v>0</v>
      </c>
      <c r="L169" s="99">
        <f>SUM(AE169,AF169,AG169,AH169)</f>
        <v>0</v>
      </c>
      <c r="M169" s="99">
        <f>COUNT(#REF!,#REF!,#REF!,#REF!,#REF!,#REF!,#REF!,AE169,#REF!,#REF!,#REF!,#REF!,AF169,AG169,#REF!,#REF!,#REF!,AH169)</f>
        <v>0</v>
      </c>
      <c r="N169" s="99">
        <f>AI169+AJ169</f>
        <v>33</v>
      </c>
      <c r="O169" s="99"/>
      <c r="P169" s="99">
        <f>AK169</f>
        <v>38</v>
      </c>
      <c r="Q169" s="99">
        <f>AM169</f>
        <v>0</v>
      </c>
      <c r="R169" s="99">
        <v>0</v>
      </c>
      <c r="S169" s="47"/>
      <c r="T169" s="99">
        <f>SUM(U169,V169,X169,Y169,Z169,AA169,AB169)</f>
        <v>0</v>
      </c>
      <c r="U169" s="99">
        <f>AP169</f>
        <v>0</v>
      </c>
      <c r="V169" s="99">
        <f>SUM(AS169,AT169,AU169,AV169,AW169,AX169,AY169,AZ169,BA169,BB169,BC169)</f>
        <v>0</v>
      </c>
      <c r="W169" s="99">
        <f>COUNT(AS169,AT169,AU169,AV169,AW169,AX169,AY169,AZ169,BA169,BB169,BC169)</f>
        <v>0</v>
      </c>
      <c r="X169" s="99">
        <v>0</v>
      </c>
      <c r="Y169" s="99">
        <v>0</v>
      </c>
      <c r="Z169" s="99">
        <v>0</v>
      </c>
      <c r="AA169" s="99">
        <f>AR169</f>
        <v>0</v>
      </c>
      <c r="AB169" s="99">
        <f>AQ169</f>
        <v>0</v>
      </c>
      <c r="AC169" s="47"/>
      <c r="AD169" s="99"/>
      <c r="AE169" s="99"/>
      <c r="AF169" s="99"/>
      <c r="AG169" s="99"/>
      <c r="AH169" s="99"/>
      <c r="AI169" s="99">
        <v>33</v>
      </c>
      <c r="AJ169" s="99"/>
      <c r="AK169" s="99">
        <v>38</v>
      </c>
      <c r="AL169" s="99"/>
      <c r="AM169" s="100"/>
      <c r="AN169" s="100"/>
      <c r="AO169" s="44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</row>
    <row r="170" spans="1:56" s="41" customFormat="1" x14ac:dyDescent="0.35">
      <c r="A170" s="100" t="s">
        <v>143</v>
      </c>
      <c r="B170" s="100" t="s">
        <v>36</v>
      </c>
      <c r="C170" s="100" t="s">
        <v>835</v>
      </c>
      <c r="D170" s="100" t="s">
        <v>836</v>
      </c>
      <c r="E170" s="100" t="s">
        <v>39</v>
      </c>
      <c r="F170" s="99">
        <v>999915446</v>
      </c>
      <c r="G170" s="99">
        <f>(J170+T170)-H170</f>
        <v>71</v>
      </c>
      <c r="H170" s="100"/>
      <c r="I170" s="24"/>
      <c r="J170" s="99">
        <f>SUM(K170,L170,N170,O170,P170,Q170)</f>
        <v>71</v>
      </c>
      <c r="K170" s="99">
        <f>SUM(AD170,AL170,AN170)</f>
        <v>0</v>
      </c>
      <c r="L170" s="99">
        <f>SUM(AE170,AF170,AG170,AH170)</f>
        <v>0</v>
      </c>
      <c r="M170" s="99">
        <f>COUNT(#REF!,#REF!,#REF!,#REF!,#REF!,#REF!,#REF!,AE170,#REF!,#REF!,#REF!,#REF!,AF170,AG170,#REF!,#REF!,#REF!,AH170)</f>
        <v>0</v>
      </c>
      <c r="N170" s="99">
        <f>AI170+AJ170</f>
        <v>33</v>
      </c>
      <c r="O170" s="99"/>
      <c r="P170" s="99">
        <f>AK170</f>
        <v>38</v>
      </c>
      <c r="Q170" s="99">
        <f>AM170</f>
        <v>0</v>
      </c>
      <c r="R170" s="99">
        <v>0</v>
      </c>
      <c r="S170" s="47"/>
      <c r="T170" s="99">
        <f>SUM(U170,V170,X170,Y170,Z170,AA170,AB170)</f>
        <v>0</v>
      </c>
      <c r="U170" s="99">
        <f>AP170</f>
        <v>0</v>
      </c>
      <c r="V170" s="99">
        <f>SUM(AS170,AT170,AU170,AV170,AW170,AX170,AY170,AZ170,BA170,BB170,BC170)</f>
        <v>0</v>
      </c>
      <c r="W170" s="99">
        <f>COUNT(AS170,AT170,AU170,AV170,AW170,AX170,AY170,AZ170,BA170,BB170,BC170)</f>
        <v>0</v>
      </c>
      <c r="X170" s="99">
        <v>0</v>
      </c>
      <c r="Y170" s="99">
        <v>0</v>
      </c>
      <c r="Z170" s="99">
        <v>0</v>
      </c>
      <c r="AA170" s="99">
        <f>AR170</f>
        <v>0</v>
      </c>
      <c r="AB170" s="99">
        <f>AQ170</f>
        <v>0</v>
      </c>
      <c r="AC170" s="47"/>
      <c r="AD170" s="99"/>
      <c r="AE170" s="99"/>
      <c r="AF170" s="99"/>
      <c r="AG170" s="99"/>
      <c r="AH170" s="99"/>
      <c r="AI170" s="99">
        <v>33</v>
      </c>
      <c r="AJ170" s="99"/>
      <c r="AK170" s="99">
        <v>38</v>
      </c>
      <c r="AL170" s="99"/>
      <c r="AM170" s="100"/>
      <c r="AN170" s="100"/>
      <c r="AO170" s="44"/>
      <c r="AP170" s="100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</row>
    <row r="171" spans="1:56" s="41" customFormat="1" x14ac:dyDescent="0.35">
      <c r="A171" s="100" t="s">
        <v>143</v>
      </c>
      <c r="B171" s="103" t="s">
        <v>36</v>
      </c>
      <c r="C171" s="103" t="s">
        <v>640</v>
      </c>
      <c r="D171" s="104" t="s">
        <v>641</v>
      </c>
      <c r="E171" s="103" t="s">
        <v>39</v>
      </c>
      <c r="F171" s="103">
        <v>999906558</v>
      </c>
      <c r="G171" s="99">
        <f>(J171+T171)-H171</f>
        <v>70.5</v>
      </c>
      <c r="H171" s="99">
        <f>(K171+L171+N171+O171+P171+Q171+R171)*0.5</f>
        <v>16.5</v>
      </c>
      <c r="I171" s="24"/>
      <c r="J171" s="99">
        <f>SUM(K171,L171,N171,O171,P171,Q171)</f>
        <v>33</v>
      </c>
      <c r="K171" s="99">
        <f>SUM(AD171,AL171,AN171)</f>
        <v>0</v>
      </c>
      <c r="L171" s="99">
        <f>SUM(AE171,AF171,AG171,AH171)</f>
        <v>0</v>
      </c>
      <c r="M171" s="99">
        <f>COUNT(#REF!,#REF!,#REF!,#REF!,#REF!,#REF!,#REF!,AE171,#REF!,#REF!,#REF!,#REF!,AF171,AG171,#REF!,#REF!,#REF!,AH171)</f>
        <v>0</v>
      </c>
      <c r="N171" s="99">
        <f>AI171+AJ171</f>
        <v>33</v>
      </c>
      <c r="O171" s="99"/>
      <c r="P171" s="99">
        <f>AK171</f>
        <v>0</v>
      </c>
      <c r="Q171" s="99">
        <f>AM171</f>
        <v>0</v>
      </c>
      <c r="R171" s="99">
        <v>0</v>
      </c>
      <c r="S171" s="47"/>
      <c r="T171" s="99">
        <f>SUM(U171,V171,X171,Y171,Z171,AA171,AB171)</f>
        <v>54</v>
      </c>
      <c r="U171" s="99">
        <f>AP171</f>
        <v>0</v>
      </c>
      <c r="V171" s="99">
        <f>SUM(AS171,AT171,AU171,AV171,AW171,AX171,AY171,AZ171,BA171,BB171,BC171)</f>
        <v>54</v>
      </c>
      <c r="W171" s="99">
        <f>COUNT(AS171,AT171,AU171,AV171,AW171,AX171,AY171,AZ171,BA171,BB171,BC171)</f>
        <v>1</v>
      </c>
      <c r="X171" s="99">
        <v>0</v>
      </c>
      <c r="Y171" s="99">
        <v>0</v>
      </c>
      <c r="Z171" s="99">
        <v>0</v>
      </c>
      <c r="AA171" s="99">
        <f>AR171</f>
        <v>0</v>
      </c>
      <c r="AB171" s="99">
        <f>AQ171</f>
        <v>0</v>
      </c>
      <c r="AC171" s="47"/>
      <c r="AD171" s="99"/>
      <c r="AE171" s="99"/>
      <c r="AF171" s="99"/>
      <c r="AG171" s="99"/>
      <c r="AH171" s="99"/>
      <c r="AI171" s="99"/>
      <c r="AJ171" s="99">
        <v>33</v>
      </c>
      <c r="AK171" s="99"/>
      <c r="AL171" s="99"/>
      <c r="AM171" s="100"/>
      <c r="AN171" s="100"/>
      <c r="AO171" s="44"/>
      <c r="AP171" s="100"/>
      <c r="AQ171" s="100"/>
      <c r="AR171" s="100"/>
      <c r="AS171" s="100"/>
      <c r="AT171" s="100">
        <v>54</v>
      </c>
      <c r="AU171" s="100"/>
      <c r="AV171" s="100"/>
      <c r="AW171" s="100"/>
      <c r="AX171" s="100"/>
      <c r="AY171" s="100"/>
      <c r="AZ171" s="100"/>
      <c r="BA171" s="100"/>
      <c r="BB171" s="100"/>
      <c r="BC171" s="100"/>
    </row>
    <row r="172" spans="1:56" s="41" customFormat="1" x14ac:dyDescent="0.35">
      <c r="A172" s="100" t="s">
        <v>143</v>
      </c>
      <c r="B172" s="100" t="s">
        <v>36</v>
      </c>
      <c r="C172" s="100" t="s">
        <v>480</v>
      </c>
      <c r="D172" s="100" t="s">
        <v>90</v>
      </c>
      <c r="E172" s="100" t="s">
        <v>39</v>
      </c>
      <c r="F172" s="99">
        <v>999891722</v>
      </c>
      <c r="G172" s="99">
        <f>(J172+T172)-H172</f>
        <v>68</v>
      </c>
      <c r="H172" s="100"/>
      <c r="I172" s="24"/>
      <c r="J172" s="99">
        <f>SUM(K172,L172,N172,O172,P172,Q172)</f>
        <v>68</v>
      </c>
      <c r="K172" s="99">
        <f>SUM(AD172,AL172,AN172)</f>
        <v>0</v>
      </c>
      <c r="L172" s="99">
        <f>SUM(AE172,AF172,AG172,AH172)</f>
        <v>68</v>
      </c>
      <c r="M172" s="99">
        <f>COUNT(#REF!,#REF!,#REF!,#REF!,#REF!,#REF!,#REF!,AE172,#REF!,#REF!,#REF!,#REF!,AF172,AG172,#REF!,#REF!,#REF!,AH172)</f>
        <v>1</v>
      </c>
      <c r="N172" s="99">
        <f>AI172+AJ172</f>
        <v>0</v>
      </c>
      <c r="O172" s="99"/>
      <c r="P172" s="99">
        <f>AK172</f>
        <v>0</v>
      </c>
      <c r="Q172" s="99">
        <f>AM172</f>
        <v>0</v>
      </c>
      <c r="R172" s="99">
        <v>0</v>
      </c>
      <c r="S172" s="47"/>
      <c r="T172" s="99">
        <f>SUM(U172,V172,X172,Y172,Z172,AA172,AB172)</f>
        <v>0</v>
      </c>
      <c r="U172" s="99">
        <f>AP172</f>
        <v>0</v>
      </c>
      <c r="V172" s="99">
        <f>SUM(AS172,AT172,AU172,AV172,AW172,AX172,AY172,AZ172,BA172,BB172,BC172)</f>
        <v>0</v>
      </c>
      <c r="W172" s="99">
        <f>COUNT(AS172,AT172,AU172,AV172,AW172,AX172,AY172,AZ172,BA172,BB172,BC172)</f>
        <v>0</v>
      </c>
      <c r="X172" s="99">
        <v>0</v>
      </c>
      <c r="Y172" s="99">
        <v>0</v>
      </c>
      <c r="Z172" s="99">
        <v>0</v>
      </c>
      <c r="AA172" s="99">
        <f>AR172</f>
        <v>0</v>
      </c>
      <c r="AB172" s="99">
        <f>AQ172</f>
        <v>0</v>
      </c>
      <c r="AC172" s="47"/>
      <c r="AD172" s="99"/>
      <c r="AE172" s="99"/>
      <c r="AF172" s="99"/>
      <c r="AG172" s="99">
        <v>68</v>
      </c>
      <c r="AH172" s="99"/>
      <c r="AI172" s="99"/>
      <c r="AJ172" s="99"/>
      <c r="AK172" s="99"/>
      <c r="AL172" s="99"/>
      <c r="AM172" s="100"/>
      <c r="AN172" s="100"/>
      <c r="AO172" s="44"/>
      <c r="AP172" s="100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</row>
    <row r="173" spans="1:56" s="41" customFormat="1" x14ac:dyDescent="0.35">
      <c r="A173" s="102" t="s">
        <v>143</v>
      </c>
      <c r="B173" s="102" t="s">
        <v>36</v>
      </c>
      <c r="C173" s="102" t="s">
        <v>754</v>
      </c>
      <c r="D173" s="102" t="s">
        <v>755</v>
      </c>
      <c r="E173" s="102" t="s">
        <v>39</v>
      </c>
      <c r="F173" s="99">
        <v>999911251</v>
      </c>
      <c r="G173" s="99">
        <f>(J173+T173)-H173</f>
        <v>68</v>
      </c>
      <c r="H173" s="99"/>
      <c r="I173" s="24"/>
      <c r="J173" s="99">
        <f>SUM(K173,L173,N173,O173,P173,Q173)</f>
        <v>68</v>
      </c>
      <c r="K173" s="99">
        <f>SUM(AD173,AL173,AN173)</f>
        <v>0</v>
      </c>
      <c r="L173" s="99">
        <f>SUM(AE173,AF173,AG173,AH173)</f>
        <v>68</v>
      </c>
      <c r="M173" s="99">
        <f>COUNT(#REF!,#REF!,#REF!,#REF!,#REF!,#REF!,#REF!,AE173,#REF!,#REF!,#REF!,#REF!,AF173,AG173,#REF!,#REF!,#REF!,AH173)</f>
        <v>1</v>
      </c>
      <c r="N173" s="99">
        <f>AI173+AJ173</f>
        <v>0</v>
      </c>
      <c r="O173" s="99"/>
      <c r="P173" s="99">
        <f>AK173</f>
        <v>0</v>
      </c>
      <c r="Q173" s="99">
        <f>AM173</f>
        <v>0</v>
      </c>
      <c r="R173" s="99">
        <v>0</v>
      </c>
      <c r="S173" s="47"/>
      <c r="T173" s="99">
        <f>SUM(U173,V173,X173,Y173,Z173,AA173,AB173)</f>
        <v>0</v>
      </c>
      <c r="U173" s="99">
        <f>AP173</f>
        <v>0</v>
      </c>
      <c r="V173" s="99">
        <f>SUM(AS173,AT173,AU173,AV173,AW173,AX173,AY173,AZ173,BA173,BB173,BC173)</f>
        <v>0</v>
      </c>
      <c r="W173" s="99">
        <f>COUNT(AS173,AT173,AU173,AV173,AW173,AX173,AY173,AZ173,BA173,BB173,BC173)</f>
        <v>0</v>
      </c>
      <c r="X173" s="99">
        <v>0</v>
      </c>
      <c r="Y173" s="99">
        <v>0</v>
      </c>
      <c r="Z173" s="99">
        <v>0</v>
      </c>
      <c r="AA173" s="99">
        <f>AR173</f>
        <v>0</v>
      </c>
      <c r="AB173" s="99">
        <f>AQ173</f>
        <v>0</v>
      </c>
      <c r="AC173" s="47"/>
      <c r="AD173" s="99"/>
      <c r="AE173" s="99">
        <v>68</v>
      </c>
      <c r="AF173" s="99"/>
      <c r="AG173" s="99"/>
      <c r="AH173" s="99"/>
      <c r="AI173" s="99"/>
      <c r="AJ173" s="99"/>
      <c r="AK173" s="99"/>
      <c r="AL173" s="99"/>
      <c r="AM173" s="100"/>
      <c r="AN173" s="100"/>
      <c r="AO173" s="44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</row>
    <row r="174" spans="1:56" s="41" customFormat="1" x14ac:dyDescent="0.3">
      <c r="A174" s="100" t="s">
        <v>143</v>
      </c>
      <c r="B174" s="100" t="s">
        <v>36</v>
      </c>
      <c r="C174" s="100" t="s">
        <v>2599</v>
      </c>
      <c r="D174" s="100" t="s">
        <v>3604</v>
      </c>
      <c r="E174" s="100" t="s">
        <v>39</v>
      </c>
      <c r="F174" s="100">
        <v>999880416</v>
      </c>
      <c r="G174" s="99">
        <f>(J174+T174)-H174</f>
        <v>68</v>
      </c>
      <c r="H174" s="100"/>
      <c r="I174" s="44"/>
      <c r="J174" s="99">
        <f>SUM(K174,L174,N174,O174,P174,Q174)</f>
        <v>0</v>
      </c>
      <c r="K174" s="99">
        <f>SUM(AD174,AL174,AN174)</f>
        <v>0</v>
      </c>
      <c r="L174" s="99">
        <f>SUM(AE174,AF174,AG174,AH174)</f>
        <v>0</v>
      </c>
      <c r="M174" s="99">
        <f>COUNT(#REF!,#REF!,#REF!,#REF!,#REF!,#REF!,#REF!,AE174,#REF!,#REF!,#REF!,#REF!,AF174,AG174,#REF!,#REF!,#REF!,AH174)</f>
        <v>0</v>
      </c>
      <c r="N174" s="99">
        <f>AI174+AJ174</f>
        <v>0</v>
      </c>
      <c r="O174" s="99"/>
      <c r="P174" s="99">
        <f>AK174</f>
        <v>0</v>
      </c>
      <c r="Q174" s="99">
        <f>AM174</f>
        <v>0</v>
      </c>
      <c r="R174" s="99">
        <v>0</v>
      </c>
      <c r="S174" s="47"/>
      <c r="T174" s="99">
        <f>SUM(U174,V174,X174,Y174,Z174,AA174,AB174)</f>
        <v>68</v>
      </c>
      <c r="U174" s="99">
        <f>AP174</f>
        <v>0</v>
      </c>
      <c r="V174" s="99">
        <f>SUM(AS174,AT174,AU174,AV174,AW174,AX174,AY174,AZ174,BA174,BB174,BC174)</f>
        <v>68</v>
      </c>
      <c r="W174" s="99">
        <f>COUNT(AS174,AT174,AU174,AV174,AW174,AX174,AY174,AZ174,BA174,BB174,BC174)</f>
        <v>1</v>
      </c>
      <c r="X174" s="99">
        <v>0</v>
      </c>
      <c r="Y174" s="99">
        <v>0</v>
      </c>
      <c r="Z174" s="99">
        <v>0</v>
      </c>
      <c r="AA174" s="99">
        <f>AR174</f>
        <v>0</v>
      </c>
      <c r="AB174" s="99">
        <f>AQ174</f>
        <v>0</v>
      </c>
      <c r="AC174" s="47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44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>
        <v>68</v>
      </c>
      <c r="BD174" s="31"/>
    </row>
    <row r="175" spans="1:56" s="41" customFormat="1" x14ac:dyDescent="0.3">
      <c r="A175" s="115" t="s">
        <v>143</v>
      </c>
      <c r="B175" s="115" t="s">
        <v>36</v>
      </c>
      <c r="C175" s="115" t="s">
        <v>3052</v>
      </c>
      <c r="D175" s="115" t="s">
        <v>3053</v>
      </c>
      <c r="E175" s="115" t="s">
        <v>39</v>
      </c>
      <c r="F175" s="115">
        <v>999888047</v>
      </c>
      <c r="G175" s="99">
        <f>(J175+T175)-H175</f>
        <v>68</v>
      </c>
      <c r="H175" s="100"/>
      <c r="I175" s="44"/>
      <c r="J175" s="99">
        <f>SUM(K175,L175,N175,O175,P175,Q175)</f>
        <v>0</v>
      </c>
      <c r="K175" s="99">
        <f>SUM(AD175,AL175,AN175)</f>
        <v>0</v>
      </c>
      <c r="L175" s="99">
        <f>SUM(AE175,AF175,AG175,AH175)</f>
        <v>0</v>
      </c>
      <c r="M175" s="99">
        <f>COUNT(#REF!,#REF!,#REF!,#REF!,#REF!,#REF!,#REF!,AE175,#REF!,#REF!,#REF!,#REF!,AF175,AG175,#REF!,#REF!,#REF!,AH175)</f>
        <v>0</v>
      </c>
      <c r="N175" s="99">
        <f>AI175+AJ175</f>
        <v>0</v>
      </c>
      <c r="O175" s="99"/>
      <c r="P175" s="99">
        <f>AK175</f>
        <v>0</v>
      </c>
      <c r="Q175" s="99">
        <f>AM175</f>
        <v>0</v>
      </c>
      <c r="R175" s="99">
        <v>0</v>
      </c>
      <c r="S175" s="47"/>
      <c r="T175" s="99">
        <f>SUM(U175,V175,X175,Y175,Z175,AA175,AB175)</f>
        <v>68</v>
      </c>
      <c r="U175" s="99">
        <f>AP175</f>
        <v>0</v>
      </c>
      <c r="V175" s="99">
        <f>SUM(AS175,AT175,AU175,AV175,AW175,AX175,AY175,AZ175,BA175,BB175,BC175)</f>
        <v>68</v>
      </c>
      <c r="W175" s="99">
        <f>COUNT(AS175,AT175,AU175,AV175,AW175,AX175,AY175,AZ175,BA175,BB175,BC175)</f>
        <v>1</v>
      </c>
      <c r="X175" s="99">
        <v>0</v>
      </c>
      <c r="Y175" s="99">
        <v>0</v>
      </c>
      <c r="Z175" s="99">
        <v>0</v>
      </c>
      <c r="AA175" s="99">
        <f>AR175</f>
        <v>0</v>
      </c>
      <c r="AB175" s="99">
        <f>AQ175</f>
        <v>0</v>
      </c>
      <c r="AC175" s="47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44"/>
      <c r="AP175" s="100"/>
      <c r="AQ175" s="100"/>
      <c r="AR175" s="100"/>
      <c r="AS175" s="100"/>
      <c r="AT175" s="100"/>
      <c r="AU175" s="100"/>
      <c r="AV175" s="100">
        <v>68</v>
      </c>
      <c r="AW175" s="100"/>
      <c r="AX175" s="100"/>
      <c r="AY175" s="100"/>
      <c r="AZ175" s="100"/>
      <c r="BA175" s="100"/>
      <c r="BB175" s="100"/>
      <c r="BC175" s="100"/>
      <c r="BD175" s="31"/>
    </row>
    <row r="176" spans="1:56" s="41" customFormat="1" x14ac:dyDescent="0.3">
      <c r="A176" s="100" t="s">
        <v>143</v>
      </c>
      <c r="B176" s="100" t="s">
        <v>36</v>
      </c>
      <c r="C176" s="100" t="s">
        <v>338</v>
      </c>
      <c r="D176" s="100" t="s">
        <v>3224</v>
      </c>
      <c r="E176" s="100" t="s">
        <v>39</v>
      </c>
      <c r="F176" s="100">
        <v>999897500</v>
      </c>
      <c r="G176" s="99">
        <f>(J176+T176)-H176</f>
        <v>68</v>
      </c>
      <c r="H176" s="100"/>
      <c r="I176" s="44"/>
      <c r="J176" s="99">
        <f>SUM(K176,L176,N176,O176,P176,Q176)</f>
        <v>0</v>
      </c>
      <c r="K176" s="99">
        <f>SUM(AD176,AL176,AN176)</f>
        <v>0</v>
      </c>
      <c r="L176" s="99">
        <f>SUM(AE176,AF176,AG176,AH176)</f>
        <v>0</v>
      </c>
      <c r="M176" s="99">
        <f>COUNT(#REF!,#REF!,#REF!,#REF!,#REF!,#REF!,#REF!,AE176,#REF!,#REF!,#REF!,#REF!,AF176,AG176,#REF!,#REF!,#REF!,AH176)</f>
        <v>0</v>
      </c>
      <c r="N176" s="99">
        <f>AI176+AJ176</f>
        <v>0</v>
      </c>
      <c r="O176" s="99"/>
      <c r="P176" s="99">
        <f>AK176</f>
        <v>0</v>
      </c>
      <c r="Q176" s="99">
        <f>AM176</f>
        <v>0</v>
      </c>
      <c r="R176" s="99">
        <v>0</v>
      </c>
      <c r="S176" s="47"/>
      <c r="T176" s="99">
        <f>SUM(U176,V176,X176,Y176,Z176,AA176,AB176)</f>
        <v>68</v>
      </c>
      <c r="U176" s="99">
        <f>AP176</f>
        <v>0</v>
      </c>
      <c r="V176" s="99">
        <f>SUM(AS176,AT176,AU176,AV176,AW176,AX176,AY176,AZ176,BA176,BB176,BC176)</f>
        <v>68</v>
      </c>
      <c r="W176" s="99">
        <f>COUNT(AS176,AT176,AU176,AV176,AW176,AX176,AY176,AZ176,BA176,BB176,BC176)</f>
        <v>1</v>
      </c>
      <c r="X176" s="99">
        <v>0</v>
      </c>
      <c r="Y176" s="99">
        <v>0</v>
      </c>
      <c r="Z176" s="99">
        <v>0</v>
      </c>
      <c r="AA176" s="99">
        <f>AR176</f>
        <v>0</v>
      </c>
      <c r="AB176" s="99">
        <f>AQ176</f>
        <v>0</v>
      </c>
      <c r="AC176" s="47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44"/>
      <c r="AP176" s="100"/>
      <c r="AQ176" s="100"/>
      <c r="AR176" s="100"/>
      <c r="AS176" s="100"/>
      <c r="AT176" s="100"/>
      <c r="AU176" s="100"/>
      <c r="AV176" s="100"/>
      <c r="AW176" s="100"/>
      <c r="AX176" s="100">
        <v>68</v>
      </c>
      <c r="AY176" s="100"/>
      <c r="AZ176" s="100"/>
      <c r="BA176" s="100"/>
      <c r="BB176" s="100"/>
      <c r="BC176" s="100"/>
      <c r="BD176" s="31"/>
    </row>
    <row r="177" spans="1:56" s="41" customFormat="1" x14ac:dyDescent="0.3">
      <c r="A177" s="100" t="s">
        <v>143</v>
      </c>
      <c r="B177" s="100" t="s">
        <v>36</v>
      </c>
      <c r="C177" s="100" t="s">
        <v>3589</v>
      </c>
      <c r="D177" s="100" t="s">
        <v>602</v>
      </c>
      <c r="E177" s="100" t="s">
        <v>39</v>
      </c>
      <c r="F177" s="100">
        <v>999901959</v>
      </c>
      <c r="G177" s="99">
        <f>(J177+T177)-H177</f>
        <v>68</v>
      </c>
      <c r="H177" s="100"/>
      <c r="I177" s="44"/>
      <c r="J177" s="99">
        <f>SUM(K177,L177,N177,O177,P177,Q177)</f>
        <v>0</v>
      </c>
      <c r="K177" s="99">
        <f>SUM(AD177,AL177,AN177)</f>
        <v>0</v>
      </c>
      <c r="L177" s="99">
        <f>SUM(AE177,AF177,AG177,AH177)</f>
        <v>0</v>
      </c>
      <c r="M177" s="99">
        <f>COUNT(#REF!,#REF!,#REF!,#REF!,#REF!,#REF!,#REF!,AE177,#REF!,#REF!,#REF!,#REF!,AF177,AG177,#REF!,#REF!,#REF!,AH177)</f>
        <v>0</v>
      </c>
      <c r="N177" s="99">
        <f>AI177+AJ177</f>
        <v>0</v>
      </c>
      <c r="O177" s="99"/>
      <c r="P177" s="99">
        <f>AK177</f>
        <v>0</v>
      </c>
      <c r="Q177" s="99">
        <f>AM177</f>
        <v>0</v>
      </c>
      <c r="R177" s="99">
        <v>0</v>
      </c>
      <c r="S177" s="47"/>
      <c r="T177" s="99">
        <f>SUM(U177,V177,X177,Y177,Z177,AA177,AB177)</f>
        <v>68</v>
      </c>
      <c r="U177" s="99">
        <f>AP177</f>
        <v>0</v>
      </c>
      <c r="V177" s="99">
        <f>SUM(AS177,AT177,AU177,AV177,AW177,AX177,AY177,AZ177,BA177,BB177,BC177)</f>
        <v>68</v>
      </c>
      <c r="W177" s="99">
        <f>COUNT(AS177,AT177,AU177,AV177,AW177,AX177,AY177,AZ177,BA177,BB177,BC177)</f>
        <v>1</v>
      </c>
      <c r="X177" s="99">
        <v>0</v>
      </c>
      <c r="Y177" s="99">
        <v>0</v>
      </c>
      <c r="Z177" s="99">
        <v>0</v>
      </c>
      <c r="AA177" s="99">
        <f>AR177</f>
        <v>0</v>
      </c>
      <c r="AB177" s="99">
        <f>AQ177</f>
        <v>0</v>
      </c>
      <c r="AC177" s="47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44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>
        <v>68</v>
      </c>
      <c r="BC177" s="100"/>
      <c r="BD177" s="31"/>
    </row>
    <row r="178" spans="1:56" s="41" customFormat="1" x14ac:dyDescent="0.3">
      <c r="A178" s="115" t="s">
        <v>143</v>
      </c>
      <c r="B178" s="115" t="s">
        <v>36</v>
      </c>
      <c r="C178" s="115" t="s">
        <v>3054</v>
      </c>
      <c r="D178" s="115" t="s">
        <v>3055</v>
      </c>
      <c r="E178" s="115" t="s">
        <v>39</v>
      </c>
      <c r="F178" s="115">
        <v>999913678</v>
      </c>
      <c r="G178" s="99">
        <f>(J178+T178)-H178</f>
        <v>68</v>
      </c>
      <c r="H178" s="100"/>
      <c r="I178" s="44"/>
      <c r="J178" s="99">
        <f>SUM(K178,L178,N178,O178,P178,Q178)</f>
        <v>0</v>
      </c>
      <c r="K178" s="99">
        <f>SUM(AD178,AL178,AN178)</f>
        <v>0</v>
      </c>
      <c r="L178" s="99">
        <f>SUM(AE178,AF178,AG178,AH178)</f>
        <v>0</v>
      </c>
      <c r="M178" s="99">
        <f>COUNT(#REF!,#REF!,#REF!,#REF!,#REF!,#REF!,#REF!,AE178,#REF!,#REF!,#REF!,#REF!,AF178,AG178,#REF!,#REF!,#REF!,AH178)</f>
        <v>0</v>
      </c>
      <c r="N178" s="99">
        <f>AI178+AJ178</f>
        <v>0</v>
      </c>
      <c r="O178" s="99"/>
      <c r="P178" s="99">
        <f>AK178</f>
        <v>0</v>
      </c>
      <c r="Q178" s="99">
        <f>AM178</f>
        <v>0</v>
      </c>
      <c r="R178" s="99">
        <v>0</v>
      </c>
      <c r="S178" s="47"/>
      <c r="T178" s="99">
        <f>SUM(U178,V178,X178,Y178,Z178,AA178,AB178)</f>
        <v>68</v>
      </c>
      <c r="U178" s="99">
        <f>AP178</f>
        <v>0</v>
      </c>
      <c r="V178" s="99">
        <f>SUM(AS178,AT178,AU178,AV178,AW178,AX178,AY178,AZ178,BA178,BB178,BC178)</f>
        <v>68</v>
      </c>
      <c r="W178" s="99">
        <f>COUNT(AS178,AT178,AU178,AV178,AW178,AX178,AY178,AZ178,BA178,BB178,BC178)</f>
        <v>1</v>
      </c>
      <c r="X178" s="99">
        <v>0</v>
      </c>
      <c r="Y178" s="99">
        <v>0</v>
      </c>
      <c r="Z178" s="99">
        <v>0</v>
      </c>
      <c r="AA178" s="99">
        <f>AR178</f>
        <v>0</v>
      </c>
      <c r="AB178" s="99">
        <f>AQ178</f>
        <v>0</v>
      </c>
      <c r="AC178" s="47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44"/>
      <c r="AP178" s="100"/>
      <c r="AQ178" s="100"/>
      <c r="AR178" s="100"/>
      <c r="AS178" s="100"/>
      <c r="AT178" s="100"/>
      <c r="AU178" s="100"/>
      <c r="AV178" s="100">
        <v>68</v>
      </c>
      <c r="AW178" s="100"/>
      <c r="AX178" s="100"/>
      <c r="AY178" s="100"/>
      <c r="AZ178" s="100"/>
      <c r="BA178" s="100"/>
      <c r="BB178" s="100"/>
      <c r="BC178" s="100"/>
      <c r="BD178" s="31"/>
    </row>
    <row r="179" spans="1:56" s="41" customFormat="1" x14ac:dyDescent="0.3">
      <c r="A179" s="100" t="s">
        <v>143</v>
      </c>
      <c r="B179" s="99" t="s">
        <v>36</v>
      </c>
      <c r="C179" s="99" t="s">
        <v>605</v>
      </c>
      <c r="D179" s="99" t="s">
        <v>2958</v>
      </c>
      <c r="E179" s="99" t="s">
        <v>39</v>
      </c>
      <c r="F179" s="99">
        <v>999917409</v>
      </c>
      <c r="G179" s="99">
        <f>(J179+T179)-H179</f>
        <v>68</v>
      </c>
      <c r="H179" s="100"/>
      <c r="I179" s="44"/>
      <c r="J179" s="99">
        <f>SUM(K179,L179,N179,O179,P179,Q179)</f>
        <v>0</v>
      </c>
      <c r="K179" s="99">
        <f>SUM(AD179,AL179,AN179)</f>
        <v>0</v>
      </c>
      <c r="L179" s="99">
        <f>SUM(AE179,AF179,AG179,AH179)</f>
        <v>0</v>
      </c>
      <c r="M179" s="99">
        <f>COUNT(#REF!,#REF!,#REF!,#REF!,#REF!,#REF!,#REF!,AE179,#REF!,#REF!,#REF!,#REF!,AF179,AG179,#REF!,#REF!,#REF!,AH179)</f>
        <v>0</v>
      </c>
      <c r="N179" s="99">
        <f>AI179+AJ179</f>
        <v>0</v>
      </c>
      <c r="O179" s="99"/>
      <c r="P179" s="99">
        <f>AK179</f>
        <v>0</v>
      </c>
      <c r="Q179" s="99">
        <f>AM179</f>
        <v>0</v>
      </c>
      <c r="R179" s="99">
        <v>0</v>
      </c>
      <c r="S179" s="47"/>
      <c r="T179" s="99">
        <f>SUM(U179,V179,X179,Y179,Z179,AA179,AB179)</f>
        <v>68</v>
      </c>
      <c r="U179" s="99">
        <f>AP179</f>
        <v>0</v>
      </c>
      <c r="V179" s="99">
        <f>SUM(AS179,AT179,AU179,AV179,AW179,AX179,AY179,AZ179,BA179,BB179,BC179)</f>
        <v>68</v>
      </c>
      <c r="W179" s="99">
        <f>COUNT(AS179,AT179,AU179,AV179,AW179,AX179,AY179,AZ179,BA179,BB179,BC179)</f>
        <v>1</v>
      </c>
      <c r="X179" s="99">
        <v>0</v>
      </c>
      <c r="Y179" s="99">
        <v>0</v>
      </c>
      <c r="Z179" s="99">
        <v>0</v>
      </c>
      <c r="AA179" s="99">
        <f>AR179</f>
        <v>0</v>
      </c>
      <c r="AB179" s="99">
        <f>AQ179</f>
        <v>0</v>
      </c>
      <c r="AC179" s="47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44"/>
      <c r="AP179" s="100"/>
      <c r="AQ179" s="100"/>
      <c r="AR179" s="100"/>
      <c r="AS179" s="100"/>
      <c r="AT179" s="100">
        <v>68</v>
      </c>
      <c r="AU179" s="100"/>
      <c r="AV179" s="100"/>
      <c r="AW179" s="100"/>
      <c r="AX179" s="100"/>
      <c r="AY179" s="100"/>
      <c r="AZ179" s="100"/>
      <c r="BA179" s="100"/>
      <c r="BB179" s="100"/>
      <c r="BC179" s="100"/>
      <c r="BD179" s="31"/>
    </row>
    <row r="180" spans="1:56" s="41" customFormat="1" x14ac:dyDescent="0.3">
      <c r="A180" s="100" t="s">
        <v>143</v>
      </c>
      <c r="B180" s="100" t="s">
        <v>36</v>
      </c>
      <c r="C180" s="100" t="s">
        <v>3605</v>
      </c>
      <c r="D180" s="100" t="s">
        <v>3606</v>
      </c>
      <c r="E180" s="100" t="s">
        <v>39</v>
      </c>
      <c r="F180" s="100">
        <v>999930598</v>
      </c>
      <c r="G180" s="99">
        <f>(J180+T180)-H180</f>
        <v>68</v>
      </c>
      <c r="H180" s="100"/>
      <c r="I180" s="44"/>
      <c r="J180" s="99">
        <f>SUM(K180,L180,N180,O180,P180,Q180)</f>
        <v>0</v>
      </c>
      <c r="K180" s="99">
        <f>SUM(AD180,AL180,AN180)</f>
        <v>0</v>
      </c>
      <c r="L180" s="99">
        <f>SUM(AE180,AF180,AG180,AH180)</f>
        <v>0</v>
      </c>
      <c r="M180" s="99">
        <f>COUNT(#REF!,#REF!,#REF!,#REF!,#REF!,#REF!,#REF!,AE180,#REF!,#REF!,#REF!,#REF!,AF180,AG180,#REF!,#REF!,#REF!,AH180)</f>
        <v>0</v>
      </c>
      <c r="N180" s="99">
        <f>AI180+AJ180</f>
        <v>0</v>
      </c>
      <c r="O180" s="99"/>
      <c r="P180" s="99">
        <f>AK180</f>
        <v>0</v>
      </c>
      <c r="Q180" s="99">
        <f>AM180</f>
        <v>0</v>
      </c>
      <c r="R180" s="99">
        <v>0</v>
      </c>
      <c r="S180" s="47"/>
      <c r="T180" s="99">
        <f>SUM(U180,V180,X180,Y180,Z180,AA180,AB180)</f>
        <v>68</v>
      </c>
      <c r="U180" s="99">
        <f>AP180</f>
        <v>0</v>
      </c>
      <c r="V180" s="99">
        <f>SUM(AS180,AT180,AU180,AV180,AW180,AX180,AY180,AZ180,BA180,BB180,BC180)</f>
        <v>68</v>
      </c>
      <c r="W180" s="99">
        <f>COUNT(AS180,AT180,AU180,AV180,AW180,AX180,AY180,AZ180,BA180,BB180,BC180)</f>
        <v>1</v>
      </c>
      <c r="X180" s="99">
        <v>0</v>
      </c>
      <c r="Y180" s="99">
        <v>0</v>
      </c>
      <c r="Z180" s="99">
        <v>0</v>
      </c>
      <c r="AA180" s="99">
        <f>AR180</f>
        <v>0</v>
      </c>
      <c r="AB180" s="99">
        <f>AQ180</f>
        <v>0</v>
      </c>
      <c r="AC180" s="47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44"/>
      <c r="AP180" s="100"/>
      <c r="AQ180" s="100"/>
      <c r="AR180" s="100"/>
      <c r="AS180" s="100"/>
      <c r="AT180" s="100"/>
      <c r="AU180" s="100"/>
      <c r="AV180" s="100"/>
      <c r="AW180" s="100"/>
      <c r="AX180" s="100"/>
      <c r="AY180" s="100"/>
      <c r="AZ180" s="100"/>
      <c r="BA180" s="100"/>
      <c r="BB180" s="100"/>
      <c r="BC180" s="100">
        <v>68</v>
      </c>
      <c r="BD180" s="31"/>
    </row>
    <row r="181" spans="1:56" s="41" customFormat="1" x14ac:dyDescent="0.3">
      <c r="A181" s="100" t="s">
        <v>143</v>
      </c>
      <c r="B181" s="100" t="s">
        <v>36</v>
      </c>
      <c r="C181" s="100" t="s">
        <v>478</v>
      </c>
      <c r="D181" s="100" t="s">
        <v>3513</v>
      </c>
      <c r="E181" s="100" t="s">
        <v>39</v>
      </c>
      <c r="F181" s="100">
        <v>999931569</v>
      </c>
      <c r="G181" s="99">
        <f>(J181+T181)-H181</f>
        <v>68</v>
      </c>
      <c r="H181" s="100"/>
      <c r="I181" s="44"/>
      <c r="J181" s="99">
        <f>SUM(K181,L181,N181,O181,P181,Q181)</f>
        <v>0</v>
      </c>
      <c r="K181" s="99">
        <f>SUM(AD181,AL181,AN181)</f>
        <v>0</v>
      </c>
      <c r="L181" s="99">
        <f>SUM(AE181,AF181,AG181,AH181)</f>
        <v>0</v>
      </c>
      <c r="M181" s="99">
        <f>COUNT(#REF!,#REF!,#REF!,#REF!,#REF!,#REF!,#REF!,AE181,#REF!,#REF!,#REF!,#REF!,AF181,AG181,#REF!,#REF!,#REF!,AH181)</f>
        <v>0</v>
      </c>
      <c r="N181" s="99">
        <f>AI181+AJ181</f>
        <v>0</v>
      </c>
      <c r="O181" s="99"/>
      <c r="P181" s="99">
        <f>AK181</f>
        <v>0</v>
      </c>
      <c r="Q181" s="99">
        <f>AM181</f>
        <v>0</v>
      </c>
      <c r="R181" s="99">
        <v>0</v>
      </c>
      <c r="S181" s="47"/>
      <c r="T181" s="99">
        <f>SUM(U181,V181,X181,Y181,Z181,AA181,AB181)</f>
        <v>68</v>
      </c>
      <c r="U181" s="99">
        <f>AP181</f>
        <v>0</v>
      </c>
      <c r="V181" s="99">
        <f>SUM(AS181,AT181,AU181,AV181,AW181,AX181,AY181,AZ181,BA181,BB181,BC181)</f>
        <v>68</v>
      </c>
      <c r="W181" s="99">
        <f>COUNT(AS181,AT181,AU181,AV181,AW181,AX181,AY181,AZ181,BA181,BB181,BC181)</f>
        <v>1</v>
      </c>
      <c r="X181" s="99">
        <v>0</v>
      </c>
      <c r="Y181" s="99">
        <v>0</v>
      </c>
      <c r="Z181" s="99">
        <v>0</v>
      </c>
      <c r="AA181" s="99">
        <f>AR181</f>
        <v>0</v>
      </c>
      <c r="AB181" s="99">
        <f>AQ181</f>
        <v>0</v>
      </c>
      <c r="AC181" s="47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44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>
        <v>68</v>
      </c>
      <c r="BB181" s="100"/>
      <c r="BC181" s="100"/>
      <c r="BD181" s="31"/>
    </row>
    <row r="182" spans="1:56" s="41" customFormat="1" x14ac:dyDescent="0.3">
      <c r="A182" s="100" t="s">
        <v>143</v>
      </c>
      <c r="B182" s="100" t="s">
        <v>36</v>
      </c>
      <c r="C182" s="100" t="s">
        <v>3511</v>
      </c>
      <c r="D182" s="100" t="s">
        <v>3512</v>
      </c>
      <c r="E182" s="100" t="s">
        <v>39</v>
      </c>
      <c r="F182" s="100">
        <v>999931676</v>
      </c>
      <c r="G182" s="99">
        <f>(J182+T182)-H182</f>
        <v>68</v>
      </c>
      <c r="H182" s="100"/>
      <c r="I182" s="44"/>
      <c r="J182" s="99">
        <f>SUM(K182,L182,N182,O182,P182,Q182)</f>
        <v>0</v>
      </c>
      <c r="K182" s="99">
        <f>SUM(AD182,AL182,AN182)</f>
        <v>0</v>
      </c>
      <c r="L182" s="99">
        <f>SUM(AE182,AF182,AG182,AH182)</f>
        <v>0</v>
      </c>
      <c r="M182" s="99">
        <f>COUNT(#REF!,#REF!,#REF!,#REF!,#REF!,#REF!,#REF!,AE182,#REF!,#REF!,#REF!,#REF!,AF182,AG182,#REF!,#REF!,#REF!,AH182)</f>
        <v>0</v>
      </c>
      <c r="N182" s="99">
        <f>AI182+AJ182</f>
        <v>0</v>
      </c>
      <c r="O182" s="99"/>
      <c r="P182" s="99">
        <f>AK182</f>
        <v>0</v>
      </c>
      <c r="Q182" s="99">
        <f>AM182</f>
        <v>0</v>
      </c>
      <c r="R182" s="99">
        <v>0</v>
      </c>
      <c r="S182" s="47"/>
      <c r="T182" s="99">
        <f>SUM(U182,V182,X182,Y182,Z182,AA182,AB182)</f>
        <v>68</v>
      </c>
      <c r="U182" s="99">
        <f>AP182</f>
        <v>0</v>
      </c>
      <c r="V182" s="99">
        <f>SUM(AS182,AT182,AU182,AV182,AW182,AX182,AY182,AZ182,BA182,BB182,BC182)</f>
        <v>68</v>
      </c>
      <c r="W182" s="99">
        <f>COUNT(AS182,AT182,AU182,AV182,AW182,AX182,AY182,AZ182,BA182,BB182,BC182)</f>
        <v>1</v>
      </c>
      <c r="X182" s="99">
        <v>0</v>
      </c>
      <c r="Y182" s="99">
        <v>0</v>
      </c>
      <c r="Z182" s="99">
        <v>0</v>
      </c>
      <c r="AA182" s="99">
        <f>AR182</f>
        <v>0</v>
      </c>
      <c r="AB182" s="99">
        <f>AQ182</f>
        <v>0</v>
      </c>
      <c r="AC182" s="47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44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>
        <v>68</v>
      </c>
      <c r="BB182" s="100"/>
      <c r="BC182" s="100"/>
      <c r="BD182" s="31"/>
    </row>
    <row r="183" spans="1:56" s="41" customFormat="1" x14ac:dyDescent="0.3">
      <c r="A183" s="100" t="s">
        <v>143</v>
      </c>
      <c r="B183" s="100" t="s">
        <v>36</v>
      </c>
      <c r="C183" s="100" t="s">
        <v>861</v>
      </c>
      <c r="D183" s="100" t="s">
        <v>2933</v>
      </c>
      <c r="E183" s="100" t="s">
        <v>39</v>
      </c>
      <c r="F183" s="100">
        <v>999917915</v>
      </c>
      <c r="G183" s="99">
        <f>(J183+T183)-H183</f>
        <v>63</v>
      </c>
      <c r="H183" s="100"/>
      <c r="I183" s="44"/>
      <c r="J183" s="99">
        <f>SUM(K183,L183,N183,O183,P183,Q183)</f>
        <v>0</v>
      </c>
      <c r="K183" s="99">
        <f>SUM(AD183,AL183,AN183)</f>
        <v>0</v>
      </c>
      <c r="L183" s="99">
        <f>SUM(AE183,AF183,AG183,AH183)</f>
        <v>0</v>
      </c>
      <c r="M183" s="99">
        <f>COUNT(#REF!,#REF!,#REF!,#REF!,#REF!,#REF!,#REF!,AE183,#REF!,#REF!,#REF!,#REF!,AF183,AG183,#REF!,#REF!,#REF!,AH183)</f>
        <v>0</v>
      </c>
      <c r="N183" s="99">
        <f>AI183+AJ183</f>
        <v>0</v>
      </c>
      <c r="O183" s="99"/>
      <c r="P183" s="99">
        <f>AK183</f>
        <v>0</v>
      </c>
      <c r="Q183" s="99">
        <f>AM183</f>
        <v>0</v>
      </c>
      <c r="R183" s="99">
        <v>0</v>
      </c>
      <c r="S183" s="47"/>
      <c r="T183" s="99">
        <f>SUM(U183,V183,X183,Y183,Z183,AA183,AB183)</f>
        <v>63</v>
      </c>
      <c r="U183" s="99">
        <f>AP183</f>
        <v>0</v>
      </c>
      <c r="V183" s="99">
        <f>SUM(AS183,AT183,AU183,AV183,AW183,AX183,AY183,AZ183,BA183,BB183,BC183)</f>
        <v>63</v>
      </c>
      <c r="W183" s="99">
        <f>COUNT(AS183,AT183,AU183,AV183,AW183,AX183,AY183,AZ183,BA183,BB183,BC183)</f>
        <v>1</v>
      </c>
      <c r="X183" s="99">
        <v>0</v>
      </c>
      <c r="Y183" s="99">
        <v>0</v>
      </c>
      <c r="Z183" s="99">
        <v>0</v>
      </c>
      <c r="AA183" s="99">
        <f>AR183</f>
        <v>0</v>
      </c>
      <c r="AB183" s="99">
        <f>AQ183</f>
        <v>0</v>
      </c>
      <c r="AC183" s="47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44"/>
      <c r="AP183" s="100"/>
      <c r="AQ183" s="100"/>
      <c r="AR183" s="100"/>
      <c r="AS183" s="100">
        <v>63</v>
      </c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31"/>
    </row>
    <row r="184" spans="1:56" s="41" customFormat="1" x14ac:dyDescent="0.3">
      <c r="A184" s="100" t="s">
        <v>143</v>
      </c>
      <c r="B184" s="100" t="s">
        <v>36</v>
      </c>
      <c r="C184" s="100" t="s">
        <v>1366</v>
      </c>
      <c r="D184" s="100" t="s">
        <v>1367</v>
      </c>
      <c r="E184" s="100" t="s">
        <v>39</v>
      </c>
      <c r="F184" s="100">
        <v>999921462</v>
      </c>
      <c r="G184" s="99">
        <f>(J184+T184)-H184</f>
        <v>63</v>
      </c>
      <c r="H184" s="100"/>
      <c r="I184" s="44"/>
      <c r="J184" s="99">
        <f>SUM(K184,L184,N184,O184,P184,Q184)</f>
        <v>0</v>
      </c>
      <c r="K184" s="99">
        <f>SUM(AD184,AL184,AN184)</f>
        <v>0</v>
      </c>
      <c r="L184" s="99">
        <f>SUM(AE184,AF184,AG184,AH184)</f>
        <v>0</v>
      </c>
      <c r="M184" s="99">
        <f>COUNT(#REF!,#REF!,#REF!,#REF!,#REF!,#REF!,#REF!,AE184,#REF!,#REF!,#REF!,#REF!,AF184,AG184,#REF!,#REF!,#REF!,AH184)</f>
        <v>0</v>
      </c>
      <c r="N184" s="99">
        <f>AI184+AJ184</f>
        <v>0</v>
      </c>
      <c r="O184" s="99"/>
      <c r="P184" s="99">
        <f>AK184</f>
        <v>0</v>
      </c>
      <c r="Q184" s="99">
        <f>AM184</f>
        <v>0</v>
      </c>
      <c r="R184" s="99">
        <v>0</v>
      </c>
      <c r="S184" s="47"/>
      <c r="T184" s="99">
        <f>SUM(U184,V184,X184,Y184,Z184,AA184,AB184)</f>
        <v>63</v>
      </c>
      <c r="U184" s="99">
        <f>AP184</f>
        <v>0</v>
      </c>
      <c r="V184" s="99">
        <f>SUM(AS184,AT184,AU184,AV184,AW184,AX184,AY184,AZ184,BA184,BB184,BC184)</f>
        <v>63</v>
      </c>
      <c r="W184" s="99">
        <f>COUNT(AS184,AT184,AU184,AV184,AW184,AX184,AY184,AZ184,BA184,BB184,BC184)</f>
        <v>1</v>
      </c>
      <c r="X184" s="99">
        <v>0</v>
      </c>
      <c r="Y184" s="99">
        <v>0</v>
      </c>
      <c r="Z184" s="99">
        <v>0</v>
      </c>
      <c r="AA184" s="99">
        <f>AR184</f>
        <v>0</v>
      </c>
      <c r="AB184" s="99">
        <f>AQ184</f>
        <v>0</v>
      </c>
      <c r="AC184" s="47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44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>
        <v>63</v>
      </c>
      <c r="BA184" s="100"/>
      <c r="BB184" s="100"/>
      <c r="BC184" s="100"/>
      <c r="BD184" s="31"/>
    </row>
    <row r="185" spans="1:56" s="41" customFormat="1" x14ac:dyDescent="0.3">
      <c r="A185" s="100" t="s">
        <v>143</v>
      </c>
      <c r="B185" s="99" t="s">
        <v>36</v>
      </c>
      <c r="C185" s="99" t="s">
        <v>1529</v>
      </c>
      <c r="D185" s="99" t="s">
        <v>1848</v>
      </c>
      <c r="E185" s="99" t="s">
        <v>39</v>
      </c>
      <c r="F185" s="99">
        <v>999925489</v>
      </c>
      <c r="G185" s="99">
        <f>(J185+T185)-H185</f>
        <v>63</v>
      </c>
      <c r="H185" s="100"/>
      <c r="I185" s="44"/>
      <c r="J185" s="99">
        <f>SUM(K185,L185,N185,O185,P185,Q185)</f>
        <v>0</v>
      </c>
      <c r="K185" s="99">
        <f>SUM(AD185,AL185,AN185)</f>
        <v>0</v>
      </c>
      <c r="L185" s="99">
        <f>SUM(AE185,AF185,AG185,AH185)</f>
        <v>0</v>
      </c>
      <c r="M185" s="99">
        <f>COUNT(#REF!,#REF!,#REF!,#REF!,#REF!,#REF!,#REF!,AE185,#REF!,#REF!,#REF!,#REF!,AF185,AG185,#REF!,#REF!,#REF!,AH185)</f>
        <v>0</v>
      </c>
      <c r="N185" s="99">
        <f>AI185+AJ185</f>
        <v>0</v>
      </c>
      <c r="O185" s="99"/>
      <c r="P185" s="99">
        <f>AK185</f>
        <v>0</v>
      </c>
      <c r="Q185" s="99">
        <f>AM185</f>
        <v>0</v>
      </c>
      <c r="R185" s="99">
        <v>0</v>
      </c>
      <c r="S185" s="47"/>
      <c r="T185" s="99">
        <f>SUM(U185,V185,X185,Y185,Z185,AA185,AB185)</f>
        <v>63</v>
      </c>
      <c r="U185" s="99">
        <f>AP185</f>
        <v>0</v>
      </c>
      <c r="V185" s="99">
        <f>SUM(AS185,AT185,AU185,AV185,AW185,AX185,AY185,AZ185,BA185,BB185,BC185)</f>
        <v>63</v>
      </c>
      <c r="W185" s="99">
        <f>COUNT(AS185,AT185,AU185,AV185,AW185,AX185,AY185,AZ185,BA185,BB185,BC185)</f>
        <v>1</v>
      </c>
      <c r="X185" s="99">
        <v>0</v>
      </c>
      <c r="Y185" s="99">
        <v>0</v>
      </c>
      <c r="Z185" s="99">
        <v>0</v>
      </c>
      <c r="AA185" s="99">
        <f>AR185</f>
        <v>0</v>
      </c>
      <c r="AB185" s="99">
        <f>AQ185</f>
        <v>0</v>
      </c>
      <c r="AC185" s="47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44"/>
      <c r="AP185" s="100"/>
      <c r="AQ185" s="100"/>
      <c r="AR185" s="100"/>
      <c r="AS185" s="100"/>
      <c r="AT185" s="100">
        <v>63</v>
      </c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31"/>
    </row>
    <row r="186" spans="1:56" s="41" customFormat="1" x14ac:dyDescent="0.3">
      <c r="A186" s="100" t="s">
        <v>143</v>
      </c>
      <c r="B186" s="100" t="s">
        <v>36</v>
      </c>
      <c r="C186" s="100" t="s">
        <v>2260</v>
      </c>
      <c r="D186" s="100" t="s">
        <v>2638</v>
      </c>
      <c r="E186" s="100" t="s">
        <v>39</v>
      </c>
      <c r="F186" s="100">
        <v>999927952</v>
      </c>
      <c r="G186" s="99">
        <f>(J186+T186)-H186</f>
        <v>63</v>
      </c>
      <c r="H186" s="100"/>
      <c r="I186" s="44"/>
      <c r="J186" s="99">
        <f>SUM(K186,L186,N186,O186,P186,Q186)</f>
        <v>0</v>
      </c>
      <c r="K186" s="99">
        <f>SUM(AD186,AL186,AN186)</f>
        <v>0</v>
      </c>
      <c r="L186" s="99">
        <f>SUM(AE186,AF186,AG186,AH186)</f>
        <v>0</v>
      </c>
      <c r="M186" s="99">
        <f>COUNT(#REF!,#REF!,#REF!,#REF!,#REF!,#REF!,#REF!,AE186,#REF!,#REF!,#REF!,#REF!,AF186,AG186,#REF!,#REF!,#REF!,AH186)</f>
        <v>0</v>
      </c>
      <c r="N186" s="99">
        <f>AI186+AJ186</f>
        <v>0</v>
      </c>
      <c r="O186" s="99"/>
      <c r="P186" s="99">
        <f>AK186</f>
        <v>0</v>
      </c>
      <c r="Q186" s="99">
        <f>AM186</f>
        <v>0</v>
      </c>
      <c r="R186" s="99">
        <v>0</v>
      </c>
      <c r="S186" s="47"/>
      <c r="T186" s="99">
        <f>SUM(U186,V186,X186,Y186,Z186,AA186,AB186)</f>
        <v>63</v>
      </c>
      <c r="U186" s="99">
        <f>AP186</f>
        <v>0</v>
      </c>
      <c r="V186" s="99">
        <f>SUM(AS186,AT186,AU186,AV186,AW186,AX186,AY186,AZ186,BA186,BB186,BC186)</f>
        <v>63</v>
      </c>
      <c r="W186" s="99">
        <f>COUNT(AS186,AT186,AU186,AV186,AW186,AX186,AY186,AZ186,BA186,BB186,BC186)</f>
        <v>1</v>
      </c>
      <c r="X186" s="99">
        <v>0</v>
      </c>
      <c r="Y186" s="99">
        <v>0</v>
      </c>
      <c r="Z186" s="99">
        <v>0</v>
      </c>
      <c r="AA186" s="99">
        <f>AR186</f>
        <v>0</v>
      </c>
      <c r="AB186" s="99">
        <f>AQ186</f>
        <v>0</v>
      </c>
      <c r="AC186" s="47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44"/>
      <c r="AP186" s="100"/>
      <c r="AQ186" s="100"/>
      <c r="AR186" s="100"/>
      <c r="AS186" s="100"/>
      <c r="AT186" s="100"/>
      <c r="AU186" s="100"/>
      <c r="AV186" s="100"/>
      <c r="AW186" s="100"/>
      <c r="AX186" s="100"/>
      <c r="AY186" s="100"/>
      <c r="AZ186" s="100"/>
      <c r="BA186" s="100">
        <v>63</v>
      </c>
      <c r="BB186" s="100"/>
      <c r="BC186" s="100"/>
      <c r="BD186" s="31"/>
    </row>
    <row r="187" spans="1:56" s="41" customFormat="1" x14ac:dyDescent="0.3">
      <c r="A187" s="100" t="s">
        <v>143</v>
      </c>
      <c r="B187" s="100" t="s">
        <v>36</v>
      </c>
      <c r="C187" s="100" t="s">
        <v>3514</v>
      </c>
      <c r="D187" s="100" t="s">
        <v>3515</v>
      </c>
      <c r="E187" s="100" t="s">
        <v>39</v>
      </c>
      <c r="F187" s="100">
        <v>999928713</v>
      </c>
      <c r="G187" s="99">
        <f>(J187+T187)-H187</f>
        <v>63</v>
      </c>
      <c r="H187" s="100"/>
      <c r="I187" s="44"/>
      <c r="J187" s="99">
        <f>SUM(K187,L187,N187,O187,P187,Q187)</f>
        <v>0</v>
      </c>
      <c r="K187" s="99">
        <f>SUM(AD187,AL187,AN187)</f>
        <v>0</v>
      </c>
      <c r="L187" s="99">
        <f>SUM(AE187,AF187,AG187,AH187)</f>
        <v>0</v>
      </c>
      <c r="M187" s="99">
        <f>COUNT(#REF!,#REF!,#REF!,#REF!,#REF!,#REF!,#REF!,AE187,#REF!,#REF!,#REF!,#REF!,AF187,AG187,#REF!,#REF!,#REF!,AH187)</f>
        <v>0</v>
      </c>
      <c r="N187" s="99">
        <f>AI187+AJ187</f>
        <v>0</v>
      </c>
      <c r="O187" s="99"/>
      <c r="P187" s="99">
        <f>AK187</f>
        <v>0</v>
      </c>
      <c r="Q187" s="99">
        <f>AM187</f>
        <v>0</v>
      </c>
      <c r="R187" s="99">
        <v>0</v>
      </c>
      <c r="S187" s="47"/>
      <c r="T187" s="99">
        <f>SUM(U187,V187,X187,Y187,Z187,AA187,AB187)</f>
        <v>63</v>
      </c>
      <c r="U187" s="99">
        <f>AP187</f>
        <v>0</v>
      </c>
      <c r="V187" s="99">
        <f>SUM(AS187,AT187,AU187,AV187,AW187,AX187,AY187,AZ187,BA187,BB187,BC187)</f>
        <v>63</v>
      </c>
      <c r="W187" s="99">
        <f>COUNT(AS187,AT187,AU187,AV187,AW187,AX187,AY187,AZ187,BA187,BB187,BC187)</f>
        <v>1</v>
      </c>
      <c r="X187" s="99">
        <v>0</v>
      </c>
      <c r="Y187" s="99">
        <v>0</v>
      </c>
      <c r="Z187" s="99">
        <v>0</v>
      </c>
      <c r="AA187" s="99">
        <f>AR187</f>
        <v>0</v>
      </c>
      <c r="AB187" s="99">
        <f>AQ187</f>
        <v>0</v>
      </c>
      <c r="AC187" s="47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44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>
        <v>63</v>
      </c>
      <c r="BB187" s="100"/>
      <c r="BC187" s="100"/>
      <c r="BD187" s="31"/>
    </row>
    <row r="188" spans="1:56" s="41" customFormat="1" x14ac:dyDescent="0.3">
      <c r="A188" s="115" t="s">
        <v>143</v>
      </c>
      <c r="B188" s="115" t="s">
        <v>36</v>
      </c>
      <c r="C188" s="115" t="s">
        <v>763</v>
      </c>
      <c r="D188" s="115" t="s">
        <v>3056</v>
      </c>
      <c r="E188" s="115" t="s">
        <v>39</v>
      </c>
      <c r="F188" s="115">
        <v>999929518</v>
      </c>
      <c r="G188" s="99">
        <f>(J188+T188)-H188</f>
        <v>63</v>
      </c>
      <c r="H188" s="100"/>
      <c r="I188" s="44"/>
      <c r="J188" s="99">
        <f>SUM(K188,L188,N188,O188,P188,Q188)</f>
        <v>0</v>
      </c>
      <c r="K188" s="99">
        <f>SUM(AD188,AL188,AN188)</f>
        <v>0</v>
      </c>
      <c r="L188" s="99">
        <f>SUM(AE188,AF188,AG188,AH188)</f>
        <v>0</v>
      </c>
      <c r="M188" s="99">
        <f>COUNT(#REF!,#REF!,#REF!,#REF!,#REF!,#REF!,#REF!,AE188,#REF!,#REF!,#REF!,#REF!,AF188,AG188,#REF!,#REF!,#REF!,AH188)</f>
        <v>0</v>
      </c>
      <c r="N188" s="99">
        <f>AI188+AJ188</f>
        <v>0</v>
      </c>
      <c r="O188" s="99"/>
      <c r="P188" s="99">
        <f>AK188</f>
        <v>0</v>
      </c>
      <c r="Q188" s="99">
        <f>AM188</f>
        <v>0</v>
      </c>
      <c r="R188" s="99">
        <v>0</v>
      </c>
      <c r="S188" s="47"/>
      <c r="T188" s="99">
        <f>SUM(U188,V188,X188,Y188,Z188,AA188,AB188)</f>
        <v>63</v>
      </c>
      <c r="U188" s="99">
        <f>AP188</f>
        <v>0</v>
      </c>
      <c r="V188" s="99">
        <f>SUM(AS188,AT188,AU188,AV188,AW188,AX188,AY188,AZ188,BA188,BB188,BC188)</f>
        <v>63</v>
      </c>
      <c r="W188" s="99">
        <f>COUNT(AS188,AT188,AU188,AV188,AW188,AX188,AY188,AZ188,BA188,BB188,BC188)</f>
        <v>1</v>
      </c>
      <c r="X188" s="99">
        <v>0</v>
      </c>
      <c r="Y188" s="99">
        <v>0</v>
      </c>
      <c r="Z188" s="99">
        <v>0</v>
      </c>
      <c r="AA188" s="99">
        <f>AR188</f>
        <v>0</v>
      </c>
      <c r="AB188" s="99">
        <f>AQ188</f>
        <v>0</v>
      </c>
      <c r="AC188" s="47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44"/>
      <c r="AP188" s="100"/>
      <c r="AQ188" s="100"/>
      <c r="AR188" s="100"/>
      <c r="AS188" s="100"/>
      <c r="AT188" s="100"/>
      <c r="AU188" s="100"/>
      <c r="AV188" s="100">
        <v>63</v>
      </c>
      <c r="AW188" s="100"/>
      <c r="AX188" s="100"/>
      <c r="AY188" s="100"/>
      <c r="AZ188" s="100"/>
      <c r="BA188" s="100"/>
      <c r="BB188" s="100"/>
      <c r="BC188" s="100"/>
      <c r="BD188" s="31"/>
    </row>
    <row r="189" spans="1:56" s="41" customFormat="1" x14ac:dyDescent="0.3">
      <c r="A189" s="100" t="s">
        <v>143</v>
      </c>
      <c r="B189" s="100" t="s">
        <v>36</v>
      </c>
      <c r="C189" s="100" t="s">
        <v>1699</v>
      </c>
      <c r="D189" s="100" t="s">
        <v>3611</v>
      </c>
      <c r="E189" s="100" t="s">
        <v>39</v>
      </c>
      <c r="F189" s="100">
        <v>999930625</v>
      </c>
      <c r="G189" s="99">
        <f>(J189+T189)-H189</f>
        <v>63</v>
      </c>
      <c r="H189" s="100"/>
      <c r="I189" s="44"/>
      <c r="J189" s="99">
        <f>SUM(K189,L189,N189,O189,P189,Q189)</f>
        <v>0</v>
      </c>
      <c r="K189" s="99">
        <f>SUM(AD189,AL189,AN189)</f>
        <v>0</v>
      </c>
      <c r="L189" s="99">
        <f>SUM(AE189,AF189,AG189,AH189)</f>
        <v>0</v>
      </c>
      <c r="M189" s="99">
        <f>COUNT(#REF!,#REF!,#REF!,#REF!,#REF!,#REF!,#REF!,AE189,#REF!,#REF!,#REF!,#REF!,AF189,AG189,#REF!,#REF!,#REF!,AH189)</f>
        <v>0</v>
      </c>
      <c r="N189" s="99">
        <f>AI189+AJ189</f>
        <v>0</v>
      </c>
      <c r="O189" s="99"/>
      <c r="P189" s="99">
        <f>AK189</f>
        <v>0</v>
      </c>
      <c r="Q189" s="99">
        <f>AM189</f>
        <v>0</v>
      </c>
      <c r="R189" s="99">
        <v>0</v>
      </c>
      <c r="S189" s="47"/>
      <c r="T189" s="99">
        <f>SUM(U189,V189,X189,Y189,Z189,AA189,AB189)</f>
        <v>63</v>
      </c>
      <c r="U189" s="99">
        <f>AP189</f>
        <v>0</v>
      </c>
      <c r="V189" s="99">
        <f>SUM(AS189,AT189,AU189,AV189,AW189,AX189,AY189,AZ189,BA189,BB189,BC189)</f>
        <v>63</v>
      </c>
      <c r="W189" s="99">
        <f>COUNT(AS189,AT189,AU189,AV189,AW189,AX189,AY189,AZ189,BA189,BB189,BC189)</f>
        <v>1</v>
      </c>
      <c r="X189" s="99">
        <v>0</v>
      </c>
      <c r="Y189" s="99">
        <v>0</v>
      </c>
      <c r="Z189" s="99">
        <v>0</v>
      </c>
      <c r="AA189" s="99">
        <f>AR189</f>
        <v>0</v>
      </c>
      <c r="AB189" s="99">
        <f>AQ189</f>
        <v>0</v>
      </c>
      <c r="AC189" s="47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44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>
        <v>63</v>
      </c>
      <c r="BD189" s="31"/>
    </row>
    <row r="190" spans="1:56" s="41" customFormat="1" x14ac:dyDescent="0.3">
      <c r="A190" s="100" t="s">
        <v>143</v>
      </c>
      <c r="B190" s="100" t="s">
        <v>36</v>
      </c>
      <c r="C190" s="100" t="s">
        <v>3609</v>
      </c>
      <c r="D190" s="100" t="s">
        <v>3610</v>
      </c>
      <c r="E190" s="100" t="s">
        <v>39</v>
      </c>
      <c r="F190" s="100">
        <v>999930899</v>
      </c>
      <c r="G190" s="99">
        <f>(J190+T190)-H190</f>
        <v>63</v>
      </c>
      <c r="H190" s="100"/>
      <c r="I190" s="44"/>
      <c r="J190" s="99">
        <f>SUM(K190,L190,N190,O190,P190,Q190)</f>
        <v>0</v>
      </c>
      <c r="K190" s="99">
        <f>SUM(AD190,AL190,AN190)</f>
        <v>0</v>
      </c>
      <c r="L190" s="99">
        <f>SUM(AE190,AF190,AG190,AH190)</f>
        <v>0</v>
      </c>
      <c r="M190" s="99">
        <f>COUNT(#REF!,#REF!,#REF!,#REF!,#REF!,#REF!,#REF!,AE190,#REF!,#REF!,#REF!,#REF!,AF190,AG190,#REF!,#REF!,#REF!,AH190)</f>
        <v>0</v>
      </c>
      <c r="N190" s="99">
        <f>AI190+AJ190</f>
        <v>0</v>
      </c>
      <c r="O190" s="99"/>
      <c r="P190" s="99">
        <f>AK190</f>
        <v>0</v>
      </c>
      <c r="Q190" s="99">
        <f>AM190</f>
        <v>0</v>
      </c>
      <c r="R190" s="99">
        <v>0</v>
      </c>
      <c r="S190" s="47"/>
      <c r="T190" s="99">
        <f>SUM(U190,V190,X190,Y190,Z190,AA190,AB190)</f>
        <v>63</v>
      </c>
      <c r="U190" s="99">
        <f>AP190</f>
        <v>0</v>
      </c>
      <c r="V190" s="99">
        <f>SUM(AS190,AT190,AU190,AV190,AW190,AX190,AY190,AZ190,BA190,BB190,BC190)</f>
        <v>63</v>
      </c>
      <c r="W190" s="99">
        <f>COUNT(AS190,AT190,AU190,AV190,AW190,AX190,AY190,AZ190,BA190,BB190,BC190)</f>
        <v>1</v>
      </c>
      <c r="X190" s="99">
        <v>0</v>
      </c>
      <c r="Y190" s="99">
        <v>0</v>
      </c>
      <c r="Z190" s="99">
        <v>0</v>
      </c>
      <c r="AA190" s="99">
        <f>AR190</f>
        <v>0</v>
      </c>
      <c r="AB190" s="99">
        <f>AQ190</f>
        <v>0</v>
      </c>
      <c r="AC190" s="47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44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>
        <v>63</v>
      </c>
      <c r="BD190" s="31"/>
    </row>
    <row r="191" spans="1:56" s="41" customFormat="1" x14ac:dyDescent="0.3">
      <c r="A191" s="100" t="s">
        <v>143</v>
      </c>
      <c r="B191" s="100" t="s">
        <v>36</v>
      </c>
      <c r="C191" s="99" t="s">
        <v>3607</v>
      </c>
      <c r="D191" s="100" t="s">
        <v>3608</v>
      </c>
      <c r="E191" s="100" t="s">
        <v>39</v>
      </c>
      <c r="F191" s="100">
        <v>999931589</v>
      </c>
      <c r="G191" s="99">
        <f>(J191+T191)-H191</f>
        <v>63</v>
      </c>
      <c r="H191" s="100"/>
      <c r="I191" s="44"/>
      <c r="J191" s="99">
        <f>SUM(K191,L191,N191,O191,P191,Q191)</f>
        <v>0</v>
      </c>
      <c r="K191" s="99">
        <f>SUM(AD191,AL191,AN191)</f>
        <v>0</v>
      </c>
      <c r="L191" s="99">
        <f>SUM(AE191,AF191,AG191,AH191)</f>
        <v>0</v>
      </c>
      <c r="M191" s="99">
        <f>COUNT(#REF!,#REF!,#REF!,#REF!,#REF!,#REF!,#REF!,AE191,#REF!,#REF!,#REF!,#REF!,AF191,AG191,#REF!,#REF!,#REF!,AH191)</f>
        <v>0</v>
      </c>
      <c r="N191" s="99">
        <f>AI191+AJ191</f>
        <v>0</v>
      </c>
      <c r="O191" s="99"/>
      <c r="P191" s="99">
        <f>AK191</f>
        <v>0</v>
      </c>
      <c r="Q191" s="99">
        <f>AM191</f>
        <v>0</v>
      </c>
      <c r="R191" s="99">
        <v>0</v>
      </c>
      <c r="S191" s="47"/>
      <c r="T191" s="99">
        <f>SUM(U191,V191,X191,Y191,Z191,AA191,AB191)</f>
        <v>63</v>
      </c>
      <c r="U191" s="99">
        <f>AP191</f>
        <v>0</v>
      </c>
      <c r="V191" s="99">
        <f>SUM(AS191,AT191,AU191,AV191,AW191,AX191,AY191,AZ191,BA191,BB191,BC191)</f>
        <v>63</v>
      </c>
      <c r="W191" s="99">
        <f>COUNT(AS191,AT191,AU191,AV191,AW191,AX191,AY191,AZ191,BA191,BB191,BC191)</f>
        <v>1</v>
      </c>
      <c r="X191" s="99">
        <v>0</v>
      </c>
      <c r="Y191" s="99">
        <v>0</v>
      </c>
      <c r="Z191" s="99">
        <v>0</v>
      </c>
      <c r="AA191" s="99">
        <f>AR191</f>
        <v>0</v>
      </c>
      <c r="AB191" s="99">
        <f>AQ191</f>
        <v>0</v>
      </c>
      <c r="AC191" s="47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44"/>
      <c r="AP191" s="100"/>
      <c r="AQ191" s="100"/>
      <c r="AR191" s="100"/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>
        <v>63</v>
      </c>
      <c r="BD191" s="31"/>
    </row>
    <row r="192" spans="1:56" s="41" customFormat="1" x14ac:dyDescent="0.35">
      <c r="A192" s="102" t="s">
        <v>143</v>
      </c>
      <c r="B192" s="102" t="s">
        <v>36</v>
      </c>
      <c r="C192" s="102" t="s">
        <v>1585</v>
      </c>
      <c r="D192" s="102" t="s">
        <v>2588</v>
      </c>
      <c r="E192" s="102" t="s">
        <v>39</v>
      </c>
      <c r="F192" s="99">
        <v>999927743</v>
      </c>
      <c r="G192" s="99">
        <f>(J192+T192)-H192</f>
        <v>60</v>
      </c>
      <c r="H192" s="99"/>
      <c r="I192" s="24"/>
      <c r="J192" s="99">
        <f>SUM(K192,L192,N192,O192,P192,Q192)</f>
        <v>60</v>
      </c>
      <c r="K192" s="99">
        <f>SUM(AD192,AL192,AN192)</f>
        <v>0</v>
      </c>
      <c r="L192" s="99">
        <f>SUM(AE192,AF192,AG192,AH192)</f>
        <v>60</v>
      </c>
      <c r="M192" s="99">
        <f>COUNT(#REF!,#REF!,#REF!,#REF!,#REF!,#REF!,#REF!,AE192,#REF!,#REF!,#REF!,#REF!,AF192,AG192,#REF!,#REF!,#REF!,AH192)</f>
        <v>1</v>
      </c>
      <c r="N192" s="99">
        <f>AI192+AJ192</f>
        <v>0</v>
      </c>
      <c r="O192" s="99"/>
      <c r="P192" s="99">
        <f>AK192</f>
        <v>0</v>
      </c>
      <c r="Q192" s="99">
        <f>AM192</f>
        <v>0</v>
      </c>
      <c r="R192" s="99">
        <v>0</v>
      </c>
      <c r="S192" s="47"/>
      <c r="T192" s="99">
        <f>SUM(U192,V192,X192,Y192,Z192,AA192,AB192)</f>
        <v>0</v>
      </c>
      <c r="U192" s="99">
        <f>AP192</f>
        <v>0</v>
      </c>
      <c r="V192" s="99">
        <f>SUM(AS192,AT192,AU192,AV192,AW192,AX192,AY192,AZ192,BA192,BB192,BC192)</f>
        <v>0</v>
      </c>
      <c r="W192" s="99">
        <f>COUNT(AS192,AT192,AU192,AV192,AW192,AX192,AY192,AZ192,BA192,BB192,BC192)</f>
        <v>0</v>
      </c>
      <c r="X192" s="99">
        <v>0</v>
      </c>
      <c r="Y192" s="99">
        <v>0</v>
      </c>
      <c r="Z192" s="99">
        <v>0</v>
      </c>
      <c r="AA192" s="99">
        <f>AR192</f>
        <v>0</v>
      </c>
      <c r="AB192" s="99">
        <f>AQ192</f>
        <v>0</v>
      </c>
      <c r="AC192" s="47"/>
      <c r="AD192" s="99"/>
      <c r="AE192" s="99"/>
      <c r="AF192" s="99"/>
      <c r="AG192" s="99"/>
      <c r="AH192" s="99">
        <v>60</v>
      </c>
      <c r="AI192" s="99"/>
      <c r="AJ192" s="99"/>
      <c r="AK192" s="99"/>
      <c r="AL192" s="99"/>
      <c r="AM192" s="100"/>
      <c r="AN192" s="100"/>
      <c r="AO192" s="44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</row>
    <row r="193" spans="1:56" s="41" customFormat="1" x14ac:dyDescent="0.35">
      <c r="A193" s="100" t="s">
        <v>143</v>
      </c>
      <c r="B193" s="99" t="s">
        <v>36</v>
      </c>
      <c r="C193" s="99" t="s">
        <v>69</v>
      </c>
      <c r="D193" s="99" t="s">
        <v>723</v>
      </c>
      <c r="E193" s="99" t="s">
        <v>39</v>
      </c>
      <c r="F193" s="99">
        <v>999910191</v>
      </c>
      <c r="G193" s="99">
        <f>(J193+T193)-H193</f>
        <v>58</v>
      </c>
      <c r="H193" s="100"/>
      <c r="I193" s="24"/>
      <c r="J193" s="99">
        <f>SUM(K193,L193,N193,O193,P193,Q193)</f>
        <v>58</v>
      </c>
      <c r="K193" s="99">
        <f>SUM(AD193,AL193,AN193)</f>
        <v>0</v>
      </c>
      <c r="L193" s="99">
        <f>SUM(AE193,AF193,AG193,AH193)</f>
        <v>58</v>
      </c>
      <c r="M193" s="99">
        <f>COUNT(#REF!,#REF!,#REF!,#REF!,#REF!,#REF!,#REF!,AE193,#REF!,#REF!,#REF!,#REF!,AF193,AG193,#REF!,#REF!,#REF!,AH193)</f>
        <v>1</v>
      </c>
      <c r="N193" s="99">
        <f>AI193+AJ193</f>
        <v>0</v>
      </c>
      <c r="O193" s="99"/>
      <c r="P193" s="99">
        <f>AK193</f>
        <v>0</v>
      </c>
      <c r="Q193" s="99">
        <f>AM193</f>
        <v>0</v>
      </c>
      <c r="R193" s="99">
        <v>0</v>
      </c>
      <c r="S193" s="47"/>
      <c r="T193" s="99">
        <f>SUM(U193,V193,X193,Y193,Z193,AA193,AB193)</f>
        <v>0</v>
      </c>
      <c r="U193" s="99">
        <f>AP193</f>
        <v>0</v>
      </c>
      <c r="V193" s="99">
        <f>SUM(AS193,AT193,AU193,AV193,AW193,AX193,AY193,AZ193,BA193,BB193,BC193)</f>
        <v>0</v>
      </c>
      <c r="W193" s="99">
        <f>COUNT(AS193,AT193,AU193,AV193,AW193,AX193,AY193,AZ193,BA193,BB193,BC193)</f>
        <v>0</v>
      </c>
      <c r="X193" s="99">
        <v>0</v>
      </c>
      <c r="Y193" s="99">
        <v>0</v>
      </c>
      <c r="Z193" s="99">
        <v>0</v>
      </c>
      <c r="AA193" s="99">
        <f>AR193</f>
        <v>0</v>
      </c>
      <c r="AB193" s="99">
        <f>AQ193</f>
        <v>0</v>
      </c>
      <c r="AC193" s="47"/>
      <c r="AD193" s="99"/>
      <c r="AE193" s="99">
        <v>58</v>
      </c>
      <c r="AF193" s="99"/>
      <c r="AG193" s="99"/>
      <c r="AH193" s="99"/>
      <c r="AI193" s="99"/>
      <c r="AJ193" s="99"/>
      <c r="AK193" s="99"/>
      <c r="AL193" s="99"/>
      <c r="AM193" s="100"/>
      <c r="AN193" s="100"/>
      <c r="AO193" s="44"/>
      <c r="AP193" s="100"/>
      <c r="AQ193" s="100"/>
      <c r="AR193" s="100"/>
      <c r="AS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00"/>
    </row>
    <row r="194" spans="1:56" s="41" customFormat="1" x14ac:dyDescent="0.3">
      <c r="A194" s="100" t="s">
        <v>143</v>
      </c>
      <c r="B194" s="99" t="s">
        <v>36</v>
      </c>
      <c r="C194" s="99" t="s">
        <v>365</v>
      </c>
      <c r="D194" s="99" t="s">
        <v>555</v>
      </c>
      <c r="E194" s="99" t="s">
        <v>39</v>
      </c>
      <c r="F194" s="99">
        <v>999899352</v>
      </c>
      <c r="G194" s="99">
        <f>(J194+T194)-H194</f>
        <v>58</v>
      </c>
      <c r="H194" s="100"/>
      <c r="I194" s="44"/>
      <c r="J194" s="99">
        <f>SUM(K194,L194,N194,O194,P194,Q194)</f>
        <v>0</v>
      </c>
      <c r="K194" s="99">
        <f>SUM(AD194,AL194,AN194)</f>
        <v>0</v>
      </c>
      <c r="L194" s="99">
        <f>SUM(AE194,AF194,AG194,AH194)</f>
        <v>0</v>
      </c>
      <c r="M194" s="99">
        <f>COUNT(#REF!,#REF!,#REF!,#REF!,#REF!,#REF!,#REF!,AE194,#REF!,#REF!,#REF!,#REF!,AF194,AG194,#REF!,#REF!,#REF!,AH194)</f>
        <v>0</v>
      </c>
      <c r="N194" s="99">
        <f>AI194+AJ194</f>
        <v>0</v>
      </c>
      <c r="O194" s="99"/>
      <c r="P194" s="99">
        <f>AK194</f>
        <v>0</v>
      </c>
      <c r="Q194" s="99">
        <f>AM194</f>
        <v>0</v>
      </c>
      <c r="R194" s="99">
        <v>0</v>
      </c>
      <c r="S194" s="47"/>
      <c r="T194" s="99">
        <f>SUM(U194,V194,X194,Y194,Z194,AA194,AB194)</f>
        <v>58</v>
      </c>
      <c r="U194" s="99">
        <f>AP194</f>
        <v>0</v>
      </c>
      <c r="V194" s="99">
        <f>SUM(AS194,AT194,AU194,AV194,AW194,AX194,AY194,AZ194,BA194,BB194,BC194)</f>
        <v>58</v>
      </c>
      <c r="W194" s="99">
        <f>COUNT(AS194,AT194,AU194,AV194,AW194,AX194,AY194,AZ194,BA194,BB194,BC194)</f>
        <v>1</v>
      </c>
      <c r="X194" s="99">
        <v>0</v>
      </c>
      <c r="Y194" s="99">
        <v>0</v>
      </c>
      <c r="Z194" s="99">
        <v>0</v>
      </c>
      <c r="AA194" s="99">
        <f>AR194</f>
        <v>0</v>
      </c>
      <c r="AB194" s="99">
        <f>AQ194</f>
        <v>0</v>
      </c>
      <c r="AC194" s="47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44"/>
      <c r="AP194" s="100"/>
      <c r="AQ194" s="100"/>
      <c r="AR194" s="100"/>
      <c r="AS194" s="100"/>
      <c r="AT194" s="100">
        <v>58</v>
      </c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31"/>
    </row>
    <row r="195" spans="1:56" s="41" customFormat="1" x14ac:dyDescent="0.3">
      <c r="A195" s="100" t="s">
        <v>143</v>
      </c>
      <c r="B195" s="100" t="s">
        <v>36</v>
      </c>
      <c r="C195" s="100" t="s">
        <v>806</v>
      </c>
      <c r="D195" s="100" t="s">
        <v>807</v>
      </c>
      <c r="E195" s="100" t="s">
        <v>39</v>
      </c>
      <c r="F195" s="100">
        <v>999914655</v>
      </c>
      <c r="G195" s="99">
        <f>(J195+T195)-H195</f>
        <v>58</v>
      </c>
      <c r="H195" s="100"/>
      <c r="I195" s="44"/>
      <c r="J195" s="99">
        <f>SUM(K195,L195,N195,O195,P195,Q195)</f>
        <v>0</v>
      </c>
      <c r="K195" s="99">
        <f>SUM(AD195,AL195,AN195)</f>
        <v>0</v>
      </c>
      <c r="L195" s="99">
        <f>SUM(AE195,AF195,AG195,AH195)</f>
        <v>0</v>
      </c>
      <c r="M195" s="99">
        <f>COUNT(#REF!,#REF!,#REF!,#REF!,#REF!,#REF!,#REF!,AE195,#REF!,#REF!,#REF!,#REF!,AF195,AG195,#REF!,#REF!,#REF!,AH195)</f>
        <v>0</v>
      </c>
      <c r="N195" s="99">
        <f>AI195+AJ195</f>
        <v>0</v>
      </c>
      <c r="O195" s="99"/>
      <c r="P195" s="99">
        <f>AK195</f>
        <v>0</v>
      </c>
      <c r="Q195" s="99">
        <f>AM195</f>
        <v>0</v>
      </c>
      <c r="R195" s="99">
        <v>0</v>
      </c>
      <c r="S195" s="47"/>
      <c r="T195" s="99">
        <f>SUM(U195,V195,X195,Y195,Z195,AA195,AB195)</f>
        <v>58</v>
      </c>
      <c r="U195" s="99">
        <f>AP195</f>
        <v>0</v>
      </c>
      <c r="V195" s="99">
        <f>SUM(AS195,AT195,AU195,AV195,AW195,AX195,AY195,AZ195,BA195,BB195,BC195)</f>
        <v>58</v>
      </c>
      <c r="W195" s="99">
        <f>COUNT(AS195,AT195,AU195,AV195,AW195,AX195,AY195,AZ195,BA195,BB195,BC195)</f>
        <v>1</v>
      </c>
      <c r="X195" s="99">
        <v>0</v>
      </c>
      <c r="Y195" s="99">
        <v>0</v>
      </c>
      <c r="Z195" s="99">
        <v>0</v>
      </c>
      <c r="AA195" s="99">
        <f>AR195</f>
        <v>0</v>
      </c>
      <c r="AB195" s="99">
        <f>AQ195</f>
        <v>0</v>
      </c>
      <c r="AC195" s="47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44"/>
      <c r="AP195" s="100"/>
      <c r="AQ195" s="100"/>
      <c r="AR195" s="100"/>
      <c r="AS195" s="100"/>
      <c r="AT195" s="100"/>
      <c r="AU195" s="100"/>
      <c r="AV195" s="100"/>
      <c r="AW195" s="100">
        <v>58</v>
      </c>
      <c r="AX195" s="100"/>
      <c r="AY195" s="100"/>
      <c r="AZ195" s="100"/>
      <c r="BA195" s="100"/>
      <c r="BB195" s="100"/>
      <c r="BC195" s="100"/>
      <c r="BD195" s="31"/>
    </row>
    <row r="196" spans="1:56" s="41" customFormat="1" x14ac:dyDescent="0.3">
      <c r="A196" s="115" t="s">
        <v>143</v>
      </c>
      <c r="B196" s="115" t="s">
        <v>36</v>
      </c>
      <c r="C196" s="115" t="s">
        <v>3057</v>
      </c>
      <c r="D196" s="115" t="s">
        <v>3058</v>
      </c>
      <c r="E196" s="115" t="s">
        <v>39</v>
      </c>
      <c r="F196" s="115">
        <v>999930687</v>
      </c>
      <c r="G196" s="99">
        <f>(J196+T196)-H196</f>
        <v>58</v>
      </c>
      <c r="H196" s="100"/>
      <c r="I196" s="44"/>
      <c r="J196" s="99">
        <f>SUM(K196,L196,N196,O196,P196,Q196)</f>
        <v>0</v>
      </c>
      <c r="K196" s="99">
        <f>SUM(AD196,AL196,AN196)</f>
        <v>0</v>
      </c>
      <c r="L196" s="99">
        <f>SUM(AE196,AF196,AG196,AH196)</f>
        <v>0</v>
      </c>
      <c r="M196" s="99">
        <f>COUNT(#REF!,#REF!,#REF!,#REF!,#REF!,#REF!,#REF!,AE196,#REF!,#REF!,#REF!,#REF!,AF196,AG196,#REF!,#REF!,#REF!,AH196)</f>
        <v>0</v>
      </c>
      <c r="N196" s="99">
        <f>AI196+AJ196</f>
        <v>0</v>
      </c>
      <c r="O196" s="99"/>
      <c r="P196" s="99">
        <f>AK196</f>
        <v>0</v>
      </c>
      <c r="Q196" s="99">
        <f>AM196</f>
        <v>0</v>
      </c>
      <c r="R196" s="99">
        <v>0</v>
      </c>
      <c r="S196" s="47"/>
      <c r="T196" s="99">
        <f>SUM(U196,V196,X196,Y196,Z196,AA196,AB196)</f>
        <v>58</v>
      </c>
      <c r="U196" s="99">
        <f>AP196</f>
        <v>0</v>
      </c>
      <c r="V196" s="99">
        <f>SUM(AS196,AT196,AU196,AV196,AW196,AX196,AY196,AZ196,BA196,BB196,BC196)</f>
        <v>58</v>
      </c>
      <c r="W196" s="99">
        <f>COUNT(AS196,AT196,AU196,AV196,AW196,AX196,AY196,AZ196,BA196,BB196,BC196)</f>
        <v>1</v>
      </c>
      <c r="X196" s="99">
        <v>0</v>
      </c>
      <c r="Y196" s="99">
        <v>0</v>
      </c>
      <c r="Z196" s="99">
        <v>0</v>
      </c>
      <c r="AA196" s="99">
        <f>AR196</f>
        <v>0</v>
      </c>
      <c r="AB196" s="99">
        <f>AQ196</f>
        <v>0</v>
      </c>
      <c r="AC196" s="47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44"/>
      <c r="AP196" s="100"/>
      <c r="AQ196" s="100"/>
      <c r="AR196" s="100"/>
      <c r="AS196" s="100"/>
      <c r="AT196" s="100"/>
      <c r="AU196" s="100"/>
      <c r="AV196" s="100">
        <v>58</v>
      </c>
      <c r="AW196" s="100"/>
      <c r="AX196" s="100"/>
      <c r="AY196" s="100"/>
      <c r="AZ196" s="100"/>
      <c r="BA196" s="100"/>
      <c r="BB196" s="100"/>
      <c r="BC196" s="100"/>
      <c r="BD196" s="31"/>
    </row>
    <row r="197" spans="1:56" s="41" customFormat="1" x14ac:dyDescent="0.35">
      <c r="A197" s="100" t="s">
        <v>143</v>
      </c>
      <c r="B197" s="100" t="s">
        <v>36</v>
      </c>
      <c r="C197" s="100" t="s">
        <v>694</v>
      </c>
      <c r="D197" s="100" t="s">
        <v>582</v>
      </c>
      <c r="E197" s="100" t="s">
        <v>39</v>
      </c>
      <c r="F197" s="100">
        <v>999909147</v>
      </c>
      <c r="G197" s="99">
        <f>(J197+T197)-H197</f>
        <v>51</v>
      </c>
      <c r="H197" s="99"/>
      <c r="I197" s="24"/>
      <c r="J197" s="99">
        <f>SUM(K197,L197,N197,O197,P197,Q197)</f>
        <v>51</v>
      </c>
      <c r="K197" s="99">
        <f>SUM(AD197,AL197,AN197)</f>
        <v>0</v>
      </c>
      <c r="L197" s="99">
        <f>SUM(AE197,AF197,AG197,AH197)</f>
        <v>51</v>
      </c>
      <c r="M197" s="99">
        <f>COUNT(#REF!,#REF!,#REF!,#REF!,#REF!,#REF!,#REF!,AE197,#REF!,#REF!,#REF!,#REF!,AF197,AG197,#REF!,#REF!,#REF!,AH197)</f>
        <v>1</v>
      </c>
      <c r="N197" s="99">
        <f>AI197+AJ197</f>
        <v>0</v>
      </c>
      <c r="O197" s="99"/>
      <c r="P197" s="99">
        <f>AK197</f>
        <v>0</v>
      </c>
      <c r="Q197" s="99">
        <f>AM197</f>
        <v>0</v>
      </c>
      <c r="R197" s="99">
        <v>0</v>
      </c>
      <c r="S197" s="47"/>
      <c r="T197" s="99">
        <f>SUM(U197,V197,X197,Y197,Z197,AA197,AB197)</f>
        <v>0</v>
      </c>
      <c r="U197" s="99">
        <f>AP197</f>
        <v>0</v>
      </c>
      <c r="V197" s="99">
        <f>SUM(AS197,AT197,AU197,AV197,AW197,AX197,AY197,AZ197,BA197,BB197,BC197)</f>
        <v>0</v>
      </c>
      <c r="W197" s="99">
        <f>COUNT(AS197,AT197,AU197,AV197,AW197,AX197,AY197,AZ197,BA197,BB197,BC197)</f>
        <v>0</v>
      </c>
      <c r="X197" s="99">
        <v>0</v>
      </c>
      <c r="Y197" s="99">
        <v>0</v>
      </c>
      <c r="Z197" s="99">
        <v>0</v>
      </c>
      <c r="AA197" s="99">
        <f>AR197</f>
        <v>0</v>
      </c>
      <c r="AB197" s="99">
        <f>AQ197</f>
        <v>0</v>
      </c>
      <c r="AC197" s="47"/>
      <c r="AD197" s="99"/>
      <c r="AE197" s="99"/>
      <c r="AF197" s="99"/>
      <c r="AG197" s="99">
        <v>51</v>
      </c>
      <c r="AH197" s="99"/>
      <c r="AI197" s="99"/>
      <c r="AJ197" s="99"/>
      <c r="AK197" s="99"/>
      <c r="AL197" s="99"/>
      <c r="AM197" s="100"/>
      <c r="AN197" s="100"/>
      <c r="AO197" s="44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</row>
    <row r="198" spans="1:56" s="41" customFormat="1" x14ac:dyDescent="0.35">
      <c r="A198" s="102" t="s">
        <v>143</v>
      </c>
      <c r="B198" s="102" t="s">
        <v>36</v>
      </c>
      <c r="C198" s="102" t="s">
        <v>825</v>
      </c>
      <c r="D198" s="102" t="s">
        <v>2028</v>
      </c>
      <c r="E198" s="102" t="s">
        <v>39</v>
      </c>
      <c r="F198" s="99">
        <v>999927386</v>
      </c>
      <c r="G198" s="99">
        <f>(J198+T198)-H198</f>
        <v>49</v>
      </c>
      <c r="H198" s="99"/>
      <c r="I198" s="24"/>
      <c r="J198" s="99">
        <f>SUM(K198,L198,N198,O198,P198,Q198)</f>
        <v>30</v>
      </c>
      <c r="K198" s="99">
        <f>SUM(AD198,AL198,AN198)</f>
        <v>0</v>
      </c>
      <c r="L198" s="99">
        <f>SUM(AE198,AF198,AG198,AH198)</f>
        <v>30</v>
      </c>
      <c r="M198" s="99">
        <f>COUNT(#REF!,#REF!,#REF!,#REF!,#REF!,#REF!,#REF!,AE198,#REF!,#REF!,#REF!,#REF!,AF198,AG198,#REF!,#REF!,#REF!,AH198)</f>
        <v>1</v>
      </c>
      <c r="N198" s="99">
        <f>AI198+AJ198</f>
        <v>0</v>
      </c>
      <c r="O198" s="99"/>
      <c r="P198" s="99">
        <f>AK198</f>
        <v>0</v>
      </c>
      <c r="Q198" s="99">
        <f>AM198</f>
        <v>0</v>
      </c>
      <c r="R198" s="99">
        <v>0</v>
      </c>
      <c r="S198" s="47"/>
      <c r="T198" s="99">
        <f>SUM(U198,V198,X198,Y198,Z198,AA198,AB198)</f>
        <v>19</v>
      </c>
      <c r="U198" s="99">
        <f>AP198</f>
        <v>19</v>
      </c>
      <c r="V198" s="99">
        <f>SUM(AS198,AT198,AU198,AV198,AW198,AX198,AY198,AZ198,BA198,BB198,BC198)</f>
        <v>0</v>
      </c>
      <c r="W198" s="99">
        <f>COUNT(AS198,AT198,AU198,AV198,AW198,AX198,AY198,AZ198,BA198,BB198,BC198)</f>
        <v>0</v>
      </c>
      <c r="X198" s="99">
        <v>0</v>
      </c>
      <c r="Y198" s="99">
        <v>0</v>
      </c>
      <c r="Z198" s="99">
        <v>0</v>
      </c>
      <c r="AA198" s="99">
        <f>AR198</f>
        <v>0</v>
      </c>
      <c r="AB198" s="99">
        <f>AQ198</f>
        <v>0</v>
      </c>
      <c r="AC198" s="47"/>
      <c r="AD198" s="99"/>
      <c r="AE198" s="99"/>
      <c r="AF198" s="99"/>
      <c r="AG198" s="99"/>
      <c r="AH198" s="99">
        <v>30</v>
      </c>
      <c r="AI198" s="99"/>
      <c r="AJ198" s="99"/>
      <c r="AK198" s="99"/>
      <c r="AL198" s="99"/>
      <c r="AM198" s="100"/>
      <c r="AN198" s="100"/>
      <c r="AO198" s="44"/>
      <c r="AP198" s="100">
        <v>19</v>
      </c>
      <c r="AQ198" s="100"/>
      <c r="AR198" s="100"/>
      <c r="AS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00"/>
    </row>
    <row r="199" spans="1:56" s="41" customFormat="1" x14ac:dyDescent="0.35">
      <c r="A199" s="100" t="s">
        <v>143</v>
      </c>
      <c r="B199" s="99" t="s">
        <v>36</v>
      </c>
      <c r="C199" s="100" t="s">
        <v>861</v>
      </c>
      <c r="D199" s="100" t="s">
        <v>2869</v>
      </c>
      <c r="E199" s="100" t="s">
        <v>39</v>
      </c>
      <c r="F199" s="100">
        <v>999907004</v>
      </c>
      <c r="G199" s="99">
        <f>(J199+T199)-H199</f>
        <v>48</v>
      </c>
      <c r="H199" s="100"/>
      <c r="I199" s="44"/>
      <c r="J199" s="99">
        <f>SUM(K199,L199,N199,O199,P199,Q199)</f>
        <v>0</v>
      </c>
      <c r="K199" s="99">
        <f>SUM(AD199,AL199,AN199)</f>
        <v>0</v>
      </c>
      <c r="L199" s="99">
        <f>SUM(AE199,AF199,AG199,AH199)</f>
        <v>0</v>
      </c>
      <c r="M199" s="99">
        <f>COUNT(#REF!,#REF!,#REF!,#REF!,#REF!,#REF!,#REF!,AE199,#REF!,#REF!,#REF!,#REF!,AF199,AG199,#REF!,#REF!,#REF!,AH199)</f>
        <v>0</v>
      </c>
      <c r="N199" s="99">
        <f>AI199+AJ199</f>
        <v>0</v>
      </c>
      <c r="O199" s="99"/>
      <c r="P199" s="99">
        <f>AK199</f>
        <v>0</v>
      </c>
      <c r="Q199" s="99">
        <f>AM199</f>
        <v>0</v>
      </c>
      <c r="R199" s="99">
        <v>0</v>
      </c>
      <c r="S199" s="47"/>
      <c r="T199" s="99">
        <f>SUM(U199,V199,X199,Y199,Z199,AA199,AB199)</f>
        <v>48</v>
      </c>
      <c r="U199" s="99">
        <f>AP199</f>
        <v>0</v>
      </c>
      <c r="V199" s="99">
        <f>SUM(AS199,AT199,AU199,AV199,AW199,AX199,AY199,AZ199,BA199,BB199,BC199)</f>
        <v>0</v>
      </c>
      <c r="W199" s="99">
        <f>COUNT(AS199,AT199,AU199,AV199,AW199,AX199,AY199,AZ199,BA199,BB199,BC199)</f>
        <v>0</v>
      </c>
      <c r="X199" s="99">
        <v>0</v>
      </c>
      <c r="Y199" s="99">
        <v>0</v>
      </c>
      <c r="Z199" s="99">
        <v>0</v>
      </c>
      <c r="AA199" s="99">
        <f>AR199</f>
        <v>48</v>
      </c>
      <c r="AB199" s="99">
        <f>AQ199</f>
        <v>0</v>
      </c>
      <c r="AC199" s="47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44"/>
      <c r="AP199" s="100"/>
      <c r="AQ199" s="100"/>
      <c r="AR199" s="100">
        <v>48</v>
      </c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</row>
    <row r="200" spans="1:56" s="41" customFormat="1" x14ac:dyDescent="0.35">
      <c r="A200" s="99" t="s">
        <v>143</v>
      </c>
      <c r="B200" s="99" t="s">
        <v>36</v>
      </c>
      <c r="C200" s="99" t="s">
        <v>777</v>
      </c>
      <c r="D200" s="99" t="s">
        <v>778</v>
      </c>
      <c r="E200" s="99" t="s">
        <v>39</v>
      </c>
      <c r="F200" s="99">
        <v>999913853</v>
      </c>
      <c r="G200" s="99">
        <f>(J200+T200)-H200</f>
        <v>48</v>
      </c>
      <c r="H200" s="99"/>
      <c r="I200" s="24"/>
      <c r="J200" s="99">
        <f>SUM(K200,L200,N200,O200,P200,Q200)</f>
        <v>0</v>
      </c>
      <c r="K200" s="99">
        <f>SUM(AD200,AL200,AN200)</f>
        <v>0</v>
      </c>
      <c r="L200" s="99">
        <f>SUM(AE200,AF200,AG200,AH200)</f>
        <v>0</v>
      </c>
      <c r="M200" s="99">
        <f>COUNT(#REF!,#REF!,#REF!,#REF!,#REF!,#REF!,#REF!,AE200,#REF!,#REF!,#REF!,#REF!,AF200,AG200,#REF!,#REF!,#REF!,AH200)</f>
        <v>0</v>
      </c>
      <c r="N200" s="99">
        <f>AI200+AJ200</f>
        <v>0</v>
      </c>
      <c r="O200" s="99"/>
      <c r="P200" s="99">
        <f>AK200</f>
        <v>0</v>
      </c>
      <c r="Q200" s="99">
        <f>AM200</f>
        <v>0</v>
      </c>
      <c r="R200" s="99">
        <v>0</v>
      </c>
      <c r="S200" s="47"/>
      <c r="T200" s="99">
        <f>SUM(U200,V200,X200,Y200,Z200,AA200,AB200)</f>
        <v>48</v>
      </c>
      <c r="U200" s="99">
        <f>AP200</f>
        <v>0</v>
      </c>
      <c r="V200" s="99">
        <f>SUM(AS200,AT200,AU200,AV200,AW200,AX200,AY200,AZ200,BA200,BB200,BC200)</f>
        <v>0</v>
      </c>
      <c r="W200" s="99">
        <f>COUNT(AS200,AT200,AU200,AV200,AW200,AX200,AY200,AZ200,BA200,BB200,BC200)</f>
        <v>0</v>
      </c>
      <c r="X200" s="99">
        <v>0</v>
      </c>
      <c r="Y200" s="99">
        <v>0</v>
      </c>
      <c r="Z200" s="99">
        <v>0</v>
      </c>
      <c r="AA200" s="99">
        <f>AR200</f>
        <v>48</v>
      </c>
      <c r="AB200" s="99">
        <f>AQ200</f>
        <v>0</v>
      </c>
      <c r="AC200" s="47"/>
      <c r="AD200" s="99"/>
      <c r="AE200" s="99"/>
      <c r="AF200" s="99"/>
      <c r="AG200" s="99"/>
      <c r="AH200" s="99"/>
      <c r="AI200" s="99"/>
      <c r="AJ200" s="99"/>
      <c r="AK200" s="99"/>
      <c r="AL200" s="99"/>
      <c r="AM200" s="100"/>
      <c r="AN200" s="100"/>
      <c r="AO200" s="44"/>
      <c r="AP200" s="100"/>
      <c r="AQ200" s="100"/>
      <c r="AR200" s="100">
        <v>48</v>
      </c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</row>
    <row r="201" spans="1:56" s="41" customFormat="1" x14ac:dyDescent="0.35">
      <c r="A201" s="100" t="s">
        <v>143</v>
      </c>
      <c r="B201" s="99" t="s">
        <v>36</v>
      </c>
      <c r="C201" s="100" t="s">
        <v>2870</v>
      </c>
      <c r="D201" s="100" t="s">
        <v>2856</v>
      </c>
      <c r="E201" s="100" t="s">
        <v>39</v>
      </c>
      <c r="F201" s="100">
        <v>999921013</v>
      </c>
      <c r="G201" s="99">
        <f>(J201+T201)-H201</f>
        <v>48</v>
      </c>
      <c r="H201" s="100"/>
      <c r="I201" s="44"/>
      <c r="J201" s="99">
        <f>SUM(K201,L201,N201,O201,P201,Q201)</f>
        <v>0</v>
      </c>
      <c r="K201" s="99">
        <f>SUM(AD201,AL201,AN201)</f>
        <v>0</v>
      </c>
      <c r="L201" s="99">
        <f>SUM(AE201,AF201,AG201,AH201)</f>
        <v>0</v>
      </c>
      <c r="M201" s="99">
        <f>COUNT(#REF!,#REF!,#REF!,#REF!,#REF!,#REF!,#REF!,AE201,#REF!,#REF!,#REF!,#REF!,AF201,AG201,#REF!,#REF!,#REF!,AH201)</f>
        <v>0</v>
      </c>
      <c r="N201" s="99">
        <f>AI201+AJ201</f>
        <v>0</v>
      </c>
      <c r="O201" s="99"/>
      <c r="P201" s="99">
        <f>AK201</f>
        <v>0</v>
      </c>
      <c r="Q201" s="99">
        <f>AM201</f>
        <v>0</v>
      </c>
      <c r="R201" s="99">
        <v>0</v>
      </c>
      <c r="S201" s="47"/>
      <c r="T201" s="99">
        <f>SUM(U201,V201,X201,Y201,Z201,AA201,AB201)</f>
        <v>48</v>
      </c>
      <c r="U201" s="99">
        <f>AP201</f>
        <v>0</v>
      </c>
      <c r="V201" s="99">
        <f>SUM(AS201,AT201,AU201,AV201,AW201,AX201,AY201,AZ201,BA201,BB201,BC201)</f>
        <v>0</v>
      </c>
      <c r="W201" s="99">
        <f>COUNT(AS201,AT201,AU201,AV201,AW201,AX201,AY201,AZ201,BA201,BB201,BC201)</f>
        <v>0</v>
      </c>
      <c r="X201" s="99">
        <v>0</v>
      </c>
      <c r="Y201" s="99">
        <v>0</v>
      </c>
      <c r="Z201" s="99">
        <v>0</v>
      </c>
      <c r="AA201" s="99">
        <f>AR201</f>
        <v>48</v>
      </c>
      <c r="AB201" s="99">
        <f>AQ201</f>
        <v>0</v>
      </c>
      <c r="AC201" s="47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44"/>
      <c r="AP201" s="100"/>
      <c r="AQ201" s="100"/>
      <c r="AR201" s="100">
        <v>48</v>
      </c>
      <c r="AS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00"/>
    </row>
    <row r="202" spans="1:56" s="41" customFormat="1" x14ac:dyDescent="0.35">
      <c r="A202" s="100" t="s">
        <v>143</v>
      </c>
      <c r="B202" s="99" t="s">
        <v>36</v>
      </c>
      <c r="C202" s="100" t="s">
        <v>2867</v>
      </c>
      <c r="D202" s="100" t="s">
        <v>2868</v>
      </c>
      <c r="E202" s="100" t="s">
        <v>39</v>
      </c>
      <c r="F202" s="100">
        <v>999928984</v>
      </c>
      <c r="G202" s="99">
        <f>(J202+T202)-H202</f>
        <v>48</v>
      </c>
      <c r="H202" s="100"/>
      <c r="I202" s="44"/>
      <c r="J202" s="99">
        <f>SUM(K202,L202,N202,O202,P202,Q202)</f>
        <v>0</v>
      </c>
      <c r="K202" s="99">
        <f>SUM(AD202,AL202,AN202)</f>
        <v>0</v>
      </c>
      <c r="L202" s="99">
        <f>SUM(AE202,AF202,AG202,AH202)</f>
        <v>0</v>
      </c>
      <c r="M202" s="99">
        <f>COUNT(#REF!,#REF!,#REF!,#REF!,#REF!,#REF!,#REF!,AE202,#REF!,#REF!,#REF!,#REF!,AF202,AG202,#REF!,#REF!,#REF!,AH202)</f>
        <v>0</v>
      </c>
      <c r="N202" s="99">
        <f>AI202+AJ202</f>
        <v>0</v>
      </c>
      <c r="O202" s="99"/>
      <c r="P202" s="99">
        <f>AK202</f>
        <v>0</v>
      </c>
      <c r="Q202" s="99">
        <f>AM202</f>
        <v>0</v>
      </c>
      <c r="R202" s="99">
        <v>0</v>
      </c>
      <c r="S202" s="47"/>
      <c r="T202" s="99">
        <f>SUM(U202,V202,X202,Y202,Z202,AA202,AB202)</f>
        <v>48</v>
      </c>
      <c r="U202" s="99">
        <f>AP202</f>
        <v>0</v>
      </c>
      <c r="V202" s="99">
        <f>SUM(AS202,AT202,AU202,AV202,AW202,AX202,AY202,AZ202,BA202,BB202,BC202)</f>
        <v>0</v>
      </c>
      <c r="W202" s="99">
        <f>COUNT(AS202,AT202,AU202,AV202,AW202,AX202,AY202,AZ202,BA202,BB202,BC202)</f>
        <v>0</v>
      </c>
      <c r="X202" s="99">
        <v>0</v>
      </c>
      <c r="Y202" s="99">
        <v>0</v>
      </c>
      <c r="Z202" s="99">
        <v>0</v>
      </c>
      <c r="AA202" s="99">
        <f>AR202</f>
        <v>48</v>
      </c>
      <c r="AB202" s="99">
        <f>AQ202</f>
        <v>0</v>
      </c>
      <c r="AC202" s="47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44"/>
      <c r="AP202" s="100"/>
      <c r="AQ202" s="100"/>
      <c r="AR202" s="100">
        <v>48</v>
      </c>
      <c r="AS202" s="100"/>
      <c r="AT202" s="100"/>
      <c r="AU202" s="100"/>
      <c r="AV202" s="100"/>
      <c r="AW202" s="100"/>
      <c r="AX202" s="100"/>
      <c r="AY202" s="100"/>
      <c r="AZ202" s="100"/>
      <c r="BA202" s="100"/>
      <c r="BB202" s="100"/>
      <c r="BC202" s="100"/>
    </row>
    <row r="203" spans="1:56" s="41" customFormat="1" x14ac:dyDescent="0.35">
      <c r="A203" s="100" t="s">
        <v>143</v>
      </c>
      <c r="B203" s="99" t="s">
        <v>36</v>
      </c>
      <c r="C203" s="99" t="s">
        <v>2644</v>
      </c>
      <c r="D203" s="99" t="s">
        <v>2645</v>
      </c>
      <c r="E203" s="99" t="s">
        <v>39</v>
      </c>
      <c r="F203" s="99">
        <v>999927976</v>
      </c>
      <c r="G203" s="99">
        <f>(J203+T203)-H203</f>
        <v>47.5</v>
      </c>
      <c r="H203" s="99">
        <f>(K203+L203+N203+O203+P203+Q203+R203)*0.5</f>
        <v>47.5</v>
      </c>
      <c r="I203" s="24"/>
      <c r="J203" s="99">
        <f>SUM(K203,L203,N203,O203,P203,Q203)</f>
        <v>95</v>
      </c>
      <c r="K203" s="99">
        <f>SUM(AD203,AL203,AN203)</f>
        <v>0</v>
      </c>
      <c r="L203" s="99">
        <f>SUM(AE203,AF203,AG203,AH203)</f>
        <v>0</v>
      </c>
      <c r="M203" s="99">
        <f>COUNT(#REF!,#REF!,#REF!,#REF!,#REF!,#REF!,#REF!,AE203,#REF!,#REF!,#REF!,#REF!,AF203,AG203,#REF!,#REF!,#REF!,AH203)</f>
        <v>0</v>
      </c>
      <c r="N203" s="99">
        <f>AI203+AJ203</f>
        <v>44</v>
      </c>
      <c r="O203" s="99"/>
      <c r="P203" s="99">
        <f>AK203</f>
        <v>51</v>
      </c>
      <c r="Q203" s="99">
        <f>AM203</f>
        <v>0</v>
      </c>
      <c r="R203" s="99">
        <v>0</v>
      </c>
      <c r="S203" s="47"/>
      <c r="T203" s="99">
        <f>SUM(U203,V203,X203,Y203,Z203,AA203,AB203)</f>
        <v>0</v>
      </c>
      <c r="U203" s="99">
        <f>AP203</f>
        <v>0</v>
      </c>
      <c r="V203" s="99">
        <f>SUM(AS203,AT203,AU203,AV203,AW203,AX203,AY203,AZ203,BA203,BB203,BC203)</f>
        <v>0</v>
      </c>
      <c r="W203" s="99">
        <f>COUNT(AS203,AT203,AU203,AV203,AW203,AX203,AY203,AZ203,BA203,BB203,BC203)</f>
        <v>0</v>
      </c>
      <c r="X203" s="99">
        <v>0</v>
      </c>
      <c r="Y203" s="99">
        <v>0</v>
      </c>
      <c r="Z203" s="99">
        <v>0</v>
      </c>
      <c r="AA203" s="99">
        <f>AR203</f>
        <v>0</v>
      </c>
      <c r="AB203" s="99">
        <f>AQ203</f>
        <v>0</v>
      </c>
      <c r="AC203" s="47"/>
      <c r="AD203" s="99"/>
      <c r="AE203" s="99"/>
      <c r="AF203" s="99"/>
      <c r="AG203" s="99"/>
      <c r="AH203" s="99"/>
      <c r="AI203" s="99">
        <v>44</v>
      </c>
      <c r="AJ203" s="99"/>
      <c r="AK203" s="99">
        <v>51</v>
      </c>
      <c r="AL203" s="99"/>
      <c r="AM203" s="100"/>
      <c r="AN203" s="100"/>
      <c r="AO203" s="44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</row>
    <row r="204" spans="1:56" s="41" customFormat="1" x14ac:dyDescent="0.35">
      <c r="A204" s="99" t="s">
        <v>143</v>
      </c>
      <c r="B204" s="99" t="s">
        <v>36</v>
      </c>
      <c r="C204" s="99" t="s">
        <v>2586</v>
      </c>
      <c r="D204" s="99" t="s">
        <v>2587</v>
      </c>
      <c r="E204" s="99" t="s">
        <v>39</v>
      </c>
      <c r="F204" s="99">
        <v>999927737</v>
      </c>
      <c r="G204" s="99">
        <f>(J204+T204)-H204</f>
        <v>45</v>
      </c>
      <c r="H204" s="99"/>
      <c r="I204" s="24"/>
      <c r="J204" s="99">
        <f>SUM(K204,L204,N204,O204,P204,Q204)</f>
        <v>45</v>
      </c>
      <c r="K204" s="99">
        <f>SUM(AD204,AL204,AN204)</f>
        <v>0</v>
      </c>
      <c r="L204" s="99">
        <f>SUM(AE204,AF204,AG204,AH204)</f>
        <v>45</v>
      </c>
      <c r="M204" s="99">
        <f>COUNT(#REF!,#REF!,#REF!,#REF!,#REF!,#REF!,#REF!,AE204,#REF!,#REF!,#REF!,#REF!,AF204,AG204,#REF!,#REF!,#REF!,AH204)</f>
        <v>1</v>
      </c>
      <c r="N204" s="99">
        <f>AI204+AJ204</f>
        <v>0</v>
      </c>
      <c r="O204" s="99"/>
      <c r="P204" s="99">
        <f>AK204</f>
        <v>0</v>
      </c>
      <c r="Q204" s="99">
        <f>AM204</f>
        <v>0</v>
      </c>
      <c r="R204" s="99">
        <v>0</v>
      </c>
      <c r="S204" s="47"/>
      <c r="T204" s="99">
        <f>SUM(U204,V204,X204,Y204,Z204,AA204,AB204)</f>
        <v>0</v>
      </c>
      <c r="U204" s="99">
        <f>AP204</f>
        <v>0</v>
      </c>
      <c r="V204" s="99">
        <f>SUM(AS204,AT204,AU204,AV204,AW204,AX204,AY204,AZ204,BA204,BB204,BC204)</f>
        <v>0</v>
      </c>
      <c r="W204" s="99">
        <f>COUNT(AS204,AT204,AU204,AV204,AW204,AX204,AY204,AZ204,BA204,BB204,BC204)</f>
        <v>0</v>
      </c>
      <c r="X204" s="99">
        <v>0</v>
      </c>
      <c r="Y204" s="99">
        <v>0</v>
      </c>
      <c r="Z204" s="99">
        <v>0</v>
      </c>
      <c r="AA204" s="99">
        <f>AR204</f>
        <v>0</v>
      </c>
      <c r="AB204" s="99">
        <f>AQ204</f>
        <v>0</v>
      </c>
      <c r="AC204" s="47"/>
      <c r="AD204" s="99"/>
      <c r="AE204" s="99"/>
      <c r="AF204" s="99">
        <v>45</v>
      </c>
      <c r="AG204" s="99"/>
      <c r="AH204" s="99"/>
      <c r="AI204" s="99"/>
      <c r="AJ204" s="99"/>
      <c r="AK204" s="99"/>
      <c r="AL204" s="99"/>
      <c r="AM204" s="100"/>
      <c r="AN204" s="100"/>
      <c r="AO204" s="44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</row>
    <row r="205" spans="1:56" s="41" customFormat="1" x14ac:dyDescent="0.3">
      <c r="A205" s="100" t="s">
        <v>143</v>
      </c>
      <c r="B205" s="100" t="s">
        <v>36</v>
      </c>
      <c r="C205" s="100" t="s">
        <v>898</v>
      </c>
      <c r="D205" s="100" t="s">
        <v>1385</v>
      </c>
      <c r="E205" s="100" t="s">
        <v>39</v>
      </c>
      <c r="F205" s="100">
        <v>999921182</v>
      </c>
      <c r="G205" s="99">
        <f>(J205+T205)-H205</f>
        <v>45</v>
      </c>
      <c r="H205" s="100"/>
      <c r="I205" s="44"/>
      <c r="J205" s="99">
        <f>SUM(K205,L205,N205,O205,P205,Q205)</f>
        <v>0</v>
      </c>
      <c r="K205" s="99">
        <f>SUM(AD205,AL205,AN205)</f>
        <v>0</v>
      </c>
      <c r="L205" s="99">
        <f>SUM(AE205,AF205,AG205,AH205)</f>
        <v>0</v>
      </c>
      <c r="M205" s="99">
        <f>COUNT(#REF!,#REF!,#REF!,#REF!,#REF!,#REF!,#REF!,AE205,#REF!,#REF!,#REF!,#REF!,AF205,AG205,#REF!,#REF!,#REF!,AH205)</f>
        <v>0</v>
      </c>
      <c r="N205" s="99">
        <f>AI205+AJ205</f>
        <v>0</v>
      </c>
      <c r="O205" s="99"/>
      <c r="P205" s="99">
        <f>AK205</f>
        <v>0</v>
      </c>
      <c r="Q205" s="99">
        <f>AM205</f>
        <v>0</v>
      </c>
      <c r="R205" s="99">
        <v>0</v>
      </c>
      <c r="S205" s="47"/>
      <c r="T205" s="99">
        <f>SUM(U205,V205,X205,Y205,Z205,AA205,AB205)</f>
        <v>45</v>
      </c>
      <c r="U205" s="99">
        <f>AP205</f>
        <v>0</v>
      </c>
      <c r="V205" s="99">
        <f>SUM(AS205,AT205,AU205,AV205,AW205,AX205,AY205,AZ205,BA205,BB205,BC205)</f>
        <v>45</v>
      </c>
      <c r="W205" s="99">
        <f>COUNT(AS205,AT205,AU205,AV205,AW205,AX205,AY205,AZ205,BA205,BB205,BC205)</f>
        <v>1</v>
      </c>
      <c r="X205" s="99">
        <v>0</v>
      </c>
      <c r="Y205" s="99">
        <v>0</v>
      </c>
      <c r="Z205" s="99">
        <v>0</v>
      </c>
      <c r="AA205" s="99">
        <f>AR205</f>
        <v>0</v>
      </c>
      <c r="AB205" s="99">
        <f>AQ205</f>
        <v>0</v>
      </c>
      <c r="AC205" s="47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44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>
        <v>45</v>
      </c>
      <c r="AZ205" s="100"/>
      <c r="BA205" s="100"/>
      <c r="BB205" s="100"/>
      <c r="BC205" s="100"/>
      <c r="BD205" s="31"/>
    </row>
    <row r="206" spans="1:56" s="41" customFormat="1" x14ac:dyDescent="0.35">
      <c r="A206" s="100" t="s">
        <v>143</v>
      </c>
      <c r="B206" s="99" t="s">
        <v>36</v>
      </c>
      <c r="C206" s="99" t="s">
        <v>828</v>
      </c>
      <c r="D206" s="99" t="s">
        <v>130</v>
      </c>
      <c r="E206" s="99" t="s">
        <v>39</v>
      </c>
      <c r="F206" s="99">
        <v>999915401</v>
      </c>
      <c r="G206" s="99">
        <f>(J206+T206)-H206</f>
        <v>39.5</v>
      </c>
      <c r="H206" s="99">
        <f>(K206+L206+N206+O206+P206+Q206+R206)*0.5</f>
        <v>39.5</v>
      </c>
      <c r="I206" s="24"/>
      <c r="J206" s="99">
        <f>SUM(K206,L206,N206,O206,P206,Q206)</f>
        <v>79</v>
      </c>
      <c r="K206" s="99">
        <f>SUM(AD206,AL206,AN206)</f>
        <v>0</v>
      </c>
      <c r="L206" s="99">
        <f>SUM(AE206,AF206,AG206,AH206)</f>
        <v>0</v>
      </c>
      <c r="M206" s="99">
        <f>COUNT(#REF!,#REF!,#REF!,#REF!,#REF!,#REF!,#REF!,AE206,#REF!,#REF!,#REF!,#REF!,AF206,AG206,#REF!,#REF!,#REF!,AH206)</f>
        <v>0</v>
      </c>
      <c r="N206" s="99">
        <f>AI206+AJ206</f>
        <v>79</v>
      </c>
      <c r="O206" s="99"/>
      <c r="P206" s="99">
        <f>AK206</f>
        <v>0</v>
      </c>
      <c r="Q206" s="99">
        <f>AM206</f>
        <v>0</v>
      </c>
      <c r="R206" s="99">
        <v>0</v>
      </c>
      <c r="S206" s="47"/>
      <c r="T206" s="99">
        <f>SUM(U206,V206,X206,Y206,Z206,AA206,AB206)</f>
        <v>0</v>
      </c>
      <c r="U206" s="99">
        <f>AP206</f>
        <v>0</v>
      </c>
      <c r="V206" s="99">
        <f>SUM(AS206,AT206,AU206,AV206,AW206,AX206,AY206,AZ206,BA206,BB206,BC206)</f>
        <v>0</v>
      </c>
      <c r="W206" s="99">
        <f>COUNT(AS206,AT206,AU206,AV206,AW206,AX206,AY206,AZ206,BA206,BB206,BC206)</f>
        <v>0</v>
      </c>
      <c r="X206" s="99">
        <v>0</v>
      </c>
      <c r="Y206" s="99">
        <v>0</v>
      </c>
      <c r="Z206" s="99">
        <v>0</v>
      </c>
      <c r="AA206" s="99">
        <f>AR206</f>
        <v>0</v>
      </c>
      <c r="AB206" s="99">
        <f>AQ206</f>
        <v>0</v>
      </c>
      <c r="AC206" s="47"/>
      <c r="AD206" s="99"/>
      <c r="AE206" s="99"/>
      <c r="AF206" s="99"/>
      <c r="AG206" s="99"/>
      <c r="AH206" s="99"/>
      <c r="AI206" s="99">
        <v>79</v>
      </c>
      <c r="AJ206" s="99"/>
      <c r="AK206" s="99"/>
      <c r="AL206" s="99"/>
      <c r="AM206" s="100"/>
      <c r="AN206" s="100"/>
      <c r="AO206" s="44"/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</row>
    <row r="207" spans="1:56" s="41" customFormat="1" x14ac:dyDescent="0.35">
      <c r="A207" s="100" t="s">
        <v>143</v>
      </c>
      <c r="B207" s="100" t="s">
        <v>36</v>
      </c>
      <c r="C207" s="100" t="s">
        <v>530</v>
      </c>
      <c r="D207" s="100" t="s">
        <v>101</v>
      </c>
      <c r="E207" s="100" t="s">
        <v>39</v>
      </c>
      <c r="F207" s="100">
        <v>999896818</v>
      </c>
      <c r="G207" s="99">
        <f>(J207+T207)-H207</f>
        <v>38</v>
      </c>
      <c r="H207" s="99"/>
      <c r="I207" s="24"/>
      <c r="J207" s="99">
        <f>SUM(K207,L207,N207,O207,P207,Q207)</f>
        <v>38</v>
      </c>
      <c r="K207" s="99">
        <f>SUM(AD207,AL207,AN207)</f>
        <v>0</v>
      </c>
      <c r="L207" s="99">
        <f>SUM(AE207,AF207,AG207,AH207)</f>
        <v>38</v>
      </c>
      <c r="M207" s="99">
        <f>COUNT(#REF!,#REF!,#REF!,#REF!,#REF!,#REF!,#REF!,AE207,#REF!,#REF!,#REF!,#REF!,AF207,AG207,#REF!,#REF!,#REF!,AH207)</f>
        <v>1</v>
      </c>
      <c r="N207" s="99">
        <f>AI207+AJ207</f>
        <v>0</v>
      </c>
      <c r="O207" s="99"/>
      <c r="P207" s="99">
        <f>AK207</f>
        <v>0</v>
      </c>
      <c r="Q207" s="99">
        <f>AM207</f>
        <v>0</v>
      </c>
      <c r="R207" s="99">
        <v>0</v>
      </c>
      <c r="S207" s="47"/>
      <c r="T207" s="99">
        <f>SUM(U207,V207,X207,Y207,Z207,AA207,AB207)</f>
        <v>0</v>
      </c>
      <c r="U207" s="99">
        <f>AP207</f>
        <v>0</v>
      </c>
      <c r="V207" s="99">
        <f>SUM(AS207,AT207,AU207,AV207,AW207,AX207,AY207,AZ207,BA207,BB207,BC207)</f>
        <v>0</v>
      </c>
      <c r="W207" s="99">
        <f>COUNT(AS207,AT207,AU207,AV207,AW207,AX207,AY207,AZ207,BA207,BB207,BC207)</f>
        <v>0</v>
      </c>
      <c r="X207" s="99">
        <v>0</v>
      </c>
      <c r="Y207" s="99">
        <v>0</v>
      </c>
      <c r="Z207" s="99">
        <v>0</v>
      </c>
      <c r="AA207" s="99">
        <f>AR207</f>
        <v>0</v>
      </c>
      <c r="AB207" s="99">
        <f>AQ207</f>
        <v>0</v>
      </c>
      <c r="AC207" s="47"/>
      <c r="AD207" s="99"/>
      <c r="AE207" s="99"/>
      <c r="AF207" s="99"/>
      <c r="AG207" s="99">
        <v>38</v>
      </c>
      <c r="AH207" s="99"/>
      <c r="AI207" s="99"/>
      <c r="AJ207" s="99"/>
      <c r="AK207" s="99"/>
      <c r="AL207" s="99"/>
      <c r="AM207" s="100"/>
      <c r="AN207" s="100"/>
      <c r="AO207" s="44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</row>
    <row r="208" spans="1:56" s="41" customFormat="1" x14ac:dyDescent="0.35">
      <c r="A208" s="100" t="s">
        <v>143</v>
      </c>
      <c r="B208" s="100" t="s">
        <v>36</v>
      </c>
      <c r="C208" s="100" t="s">
        <v>772</v>
      </c>
      <c r="D208" s="100" t="s">
        <v>773</v>
      </c>
      <c r="E208" s="100" t="s">
        <v>39</v>
      </c>
      <c r="F208" s="99">
        <v>999913713</v>
      </c>
      <c r="G208" s="99">
        <f>(J208+T208)-H208</f>
        <v>38</v>
      </c>
      <c r="H208" s="99"/>
      <c r="I208" s="24"/>
      <c r="J208" s="99">
        <f>SUM(K208,L208,N208,O208,P208,Q208)</f>
        <v>38</v>
      </c>
      <c r="K208" s="99">
        <f>SUM(AD208,AL208,AN208)</f>
        <v>0</v>
      </c>
      <c r="L208" s="99">
        <f>SUM(AE208,AF208,AG208,AH208)</f>
        <v>0</v>
      </c>
      <c r="M208" s="99">
        <f>COUNT(#REF!,#REF!,#REF!,#REF!,#REF!,#REF!,#REF!,AE208,#REF!,#REF!,#REF!,#REF!,AF208,AG208,#REF!,#REF!,#REF!,AH208)</f>
        <v>0</v>
      </c>
      <c r="N208" s="99">
        <f>AI208+AJ208</f>
        <v>0</v>
      </c>
      <c r="O208" s="99"/>
      <c r="P208" s="99">
        <f>AK208</f>
        <v>38</v>
      </c>
      <c r="Q208" s="99">
        <f>AM208</f>
        <v>0</v>
      </c>
      <c r="R208" s="99">
        <v>0</v>
      </c>
      <c r="S208" s="47"/>
      <c r="T208" s="99">
        <f>SUM(U208,V208,X208,Y208,Z208,AA208,AB208)</f>
        <v>0</v>
      </c>
      <c r="U208" s="99">
        <f>AP208</f>
        <v>0</v>
      </c>
      <c r="V208" s="99">
        <f>SUM(AS208,AT208,AU208,AV208,AW208,AX208,AY208,AZ208,BA208,BB208,BC208)</f>
        <v>0</v>
      </c>
      <c r="W208" s="99">
        <f>COUNT(AS208,AT208,AU208,AV208,AW208,AX208,AY208,AZ208,BA208,BB208,BC208)</f>
        <v>0</v>
      </c>
      <c r="X208" s="99">
        <v>0</v>
      </c>
      <c r="Y208" s="99">
        <v>0</v>
      </c>
      <c r="Z208" s="99">
        <v>0</v>
      </c>
      <c r="AA208" s="99">
        <f>AR208</f>
        <v>0</v>
      </c>
      <c r="AB208" s="99">
        <f>AQ208</f>
        <v>0</v>
      </c>
      <c r="AC208" s="47"/>
      <c r="AD208" s="99"/>
      <c r="AE208" s="99"/>
      <c r="AF208" s="99"/>
      <c r="AG208" s="99"/>
      <c r="AH208" s="99"/>
      <c r="AI208" s="99"/>
      <c r="AJ208" s="99"/>
      <c r="AK208" s="99">
        <v>38</v>
      </c>
      <c r="AL208" s="99"/>
      <c r="AM208" s="100"/>
      <c r="AN208" s="100"/>
      <c r="AO208" s="44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</row>
    <row r="209" spans="1:56" s="41" customFormat="1" x14ac:dyDescent="0.35">
      <c r="A209" s="99" t="s">
        <v>143</v>
      </c>
      <c r="B209" s="99" t="s">
        <v>36</v>
      </c>
      <c r="C209" s="99" t="s">
        <v>785</v>
      </c>
      <c r="D209" s="99" t="s">
        <v>786</v>
      </c>
      <c r="E209" s="99" t="s">
        <v>39</v>
      </c>
      <c r="F209" s="99">
        <v>999914114</v>
      </c>
      <c r="G209" s="99">
        <f>(J209+T209)-H209</f>
        <v>38</v>
      </c>
      <c r="H209" s="100"/>
      <c r="I209" s="24"/>
      <c r="J209" s="99">
        <f>SUM(K209,L209,N209,O209,P209,Q209)</f>
        <v>38</v>
      </c>
      <c r="K209" s="99">
        <f>SUM(AD209,AL209,AN209)</f>
        <v>0</v>
      </c>
      <c r="L209" s="99">
        <f>SUM(AE209,AF209,AG209,AH209)</f>
        <v>0</v>
      </c>
      <c r="M209" s="99">
        <f>COUNT(#REF!,#REF!,#REF!,#REF!,#REF!,#REF!,#REF!,AE209,#REF!,#REF!,#REF!,#REF!,AF209,AG209,#REF!,#REF!,#REF!,AH209)</f>
        <v>0</v>
      </c>
      <c r="N209" s="99">
        <f>AI209+AJ209</f>
        <v>0</v>
      </c>
      <c r="O209" s="99"/>
      <c r="P209" s="99">
        <f>AK209</f>
        <v>38</v>
      </c>
      <c r="Q209" s="99">
        <f>AM209</f>
        <v>0</v>
      </c>
      <c r="R209" s="99">
        <v>0</v>
      </c>
      <c r="S209" s="47"/>
      <c r="T209" s="99">
        <f>SUM(U209,V209,X209,Y209,Z209,AA209,AB209)</f>
        <v>0</v>
      </c>
      <c r="U209" s="99">
        <f>AP209</f>
        <v>0</v>
      </c>
      <c r="V209" s="99">
        <f>SUM(AS209,AT209,AU209,AV209,AW209,AX209,AY209,AZ209,BA209,BB209,BC209)</f>
        <v>0</v>
      </c>
      <c r="W209" s="99">
        <f>COUNT(AS209,AT209,AU209,AV209,AW209,AX209,AY209,AZ209,BA209,BB209,BC209)</f>
        <v>0</v>
      </c>
      <c r="X209" s="99">
        <v>0</v>
      </c>
      <c r="Y209" s="99">
        <v>0</v>
      </c>
      <c r="Z209" s="99">
        <v>0</v>
      </c>
      <c r="AA209" s="99">
        <f>AR209</f>
        <v>0</v>
      </c>
      <c r="AB209" s="99">
        <f>AQ209</f>
        <v>0</v>
      </c>
      <c r="AC209" s="47"/>
      <c r="AD209" s="99"/>
      <c r="AE209" s="99"/>
      <c r="AF209" s="99"/>
      <c r="AG209" s="99"/>
      <c r="AH209" s="99"/>
      <c r="AI209" s="99"/>
      <c r="AJ209" s="99"/>
      <c r="AK209" s="99">
        <v>38</v>
      </c>
      <c r="AL209" s="99"/>
      <c r="AM209" s="100"/>
      <c r="AN209" s="100"/>
      <c r="AO209" s="44"/>
      <c r="AP209" s="100"/>
      <c r="AQ209" s="100"/>
      <c r="AR209" s="100"/>
      <c r="AS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00"/>
    </row>
    <row r="210" spans="1:56" s="41" customFormat="1" x14ac:dyDescent="0.35">
      <c r="A210" s="100" t="s">
        <v>143</v>
      </c>
      <c r="B210" s="100" t="s">
        <v>36</v>
      </c>
      <c r="C210" s="99" t="s">
        <v>928</v>
      </c>
      <c r="D210" s="99" t="s">
        <v>88</v>
      </c>
      <c r="E210" s="99" t="s">
        <v>39</v>
      </c>
      <c r="F210" s="99">
        <v>999917066</v>
      </c>
      <c r="G210" s="99">
        <f>(J210+T210)-H210</f>
        <v>38</v>
      </c>
      <c r="H210" s="100"/>
      <c r="I210" s="24"/>
      <c r="J210" s="99">
        <f>SUM(K210,L210,N210,O210,P210,Q210)</f>
        <v>38</v>
      </c>
      <c r="K210" s="99">
        <f>SUM(AD210,AL210,AN210)</f>
        <v>0</v>
      </c>
      <c r="L210" s="99">
        <f>SUM(AE210,AF210,AG210,AH210)</f>
        <v>0</v>
      </c>
      <c r="M210" s="99">
        <f>COUNT(#REF!,#REF!,#REF!,#REF!,#REF!,#REF!,#REF!,AE210,#REF!,#REF!,#REF!,#REF!,AF210,AG210,#REF!,#REF!,#REF!,AH210)</f>
        <v>0</v>
      </c>
      <c r="N210" s="99">
        <f>AI210+AJ210</f>
        <v>0</v>
      </c>
      <c r="O210" s="99"/>
      <c r="P210" s="99">
        <f>AK210</f>
        <v>38</v>
      </c>
      <c r="Q210" s="99">
        <f>AM210</f>
        <v>0</v>
      </c>
      <c r="R210" s="99">
        <v>0</v>
      </c>
      <c r="S210" s="47"/>
      <c r="T210" s="99">
        <f>SUM(U210,V210,X210,Y210,Z210,AA210,AB210)</f>
        <v>0</v>
      </c>
      <c r="U210" s="99">
        <f>AP210</f>
        <v>0</v>
      </c>
      <c r="V210" s="99">
        <f>SUM(AS210,AT210,AU210,AV210,AW210,AX210,AY210,AZ210,BA210,BB210,BC210)</f>
        <v>0</v>
      </c>
      <c r="W210" s="99">
        <f>COUNT(AS210,AT210,AU210,AV210,AW210,AX210,AY210,AZ210,BA210,BB210,BC210)</f>
        <v>0</v>
      </c>
      <c r="X210" s="99">
        <v>0</v>
      </c>
      <c r="Y210" s="99">
        <v>0</v>
      </c>
      <c r="Z210" s="99">
        <v>0</v>
      </c>
      <c r="AA210" s="99">
        <f>AR210</f>
        <v>0</v>
      </c>
      <c r="AB210" s="99">
        <f>AQ210</f>
        <v>0</v>
      </c>
      <c r="AC210" s="47"/>
      <c r="AD210" s="99"/>
      <c r="AE210" s="99"/>
      <c r="AF210" s="99"/>
      <c r="AG210" s="99"/>
      <c r="AH210" s="99"/>
      <c r="AI210" s="99"/>
      <c r="AJ210" s="99"/>
      <c r="AK210" s="99">
        <v>38</v>
      </c>
      <c r="AL210" s="99"/>
      <c r="AM210" s="100"/>
      <c r="AN210" s="100"/>
      <c r="AO210" s="44"/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</row>
    <row r="211" spans="1:56" s="41" customFormat="1" x14ac:dyDescent="0.3">
      <c r="A211" s="100" t="s">
        <v>143</v>
      </c>
      <c r="B211" s="100" t="s">
        <v>36</v>
      </c>
      <c r="C211" s="100" t="s">
        <v>1087</v>
      </c>
      <c r="D211" s="100" t="s">
        <v>2273</v>
      </c>
      <c r="E211" s="100" t="s">
        <v>39</v>
      </c>
      <c r="F211" s="100">
        <v>999918850</v>
      </c>
      <c r="G211" s="99">
        <f>(J211+T211)-H211</f>
        <v>38</v>
      </c>
      <c r="H211" s="100"/>
      <c r="I211" s="44"/>
      <c r="J211" s="99">
        <f>SUM(K211,L211,N211,O211,P211,Q211)</f>
        <v>0</v>
      </c>
      <c r="K211" s="99">
        <f>SUM(AD211,AL211,AN211)</f>
        <v>0</v>
      </c>
      <c r="L211" s="99">
        <f>SUM(AE211,AF211,AG211,AH211)</f>
        <v>0</v>
      </c>
      <c r="M211" s="99">
        <f>COUNT(#REF!,#REF!,#REF!,#REF!,#REF!,#REF!,#REF!,AE211,#REF!,#REF!,#REF!,#REF!,AF211,AG211,#REF!,#REF!,#REF!,AH211)</f>
        <v>0</v>
      </c>
      <c r="N211" s="99">
        <f>AI211+AJ211</f>
        <v>0</v>
      </c>
      <c r="O211" s="99"/>
      <c r="P211" s="99">
        <f>AK211</f>
        <v>0</v>
      </c>
      <c r="Q211" s="99">
        <f>AM211</f>
        <v>0</v>
      </c>
      <c r="R211" s="99">
        <v>0</v>
      </c>
      <c r="S211" s="47"/>
      <c r="T211" s="99">
        <f>SUM(U211,V211,X211,Y211,Z211,AA211,AB211)</f>
        <v>38</v>
      </c>
      <c r="U211" s="99">
        <f>AP211</f>
        <v>0</v>
      </c>
      <c r="V211" s="99">
        <f>SUM(AS211,AT211,AU211,AV211,AW211,AX211,AY211,AZ211,BA211,BB211,BC211)</f>
        <v>38</v>
      </c>
      <c r="W211" s="99">
        <f>COUNT(AS211,AT211,AU211,AV211,AW211,AX211,AY211,AZ211,BA211,BB211,BC211)</f>
        <v>1</v>
      </c>
      <c r="X211" s="99">
        <v>0</v>
      </c>
      <c r="Y211" s="99">
        <v>0</v>
      </c>
      <c r="Z211" s="99">
        <v>0</v>
      </c>
      <c r="AA211" s="99">
        <f>AR211</f>
        <v>0</v>
      </c>
      <c r="AB211" s="99">
        <f>AQ211</f>
        <v>0</v>
      </c>
      <c r="AC211" s="47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44"/>
      <c r="AP211" s="100"/>
      <c r="AQ211" s="100"/>
      <c r="AR211" s="100"/>
      <c r="AS211" s="100"/>
      <c r="AT211" s="100"/>
      <c r="AU211" s="100"/>
      <c r="AV211" s="100"/>
      <c r="AW211" s="100"/>
      <c r="AX211" s="100"/>
      <c r="AY211" s="100"/>
      <c r="AZ211" s="100">
        <v>38</v>
      </c>
      <c r="BA211" s="100"/>
      <c r="BB211" s="100"/>
      <c r="BC211" s="100"/>
      <c r="BD211" s="31"/>
    </row>
    <row r="212" spans="1:56" s="41" customFormat="1" x14ac:dyDescent="0.35">
      <c r="A212" s="100" t="s">
        <v>143</v>
      </c>
      <c r="B212" s="99" t="s">
        <v>36</v>
      </c>
      <c r="C212" s="99" t="s">
        <v>109</v>
      </c>
      <c r="D212" s="99" t="s">
        <v>1261</v>
      </c>
      <c r="E212" s="99" t="s">
        <v>39</v>
      </c>
      <c r="F212" s="99">
        <v>999923203</v>
      </c>
      <c r="G212" s="99">
        <f>(J212+T212)-H212</f>
        <v>35.5</v>
      </c>
      <c r="H212" s="99">
        <f>(K212+L212+N212+O212+P212+Q212+R212)*0.5</f>
        <v>35.5</v>
      </c>
      <c r="I212" s="24"/>
      <c r="J212" s="99">
        <f>SUM(K212,L212,N212,O212,P212,Q212)</f>
        <v>71</v>
      </c>
      <c r="K212" s="99">
        <f>SUM(AD212,AL212,AN212)</f>
        <v>0</v>
      </c>
      <c r="L212" s="99">
        <f>SUM(AE212,AF212,AG212,AH212)</f>
        <v>0</v>
      </c>
      <c r="M212" s="99">
        <f>COUNT(#REF!,#REF!,#REF!,#REF!,#REF!,#REF!,#REF!,AE212,#REF!,#REF!,#REF!,#REF!,AF212,AG212,#REF!,#REF!,#REF!,AH212)</f>
        <v>0</v>
      </c>
      <c r="N212" s="99">
        <f>AI212+AJ212</f>
        <v>33</v>
      </c>
      <c r="O212" s="99"/>
      <c r="P212" s="99">
        <f>AK212</f>
        <v>38</v>
      </c>
      <c r="Q212" s="99">
        <f>AM212</f>
        <v>0</v>
      </c>
      <c r="R212" s="99">
        <v>0</v>
      </c>
      <c r="S212" s="47"/>
      <c r="T212" s="99">
        <f>SUM(U212,V212,X212,Y212,Z212,AA212,AB212)</f>
        <v>0</v>
      </c>
      <c r="U212" s="99">
        <f>AP212</f>
        <v>0</v>
      </c>
      <c r="V212" s="99">
        <f>SUM(AS212,AT212,AU212,AV212,AW212,AX212,AY212,AZ212,BA212,BB212,BC212)</f>
        <v>0</v>
      </c>
      <c r="W212" s="99">
        <f>COUNT(AS212,AT212,AU212,AV212,AW212,AX212,AY212,AZ212,BA212,BB212,BC212)</f>
        <v>0</v>
      </c>
      <c r="X212" s="99">
        <v>0</v>
      </c>
      <c r="Y212" s="99">
        <v>0</v>
      </c>
      <c r="Z212" s="99">
        <v>0</v>
      </c>
      <c r="AA212" s="99">
        <f>AR212</f>
        <v>0</v>
      </c>
      <c r="AB212" s="99">
        <f>AQ212</f>
        <v>0</v>
      </c>
      <c r="AC212" s="47"/>
      <c r="AD212" s="99"/>
      <c r="AE212" s="99"/>
      <c r="AF212" s="99"/>
      <c r="AG212" s="99"/>
      <c r="AH212" s="99"/>
      <c r="AI212" s="99"/>
      <c r="AJ212" s="99">
        <v>33</v>
      </c>
      <c r="AK212" s="99">
        <v>38</v>
      </c>
      <c r="AL212" s="99"/>
      <c r="AM212" s="100"/>
      <c r="AN212" s="100"/>
      <c r="AO212" s="44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</row>
    <row r="213" spans="1:56" s="41" customFormat="1" x14ac:dyDescent="0.35">
      <c r="A213" s="100" t="s">
        <v>143</v>
      </c>
      <c r="B213" s="102" t="s">
        <v>36</v>
      </c>
      <c r="C213" s="102" t="s">
        <v>2160</v>
      </c>
      <c r="D213" s="102" t="s">
        <v>225</v>
      </c>
      <c r="E213" s="102" t="s">
        <v>39</v>
      </c>
      <c r="F213" s="99">
        <v>999925981</v>
      </c>
      <c r="G213" s="99">
        <f>(J213+T213)-H213</f>
        <v>34</v>
      </c>
      <c r="H213" s="99">
        <f>(K213+L213+N213+O213+P213+Q213+R213)*0.5</f>
        <v>34</v>
      </c>
      <c r="I213" s="24"/>
      <c r="J213" s="99">
        <f>SUM(K213,L213,N213,O213,P213,Q213)</f>
        <v>68</v>
      </c>
      <c r="K213" s="99">
        <f>SUM(AD213,AL213,AN213)</f>
        <v>0</v>
      </c>
      <c r="L213" s="99">
        <f>SUM(AE213,AF213,AG213,AH213)</f>
        <v>68</v>
      </c>
      <c r="M213" s="99">
        <f>COUNT(#REF!,#REF!,#REF!,#REF!,#REF!,#REF!,#REF!,AE213,#REF!,#REF!,#REF!,#REF!,AF213,AG213,#REF!,#REF!,#REF!,AH213)</f>
        <v>1</v>
      </c>
      <c r="N213" s="99">
        <f>AI213+AJ213</f>
        <v>0</v>
      </c>
      <c r="O213" s="99"/>
      <c r="P213" s="99">
        <f>AK213</f>
        <v>0</v>
      </c>
      <c r="Q213" s="99">
        <f>AM213</f>
        <v>0</v>
      </c>
      <c r="R213" s="99">
        <v>0</v>
      </c>
      <c r="S213" s="47"/>
      <c r="T213" s="99">
        <f>SUM(U213,V213,X213,Y213,Z213,AA213,AB213)</f>
        <v>0</v>
      </c>
      <c r="U213" s="99">
        <f>AP213</f>
        <v>0</v>
      </c>
      <c r="V213" s="99">
        <f>SUM(AS213,AT213,AU213,AV213,AW213,AX213,AY213,AZ213,BA213,BB213,BC213)</f>
        <v>0</v>
      </c>
      <c r="W213" s="99">
        <f>COUNT(AS213,AT213,AU213,AV213,AW213,AX213,AY213,AZ213,BA213,BB213,BC213)</f>
        <v>0</v>
      </c>
      <c r="X213" s="99">
        <v>0</v>
      </c>
      <c r="Y213" s="99">
        <v>0</v>
      </c>
      <c r="Z213" s="99">
        <v>0</v>
      </c>
      <c r="AA213" s="99">
        <f>AR213</f>
        <v>0</v>
      </c>
      <c r="AB213" s="99">
        <f>AQ213</f>
        <v>0</v>
      </c>
      <c r="AC213" s="47"/>
      <c r="AD213" s="99"/>
      <c r="AE213" s="99">
        <v>68</v>
      </c>
      <c r="AF213" s="99"/>
      <c r="AG213" s="99"/>
      <c r="AH213" s="99"/>
      <c r="AI213" s="99"/>
      <c r="AJ213" s="99"/>
      <c r="AK213" s="99"/>
      <c r="AL213" s="99"/>
      <c r="AM213" s="100"/>
      <c r="AN213" s="100"/>
      <c r="AO213" s="44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0"/>
      <c r="BB213" s="100"/>
      <c r="BC213" s="100"/>
    </row>
    <row r="214" spans="1:56" s="41" customFormat="1" x14ac:dyDescent="0.35">
      <c r="A214" s="100" t="s">
        <v>143</v>
      </c>
      <c r="B214" s="99" t="s">
        <v>36</v>
      </c>
      <c r="C214" s="99" t="s">
        <v>1216</v>
      </c>
      <c r="D214" s="99" t="s">
        <v>1217</v>
      </c>
      <c r="E214" s="99" t="s">
        <v>39</v>
      </c>
      <c r="F214" s="99">
        <v>999919930</v>
      </c>
      <c r="G214" s="99">
        <f>(J214+T214)-H214</f>
        <v>33.5</v>
      </c>
      <c r="H214" s="99">
        <f>(K214+L214+N214+O214+P214+Q214+R214)*0.5</f>
        <v>33.5</v>
      </c>
      <c r="I214" s="24"/>
      <c r="J214" s="99">
        <f>SUM(K214,L214,N214,O214,P214,Q214)</f>
        <v>67</v>
      </c>
      <c r="K214" s="99">
        <f>SUM(AD214,AL214,AN214)</f>
        <v>0</v>
      </c>
      <c r="L214" s="99">
        <f>SUM(AE214,AF214,AG214,AH214)</f>
        <v>0</v>
      </c>
      <c r="M214" s="99">
        <f>COUNT(#REF!,#REF!,#REF!,#REF!,#REF!,#REF!,#REF!,AE214,#REF!,#REF!,#REF!,#REF!,AF214,AG214,#REF!,#REF!,#REF!,AH214)</f>
        <v>0</v>
      </c>
      <c r="N214" s="99">
        <f>AI214+AJ214</f>
        <v>67</v>
      </c>
      <c r="O214" s="99"/>
      <c r="P214" s="99">
        <f>AK214</f>
        <v>0</v>
      </c>
      <c r="Q214" s="99">
        <f>AM214</f>
        <v>0</v>
      </c>
      <c r="R214" s="99">
        <v>0</v>
      </c>
      <c r="S214" s="47"/>
      <c r="T214" s="99">
        <f>SUM(U214,V214,X214,Y214,Z214,AA214,AB214)</f>
        <v>0</v>
      </c>
      <c r="U214" s="99">
        <f>AP214</f>
        <v>0</v>
      </c>
      <c r="V214" s="99">
        <f>SUM(AS214,AT214,AU214,AV214,AW214,AX214,AY214,AZ214,BA214,BB214,BC214)</f>
        <v>0</v>
      </c>
      <c r="W214" s="99">
        <f>COUNT(AS214,AT214,AU214,AV214,AW214,AX214,AY214,AZ214,BA214,BB214,BC214)</f>
        <v>0</v>
      </c>
      <c r="X214" s="99">
        <v>0</v>
      </c>
      <c r="Y214" s="99">
        <v>0</v>
      </c>
      <c r="Z214" s="99">
        <v>0</v>
      </c>
      <c r="AA214" s="99">
        <f>AR214</f>
        <v>0</v>
      </c>
      <c r="AB214" s="99">
        <f>AQ214</f>
        <v>0</v>
      </c>
      <c r="AC214" s="47"/>
      <c r="AD214" s="99"/>
      <c r="AE214" s="99"/>
      <c r="AF214" s="99"/>
      <c r="AG214" s="99"/>
      <c r="AH214" s="99"/>
      <c r="AI214" s="99">
        <v>67</v>
      </c>
      <c r="AJ214" s="99"/>
      <c r="AK214" s="99"/>
      <c r="AL214" s="99"/>
      <c r="AM214" s="100"/>
      <c r="AN214" s="100"/>
      <c r="AO214" s="44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</row>
    <row r="215" spans="1:56" s="41" customFormat="1" x14ac:dyDescent="0.35">
      <c r="A215" s="99" t="s">
        <v>143</v>
      </c>
      <c r="B215" s="99" t="s">
        <v>36</v>
      </c>
      <c r="C215" s="100" t="s">
        <v>646</v>
      </c>
      <c r="D215" s="100" t="s">
        <v>88</v>
      </c>
      <c r="E215" s="100" t="s">
        <v>39</v>
      </c>
      <c r="F215" s="99">
        <v>999906791</v>
      </c>
      <c r="G215" s="99">
        <f>(J215+T215)-H215</f>
        <v>33</v>
      </c>
      <c r="H215" s="99"/>
      <c r="I215" s="24"/>
      <c r="J215" s="99">
        <f>SUM(K215,L215,N215,O215,P215,Q215)</f>
        <v>33</v>
      </c>
      <c r="K215" s="99">
        <f>SUM(AD215,AL215,AN215)</f>
        <v>0</v>
      </c>
      <c r="L215" s="99">
        <f>SUM(AE215,AF215,AG215,AH215)</f>
        <v>0</v>
      </c>
      <c r="M215" s="99">
        <f>COUNT(#REF!,#REF!,#REF!,#REF!,#REF!,#REF!,#REF!,AE215,#REF!,#REF!,#REF!,#REF!,AF215,AG215,#REF!,#REF!,#REF!,AH215)</f>
        <v>0</v>
      </c>
      <c r="N215" s="99">
        <f>AI215+AJ215</f>
        <v>33</v>
      </c>
      <c r="O215" s="99"/>
      <c r="P215" s="99">
        <f>AK215</f>
        <v>0</v>
      </c>
      <c r="Q215" s="99">
        <f>AM215</f>
        <v>0</v>
      </c>
      <c r="R215" s="99">
        <v>0</v>
      </c>
      <c r="S215" s="47"/>
      <c r="T215" s="99">
        <f>SUM(U215,V215,X215,Y215,Z215,AA215,AB215)</f>
        <v>0</v>
      </c>
      <c r="U215" s="99">
        <f>AP215</f>
        <v>0</v>
      </c>
      <c r="V215" s="99">
        <f>SUM(AS215,AT215,AU215,AV215,AW215,AX215,AY215,AZ215,BA215,BB215,BC215)</f>
        <v>0</v>
      </c>
      <c r="W215" s="99">
        <f>COUNT(AS215,AT215,AU215,AV215,AW215,AX215,AY215,AZ215,BA215,BB215,BC215)</f>
        <v>0</v>
      </c>
      <c r="X215" s="99">
        <v>0</v>
      </c>
      <c r="Y215" s="99">
        <v>0</v>
      </c>
      <c r="Z215" s="99">
        <v>0</v>
      </c>
      <c r="AA215" s="99">
        <f>AR215</f>
        <v>0</v>
      </c>
      <c r="AB215" s="99">
        <f>AQ215</f>
        <v>0</v>
      </c>
      <c r="AC215" s="47"/>
      <c r="AD215" s="99"/>
      <c r="AE215" s="99"/>
      <c r="AF215" s="99"/>
      <c r="AG215" s="99"/>
      <c r="AH215" s="99"/>
      <c r="AI215" s="99">
        <v>33</v>
      </c>
      <c r="AJ215" s="99"/>
      <c r="AK215" s="99"/>
      <c r="AL215" s="99"/>
      <c r="AM215" s="100"/>
      <c r="AN215" s="100"/>
      <c r="AO215" s="44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</row>
    <row r="216" spans="1:56" s="41" customFormat="1" x14ac:dyDescent="0.35">
      <c r="A216" s="99" t="s">
        <v>143</v>
      </c>
      <c r="B216" s="99" t="s">
        <v>36</v>
      </c>
      <c r="C216" s="99" t="s">
        <v>1133</v>
      </c>
      <c r="D216" s="99" t="s">
        <v>2723</v>
      </c>
      <c r="E216" s="99" t="s">
        <v>39</v>
      </c>
      <c r="F216" s="99">
        <v>999928240</v>
      </c>
      <c r="G216" s="99">
        <f>(J216+T216)-H216</f>
        <v>33</v>
      </c>
      <c r="H216" s="99"/>
      <c r="I216" s="24"/>
      <c r="J216" s="99">
        <f>SUM(K216,L216,N216,O216,P216,Q216)</f>
        <v>33</v>
      </c>
      <c r="K216" s="99">
        <f>SUM(AD216,AL216,AN216)</f>
        <v>0</v>
      </c>
      <c r="L216" s="99">
        <f>SUM(AE216,AF216,AG216,AH216)</f>
        <v>0</v>
      </c>
      <c r="M216" s="99">
        <f>COUNT(#REF!,#REF!,#REF!,#REF!,#REF!,#REF!,#REF!,AE216,#REF!,#REF!,#REF!,#REF!,AF216,AG216,#REF!,#REF!,#REF!,AH216)</f>
        <v>0</v>
      </c>
      <c r="N216" s="99">
        <f>AI216+AJ216</f>
        <v>33</v>
      </c>
      <c r="O216" s="99"/>
      <c r="P216" s="99">
        <f>AK216</f>
        <v>0</v>
      </c>
      <c r="Q216" s="99">
        <f>AM216</f>
        <v>0</v>
      </c>
      <c r="R216" s="99">
        <v>0</v>
      </c>
      <c r="S216" s="47"/>
      <c r="T216" s="99">
        <f>SUM(U216,V216,X216,Y216,Z216,AA216,AB216)</f>
        <v>0</v>
      </c>
      <c r="U216" s="99">
        <f>AP216</f>
        <v>0</v>
      </c>
      <c r="V216" s="99">
        <f>SUM(AS216,AT216,AU216,AV216,AW216,AX216,AY216,AZ216,BA216,BB216,BC216)</f>
        <v>0</v>
      </c>
      <c r="W216" s="99">
        <f>COUNT(AS216,AT216,AU216,AV216,AW216,AX216,AY216,AZ216,BA216,BB216,BC216)</f>
        <v>0</v>
      </c>
      <c r="X216" s="99">
        <v>0</v>
      </c>
      <c r="Y216" s="99">
        <v>0</v>
      </c>
      <c r="Z216" s="99">
        <v>0</v>
      </c>
      <c r="AA216" s="99">
        <f>AR216</f>
        <v>0</v>
      </c>
      <c r="AB216" s="99">
        <f>AQ216</f>
        <v>0</v>
      </c>
      <c r="AC216" s="47"/>
      <c r="AD216" s="99"/>
      <c r="AE216" s="99"/>
      <c r="AF216" s="99"/>
      <c r="AG216" s="99"/>
      <c r="AH216" s="99"/>
      <c r="AI216" s="99"/>
      <c r="AJ216" s="99">
        <v>33</v>
      </c>
      <c r="AK216" s="99"/>
      <c r="AL216" s="99"/>
      <c r="AM216" s="100"/>
      <c r="AN216" s="100"/>
      <c r="AO216" s="44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</row>
    <row r="217" spans="1:56" s="41" customFormat="1" x14ac:dyDescent="0.35">
      <c r="A217" s="100" t="s">
        <v>143</v>
      </c>
      <c r="B217" s="99" t="s">
        <v>36</v>
      </c>
      <c r="C217" s="99" t="s">
        <v>1960</v>
      </c>
      <c r="D217" s="99" t="s">
        <v>1961</v>
      </c>
      <c r="E217" s="99" t="s">
        <v>39</v>
      </c>
      <c r="F217" s="99">
        <v>999925236</v>
      </c>
      <c r="G217" s="99">
        <f>(J217+T217)-H217</f>
        <v>31.5</v>
      </c>
      <c r="H217" s="99">
        <f>(K217+L217+N217+O217+P217+Q217+R217)*0.5</f>
        <v>31.5</v>
      </c>
      <c r="I217" s="24"/>
      <c r="J217" s="99">
        <f>SUM(K217,L217,N217,O217,P217,Q217)</f>
        <v>63</v>
      </c>
      <c r="K217" s="99">
        <f>SUM(AD217,AL217,AN217)</f>
        <v>0</v>
      </c>
      <c r="L217" s="99">
        <f>SUM(AE217,AF217,AG217,AH217)</f>
        <v>0</v>
      </c>
      <c r="M217" s="99">
        <f>COUNT(#REF!,#REF!,#REF!,#REF!,#REF!,#REF!,#REF!,AE217,#REF!,#REF!,#REF!,#REF!,AF217,AG217,#REF!,#REF!,#REF!,AH217)</f>
        <v>0</v>
      </c>
      <c r="N217" s="99">
        <f>AI217+AJ217</f>
        <v>63</v>
      </c>
      <c r="O217" s="99"/>
      <c r="P217" s="99">
        <f>AK217</f>
        <v>0</v>
      </c>
      <c r="Q217" s="99">
        <f>AM217</f>
        <v>0</v>
      </c>
      <c r="R217" s="99">
        <v>0</v>
      </c>
      <c r="S217" s="47"/>
      <c r="T217" s="99">
        <f>SUM(U217,V217,X217,Y217,Z217,AA217,AB217)</f>
        <v>0</v>
      </c>
      <c r="U217" s="99">
        <f>AP217</f>
        <v>0</v>
      </c>
      <c r="V217" s="99">
        <f>SUM(AS217,AT217,AU217,AV217,AW217,AX217,AY217,AZ217,BA217,BB217,BC217)</f>
        <v>0</v>
      </c>
      <c r="W217" s="99">
        <f>COUNT(AS217,AT217,AU217,AV217,AW217,AX217,AY217,AZ217,BA217,BB217,BC217)</f>
        <v>0</v>
      </c>
      <c r="X217" s="99">
        <v>0</v>
      </c>
      <c r="Y217" s="99">
        <v>0</v>
      </c>
      <c r="Z217" s="99">
        <v>0</v>
      </c>
      <c r="AA217" s="99">
        <f>AR217</f>
        <v>0</v>
      </c>
      <c r="AB217" s="99">
        <f>AQ217</f>
        <v>0</v>
      </c>
      <c r="AC217" s="47"/>
      <c r="AD217" s="99"/>
      <c r="AE217" s="99"/>
      <c r="AF217" s="99"/>
      <c r="AG217" s="99"/>
      <c r="AH217" s="99"/>
      <c r="AI217" s="99"/>
      <c r="AJ217" s="99">
        <v>63</v>
      </c>
      <c r="AK217" s="99"/>
      <c r="AL217" s="99"/>
      <c r="AM217" s="100"/>
      <c r="AN217" s="100"/>
      <c r="AO217" s="44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</row>
    <row r="218" spans="1:56" s="41" customFormat="1" x14ac:dyDescent="0.35">
      <c r="A218" s="100" t="s">
        <v>143</v>
      </c>
      <c r="B218" s="99" t="s">
        <v>36</v>
      </c>
      <c r="C218" s="99" t="s">
        <v>2596</v>
      </c>
      <c r="D218" s="99" t="s">
        <v>2597</v>
      </c>
      <c r="E218" s="99" t="s">
        <v>39</v>
      </c>
      <c r="F218" s="99">
        <v>999927800</v>
      </c>
      <c r="G218" s="99">
        <f>(J218+T218)-H218</f>
        <v>31.5</v>
      </c>
      <c r="H218" s="99">
        <f>(K218+L218+N218+O218+P218+Q218+R218)*0.5</f>
        <v>31.5</v>
      </c>
      <c r="I218" s="24"/>
      <c r="J218" s="99">
        <f>SUM(K218,L218,N218,O218,P218,Q218)</f>
        <v>63</v>
      </c>
      <c r="K218" s="99">
        <f>SUM(AD218,AL218,AN218)</f>
        <v>0</v>
      </c>
      <c r="L218" s="99">
        <f>SUM(AE218,AF218,AG218,AH218)</f>
        <v>63</v>
      </c>
      <c r="M218" s="99">
        <f>COUNT(#REF!,#REF!,#REF!,#REF!,#REF!,#REF!,#REF!,AE218,#REF!,#REF!,#REF!,#REF!,AF218,AG218,#REF!,#REF!,#REF!,AH218)</f>
        <v>1</v>
      </c>
      <c r="N218" s="99">
        <f>AI218+AJ218</f>
        <v>0</v>
      </c>
      <c r="O218" s="99"/>
      <c r="P218" s="99">
        <f>AK218</f>
        <v>0</v>
      </c>
      <c r="Q218" s="99">
        <f>AM218</f>
        <v>0</v>
      </c>
      <c r="R218" s="99">
        <v>0</v>
      </c>
      <c r="S218" s="47"/>
      <c r="T218" s="99">
        <f>SUM(U218,V218,X218,Y218,Z218,AA218,AB218)</f>
        <v>0</v>
      </c>
      <c r="U218" s="99">
        <f>AP218</f>
        <v>0</v>
      </c>
      <c r="V218" s="99">
        <f>SUM(AS218,AT218,AU218,AV218,AW218,AX218,AY218,AZ218,BA218,BB218,BC218)</f>
        <v>0</v>
      </c>
      <c r="W218" s="99">
        <f>COUNT(AS218,AT218,AU218,AV218,AW218,AX218,AY218,AZ218,BA218,BB218,BC218)</f>
        <v>0</v>
      </c>
      <c r="X218" s="99">
        <v>0</v>
      </c>
      <c r="Y218" s="99">
        <v>0</v>
      </c>
      <c r="Z218" s="99">
        <v>0</v>
      </c>
      <c r="AA218" s="99">
        <f>AR218</f>
        <v>0</v>
      </c>
      <c r="AB218" s="99">
        <f>AQ218</f>
        <v>0</v>
      </c>
      <c r="AC218" s="47"/>
      <c r="AD218" s="99"/>
      <c r="AE218" s="99"/>
      <c r="AF218" s="99">
        <v>63</v>
      </c>
      <c r="AG218" s="99"/>
      <c r="AH218" s="99"/>
      <c r="AI218" s="99"/>
      <c r="AJ218" s="99"/>
      <c r="AK218" s="99"/>
      <c r="AL218" s="99"/>
      <c r="AM218" s="100"/>
      <c r="AN218" s="100"/>
      <c r="AO218" s="44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</row>
    <row r="219" spans="1:56" s="41" customFormat="1" x14ac:dyDescent="0.35">
      <c r="A219" s="102" t="s">
        <v>143</v>
      </c>
      <c r="B219" s="102" t="s">
        <v>36</v>
      </c>
      <c r="C219" s="102" t="s">
        <v>365</v>
      </c>
      <c r="D219" s="102" t="s">
        <v>366</v>
      </c>
      <c r="E219" s="102" t="s">
        <v>39</v>
      </c>
      <c r="F219" s="99">
        <v>999878095</v>
      </c>
      <c r="G219" s="99">
        <f>(J219+T219)-H219</f>
        <v>30</v>
      </c>
      <c r="H219" s="99"/>
      <c r="I219" s="24"/>
      <c r="J219" s="99">
        <f>SUM(K219,L219,N219,O219,P219,Q219)</f>
        <v>30</v>
      </c>
      <c r="K219" s="99">
        <f>SUM(AD219,AL219,AN219)</f>
        <v>0</v>
      </c>
      <c r="L219" s="99">
        <f>SUM(AE219,AF219,AG219,AH219)</f>
        <v>30</v>
      </c>
      <c r="M219" s="99">
        <f>COUNT(#REF!,#REF!,#REF!,#REF!,#REF!,#REF!,#REF!,AE219,#REF!,#REF!,#REF!,#REF!,AF219,AG219,#REF!,#REF!,#REF!,AH219)</f>
        <v>1</v>
      </c>
      <c r="N219" s="99">
        <f>AI219+AJ219</f>
        <v>0</v>
      </c>
      <c r="O219" s="99"/>
      <c r="P219" s="99">
        <f>AK219</f>
        <v>0</v>
      </c>
      <c r="Q219" s="99">
        <f>AM219</f>
        <v>0</v>
      </c>
      <c r="R219" s="99">
        <v>0</v>
      </c>
      <c r="S219" s="47"/>
      <c r="T219" s="99">
        <f>SUM(U219,V219,X219,Y219,Z219,AA219,AB219)</f>
        <v>0</v>
      </c>
      <c r="U219" s="99">
        <f>AP219</f>
        <v>0</v>
      </c>
      <c r="V219" s="99">
        <f>SUM(AS219,AT219,AU219,AV219,AW219,AX219,AY219,AZ219,BA219,BB219,BC219)</f>
        <v>0</v>
      </c>
      <c r="W219" s="99">
        <f>COUNT(AS219,AT219,AU219,AV219,AW219,AX219,AY219,AZ219,BA219,BB219,BC219)</f>
        <v>0</v>
      </c>
      <c r="X219" s="99">
        <v>0</v>
      </c>
      <c r="Y219" s="99">
        <v>0</v>
      </c>
      <c r="Z219" s="99">
        <v>0</v>
      </c>
      <c r="AA219" s="99">
        <f>AR219</f>
        <v>0</v>
      </c>
      <c r="AB219" s="99">
        <f>AQ219</f>
        <v>0</v>
      </c>
      <c r="AC219" s="47"/>
      <c r="AD219" s="99"/>
      <c r="AE219" s="99"/>
      <c r="AF219" s="99"/>
      <c r="AG219" s="99"/>
      <c r="AH219" s="99">
        <v>30</v>
      </c>
      <c r="AI219" s="99"/>
      <c r="AJ219" s="99"/>
      <c r="AK219" s="99"/>
      <c r="AL219" s="99"/>
      <c r="AM219" s="100"/>
      <c r="AN219" s="100"/>
      <c r="AO219" s="44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</row>
    <row r="220" spans="1:56" s="41" customFormat="1" x14ac:dyDescent="0.35">
      <c r="A220" s="102" t="s">
        <v>143</v>
      </c>
      <c r="B220" s="102" t="s">
        <v>36</v>
      </c>
      <c r="C220" s="102" t="s">
        <v>209</v>
      </c>
      <c r="D220" s="102" t="s">
        <v>2620</v>
      </c>
      <c r="E220" s="102" t="s">
        <v>39</v>
      </c>
      <c r="F220" s="99">
        <v>999927902</v>
      </c>
      <c r="G220" s="99">
        <f>(J220+T220)-H220</f>
        <v>30</v>
      </c>
      <c r="H220" s="99"/>
      <c r="I220" s="24"/>
      <c r="J220" s="99">
        <f>SUM(K220,L220,N220,O220,P220,Q220)</f>
        <v>30</v>
      </c>
      <c r="K220" s="99">
        <f>SUM(AD220,AL220,AN220)</f>
        <v>0</v>
      </c>
      <c r="L220" s="99">
        <f>SUM(AE220,AF220,AG220,AH220)</f>
        <v>30</v>
      </c>
      <c r="M220" s="99">
        <f>COUNT(#REF!,#REF!,#REF!,#REF!,#REF!,#REF!,#REF!,AE220,#REF!,#REF!,#REF!,#REF!,AF220,AG220,#REF!,#REF!,#REF!,AH220)</f>
        <v>1</v>
      </c>
      <c r="N220" s="99">
        <f>AI220+AJ220</f>
        <v>0</v>
      </c>
      <c r="O220" s="99"/>
      <c r="P220" s="99">
        <f>AK220</f>
        <v>0</v>
      </c>
      <c r="Q220" s="99">
        <f>AM220</f>
        <v>0</v>
      </c>
      <c r="R220" s="99">
        <v>0</v>
      </c>
      <c r="S220" s="47"/>
      <c r="T220" s="99">
        <f>SUM(U220,V220,X220,Y220,Z220,AA220,AB220)</f>
        <v>0</v>
      </c>
      <c r="U220" s="99">
        <f>AP220</f>
        <v>0</v>
      </c>
      <c r="V220" s="99">
        <f>SUM(AS220,AT220,AU220,AV220,AW220,AX220,AY220,AZ220,BA220,BB220,BC220)</f>
        <v>0</v>
      </c>
      <c r="W220" s="99">
        <f>COUNT(AS220,AT220,AU220,AV220,AW220,AX220,AY220,AZ220,BA220,BB220,BC220)</f>
        <v>0</v>
      </c>
      <c r="X220" s="99">
        <v>0</v>
      </c>
      <c r="Y220" s="99">
        <v>0</v>
      </c>
      <c r="Z220" s="99">
        <v>0</v>
      </c>
      <c r="AA220" s="99">
        <f>AR220</f>
        <v>0</v>
      </c>
      <c r="AB220" s="99">
        <f>AQ220</f>
        <v>0</v>
      </c>
      <c r="AC220" s="47"/>
      <c r="AD220" s="99"/>
      <c r="AE220" s="99"/>
      <c r="AF220" s="99"/>
      <c r="AG220" s="99"/>
      <c r="AH220" s="99">
        <v>30</v>
      </c>
      <c r="AI220" s="99"/>
      <c r="AJ220" s="99"/>
      <c r="AK220" s="99"/>
      <c r="AL220" s="99"/>
      <c r="AM220" s="100"/>
      <c r="AN220" s="100"/>
      <c r="AO220" s="44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</row>
    <row r="221" spans="1:56" s="41" customFormat="1" x14ac:dyDescent="0.3">
      <c r="A221" s="100" t="s">
        <v>143</v>
      </c>
      <c r="B221" s="100" t="s">
        <v>36</v>
      </c>
      <c r="C221" s="100" t="s">
        <v>1365</v>
      </c>
      <c r="D221" s="100" t="s">
        <v>1364</v>
      </c>
      <c r="E221" s="100" t="s">
        <v>39</v>
      </c>
      <c r="F221" s="100">
        <v>999921460</v>
      </c>
      <c r="G221" s="99">
        <f>(J221+T221)-H221</f>
        <v>29</v>
      </c>
      <c r="H221" s="100"/>
      <c r="I221" s="44"/>
      <c r="J221" s="99">
        <f>SUM(K221,L221,N221,O221,P221,Q221)</f>
        <v>0</v>
      </c>
      <c r="K221" s="99">
        <f>SUM(AD221,AL221,AN221)</f>
        <v>0</v>
      </c>
      <c r="L221" s="99">
        <f>SUM(AE221,AF221,AG221,AH221)</f>
        <v>0</v>
      </c>
      <c r="M221" s="99">
        <f>COUNT(#REF!,#REF!,#REF!,#REF!,#REF!,#REF!,#REF!,AE221,#REF!,#REF!,#REF!,#REF!,AF221,AG221,#REF!,#REF!,#REF!,AH221)</f>
        <v>0</v>
      </c>
      <c r="N221" s="99">
        <f>AI221+AJ221</f>
        <v>0</v>
      </c>
      <c r="O221" s="99"/>
      <c r="P221" s="99">
        <f>AK221</f>
        <v>0</v>
      </c>
      <c r="Q221" s="99">
        <f>AM221</f>
        <v>0</v>
      </c>
      <c r="R221" s="99">
        <v>0</v>
      </c>
      <c r="S221" s="47"/>
      <c r="T221" s="99">
        <f>SUM(U221,V221,X221,Y221,Z221,AA221,AB221)</f>
        <v>29</v>
      </c>
      <c r="U221" s="99">
        <f>AP221</f>
        <v>0</v>
      </c>
      <c r="V221" s="99">
        <f>SUM(AS221,AT221,AU221,AV221,AW221,AX221,AY221,AZ221,BA221,BB221,BC221)</f>
        <v>29</v>
      </c>
      <c r="W221" s="99">
        <f>COUNT(AS221,AT221,AU221,AV221,AW221,AX221,AY221,AZ221,BA221,BB221,BC221)</f>
        <v>1</v>
      </c>
      <c r="X221" s="99">
        <v>0</v>
      </c>
      <c r="Y221" s="99">
        <v>0</v>
      </c>
      <c r="Z221" s="99">
        <v>0</v>
      </c>
      <c r="AA221" s="99">
        <f>AR221</f>
        <v>0</v>
      </c>
      <c r="AB221" s="99">
        <f>AQ221</f>
        <v>0</v>
      </c>
      <c r="AC221" s="47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44"/>
      <c r="AP221" s="100"/>
      <c r="AQ221" s="100"/>
      <c r="AR221" s="100"/>
      <c r="AS221" s="100"/>
      <c r="AT221" s="100"/>
      <c r="AU221" s="100"/>
      <c r="AV221" s="100"/>
      <c r="AW221" s="100"/>
      <c r="AX221" s="100"/>
      <c r="AY221" s="100"/>
      <c r="AZ221" s="100">
        <v>29</v>
      </c>
      <c r="BA221" s="100"/>
      <c r="BB221" s="100"/>
      <c r="BC221" s="100"/>
      <c r="BD221" s="31"/>
    </row>
    <row r="222" spans="1:56" s="41" customFormat="1" x14ac:dyDescent="0.3">
      <c r="A222" s="100" t="s">
        <v>143</v>
      </c>
      <c r="B222" s="100" t="s">
        <v>36</v>
      </c>
      <c r="C222" s="100" t="s">
        <v>3484</v>
      </c>
      <c r="D222" s="100" t="s">
        <v>2233</v>
      </c>
      <c r="E222" s="100" t="s">
        <v>39</v>
      </c>
      <c r="F222" s="100">
        <v>999926339</v>
      </c>
      <c r="G222" s="99">
        <f>(J222+T222)-H222</f>
        <v>29</v>
      </c>
      <c r="H222" s="100"/>
      <c r="I222" s="44"/>
      <c r="J222" s="99">
        <f>SUM(K222,L222,N222,O222,P222,Q222)</f>
        <v>0</v>
      </c>
      <c r="K222" s="99">
        <f>SUM(AD222,AL222,AN222)</f>
        <v>0</v>
      </c>
      <c r="L222" s="99">
        <f>SUM(AE222,AF222,AG222,AH222)</f>
        <v>0</v>
      </c>
      <c r="M222" s="99">
        <f>COUNT(#REF!,#REF!,#REF!,#REF!,#REF!,#REF!,#REF!,AE222,#REF!,#REF!,#REF!,#REF!,AF222,AG222,#REF!,#REF!,#REF!,AH222)</f>
        <v>0</v>
      </c>
      <c r="N222" s="99">
        <f>AI222+AJ222</f>
        <v>0</v>
      </c>
      <c r="O222" s="99"/>
      <c r="P222" s="99">
        <f>AK222</f>
        <v>0</v>
      </c>
      <c r="Q222" s="99">
        <f>AM222</f>
        <v>0</v>
      </c>
      <c r="R222" s="99">
        <v>0</v>
      </c>
      <c r="S222" s="47"/>
      <c r="T222" s="99">
        <f>SUM(U222,V222,X222,Y222,Z222,AA222,AB222)</f>
        <v>29</v>
      </c>
      <c r="U222" s="99">
        <f>AP222</f>
        <v>0</v>
      </c>
      <c r="V222" s="99">
        <f>SUM(AS222,AT222,AU222,AV222,AW222,AX222,AY222,AZ222,BA222,BB222,BC222)</f>
        <v>29</v>
      </c>
      <c r="W222" s="99">
        <f>COUNT(AS222,AT222,AU222,AV222,AW222,AX222,AY222,AZ222,BA222,BB222,BC222)</f>
        <v>1</v>
      </c>
      <c r="X222" s="99">
        <v>0</v>
      </c>
      <c r="Y222" s="99">
        <v>0</v>
      </c>
      <c r="Z222" s="99">
        <v>0</v>
      </c>
      <c r="AA222" s="99">
        <f>AR222</f>
        <v>0</v>
      </c>
      <c r="AB222" s="99">
        <f>AQ222</f>
        <v>0</v>
      </c>
      <c r="AC222" s="47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44"/>
      <c r="AP222" s="100"/>
      <c r="AQ222" s="100"/>
      <c r="AR222" s="100"/>
      <c r="AS222" s="100"/>
      <c r="AT222" s="100"/>
      <c r="AU222" s="100"/>
      <c r="AV222" s="100"/>
      <c r="AW222" s="100"/>
      <c r="AX222" s="100"/>
      <c r="AY222" s="100"/>
      <c r="AZ222" s="100">
        <v>29</v>
      </c>
      <c r="BA222" s="100"/>
      <c r="BB222" s="100"/>
      <c r="BC222" s="100"/>
      <c r="BD222" s="31"/>
    </row>
    <row r="223" spans="1:56" s="41" customFormat="1" x14ac:dyDescent="0.3">
      <c r="A223" s="100" t="s">
        <v>143</v>
      </c>
      <c r="B223" s="100" t="s">
        <v>36</v>
      </c>
      <c r="C223" s="100" t="s">
        <v>819</v>
      </c>
      <c r="D223" s="100" t="s">
        <v>2369</v>
      </c>
      <c r="E223" s="100" t="s">
        <v>39</v>
      </c>
      <c r="F223" s="100">
        <v>999927020</v>
      </c>
      <c r="G223" s="99">
        <f>(J223+T223)-H223</f>
        <v>29</v>
      </c>
      <c r="H223" s="100"/>
      <c r="I223" s="44"/>
      <c r="J223" s="99">
        <f>SUM(K223,L223,N223,O223,P223,Q223)</f>
        <v>0</v>
      </c>
      <c r="K223" s="99">
        <f>SUM(AD223,AL223,AN223)</f>
        <v>0</v>
      </c>
      <c r="L223" s="99">
        <f>SUM(AE223,AF223,AG223,AH223)</f>
        <v>0</v>
      </c>
      <c r="M223" s="99">
        <f>COUNT(#REF!,#REF!,#REF!,#REF!,#REF!,#REF!,#REF!,AE223,#REF!,#REF!,#REF!,#REF!,AF223,AG223,#REF!,#REF!,#REF!,AH223)</f>
        <v>0</v>
      </c>
      <c r="N223" s="99">
        <f>AI223+AJ223</f>
        <v>0</v>
      </c>
      <c r="O223" s="99"/>
      <c r="P223" s="99">
        <f>AK223</f>
        <v>0</v>
      </c>
      <c r="Q223" s="99">
        <f>AM223</f>
        <v>0</v>
      </c>
      <c r="R223" s="99">
        <v>0</v>
      </c>
      <c r="S223" s="47"/>
      <c r="T223" s="99">
        <f>SUM(U223,V223,X223,Y223,Z223,AA223,AB223)</f>
        <v>29</v>
      </c>
      <c r="U223" s="99">
        <f>AP223</f>
        <v>0</v>
      </c>
      <c r="V223" s="99">
        <f>SUM(AS223,AT223,AU223,AV223,AW223,AX223,AY223,AZ223,BA223,BB223,BC223)</f>
        <v>29</v>
      </c>
      <c r="W223" s="99">
        <f>COUNT(AS223,AT223,AU223,AV223,AW223,AX223,AY223,AZ223,BA223,BB223,BC223)</f>
        <v>1</v>
      </c>
      <c r="X223" s="99">
        <v>0</v>
      </c>
      <c r="Y223" s="99">
        <v>0</v>
      </c>
      <c r="Z223" s="99">
        <v>0</v>
      </c>
      <c r="AA223" s="99">
        <f>AR223</f>
        <v>0</v>
      </c>
      <c r="AB223" s="99">
        <f>AQ223</f>
        <v>0</v>
      </c>
      <c r="AC223" s="47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44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>
        <v>29</v>
      </c>
      <c r="BA223" s="100"/>
      <c r="BB223" s="100"/>
      <c r="BC223" s="100"/>
      <c r="BD223" s="31"/>
    </row>
    <row r="224" spans="1:56" s="41" customFormat="1" x14ac:dyDescent="0.3">
      <c r="A224" s="100" t="s">
        <v>143</v>
      </c>
      <c r="B224" s="100" t="s">
        <v>36</v>
      </c>
      <c r="C224" s="100" t="s">
        <v>3485</v>
      </c>
      <c r="D224" s="100" t="s">
        <v>3486</v>
      </c>
      <c r="E224" s="100" t="s">
        <v>39</v>
      </c>
      <c r="F224" s="100">
        <v>999931372</v>
      </c>
      <c r="G224" s="99">
        <f>(J224+T224)-H224</f>
        <v>29</v>
      </c>
      <c r="H224" s="100"/>
      <c r="I224" s="44"/>
      <c r="J224" s="99">
        <f>SUM(K224,L224,N224,O224,P224,Q224)</f>
        <v>0</v>
      </c>
      <c r="K224" s="99">
        <f>SUM(AD224,AL224,AN224)</f>
        <v>0</v>
      </c>
      <c r="L224" s="99">
        <f>SUM(AE224,AF224,AG224,AH224)</f>
        <v>0</v>
      </c>
      <c r="M224" s="99">
        <f>COUNT(#REF!,#REF!,#REF!,#REF!,#REF!,#REF!,#REF!,AE224,#REF!,#REF!,#REF!,#REF!,AF224,AG224,#REF!,#REF!,#REF!,AH224)</f>
        <v>0</v>
      </c>
      <c r="N224" s="99">
        <f>AI224+AJ224</f>
        <v>0</v>
      </c>
      <c r="O224" s="99"/>
      <c r="P224" s="99">
        <f>AK224</f>
        <v>0</v>
      </c>
      <c r="Q224" s="99">
        <f>AM224</f>
        <v>0</v>
      </c>
      <c r="R224" s="99">
        <v>0</v>
      </c>
      <c r="S224" s="47"/>
      <c r="T224" s="99">
        <f>SUM(U224,V224,X224,Y224,Z224,AA224,AB224)</f>
        <v>29</v>
      </c>
      <c r="U224" s="99">
        <f>AP224</f>
        <v>0</v>
      </c>
      <c r="V224" s="99">
        <f>SUM(AS224,AT224,AU224,AV224,AW224,AX224,AY224,AZ224,BA224,BB224,BC224)</f>
        <v>29</v>
      </c>
      <c r="W224" s="99">
        <f>COUNT(AS224,AT224,AU224,AV224,AW224,AX224,AY224,AZ224,BA224,BB224,BC224)</f>
        <v>1</v>
      </c>
      <c r="X224" s="99">
        <v>0</v>
      </c>
      <c r="Y224" s="99">
        <v>0</v>
      </c>
      <c r="Z224" s="99">
        <v>0</v>
      </c>
      <c r="AA224" s="99">
        <f>AR224</f>
        <v>0</v>
      </c>
      <c r="AB224" s="99">
        <f>AQ224</f>
        <v>0</v>
      </c>
      <c r="AC224" s="47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44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>
        <v>29</v>
      </c>
      <c r="BA224" s="100"/>
      <c r="BB224" s="100"/>
      <c r="BC224" s="100"/>
      <c r="BD224" s="31"/>
    </row>
    <row r="225" spans="1:56" s="41" customFormat="1" x14ac:dyDescent="0.35">
      <c r="A225" s="100" t="s">
        <v>143</v>
      </c>
      <c r="B225" s="100" t="s">
        <v>36</v>
      </c>
      <c r="C225" s="100" t="s">
        <v>325</v>
      </c>
      <c r="D225" s="100" t="s">
        <v>568</v>
      </c>
      <c r="E225" s="100" t="s">
        <v>39</v>
      </c>
      <c r="F225" s="100">
        <v>999926497</v>
      </c>
      <c r="G225" s="99">
        <f>(J225+T225)-H225</f>
        <v>25.5</v>
      </c>
      <c r="H225" s="99">
        <f>(K225+L225+N225+O225+P225+Q225+R225)*0.5</f>
        <v>25.5</v>
      </c>
      <c r="I225" s="24"/>
      <c r="J225" s="99">
        <f>SUM(K225,L225,N225,O225,P225,Q225)</f>
        <v>51</v>
      </c>
      <c r="K225" s="99">
        <f>SUM(AD225,AL225,AN225)</f>
        <v>0</v>
      </c>
      <c r="L225" s="99">
        <f>SUM(AE225,AF225,AG225,AH225)</f>
        <v>51</v>
      </c>
      <c r="M225" s="99">
        <f>COUNT(#REF!,#REF!,#REF!,#REF!,#REF!,#REF!,#REF!,AE225,#REF!,#REF!,#REF!,#REF!,AF225,AG225,#REF!,#REF!,#REF!,AH225)</f>
        <v>1</v>
      </c>
      <c r="N225" s="99">
        <f>AI225+AJ225</f>
        <v>0</v>
      </c>
      <c r="O225" s="99"/>
      <c r="P225" s="99">
        <f>AK225</f>
        <v>0</v>
      </c>
      <c r="Q225" s="99">
        <f>AM225</f>
        <v>0</v>
      </c>
      <c r="R225" s="99">
        <v>0</v>
      </c>
      <c r="S225" s="47"/>
      <c r="T225" s="99">
        <f>SUM(U225,V225,X225,Y225,Z225,AA225,AB225)</f>
        <v>0</v>
      </c>
      <c r="U225" s="99">
        <f>AP225</f>
        <v>0</v>
      </c>
      <c r="V225" s="99">
        <f>SUM(AS225,AT225,AU225,AV225,AW225,AX225,AY225,AZ225,BA225,BB225,BC225)</f>
        <v>0</v>
      </c>
      <c r="W225" s="99">
        <f>COUNT(AS225,AT225,AU225,AV225,AW225,AX225,AY225,AZ225,BA225,BB225,BC225)</f>
        <v>0</v>
      </c>
      <c r="X225" s="99">
        <v>0</v>
      </c>
      <c r="Y225" s="99">
        <v>0</v>
      </c>
      <c r="Z225" s="99">
        <v>0</v>
      </c>
      <c r="AA225" s="99">
        <f>AR225</f>
        <v>0</v>
      </c>
      <c r="AB225" s="99">
        <f>AQ225</f>
        <v>0</v>
      </c>
      <c r="AC225" s="47"/>
      <c r="AD225" s="99"/>
      <c r="AE225" s="99"/>
      <c r="AF225" s="99"/>
      <c r="AG225" s="99">
        <v>51</v>
      </c>
      <c r="AH225" s="99"/>
      <c r="AI225" s="99"/>
      <c r="AJ225" s="99"/>
      <c r="AK225" s="99"/>
      <c r="AL225" s="99"/>
      <c r="AM225" s="100"/>
      <c r="AN225" s="100"/>
      <c r="AO225" s="44"/>
      <c r="AP225" s="100"/>
      <c r="AQ225" s="100"/>
      <c r="AR225" s="100"/>
      <c r="AS225" s="100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00"/>
    </row>
    <row r="226" spans="1:56" s="41" customFormat="1" x14ac:dyDescent="0.35">
      <c r="A226" s="100" t="s">
        <v>143</v>
      </c>
      <c r="B226" s="99" t="s">
        <v>36</v>
      </c>
      <c r="C226" s="99" t="s">
        <v>833</v>
      </c>
      <c r="D226" s="99" t="s">
        <v>834</v>
      </c>
      <c r="E226" s="99" t="s">
        <v>39</v>
      </c>
      <c r="F226" s="99">
        <v>999915445</v>
      </c>
      <c r="G226" s="99">
        <f>(J226+T226)-H226</f>
        <v>22</v>
      </c>
      <c r="H226" s="99">
        <f>(K226+L226+N226+O226+P226+Q226+R226)*0.5</f>
        <v>22</v>
      </c>
      <c r="I226" s="24"/>
      <c r="J226" s="99">
        <f>SUM(K226,L226,N226,O226,P226,Q226)</f>
        <v>44</v>
      </c>
      <c r="K226" s="99">
        <f>SUM(AD226,AL226,AN226)</f>
        <v>0</v>
      </c>
      <c r="L226" s="99">
        <f>SUM(AE226,AF226,AG226,AH226)</f>
        <v>0</v>
      </c>
      <c r="M226" s="99">
        <f>COUNT(#REF!,#REF!,#REF!,#REF!,#REF!,#REF!,#REF!,AE226,#REF!,#REF!,#REF!,#REF!,AF226,AG226,#REF!,#REF!,#REF!,AH226)</f>
        <v>0</v>
      </c>
      <c r="N226" s="99">
        <f>AI226+AJ226</f>
        <v>44</v>
      </c>
      <c r="O226" s="99"/>
      <c r="P226" s="99">
        <f>AK226</f>
        <v>0</v>
      </c>
      <c r="Q226" s="99">
        <f>AM226</f>
        <v>0</v>
      </c>
      <c r="R226" s="99">
        <v>0</v>
      </c>
      <c r="S226" s="47"/>
      <c r="T226" s="99">
        <f>SUM(U226,V226,X226,Y226,Z226,AA226,AB226)</f>
        <v>0</v>
      </c>
      <c r="U226" s="99">
        <f>AP226</f>
        <v>0</v>
      </c>
      <c r="V226" s="99">
        <f>SUM(AS226,AT226,AU226,AV226,AW226,AX226,AY226,AZ226,BA226,BB226,BC226)</f>
        <v>0</v>
      </c>
      <c r="W226" s="99">
        <f>COUNT(AS226,AT226,AU226,AV226,AW226,AX226,AY226,AZ226,BA226,BB226,BC226)</f>
        <v>0</v>
      </c>
      <c r="X226" s="99">
        <v>0</v>
      </c>
      <c r="Y226" s="99">
        <v>0</v>
      </c>
      <c r="Z226" s="99">
        <v>0</v>
      </c>
      <c r="AA226" s="99">
        <f>AR226</f>
        <v>0</v>
      </c>
      <c r="AB226" s="99">
        <f>AQ226</f>
        <v>0</v>
      </c>
      <c r="AC226" s="47"/>
      <c r="AD226" s="99"/>
      <c r="AE226" s="99"/>
      <c r="AF226" s="99"/>
      <c r="AG226" s="99"/>
      <c r="AH226" s="99"/>
      <c r="AI226" s="99">
        <v>44</v>
      </c>
      <c r="AJ226" s="99"/>
      <c r="AK226" s="99"/>
      <c r="AL226" s="99"/>
      <c r="AM226" s="100"/>
      <c r="AN226" s="100"/>
      <c r="AO226" s="44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</row>
    <row r="227" spans="1:56" s="41" customFormat="1" x14ac:dyDescent="0.35">
      <c r="A227" s="100" t="s">
        <v>143</v>
      </c>
      <c r="B227" s="99" t="s">
        <v>36</v>
      </c>
      <c r="C227" s="99" t="s">
        <v>2175</v>
      </c>
      <c r="D227" s="99" t="s">
        <v>2330</v>
      </c>
      <c r="E227" s="99" t="s">
        <v>39</v>
      </c>
      <c r="F227" s="99">
        <v>999926768</v>
      </c>
      <c r="G227" s="99">
        <f>(J227+T227)-H227</f>
        <v>22</v>
      </c>
      <c r="H227" s="99">
        <f>(K227+L227+N227+O227+P227+Q227+R227)*0.5</f>
        <v>22</v>
      </c>
      <c r="I227" s="24"/>
      <c r="J227" s="99">
        <f>SUM(K227,L227,N227,O227,P227,Q227)</f>
        <v>44</v>
      </c>
      <c r="K227" s="99">
        <f>SUM(AD227,AL227,AN227)</f>
        <v>0</v>
      </c>
      <c r="L227" s="99">
        <f>SUM(AE227,AF227,AG227,AH227)</f>
        <v>0</v>
      </c>
      <c r="M227" s="99">
        <f>COUNT(#REF!,#REF!,#REF!,#REF!,#REF!,#REF!,#REF!,AE227,#REF!,#REF!,#REF!,#REF!,AF227,AG227,#REF!,#REF!,#REF!,AH227)</f>
        <v>0</v>
      </c>
      <c r="N227" s="99">
        <f>AI227+AJ227</f>
        <v>44</v>
      </c>
      <c r="O227" s="99"/>
      <c r="P227" s="99">
        <f>AK227</f>
        <v>0</v>
      </c>
      <c r="Q227" s="99">
        <f>AM227</f>
        <v>0</v>
      </c>
      <c r="R227" s="99">
        <v>0</v>
      </c>
      <c r="S227" s="47"/>
      <c r="T227" s="99">
        <f>SUM(U227,V227,X227,Y227,Z227,AA227,AB227)</f>
        <v>0</v>
      </c>
      <c r="U227" s="99">
        <f>AP227</f>
        <v>0</v>
      </c>
      <c r="V227" s="99">
        <f>SUM(AS227,AT227,AU227,AV227,AW227,AX227,AY227,AZ227,BA227,BB227,BC227)</f>
        <v>0</v>
      </c>
      <c r="W227" s="99">
        <f>COUNT(AS227,AT227,AU227,AV227,AW227,AX227,AY227,AZ227,BA227,BB227,BC227)</f>
        <v>0</v>
      </c>
      <c r="X227" s="99">
        <v>0</v>
      </c>
      <c r="Y227" s="99">
        <v>0</v>
      </c>
      <c r="Z227" s="99">
        <v>0</v>
      </c>
      <c r="AA227" s="99">
        <f>AR227</f>
        <v>0</v>
      </c>
      <c r="AB227" s="99">
        <f>AQ227</f>
        <v>0</v>
      </c>
      <c r="AC227" s="47"/>
      <c r="AD227" s="99"/>
      <c r="AE227" s="99"/>
      <c r="AF227" s="99"/>
      <c r="AG227" s="99"/>
      <c r="AH227" s="99"/>
      <c r="AI227" s="99"/>
      <c r="AJ227" s="99">
        <v>44</v>
      </c>
      <c r="AK227" s="99"/>
      <c r="AL227" s="99"/>
      <c r="AM227" s="100"/>
      <c r="AN227" s="100"/>
      <c r="AO227" s="44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</row>
    <row r="228" spans="1:56" s="41" customFormat="1" x14ac:dyDescent="0.35">
      <c r="A228" s="100" t="s">
        <v>143</v>
      </c>
      <c r="B228" s="100" t="s">
        <v>36</v>
      </c>
      <c r="C228" s="100" t="s">
        <v>1574</v>
      </c>
      <c r="D228" s="100" t="s">
        <v>1573</v>
      </c>
      <c r="E228" s="100" t="s">
        <v>39</v>
      </c>
      <c r="F228" s="100">
        <v>999922742</v>
      </c>
      <c r="G228" s="99">
        <f>(J228+T228)-H228</f>
        <v>19</v>
      </c>
      <c r="H228" s="99">
        <f>(K228+L228+N228+O228+P228+Q228+R228)*0.5</f>
        <v>19</v>
      </c>
      <c r="I228" s="24"/>
      <c r="J228" s="99">
        <f>SUM(K228,L228,N228,O228,P228,Q228)</f>
        <v>38</v>
      </c>
      <c r="K228" s="99">
        <f>SUM(AD228,AL228,AN228)</f>
        <v>0</v>
      </c>
      <c r="L228" s="99">
        <f>SUM(AE228,AF228,AG228,AH228)</f>
        <v>38</v>
      </c>
      <c r="M228" s="99">
        <f>COUNT(#REF!,#REF!,#REF!,#REF!,#REF!,#REF!,#REF!,AE228,#REF!,#REF!,#REF!,#REF!,AF228,AG228,#REF!,#REF!,#REF!,AH228)</f>
        <v>1</v>
      </c>
      <c r="N228" s="99">
        <f>AI228+AJ228</f>
        <v>0</v>
      </c>
      <c r="O228" s="99"/>
      <c r="P228" s="99">
        <f>AK228</f>
        <v>0</v>
      </c>
      <c r="Q228" s="99">
        <f>AM228</f>
        <v>0</v>
      </c>
      <c r="R228" s="99">
        <v>0</v>
      </c>
      <c r="S228" s="47"/>
      <c r="T228" s="99">
        <f>SUM(U228,V228,X228,Y228,Z228,AA228,AB228)</f>
        <v>0</v>
      </c>
      <c r="U228" s="99">
        <f>AP228</f>
        <v>0</v>
      </c>
      <c r="V228" s="99">
        <f>SUM(AS228,AT228,AU228,AV228,AW228,AX228,AY228,AZ228,BA228,BB228,BC228)</f>
        <v>0</v>
      </c>
      <c r="W228" s="99">
        <f>COUNT(AS228,AT228,AU228,AV228,AW228,AX228,AY228,AZ228,BA228,BB228,BC228)</f>
        <v>0</v>
      </c>
      <c r="X228" s="99">
        <v>0</v>
      </c>
      <c r="Y228" s="99">
        <v>0</v>
      </c>
      <c r="Z228" s="99">
        <v>0</v>
      </c>
      <c r="AA228" s="99">
        <f>AR228</f>
        <v>0</v>
      </c>
      <c r="AB228" s="99">
        <f>AQ228</f>
        <v>0</v>
      </c>
      <c r="AC228" s="47"/>
      <c r="AD228" s="99"/>
      <c r="AE228" s="99"/>
      <c r="AF228" s="99"/>
      <c r="AG228" s="99">
        <v>38</v>
      </c>
      <c r="AH228" s="99"/>
      <c r="AI228" s="99"/>
      <c r="AJ228" s="99"/>
      <c r="AK228" s="99"/>
      <c r="AL228" s="99"/>
      <c r="AM228" s="100"/>
      <c r="AN228" s="100"/>
      <c r="AO228" s="44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</row>
    <row r="229" spans="1:56" s="41" customFormat="1" x14ac:dyDescent="0.35">
      <c r="A229" s="100" t="s">
        <v>143</v>
      </c>
      <c r="B229" s="100" t="s">
        <v>36</v>
      </c>
      <c r="C229" s="100" t="s">
        <v>685</v>
      </c>
      <c r="D229" s="100" t="s">
        <v>88</v>
      </c>
      <c r="E229" s="100" t="s">
        <v>39</v>
      </c>
      <c r="F229" s="100">
        <v>999923258</v>
      </c>
      <c r="G229" s="99">
        <f>(J229+T229)-H229</f>
        <v>19</v>
      </c>
      <c r="H229" s="99">
        <f>(K229+L229+N229+O229+P229+Q229+R229)*0.5</f>
        <v>19</v>
      </c>
      <c r="I229" s="24"/>
      <c r="J229" s="99">
        <f>SUM(K229,L229,N229,O229,P229,Q229)</f>
        <v>38</v>
      </c>
      <c r="K229" s="99">
        <f>SUM(AD229,AL229,AN229)</f>
        <v>0</v>
      </c>
      <c r="L229" s="99">
        <f>SUM(AE229,AF229,AG229,AH229)</f>
        <v>38</v>
      </c>
      <c r="M229" s="99">
        <f>COUNT(#REF!,#REF!,#REF!,#REF!,#REF!,#REF!,#REF!,AE229,#REF!,#REF!,#REF!,#REF!,AF229,AG229,#REF!,#REF!,#REF!,AH229)</f>
        <v>1</v>
      </c>
      <c r="N229" s="99">
        <f>AI229+AJ229</f>
        <v>0</v>
      </c>
      <c r="O229" s="99"/>
      <c r="P229" s="99">
        <f>AK229</f>
        <v>0</v>
      </c>
      <c r="Q229" s="99">
        <f>AM229</f>
        <v>0</v>
      </c>
      <c r="R229" s="99">
        <v>0</v>
      </c>
      <c r="S229" s="47"/>
      <c r="T229" s="99">
        <f>SUM(U229,V229,X229,Y229,Z229,AA229,AB229)</f>
        <v>0</v>
      </c>
      <c r="U229" s="99">
        <f>AP229</f>
        <v>0</v>
      </c>
      <c r="V229" s="99">
        <f>SUM(AS229,AT229,AU229,AV229,AW229,AX229,AY229,AZ229,BA229,BB229,BC229)</f>
        <v>0</v>
      </c>
      <c r="W229" s="99">
        <f>COUNT(AS229,AT229,AU229,AV229,AW229,AX229,AY229,AZ229,BA229,BB229,BC229)</f>
        <v>0</v>
      </c>
      <c r="X229" s="99">
        <v>0</v>
      </c>
      <c r="Y229" s="99">
        <v>0</v>
      </c>
      <c r="Z229" s="99">
        <v>0</v>
      </c>
      <c r="AA229" s="99">
        <f>AR229</f>
        <v>0</v>
      </c>
      <c r="AB229" s="99">
        <f>AQ229</f>
        <v>0</v>
      </c>
      <c r="AC229" s="47"/>
      <c r="AD229" s="99"/>
      <c r="AE229" s="99"/>
      <c r="AF229" s="99"/>
      <c r="AG229" s="99">
        <v>38</v>
      </c>
      <c r="AH229" s="99"/>
      <c r="AI229" s="99"/>
      <c r="AJ229" s="99"/>
      <c r="AK229" s="99"/>
      <c r="AL229" s="99"/>
      <c r="AM229" s="100"/>
      <c r="AN229" s="100"/>
      <c r="AO229" s="44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</row>
    <row r="230" spans="1:56" s="41" customFormat="1" x14ac:dyDescent="0.35">
      <c r="A230" s="100" t="s">
        <v>143</v>
      </c>
      <c r="B230" s="103" t="s">
        <v>36</v>
      </c>
      <c r="C230" s="103" t="s">
        <v>939</v>
      </c>
      <c r="D230" s="103" t="s">
        <v>2688</v>
      </c>
      <c r="E230" s="103" t="s">
        <v>39</v>
      </c>
      <c r="F230" s="103">
        <v>999928144</v>
      </c>
      <c r="G230" s="99">
        <f>(J230+T230)-H230</f>
        <v>19</v>
      </c>
      <c r="H230" s="99">
        <f>(K230+L230+N230+O230+P230+Q230+R230)*0.5</f>
        <v>19</v>
      </c>
      <c r="I230" s="24"/>
      <c r="J230" s="99">
        <f>SUM(K230,L230,N230,O230,P230,Q230)</f>
        <v>38</v>
      </c>
      <c r="K230" s="99">
        <f>SUM(AD230,AL230,AN230)</f>
        <v>0</v>
      </c>
      <c r="L230" s="99">
        <f>SUM(AE230,AF230,AG230,AH230)</f>
        <v>0</v>
      </c>
      <c r="M230" s="99">
        <f>COUNT(#REF!,#REF!,#REF!,#REF!,#REF!,#REF!,#REF!,AE230,#REF!,#REF!,#REF!,#REF!,AF230,AG230,#REF!,#REF!,#REF!,AH230)</f>
        <v>0</v>
      </c>
      <c r="N230" s="99">
        <f>AI230+AJ230</f>
        <v>0</v>
      </c>
      <c r="O230" s="99"/>
      <c r="P230" s="99">
        <f>AK230</f>
        <v>38</v>
      </c>
      <c r="Q230" s="99">
        <f>AM230</f>
        <v>0</v>
      </c>
      <c r="R230" s="99">
        <v>0</v>
      </c>
      <c r="S230" s="47"/>
      <c r="T230" s="99">
        <f>SUM(U230,V230,X230,Y230,Z230,AA230,AB230)</f>
        <v>0</v>
      </c>
      <c r="U230" s="99">
        <f>AP230</f>
        <v>0</v>
      </c>
      <c r="V230" s="99">
        <f>SUM(AS230,AT230,AU230,AV230,AW230,AX230,AY230,AZ230,BA230,BB230,BC230)</f>
        <v>0</v>
      </c>
      <c r="W230" s="99">
        <f>COUNT(AS230,AT230,AU230,AV230,AW230,AX230,AY230,AZ230,BA230,BB230,BC230)</f>
        <v>0</v>
      </c>
      <c r="X230" s="99">
        <v>0</v>
      </c>
      <c r="Y230" s="99">
        <v>0</v>
      </c>
      <c r="Z230" s="99">
        <v>0</v>
      </c>
      <c r="AA230" s="99">
        <f>AR230</f>
        <v>0</v>
      </c>
      <c r="AB230" s="99">
        <f>AQ230</f>
        <v>0</v>
      </c>
      <c r="AC230" s="47"/>
      <c r="AD230" s="99"/>
      <c r="AE230" s="99"/>
      <c r="AF230" s="99"/>
      <c r="AG230" s="99"/>
      <c r="AH230" s="99"/>
      <c r="AI230" s="99"/>
      <c r="AJ230" s="99"/>
      <c r="AK230" s="99">
        <v>38</v>
      </c>
      <c r="AL230" s="99"/>
      <c r="AM230" s="100"/>
      <c r="AN230" s="100"/>
      <c r="AO230" s="44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</row>
    <row r="231" spans="1:56" s="41" customFormat="1" x14ac:dyDescent="0.35">
      <c r="A231" s="100" t="s">
        <v>143</v>
      </c>
      <c r="B231" s="102" t="s">
        <v>36</v>
      </c>
      <c r="C231" s="102" t="s">
        <v>1143</v>
      </c>
      <c r="D231" s="102" t="s">
        <v>1516</v>
      </c>
      <c r="E231" s="102" t="s">
        <v>39</v>
      </c>
      <c r="F231" s="99">
        <v>999927366</v>
      </c>
      <c r="G231" s="99">
        <f>(J231+T231)-H231</f>
        <v>17</v>
      </c>
      <c r="H231" s="99">
        <f>(K231+L231+N231+O231+P231+Q231+R231)*0.5</f>
        <v>17</v>
      </c>
      <c r="I231" s="24"/>
      <c r="J231" s="99">
        <f>SUM(K231,L231,N231,O231,P231,Q231)</f>
        <v>34</v>
      </c>
      <c r="K231" s="99">
        <f>SUM(AD231,AL231,AN231)</f>
        <v>0</v>
      </c>
      <c r="L231" s="99">
        <f>SUM(AE231,AF231,AG231,AH231)</f>
        <v>34</v>
      </c>
      <c r="M231" s="99">
        <f>COUNT(#REF!,#REF!,#REF!,#REF!,#REF!,#REF!,#REF!,AE231,#REF!,#REF!,#REF!,#REF!,AF231,AG231,#REF!,#REF!,#REF!,AH231)</f>
        <v>1</v>
      </c>
      <c r="N231" s="99">
        <f>AI231+AJ231</f>
        <v>0</v>
      </c>
      <c r="O231" s="99"/>
      <c r="P231" s="99">
        <f>AK231</f>
        <v>0</v>
      </c>
      <c r="Q231" s="99">
        <f>AM231</f>
        <v>0</v>
      </c>
      <c r="R231" s="99">
        <v>0</v>
      </c>
      <c r="S231" s="47"/>
      <c r="T231" s="99">
        <f>SUM(U231,V231,X231,Y231,Z231,AA231,AB231)</f>
        <v>0</v>
      </c>
      <c r="U231" s="99">
        <f>AP231</f>
        <v>0</v>
      </c>
      <c r="V231" s="99">
        <f>SUM(AS231,AT231,AU231,AV231,AW231,AX231,AY231,AZ231,BA231,BB231,BC231)</f>
        <v>0</v>
      </c>
      <c r="W231" s="99">
        <f>COUNT(AS231,AT231,AU231,AV231,AW231,AX231,AY231,AZ231,BA231,BB231,BC231)</f>
        <v>0</v>
      </c>
      <c r="X231" s="99">
        <v>0</v>
      </c>
      <c r="Y231" s="99">
        <v>0</v>
      </c>
      <c r="Z231" s="99">
        <v>0</v>
      </c>
      <c r="AA231" s="99">
        <f>AR231</f>
        <v>0</v>
      </c>
      <c r="AB231" s="99">
        <f>AQ231</f>
        <v>0</v>
      </c>
      <c r="AC231" s="47"/>
      <c r="AD231" s="99"/>
      <c r="AE231" s="99"/>
      <c r="AF231" s="99"/>
      <c r="AG231" s="99"/>
      <c r="AH231" s="99">
        <v>34</v>
      </c>
      <c r="AI231" s="99"/>
      <c r="AJ231" s="99"/>
      <c r="AK231" s="99"/>
      <c r="AL231" s="99"/>
      <c r="AM231" s="100"/>
      <c r="AN231" s="100"/>
      <c r="AO231" s="44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</row>
    <row r="232" spans="1:56" s="41" customFormat="1" x14ac:dyDescent="0.35">
      <c r="A232" s="99" t="s">
        <v>48</v>
      </c>
      <c r="B232" s="99" t="s">
        <v>36</v>
      </c>
      <c r="C232" s="99" t="s">
        <v>203</v>
      </c>
      <c r="D232" s="99" t="s">
        <v>204</v>
      </c>
      <c r="E232" s="99" t="s">
        <v>39</v>
      </c>
      <c r="F232" s="99">
        <v>999845260</v>
      </c>
      <c r="G232" s="99">
        <f>(J232+T232)-H232</f>
        <v>533.25</v>
      </c>
      <c r="H232" s="99">
        <f>(K232+L232+N232+O232+P232+Q232+R232)*0.5</f>
        <v>140.25</v>
      </c>
      <c r="I232" s="24"/>
      <c r="J232" s="99">
        <f>SUM(K232,L232,N232,O232,P232,Q232)</f>
        <v>280.5</v>
      </c>
      <c r="K232" s="99">
        <f>SUM(AD232,AL232,AN232)</f>
        <v>25</v>
      </c>
      <c r="L232" s="99">
        <f>SUM(AE232,AF232,AG232,AH232)</f>
        <v>0</v>
      </c>
      <c r="M232" s="99">
        <f>COUNT(#REF!,#REF!,#REF!,#REF!,#REF!,#REF!,#REF!,AE232,#REF!,#REF!,#REF!,#REF!,AF232,AG232,#REF!,#REF!,#REF!,AH232)</f>
        <v>0</v>
      </c>
      <c r="N232" s="99">
        <f>AI232+AJ232</f>
        <v>52.5</v>
      </c>
      <c r="O232" s="99"/>
      <c r="P232" s="99">
        <f>AK232</f>
        <v>90</v>
      </c>
      <c r="Q232" s="99">
        <f>AM232</f>
        <v>113</v>
      </c>
      <c r="R232" s="99">
        <v>0</v>
      </c>
      <c r="S232" s="47"/>
      <c r="T232" s="99">
        <f>SUM(U232,V232,X232,Y232,Z232,AA232,AB232)</f>
        <v>393</v>
      </c>
      <c r="U232" s="99">
        <f>AP232</f>
        <v>0</v>
      </c>
      <c r="V232" s="99">
        <f>SUM(AS232,AT232,AU232,AV232,AW232,AX232,AY232,AZ232,BA232,BB232,BC232)</f>
        <v>30</v>
      </c>
      <c r="W232" s="99">
        <f>COUNT(AS232,AT232,AU232,AV232,AW232,AX232,AY232,AZ232,BA232,BB232,BC232)</f>
        <v>1</v>
      </c>
      <c r="X232" s="99">
        <v>0</v>
      </c>
      <c r="Y232" s="99">
        <v>0</v>
      </c>
      <c r="Z232" s="99">
        <v>0</v>
      </c>
      <c r="AA232" s="99">
        <f>AR232</f>
        <v>113</v>
      </c>
      <c r="AB232" s="99">
        <f>AQ232</f>
        <v>250</v>
      </c>
      <c r="AC232" s="47"/>
      <c r="AD232" s="99"/>
      <c r="AE232" s="99"/>
      <c r="AF232" s="99"/>
      <c r="AG232" s="99"/>
      <c r="AH232" s="99"/>
      <c r="AI232" s="99"/>
      <c r="AJ232" s="99">
        <v>52.5</v>
      </c>
      <c r="AK232" s="99">
        <v>90</v>
      </c>
      <c r="AL232" s="99">
        <v>25</v>
      </c>
      <c r="AM232" s="100">
        <v>113</v>
      </c>
      <c r="AN232" s="100"/>
      <c r="AO232" s="44"/>
      <c r="AP232" s="100"/>
      <c r="AQ232" s="100">
        <v>250</v>
      </c>
      <c r="AR232" s="100">
        <v>113</v>
      </c>
      <c r="AS232" s="100"/>
      <c r="AT232" s="100">
        <v>30</v>
      </c>
      <c r="AU232" s="100"/>
      <c r="AV232" s="100"/>
      <c r="AW232" s="100"/>
      <c r="AX232" s="100"/>
      <c r="AY232" s="100"/>
      <c r="AZ232" s="100"/>
      <c r="BA232" s="100"/>
      <c r="BB232" s="100"/>
      <c r="BC232" s="100"/>
    </row>
    <row r="233" spans="1:56" s="41" customFormat="1" x14ac:dyDescent="0.35">
      <c r="A233" s="99" t="s">
        <v>48</v>
      </c>
      <c r="B233" s="99" t="s">
        <v>36</v>
      </c>
      <c r="C233" s="99" t="s">
        <v>279</v>
      </c>
      <c r="D233" s="99" t="s">
        <v>177</v>
      </c>
      <c r="E233" s="99" t="s">
        <v>39</v>
      </c>
      <c r="F233" s="99">
        <v>999862739</v>
      </c>
      <c r="G233" s="99">
        <f>(J233+T233)-H233</f>
        <v>410</v>
      </c>
      <c r="H233" s="99">
        <f>(K233+L233+N233+O233+P233+Q233+R233)*0.5</f>
        <v>210</v>
      </c>
      <c r="I233" s="24"/>
      <c r="J233" s="99">
        <f>SUM(K233,L233,N233,O233,P233,Q233)</f>
        <v>420</v>
      </c>
      <c r="K233" s="99">
        <f>SUM(AD233,AL233,AN233)</f>
        <v>0</v>
      </c>
      <c r="L233" s="99">
        <f>SUM(AE233,AF233,AG233,AH233)</f>
        <v>30</v>
      </c>
      <c r="M233" s="99">
        <f>COUNT(#REF!,#REF!,#REF!,#REF!,#REF!,#REF!,#REF!,AE233,#REF!,#REF!,#REF!,#REF!,AF233,AG233,#REF!,#REF!,#REF!,AH233)</f>
        <v>1</v>
      </c>
      <c r="N233" s="99">
        <f>AI233+AJ233</f>
        <v>70</v>
      </c>
      <c r="O233" s="99"/>
      <c r="P233" s="99">
        <f>AK233</f>
        <v>120</v>
      </c>
      <c r="Q233" s="99">
        <f>AM233</f>
        <v>200</v>
      </c>
      <c r="R233" s="99">
        <v>0</v>
      </c>
      <c r="S233" s="47"/>
      <c r="T233" s="99">
        <f>SUM(U233,V233,X233,Y233,Z233,AA233,AB233)</f>
        <v>200</v>
      </c>
      <c r="U233" s="99">
        <f>AP233</f>
        <v>0</v>
      </c>
      <c r="V233" s="99">
        <f>SUM(AS233,AT233,AU233,AV233,AW233,AX233,AY233,AZ233,BA233,BB233,BC233)</f>
        <v>0</v>
      </c>
      <c r="W233" s="99">
        <f>COUNT(AS233,AT233,AU233,AV233,AW233,AX233,AY233,AZ233,BA233,BB233,BC233)</f>
        <v>0</v>
      </c>
      <c r="X233" s="99">
        <v>0</v>
      </c>
      <c r="Y233" s="99">
        <v>0</v>
      </c>
      <c r="Z233" s="99">
        <v>0</v>
      </c>
      <c r="AA233" s="99">
        <f>AR233</f>
        <v>200</v>
      </c>
      <c r="AB233" s="99">
        <f>AQ233</f>
        <v>0</v>
      </c>
      <c r="AC233" s="47"/>
      <c r="AD233" s="99"/>
      <c r="AE233" s="99"/>
      <c r="AF233" s="99">
        <v>30</v>
      </c>
      <c r="AG233" s="99"/>
      <c r="AH233" s="99"/>
      <c r="AI233" s="99">
        <v>70</v>
      </c>
      <c r="AJ233" s="99"/>
      <c r="AK233" s="99">
        <v>120</v>
      </c>
      <c r="AL233" s="99"/>
      <c r="AM233" s="100">
        <v>200</v>
      </c>
      <c r="AN233" s="100"/>
      <c r="AO233" s="44"/>
      <c r="AP233" s="100"/>
      <c r="AQ233" s="100"/>
      <c r="AR233" s="100">
        <v>200</v>
      </c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100"/>
      <c r="BC233" s="100"/>
    </row>
    <row r="234" spans="1:56" s="41" customFormat="1" x14ac:dyDescent="0.35">
      <c r="A234" s="99" t="s">
        <v>48</v>
      </c>
      <c r="B234" s="99" t="s">
        <v>36</v>
      </c>
      <c r="C234" s="99" t="s">
        <v>91</v>
      </c>
      <c r="D234" s="99" t="s">
        <v>92</v>
      </c>
      <c r="E234" s="99" t="s">
        <v>39</v>
      </c>
      <c r="F234" s="99">
        <v>999713520</v>
      </c>
      <c r="G234" s="99">
        <f>(J234+T234)-H234</f>
        <v>370</v>
      </c>
      <c r="H234" s="99"/>
      <c r="I234" s="24"/>
      <c r="J234" s="99">
        <f>SUM(K234,L234,N234,O234,P234,Q234)</f>
        <v>220</v>
      </c>
      <c r="K234" s="99">
        <f>SUM(AD234,AL234,AN234)</f>
        <v>0</v>
      </c>
      <c r="L234" s="99">
        <f>SUM(AE234,AF234,AG234,AH234)</f>
        <v>0</v>
      </c>
      <c r="M234" s="99">
        <f>COUNT(#REF!,#REF!,#REF!,#REF!,#REF!,#REF!,#REF!,AE234,#REF!,#REF!,#REF!,#REF!,AF234,AG234,#REF!,#REF!,#REF!,AH234)</f>
        <v>0</v>
      </c>
      <c r="N234" s="99">
        <f>AI234+AJ234</f>
        <v>0</v>
      </c>
      <c r="O234" s="99"/>
      <c r="P234" s="99">
        <f>AK234</f>
        <v>120</v>
      </c>
      <c r="Q234" s="99">
        <f>AM234</f>
        <v>100</v>
      </c>
      <c r="R234" s="99">
        <v>0</v>
      </c>
      <c r="S234" s="47"/>
      <c r="T234" s="99">
        <f>SUM(U234,V234,X234,Y234,Z234,AA234,AB234)</f>
        <v>150</v>
      </c>
      <c r="U234" s="99">
        <f>AP234</f>
        <v>0</v>
      </c>
      <c r="V234" s="99">
        <f>SUM(AS234,AT234,AU234,AV234,AW234,AX234,AY234,AZ234,BA234,BB234,BC234)</f>
        <v>0</v>
      </c>
      <c r="W234" s="99">
        <f>COUNT(AS234,AT234,AU234,AV234,AW234,AX234,AY234,AZ234,BA234,BB234,BC234)</f>
        <v>0</v>
      </c>
      <c r="X234" s="99">
        <v>0</v>
      </c>
      <c r="Y234" s="99">
        <v>0</v>
      </c>
      <c r="Z234" s="99">
        <v>0</v>
      </c>
      <c r="AA234" s="99">
        <f>AR234</f>
        <v>150</v>
      </c>
      <c r="AB234" s="99">
        <f>AQ234</f>
        <v>0</v>
      </c>
      <c r="AC234" s="47"/>
      <c r="AD234" s="99"/>
      <c r="AE234" s="99"/>
      <c r="AF234" s="99"/>
      <c r="AG234" s="99"/>
      <c r="AH234" s="99"/>
      <c r="AI234" s="99"/>
      <c r="AJ234" s="99"/>
      <c r="AK234" s="99">
        <v>120</v>
      </c>
      <c r="AL234" s="99"/>
      <c r="AM234" s="100">
        <v>100</v>
      </c>
      <c r="AN234" s="100"/>
      <c r="AO234" s="44"/>
      <c r="AP234" s="100"/>
      <c r="AQ234" s="100"/>
      <c r="AR234" s="100">
        <v>150</v>
      </c>
      <c r="AS234" s="100"/>
      <c r="AT234" s="100"/>
      <c r="AU234" s="100"/>
      <c r="AV234" s="100"/>
      <c r="AW234" s="100"/>
      <c r="AX234" s="100"/>
      <c r="AY234" s="100"/>
      <c r="AZ234" s="100"/>
      <c r="BA234" s="100"/>
      <c r="BB234" s="100"/>
      <c r="BC234" s="100"/>
    </row>
    <row r="235" spans="1:56" s="41" customFormat="1" x14ac:dyDescent="0.35">
      <c r="A235" s="99" t="s">
        <v>48</v>
      </c>
      <c r="B235" s="99" t="s">
        <v>36</v>
      </c>
      <c r="C235" s="99" t="s">
        <v>63</v>
      </c>
      <c r="D235" s="99" t="s">
        <v>64</v>
      </c>
      <c r="E235" s="99" t="s">
        <v>39</v>
      </c>
      <c r="F235" s="99">
        <v>999032557</v>
      </c>
      <c r="G235" s="99">
        <f>(J235+T235)-H235</f>
        <v>165</v>
      </c>
      <c r="H235" s="99"/>
      <c r="I235" s="24"/>
      <c r="J235" s="99">
        <f>SUM(K235,L235,N235,O235,P235,Q235)</f>
        <v>165</v>
      </c>
      <c r="K235" s="99">
        <f>SUM(AD235,AL235,AN235)</f>
        <v>0</v>
      </c>
      <c r="L235" s="99">
        <f>SUM(AE235,AF235,AG235,AH235)</f>
        <v>0</v>
      </c>
      <c r="M235" s="99">
        <f>COUNT(#REF!,#REF!,#REF!,#REF!,#REF!,#REF!,#REF!,AE235,#REF!,#REF!,#REF!,#REF!,AF235,AG235,#REF!,#REF!,#REF!,AH235)</f>
        <v>0</v>
      </c>
      <c r="N235" s="99">
        <f>AI235+AJ235</f>
        <v>0</v>
      </c>
      <c r="O235" s="99"/>
      <c r="P235" s="99">
        <f>AK235</f>
        <v>90</v>
      </c>
      <c r="Q235" s="99">
        <f>AM235</f>
        <v>75</v>
      </c>
      <c r="R235" s="99">
        <v>0</v>
      </c>
      <c r="S235" s="47"/>
      <c r="T235" s="99">
        <f>SUM(U235,V235,X235,Y235,Z235,AA235,AB235)</f>
        <v>0</v>
      </c>
      <c r="U235" s="99">
        <f>AP235</f>
        <v>0</v>
      </c>
      <c r="V235" s="99">
        <f>SUM(AS235,AT235,AU235,AV235,AW235,AX235,AY235,AZ235,BA235,BB235,BC235)</f>
        <v>0</v>
      </c>
      <c r="W235" s="99">
        <f>COUNT(AS235,AT235,AU235,AV235,AW235,AX235,AY235,AZ235,BA235,BB235,BC235)</f>
        <v>0</v>
      </c>
      <c r="X235" s="99">
        <v>0</v>
      </c>
      <c r="Y235" s="99">
        <v>0</v>
      </c>
      <c r="Z235" s="99">
        <v>0</v>
      </c>
      <c r="AA235" s="99">
        <f>AR235</f>
        <v>0</v>
      </c>
      <c r="AB235" s="99">
        <f>AQ235</f>
        <v>0</v>
      </c>
      <c r="AC235" s="47"/>
      <c r="AD235" s="99"/>
      <c r="AE235" s="99"/>
      <c r="AF235" s="99"/>
      <c r="AG235" s="99"/>
      <c r="AH235" s="99"/>
      <c r="AI235" s="99"/>
      <c r="AJ235" s="99"/>
      <c r="AK235" s="99">
        <v>90</v>
      </c>
      <c r="AL235" s="99"/>
      <c r="AM235" s="100">
        <v>75</v>
      </c>
      <c r="AN235" s="100"/>
      <c r="AO235" s="44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</row>
    <row r="236" spans="1:56" s="41" customFormat="1" x14ac:dyDescent="0.35">
      <c r="A236" s="99" t="s">
        <v>48</v>
      </c>
      <c r="B236" s="99" t="s">
        <v>36</v>
      </c>
      <c r="C236" s="99" t="s">
        <v>434</v>
      </c>
      <c r="D236" s="99" t="s">
        <v>435</v>
      </c>
      <c r="E236" s="99" t="s">
        <v>39</v>
      </c>
      <c r="F236" s="99">
        <v>999887130</v>
      </c>
      <c r="G236" s="99">
        <f>(J236+T236)-H236</f>
        <v>165</v>
      </c>
      <c r="H236" s="100"/>
      <c r="I236" s="24"/>
      <c r="J236" s="99">
        <f>SUM(K236,L236,N236,O236,P236,Q236)</f>
        <v>120</v>
      </c>
      <c r="K236" s="99">
        <f>SUM(AD236,AL236,AN236)</f>
        <v>0</v>
      </c>
      <c r="L236" s="99">
        <f>SUM(AE236,AF236,AG236,AH236)</f>
        <v>30</v>
      </c>
      <c r="M236" s="99">
        <f>COUNT(#REF!,#REF!,#REF!,#REF!,#REF!,#REF!,#REF!,AE236,#REF!,#REF!,#REF!,#REF!,AF236,AG236,#REF!,#REF!,#REF!,AH236)</f>
        <v>1</v>
      </c>
      <c r="N236" s="99">
        <f>AI236+AJ236</f>
        <v>0</v>
      </c>
      <c r="O236" s="99"/>
      <c r="P236" s="99">
        <f>AK236</f>
        <v>90</v>
      </c>
      <c r="Q236" s="99">
        <f>AM236</f>
        <v>0</v>
      </c>
      <c r="R236" s="99">
        <v>0</v>
      </c>
      <c r="S236" s="47"/>
      <c r="T236" s="99">
        <f>SUM(U236,V236,X236,Y236,Z236,AA236,AB236)</f>
        <v>45</v>
      </c>
      <c r="U236" s="99">
        <f>AP236</f>
        <v>0</v>
      </c>
      <c r="V236" s="99">
        <f>SUM(AS236,AT236,AU236,AV236,AW236,AX236,AY236,AZ236,BA236,BB236,BC236)</f>
        <v>45</v>
      </c>
      <c r="W236" s="99">
        <f>COUNT(AS236,AT236,AU236,AV236,AW236,AX236,AY236,AZ236,BA236,BB236,BC236)</f>
        <v>1</v>
      </c>
      <c r="X236" s="99">
        <v>0</v>
      </c>
      <c r="Y236" s="99">
        <v>0</v>
      </c>
      <c r="Z236" s="99">
        <v>0</v>
      </c>
      <c r="AA236" s="99">
        <f>AR236</f>
        <v>0</v>
      </c>
      <c r="AB236" s="99">
        <f>AQ236</f>
        <v>0</v>
      </c>
      <c r="AC236" s="47"/>
      <c r="AD236" s="99"/>
      <c r="AE236" s="99"/>
      <c r="AF236" s="99"/>
      <c r="AG236" s="99">
        <v>30</v>
      </c>
      <c r="AH236" s="99"/>
      <c r="AI236" s="99"/>
      <c r="AJ236" s="99"/>
      <c r="AK236" s="99">
        <v>90</v>
      </c>
      <c r="AL236" s="99"/>
      <c r="AM236" s="100"/>
      <c r="AN236" s="100"/>
      <c r="AO236" s="44"/>
      <c r="AP236" s="100"/>
      <c r="AQ236" s="100"/>
      <c r="AR236" s="100"/>
      <c r="AS236" s="100">
        <v>45</v>
      </c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</row>
    <row r="237" spans="1:56" s="41" customFormat="1" x14ac:dyDescent="0.35">
      <c r="A237" s="99" t="s">
        <v>48</v>
      </c>
      <c r="B237" s="99" t="s">
        <v>36</v>
      </c>
      <c r="C237" s="99" t="s">
        <v>548</v>
      </c>
      <c r="D237" s="99" t="s">
        <v>549</v>
      </c>
      <c r="E237" s="99" t="s">
        <v>39</v>
      </c>
      <c r="F237" s="99">
        <v>999897758</v>
      </c>
      <c r="G237" s="99">
        <f>(J237+T237)-H237</f>
        <v>160</v>
      </c>
      <c r="H237" s="99"/>
      <c r="I237" s="24"/>
      <c r="J237" s="99">
        <f>SUM(K237,L237,N237,O237,P237,Q237)</f>
        <v>160</v>
      </c>
      <c r="K237" s="99">
        <f>SUM(AD237,AL237,AN237)</f>
        <v>0</v>
      </c>
      <c r="L237" s="99">
        <f>SUM(AE237,AF237,AG237,AH237)</f>
        <v>0</v>
      </c>
      <c r="M237" s="99">
        <f>COUNT(#REF!,#REF!,#REF!,#REF!,#REF!,#REF!,#REF!,AE237,#REF!,#REF!,#REF!,#REF!,AF237,AG237,#REF!,#REF!,#REF!,AH237)</f>
        <v>0</v>
      </c>
      <c r="N237" s="99">
        <f>AI237+AJ237</f>
        <v>0</v>
      </c>
      <c r="O237" s="99"/>
      <c r="P237" s="99">
        <f>AK237</f>
        <v>160</v>
      </c>
      <c r="Q237" s="99">
        <f>AM237</f>
        <v>0</v>
      </c>
      <c r="R237" s="99">
        <v>0</v>
      </c>
      <c r="S237" s="47"/>
      <c r="T237" s="99">
        <f>SUM(U237,V237,X237,Y237,Z237,AA237,AB237)</f>
        <v>0</v>
      </c>
      <c r="U237" s="99">
        <f>AP237</f>
        <v>0</v>
      </c>
      <c r="V237" s="99">
        <f>SUM(AS237,AT237,AU237,AV237,AW237,AX237,AY237,AZ237,BA237,BB237,BC237)</f>
        <v>0</v>
      </c>
      <c r="W237" s="99">
        <f>COUNT(AS237,AT237,AU237,AV237,AW237,AX237,AY237,AZ237,BA237,BB237,BC237)</f>
        <v>0</v>
      </c>
      <c r="X237" s="99">
        <v>0</v>
      </c>
      <c r="Y237" s="99">
        <v>0</v>
      </c>
      <c r="Z237" s="99">
        <v>0</v>
      </c>
      <c r="AA237" s="99">
        <f>AR237</f>
        <v>0</v>
      </c>
      <c r="AB237" s="99">
        <f>AQ237</f>
        <v>0</v>
      </c>
      <c r="AC237" s="47"/>
      <c r="AD237" s="99"/>
      <c r="AE237" s="99"/>
      <c r="AF237" s="99"/>
      <c r="AG237" s="99"/>
      <c r="AH237" s="99"/>
      <c r="AI237" s="99"/>
      <c r="AJ237" s="99"/>
      <c r="AK237" s="99">
        <v>160</v>
      </c>
      <c r="AL237" s="99"/>
      <c r="AM237" s="100"/>
      <c r="AN237" s="100"/>
      <c r="AO237" s="44"/>
      <c r="AP237" s="100"/>
      <c r="AQ237" s="100"/>
      <c r="AR237" s="100"/>
      <c r="AS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00"/>
    </row>
    <row r="238" spans="1:56" s="41" customFormat="1" x14ac:dyDescent="0.35">
      <c r="A238" s="100" t="s">
        <v>48</v>
      </c>
      <c r="B238" s="99" t="s">
        <v>36</v>
      </c>
      <c r="C238" s="100" t="s">
        <v>2875</v>
      </c>
      <c r="D238" s="100" t="s">
        <v>2876</v>
      </c>
      <c r="E238" s="100" t="s">
        <v>39</v>
      </c>
      <c r="F238" s="100">
        <v>999928749</v>
      </c>
      <c r="G238" s="99">
        <f>(J238+T238)-H238</f>
        <v>143</v>
      </c>
      <c r="H238" s="100"/>
      <c r="I238" s="44"/>
      <c r="J238" s="99">
        <f>SUM(K238,L238,N238,O238,P238,Q238)</f>
        <v>0</v>
      </c>
      <c r="K238" s="99">
        <f>SUM(AD238,AL238,AN238)</f>
        <v>0</v>
      </c>
      <c r="L238" s="99">
        <f>SUM(AE238,AF238,AG238,AH238)</f>
        <v>0</v>
      </c>
      <c r="M238" s="99">
        <f>COUNT(#REF!,#REF!,#REF!,#REF!,#REF!,#REF!,#REF!,AE238,#REF!,#REF!,#REF!,#REF!,AF238,AG238,#REF!,#REF!,#REF!,AH238)</f>
        <v>0</v>
      </c>
      <c r="N238" s="99">
        <f>AI238+AJ238</f>
        <v>0</v>
      </c>
      <c r="O238" s="99"/>
      <c r="P238" s="99">
        <f>AK238</f>
        <v>0</v>
      </c>
      <c r="Q238" s="99">
        <f>AM238</f>
        <v>0</v>
      </c>
      <c r="R238" s="99">
        <v>0</v>
      </c>
      <c r="S238" s="47"/>
      <c r="T238" s="99">
        <f>SUM(U238,V238,X238,Y238,Z238,AA238,AB238)</f>
        <v>143</v>
      </c>
      <c r="U238" s="99">
        <f>AP238</f>
        <v>0</v>
      </c>
      <c r="V238" s="99">
        <f>SUM(AS238,AT238,AU238,AV238,AW238,AX238,AY238,AZ238,BA238,BB238,BC238)</f>
        <v>30</v>
      </c>
      <c r="W238" s="99">
        <f>COUNT(AS238,AT238,AU238,AV238,AW238,AX238,AY238,AZ238,BA238,BB238,BC238)</f>
        <v>1</v>
      </c>
      <c r="X238" s="99">
        <v>0</v>
      </c>
      <c r="Y238" s="99">
        <v>0</v>
      </c>
      <c r="Z238" s="99">
        <v>0</v>
      </c>
      <c r="AA238" s="99">
        <f>AR238</f>
        <v>113</v>
      </c>
      <c r="AB238" s="99">
        <f>AQ238</f>
        <v>0</v>
      </c>
      <c r="AC238" s="47"/>
      <c r="AD238" s="100"/>
      <c r="AE238" s="100"/>
      <c r="AF238" s="100"/>
      <c r="AG238" s="100"/>
      <c r="AH238" s="100"/>
      <c r="AI238" s="100"/>
      <c r="AJ238" s="100"/>
      <c r="AK238" s="100"/>
      <c r="AL238" s="100"/>
      <c r="AM238" s="100"/>
      <c r="AN238" s="100"/>
      <c r="AO238" s="44"/>
      <c r="AP238" s="100"/>
      <c r="AQ238" s="100"/>
      <c r="AR238" s="100">
        <v>113</v>
      </c>
      <c r="AS238" s="100"/>
      <c r="AT238" s="100"/>
      <c r="AU238" s="100"/>
      <c r="AV238" s="100"/>
      <c r="AW238" s="100"/>
      <c r="AX238" s="100"/>
      <c r="AY238" s="100"/>
      <c r="AZ238" s="100">
        <v>30</v>
      </c>
      <c r="BA238" s="100"/>
      <c r="BB238" s="100"/>
      <c r="BC238" s="100"/>
    </row>
    <row r="239" spans="1:56" s="41" customFormat="1" x14ac:dyDescent="0.35">
      <c r="A239" s="99" t="s">
        <v>48</v>
      </c>
      <c r="B239" s="99" t="s">
        <v>36</v>
      </c>
      <c r="C239" s="99" t="s">
        <v>795</v>
      </c>
      <c r="D239" s="99" t="s">
        <v>796</v>
      </c>
      <c r="E239" s="99" t="s">
        <v>39</v>
      </c>
      <c r="F239" s="99">
        <v>999914405</v>
      </c>
      <c r="G239" s="99">
        <f>(J239+T239)-H239</f>
        <v>115</v>
      </c>
      <c r="H239" s="99">
        <f>(K239+L239+N239+O239+P239+Q239+R239)*0.5</f>
        <v>0</v>
      </c>
      <c r="I239" s="24"/>
      <c r="J239" s="99">
        <f>SUM(K239,L239,N239,O239,P239,Q239)</f>
        <v>0</v>
      </c>
      <c r="K239" s="99">
        <f>SUM(AD239,AL239,AN239)</f>
        <v>0</v>
      </c>
      <c r="L239" s="99">
        <f>SUM(AE239,AF239,AG239,AH239)</f>
        <v>0</v>
      </c>
      <c r="M239" s="99">
        <f>COUNT(#REF!,#REF!,#REF!,#REF!,#REF!,#REF!,#REF!,AE239,#REF!,#REF!,#REF!,#REF!,AF239,AG239,#REF!,#REF!,#REF!,AH239)</f>
        <v>0</v>
      </c>
      <c r="N239" s="99">
        <f>AI239+AJ239</f>
        <v>0</v>
      </c>
      <c r="O239" s="99"/>
      <c r="P239" s="99">
        <f>AK239</f>
        <v>0</v>
      </c>
      <c r="Q239" s="99">
        <f>AM239</f>
        <v>0</v>
      </c>
      <c r="R239" s="99">
        <v>0</v>
      </c>
      <c r="S239" s="47"/>
      <c r="T239" s="99">
        <f>SUM(U239,V239,X239,Y239,Z239,AA239,AB239)</f>
        <v>115</v>
      </c>
      <c r="U239" s="99">
        <f>AP239</f>
        <v>0</v>
      </c>
      <c r="V239" s="99">
        <f>SUM(AS239,AT239,AU239,AV239,AW239,AX239,AY239,AZ239,BA239,BB239,BC239)</f>
        <v>30</v>
      </c>
      <c r="W239" s="99">
        <f>COUNT(AS239,AT239,AU239,AV239,AW239,AX239,AY239,AZ239,BA239,BB239,BC239)</f>
        <v>1</v>
      </c>
      <c r="X239" s="99">
        <v>0</v>
      </c>
      <c r="Y239" s="99">
        <v>0</v>
      </c>
      <c r="Z239" s="99">
        <v>0</v>
      </c>
      <c r="AA239" s="99">
        <f>AR239</f>
        <v>85</v>
      </c>
      <c r="AB239" s="99">
        <f>AQ239</f>
        <v>0</v>
      </c>
      <c r="AC239" s="47"/>
      <c r="AD239" s="99"/>
      <c r="AE239" s="99"/>
      <c r="AF239" s="99"/>
      <c r="AG239" s="99"/>
      <c r="AH239" s="99"/>
      <c r="AI239" s="99"/>
      <c r="AJ239" s="99"/>
      <c r="AK239" s="99"/>
      <c r="AL239" s="99"/>
      <c r="AM239" s="100"/>
      <c r="AN239" s="100"/>
      <c r="AO239" s="44"/>
      <c r="AP239" s="100"/>
      <c r="AQ239" s="100"/>
      <c r="AR239" s="100">
        <v>85</v>
      </c>
      <c r="AS239" s="100"/>
      <c r="AT239" s="100"/>
      <c r="AU239" s="100"/>
      <c r="AV239" s="100">
        <v>30</v>
      </c>
      <c r="AW239" s="100"/>
      <c r="AX239" s="100"/>
      <c r="AY239" s="100"/>
      <c r="AZ239" s="100"/>
      <c r="BA239" s="100"/>
      <c r="BB239" s="100"/>
      <c r="BC239" s="100"/>
    </row>
    <row r="240" spans="1:56" s="41" customFormat="1" x14ac:dyDescent="0.3">
      <c r="A240" s="100" t="s">
        <v>48</v>
      </c>
      <c r="B240" s="100" t="s">
        <v>36</v>
      </c>
      <c r="C240" s="100" t="s">
        <v>2956</v>
      </c>
      <c r="D240" s="100" t="s">
        <v>2957</v>
      </c>
      <c r="E240" s="100" t="s">
        <v>39</v>
      </c>
      <c r="F240" s="100">
        <v>999929401</v>
      </c>
      <c r="G240" s="99">
        <f>(J240+T240)-H240</f>
        <v>60</v>
      </c>
      <c r="H240" s="100"/>
      <c r="I240" s="44"/>
      <c r="J240" s="99">
        <f>SUM(K240,L240,N240,O240,P240,Q240)</f>
        <v>0</v>
      </c>
      <c r="K240" s="99">
        <f>SUM(AD240,AL240,AN240)</f>
        <v>0</v>
      </c>
      <c r="L240" s="99">
        <f>SUM(AE240,AF240,AG240,AH240)</f>
        <v>0</v>
      </c>
      <c r="M240" s="99">
        <f>COUNT(#REF!,#REF!,#REF!,#REF!,#REF!,#REF!,#REF!,AE240,#REF!,#REF!,#REF!,#REF!,AF240,AG240,#REF!,#REF!,#REF!,AH240)</f>
        <v>0</v>
      </c>
      <c r="N240" s="99">
        <f>AI240+AJ240</f>
        <v>0</v>
      </c>
      <c r="O240" s="99"/>
      <c r="P240" s="99">
        <f>AK240</f>
        <v>0</v>
      </c>
      <c r="Q240" s="99">
        <f>AM240</f>
        <v>0</v>
      </c>
      <c r="R240" s="99">
        <v>0</v>
      </c>
      <c r="S240" s="47"/>
      <c r="T240" s="99">
        <f>SUM(U240,V240,X240,Y240,Z240,AA240,AB240)</f>
        <v>60</v>
      </c>
      <c r="U240" s="99">
        <f>AP240</f>
        <v>0</v>
      </c>
      <c r="V240" s="99">
        <f>SUM(AS240,AT240,AU240,AV240,AW240,AX240,AY240,AZ240,BA240,BB240,BC240)</f>
        <v>60</v>
      </c>
      <c r="W240" s="99">
        <f>COUNT(AS240,AT240,AU240,AV240,AW240,AX240,AY240,AZ240,BA240,BB240,BC240)</f>
        <v>1</v>
      </c>
      <c r="X240" s="99">
        <v>0</v>
      </c>
      <c r="Y240" s="99">
        <v>0</v>
      </c>
      <c r="Z240" s="99">
        <v>0</v>
      </c>
      <c r="AA240" s="99">
        <f>AR240</f>
        <v>0</v>
      </c>
      <c r="AB240" s="99">
        <f>AQ240</f>
        <v>0</v>
      </c>
      <c r="AC240" s="47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44"/>
      <c r="AP240" s="100"/>
      <c r="AQ240" s="100"/>
      <c r="AR240" s="100"/>
      <c r="AS240" s="100">
        <v>60</v>
      </c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31"/>
    </row>
    <row r="241" spans="1:56" s="41" customFormat="1" x14ac:dyDescent="0.35">
      <c r="A241" s="100" t="s">
        <v>50</v>
      </c>
      <c r="B241" s="100" t="s">
        <v>36</v>
      </c>
      <c r="C241" s="100" t="s">
        <v>65</v>
      </c>
      <c r="D241" s="100" t="s">
        <v>66</v>
      </c>
      <c r="E241" s="100" t="s">
        <v>39</v>
      </c>
      <c r="F241" s="100">
        <v>999032557</v>
      </c>
      <c r="G241" s="99">
        <f>(J241+T241)-H241</f>
        <v>110</v>
      </c>
      <c r="H241" s="99"/>
      <c r="I241" s="24"/>
      <c r="J241" s="99">
        <f>SUM(K241,L241,N241,O241,P241,Q241)</f>
        <v>110</v>
      </c>
      <c r="K241" s="99">
        <f>SUM(AD241,AL241,AN241)</f>
        <v>0</v>
      </c>
      <c r="L241" s="99">
        <f>SUM(AE241,AF241,AG241,AH241)</f>
        <v>0</v>
      </c>
      <c r="M241" s="99">
        <f>COUNT(#REF!,#REF!,#REF!,#REF!,#REF!,#REF!,#REF!,AE241,#REF!,#REF!,#REF!,#REF!,AF241,AG241,#REF!,#REF!,#REF!,AH241)</f>
        <v>0</v>
      </c>
      <c r="N241" s="99">
        <f>AI241+AJ241</f>
        <v>0</v>
      </c>
      <c r="O241" s="99"/>
      <c r="P241" s="99">
        <f>AK241</f>
        <v>60</v>
      </c>
      <c r="Q241" s="99">
        <f>AM241</f>
        <v>50</v>
      </c>
      <c r="R241" s="99">
        <v>0</v>
      </c>
      <c r="S241" s="47"/>
      <c r="T241" s="99">
        <f>SUM(U241,V241,X241,Y241,Z241,AA241,AB241)</f>
        <v>0</v>
      </c>
      <c r="U241" s="99">
        <f>AP241</f>
        <v>0</v>
      </c>
      <c r="V241" s="99">
        <f>SUM(AS241,AT241,AU241,AV241,AW241,AX241,AY241,AZ241,BA241,BB241,BC241)</f>
        <v>0</v>
      </c>
      <c r="W241" s="99">
        <f>COUNT(AS241,AT241,AU241,AV241,AW241,AX241,AY241,AZ241,BA241,BB241,BC241)</f>
        <v>0</v>
      </c>
      <c r="X241" s="99">
        <v>0</v>
      </c>
      <c r="Y241" s="99">
        <v>0</v>
      </c>
      <c r="Z241" s="99">
        <v>0</v>
      </c>
      <c r="AA241" s="99">
        <f>AR241</f>
        <v>0</v>
      </c>
      <c r="AB241" s="99">
        <f>AQ241</f>
        <v>0</v>
      </c>
      <c r="AC241" s="47"/>
      <c r="AD241" s="99"/>
      <c r="AE241" s="99"/>
      <c r="AF241" s="99"/>
      <c r="AG241" s="99"/>
      <c r="AH241" s="99"/>
      <c r="AI241" s="99"/>
      <c r="AJ241" s="99"/>
      <c r="AK241" s="99">
        <v>60</v>
      </c>
      <c r="AL241" s="99"/>
      <c r="AM241" s="100">
        <v>50</v>
      </c>
      <c r="AN241" s="100"/>
      <c r="AO241" s="44"/>
      <c r="AP241" s="100"/>
      <c r="AQ241" s="100"/>
      <c r="AR241" s="100"/>
      <c r="AS241" s="100"/>
      <c r="AT241" s="100"/>
      <c r="AU241" s="100"/>
      <c r="AV241" s="100"/>
      <c r="AW241" s="100"/>
      <c r="AX241" s="100"/>
      <c r="AY241" s="100"/>
      <c r="AZ241" s="100"/>
      <c r="BA241" s="100"/>
      <c r="BB241" s="100"/>
      <c r="BC241" s="100"/>
    </row>
    <row r="242" spans="1:56" s="41" customFormat="1" x14ac:dyDescent="0.35">
      <c r="A242" s="99" t="s">
        <v>50</v>
      </c>
      <c r="B242" s="99" t="s">
        <v>36</v>
      </c>
      <c r="C242" s="99" t="s">
        <v>548</v>
      </c>
      <c r="D242" s="99" t="s">
        <v>549</v>
      </c>
      <c r="E242" s="99" t="s">
        <v>39</v>
      </c>
      <c r="F242" s="99">
        <v>999897758</v>
      </c>
      <c r="G242" s="99">
        <f>(J242+T242)-H242</f>
        <v>80</v>
      </c>
      <c r="H242" s="99"/>
      <c r="I242" s="24"/>
      <c r="J242" s="99">
        <f>SUM(K242,L242,N242,O242,P242,Q242)</f>
        <v>80</v>
      </c>
      <c r="K242" s="99">
        <f>SUM(AD242,AL242,AN242)</f>
        <v>0</v>
      </c>
      <c r="L242" s="99">
        <f>SUM(AE242,AF242,AG242,AH242)</f>
        <v>0</v>
      </c>
      <c r="M242" s="99">
        <f>COUNT(#REF!,#REF!,#REF!,#REF!,#REF!,#REF!,#REF!,AE242,#REF!,#REF!,#REF!,#REF!,AF242,AG242,#REF!,#REF!,#REF!,AH242)</f>
        <v>0</v>
      </c>
      <c r="N242" s="99">
        <f>AI242+AJ242</f>
        <v>0</v>
      </c>
      <c r="O242" s="99"/>
      <c r="P242" s="99">
        <f>AK242</f>
        <v>80</v>
      </c>
      <c r="Q242" s="99">
        <f>AM242</f>
        <v>0</v>
      </c>
      <c r="R242" s="99">
        <v>0</v>
      </c>
      <c r="S242" s="47"/>
      <c r="T242" s="99">
        <f>SUM(U242,V242,X242,Y242,Z242,AA242,AB242)</f>
        <v>0</v>
      </c>
      <c r="U242" s="99">
        <f>AP242</f>
        <v>0</v>
      </c>
      <c r="V242" s="99">
        <f>SUM(AS242,AT242,AU242,AV242,AW242,AX242,AY242,AZ242,BA242,BB242,BC242)</f>
        <v>0</v>
      </c>
      <c r="W242" s="99">
        <f>COUNT(AS242,AT242,AU242,AV242,AW242,AX242,AY242,AZ242,BA242,BB242,BC242)</f>
        <v>0</v>
      </c>
      <c r="X242" s="99">
        <v>0</v>
      </c>
      <c r="Y242" s="99">
        <v>0</v>
      </c>
      <c r="Z242" s="99">
        <v>0</v>
      </c>
      <c r="AA242" s="99">
        <f>AR242</f>
        <v>0</v>
      </c>
      <c r="AB242" s="99">
        <f>AQ242</f>
        <v>0</v>
      </c>
      <c r="AC242" s="47"/>
      <c r="AD242" s="99"/>
      <c r="AE242" s="99"/>
      <c r="AF242" s="99"/>
      <c r="AG242" s="99"/>
      <c r="AH242" s="99"/>
      <c r="AI242" s="99"/>
      <c r="AJ242" s="99"/>
      <c r="AK242" s="99">
        <v>80</v>
      </c>
      <c r="AL242" s="99"/>
      <c r="AM242" s="100"/>
      <c r="AN242" s="100"/>
      <c r="AO242" s="44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</row>
    <row r="243" spans="1:56" s="41" customFormat="1" x14ac:dyDescent="0.35">
      <c r="A243" s="100" t="s">
        <v>44</v>
      </c>
      <c r="B243" s="99" t="s">
        <v>36</v>
      </c>
      <c r="C243" s="99" t="s">
        <v>325</v>
      </c>
      <c r="D243" s="99" t="s">
        <v>782</v>
      </c>
      <c r="E243" s="99" t="s">
        <v>39</v>
      </c>
      <c r="F243" s="99">
        <v>999927035</v>
      </c>
      <c r="G243" s="99">
        <f>(J243+T243)-H243</f>
        <v>302.5</v>
      </c>
      <c r="H243" s="99"/>
      <c r="I243" s="24"/>
      <c r="J243" s="99">
        <f>SUM(K243,L243,N243,O243,P243,Q243)</f>
        <v>202.5</v>
      </c>
      <c r="K243" s="99">
        <f>SUM(AD243,AL243,AN243)</f>
        <v>37.5</v>
      </c>
      <c r="L243" s="99">
        <f>SUM(AE243,AF243,AG243,AH243)</f>
        <v>0</v>
      </c>
      <c r="M243" s="99">
        <f>COUNT(#REF!,#REF!,#REF!,#REF!,#REF!,#REF!,#REF!,AE243,#REF!,#REF!,#REF!,#REF!,AF243,AG243,#REF!,#REF!,#REF!,AH243)</f>
        <v>0</v>
      </c>
      <c r="N243" s="99">
        <f>AI243+AJ243</f>
        <v>0</v>
      </c>
      <c r="O243" s="99"/>
      <c r="P243" s="99">
        <f>AK243</f>
        <v>90</v>
      </c>
      <c r="Q243" s="99">
        <f>AM243</f>
        <v>75</v>
      </c>
      <c r="R243" s="99">
        <v>0</v>
      </c>
      <c r="S243" s="47"/>
      <c r="T243" s="99">
        <f>SUM(U243,V243,X243,Y243,Z243,AA243,AB243)</f>
        <v>100</v>
      </c>
      <c r="U243" s="99">
        <f>AP243</f>
        <v>0</v>
      </c>
      <c r="V243" s="99">
        <f>SUM(AS243,AT243,AU243,AV243,AW243,AX243,AY243,AZ243,BA243,BB243,BC243)</f>
        <v>0</v>
      </c>
      <c r="W243" s="99">
        <f>COUNT(AS243,AT243,AU243,AV243,AW243,AX243,AY243,AZ243,BA243,BB243,BC243)</f>
        <v>0</v>
      </c>
      <c r="X243" s="99">
        <v>0</v>
      </c>
      <c r="Y243" s="99">
        <v>0</v>
      </c>
      <c r="Z243" s="99">
        <v>0</v>
      </c>
      <c r="AA243" s="99">
        <f>AR243</f>
        <v>100</v>
      </c>
      <c r="AB243" s="99">
        <f>AQ243</f>
        <v>0</v>
      </c>
      <c r="AC243" s="47"/>
      <c r="AD243" s="99"/>
      <c r="AE243" s="99"/>
      <c r="AF243" s="99"/>
      <c r="AG243" s="99"/>
      <c r="AH243" s="99"/>
      <c r="AI243" s="99"/>
      <c r="AJ243" s="99"/>
      <c r="AK243" s="99">
        <v>90</v>
      </c>
      <c r="AL243" s="99"/>
      <c r="AM243" s="100">
        <v>75</v>
      </c>
      <c r="AN243" s="100">
        <v>37.5</v>
      </c>
      <c r="AO243" s="44"/>
      <c r="AP243" s="100"/>
      <c r="AQ243" s="100"/>
      <c r="AR243" s="100">
        <v>100</v>
      </c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</row>
    <row r="244" spans="1:56" s="41" customFormat="1" x14ac:dyDescent="0.35">
      <c r="A244" s="100" t="s">
        <v>44</v>
      </c>
      <c r="B244" s="99" t="s">
        <v>36</v>
      </c>
      <c r="C244" s="99" t="s">
        <v>2729</v>
      </c>
      <c r="D244" s="99" t="s">
        <v>2730</v>
      </c>
      <c r="E244" s="99" t="s">
        <v>39</v>
      </c>
      <c r="F244" s="99">
        <v>999928254</v>
      </c>
      <c r="G244" s="99">
        <f>(J244+T244)-H244</f>
        <v>203.1</v>
      </c>
      <c r="H244" s="99"/>
      <c r="I244" s="24"/>
      <c r="J244" s="99">
        <f>SUM(K244,L244,N244,O244,P244,Q244)</f>
        <v>86.6</v>
      </c>
      <c r="K244" s="99">
        <f>SUM(AD244,AL244,AN244)</f>
        <v>0</v>
      </c>
      <c r="L244" s="99">
        <f>SUM(AE244,AF244,AG244,AH244)</f>
        <v>0</v>
      </c>
      <c r="M244" s="99">
        <f>COUNT(#REF!,#REF!,#REF!,#REF!,#REF!,#REF!,#REF!,AE244,#REF!,#REF!,#REF!,#REF!,AF244,AG244,#REF!,#REF!,#REF!,AH244)</f>
        <v>0</v>
      </c>
      <c r="N244" s="99">
        <f>AI244+AJ244</f>
        <v>21</v>
      </c>
      <c r="O244" s="99"/>
      <c r="P244" s="99">
        <f>AK244</f>
        <v>20.399999999999999</v>
      </c>
      <c r="Q244" s="99">
        <f>AM244</f>
        <v>45.2</v>
      </c>
      <c r="R244" s="99">
        <v>0</v>
      </c>
      <c r="S244" s="47"/>
      <c r="T244" s="99">
        <f>SUM(U244,V244,X244,Y244,Z244,AA244,AB244)</f>
        <v>116.5</v>
      </c>
      <c r="U244" s="99">
        <f>AP244</f>
        <v>0</v>
      </c>
      <c r="V244" s="99">
        <f>SUM(AS244,AT244,AU244,AV244,AW244,AX244,AY244,AZ244,BA244,BB244,BC244)</f>
        <v>60</v>
      </c>
      <c r="W244" s="99">
        <f>COUNT(AS244,AT244,AU244,AV244,AW244,AX244,AY244,AZ244,BA244,BB244,BC244)</f>
        <v>1</v>
      </c>
      <c r="X244" s="99">
        <v>0</v>
      </c>
      <c r="Y244" s="99">
        <v>0</v>
      </c>
      <c r="Z244" s="99">
        <v>0</v>
      </c>
      <c r="AA244" s="99">
        <f>AR244</f>
        <v>56.5</v>
      </c>
      <c r="AB244" s="99">
        <f>AQ244</f>
        <v>0</v>
      </c>
      <c r="AC244" s="47"/>
      <c r="AD244" s="99"/>
      <c r="AE244" s="99"/>
      <c r="AF244" s="99"/>
      <c r="AG244" s="99"/>
      <c r="AH244" s="99"/>
      <c r="AI244" s="99"/>
      <c r="AJ244" s="99">
        <v>21</v>
      </c>
      <c r="AK244" s="99">
        <v>20.399999999999999</v>
      </c>
      <c r="AL244" s="99"/>
      <c r="AM244" s="100">
        <v>45.2</v>
      </c>
      <c r="AN244" s="100"/>
      <c r="AO244" s="44"/>
      <c r="AP244" s="100"/>
      <c r="AQ244" s="100"/>
      <c r="AR244" s="100">
        <v>56.5</v>
      </c>
      <c r="AS244" s="100"/>
      <c r="AT244" s="100"/>
      <c r="AU244" s="100"/>
      <c r="AV244" s="100"/>
      <c r="AW244" s="100"/>
      <c r="AX244" s="100"/>
      <c r="AY244" s="100"/>
      <c r="AZ244" s="100"/>
      <c r="BA244" s="100">
        <v>60</v>
      </c>
      <c r="BB244" s="100"/>
      <c r="BC244" s="100"/>
    </row>
    <row r="245" spans="1:56" s="41" customFormat="1" x14ac:dyDescent="0.35">
      <c r="A245" s="100" t="s">
        <v>44</v>
      </c>
      <c r="B245" s="99" t="s">
        <v>36</v>
      </c>
      <c r="C245" s="99" t="s">
        <v>1025</v>
      </c>
      <c r="D245" s="99" t="s">
        <v>90</v>
      </c>
      <c r="E245" s="99" t="s">
        <v>39</v>
      </c>
      <c r="F245" s="99">
        <v>999918259</v>
      </c>
      <c r="G245" s="99">
        <f>(J245+T245)-H245</f>
        <v>153</v>
      </c>
      <c r="H245" s="100"/>
      <c r="I245" s="24"/>
      <c r="J245" s="99">
        <f>SUM(K245,L245,N245,O245,P245,Q245)</f>
        <v>123</v>
      </c>
      <c r="K245" s="99">
        <f>SUM(AD245,AL245,AN245)</f>
        <v>0</v>
      </c>
      <c r="L245" s="99">
        <f>SUM(AE245,AF245,AG245,AH245)</f>
        <v>45</v>
      </c>
      <c r="M245" s="99">
        <f>COUNT(#REF!,#REF!,#REF!,#REF!,#REF!,#REF!,#REF!,AE245,#REF!,#REF!,#REF!,#REF!,AF245,AG245,#REF!,#REF!,#REF!,AH245)</f>
        <v>1</v>
      </c>
      <c r="N245" s="99">
        <f>AI245+AJ245</f>
        <v>0</v>
      </c>
      <c r="O245" s="99"/>
      <c r="P245" s="99">
        <f>AK245</f>
        <v>78</v>
      </c>
      <c r="Q245" s="99">
        <f>AM245</f>
        <v>0</v>
      </c>
      <c r="R245" s="99">
        <v>0</v>
      </c>
      <c r="S245" s="47"/>
      <c r="T245" s="99">
        <f>SUM(U245,V245,X245,Y245,Z245,AA245,AB245)</f>
        <v>30</v>
      </c>
      <c r="U245" s="99">
        <f>AP245</f>
        <v>0</v>
      </c>
      <c r="V245" s="99">
        <f>SUM(AS245,AT245,AU245,AV245,AW245,AX245,AY245,AZ245,BA245,BB245,BC245)</f>
        <v>30</v>
      </c>
      <c r="W245" s="99">
        <f>COUNT(AS245,AT245,AU245,AV245,AW245,AX245,AY245,AZ245,BA245,BB245,BC245)</f>
        <v>1</v>
      </c>
      <c r="X245" s="99">
        <v>0</v>
      </c>
      <c r="Y245" s="99">
        <v>0</v>
      </c>
      <c r="Z245" s="99">
        <v>0</v>
      </c>
      <c r="AA245" s="99">
        <f>AR245</f>
        <v>0</v>
      </c>
      <c r="AB245" s="99">
        <f>AQ245</f>
        <v>0</v>
      </c>
      <c r="AC245" s="47"/>
      <c r="AD245" s="99"/>
      <c r="AE245" s="99"/>
      <c r="AF245" s="99">
        <v>45</v>
      </c>
      <c r="AG245" s="99"/>
      <c r="AH245" s="99"/>
      <c r="AI245" s="99"/>
      <c r="AJ245" s="99"/>
      <c r="AK245" s="99">
        <v>78</v>
      </c>
      <c r="AL245" s="99"/>
      <c r="AM245" s="100"/>
      <c r="AN245" s="100"/>
      <c r="AO245" s="44"/>
      <c r="AP245" s="100"/>
      <c r="AQ245" s="100"/>
      <c r="AR245" s="100"/>
      <c r="AS245" s="100"/>
      <c r="AT245" s="100"/>
      <c r="AU245" s="100"/>
      <c r="AV245" s="100"/>
      <c r="AW245" s="100"/>
      <c r="AX245" s="100"/>
      <c r="AY245" s="100"/>
      <c r="AZ245" s="100"/>
      <c r="BA245" s="100"/>
      <c r="BB245" s="100"/>
      <c r="BC245" s="100">
        <v>30</v>
      </c>
    </row>
    <row r="246" spans="1:56" s="41" customFormat="1" x14ac:dyDescent="0.35">
      <c r="A246" s="100" t="s">
        <v>44</v>
      </c>
      <c r="B246" s="99" t="s">
        <v>36</v>
      </c>
      <c r="C246" s="99" t="s">
        <v>825</v>
      </c>
      <c r="D246" s="99" t="s">
        <v>1644</v>
      </c>
      <c r="E246" s="99" t="s">
        <v>39</v>
      </c>
      <c r="F246" s="99">
        <v>999923201</v>
      </c>
      <c r="G246" s="99">
        <f>(J246+T246)-H246</f>
        <v>142</v>
      </c>
      <c r="H246" s="100"/>
      <c r="I246" s="24"/>
      <c r="J246" s="99">
        <f>SUM(K246,L246,N246,O246,P246,Q246)</f>
        <v>102</v>
      </c>
      <c r="K246" s="99">
        <f>SUM(AD246,AL246,AN246)</f>
        <v>0</v>
      </c>
      <c r="L246" s="99">
        <f>SUM(AE246,AF246,AG246,AH246)</f>
        <v>24</v>
      </c>
      <c r="M246" s="99">
        <f>COUNT(#REF!,#REF!,#REF!,#REF!,#REF!,#REF!,#REF!,AE246,#REF!,#REF!,#REF!,#REF!,AF246,AG246,#REF!,#REF!,#REF!,AH246)</f>
        <v>1</v>
      </c>
      <c r="N246" s="99">
        <f>AI246+AJ246</f>
        <v>14</v>
      </c>
      <c r="O246" s="99"/>
      <c r="P246" s="99">
        <f>AK246</f>
        <v>64</v>
      </c>
      <c r="Q246" s="99">
        <f>AM246</f>
        <v>0</v>
      </c>
      <c r="R246" s="99">
        <v>0</v>
      </c>
      <c r="S246" s="47"/>
      <c r="T246" s="99">
        <f>SUM(U246,V246,X246,Y246,Z246,AA246,AB246)</f>
        <v>40</v>
      </c>
      <c r="U246" s="99">
        <f>AP246</f>
        <v>10</v>
      </c>
      <c r="V246" s="99">
        <f>SUM(AS246,AT246,AU246,AV246,AW246,AX246,AY246,AZ246,BA246,BB246,BC246)</f>
        <v>30</v>
      </c>
      <c r="W246" s="99">
        <f>COUNT(AS246,AT246,AU246,AV246,AW246,AX246,AY246,AZ246,BA246,BB246,BC246)</f>
        <v>1</v>
      </c>
      <c r="X246" s="99">
        <v>0</v>
      </c>
      <c r="Y246" s="99">
        <v>0</v>
      </c>
      <c r="Z246" s="99">
        <v>0</v>
      </c>
      <c r="AA246" s="99">
        <f>AR246</f>
        <v>0</v>
      </c>
      <c r="AB246" s="99">
        <f>AQ246</f>
        <v>0</v>
      </c>
      <c r="AC246" s="47"/>
      <c r="AD246" s="99"/>
      <c r="AE246" s="99"/>
      <c r="AF246" s="99"/>
      <c r="AG246" s="99">
        <v>24</v>
      </c>
      <c r="AH246" s="99"/>
      <c r="AI246" s="99"/>
      <c r="AJ246" s="99">
        <v>14</v>
      </c>
      <c r="AK246" s="99">
        <v>64</v>
      </c>
      <c r="AL246" s="99"/>
      <c r="AM246" s="100"/>
      <c r="AN246" s="100"/>
      <c r="AO246" s="44"/>
      <c r="AP246" s="100">
        <v>10</v>
      </c>
      <c r="AQ246" s="100"/>
      <c r="AR246" s="100"/>
      <c r="AS246" s="100">
        <v>30</v>
      </c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</row>
    <row r="247" spans="1:56" s="41" customFormat="1" x14ac:dyDescent="0.3">
      <c r="A247" s="100" t="s">
        <v>44</v>
      </c>
      <c r="B247" s="100" t="s">
        <v>36</v>
      </c>
      <c r="C247" s="100" t="s">
        <v>1998</v>
      </c>
      <c r="D247" s="100" t="s">
        <v>1999</v>
      </c>
      <c r="E247" s="100" t="s">
        <v>39</v>
      </c>
      <c r="F247" s="100">
        <v>999925328</v>
      </c>
      <c r="G247" s="99">
        <f>(J247+T247)-H247</f>
        <v>78</v>
      </c>
      <c r="H247" s="100"/>
      <c r="I247" s="44"/>
      <c r="J247" s="99">
        <f>SUM(K247,L247,N247,O247,P247,Q247)</f>
        <v>48</v>
      </c>
      <c r="K247" s="99">
        <f>SUM(AD247,AL247,AN247)</f>
        <v>0</v>
      </c>
      <c r="L247" s="99">
        <f>SUM(AE247,AF247,AG247,AH247)</f>
        <v>48</v>
      </c>
      <c r="M247" s="99">
        <f>COUNT(#REF!,#REF!,#REF!,#REF!,#REF!,#REF!,#REF!,AE247,#REF!,#REF!,#REF!,#REF!,AF247,AG247,#REF!,#REF!,#REF!,AH247)</f>
        <v>4</v>
      </c>
      <c r="N247" s="99">
        <f>AI247+AJ247</f>
        <v>0</v>
      </c>
      <c r="O247" s="99"/>
      <c r="P247" s="99">
        <f>AK247</f>
        <v>0</v>
      </c>
      <c r="Q247" s="99">
        <f>AM247</f>
        <v>0</v>
      </c>
      <c r="R247" s="99">
        <v>0</v>
      </c>
      <c r="S247" s="47"/>
      <c r="T247" s="99">
        <f>SUM(U247,V247,X247,Y247,Z247,AA247,AB247)</f>
        <v>30</v>
      </c>
      <c r="U247" s="99">
        <f>AP247</f>
        <v>0</v>
      </c>
      <c r="V247" s="99">
        <f>SUM(AS247,AT247,AU247,AV247,AW247,AX247,AY247,AZ247,BA247,BB247,BC247)</f>
        <v>30</v>
      </c>
      <c r="W247" s="99">
        <f>COUNT(AS247,AT247,AU247,AV247,AW247,AX247,AY247,AZ247,BA247,BB247,BC247)</f>
        <v>1</v>
      </c>
      <c r="X247" s="99">
        <v>0</v>
      </c>
      <c r="Y247" s="99">
        <v>0</v>
      </c>
      <c r="Z247" s="99">
        <v>0</v>
      </c>
      <c r="AA247" s="99">
        <f>AR247</f>
        <v>0</v>
      </c>
      <c r="AB247" s="99">
        <f>AQ247</f>
        <v>0</v>
      </c>
      <c r="AC247" s="47"/>
      <c r="AD247" s="100">
        <v>0</v>
      </c>
      <c r="AE247" s="100">
        <v>48</v>
      </c>
      <c r="AF247" s="100">
        <v>0</v>
      </c>
      <c r="AG247" s="100">
        <v>0</v>
      </c>
      <c r="AH247" s="100">
        <v>0</v>
      </c>
      <c r="AI247" s="100">
        <v>0</v>
      </c>
      <c r="AJ247" s="100">
        <v>0</v>
      </c>
      <c r="AK247" s="100">
        <v>0</v>
      </c>
      <c r="AL247" s="100">
        <v>0</v>
      </c>
      <c r="AM247" s="100">
        <v>0</v>
      </c>
      <c r="AN247" s="100">
        <v>0</v>
      </c>
      <c r="AO247" s="44"/>
      <c r="AP247" s="100"/>
      <c r="AQ247" s="100"/>
      <c r="AR247" s="100"/>
      <c r="AS247" s="100"/>
      <c r="AT247" s="100"/>
      <c r="AU247" s="100"/>
      <c r="AV247" s="100"/>
      <c r="AW247" s="100">
        <v>30</v>
      </c>
      <c r="AX247" s="100"/>
      <c r="AY247" s="100"/>
      <c r="AZ247" s="100"/>
      <c r="BA247" s="100"/>
      <c r="BB247" s="100"/>
      <c r="BC247" s="100"/>
      <c r="BD247" s="31"/>
    </row>
    <row r="248" spans="1:56" s="41" customFormat="1" x14ac:dyDescent="0.35">
      <c r="A248" s="100" t="s">
        <v>44</v>
      </c>
      <c r="B248" s="99" t="s">
        <v>36</v>
      </c>
      <c r="C248" s="99" t="s">
        <v>579</v>
      </c>
      <c r="D248" s="99" t="s">
        <v>1419</v>
      </c>
      <c r="E248" s="99" t="s">
        <v>39</v>
      </c>
      <c r="F248" s="99">
        <v>999921755</v>
      </c>
      <c r="G248" s="99">
        <f>(J248+T248)-H248</f>
        <v>72</v>
      </c>
      <c r="H248" s="100"/>
      <c r="I248" s="24"/>
      <c r="J248" s="99">
        <f>SUM(K248,L248,N248,O248,P248,Q248)</f>
        <v>72</v>
      </c>
      <c r="K248" s="99">
        <f>SUM(AD248,AL248,AN248)</f>
        <v>0</v>
      </c>
      <c r="L248" s="99">
        <f>SUM(AE248,AF248,AG248,AH248)</f>
        <v>0</v>
      </c>
      <c r="M248" s="99">
        <f>COUNT(#REF!,#REF!,#REF!,#REF!,#REF!,#REF!,#REF!,AE248,#REF!,#REF!,#REF!,#REF!,AF248,AG248,#REF!,#REF!,#REF!,AH248)</f>
        <v>0</v>
      </c>
      <c r="N248" s="99">
        <f>AI248+AJ248</f>
        <v>0</v>
      </c>
      <c r="O248" s="99"/>
      <c r="P248" s="99">
        <f>AK248</f>
        <v>72</v>
      </c>
      <c r="Q248" s="99">
        <f>AM248</f>
        <v>0</v>
      </c>
      <c r="R248" s="99">
        <v>0</v>
      </c>
      <c r="S248" s="47"/>
      <c r="T248" s="99">
        <f>SUM(U248,V248,X248,Y248,Z248,AA248,AB248)</f>
        <v>0</v>
      </c>
      <c r="U248" s="99">
        <f>AP248</f>
        <v>0</v>
      </c>
      <c r="V248" s="99">
        <f>SUM(AS248,AT248,AU248,AV248,AW248,AX248,AY248,AZ248,BA248,BB248,BC248)</f>
        <v>0</v>
      </c>
      <c r="W248" s="99">
        <f>COUNT(AS248,AT248,AU248,AV248,AW248,AX248,AY248,AZ248,BA248,BB248,BC248)</f>
        <v>1</v>
      </c>
      <c r="X248" s="99">
        <v>0</v>
      </c>
      <c r="Y248" s="99">
        <v>0</v>
      </c>
      <c r="Z248" s="99">
        <v>0</v>
      </c>
      <c r="AA248" s="99">
        <f>AR248</f>
        <v>0</v>
      </c>
      <c r="AB248" s="99">
        <f>AQ248</f>
        <v>0</v>
      </c>
      <c r="AC248" s="47"/>
      <c r="AD248" s="99"/>
      <c r="AE248" s="99"/>
      <c r="AF248" s="99"/>
      <c r="AG248" s="99"/>
      <c r="AH248" s="99"/>
      <c r="AI248" s="99"/>
      <c r="AJ248" s="99"/>
      <c r="AK248" s="99">
        <v>72</v>
      </c>
      <c r="AL248" s="99"/>
      <c r="AM248" s="100"/>
      <c r="AN248" s="100"/>
      <c r="AO248" s="44"/>
      <c r="AP248" s="100"/>
      <c r="AQ248" s="100"/>
      <c r="AR248" s="100"/>
      <c r="AS248" s="100">
        <v>0</v>
      </c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</row>
    <row r="249" spans="1:56" s="41" customFormat="1" x14ac:dyDescent="0.3">
      <c r="A249" s="100" t="s">
        <v>44</v>
      </c>
      <c r="B249" s="100" t="s">
        <v>36</v>
      </c>
      <c r="C249" s="100" t="s">
        <v>3519</v>
      </c>
      <c r="D249" s="100" t="s">
        <v>3520</v>
      </c>
      <c r="E249" s="100" t="s">
        <v>39</v>
      </c>
      <c r="F249" s="100">
        <v>999931513</v>
      </c>
      <c r="G249" s="99">
        <f>(J249+T249)-H249</f>
        <v>45</v>
      </c>
      <c r="H249" s="100"/>
      <c r="I249" s="44"/>
      <c r="J249" s="99">
        <f>SUM(K249,L249,N249,O249,P249,Q249)</f>
        <v>0</v>
      </c>
      <c r="K249" s="99">
        <f>SUM(AD249,AL249,AN249)</f>
        <v>0</v>
      </c>
      <c r="L249" s="99">
        <f>SUM(AE249,AF249,AG249,AH249)</f>
        <v>0</v>
      </c>
      <c r="M249" s="99">
        <f>COUNT(#REF!,#REF!,#REF!,#REF!,#REF!,#REF!,#REF!,AE249,#REF!,#REF!,#REF!,#REF!,AF249,AG249,#REF!,#REF!,#REF!,AH249)</f>
        <v>0</v>
      </c>
      <c r="N249" s="99">
        <f>AI249+AJ249</f>
        <v>0</v>
      </c>
      <c r="O249" s="99"/>
      <c r="P249" s="99">
        <f>AK249</f>
        <v>0</v>
      </c>
      <c r="Q249" s="99">
        <f>AM249</f>
        <v>0</v>
      </c>
      <c r="R249" s="99">
        <v>0</v>
      </c>
      <c r="S249" s="47"/>
      <c r="T249" s="99">
        <f>SUM(U249,V249,X249,Y249,Z249,AA249,AB249)</f>
        <v>45</v>
      </c>
      <c r="U249" s="99">
        <f>AP249</f>
        <v>0</v>
      </c>
      <c r="V249" s="99">
        <f>SUM(AS249,AT249,AU249,AV249,AW249,AX249,AY249,AZ249,BA249,BB249,BC249)</f>
        <v>45</v>
      </c>
      <c r="W249" s="99">
        <f>COUNT(AS249,AT249,AU249,AV249,AW249,AX249,AY249,AZ249,BA249,BB249,BC249)</f>
        <v>1</v>
      </c>
      <c r="X249" s="99">
        <v>0</v>
      </c>
      <c r="Y249" s="99">
        <v>0</v>
      </c>
      <c r="Z249" s="99">
        <v>0</v>
      </c>
      <c r="AA249" s="99">
        <f>AR249</f>
        <v>0</v>
      </c>
      <c r="AB249" s="99">
        <f>AQ249</f>
        <v>0</v>
      </c>
      <c r="AC249" s="47"/>
      <c r="AD249" s="100"/>
      <c r="AE249" s="100"/>
      <c r="AF249" s="100"/>
      <c r="AG249" s="100"/>
      <c r="AH249" s="100"/>
      <c r="AI249" s="100"/>
      <c r="AJ249" s="100"/>
      <c r="AK249" s="100"/>
      <c r="AL249" s="100"/>
      <c r="AM249" s="100"/>
      <c r="AN249" s="100"/>
      <c r="AO249" s="44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>
        <v>45</v>
      </c>
      <c r="BB249" s="100"/>
      <c r="BC249" s="100"/>
      <c r="BD249" s="31"/>
    </row>
    <row r="250" spans="1:56" s="41" customFormat="1" x14ac:dyDescent="0.35">
      <c r="A250" s="99" t="s">
        <v>73</v>
      </c>
      <c r="B250" s="100" t="s">
        <v>36</v>
      </c>
      <c r="C250" s="100" t="s">
        <v>161</v>
      </c>
      <c r="D250" s="100" t="s">
        <v>162</v>
      </c>
      <c r="E250" s="100" t="s">
        <v>39</v>
      </c>
      <c r="F250" s="99">
        <v>999800767</v>
      </c>
      <c r="G250" s="99">
        <f>(J250+T250)-H250</f>
        <v>1070</v>
      </c>
      <c r="H250" s="100"/>
      <c r="I250" s="24"/>
      <c r="J250" s="99">
        <f>SUM(K250,L250,N250,O250,P250,Q250)</f>
        <v>460</v>
      </c>
      <c r="K250" s="99">
        <f>SUM(AD250,AL250,AN250)</f>
        <v>0</v>
      </c>
      <c r="L250" s="99">
        <f>SUM(AE250,AF250,AG250,AH250)</f>
        <v>0</v>
      </c>
      <c r="M250" s="99">
        <f>COUNT(#REF!,#REF!,#REF!,#REF!,#REF!,#REF!,#REF!,AE250,#REF!,#REF!,#REF!,#REF!,AF250,AG250,#REF!,#REF!,#REF!,AH250)</f>
        <v>0</v>
      </c>
      <c r="N250" s="99">
        <f>AI250+AJ250</f>
        <v>140</v>
      </c>
      <c r="O250" s="99"/>
      <c r="P250" s="99">
        <f>AK250</f>
        <v>120</v>
      </c>
      <c r="Q250" s="99">
        <f>AM250</f>
        <v>200</v>
      </c>
      <c r="R250" s="99">
        <v>0</v>
      </c>
      <c r="S250" s="47"/>
      <c r="T250" s="99">
        <f>SUM(U250,V250,X250,Y250,Z250,AA250,AB250)</f>
        <v>610</v>
      </c>
      <c r="U250" s="99">
        <f>AP250</f>
        <v>40</v>
      </c>
      <c r="V250" s="99">
        <f>SUM(AS250,AT250,AU250,AV250,AW250,AX250,AY250,AZ250,BA250,BB250,BC250)</f>
        <v>120</v>
      </c>
      <c r="W250" s="99">
        <f>COUNT(AS250,AT250,AU250,AV250,AW250,AX250,AY250,AZ250,BA250,BB250,BC250)</f>
        <v>1</v>
      </c>
      <c r="X250" s="99">
        <v>0</v>
      </c>
      <c r="Y250" s="99">
        <v>0</v>
      </c>
      <c r="Z250" s="99">
        <v>0</v>
      </c>
      <c r="AA250" s="99">
        <f>AR250</f>
        <v>200</v>
      </c>
      <c r="AB250" s="99">
        <f>AQ250</f>
        <v>250</v>
      </c>
      <c r="AC250" s="47"/>
      <c r="AD250" s="99"/>
      <c r="AE250" s="99"/>
      <c r="AF250" s="99"/>
      <c r="AG250" s="99"/>
      <c r="AH250" s="99"/>
      <c r="AI250" s="99">
        <v>140</v>
      </c>
      <c r="AJ250" s="99"/>
      <c r="AK250" s="99">
        <v>120</v>
      </c>
      <c r="AL250" s="99"/>
      <c r="AM250" s="100">
        <v>200</v>
      </c>
      <c r="AN250" s="100"/>
      <c r="AO250" s="44"/>
      <c r="AP250" s="100">
        <v>40</v>
      </c>
      <c r="AQ250" s="100">
        <v>250</v>
      </c>
      <c r="AR250" s="100">
        <v>200</v>
      </c>
      <c r="AS250" s="100">
        <v>120</v>
      </c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</row>
    <row r="251" spans="1:56" s="41" customFormat="1" x14ac:dyDescent="0.35">
      <c r="A251" s="99" t="s">
        <v>73</v>
      </c>
      <c r="B251" s="99" t="s">
        <v>36</v>
      </c>
      <c r="C251" s="100" t="s">
        <v>109</v>
      </c>
      <c r="D251" s="100" t="s">
        <v>110</v>
      </c>
      <c r="E251" s="100" t="s">
        <v>39</v>
      </c>
      <c r="F251" s="99">
        <v>999733662</v>
      </c>
      <c r="G251" s="99">
        <f>(J251+T251)-H251</f>
        <v>873</v>
      </c>
      <c r="H251" s="99"/>
      <c r="I251" s="24"/>
      <c r="J251" s="99">
        <f>SUM(K251,L251,N251,O251,P251,Q251)</f>
        <v>670</v>
      </c>
      <c r="K251" s="99">
        <f>SUM(AD251,AL251,AN251)</f>
        <v>100</v>
      </c>
      <c r="L251" s="99">
        <f>SUM(AE251,AF251,AG251,AH251)</f>
        <v>120</v>
      </c>
      <c r="M251" s="99">
        <f>COUNT(#REF!,#REF!,#REF!,#REF!,#REF!,#REF!,#REF!,AE251,#REF!,#REF!,#REF!,#REF!,AF251,AG251,#REF!,#REF!,#REF!,AH251)</f>
        <v>1</v>
      </c>
      <c r="N251" s="99">
        <f>AI251+AJ251</f>
        <v>140</v>
      </c>
      <c r="O251" s="99"/>
      <c r="P251" s="99">
        <f>AK251</f>
        <v>160</v>
      </c>
      <c r="Q251" s="99">
        <f>AM251</f>
        <v>150</v>
      </c>
      <c r="R251" s="99">
        <v>0</v>
      </c>
      <c r="S251" s="47"/>
      <c r="T251" s="99">
        <f>SUM(U251,V251,X251,Y251,Z251,AA251,AB251)</f>
        <v>203</v>
      </c>
      <c r="U251" s="99">
        <f>AP251</f>
        <v>0</v>
      </c>
      <c r="V251" s="99">
        <f>SUM(AS251,AT251,AU251,AV251,AW251,AX251,AY251,AZ251,BA251,BB251,BC251)</f>
        <v>90</v>
      </c>
      <c r="W251" s="99">
        <f>COUNT(AS251,AT251,AU251,AV251,AW251,AX251,AY251,AZ251,BA251,BB251,BC251)</f>
        <v>1</v>
      </c>
      <c r="X251" s="99">
        <v>0</v>
      </c>
      <c r="Y251" s="99">
        <v>0</v>
      </c>
      <c r="Z251" s="99">
        <v>0</v>
      </c>
      <c r="AA251" s="99">
        <f>AR251</f>
        <v>113</v>
      </c>
      <c r="AB251" s="99">
        <f>AQ251</f>
        <v>0</v>
      </c>
      <c r="AC251" s="47"/>
      <c r="AD251" s="99">
        <v>100</v>
      </c>
      <c r="AE251" s="99"/>
      <c r="AF251" s="99"/>
      <c r="AG251" s="99">
        <v>120</v>
      </c>
      <c r="AH251" s="99"/>
      <c r="AI251" s="99"/>
      <c r="AJ251" s="99">
        <v>140</v>
      </c>
      <c r="AK251" s="99">
        <v>160</v>
      </c>
      <c r="AL251" s="99"/>
      <c r="AM251" s="100">
        <v>150</v>
      </c>
      <c r="AN251" s="100"/>
      <c r="AO251" s="44"/>
      <c r="AP251" s="100"/>
      <c r="AQ251" s="100"/>
      <c r="AR251" s="100">
        <v>113</v>
      </c>
      <c r="AS251" s="100"/>
      <c r="AT251" s="100"/>
      <c r="AU251" s="100"/>
      <c r="AV251" s="100"/>
      <c r="AW251" s="100"/>
      <c r="AX251" s="100"/>
      <c r="AY251" s="100"/>
      <c r="AZ251" s="100">
        <v>90</v>
      </c>
      <c r="BA251" s="100"/>
      <c r="BB251" s="100"/>
      <c r="BC251" s="100"/>
    </row>
    <row r="252" spans="1:56" s="41" customFormat="1" x14ac:dyDescent="0.35">
      <c r="A252" s="99" t="s">
        <v>73</v>
      </c>
      <c r="B252" s="99" t="s">
        <v>36</v>
      </c>
      <c r="C252" s="100" t="s">
        <v>763</v>
      </c>
      <c r="D252" s="100" t="s">
        <v>90</v>
      </c>
      <c r="E252" s="100" t="s">
        <v>39</v>
      </c>
      <c r="F252" s="99">
        <v>999912527</v>
      </c>
      <c r="G252" s="99">
        <f>(J252+T252)-H252</f>
        <v>411</v>
      </c>
      <c r="H252" s="99"/>
      <c r="I252" s="24"/>
      <c r="J252" s="99">
        <f>SUM(K252,L252,N252,O252,P252,Q252)</f>
        <v>258</v>
      </c>
      <c r="K252" s="99">
        <f>SUM(AD252,AL252,AN252)</f>
        <v>0</v>
      </c>
      <c r="L252" s="99">
        <f>SUM(AE252,AF252,AG252,AH252)</f>
        <v>0</v>
      </c>
      <c r="M252" s="99">
        <f>COUNT(#REF!,#REF!,#REF!,#REF!,#REF!,#REF!,#REF!,AE252,#REF!,#REF!,#REF!,#REF!,AF252,AG252,#REF!,#REF!,#REF!,AH252)</f>
        <v>0</v>
      </c>
      <c r="N252" s="99">
        <f>AI252+AJ252</f>
        <v>105</v>
      </c>
      <c r="O252" s="99"/>
      <c r="P252" s="99">
        <f>AK252</f>
        <v>68</v>
      </c>
      <c r="Q252" s="99">
        <f>AM252</f>
        <v>85</v>
      </c>
      <c r="R252" s="99">
        <v>0</v>
      </c>
      <c r="S252" s="47"/>
      <c r="T252" s="99">
        <f>SUM(U252,V252,X252,Y252,Z252,AA252,AB252)</f>
        <v>153</v>
      </c>
      <c r="U252" s="99">
        <f>AP252</f>
        <v>0</v>
      </c>
      <c r="V252" s="99">
        <f>SUM(AS252,AT252,AU252,AV252,AW252,AX252,AY252,AZ252,BA252,BB252,BC252)</f>
        <v>68</v>
      </c>
      <c r="W252" s="99">
        <f>COUNT(AS252,AT252,AU252,AV252,AW252,AX252,AY252,AZ252,BA252,BB252,BC252)</f>
        <v>1</v>
      </c>
      <c r="X252" s="99">
        <v>0</v>
      </c>
      <c r="Y252" s="99">
        <v>0</v>
      </c>
      <c r="Z252" s="99">
        <v>0</v>
      </c>
      <c r="AA252" s="99">
        <f>AR252</f>
        <v>85</v>
      </c>
      <c r="AB252" s="99">
        <f>AQ252</f>
        <v>0</v>
      </c>
      <c r="AC252" s="47"/>
      <c r="AD252" s="99"/>
      <c r="AE252" s="99"/>
      <c r="AF252" s="99"/>
      <c r="AG252" s="99"/>
      <c r="AH252" s="99"/>
      <c r="AI252" s="99">
        <v>105</v>
      </c>
      <c r="AJ252" s="99"/>
      <c r="AK252" s="99">
        <v>68</v>
      </c>
      <c r="AL252" s="99"/>
      <c r="AM252" s="100">
        <v>85</v>
      </c>
      <c r="AN252" s="100"/>
      <c r="AO252" s="44"/>
      <c r="AP252" s="100"/>
      <c r="AQ252" s="100"/>
      <c r="AR252" s="100">
        <v>85</v>
      </c>
      <c r="AS252" s="100"/>
      <c r="AT252" s="100"/>
      <c r="AU252" s="100"/>
      <c r="AV252" s="100"/>
      <c r="AW252" s="100"/>
      <c r="AX252" s="100"/>
      <c r="AY252" s="100"/>
      <c r="AZ252" s="100">
        <v>68</v>
      </c>
      <c r="BA252" s="100"/>
      <c r="BB252" s="100"/>
      <c r="BC252" s="100"/>
    </row>
    <row r="253" spans="1:56" s="41" customFormat="1" x14ac:dyDescent="0.35">
      <c r="A253" s="99" t="s">
        <v>73</v>
      </c>
      <c r="B253" s="99" t="s">
        <v>36</v>
      </c>
      <c r="C253" s="99" t="s">
        <v>1086</v>
      </c>
      <c r="D253" s="99" t="s">
        <v>115</v>
      </c>
      <c r="E253" s="99" t="s">
        <v>39</v>
      </c>
      <c r="F253" s="99">
        <v>999918849</v>
      </c>
      <c r="G253" s="99">
        <f>(J253+T253)-H253</f>
        <v>392</v>
      </c>
      <c r="H253" s="100"/>
      <c r="I253" s="24"/>
      <c r="J253" s="99">
        <f>SUM(K253,L253,N253,O253,P253,Q253)</f>
        <v>260</v>
      </c>
      <c r="K253" s="99">
        <f>SUM(AD253,AL253,AN253)</f>
        <v>0</v>
      </c>
      <c r="L253" s="99">
        <f>SUM(AE253,AF253,AG253,AH253)</f>
        <v>0</v>
      </c>
      <c r="M253" s="99">
        <f>COUNT(#REF!,#REF!,#REF!,#REF!,#REF!,#REF!,#REF!,AE253,#REF!,#REF!,#REF!,#REF!,AF253,AG253,#REF!,#REF!,#REF!,AH253)</f>
        <v>0</v>
      </c>
      <c r="N253" s="99">
        <f>AI253+AJ253</f>
        <v>79</v>
      </c>
      <c r="O253" s="99"/>
      <c r="P253" s="99">
        <f>AK253</f>
        <v>68</v>
      </c>
      <c r="Q253" s="99">
        <f>AM253</f>
        <v>113</v>
      </c>
      <c r="R253" s="99">
        <v>0</v>
      </c>
      <c r="S253" s="47"/>
      <c r="T253" s="99">
        <f>SUM(U253,V253,X253,Y253,Z253,AA253,AB253)</f>
        <v>132</v>
      </c>
      <c r="U253" s="99">
        <f>AP253</f>
        <v>0</v>
      </c>
      <c r="V253" s="99">
        <f>SUM(AS253,AT253,AU253,AV253,AW253,AX253,AY253,AZ253,BA253,BB253,BC253)</f>
        <v>68</v>
      </c>
      <c r="W253" s="99">
        <f>COUNT(AS253,AT253,AU253,AV253,AW253,AX253,AY253,AZ253,BA253,BB253,BC253)</f>
        <v>1</v>
      </c>
      <c r="X253" s="99">
        <v>0</v>
      </c>
      <c r="Y253" s="99">
        <v>0</v>
      </c>
      <c r="Z253" s="99">
        <v>0</v>
      </c>
      <c r="AA253" s="99">
        <f>AR253</f>
        <v>64</v>
      </c>
      <c r="AB253" s="99">
        <f>AQ253</f>
        <v>0</v>
      </c>
      <c r="AC253" s="47"/>
      <c r="AD253" s="99"/>
      <c r="AE253" s="99"/>
      <c r="AF253" s="99"/>
      <c r="AG253" s="99"/>
      <c r="AH253" s="99"/>
      <c r="AI253" s="99">
        <v>79</v>
      </c>
      <c r="AJ253" s="99"/>
      <c r="AK253" s="99">
        <v>68</v>
      </c>
      <c r="AL253" s="99"/>
      <c r="AM253" s="100">
        <v>113</v>
      </c>
      <c r="AN253" s="100"/>
      <c r="AO253" s="44"/>
      <c r="AP253" s="100"/>
      <c r="AQ253" s="100"/>
      <c r="AR253" s="100">
        <v>64</v>
      </c>
      <c r="AS253" s="100"/>
      <c r="AT253" s="100"/>
      <c r="AU253" s="100"/>
      <c r="AV253" s="100"/>
      <c r="AW253" s="100"/>
      <c r="AX253" s="100"/>
      <c r="AY253" s="100"/>
      <c r="AZ253" s="100">
        <v>68</v>
      </c>
      <c r="BA253" s="100"/>
      <c r="BB253" s="100"/>
      <c r="BC253" s="100"/>
    </row>
    <row r="254" spans="1:56" s="41" customFormat="1" x14ac:dyDescent="0.35">
      <c r="A254" s="99" t="s">
        <v>73</v>
      </c>
      <c r="B254" s="99" t="s">
        <v>36</v>
      </c>
      <c r="C254" s="100" t="s">
        <v>311</v>
      </c>
      <c r="D254" s="100" t="s">
        <v>90</v>
      </c>
      <c r="E254" s="100" t="s">
        <v>39</v>
      </c>
      <c r="F254" s="99">
        <v>999869686</v>
      </c>
      <c r="G254" s="99">
        <f>(J254+T254)-H254</f>
        <v>386</v>
      </c>
      <c r="H254" s="99"/>
      <c r="I254" s="24"/>
      <c r="J254" s="99">
        <f>SUM(K254,L254,N254,O254,P254,Q254)</f>
        <v>232</v>
      </c>
      <c r="K254" s="99">
        <f>SUM(AD254,AL254,AN254)</f>
        <v>0</v>
      </c>
      <c r="L254" s="99">
        <f>SUM(AE254,AF254,AG254,AH254)</f>
        <v>0</v>
      </c>
      <c r="M254" s="99">
        <f>COUNT(#REF!,#REF!,#REF!,#REF!,#REF!,#REF!,#REF!,AE254,#REF!,#REF!,#REF!,#REF!,AF254,AG254,#REF!,#REF!,#REF!,AH254)</f>
        <v>0</v>
      </c>
      <c r="N254" s="99">
        <f>AI254+AJ254</f>
        <v>79</v>
      </c>
      <c r="O254" s="99"/>
      <c r="P254" s="99">
        <f>AK254</f>
        <v>68</v>
      </c>
      <c r="Q254" s="99">
        <f>AM254</f>
        <v>85</v>
      </c>
      <c r="R254" s="99">
        <v>0</v>
      </c>
      <c r="S254" s="47"/>
      <c r="T254" s="99">
        <f>SUM(U254,V254,X254,Y254,Z254,AA254,AB254)</f>
        <v>154</v>
      </c>
      <c r="U254" s="99">
        <f>AP254</f>
        <v>0</v>
      </c>
      <c r="V254" s="99">
        <f>SUM(AS254,AT254,AU254,AV254,AW254,AX254,AY254,AZ254,BA254,BB254,BC254)</f>
        <v>90</v>
      </c>
      <c r="W254" s="99">
        <f>COUNT(AS254,AT254,AU254,AV254,AW254,AX254,AY254,AZ254,BA254,BB254,BC254)</f>
        <v>1</v>
      </c>
      <c r="X254" s="99">
        <v>0</v>
      </c>
      <c r="Y254" s="99">
        <v>0</v>
      </c>
      <c r="Z254" s="99">
        <v>0</v>
      </c>
      <c r="AA254" s="99">
        <f>AR254</f>
        <v>64</v>
      </c>
      <c r="AB254" s="99">
        <f>AQ254</f>
        <v>0</v>
      </c>
      <c r="AC254" s="47"/>
      <c r="AD254" s="99"/>
      <c r="AE254" s="99"/>
      <c r="AF254" s="99"/>
      <c r="AG254" s="99"/>
      <c r="AH254" s="99"/>
      <c r="AI254" s="99"/>
      <c r="AJ254" s="99">
        <v>79</v>
      </c>
      <c r="AK254" s="99">
        <v>68</v>
      </c>
      <c r="AL254" s="99"/>
      <c r="AM254" s="100">
        <v>85</v>
      </c>
      <c r="AN254" s="100"/>
      <c r="AO254" s="44"/>
      <c r="AP254" s="100"/>
      <c r="AQ254" s="100"/>
      <c r="AR254" s="100">
        <v>64</v>
      </c>
      <c r="AS254" s="100"/>
      <c r="AT254" s="100"/>
      <c r="AU254" s="100"/>
      <c r="AV254" s="100"/>
      <c r="AW254" s="100"/>
      <c r="AX254" s="100"/>
      <c r="AY254" s="100"/>
      <c r="AZ254" s="100"/>
      <c r="BA254" s="100">
        <v>90</v>
      </c>
      <c r="BB254" s="100"/>
      <c r="BC254" s="100"/>
    </row>
    <row r="255" spans="1:56" s="41" customFormat="1" x14ac:dyDescent="0.35">
      <c r="A255" s="99" t="s">
        <v>73</v>
      </c>
      <c r="B255" s="99" t="s">
        <v>36</v>
      </c>
      <c r="C255" s="100" t="s">
        <v>440</v>
      </c>
      <c r="D255" s="100" t="s">
        <v>88</v>
      </c>
      <c r="E255" s="100" t="s">
        <v>39</v>
      </c>
      <c r="F255" s="99">
        <v>999887588</v>
      </c>
      <c r="G255" s="99">
        <f>(J255+T255)-H255</f>
        <v>356</v>
      </c>
      <c r="H255" s="99"/>
      <c r="I255" s="24"/>
      <c r="J255" s="99">
        <f>SUM(K255,L255,N255,O255,P255,Q255)</f>
        <v>211</v>
      </c>
      <c r="K255" s="99">
        <f>SUM(AD255,AL255,AN255)</f>
        <v>0</v>
      </c>
      <c r="L255" s="99">
        <f>SUM(AE255,AF255,AG255,AH255)</f>
        <v>0</v>
      </c>
      <c r="M255" s="99">
        <f>COUNT(#REF!,#REF!,#REF!,#REF!,#REF!,#REF!,#REF!,AE255,#REF!,#REF!,#REF!,#REF!,AF255,AG255,#REF!,#REF!,#REF!,AH255)</f>
        <v>0</v>
      </c>
      <c r="N255" s="99">
        <f>AI255+AJ255</f>
        <v>79</v>
      </c>
      <c r="O255" s="99"/>
      <c r="P255" s="99">
        <f>AK255</f>
        <v>68</v>
      </c>
      <c r="Q255" s="99">
        <f>AM255</f>
        <v>64</v>
      </c>
      <c r="R255" s="99">
        <v>0</v>
      </c>
      <c r="S255" s="47"/>
      <c r="T255" s="99">
        <f>SUM(U255,V255,X255,Y255,Z255,AA255,AB255)</f>
        <v>145</v>
      </c>
      <c r="U255" s="99">
        <f>AP255</f>
        <v>0</v>
      </c>
      <c r="V255" s="99">
        <f>SUM(AS255,AT255,AU255,AV255,AW255,AX255,AY255,AZ255,BA255,BB255,BC255)</f>
        <v>60</v>
      </c>
      <c r="W255" s="99">
        <f>COUNT(AS255,AT255,AU255,AV255,AW255,AX255,AY255,AZ255,BA255,BB255,BC255)</f>
        <v>1</v>
      </c>
      <c r="X255" s="99">
        <v>0</v>
      </c>
      <c r="Y255" s="99">
        <v>0</v>
      </c>
      <c r="Z255" s="99">
        <v>0</v>
      </c>
      <c r="AA255" s="99">
        <f>AR255</f>
        <v>85</v>
      </c>
      <c r="AB255" s="99">
        <f>AQ255</f>
        <v>0</v>
      </c>
      <c r="AC255" s="47"/>
      <c r="AD255" s="99"/>
      <c r="AE255" s="99"/>
      <c r="AF255" s="99"/>
      <c r="AG255" s="99"/>
      <c r="AH255" s="99"/>
      <c r="AI255" s="99"/>
      <c r="AJ255" s="99">
        <v>79</v>
      </c>
      <c r="AK255" s="99">
        <v>68</v>
      </c>
      <c r="AL255" s="99"/>
      <c r="AM255" s="100">
        <v>64</v>
      </c>
      <c r="AN255" s="100"/>
      <c r="AO255" s="44"/>
      <c r="AP255" s="100"/>
      <c r="AQ255" s="100"/>
      <c r="AR255" s="100">
        <v>85</v>
      </c>
      <c r="AS255" s="100"/>
      <c r="AT255" s="100"/>
      <c r="AU255" s="100">
        <v>60</v>
      </c>
      <c r="AV255" s="100"/>
      <c r="AW255" s="100"/>
      <c r="AX255" s="100"/>
      <c r="AY255" s="100"/>
      <c r="AZ255" s="100"/>
      <c r="BA255" s="100"/>
      <c r="BB255" s="100"/>
      <c r="BC255" s="100"/>
    </row>
    <row r="256" spans="1:56" s="41" customFormat="1" x14ac:dyDescent="0.35">
      <c r="A256" s="99" t="s">
        <v>73</v>
      </c>
      <c r="B256" s="99" t="s">
        <v>36</v>
      </c>
      <c r="C256" s="99" t="s">
        <v>398</v>
      </c>
      <c r="D256" s="99" t="s">
        <v>399</v>
      </c>
      <c r="E256" s="99" t="s">
        <v>39</v>
      </c>
      <c r="F256" s="99">
        <v>999882146</v>
      </c>
      <c r="G256" s="99">
        <f>(J256+T256)-H256</f>
        <v>331</v>
      </c>
      <c r="H256" s="100"/>
      <c r="I256" s="24"/>
      <c r="J256" s="99">
        <f>SUM(K256,L256,N256,O256,P256,Q256)</f>
        <v>283</v>
      </c>
      <c r="K256" s="99">
        <f>SUM(AD256,AL256,AN256)</f>
        <v>0</v>
      </c>
      <c r="L256" s="99">
        <f>SUM(AE256,AF256,AG256,AH256)</f>
        <v>60</v>
      </c>
      <c r="M256" s="99">
        <f>COUNT(#REF!,#REF!,#REF!,#REF!,#REF!,#REF!,#REF!,AE256,#REF!,#REF!,#REF!,#REF!,AF256,AG256,#REF!,#REF!,#REF!,AH256)</f>
        <v>1</v>
      </c>
      <c r="N256" s="99">
        <f>AI256+AJ256</f>
        <v>59</v>
      </c>
      <c r="O256" s="99"/>
      <c r="P256" s="99">
        <f>AK256</f>
        <v>51</v>
      </c>
      <c r="Q256" s="99">
        <f>AM256</f>
        <v>113</v>
      </c>
      <c r="R256" s="99">
        <v>0</v>
      </c>
      <c r="S256" s="47"/>
      <c r="T256" s="99">
        <f>SUM(U256,V256,X256,Y256,Z256,AA256,AB256)</f>
        <v>48</v>
      </c>
      <c r="U256" s="99">
        <f>AP256</f>
        <v>0</v>
      </c>
      <c r="V256" s="99">
        <f>SUM(AS256,AT256,AU256,AV256,AW256,AX256,AY256,AZ256,BA256,BB256,BC256)</f>
        <v>0</v>
      </c>
      <c r="W256" s="99">
        <f>COUNT(AS256,AT256,AU256,AV256,AW256,AX256,AY256,AZ256,BA256,BB256,BC256)</f>
        <v>0</v>
      </c>
      <c r="X256" s="99">
        <v>0</v>
      </c>
      <c r="Y256" s="99">
        <v>0</v>
      </c>
      <c r="Z256" s="99">
        <v>0</v>
      </c>
      <c r="AA256" s="99">
        <f>AR256</f>
        <v>48</v>
      </c>
      <c r="AB256" s="99">
        <f>AQ256</f>
        <v>0</v>
      </c>
      <c r="AC256" s="47"/>
      <c r="AD256" s="99"/>
      <c r="AE256" s="99"/>
      <c r="AF256" s="99">
        <v>60</v>
      </c>
      <c r="AG256" s="99"/>
      <c r="AH256" s="99"/>
      <c r="AI256" s="99"/>
      <c r="AJ256" s="99">
        <v>59</v>
      </c>
      <c r="AK256" s="99">
        <v>51</v>
      </c>
      <c r="AL256" s="99"/>
      <c r="AM256" s="100">
        <v>113</v>
      </c>
      <c r="AN256" s="100"/>
      <c r="AO256" s="44"/>
      <c r="AP256" s="100"/>
      <c r="AQ256" s="100"/>
      <c r="AR256" s="100">
        <v>48</v>
      </c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</row>
    <row r="257" spans="1:55" s="41" customFormat="1" x14ac:dyDescent="0.35">
      <c r="A257" s="99" t="s">
        <v>73</v>
      </c>
      <c r="B257" s="99" t="s">
        <v>36</v>
      </c>
      <c r="C257" s="100" t="s">
        <v>209</v>
      </c>
      <c r="D257" s="100" t="s">
        <v>210</v>
      </c>
      <c r="E257" s="100" t="s">
        <v>39</v>
      </c>
      <c r="F257" s="99">
        <v>999847244</v>
      </c>
      <c r="G257" s="99">
        <f>(J257+T257)-H257</f>
        <v>324</v>
      </c>
      <c r="H257" s="99"/>
      <c r="I257" s="24"/>
      <c r="J257" s="99">
        <f>SUM(K257,L257,N257,O257,P257,Q257)</f>
        <v>234</v>
      </c>
      <c r="K257" s="99">
        <f>SUM(AD257,AL257,AN257)</f>
        <v>0</v>
      </c>
      <c r="L257" s="99">
        <f>SUM(AE257,AF257,AG257,AH257)</f>
        <v>0</v>
      </c>
      <c r="M257" s="99">
        <f>COUNT(#REF!,#REF!,#REF!,#REF!,#REF!,#REF!,#REF!,AE257,#REF!,#REF!,#REF!,#REF!,AF257,AG257,#REF!,#REF!,#REF!,AH257)</f>
        <v>0</v>
      </c>
      <c r="N257" s="99">
        <f>AI257+AJ257</f>
        <v>59</v>
      </c>
      <c r="O257" s="99"/>
      <c r="P257" s="99">
        <f>AK257</f>
        <v>90</v>
      </c>
      <c r="Q257" s="99">
        <f>AM257</f>
        <v>85</v>
      </c>
      <c r="R257" s="99">
        <v>0</v>
      </c>
      <c r="S257" s="47"/>
      <c r="T257" s="99">
        <f>SUM(U257,V257,X257,Y257,Z257,AA257,AB257)</f>
        <v>90</v>
      </c>
      <c r="U257" s="99">
        <f>AP257</f>
        <v>0</v>
      </c>
      <c r="V257" s="99">
        <f>SUM(AS257,AT257,AU257,AV257,AW257,AX257,AY257,AZ257,BA257,BB257,BC257)</f>
        <v>90</v>
      </c>
      <c r="W257" s="99">
        <f>COUNT(AS257,AT257,AU257,AV257,AW257,AX257,AY257,AZ257,BA257,BB257,BC257)</f>
        <v>1</v>
      </c>
      <c r="X257" s="99">
        <v>0</v>
      </c>
      <c r="Y257" s="99">
        <v>0</v>
      </c>
      <c r="Z257" s="99">
        <v>0</v>
      </c>
      <c r="AA257" s="99">
        <f>AR257</f>
        <v>0</v>
      </c>
      <c r="AB257" s="99">
        <f>AQ257</f>
        <v>0</v>
      </c>
      <c r="AC257" s="47"/>
      <c r="AD257" s="99"/>
      <c r="AE257" s="99"/>
      <c r="AF257" s="99"/>
      <c r="AG257" s="99"/>
      <c r="AH257" s="99"/>
      <c r="AI257" s="99"/>
      <c r="AJ257" s="99">
        <v>59</v>
      </c>
      <c r="AK257" s="99">
        <v>90</v>
      </c>
      <c r="AL257" s="99"/>
      <c r="AM257" s="100">
        <v>85</v>
      </c>
      <c r="AN257" s="100"/>
      <c r="AO257" s="44"/>
      <c r="AP257" s="100"/>
      <c r="AQ257" s="100"/>
      <c r="AR257" s="100"/>
      <c r="AS257" s="100">
        <v>90</v>
      </c>
      <c r="AT257" s="100"/>
      <c r="AU257" s="100"/>
      <c r="AV257" s="100"/>
      <c r="AW257" s="100"/>
      <c r="AX257" s="100"/>
      <c r="AY257" s="100"/>
      <c r="AZ257" s="100"/>
      <c r="BA257" s="100"/>
      <c r="BB257" s="100"/>
      <c r="BC257" s="100"/>
    </row>
    <row r="258" spans="1:55" s="41" customFormat="1" x14ac:dyDescent="0.35">
      <c r="A258" s="100" t="s">
        <v>73</v>
      </c>
      <c r="B258" s="99" t="s">
        <v>36</v>
      </c>
      <c r="C258" s="99" t="s">
        <v>567</v>
      </c>
      <c r="D258" s="99" t="s">
        <v>192</v>
      </c>
      <c r="E258" s="99" t="s">
        <v>39</v>
      </c>
      <c r="F258" s="99">
        <v>999899245</v>
      </c>
      <c r="G258" s="99">
        <f>(J258+T258)-H258</f>
        <v>313.5</v>
      </c>
      <c r="H258" s="99">
        <f>(K258+L258+N258+O258+P258+Q258+R258)*0.5</f>
        <v>129.5</v>
      </c>
      <c r="I258" s="24"/>
      <c r="J258" s="99">
        <f>SUM(K258,L258,N258,O258,P258,Q258)</f>
        <v>259</v>
      </c>
      <c r="K258" s="99">
        <f>SUM(AD258,AL258,AN258)</f>
        <v>0</v>
      </c>
      <c r="L258" s="99">
        <f>SUM(AE258,AF258,AG258,AH258)</f>
        <v>0</v>
      </c>
      <c r="M258" s="99">
        <f>COUNT(#REF!,#REF!,#REF!,#REF!,#REF!,#REF!,#REF!,AE258,#REF!,#REF!,#REF!,#REF!,AF258,AG258,#REF!,#REF!,#REF!,AH258)</f>
        <v>0</v>
      </c>
      <c r="N258" s="99">
        <f>AI258+AJ258</f>
        <v>105</v>
      </c>
      <c r="O258" s="99"/>
      <c r="P258" s="99">
        <f>AK258</f>
        <v>90</v>
      </c>
      <c r="Q258" s="99">
        <f>AM258</f>
        <v>64</v>
      </c>
      <c r="R258" s="99">
        <v>0</v>
      </c>
      <c r="S258" s="47"/>
      <c r="T258" s="99">
        <f>SUM(U258,V258,X258,Y258,Z258,AA258,AB258)</f>
        <v>184</v>
      </c>
      <c r="U258" s="99">
        <f>AP258</f>
        <v>0</v>
      </c>
      <c r="V258" s="99">
        <f>SUM(AS258,AT258,AU258,AV258,AW258,AX258,AY258,AZ258,BA258,BB258,BC258)</f>
        <v>120</v>
      </c>
      <c r="W258" s="99">
        <f>COUNT(AS258,AT258,AU258,AV258,AW258,AX258,AY258,AZ258,BA258,BB258,BC258)</f>
        <v>1</v>
      </c>
      <c r="X258" s="99">
        <v>0</v>
      </c>
      <c r="Y258" s="99">
        <v>0</v>
      </c>
      <c r="Z258" s="99">
        <v>0</v>
      </c>
      <c r="AA258" s="99">
        <f>AR258</f>
        <v>64</v>
      </c>
      <c r="AB258" s="99">
        <f>AQ258</f>
        <v>0</v>
      </c>
      <c r="AC258" s="47"/>
      <c r="AD258" s="99"/>
      <c r="AE258" s="99"/>
      <c r="AF258" s="99"/>
      <c r="AG258" s="99"/>
      <c r="AH258" s="99"/>
      <c r="AI258" s="99"/>
      <c r="AJ258" s="99">
        <v>105</v>
      </c>
      <c r="AK258" s="99">
        <v>90</v>
      </c>
      <c r="AL258" s="99"/>
      <c r="AM258" s="100">
        <v>64</v>
      </c>
      <c r="AN258" s="100"/>
      <c r="AO258" s="44"/>
      <c r="AP258" s="100"/>
      <c r="AQ258" s="100"/>
      <c r="AR258" s="100">
        <v>64</v>
      </c>
      <c r="AS258" s="100"/>
      <c r="AT258" s="100"/>
      <c r="AU258" s="100"/>
      <c r="AV258" s="100"/>
      <c r="AW258" s="100"/>
      <c r="AX258" s="100"/>
      <c r="AY258" s="100"/>
      <c r="AZ258" s="100"/>
      <c r="BA258" s="100">
        <v>120</v>
      </c>
      <c r="BB258" s="100"/>
      <c r="BC258" s="100"/>
    </row>
    <row r="259" spans="1:55" s="41" customFormat="1" x14ac:dyDescent="0.35">
      <c r="A259" s="99" t="s">
        <v>73</v>
      </c>
      <c r="B259" s="99" t="s">
        <v>36</v>
      </c>
      <c r="C259" s="100" t="s">
        <v>392</v>
      </c>
      <c r="D259" s="100" t="s">
        <v>391</v>
      </c>
      <c r="E259" s="100" t="s">
        <v>39</v>
      </c>
      <c r="F259" s="99">
        <v>999881755</v>
      </c>
      <c r="G259" s="99">
        <f>(J259+T259)-H259</f>
        <v>238</v>
      </c>
      <c r="H259" s="99"/>
      <c r="I259" s="24"/>
      <c r="J259" s="99">
        <f>SUM(K259,L259,N259,O259,P259,Q259)</f>
        <v>148</v>
      </c>
      <c r="K259" s="99">
        <f>SUM(AD259,AL259,AN259)</f>
        <v>38</v>
      </c>
      <c r="L259" s="99">
        <f>SUM(AE259,AF259,AG259,AH259)</f>
        <v>0</v>
      </c>
      <c r="M259" s="99">
        <f>COUNT(#REF!,#REF!,#REF!,#REF!,#REF!,#REF!,#REF!,AE259,#REF!,#REF!,#REF!,#REF!,AF259,AG259,#REF!,#REF!,#REF!,AH259)</f>
        <v>0</v>
      </c>
      <c r="N259" s="99">
        <f>AI259+AJ259</f>
        <v>59</v>
      </c>
      <c r="O259" s="99"/>
      <c r="P259" s="99">
        <f>AK259</f>
        <v>51</v>
      </c>
      <c r="Q259" s="99">
        <f>AM259</f>
        <v>0</v>
      </c>
      <c r="R259" s="99">
        <v>0</v>
      </c>
      <c r="S259" s="47"/>
      <c r="T259" s="99">
        <f>SUM(U259,V259,X259,Y259,Z259,AA259,AB259)</f>
        <v>90</v>
      </c>
      <c r="U259" s="99">
        <f>AP259</f>
        <v>0</v>
      </c>
      <c r="V259" s="99">
        <f>SUM(AS259,AT259,AU259,AV259,AW259,AX259,AY259,AZ259,BA259,BB259,BC259)</f>
        <v>90</v>
      </c>
      <c r="W259" s="99">
        <f>COUNT(AS259,AT259,AU259,AV259,AW259,AX259,AY259,AZ259,BA259,BB259,BC259)</f>
        <v>1</v>
      </c>
      <c r="X259" s="99">
        <v>0</v>
      </c>
      <c r="Y259" s="99">
        <v>0</v>
      </c>
      <c r="Z259" s="99">
        <v>0</v>
      </c>
      <c r="AA259" s="99">
        <f>AR259</f>
        <v>0</v>
      </c>
      <c r="AB259" s="99">
        <f>AQ259</f>
        <v>0</v>
      </c>
      <c r="AC259" s="47"/>
      <c r="AD259" s="99">
        <v>38</v>
      </c>
      <c r="AE259" s="99"/>
      <c r="AF259" s="99"/>
      <c r="AG259" s="99"/>
      <c r="AH259" s="99"/>
      <c r="AI259" s="99"/>
      <c r="AJ259" s="99">
        <v>59</v>
      </c>
      <c r="AK259" s="99">
        <v>51</v>
      </c>
      <c r="AL259" s="99"/>
      <c r="AM259" s="100"/>
      <c r="AN259" s="100"/>
      <c r="AO259" s="44"/>
      <c r="AP259" s="100"/>
      <c r="AQ259" s="100"/>
      <c r="AR259" s="100"/>
      <c r="AS259" s="100"/>
      <c r="AT259" s="100">
        <v>90</v>
      </c>
      <c r="AU259" s="100"/>
      <c r="AV259" s="100"/>
      <c r="AW259" s="100"/>
      <c r="AX259" s="100"/>
      <c r="AY259" s="100"/>
      <c r="AZ259" s="100"/>
      <c r="BA259" s="100"/>
      <c r="BB259" s="100"/>
      <c r="BC259" s="100"/>
    </row>
    <row r="260" spans="1:55" s="41" customFormat="1" x14ac:dyDescent="0.35">
      <c r="A260" s="99" t="s">
        <v>73</v>
      </c>
      <c r="B260" s="99" t="s">
        <v>36</v>
      </c>
      <c r="C260" s="99" t="s">
        <v>371</v>
      </c>
      <c r="D260" s="99" t="s">
        <v>372</v>
      </c>
      <c r="E260" s="99" t="s">
        <v>39</v>
      </c>
      <c r="F260" s="99">
        <v>999879027</v>
      </c>
      <c r="G260" s="99">
        <f>(J260+T260)-H260</f>
        <v>221</v>
      </c>
      <c r="H260" s="100"/>
      <c r="I260" s="24"/>
      <c r="J260" s="99">
        <f>SUM(K260,L260,N260,O260,P260,Q260)</f>
        <v>125</v>
      </c>
      <c r="K260" s="99">
        <f>SUM(AD260,AL260,AN260)</f>
        <v>28</v>
      </c>
      <c r="L260" s="99">
        <f>SUM(AE260,AF260,AG260,AH260)</f>
        <v>0</v>
      </c>
      <c r="M260" s="99">
        <f>COUNT(#REF!,#REF!,#REF!,#REF!,#REF!,#REF!,#REF!,AE260,#REF!,#REF!,#REF!,#REF!,AF260,AG260,#REF!,#REF!,#REF!,AH260)</f>
        <v>0</v>
      </c>
      <c r="N260" s="99">
        <f>AI260+AJ260</f>
        <v>59</v>
      </c>
      <c r="O260" s="99"/>
      <c r="P260" s="99">
        <f>AK260</f>
        <v>38</v>
      </c>
      <c r="Q260" s="99">
        <f>AM260</f>
        <v>0</v>
      </c>
      <c r="R260" s="99">
        <v>0</v>
      </c>
      <c r="S260" s="47"/>
      <c r="T260" s="99">
        <f>SUM(U260,V260,X260,Y260,Z260,AA260,AB260)</f>
        <v>96</v>
      </c>
      <c r="U260" s="99">
        <f>AP260</f>
        <v>0</v>
      </c>
      <c r="V260" s="99">
        <f>SUM(AS260,AT260,AU260,AV260,AW260,AX260,AY260,AZ260,BA260,BB260,BC260)</f>
        <v>60</v>
      </c>
      <c r="W260" s="99">
        <f>COUNT(AS260,AT260,AU260,AV260,AW260,AX260,AY260,AZ260,BA260,BB260,BC260)</f>
        <v>1</v>
      </c>
      <c r="X260" s="99">
        <v>0</v>
      </c>
      <c r="Y260" s="99">
        <v>0</v>
      </c>
      <c r="Z260" s="99">
        <v>0</v>
      </c>
      <c r="AA260" s="99">
        <f>AR260</f>
        <v>36</v>
      </c>
      <c r="AB260" s="99">
        <f>AQ260</f>
        <v>0</v>
      </c>
      <c r="AC260" s="47"/>
      <c r="AD260" s="99"/>
      <c r="AE260" s="99"/>
      <c r="AF260" s="99"/>
      <c r="AG260" s="99"/>
      <c r="AH260" s="99"/>
      <c r="AI260" s="99">
        <v>59</v>
      </c>
      <c r="AJ260" s="99"/>
      <c r="AK260" s="99">
        <v>38</v>
      </c>
      <c r="AL260" s="99"/>
      <c r="AM260" s="100"/>
      <c r="AN260" s="100">
        <v>28</v>
      </c>
      <c r="AO260" s="44"/>
      <c r="AP260" s="100"/>
      <c r="AQ260" s="100"/>
      <c r="AR260" s="100">
        <v>36</v>
      </c>
      <c r="AS260" s="100"/>
      <c r="AT260" s="100"/>
      <c r="AU260" s="100"/>
      <c r="AV260" s="100"/>
      <c r="AW260" s="100"/>
      <c r="AX260" s="100">
        <v>60</v>
      </c>
      <c r="AY260" s="100"/>
      <c r="AZ260" s="100"/>
      <c r="BA260" s="100"/>
      <c r="BB260" s="100"/>
      <c r="BC260" s="100"/>
    </row>
    <row r="261" spans="1:55" s="41" customFormat="1" x14ac:dyDescent="0.35">
      <c r="A261" s="99" t="s">
        <v>73</v>
      </c>
      <c r="B261" s="99" t="s">
        <v>36</v>
      </c>
      <c r="C261" s="99" t="s">
        <v>1640</v>
      </c>
      <c r="D261" s="99" t="s">
        <v>1641</v>
      </c>
      <c r="E261" s="99" t="s">
        <v>39</v>
      </c>
      <c r="F261" s="99">
        <v>999923138</v>
      </c>
      <c r="G261" s="99">
        <f>(J261+T261)-H261</f>
        <v>211</v>
      </c>
      <c r="H261" s="100"/>
      <c r="I261" s="24"/>
      <c r="J261" s="99">
        <f>SUM(K261,L261,N261,O261,P261,Q261)</f>
        <v>140</v>
      </c>
      <c r="K261" s="99">
        <f>SUM(AD261,AL261,AN261)</f>
        <v>0</v>
      </c>
      <c r="L261" s="99">
        <f>SUM(AE261,AF261,AG261,AH261)</f>
        <v>58</v>
      </c>
      <c r="M261" s="99">
        <f>COUNT(#REF!,#REF!,#REF!,#REF!,#REF!,#REF!,#REF!,AE261,#REF!,#REF!,#REF!,#REF!,AF261,AG261,#REF!,#REF!,#REF!,AH261)</f>
        <v>1</v>
      </c>
      <c r="N261" s="99">
        <f>AI261+AJ261</f>
        <v>44</v>
      </c>
      <c r="O261" s="99"/>
      <c r="P261" s="99">
        <f>AK261</f>
        <v>38</v>
      </c>
      <c r="Q261" s="99">
        <f>AM261</f>
        <v>0</v>
      </c>
      <c r="R261" s="99">
        <v>0</v>
      </c>
      <c r="S261" s="47"/>
      <c r="T261" s="99">
        <f>SUM(U261,V261,X261,Y261,Z261,AA261,AB261)</f>
        <v>71</v>
      </c>
      <c r="U261" s="99">
        <f>AP261</f>
        <v>13</v>
      </c>
      <c r="V261" s="99">
        <f>SUM(AS261,AT261,AU261,AV261,AW261,AX261,AY261,AZ261,BA261,BB261,BC261)</f>
        <v>58</v>
      </c>
      <c r="W261" s="99">
        <f>COUNT(AS261,AT261,AU261,AV261,AW261,AX261,AY261,AZ261,BA261,BB261,BC261)</f>
        <v>1</v>
      </c>
      <c r="X261" s="99">
        <v>0</v>
      </c>
      <c r="Y261" s="99">
        <v>0</v>
      </c>
      <c r="Z261" s="99">
        <v>0</v>
      </c>
      <c r="AA261" s="99">
        <f>AR261</f>
        <v>0</v>
      </c>
      <c r="AB261" s="99">
        <f>AQ261</f>
        <v>0</v>
      </c>
      <c r="AC261" s="47"/>
      <c r="AD261" s="99"/>
      <c r="AE261" s="99"/>
      <c r="AF261" s="99"/>
      <c r="AG261" s="99">
        <v>58</v>
      </c>
      <c r="AH261" s="99"/>
      <c r="AI261" s="99"/>
      <c r="AJ261" s="99">
        <v>44</v>
      </c>
      <c r="AK261" s="99">
        <v>38</v>
      </c>
      <c r="AL261" s="99"/>
      <c r="AM261" s="100"/>
      <c r="AN261" s="100"/>
      <c r="AO261" s="44"/>
      <c r="AP261" s="100">
        <v>13</v>
      </c>
      <c r="AQ261" s="100"/>
      <c r="AR261" s="100"/>
      <c r="AS261" s="100">
        <v>58</v>
      </c>
      <c r="AT261" s="100"/>
      <c r="AU261" s="100"/>
      <c r="AV261" s="100"/>
      <c r="AW261" s="100"/>
      <c r="AX261" s="100"/>
      <c r="AY261" s="100"/>
      <c r="AZ261" s="100"/>
      <c r="BA261" s="100"/>
      <c r="BB261" s="100"/>
      <c r="BC261" s="100"/>
    </row>
    <row r="262" spans="1:55" s="41" customFormat="1" x14ac:dyDescent="0.35">
      <c r="A262" s="99" t="s">
        <v>73</v>
      </c>
      <c r="B262" s="99" t="s">
        <v>36</v>
      </c>
      <c r="C262" s="99" t="s">
        <v>266</v>
      </c>
      <c r="D262" s="99" t="s">
        <v>427</v>
      </c>
      <c r="E262" s="99" t="s">
        <v>39</v>
      </c>
      <c r="F262" s="99">
        <v>999885683</v>
      </c>
      <c r="G262" s="99">
        <f>(J262+T262)-H262</f>
        <v>210</v>
      </c>
      <c r="H262" s="99"/>
      <c r="I262" s="24"/>
      <c r="J262" s="99">
        <f>SUM(K262,L262,N262,O262,P262,Q262)</f>
        <v>146</v>
      </c>
      <c r="K262" s="99">
        <f>SUM(AD262,AL262,AN262)</f>
        <v>0</v>
      </c>
      <c r="L262" s="99">
        <f>SUM(AE262,AF262,AG262,AH262)</f>
        <v>0</v>
      </c>
      <c r="M262" s="99">
        <f>COUNT(#REF!,#REF!,#REF!,#REF!,#REF!,#REF!,#REF!,AE262,#REF!,#REF!,#REF!,#REF!,AF262,AG262,#REF!,#REF!,#REF!,AH262)</f>
        <v>0</v>
      </c>
      <c r="N262" s="99">
        <f>AI262+AJ262</f>
        <v>44</v>
      </c>
      <c r="O262" s="99"/>
      <c r="P262" s="99">
        <f>AK262</f>
        <v>38</v>
      </c>
      <c r="Q262" s="99">
        <f>AM262</f>
        <v>64</v>
      </c>
      <c r="R262" s="99">
        <v>0</v>
      </c>
      <c r="S262" s="47"/>
      <c r="T262" s="99">
        <f>SUM(U262,V262,X262,Y262,Z262,AA262,AB262)</f>
        <v>64</v>
      </c>
      <c r="U262" s="99">
        <f>AP262</f>
        <v>0</v>
      </c>
      <c r="V262" s="99">
        <f>SUM(AS262,AT262,AU262,AV262,AW262,AX262,AY262,AZ262,BA262,BB262,BC262)</f>
        <v>0</v>
      </c>
      <c r="W262" s="99">
        <f>COUNT(AS262,AT262,AU262,AV262,AW262,AX262,AY262,AZ262,BA262,BB262,BC262)</f>
        <v>0</v>
      </c>
      <c r="X262" s="99">
        <v>0</v>
      </c>
      <c r="Y262" s="99">
        <v>0</v>
      </c>
      <c r="Z262" s="99">
        <v>0</v>
      </c>
      <c r="AA262" s="99">
        <f>AR262</f>
        <v>64</v>
      </c>
      <c r="AB262" s="99">
        <f>AQ262</f>
        <v>0</v>
      </c>
      <c r="AC262" s="47"/>
      <c r="AD262" s="99"/>
      <c r="AE262" s="99"/>
      <c r="AF262" s="99"/>
      <c r="AG262" s="99"/>
      <c r="AH262" s="99"/>
      <c r="AI262" s="99"/>
      <c r="AJ262" s="99">
        <v>44</v>
      </c>
      <c r="AK262" s="99">
        <v>38</v>
      </c>
      <c r="AL262" s="99"/>
      <c r="AM262" s="100">
        <v>64</v>
      </c>
      <c r="AN262" s="100"/>
      <c r="AO262" s="44"/>
      <c r="AP262" s="100"/>
      <c r="AQ262" s="100"/>
      <c r="AR262" s="100">
        <v>64</v>
      </c>
      <c r="AS262" s="100"/>
      <c r="AT262" s="100"/>
      <c r="AU262" s="100"/>
      <c r="AV262" s="100"/>
      <c r="AW262" s="100"/>
      <c r="AX262" s="100"/>
      <c r="AY262" s="100"/>
      <c r="AZ262" s="100"/>
      <c r="BA262" s="100"/>
      <c r="BB262" s="100"/>
      <c r="BC262" s="100"/>
    </row>
    <row r="263" spans="1:55" s="41" customFormat="1" x14ac:dyDescent="0.35">
      <c r="A263" s="99" t="s">
        <v>73</v>
      </c>
      <c r="B263" s="99" t="s">
        <v>36</v>
      </c>
      <c r="C263" s="99" t="s">
        <v>280</v>
      </c>
      <c r="D263" s="99" t="s">
        <v>250</v>
      </c>
      <c r="E263" s="99" t="s">
        <v>39</v>
      </c>
      <c r="F263" s="99">
        <v>999862946</v>
      </c>
      <c r="G263" s="99">
        <f>(J263+T263)-H263</f>
        <v>209</v>
      </c>
      <c r="H263" s="100"/>
      <c r="I263" s="24"/>
      <c r="J263" s="99">
        <f>SUM(K263,L263,N263,O263,P263,Q263)</f>
        <v>209</v>
      </c>
      <c r="K263" s="99">
        <f>SUM(AD263,AL263,AN263)</f>
        <v>75</v>
      </c>
      <c r="L263" s="99">
        <f>SUM(AE263,AF263,AG263,AH263)</f>
        <v>0</v>
      </c>
      <c r="M263" s="99">
        <f>COUNT(#REF!,#REF!,#REF!,#REF!,#REF!,#REF!,#REF!,AE263,#REF!,#REF!,#REF!,#REF!,AF263,AG263,#REF!,#REF!,#REF!,AH263)</f>
        <v>0</v>
      </c>
      <c r="N263" s="99">
        <f>AI263+AJ263</f>
        <v>44</v>
      </c>
      <c r="O263" s="99"/>
      <c r="P263" s="99">
        <f>AK263</f>
        <v>90</v>
      </c>
      <c r="Q263" s="99">
        <f>AM263</f>
        <v>0</v>
      </c>
      <c r="R263" s="99">
        <v>0</v>
      </c>
      <c r="S263" s="47"/>
      <c r="T263" s="99">
        <f>SUM(U263,V263,X263,Y263,Z263,AA263,AB263)</f>
        <v>0</v>
      </c>
      <c r="U263" s="99">
        <f>AP263</f>
        <v>0</v>
      </c>
      <c r="V263" s="99">
        <f>SUM(AS263,AT263,AU263,AV263,AW263,AX263,AY263,AZ263,BA263,BB263,BC263)</f>
        <v>0</v>
      </c>
      <c r="W263" s="99">
        <f>COUNT(AS263,AT263,AU263,AV263,AW263,AX263,AY263,AZ263,BA263,BB263,BC263)</f>
        <v>0</v>
      </c>
      <c r="X263" s="99">
        <v>0</v>
      </c>
      <c r="Y263" s="99">
        <v>0</v>
      </c>
      <c r="Z263" s="99">
        <v>0</v>
      </c>
      <c r="AA263" s="99">
        <f>AR263</f>
        <v>0</v>
      </c>
      <c r="AB263" s="99">
        <f>AQ263</f>
        <v>0</v>
      </c>
      <c r="AC263" s="47"/>
      <c r="AD263" s="99">
        <v>75</v>
      </c>
      <c r="AE263" s="99"/>
      <c r="AF263" s="99"/>
      <c r="AG263" s="99"/>
      <c r="AH263" s="99"/>
      <c r="AI263" s="99"/>
      <c r="AJ263" s="99">
        <v>44</v>
      </c>
      <c r="AK263" s="99">
        <v>90</v>
      </c>
      <c r="AL263" s="99"/>
      <c r="AM263" s="100"/>
      <c r="AN263" s="100"/>
      <c r="AO263" s="44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</row>
    <row r="264" spans="1:55" s="41" customFormat="1" x14ac:dyDescent="0.35">
      <c r="A264" s="100" t="s">
        <v>73</v>
      </c>
      <c r="B264" s="100" t="s">
        <v>36</v>
      </c>
      <c r="C264" s="100" t="s">
        <v>138</v>
      </c>
      <c r="D264" s="100" t="s">
        <v>177</v>
      </c>
      <c r="E264" s="100" t="s">
        <v>39</v>
      </c>
      <c r="F264" s="99">
        <v>999883596</v>
      </c>
      <c r="G264" s="99">
        <f>(J264+T264)-H264</f>
        <v>197.5</v>
      </c>
      <c r="H264" s="99">
        <f>(K264+L264+N264+O264+P264+Q264+R264)*0.5</f>
        <v>93.5</v>
      </c>
      <c r="I264" s="24"/>
      <c r="J264" s="99">
        <f>SUM(K264,L264,N264,O264,P264,Q264)</f>
        <v>187</v>
      </c>
      <c r="K264" s="99">
        <f>SUM(AD264,AL264,AN264)</f>
        <v>0</v>
      </c>
      <c r="L264" s="99">
        <f>SUM(AE264,AF264,AG264,AH264)</f>
        <v>0</v>
      </c>
      <c r="M264" s="99">
        <f>COUNT(#REF!,#REF!,#REF!,#REF!,#REF!,#REF!,#REF!,AE264,#REF!,#REF!,#REF!,#REF!,AF264,AG264,#REF!,#REF!,#REF!,AH264)</f>
        <v>0</v>
      </c>
      <c r="N264" s="99">
        <f>AI264+AJ264</f>
        <v>71</v>
      </c>
      <c r="O264" s="99"/>
      <c r="P264" s="99">
        <f>AK264</f>
        <v>68</v>
      </c>
      <c r="Q264" s="99">
        <f>AM264</f>
        <v>48</v>
      </c>
      <c r="R264" s="99">
        <v>0</v>
      </c>
      <c r="S264" s="47"/>
      <c r="T264" s="99">
        <f>SUM(U264,V264,X264,Y264,Z264,AA264,AB264)</f>
        <v>104</v>
      </c>
      <c r="U264" s="99">
        <f>AP264</f>
        <v>0</v>
      </c>
      <c r="V264" s="99">
        <f>SUM(AS264,AT264,AU264,AV264,AW264,AX264,AY264,AZ264,BA264,BB264,BC264)</f>
        <v>68</v>
      </c>
      <c r="W264" s="99">
        <f>COUNT(AS264,AT264,AU264,AV264,AW264,AX264,AY264,AZ264,BA264,BB264,BC264)</f>
        <v>1</v>
      </c>
      <c r="X264" s="99">
        <v>0</v>
      </c>
      <c r="Y264" s="99">
        <v>0</v>
      </c>
      <c r="Z264" s="99">
        <v>0</v>
      </c>
      <c r="AA264" s="99">
        <f>AR264</f>
        <v>36</v>
      </c>
      <c r="AB264" s="99">
        <f>AQ264</f>
        <v>0</v>
      </c>
      <c r="AC264" s="47"/>
      <c r="AD264" s="99"/>
      <c r="AE264" s="99"/>
      <c r="AF264" s="99"/>
      <c r="AG264" s="99"/>
      <c r="AH264" s="99"/>
      <c r="AI264" s="99"/>
      <c r="AJ264" s="99">
        <v>71</v>
      </c>
      <c r="AK264" s="99">
        <v>68</v>
      </c>
      <c r="AL264" s="99"/>
      <c r="AM264" s="100">
        <v>48</v>
      </c>
      <c r="AN264" s="100"/>
      <c r="AO264" s="44"/>
      <c r="AP264" s="100"/>
      <c r="AQ264" s="100"/>
      <c r="AR264" s="100">
        <v>36</v>
      </c>
      <c r="AS264" s="100"/>
      <c r="AT264" s="100"/>
      <c r="AU264" s="100"/>
      <c r="AV264" s="100"/>
      <c r="AW264" s="100"/>
      <c r="AX264" s="100"/>
      <c r="AY264" s="100"/>
      <c r="AZ264" s="100"/>
      <c r="BA264" s="100">
        <v>68</v>
      </c>
      <c r="BB264" s="100"/>
      <c r="BC264" s="100"/>
    </row>
    <row r="265" spans="1:55" s="41" customFormat="1" x14ac:dyDescent="0.35">
      <c r="A265" s="99" t="s">
        <v>73</v>
      </c>
      <c r="B265" s="99" t="s">
        <v>36</v>
      </c>
      <c r="C265" s="99" t="s">
        <v>898</v>
      </c>
      <c r="D265" s="99" t="s">
        <v>899</v>
      </c>
      <c r="E265" s="99" t="s">
        <v>39</v>
      </c>
      <c r="F265" s="99">
        <v>999916703</v>
      </c>
      <c r="G265" s="99">
        <f>(J265+T265)-H265</f>
        <v>196</v>
      </c>
      <c r="H265" s="99"/>
      <c r="I265" s="24"/>
      <c r="J265" s="99">
        <f>SUM(K265,L265,N265,O265,P265,Q265)</f>
        <v>68</v>
      </c>
      <c r="K265" s="99">
        <f>SUM(AD265,AL265,AN265)</f>
        <v>0</v>
      </c>
      <c r="L265" s="99">
        <f>SUM(AE265,AF265,AG265,AH265)</f>
        <v>68</v>
      </c>
      <c r="M265" s="99">
        <f>COUNT(#REF!,#REF!,#REF!,#REF!,#REF!,#REF!,#REF!,AE265,#REF!,#REF!,#REF!,#REF!,AF265,AG265,#REF!,#REF!,#REF!,AH265)</f>
        <v>1</v>
      </c>
      <c r="N265" s="99">
        <f>AI265+AJ265</f>
        <v>0</v>
      </c>
      <c r="O265" s="99"/>
      <c r="P265" s="99">
        <f>AK265</f>
        <v>0</v>
      </c>
      <c r="Q265" s="99">
        <f>AM265</f>
        <v>0</v>
      </c>
      <c r="R265" s="99">
        <v>0</v>
      </c>
      <c r="S265" s="47"/>
      <c r="T265" s="99">
        <f>SUM(U265,V265,X265,Y265,Z265,AA265,AB265)</f>
        <v>128</v>
      </c>
      <c r="U265" s="99">
        <f>AP265</f>
        <v>0</v>
      </c>
      <c r="V265" s="99">
        <f>SUM(AS265,AT265,AU265,AV265,AW265,AX265,AY265,AZ265,BA265,BB265,BC265)</f>
        <v>128</v>
      </c>
      <c r="W265" s="99">
        <f>COUNT(AS265,AT265,AU265,AV265,AW265,AX265,AY265,AZ265,BA265,BB265,BC265)</f>
        <v>2</v>
      </c>
      <c r="X265" s="99">
        <v>0</v>
      </c>
      <c r="Y265" s="99">
        <v>0</v>
      </c>
      <c r="Z265" s="99">
        <v>0</v>
      </c>
      <c r="AA265" s="99">
        <f>AR265</f>
        <v>0</v>
      </c>
      <c r="AB265" s="99">
        <f>AQ265</f>
        <v>0</v>
      </c>
      <c r="AC265" s="47"/>
      <c r="AD265" s="99"/>
      <c r="AE265" s="99"/>
      <c r="AF265" s="99"/>
      <c r="AG265" s="99">
        <v>68</v>
      </c>
      <c r="AH265" s="99"/>
      <c r="AI265" s="99"/>
      <c r="AJ265" s="99"/>
      <c r="AK265" s="99"/>
      <c r="AL265" s="99"/>
      <c r="AM265" s="100"/>
      <c r="AN265" s="100"/>
      <c r="AO265" s="44"/>
      <c r="AP265" s="100"/>
      <c r="AQ265" s="100"/>
      <c r="AR265" s="100"/>
      <c r="AS265" s="100">
        <v>68</v>
      </c>
      <c r="AT265" s="100"/>
      <c r="AU265" s="100"/>
      <c r="AV265" s="100"/>
      <c r="AW265" s="100">
        <v>60</v>
      </c>
      <c r="AX265" s="100"/>
      <c r="AY265" s="100"/>
      <c r="AZ265" s="100"/>
      <c r="BA265" s="100"/>
      <c r="BB265" s="100"/>
      <c r="BC265" s="100"/>
    </row>
    <row r="266" spans="1:55" s="41" customFormat="1" x14ac:dyDescent="0.35">
      <c r="A266" s="99" t="s">
        <v>73</v>
      </c>
      <c r="B266" s="99" t="s">
        <v>36</v>
      </c>
      <c r="C266" s="100" t="s">
        <v>176</v>
      </c>
      <c r="D266" s="100" t="s">
        <v>177</v>
      </c>
      <c r="E266" s="99" t="s">
        <v>39</v>
      </c>
      <c r="F266" s="99">
        <v>999826696</v>
      </c>
      <c r="G266" s="99">
        <f>(J266+T266)-H266</f>
        <v>195</v>
      </c>
      <c r="H266" s="99"/>
      <c r="I266" s="24"/>
      <c r="J266" s="99">
        <f>SUM(K266,L266,N266,O266,P266,Q266)</f>
        <v>195</v>
      </c>
      <c r="K266" s="99">
        <f>SUM(AD266,AL266,AN266)</f>
        <v>0</v>
      </c>
      <c r="L266" s="99">
        <f>SUM(AE266,AF266,AG266,AH266)</f>
        <v>34</v>
      </c>
      <c r="M266" s="99">
        <f>COUNT(#REF!,#REF!,#REF!,#REF!,#REF!,#REF!,#REF!,AE266,#REF!,#REF!,#REF!,#REF!,AF266,AG266,#REF!,#REF!,#REF!,AH266)</f>
        <v>1</v>
      </c>
      <c r="N266" s="99">
        <f>AI266+AJ266</f>
        <v>59</v>
      </c>
      <c r="O266" s="99"/>
      <c r="P266" s="99">
        <f>AK266</f>
        <v>38</v>
      </c>
      <c r="Q266" s="99">
        <f>AM266</f>
        <v>64</v>
      </c>
      <c r="R266" s="99">
        <v>0</v>
      </c>
      <c r="S266" s="47"/>
      <c r="T266" s="99">
        <f>SUM(U266,V266,X266,Y266,Z266,AA266,AB266)</f>
        <v>0</v>
      </c>
      <c r="U266" s="99">
        <f>AP266</f>
        <v>0</v>
      </c>
      <c r="V266" s="99">
        <f>SUM(AS266,AT266,AU266,AV266,AW266,AX266,AY266,AZ266,BA266,BB266,BC266)</f>
        <v>0</v>
      </c>
      <c r="W266" s="99">
        <f>COUNT(AS266,AT266,AU266,AV266,AW266,AX266,AY266,AZ266,BA266,BB266,BC266)</f>
        <v>0</v>
      </c>
      <c r="X266" s="99">
        <v>0</v>
      </c>
      <c r="Y266" s="99">
        <v>0</v>
      </c>
      <c r="Z266" s="99">
        <v>0</v>
      </c>
      <c r="AA266" s="99">
        <f>AR266</f>
        <v>0</v>
      </c>
      <c r="AB266" s="99">
        <f>AQ266</f>
        <v>0</v>
      </c>
      <c r="AC266" s="47"/>
      <c r="AD266" s="99"/>
      <c r="AE266" s="99"/>
      <c r="AF266" s="99">
        <v>34</v>
      </c>
      <c r="AG266" s="99"/>
      <c r="AH266" s="99"/>
      <c r="AI266" s="99"/>
      <c r="AJ266" s="99">
        <v>59</v>
      </c>
      <c r="AK266" s="99">
        <v>38</v>
      </c>
      <c r="AL266" s="99"/>
      <c r="AM266" s="100">
        <v>64</v>
      </c>
      <c r="AN266" s="100"/>
      <c r="AO266" s="44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</row>
    <row r="267" spans="1:55" s="41" customFormat="1" x14ac:dyDescent="0.35">
      <c r="A267" s="100" t="s">
        <v>73</v>
      </c>
      <c r="B267" s="99" t="s">
        <v>36</v>
      </c>
      <c r="C267" s="99" t="s">
        <v>594</v>
      </c>
      <c r="D267" s="99" t="s">
        <v>135</v>
      </c>
      <c r="E267" s="99" t="s">
        <v>39</v>
      </c>
      <c r="F267" s="99">
        <v>999902693</v>
      </c>
      <c r="G267" s="99">
        <f>(J267+T267)-H267</f>
        <v>193.5</v>
      </c>
      <c r="H267" s="99">
        <f>(K267+L267+N267+O267+P267+Q267+R267)*0.5</f>
        <v>40.5</v>
      </c>
      <c r="I267" s="24"/>
      <c r="J267" s="99">
        <f>SUM(K267,L267,N267,O267,P267,Q267)</f>
        <v>81</v>
      </c>
      <c r="K267" s="99">
        <f>SUM(AD267,AL267,AN267)</f>
        <v>0</v>
      </c>
      <c r="L267" s="99">
        <f>SUM(AE267,AF267,AG267,AH267)</f>
        <v>0</v>
      </c>
      <c r="M267" s="99">
        <f>COUNT(#REF!,#REF!,#REF!,#REF!,#REF!,#REF!,#REF!,AE267,#REF!,#REF!,#REF!,#REF!,AF267,AG267,#REF!,#REF!,#REF!,AH267)</f>
        <v>0</v>
      </c>
      <c r="N267" s="99">
        <f>AI267+AJ267</f>
        <v>33</v>
      </c>
      <c r="O267" s="99"/>
      <c r="P267" s="99">
        <f>AK267</f>
        <v>0</v>
      </c>
      <c r="Q267" s="99">
        <f>AM267</f>
        <v>48</v>
      </c>
      <c r="R267" s="99">
        <v>0</v>
      </c>
      <c r="S267" s="47"/>
      <c r="T267" s="99">
        <f>SUM(U267,V267,X267,Y267,Z267,AA267,AB267)</f>
        <v>153</v>
      </c>
      <c r="U267" s="99">
        <f>AP267</f>
        <v>0</v>
      </c>
      <c r="V267" s="99">
        <f>SUM(AS267,AT267,AU267,AV267,AW267,AX267,AY267,AZ267,BA267,BB267,BC267)</f>
        <v>68</v>
      </c>
      <c r="W267" s="99">
        <f>COUNT(AS267,AT267,AU267,AV267,AW267,AX267,AY267,AZ267,BA267,BB267,BC267)</f>
        <v>1</v>
      </c>
      <c r="X267" s="99">
        <v>0</v>
      </c>
      <c r="Y267" s="99">
        <v>0</v>
      </c>
      <c r="Z267" s="99">
        <v>0</v>
      </c>
      <c r="AA267" s="99">
        <f>AR267</f>
        <v>85</v>
      </c>
      <c r="AB267" s="99">
        <f>AQ267</f>
        <v>0</v>
      </c>
      <c r="AC267" s="47"/>
      <c r="AD267" s="99"/>
      <c r="AE267" s="99"/>
      <c r="AF267" s="99"/>
      <c r="AG267" s="99"/>
      <c r="AH267" s="99"/>
      <c r="AI267" s="99"/>
      <c r="AJ267" s="99">
        <v>33</v>
      </c>
      <c r="AK267" s="99"/>
      <c r="AL267" s="99"/>
      <c r="AM267" s="100">
        <v>48</v>
      </c>
      <c r="AN267" s="100"/>
      <c r="AO267" s="44"/>
      <c r="AP267" s="100"/>
      <c r="AQ267" s="100"/>
      <c r="AR267" s="100">
        <v>85</v>
      </c>
      <c r="AS267" s="100"/>
      <c r="AT267" s="100"/>
      <c r="AU267" s="100"/>
      <c r="AV267" s="100"/>
      <c r="AW267" s="100"/>
      <c r="AX267" s="100"/>
      <c r="AY267" s="100"/>
      <c r="AZ267" s="100"/>
      <c r="BA267" s="100">
        <v>68</v>
      </c>
      <c r="BB267" s="100"/>
      <c r="BC267" s="100"/>
    </row>
    <row r="268" spans="1:55" s="41" customFormat="1" x14ac:dyDescent="0.35">
      <c r="A268" s="99" t="s">
        <v>73</v>
      </c>
      <c r="B268" s="99" t="s">
        <v>36</v>
      </c>
      <c r="C268" s="100" t="s">
        <v>172</v>
      </c>
      <c r="D268" s="100" t="s">
        <v>88</v>
      </c>
      <c r="E268" s="100" t="s">
        <v>39</v>
      </c>
      <c r="F268" s="99">
        <v>999870101</v>
      </c>
      <c r="G268" s="99">
        <f>(J268+T268)-H268</f>
        <v>190</v>
      </c>
      <c r="H268" s="99"/>
      <c r="I268" s="24"/>
      <c r="J268" s="99">
        <f>SUM(K268,L268,N268,O268,P268,Q268)</f>
        <v>190</v>
      </c>
      <c r="K268" s="99">
        <f>SUM(AD268,AL268,AN268)</f>
        <v>0</v>
      </c>
      <c r="L268" s="99">
        <f>SUM(AE268,AF268,AG268,AH268)</f>
        <v>0</v>
      </c>
      <c r="M268" s="99">
        <f>COUNT(#REF!,#REF!,#REF!,#REF!,#REF!,#REF!,#REF!,AE268,#REF!,#REF!,#REF!,#REF!,AF268,AG268,#REF!,#REF!,#REF!,AH268)</f>
        <v>0</v>
      </c>
      <c r="N268" s="99">
        <f>AI268+AJ268</f>
        <v>105</v>
      </c>
      <c r="O268" s="99"/>
      <c r="P268" s="99">
        <f>AK268</f>
        <v>0</v>
      </c>
      <c r="Q268" s="99">
        <f>AM268</f>
        <v>85</v>
      </c>
      <c r="R268" s="99">
        <v>0</v>
      </c>
      <c r="S268" s="47"/>
      <c r="T268" s="99">
        <f>SUM(U268,V268,X268,Y268,Z268,AA268,AB268)</f>
        <v>0</v>
      </c>
      <c r="U268" s="99">
        <f>AP268</f>
        <v>0</v>
      </c>
      <c r="V268" s="99">
        <f>SUM(AS268,AT268,AU268,AV268,AW268,AX268,AY268,AZ268,BA268,BB268,BC268)</f>
        <v>0</v>
      </c>
      <c r="W268" s="99">
        <f>COUNT(AS268,AT268,AU268,AV268,AW268,AX268,AY268,AZ268,BA268,BB268,BC268)</f>
        <v>0</v>
      </c>
      <c r="X268" s="99">
        <v>0</v>
      </c>
      <c r="Y268" s="99">
        <v>0</v>
      </c>
      <c r="Z268" s="99">
        <v>0</v>
      </c>
      <c r="AA268" s="99">
        <f>AR268</f>
        <v>0</v>
      </c>
      <c r="AB268" s="99">
        <f>AQ268</f>
        <v>0</v>
      </c>
      <c r="AC268" s="47"/>
      <c r="AD268" s="99"/>
      <c r="AE268" s="99"/>
      <c r="AF268" s="99"/>
      <c r="AG268" s="99"/>
      <c r="AH268" s="99"/>
      <c r="AI268" s="99"/>
      <c r="AJ268" s="99">
        <v>105</v>
      </c>
      <c r="AK268" s="99"/>
      <c r="AL268" s="99"/>
      <c r="AM268" s="100">
        <v>85</v>
      </c>
      <c r="AN268" s="100"/>
      <c r="AO268" s="44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</row>
    <row r="269" spans="1:55" s="41" customFormat="1" x14ac:dyDescent="0.35">
      <c r="A269" s="99" t="s">
        <v>73</v>
      </c>
      <c r="B269" s="99" t="s">
        <v>36</v>
      </c>
      <c r="C269" s="99" t="s">
        <v>270</v>
      </c>
      <c r="D269" s="99" t="s">
        <v>271</v>
      </c>
      <c r="E269" s="99" t="s">
        <v>39</v>
      </c>
      <c r="F269" s="99">
        <v>999862032</v>
      </c>
      <c r="G269" s="99">
        <f>(J269+T269)-H269</f>
        <v>190</v>
      </c>
      <c r="H269" s="99"/>
      <c r="I269" s="24"/>
      <c r="J269" s="99">
        <f>SUM(K269,L269,N269,O269,P269,Q269)</f>
        <v>152</v>
      </c>
      <c r="K269" s="99">
        <f>SUM(AD269,AL269,AN269)</f>
        <v>0</v>
      </c>
      <c r="L269" s="99">
        <f>SUM(AE269,AF269,AG269,AH269)</f>
        <v>68</v>
      </c>
      <c r="M269" s="99">
        <f>COUNT(#REF!,#REF!,#REF!,#REF!,#REF!,#REF!,#REF!,AE269,#REF!,#REF!,#REF!,#REF!,AF269,AG269,#REF!,#REF!,#REF!,AH269)</f>
        <v>1</v>
      </c>
      <c r="N269" s="99">
        <f>AI269+AJ269</f>
        <v>33</v>
      </c>
      <c r="O269" s="99"/>
      <c r="P269" s="99">
        <f>AK269</f>
        <v>51</v>
      </c>
      <c r="Q269" s="99">
        <f>AM269</f>
        <v>0</v>
      </c>
      <c r="R269" s="99">
        <v>0</v>
      </c>
      <c r="S269" s="47"/>
      <c r="T269" s="99">
        <f>SUM(U269,V269,X269,Y269,Z269,AA269,AB269)</f>
        <v>38</v>
      </c>
      <c r="U269" s="99">
        <f>AP269</f>
        <v>0</v>
      </c>
      <c r="V269" s="99">
        <f>SUM(AS269,AT269,AU269,AV269,AW269,AX269,AY269,AZ269,BA269,BB269,BC269)</f>
        <v>38</v>
      </c>
      <c r="W269" s="99">
        <f>COUNT(AS269,AT269,AU269,AV269,AW269,AX269,AY269,AZ269,BA269,BB269,BC269)</f>
        <v>1</v>
      </c>
      <c r="X269" s="99">
        <v>0</v>
      </c>
      <c r="Y269" s="99">
        <v>0</v>
      </c>
      <c r="Z269" s="99">
        <v>0</v>
      </c>
      <c r="AA269" s="99">
        <f>AR269</f>
        <v>0</v>
      </c>
      <c r="AB269" s="99">
        <f>AQ269</f>
        <v>0</v>
      </c>
      <c r="AC269" s="47"/>
      <c r="AD269" s="99"/>
      <c r="AE269" s="99"/>
      <c r="AF269" s="99"/>
      <c r="AG269" s="99">
        <v>68</v>
      </c>
      <c r="AH269" s="99"/>
      <c r="AI269" s="99"/>
      <c r="AJ269" s="99">
        <v>33</v>
      </c>
      <c r="AK269" s="99">
        <v>51</v>
      </c>
      <c r="AL269" s="99"/>
      <c r="AM269" s="100"/>
      <c r="AN269" s="100"/>
      <c r="AO269" s="44"/>
      <c r="AP269" s="100"/>
      <c r="AQ269" s="100"/>
      <c r="AR269" s="100"/>
      <c r="AS269" s="100"/>
      <c r="AT269" s="100"/>
      <c r="AU269" s="100"/>
      <c r="AV269" s="100"/>
      <c r="AW269" s="100"/>
      <c r="AX269" s="100"/>
      <c r="AY269" s="100"/>
      <c r="AZ269" s="100"/>
      <c r="BA269" s="100">
        <v>38</v>
      </c>
      <c r="BB269" s="100"/>
      <c r="BC269" s="100"/>
    </row>
    <row r="270" spans="1:55" s="41" customFormat="1" x14ac:dyDescent="0.35">
      <c r="A270" s="99" t="s">
        <v>73</v>
      </c>
      <c r="B270" s="99" t="s">
        <v>36</v>
      </c>
      <c r="C270" s="100" t="s">
        <v>63</v>
      </c>
      <c r="D270" s="100" t="s">
        <v>391</v>
      </c>
      <c r="E270" s="100" t="s">
        <v>39</v>
      </c>
      <c r="F270" s="99">
        <v>999881753</v>
      </c>
      <c r="G270" s="99">
        <f>(J270+T270)-H270</f>
        <v>188</v>
      </c>
      <c r="H270" s="99"/>
      <c r="I270" s="24"/>
      <c r="J270" s="99">
        <f>SUM(K270,L270,N270,O270,P270,Q270)</f>
        <v>120</v>
      </c>
      <c r="K270" s="99">
        <f>SUM(AD270,AL270,AN270)</f>
        <v>38</v>
      </c>
      <c r="L270" s="99">
        <f>SUM(AE270,AF270,AG270,AH270)</f>
        <v>0</v>
      </c>
      <c r="M270" s="99">
        <f>COUNT(#REF!,#REF!,#REF!,#REF!,#REF!,#REF!,#REF!,AE270,#REF!,#REF!,#REF!,#REF!,AF270,AG270,#REF!,#REF!,#REF!,AH270)</f>
        <v>0</v>
      </c>
      <c r="N270" s="99">
        <f>AI270+AJ270</f>
        <v>44</v>
      </c>
      <c r="O270" s="99"/>
      <c r="P270" s="99">
        <f>AK270</f>
        <v>38</v>
      </c>
      <c r="Q270" s="99">
        <f>AM270</f>
        <v>0</v>
      </c>
      <c r="R270" s="99">
        <v>0</v>
      </c>
      <c r="S270" s="47"/>
      <c r="T270" s="99">
        <f>SUM(U270,V270,X270,Y270,Z270,AA270,AB270)</f>
        <v>68</v>
      </c>
      <c r="U270" s="99">
        <f>AP270</f>
        <v>0</v>
      </c>
      <c r="V270" s="99">
        <f>SUM(AS270,AT270,AU270,AV270,AW270,AX270,AY270,AZ270,BA270,BB270,BC270)</f>
        <v>68</v>
      </c>
      <c r="W270" s="99">
        <f>COUNT(AS270,AT270,AU270,AV270,AW270,AX270,AY270,AZ270,BA270,BB270,BC270)</f>
        <v>1</v>
      </c>
      <c r="X270" s="99">
        <v>0</v>
      </c>
      <c r="Y270" s="99">
        <v>0</v>
      </c>
      <c r="Z270" s="99">
        <v>0</v>
      </c>
      <c r="AA270" s="99">
        <f>AR270</f>
        <v>0</v>
      </c>
      <c r="AB270" s="99">
        <f>AQ270</f>
        <v>0</v>
      </c>
      <c r="AC270" s="47"/>
      <c r="AD270" s="99">
        <v>38</v>
      </c>
      <c r="AE270" s="99"/>
      <c r="AF270" s="99"/>
      <c r="AG270" s="99"/>
      <c r="AH270" s="99"/>
      <c r="AI270" s="99"/>
      <c r="AJ270" s="99">
        <v>44</v>
      </c>
      <c r="AK270" s="99">
        <v>38</v>
      </c>
      <c r="AL270" s="99"/>
      <c r="AM270" s="100"/>
      <c r="AN270" s="100"/>
      <c r="AO270" s="44"/>
      <c r="AP270" s="100"/>
      <c r="AQ270" s="100"/>
      <c r="AR270" s="100"/>
      <c r="AS270" s="100"/>
      <c r="AT270" s="100">
        <v>68</v>
      </c>
      <c r="AU270" s="100"/>
      <c r="AV270" s="100"/>
      <c r="AW270" s="100"/>
      <c r="AX270" s="100"/>
      <c r="AY270" s="100"/>
      <c r="AZ270" s="100"/>
      <c r="BA270" s="100"/>
      <c r="BB270" s="100"/>
      <c r="BC270" s="100"/>
    </row>
    <row r="271" spans="1:55" s="41" customFormat="1" x14ac:dyDescent="0.35">
      <c r="A271" s="99" t="s">
        <v>73</v>
      </c>
      <c r="B271" s="100" t="s">
        <v>36</v>
      </c>
      <c r="C271" s="100" t="s">
        <v>874</v>
      </c>
      <c r="D271" s="100" t="s">
        <v>875</v>
      </c>
      <c r="E271" s="100" t="s">
        <v>39</v>
      </c>
      <c r="F271" s="99">
        <v>999916476</v>
      </c>
      <c r="G271" s="99">
        <f>(J271+T271)-H271</f>
        <v>185</v>
      </c>
      <c r="H271" s="100"/>
      <c r="I271" s="24"/>
      <c r="J271" s="99">
        <f>SUM(K271,L271,N271,O271,P271,Q271)</f>
        <v>185</v>
      </c>
      <c r="K271" s="99">
        <f>SUM(AD271,AL271,AN271)</f>
        <v>0</v>
      </c>
      <c r="L271" s="99">
        <f>SUM(AE271,AF271,AG271,AH271)</f>
        <v>90</v>
      </c>
      <c r="M271" s="99">
        <f>COUNT(#REF!,#REF!,#REF!,#REF!,#REF!,#REF!,#REF!,AE271,#REF!,#REF!,#REF!,#REF!,AF271,AG271,#REF!,#REF!,#REF!,AH271)</f>
        <v>1</v>
      </c>
      <c r="N271" s="99">
        <f>AI271+AJ271</f>
        <v>44</v>
      </c>
      <c r="O271" s="99"/>
      <c r="P271" s="99">
        <f>AK271</f>
        <v>51</v>
      </c>
      <c r="Q271" s="99">
        <f>AM271</f>
        <v>0</v>
      </c>
      <c r="R271" s="99">
        <v>0</v>
      </c>
      <c r="S271" s="47"/>
      <c r="T271" s="99">
        <f>SUM(U271,V271,X271,Y271,Z271,AA271,AB271)</f>
        <v>0</v>
      </c>
      <c r="U271" s="99">
        <f>AP271</f>
        <v>0</v>
      </c>
      <c r="V271" s="99">
        <f>SUM(AS271,AT271,AU271,AV271,AW271,AX271,AY271,AZ271,BA271,BB271,BC271)</f>
        <v>0</v>
      </c>
      <c r="W271" s="99">
        <f>COUNT(AS271,AT271,AU271,AV271,AW271,AX271,AY271,AZ271,BA271,BB271,BC271)</f>
        <v>0</v>
      </c>
      <c r="X271" s="99">
        <v>0</v>
      </c>
      <c r="Y271" s="99">
        <v>0</v>
      </c>
      <c r="Z271" s="99">
        <v>0</v>
      </c>
      <c r="AA271" s="99">
        <f>AR271</f>
        <v>0</v>
      </c>
      <c r="AB271" s="99">
        <f>AQ271</f>
        <v>0</v>
      </c>
      <c r="AC271" s="47"/>
      <c r="AD271" s="99"/>
      <c r="AE271" s="99"/>
      <c r="AF271" s="99"/>
      <c r="AG271" s="99">
        <v>90</v>
      </c>
      <c r="AH271" s="99"/>
      <c r="AI271" s="99"/>
      <c r="AJ271" s="99">
        <v>44</v>
      </c>
      <c r="AK271" s="99">
        <v>51</v>
      </c>
      <c r="AL271" s="99"/>
      <c r="AM271" s="100"/>
      <c r="AN271" s="100"/>
      <c r="AO271" s="44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</row>
    <row r="272" spans="1:55" s="41" customFormat="1" x14ac:dyDescent="0.35">
      <c r="A272" s="100" t="s">
        <v>73</v>
      </c>
      <c r="B272" s="99" t="s">
        <v>36</v>
      </c>
      <c r="C272" s="100" t="s">
        <v>172</v>
      </c>
      <c r="D272" s="100" t="s">
        <v>90</v>
      </c>
      <c r="E272" s="100" t="s">
        <v>39</v>
      </c>
      <c r="F272" s="100">
        <v>999922700</v>
      </c>
      <c r="G272" s="99">
        <f>(J272+T272)-H272</f>
        <v>178</v>
      </c>
      <c r="H272" s="99">
        <f>(K272+L272+N272+O272+P272+Q272+R272)*0.5</f>
        <v>58</v>
      </c>
      <c r="I272" s="24"/>
      <c r="J272" s="99">
        <f>SUM(K272,L272,N272,O272,P272,Q272)</f>
        <v>116</v>
      </c>
      <c r="K272" s="99">
        <f>SUM(AD272,AL272,AN272)</f>
        <v>0</v>
      </c>
      <c r="L272" s="99">
        <f>SUM(AE272,AF272,AG272,AH272)</f>
        <v>0</v>
      </c>
      <c r="M272" s="99">
        <f>COUNT(#REF!,#REF!,#REF!,#REF!,#REF!,#REF!,#REF!,AE272,#REF!,#REF!,#REF!,#REF!,AF272,AG272,#REF!,#REF!,#REF!,AH272)</f>
        <v>0</v>
      </c>
      <c r="N272" s="99">
        <f>AI272+AJ272</f>
        <v>44</v>
      </c>
      <c r="O272" s="99"/>
      <c r="P272" s="99">
        <f>AK272</f>
        <v>72</v>
      </c>
      <c r="Q272" s="99">
        <f>AM272</f>
        <v>0</v>
      </c>
      <c r="R272" s="99">
        <v>0</v>
      </c>
      <c r="S272" s="47"/>
      <c r="T272" s="99">
        <f>SUM(U272,V272,X272,Y272,Z272,AA272,AB272)</f>
        <v>120</v>
      </c>
      <c r="U272" s="99">
        <f>AP272</f>
        <v>0</v>
      </c>
      <c r="V272" s="99">
        <f>SUM(AS272,AT272,AU272,AV272,AW272,AX272,AY272,AZ272,BA272,BB272,BC272)</f>
        <v>120</v>
      </c>
      <c r="W272" s="99">
        <f>COUNT(AS272,AT272,AU272,AV272,AW272,AX272,AY272,AZ272,BA272,BB272,BC272)</f>
        <v>1</v>
      </c>
      <c r="X272" s="99">
        <v>0</v>
      </c>
      <c r="Y272" s="99">
        <v>0</v>
      </c>
      <c r="Z272" s="99">
        <v>0</v>
      </c>
      <c r="AA272" s="99">
        <f>AR272</f>
        <v>0</v>
      </c>
      <c r="AB272" s="99">
        <f>AQ272</f>
        <v>0</v>
      </c>
      <c r="AC272" s="47"/>
      <c r="AD272" s="99"/>
      <c r="AE272" s="99"/>
      <c r="AF272" s="99"/>
      <c r="AG272" s="99"/>
      <c r="AH272" s="99"/>
      <c r="AI272" s="99">
        <v>44</v>
      </c>
      <c r="AJ272" s="99"/>
      <c r="AK272" s="99">
        <v>72</v>
      </c>
      <c r="AL272" s="99"/>
      <c r="AM272" s="100"/>
      <c r="AN272" s="100"/>
      <c r="AO272" s="44"/>
      <c r="AP272" s="100"/>
      <c r="AQ272" s="100"/>
      <c r="AR272" s="100"/>
      <c r="AS272" s="100"/>
      <c r="AT272" s="100">
        <v>120</v>
      </c>
      <c r="AU272" s="100"/>
      <c r="AV272" s="100"/>
      <c r="AW272" s="100"/>
      <c r="AX272" s="100"/>
      <c r="AY272" s="100"/>
      <c r="AZ272" s="100"/>
      <c r="BA272" s="100"/>
      <c r="BB272" s="100"/>
      <c r="BC272" s="100"/>
    </row>
    <row r="273" spans="1:55" s="41" customFormat="1" x14ac:dyDescent="0.35">
      <c r="A273" s="99" t="s">
        <v>73</v>
      </c>
      <c r="B273" s="100" t="s">
        <v>36</v>
      </c>
      <c r="C273" s="100" t="s">
        <v>661</v>
      </c>
      <c r="D273" s="100" t="s">
        <v>662</v>
      </c>
      <c r="E273" s="100" t="s">
        <v>39</v>
      </c>
      <c r="F273" s="100">
        <v>999907657</v>
      </c>
      <c r="G273" s="99">
        <f>(J273+T273)-H273</f>
        <v>173</v>
      </c>
      <c r="H273" s="99"/>
      <c r="I273" s="24"/>
      <c r="J273" s="99">
        <f>SUM(K273,L273,N273,O273,P273,Q273)</f>
        <v>173</v>
      </c>
      <c r="K273" s="99">
        <f>SUM(AD273,AL273,AN273)</f>
        <v>38</v>
      </c>
      <c r="L273" s="99">
        <f>SUM(AE273,AF273,AG273,AH273)</f>
        <v>0</v>
      </c>
      <c r="M273" s="99">
        <f>COUNT(#REF!,#REF!,#REF!,#REF!,#REF!,#REF!,#REF!,AE273,#REF!,#REF!,#REF!,#REF!,AF273,AG273,#REF!,#REF!,#REF!,AH273)</f>
        <v>0</v>
      </c>
      <c r="N273" s="99">
        <f>AI273+AJ273</f>
        <v>33</v>
      </c>
      <c r="O273" s="99"/>
      <c r="P273" s="99">
        <f>AK273</f>
        <v>38</v>
      </c>
      <c r="Q273" s="99">
        <f>AM273</f>
        <v>64</v>
      </c>
      <c r="R273" s="99">
        <v>0</v>
      </c>
      <c r="S273" s="47"/>
      <c r="T273" s="99">
        <f>SUM(U273,V273,X273,Y273,Z273,AA273,AB273)</f>
        <v>0</v>
      </c>
      <c r="U273" s="99">
        <f>AP273</f>
        <v>0</v>
      </c>
      <c r="V273" s="99">
        <f>SUM(AS273,AT273,AU273,AV273,AW273,AX273,AY273,AZ273,BA273,BB273,BC273)</f>
        <v>0</v>
      </c>
      <c r="W273" s="99">
        <f>COUNT(AS273,AT273,AU273,AV273,AW273,AX273,AY273,AZ273,BA273,BB273,BC273)</f>
        <v>0</v>
      </c>
      <c r="X273" s="99">
        <v>0</v>
      </c>
      <c r="Y273" s="99">
        <v>0</v>
      </c>
      <c r="Z273" s="99">
        <v>0</v>
      </c>
      <c r="AA273" s="99">
        <f>AR273</f>
        <v>0</v>
      </c>
      <c r="AB273" s="99">
        <f>AQ273</f>
        <v>0</v>
      </c>
      <c r="AC273" s="47"/>
      <c r="AD273" s="99">
        <v>38</v>
      </c>
      <c r="AE273" s="99"/>
      <c r="AF273" s="99"/>
      <c r="AG273" s="99"/>
      <c r="AH273" s="99"/>
      <c r="AI273" s="99"/>
      <c r="AJ273" s="99">
        <v>33</v>
      </c>
      <c r="AK273" s="99">
        <v>38</v>
      </c>
      <c r="AL273" s="99"/>
      <c r="AM273" s="100">
        <v>64</v>
      </c>
      <c r="AN273" s="100"/>
      <c r="AO273" s="44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</row>
    <row r="274" spans="1:55" s="41" customFormat="1" x14ac:dyDescent="0.35">
      <c r="A274" s="99" t="s">
        <v>73</v>
      </c>
      <c r="B274" s="100" t="s">
        <v>36</v>
      </c>
      <c r="C274" s="100" t="s">
        <v>255</v>
      </c>
      <c r="D274" s="100" t="s">
        <v>256</v>
      </c>
      <c r="E274" s="100" t="s">
        <v>39</v>
      </c>
      <c r="F274" s="99">
        <v>999860298</v>
      </c>
      <c r="G274" s="99">
        <f>(J274+T274)-H274</f>
        <v>171</v>
      </c>
      <c r="H274" s="100"/>
      <c r="I274" s="24"/>
      <c r="J274" s="99">
        <f>SUM(K274,L274,N274,O274,P274,Q274)</f>
        <v>51</v>
      </c>
      <c r="K274" s="99">
        <f>SUM(AD274,AL274,AN274)</f>
        <v>0</v>
      </c>
      <c r="L274" s="99">
        <f>SUM(AE274,AF274,AG274,AH274)</f>
        <v>0</v>
      </c>
      <c r="M274" s="99">
        <f>COUNT(#REF!,#REF!,#REF!,#REF!,#REF!,#REF!,#REF!,AE274,#REF!,#REF!,#REF!,#REF!,AF274,AG274,#REF!,#REF!,#REF!,AH274)</f>
        <v>0</v>
      </c>
      <c r="N274" s="99">
        <f>AI274+AJ274</f>
        <v>0</v>
      </c>
      <c r="O274" s="99"/>
      <c r="P274" s="99">
        <f>AK274</f>
        <v>51</v>
      </c>
      <c r="Q274" s="99">
        <f>AM274</f>
        <v>0</v>
      </c>
      <c r="R274" s="99">
        <v>0</v>
      </c>
      <c r="S274" s="47"/>
      <c r="T274" s="99">
        <f>SUM(U274,V274,X274,Y274,Z274,AA274,AB274)</f>
        <v>120</v>
      </c>
      <c r="U274" s="99">
        <f>AP274</f>
        <v>0</v>
      </c>
      <c r="V274" s="99">
        <f>SUM(AS274,AT274,AU274,AV274,AW274,AX274,AY274,AZ274,BA274,BB274,BC274)</f>
        <v>120</v>
      </c>
      <c r="W274" s="99">
        <f>COUNT(AS274,AT274,AU274,AV274,AW274,AX274,AY274,AZ274,BA274,BB274,BC274)</f>
        <v>1</v>
      </c>
      <c r="X274" s="99">
        <v>0</v>
      </c>
      <c r="Y274" s="99">
        <v>0</v>
      </c>
      <c r="Z274" s="99">
        <v>0</v>
      </c>
      <c r="AA274" s="99">
        <f>AR274</f>
        <v>0</v>
      </c>
      <c r="AB274" s="99">
        <f>AQ274</f>
        <v>0</v>
      </c>
      <c r="AC274" s="47"/>
      <c r="AD274" s="99"/>
      <c r="AE274" s="99"/>
      <c r="AF274" s="99"/>
      <c r="AG274" s="99"/>
      <c r="AH274" s="99"/>
      <c r="AI274" s="99"/>
      <c r="AJ274" s="99"/>
      <c r="AK274" s="99">
        <v>51</v>
      </c>
      <c r="AL274" s="99"/>
      <c r="AM274" s="100"/>
      <c r="AN274" s="100"/>
      <c r="AO274" s="44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>
        <v>120</v>
      </c>
      <c r="BA274" s="100"/>
      <c r="BB274" s="100"/>
      <c r="BC274" s="100"/>
    </row>
    <row r="275" spans="1:55" s="41" customFormat="1" x14ac:dyDescent="0.35">
      <c r="A275" s="100" t="s">
        <v>73</v>
      </c>
      <c r="B275" s="99" t="s">
        <v>36</v>
      </c>
      <c r="C275" s="99" t="s">
        <v>593</v>
      </c>
      <c r="D275" s="99" t="s">
        <v>135</v>
      </c>
      <c r="E275" s="99" t="s">
        <v>39</v>
      </c>
      <c r="F275" s="99">
        <v>999902691</v>
      </c>
      <c r="G275" s="99">
        <f>(J275+T275)-H275</f>
        <v>158.5</v>
      </c>
      <c r="H275" s="99">
        <f>(K275+L275+N275+O275+P275+Q275+R275)*0.5</f>
        <v>64.5</v>
      </c>
      <c r="I275" s="24"/>
      <c r="J275" s="99">
        <f>SUM(K275,L275,N275,O275,P275,Q275)</f>
        <v>129</v>
      </c>
      <c r="K275" s="99">
        <f>SUM(AD275,AL275,AN275)</f>
        <v>0</v>
      </c>
      <c r="L275" s="99">
        <f>SUM(AE275,AF275,AG275,AH275)</f>
        <v>0</v>
      </c>
      <c r="M275" s="99">
        <f>COUNT(#REF!,#REF!,#REF!,#REF!,#REF!,#REF!,#REF!,AE275,#REF!,#REF!,#REF!,#REF!,AF275,AG275,#REF!,#REF!,#REF!,AH275)</f>
        <v>0</v>
      </c>
      <c r="N275" s="99">
        <f>AI275+AJ275</f>
        <v>44</v>
      </c>
      <c r="O275" s="99"/>
      <c r="P275" s="99">
        <f>AK275</f>
        <v>0</v>
      </c>
      <c r="Q275" s="99">
        <f>AM275</f>
        <v>85</v>
      </c>
      <c r="R275" s="99">
        <v>0</v>
      </c>
      <c r="S275" s="47"/>
      <c r="T275" s="99">
        <f>SUM(U275,V275,X275,Y275,Z275,AA275,AB275)</f>
        <v>94</v>
      </c>
      <c r="U275" s="99">
        <f>AP275</f>
        <v>0</v>
      </c>
      <c r="V275" s="99">
        <f>SUM(AS275,AT275,AU275,AV275,AW275,AX275,AY275,AZ275,BA275,BB275,BC275)</f>
        <v>58</v>
      </c>
      <c r="W275" s="99">
        <f>COUNT(AS275,AT275,AU275,AV275,AW275,AX275,AY275,AZ275,BA275,BB275,BC275)</f>
        <v>1</v>
      </c>
      <c r="X275" s="99">
        <v>0</v>
      </c>
      <c r="Y275" s="99">
        <v>0</v>
      </c>
      <c r="Z275" s="99">
        <v>0</v>
      </c>
      <c r="AA275" s="99">
        <f>AR275</f>
        <v>36</v>
      </c>
      <c r="AB275" s="99">
        <f>AQ275</f>
        <v>0</v>
      </c>
      <c r="AC275" s="47"/>
      <c r="AD275" s="99"/>
      <c r="AE275" s="99"/>
      <c r="AF275" s="99"/>
      <c r="AG275" s="99"/>
      <c r="AH275" s="99"/>
      <c r="AI275" s="99"/>
      <c r="AJ275" s="99">
        <v>44</v>
      </c>
      <c r="AK275" s="99"/>
      <c r="AL275" s="99"/>
      <c r="AM275" s="100">
        <v>85</v>
      </c>
      <c r="AN275" s="100"/>
      <c r="AO275" s="44"/>
      <c r="AP275" s="100"/>
      <c r="AQ275" s="100"/>
      <c r="AR275" s="100">
        <v>36</v>
      </c>
      <c r="AS275" s="100"/>
      <c r="AT275" s="100"/>
      <c r="AU275" s="100"/>
      <c r="AV275" s="100"/>
      <c r="AW275" s="100"/>
      <c r="AX275" s="100"/>
      <c r="AY275" s="100"/>
      <c r="AZ275" s="100"/>
      <c r="BA275" s="100">
        <v>58</v>
      </c>
      <c r="BB275" s="100"/>
      <c r="BC275" s="100"/>
    </row>
    <row r="276" spans="1:55" s="41" customFormat="1" x14ac:dyDescent="0.35">
      <c r="A276" s="99" t="s">
        <v>73</v>
      </c>
      <c r="B276" s="99" t="s">
        <v>36</v>
      </c>
      <c r="C276" s="100" t="s">
        <v>190</v>
      </c>
      <c r="D276" s="100" t="s">
        <v>191</v>
      </c>
      <c r="E276" s="100" t="s">
        <v>39</v>
      </c>
      <c r="F276" s="99">
        <v>999831325</v>
      </c>
      <c r="G276" s="99">
        <f>(J276+T276)-H276</f>
        <v>145</v>
      </c>
      <c r="H276" s="99"/>
      <c r="I276" s="24"/>
      <c r="J276" s="99">
        <f>SUM(K276,L276,N276,O276,P276,Q276)</f>
        <v>145</v>
      </c>
      <c r="K276" s="99">
        <f>SUM(AD276,AL276,AN276)</f>
        <v>0</v>
      </c>
      <c r="L276" s="99">
        <f>SUM(AE276,AF276,AG276,AH276)</f>
        <v>63</v>
      </c>
      <c r="M276" s="99">
        <f>COUNT(#REF!,#REF!,#REF!,#REF!,#REF!,#REF!,#REF!,AE276,#REF!,#REF!,#REF!,#REF!,AF276,AG276,#REF!,#REF!,#REF!,AH276)</f>
        <v>1</v>
      </c>
      <c r="N276" s="99">
        <f>AI276+AJ276</f>
        <v>44</v>
      </c>
      <c r="O276" s="99"/>
      <c r="P276" s="99">
        <f>AK276</f>
        <v>38</v>
      </c>
      <c r="Q276" s="99">
        <f>AM276</f>
        <v>0</v>
      </c>
      <c r="R276" s="99">
        <v>0</v>
      </c>
      <c r="S276" s="47"/>
      <c r="T276" s="99">
        <f>SUM(U276,V276,X276,Y276,Z276,AA276,AB276)</f>
        <v>0</v>
      </c>
      <c r="U276" s="99">
        <f>AP276</f>
        <v>0</v>
      </c>
      <c r="V276" s="99">
        <f>SUM(AS276,AT276,AU276,AV276,AW276,AX276,AY276,AZ276,BA276,BB276,BC276)</f>
        <v>0</v>
      </c>
      <c r="W276" s="99">
        <f>COUNT(AS276,AT276,AU276,AV276,AW276,AX276,AY276,AZ276,BA276,BB276,BC276)</f>
        <v>0</v>
      </c>
      <c r="X276" s="99">
        <v>0</v>
      </c>
      <c r="Y276" s="99">
        <v>0</v>
      </c>
      <c r="Z276" s="99">
        <v>0</v>
      </c>
      <c r="AA276" s="99">
        <f>AR276</f>
        <v>0</v>
      </c>
      <c r="AB276" s="99">
        <f>AQ276</f>
        <v>0</v>
      </c>
      <c r="AC276" s="47"/>
      <c r="AD276" s="99"/>
      <c r="AE276" s="99"/>
      <c r="AF276" s="99"/>
      <c r="AG276" s="99">
        <v>63</v>
      </c>
      <c r="AH276" s="99"/>
      <c r="AI276" s="99"/>
      <c r="AJ276" s="99">
        <v>44</v>
      </c>
      <c r="AK276" s="99">
        <v>38</v>
      </c>
      <c r="AL276" s="99"/>
      <c r="AM276" s="100"/>
      <c r="AN276" s="100"/>
      <c r="AO276" s="44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</row>
    <row r="277" spans="1:55" s="41" customFormat="1" x14ac:dyDescent="0.35">
      <c r="A277" s="99" t="s">
        <v>73</v>
      </c>
      <c r="B277" s="100" t="s">
        <v>36</v>
      </c>
      <c r="C277" s="100" t="s">
        <v>159</v>
      </c>
      <c r="D277" s="100" t="s">
        <v>550</v>
      </c>
      <c r="E277" s="100" t="s">
        <v>39</v>
      </c>
      <c r="F277" s="99">
        <v>999897792</v>
      </c>
      <c r="G277" s="99">
        <f>(J277+T277)-H277</f>
        <v>145</v>
      </c>
      <c r="H277" s="100"/>
      <c r="I277" s="24"/>
      <c r="J277" s="99">
        <f>SUM(K277,L277,N277,O277,P277,Q277)</f>
        <v>82</v>
      </c>
      <c r="K277" s="99">
        <f>SUM(AD277,AL277,AN277)</f>
        <v>0</v>
      </c>
      <c r="L277" s="99">
        <f>SUM(AE277,AF277,AG277,AH277)</f>
        <v>0</v>
      </c>
      <c r="M277" s="99">
        <f>COUNT(#REF!,#REF!,#REF!,#REF!,#REF!,#REF!,#REF!,AE277,#REF!,#REF!,#REF!,#REF!,AF277,AG277,#REF!,#REF!,#REF!,AH277)</f>
        <v>0</v>
      </c>
      <c r="N277" s="99">
        <f>AI277+AJ277</f>
        <v>44</v>
      </c>
      <c r="O277" s="99"/>
      <c r="P277" s="99">
        <f>AK277</f>
        <v>38</v>
      </c>
      <c r="Q277" s="99">
        <f>AM277</f>
        <v>0</v>
      </c>
      <c r="R277" s="99">
        <v>0</v>
      </c>
      <c r="S277" s="47"/>
      <c r="T277" s="99">
        <f>SUM(U277,V277,X277,Y277,Z277,AA277,AB277)</f>
        <v>63</v>
      </c>
      <c r="U277" s="99">
        <f>AP277</f>
        <v>0</v>
      </c>
      <c r="V277" s="99">
        <f>SUM(AS277,AT277,AU277,AV277,AW277,AX277,AY277,AZ277,BA277,BB277,BC277)</f>
        <v>63</v>
      </c>
      <c r="W277" s="99">
        <f>COUNT(AS277,AT277,AU277,AV277,AW277,AX277,AY277,AZ277,BA277,BB277,BC277)</f>
        <v>1</v>
      </c>
      <c r="X277" s="99">
        <v>0</v>
      </c>
      <c r="Y277" s="99">
        <v>0</v>
      </c>
      <c r="Z277" s="99">
        <v>0</v>
      </c>
      <c r="AA277" s="99">
        <f>AR277</f>
        <v>0</v>
      </c>
      <c r="AB277" s="99">
        <f>AQ277</f>
        <v>0</v>
      </c>
      <c r="AC277" s="47"/>
      <c r="AD277" s="99"/>
      <c r="AE277" s="99"/>
      <c r="AF277" s="99"/>
      <c r="AG277" s="99"/>
      <c r="AH277" s="99"/>
      <c r="AI277" s="99">
        <v>44</v>
      </c>
      <c r="AJ277" s="99"/>
      <c r="AK277" s="99">
        <v>38</v>
      </c>
      <c r="AL277" s="99"/>
      <c r="AM277" s="100"/>
      <c r="AN277" s="100"/>
      <c r="AO277" s="44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>
        <v>63</v>
      </c>
      <c r="BA277" s="100"/>
      <c r="BB277" s="100"/>
      <c r="BC277" s="100"/>
    </row>
    <row r="278" spans="1:55" s="41" customFormat="1" x14ac:dyDescent="0.35">
      <c r="A278" s="100" t="s">
        <v>73</v>
      </c>
      <c r="B278" s="99" t="s">
        <v>36</v>
      </c>
      <c r="C278" s="99" t="s">
        <v>707</v>
      </c>
      <c r="D278" s="99" t="s">
        <v>708</v>
      </c>
      <c r="E278" s="99" t="s">
        <v>39</v>
      </c>
      <c r="F278" s="99">
        <v>999909550</v>
      </c>
      <c r="G278" s="99">
        <f>(J278+T278)-H278</f>
        <v>134.5</v>
      </c>
      <c r="H278" s="99">
        <f>(K278+L278+N278+O278+P278+Q278+R278)*0.5</f>
        <v>71.5</v>
      </c>
      <c r="I278" s="24"/>
      <c r="J278" s="99">
        <f>SUM(K278,L278,N278,O278,P278,Q278)</f>
        <v>143</v>
      </c>
      <c r="K278" s="99">
        <f>SUM(AD278,AL278,AN278)</f>
        <v>0</v>
      </c>
      <c r="L278" s="99">
        <f>SUM(AE278,AF278,AG278,AH278)</f>
        <v>0</v>
      </c>
      <c r="M278" s="99">
        <f>COUNT(#REF!,#REF!,#REF!,#REF!,#REF!,#REF!,#REF!,AE278,#REF!,#REF!,#REF!,#REF!,AF278,AG278,#REF!,#REF!,#REF!,AH278)</f>
        <v>0</v>
      </c>
      <c r="N278" s="99">
        <f>AI278+AJ278</f>
        <v>44</v>
      </c>
      <c r="O278" s="99"/>
      <c r="P278" s="99">
        <f>AK278</f>
        <v>51</v>
      </c>
      <c r="Q278" s="99">
        <f>AM278</f>
        <v>48</v>
      </c>
      <c r="R278" s="99">
        <v>0</v>
      </c>
      <c r="S278" s="47"/>
      <c r="T278" s="99">
        <f>SUM(U278,V278,X278,Y278,Z278,AA278,AB278)</f>
        <v>63</v>
      </c>
      <c r="U278" s="99">
        <f>AP278</f>
        <v>0</v>
      </c>
      <c r="V278" s="99">
        <f>SUM(AS278,AT278,AU278,AV278,AW278,AX278,AY278,AZ278,BA278,BB278,BC278)</f>
        <v>63</v>
      </c>
      <c r="W278" s="99">
        <f>COUNT(AS278,AT278,AU278,AV278,AW278,AX278,AY278,AZ278,BA278,BB278,BC278)</f>
        <v>1</v>
      </c>
      <c r="X278" s="99">
        <v>0</v>
      </c>
      <c r="Y278" s="99">
        <v>0</v>
      </c>
      <c r="Z278" s="99">
        <v>0</v>
      </c>
      <c r="AA278" s="99">
        <f>AR278</f>
        <v>0</v>
      </c>
      <c r="AB278" s="99">
        <f>AQ278</f>
        <v>0</v>
      </c>
      <c r="AC278" s="47"/>
      <c r="AD278" s="99"/>
      <c r="AE278" s="99"/>
      <c r="AF278" s="99"/>
      <c r="AG278" s="99"/>
      <c r="AH278" s="99"/>
      <c r="AI278" s="99"/>
      <c r="AJ278" s="99">
        <v>44</v>
      </c>
      <c r="AK278" s="99">
        <v>51</v>
      </c>
      <c r="AL278" s="99"/>
      <c r="AM278" s="100">
        <v>48</v>
      </c>
      <c r="AN278" s="100"/>
      <c r="AO278" s="44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>
        <v>63</v>
      </c>
      <c r="BB278" s="100"/>
      <c r="BC278" s="100"/>
    </row>
    <row r="279" spans="1:55" s="41" customFormat="1" x14ac:dyDescent="0.35">
      <c r="A279" s="99" t="s">
        <v>73</v>
      </c>
      <c r="B279" s="99" t="s">
        <v>36</v>
      </c>
      <c r="C279" s="100" t="s">
        <v>360</v>
      </c>
      <c r="D279" s="100" t="s">
        <v>72</v>
      </c>
      <c r="E279" s="100" t="s">
        <v>39</v>
      </c>
      <c r="F279" s="99">
        <v>999876473</v>
      </c>
      <c r="G279" s="99">
        <f>(J279+T279)-H279</f>
        <v>130</v>
      </c>
      <c r="H279" s="99"/>
      <c r="I279" s="24"/>
      <c r="J279" s="99">
        <f>SUM(K279,L279,N279,O279,P279,Q279)</f>
        <v>130</v>
      </c>
      <c r="K279" s="99">
        <f>SUM(AD279,AL279,AN279)</f>
        <v>0</v>
      </c>
      <c r="L279" s="99">
        <f>SUM(AE279,AF279,AG279,AH279)</f>
        <v>0</v>
      </c>
      <c r="M279" s="99">
        <f>COUNT(#REF!,#REF!,#REF!,#REF!,#REF!,#REF!,#REF!,AE279,#REF!,#REF!,#REF!,#REF!,AF279,AG279,#REF!,#REF!,#REF!,AH279)</f>
        <v>0</v>
      </c>
      <c r="N279" s="99">
        <f>AI279+AJ279</f>
        <v>79</v>
      </c>
      <c r="O279" s="99"/>
      <c r="P279" s="99">
        <f>AK279</f>
        <v>51</v>
      </c>
      <c r="Q279" s="99">
        <f>AM279</f>
        <v>0</v>
      </c>
      <c r="R279" s="99">
        <v>0</v>
      </c>
      <c r="S279" s="47"/>
      <c r="T279" s="99">
        <f>SUM(U279,V279,X279,Y279,Z279,AA279,AB279)</f>
        <v>0</v>
      </c>
      <c r="U279" s="99">
        <f>AP279</f>
        <v>0</v>
      </c>
      <c r="V279" s="99">
        <f>SUM(AS279,AT279,AU279,AV279,AW279,AX279,AY279,AZ279,BA279,BB279,BC279)</f>
        <v>0</v>
      </c>
      <c r="W279" s="99">
        <f>COUNT(AS279,AT279,AU279,AV279,AW279,AX279,AY279,AZ279,BA279,BB279,BC279)</f>
        <v>0</v>
      </c>
      <c r="X279" s="99">
        <v>0</v>
      </c>
      <c r="Y279" s="99">
        <v>0</v>
      </c>
      <c r="Z279" s="99">
        <v>0</v>
      </c>
      <c r="AA279" s="99">
        <f>AR279</f>
        <v>0</v>
      </c>
      <c r="AB279" s="99">
        <f>AQ279</f>
        <v>0</v>
      </c>
      <c r="AC279" s="47"/>
      <c r="AD279" s="99"/>
      <c r="AE279" s="99"/>
      <c r="AF279" s="99"/>
      <c r="AG279" s="99"/>
      <c r="AH279" s="99"/>
      <c r="AI279" s="99">
        <v>79</v>
      </c>
      <c r="AJ279" s="99"/>
      <c r="AK279" s="99">
        <v>51</v>
      </c>
      <c r="AL279" s="99"/>
      <c r="AM279" s="100"/>
      <c r="AN279" s="100"/>
      <c r="AO279" s="44"/>
      <c r="AP279" s="100"/>
      <c r="AQ279" s="100"/>
      <c r="AR279" s="100"/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</row>
    <row r="280" spans="1:55" s="41" customFormat="1" x14ac:dyDescent="0.35">
      <c r="A280" s="100" t="s">
        <v>73</v>
      </c>
      <c r="B280" s="99" t="s">
        <v>36</v>
      </c>
      <c r="C280" s="100" t="s">
        <v>1187</v>
      </c>
      <c r="D280" s="100" t="s">
        <v>263</v>
      </c>
      <c r="E280" s="100" t="s">
        <v>39</v>
      </c>
      <c r="F280" s="99">
        <v>999919605</v>
      </c>
      <c r="G280" s="99">
        <f>(J280+T280)-H280</f>
        <v>129.5</v>
      </c>
      <c r="H280" s="99">
        <f>(K280+L280+N280+O280+P280+Q280+R280)*0.5</f>
        <v>71.5</v>
      </c>
      <c r="I280" s="24"/>
      <c r="J280" s="99">
        <f>SUM(K280,L280,N280,O280,P280,Q280)</f>
        <v>143</v>
      </c>
      <c r="K280" s="99">
        <f>SUM(AD280,AL280,AN280)</f>
        <v>0</v>
      </c>
      <c r="L280" s="99">
        <f>SUM(AE280,AF280,AG280,AH280)</f>
        <v>0</v>
      </c>
      <c r="M280" s="99">
        <f>COUNT(#REF!,#REF!,#REF!,#REF!,#REF!,#REF!,#REF!,AE280,#REF!,#REF!,#REF!,#REF!,AF280,AG280,#REF!,#REF!,#REF!,AH280)</f>
        <v>0</v>
      </c>
      <c r="N280" s="99">
        <f>AI280+AJ280</f>
        <v>44</v>
      </c>
      <c r="O280" s="99"/>
      <c r="P280" s="99">
        <f>AK280</f>
        <v>51</v>
      </c>
      <c r="Q280" s="99">
        <f>AM280</f>
        <v>48</v>
      </c>
      <c r="R280" s="99">
        <v>0</v>
      </c>
      <c r="S280" s="47"/>
      <c r="T280" s="99">
        <f>SUM(U280,V280,X280,Y280,Z280,AA280,AB280)</f>
        <v>58</v>
      </c>
      <c r="U280" s="99">
        <f>AP280</f>
        <v>0</v>
      </c>
      <c r="V280" s="99">
        <f>SUM(AS280,AT280,AU280,AV280,AW280,AX280,AY280,AZ280,BA280,BB280,BC280)</f>
        <v>58</v>
      </c>
      <c r="W280" s="99">
        <f>COUNT(AS280,AT280,AU280,AV280,AW280,AX280,AY280,AZ280,BA280,BB280,BC280)</f>
        <v>1</v>
      </c>
      <c r="X280" s="99">
        <v>0</v>
      </c>
      <c r="Y280" s="99">
        <v>0</v>
      </c>
      <c r="Z280" s="99">
        <v>0</v>
      </c>
      <c r="AA280" s="99">
        <f>AR280</f>
        <v>0</v>
      </c>
      <c r="AB280" s="99">
        <f>AQ280</f>
        <v>0</v>
      </c>
      <c r="AC280" s="47"/>
      <c r="AD280" s="99"/>
      <c r="AE280" s="99"/>
      <c r="AF280" s="99"/>
      <c r="AG280" s="99"/>
      <c r="AH280" s="99"/>
      <c r="AI280" s="99">
        <v>44</v>
      </c>
      <c r="AJ280" s="99"/>
      <c r="AK280" s="99">
        <v>51</v>
      </c>
      <c r="AL280" s="99"/>
      <c r="AM280" s="100">
        <v>48</v>
      </c>
      <c r="AN280" s="100"/>
      <c r="AO280" s="44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>
        <v>58</v>
      </c>
      <c r="BA280" s="100"/>
      <c r="BB280" s="100"/>
      <c r="BC280" s="100"/>
    </row>
    <row r="281" spans="1:55" s="41" customFormat="1" x14ac:dyDescent="0.35">
      <c r="A281" s="99" t="s">
        <v>73</v>
      </c>
      <c r="B281" s="99" t="s">
        <v>36</v>
      </c>
      <c r="C281" s="99" t="s">
        <v>1110</v>
      </c>
      <c r="D281" s="99" t="s">
        <v>1111</v>
      </c>
      <c r="E281" s="99" t="s">
        <v>39</v>
      </c>
      <c r="F281" s="99">
        <v>999918979</v>
      </c>
      <c r="G281" s="99">
        <f>(J281+T281)-H281</f>
        <v>120</v>
      </c>
      <c r="H281" s="100"/>
      <c r="I281" s="24"/>
      <c r="J281" s="99">
        <f>SUM(K281,L281,N281,O281,P281,Q281)</f>
        <v>120</v>
      </c>
      <c r="K281" s="99">
        <f>SUM(AD281,AL281,AN281)</f>
        <v>38</v>
      </c>
      <c r="L281" s="99">
        <f>SUM(AE281,AF281,AG281,AH281)</f>
        <v>0</v>
      </c>
      <c r="M281" s="99">
        <f>COUNT(#REF!,#REF!,#REF!,#REF!,#REF!,#REF!,#REF!,AE281,#REF!,#REF!,#REF!,#REF!,AF281,AG281,#REF!,#REF!,#REF!,AH281)</f>
        <v>0</v>
      </c>
      <c r="N281" s="99">
        <f>AI281+AJ281</f>
        <v>44</v>
      </c>
      <c r="O281" s="99"/>
      <c r="P281" s="99">
        <f>AK281</f>
        <v>38</v>
      </c>
      <c r="Q281" s="99">
        <f>AM281</f>
        <v>0</v>
      </c>
      <c r="R281" s="99">
        <v>0</v>
      </c>
      <c r="S281" s="47"/>
      <c r="T281" s="99">
        <f>SUM(U281,V281,X281,Y281,Z281,AA281,AB281)</f>
        <v>0</v>
      </c>
      <c r="U281" s="99">
        <f>AP281</f>
        <v>0</v>
      </c>
      <c r="V281" s="99">
        <f>SUM(AS281,AT281,AU281,AV281,AW281,AX281,AY281,AZ281,BA281,BB281,BC281)</f>
        <v>0</v>
      </c>
      <c r="W281" s="99">
        <f>COUNT(AS281,AT281,AU281,AV281,AW281,AX281,AY281,AZ281,BA281,BB281,BC281)</f>
        <v>0</v>
      </c>
      <c r="X281" s="99">
        <v>0</v>
      </c>
      <c r="Y281" s="99">
        <v>0</v>
      </c>
      <c r="Z281" s="99">
        <v>0</v>
      </c>
      <c r="AA281" s="99">
        <f>AR281</f>
        <v>0</v>
      </c>
      <c r="AB281" s="99">
        <f>AQ281</f>
        <v>0</v>
      </c>
      <c r="AC281" s="47"/>
      <c r="AD281" s="99">
        <v>38</v>
      </c>
      <c r="AE281" s="99"/>
      <c r="AF281" s="99"/>
      <c r="AG281" s="99"/>
      <c r="AH281" s="99"/>
      <c r="AI281" s="99"/>
      <c r="AJ281" s="99">
        <v>44</v>
      </c>
      <c r="AK281" s="99">
        <v>38</v>
      </c>
      <c r="AL281" s="99"/>
      <c r="AM281" s="100"/>
      <c r="AN281" s="100"/>
      <c r="AO281" s="44"/>
      <c r="AP281" s="100"/>
      <c r="AQ281" s="100"/>
      <c r="AR281" s="100"/>
      <c r="AS281" s="100"/>
      <c r="AT281" s="100"/>
      <c r="AU281" s="100"/>
      <c r="AV281" s="100"/>
      <c r="AW281" s="100"/>
      <c r="AX281" s="100"/>
      <c r="AY281" s="100"/>
      <c r="AZ281" s="100"/>
      <c r="BA281" s="100"/>
      <c r="BB281" s="100"/>
      <c r="BC281" s="100"/>
    </row>
    <row r="282" spans="1:55" s="41" customFormat="1" x14ac:dyDescent="0.35">
      <c r="A282" s="100" t="s">
        <v>73</v>
      </c>
      <c r="B282" s="100" t="s">
        <v>36</v>
      </c>
      <c r="C282" s="100" t="s">
        <v>282</v>
      </c>
      <c r="D282" s="100" t="s">
        <v>283</v>
      </c>
      <c r="E282" s="100" t="s">
        <v>39</v>
      </c>
      <c r="F282" s="100">
        <v>999863322</v>
      </c>
      <c r="G282" s="99">
        <f>(J282+T282)-H282</f>
        <v>117</v>
      </c>
      <c r="H282" s="99">
        <f>(K282+L282+N282+O282+P282+Q282+R282)*0.5</f>
        <v>117</v>
      </c>
      <c r="I282" s="24"/>
      <c r="J282" s="99">
        <f>SUM(K282,L282,N282,O282,P282,Q282)</f>
        <v>234</v>
      </c>
      <c r="K282" s="99">
        <f>SUM(AD282,AL282,AN282)</f>
        <v>0</v>
      </c>
      <c r="L282" s="99">
        <f>SUM(AE282,AF282,AG282,AH282)</f>
        <v>60</v>
      </c>
      <c r="M282" s="99">
        <f>COUNT(#REF!,#REF!,#REF!,#REF!,#REF!,#REF!,#REF!,AE282,#REF!,#REF!,#REF!,#REF!,AF282,AG282,#REF!,#REF!,#REF!,AH282)</f>
        <v>1</v>
      </c>
      <c r="N282" s="99">
        <f>AI282+AJ282</f>
        <v>59</v>
      </c>
      <c r="O282" s="99"/>
      <c r="P282" s="99">
        <f>AK282</f>
        <v>51</v>
      </c>
      <c r="Q282" s="99">
        <f>AM282</f>
        <v>64</v>
      </c>
      <c r="R282" s="99">
        <v>0</v>
      </c>
      <c r="S282" s="47"/>
      <c r="T282" s="99">
        <f>SUM(U282,V282,X282,Y282,Z282,AA282,AB282)</f>
        <v>0</v>
      </c>
      <c r="U282" s="99">
        <f>AP282</f>
        <v>0</v>
      </c>
      <c r="V282" s="99">
        <f>SUM(AS282,AT282,AU282,AV282,AW282,AX282,AY282,AZ282,BA282,BB282,BC282)</f>
        <v>0</v>
      </c>
      <c r="W282" s="99">
        <f>COUNT(AS282,AT282,AU282,AV282,AW282,AX282,AY282,AZ282,BA282,BB282,BC282)</f>
        <v>0</v>
      </c>
      <c r="X282" s="99">
        <v>0</v>
      </c>
      <c r="Y282" s="99">
        <v>0</v>
      </c>
      <c r="Z282" s="99">
        <v>0</v>
      </c>
      <c r="AA282" s="99">
        <f>AR282</f>
        <v>0</v>
      </c>
      <c r="AB282" s="99">
        <f>AQ282</f>
        <v>0</v>
      </c>
      <c r="AC282" s="47"/>
      <c r="AD282" s="99"/>
      <c r="AE282" s="99"/>
      <c r="AF282" s="99">
        <v>60</v>
      </c>
      <c r="AG282" s="99"/>
      <c r="AH282" s="99"/>
      <c r="AI282" s="99"/>
      <c r="AJ282" s="99">
        <v>59</v>
      </c>
      <c r="AK282" s="99">
        <v>51</v>
      </c>
      <c r="AL282" s="99"/>
      <c r="AM282" s="100">
        <v>64</v>
      </c>
      <c r="AN282" s="100"/>
      <c r="AO282" s="44"/>
      <c r="AP282" s="100"/>
      <c r="AQ282" s="100"/>
      <c r="AR282" s="100"/>
      <c r="AS282" s="100"/>
      <c r="AT282" s="100"/>
      <c r="AU282" s="100"/>
      <c r="AV282" s="100"/>
      <c r="AW282" s="100"/>
      <c r="AX282" s="100"/>
      <c r="AY282" s="100"/>
      <c r="AZ282" s="100"/>
      <c r="BA282" s="100"/>
      <c r="BB282" s="100"/>
      <c r="BC282" s="100"/>
    </row>
    <row r="283" spans="1:55" s="41" customFormat="1" x14ac:dyDescent="0.35">
      <c r="A283" s="99" t="s">
        <v>73</v>
      </c>
      <c r="B283" s="100" t="s">
        <v>36</v>
      </c>
      <c r="C283" s="100" t="s">
        <v>646</v>
      </c>
      <c r="D283" s="100" t="s">
        <v>1262</v>
      </c>
      <c r="E283" s="100" t="s">
        <v>39</v>
      </c>
      <c r="F283" s="100">
        <v>999920514</v>
      </c>
      <c r="G283" s="99">
        <f>(J283+T283)-H283</f>
        <v>115</v>
      </c>
      <c r="H283" s="99"/>
      <c r="I283" s="24"/>
      <c r="J283" s="99">
        <f>SUM(K283,L283,N283,O283,P283,Q283)</f>
        <v>115</v>
      </c>
      <c r="K283" s="99">
        <f>SUM(AD283,AL283,AN283)</f>
        <v>44</v>
      </c>
      <c r="L283" s="99">
        <f>SUM(AE283,AF283,AG283,AH283)</f>
        <v>38</v>
      </c>
      <c r="M283" s="99">
        <f>COUNT(#REF!,#REF!,#REF!,#REF!,#REF!,#REF!,#REF!,AE283,#REF!,#REF!,#REF!,#REF!,AF283,AG283,#REF!,#REF!,#REF!,AH283)</f>
        <v>1</v>
      </c>
      <c r="N283" s="99">
        <f>AI283+AJ283</f>
        <v>33</v>
      </c>
      <c r="O283" s="99"/>
      <c r="P283" s="99">
        <f>AK283</f>
        <v>0</v>
      </c>
      <c r="Q283" s="99">
        <f>AM283</f>
        <v>0</v>
      </c>
      <c r="R283" s="99">
        <v>0</v>
      </c>
      <c r="S283" s="47"/>
      <c r="T283" s="99">
        <f>SUM(U283,V283,X283,Y283,Z283,AA283,AB283)</f>
        <v>0</v>
      </c>
      <c r="U283" s="99">
        <f>AP283</f>
        <v>0</v>
      </c>
      <c r="V283" s="99">
        <f>SUM(AS283,AT283,AU283,AV283,AW283,AX283,AY283,AZ283,BA283,BB283,BC283)</f>
        <v>0</v>
      </c>
      <c r="W283" s="99">
        <f>COUNT(AS283,AT283,AU283,AV283,AW283,AX283,AY283,AZ283,BA283,BB283,BC283)</f>
        <v>0</v>
      </c>
      <c r="X283" s="99">
        <v>0</v>
      </c>
      <c r="Y283" s="99">
        <v>0</v>
      </c>
      <c r="Z283" s="99">
        <v>0</v>
      </c>
      <c r="AA283" s="99">
        <f>AR283</f>
        <v>0</v>
      </c>
      <c r="AB283" s="99">
        <f>AQ283</f>
        <v>0</v>
      </c>
      <c r="AC283" s="47"/>
      <c r="AD283" s="99">
        <v>44</v>
      </c>
      <c r="AE283" s="99"/>
      <c r="AF283" s="99"/>
      <c r="AG283" s="99">
        <v>38</v>
      </c>
      <c r="AH283" s="99"/>
      <c r="AI283" s="99"/>
      <c r="AJ283" s="99">
        <v>33</v>
      </c>
      <c r="AK283" s="99"/>
      <c r="AL283" s="99"/>
      <c r="AM283" s="100"/>
      <c r="AN283" s="100"/>
      <c r="AO283" s="44"/>
      <c r="AP283" s="100"/>
      <c r="AQ283" s="100"/>
      <c r="AR283" s="100"/>
      <c r="AS283" s="100"/>
      <c r="AT283" s="100"/>
      <c r="AU283" s="100"/>
      <c r="AV283" s="100"/>
      <c r="AW283" s="100"/>
      <c r="AX283" s="100"/>
      <c r="AY283" s="100"/>
      <c r="AZ283" s="100"/>
      <c r="BA283" s="100"/>
      <c r="BB283" s="100"/>
      <c r="BC283" s="100"/>
    </row>
    <row r="284" spans="1:55" s="41" customFormat="1" x14ac:dyDescent="0.35">
      <c r="A284" s="99" t="s">
        <v>73</v>
      </c>
      <c r="B284" s="99" t="s">
        <v>36</v>
      </c>
      <c r="C284" s="99" t="s">
        <v>588</v>
      </c>
      <c r="D284" s="99" t="s">
        <v>293</v>
      </c>
      <c r="E284" s="99" t="s">
        <v>39</v>
      </c>
      <c r="F284" s="99">
        <v>999901826</v>
      </c>
      <c r="G284" s="99">
        <f>(J284+T284)-H284</f>
        <v>113</v>
      </c>
      <c r="H284" s="99"/>
      <c r="I284" s="24"/>
      <c r="J284" s="99">
        <f>SUM(K284,L284,N284,O284,P284,Q284)</f>
        <v>113</v>
      </c>
      <c r="K284" s="99">
        <f>SUM(AD284,AL284,AN284)</f>
        <v>0</v>
      </c>
      <c r="L284" s="99">
        <f>SUM(AE284,AF284,AG284,AH284)</f>
        <v>51</v>
      </c>
      <c r="M284" s="99">
        <f>COUNT(#REF!,#REF!,#REF!,#REF!,#REF!,#REF!,#REF!,AE284,#REF!,#REF!,#REF!,#REF!,AF284,AG284,#REF!,#REF!,#REF!,AH284)</f>
        <v>1</v>
      </c>
      <c r="N284" s="99">
        <f>AI284+AJ284</f>
        <v>33</v>
      </c>
      <c r="O284" s="99"/>
      <c r="P284" s="99">
        <f>AK284</f>
        <v>29</v>
      </c>
      <c r="Q284" s="99">
        <f>AM284</f>
        <v>0</v>
      </c>
      <c r="R284" s="99">
        <v>0</v>
      </c>
      <c r="S284" s="47"/>
      <c r="T284" s="99">
        <f>SUM(U284,V284,X284,Y284,Z284,AA284,AB284)</f>
        <v>0</v>
      </c>
      <c r="U284" s="99">
        <f>AP284</f>
        <v>0</v>
      </c>
      <c r="V284" s="99">
        <f>SUM(AS284,AT284,AU284,AV284,AW284,AX284,AY284,AZ284,BA284,BB284,BC284)</f>
        <v>0</v>
      </c>
      <c r="W284" s="99">
        <f>COUNT(AS284,AT284,AU284,AV284,AW284,AX284,AY284,AZ284,BA284,BB284,BC284)</f>
        <v>0</v>
      </c>
      <c r="X284" s="99">
        <v>0</v>
      </c>
      <c r="Y284" s="99">
        <v>0</v>
      </c>
      <c r="Z284" s="99">
        <v>0</v>
      </c>
      <c r="AA284" s="99">
        <f>AR284</f>
        <v>0</v>
      </c>
      <c r="AB284" s="99">
        <f>AQ284</f>
        <v>0</v>
      </c>
      <c r="AC284" s="47"/>
      <c r="AD284" s="99"/>
      <c r="AE284" s="99"/>
      <c r="AF284" s="99"/>
      <c r="AG284" s="99">
        <v>51</v>
      </c>
      <c r="AH284" s="99"/>
      <c r="AI284" s="99"/>
      <c r="AJ284" s="99">
        <v>33</v>
      </c>
      <c r="AK284" s="99">
        <v>29</v>
      </c>
      <c r="AL284" s="99"/>
      <c r="AM284" s="100"/>
      <c r="AN284" s="100"/>
      <c r="AO284" s="44"/>
      <c r="AP284" s="100"/>
      <c r="AQ284" s="100"/>
      <c r="AR284" s="100"/>
      <c r="AS284" s="100"/>
      <c r="AT284" s="100"/>
      <c r="AU284" s="100"/>
      <c r="AV284" s="100"/>
      <c r="AW284" s="100"/>
      <c r="AX284" s="100"/>
      <c r="AY284" s="100"/>
      <c r="AZ284" s="100"/>
      <c r="BA284" s="100"/>
      <c r="BB284" s="100"/>
      <c r="BC284" s="100"/>
    </row>
    <row r="285" spans="1:55" s="41" customFormat="1" x14ac:dyDescent="0.35">
      <c r="A285" s="100" t="s">
        <v>73</v>
      </c>
      <c r="B285" s="100" t="s">
        <v>36</v>
      </c>
      <c r="C285" s="100" t="s">
        <v>348</v>
      </c>
      <c r="D285" s="100" t="s">
        <v>349</v>
      </c>
      <c r="E285" s="100" t="s">
        <v>39</v>
      </c>
      <c r="F285" s="99">
        <v>999874481</v>
      </c>
      <c r="G285" s="99">
        <f>(J285+T285)-H285</f>
        <v>107.5</v>
      </c>
      <c r="H285" s="99">
        <f>(K285+L285+N285+O285+P285+Q285+R285)*0.5</f>
        <v>107.5</v>
      </c>
      <c r="I285" s="24"/>
      <c r="J285" s="99">
        <f>SUM(K285,L285,N285,O285,P285,Q285)</f>
        <v>215</v>
      </c>
      <c r="K285" s="99">
        <f>SUM(AD285,AL285,AN285)</f>
        <v>0</v>
      </c>
      <c r="L285" s="99">
        <f>SUM(AE285,AF285,AG285,AH285)</f>
        <v>120</v>
      </c>
      <c r="M285" s="99">
        <f>COUNT(#REF!,#REF!,#REF!,#REF!,#REF!,#REF!,#REF!,AE285,#REF!,#REF!,#REF!,#REF!,AF285,AG285,#REF!,#REF!,#REF!,AH285)</f>
        <v>1</v>
      </c>
      <c r="N285" s="99">
        <f>AI285+AJ285</f>
        <v>44</v>
      </c>
      <c r="O285" s="99"/>
      <c r="P285" s="99">
        <f>AK285</f>
        <v>51</v>
      </c>
      <c r="Q285" s="99">
        <f>AM285</f>
        <v>0</v>
      </c>
      <c r="R285" s="99">
        <v>0</v>
      </c>
      <c r="S285" s="47"/>
      <c r="T285" s="99">
        <f>SUM(U285,V285,X285,Y285,Z285,AA285,AB285)</f>
        <v>0</v>
      </c>
      <c r="U285" s="99">
        <f>AP285</f>
        <v>0</v>
      </c>
      <c r="V285" s="99">
        <f>SUM(AS285,AT285,AU285,AV285,AW285,AX285,AY285,AZ285,BA285,BB285,BC285)</f>
        <v>0</v>
      </c>
      <c r="W285" s="99">
        <f>COUNT(AS285,AT285,AU285,AV285,AW285,AX285,AY285,AZ285,BA285,BB285,BC285)</f>
        <v>0</v>
      </c>
      <c r="X285" s="99">
        <v>0</v>
      </c>
      <c r="Y285" s="99">
        <v>0</v>
      </c>
      <c r="Z285" s="99">
        <v>0</v>
      </c>
      <c r="AA285" s="99">
        <f>AR285</f>
        <v>0</v>
      </c>
      <c r="AB285" s="99">
        <f>AQ285</f>
        <v>0</v>
      </c>
      <c r="AC285" s="47"/>
      <c r="AD285" s="99"/>
      <c r="AE285" s="99"/>
      <c r="AF285" s="99"/>
      <c r="AG285" s="99">
        <v>120</v>
      </c>
      <c r="AH285" s="99"/>
      <c r="AI285" s="99"/>
      <c r="AJ285" s="99">
        <v>44</v>
      </c>
      <c r="AK285" s="99">
        <v>51</v>
      </c>
      <c r="AL285" s="99"/>
      <c r="AM285" s="100"/>
      <c r="AN285" s="100"/>
      <c r="AO285" s="44"/>
      <c r="AP285" s="100"/>
      <c r="AQ285" s="100"/>
      <c r="AR285" s="100"/>
      <c r="AS285" s="100"/>
      <c r="AT285" s="100"/>
      <c r="AU285" s="100"/>
      <c r="AV285" s="100"/>
      <c r="AW285" s="100"/>
      <c r="AX285" s="100"/>
      <c r="AY285" s="100"/>
      <c r="AZ285" s="100"/>
      <c r="BA285" s="100"/>
      <c r="BB285" s="100"/>
      <c r="BC285" s="100"/>
    </row>
    <row r="286" spans="1:55" s="41" customFormat="1" x14ac:dyDescent="0.35">
      <c r="A286" s="99" t="s">
        <v>73</v>
      </c>
      <c r="B286" s="99" t="s">
        <v>36</v>
      </c>
      <c r="C286" s="99" t="s">
        <v>718</v>
      </c>
      <c r="D286" s="99" t="s">
        <v>719</v>
      </c>
      <c r="E286" s="100" t="s">
        <v>39</v>
      </c>
      <c r="F286" s="99">
        <v>999910026</v>
      </c>
      <c r="G286" s="99">
        <f>(J286+T286)-H286</f>
        <v>105</v>
      </c>
      <c r="H286" s="100"/>
      <c r="I286" s="24"/>
      <c r="J286" s="99">
        <f>SUM(K286,L286,N286,O286,P286,Q286)</f>
        <v>105</v>
      </c>
      <c r="K286" s="99">
        <f>SUM(AD286,AL286,AN286)</f>
        <v>0</v>
      </c>
      <c r="L286" s="99">
        <f>SUM(AE286,AF286,AG286,AH286)</f>
        <v>0</v>
      </c>
      <c r="M286" s="99">
        <f>COUNT(#REF!,#REF!,#REF!,#REF!,#REF!,#REF!,#REF!,AE286,#REF!,#REF!,#REF!,#REF!,AF286,AG286,#REF!,#REF!,#REF!,AH286)</f>
        <v>0</v>
      </c>
      <c r="N286" s="99">
        <f>AI286+AJ286</f>
        <v>105</v>
      </c>
      <c r="O286" s="99"/>
      <c r="P286" s="99">
        <f>AK286</f>
        <v>0</v>
      </c>
      <c r="Q286" s="99">
        <f>AM286</f>
        <v>0</v>
      </c>
      <c r="R286" s="99">
        <v>0</v>
      </c>
      <c r="S286" s="47"/>
      <c r="T286" s="99">
        <f>SUM(U286,V286,X286,Y286,Z286,AA286,AB286)</f>
        <v>0</v>
      </c>
      <c r="U286" s="99">
        <f>AP286</f>
        <v>0</v>
      </c>
      <c r="V286" s="99">
        <f>SUM(AS286,AT286,AU286,AV286,AW286,AX286,AY286,AZ286,BA286,BB286,BC286)</f>
        <v>0</v>
      </c>
      <c r="W286" s="99">
        <f>COUNT(AS286,AT286,AU286,AV286,AW286,AX286,AY286,AZ286,BA286,BB286,BC286)</f>
        <v>0</v>
      </c>
      <c r="X286" s="99">
        <v>0</v>
      </c>
      <c r="Y286" s="99">
        <v>0</v>
      </c>
      <c r="Z286" s="99">
        <v>0</v>
      </c>
      <c r="AA286" s="99">
        <f>AR286</f>
        <v>0</v>
      </c>
      <c r="AB286" s="99">
        <f>AQ286</f>
        <v>0</v>
      </c>
      <c r="AC286" s="47"/>
      <c r="AD286" s="99"/>
      <c r="AE286" s="99"/>
      <c r="AF286" s="99"/>
      <c r="AG286" s="99"/>
      <c r="AH286" s="99"/>
      <c r="AI286" s="99">
        <v>105</v>
      </c>
      <c r="AJ286" s="99"/>
      <c r="AK286" s="99"/>
      <c r="AL286" s="99"/>
      <c r="AM286" s="100"/>
      <c r="AN286" s="100"/>
      <c r="AO286" s="44"/>
      <c r="AP286" s="100"/>
      <c r="AQ286" s="100"/>
      <c r="AR286" s="100"/>
      <c r="AS286" s="100"/>
      <c r="AT286" s="100"/>
      <c r="AU286" s="100"/>
      <c r="AV286" s="100"/>
      <c r="AW286" s="100"/>
      <c r="AX286" s="100"/>
      <c r="AY286" s="100"/>
      <c r="AZ286" s="100"/>
      <c r="BA286" s="100"/>
      <c r="BB286" s="100"/>
      <c r="BC286" s="100"/>
    </row>
    <row r="287" spans="1:55" s="41" customFormat="1" x14ac:dyDescent="0.35">
      <c r="A287" s="99" t="s">
        <v>73</v>
      </c>
      <c r="B287" s="100" t="s">
        <v>36</v>
      </c>
      <c r="C287" s="100" t="s">
        <v>511</v>
      </c>
      <c r="D287" s="100" t="s">
        <v>512</v>
      </c>
      <c r="E287" s="100" t="s">
        <v>39</v>
      </c>
      <c r="F287" s="100">
        <v>999894093</v>
      </c>
      <c r="G287" s="99">
        <f>(J287+T287)-H287</f>
        <v>100</v>
      </c>
      <c r="H287" s="99"/>
      <c r="I287" s="24"/>
      <c r="J287" s="99">
        <f>SUM(K287,L287,N287,O287,P287,Q287)</f>
        <v>100</v>
      </c>
      <c r="K287" s="99">
        <f>SUM(AD287,AL287,AN287)</f>
        <v>0</v>
      </c>
      <c r="L287" s="99">
        <f>SUM(AE287,AF287,AG287,AH287)</f>
        <v>38</v>
      </c>
      <c r="M287" s="99">
        <f>COUNT(#REF!,#REF!,#REF!,#REF!,#REF!,#REF!,#REF!,AE287,#REF!,#REF!,#REF!,#REF!,AF287,AG287,#REF!,#REF!,#REF!,AH287)</f>
        <v>1</v>
      </c>
      <c r="N287" s="99">
        <f>AI287+AJ287</f>
        <v>33</v>
      </c>
      <c r="O287" s="99"/>
      <c r="P287" s="99">
        <f>AK287</f>
        <v>29</v>
      </c>
      <c r="Q287" s="99">
        <f>AM287</f>
        <v>0</v>
      </c>
      <c r="R287" s="99">
        <v>0</v>
      </c>
      <c r="S287" s="47"/>
      <c r="T287" s="99">
        <f>SUM(U287,V287,X287,Y287,Z287,AA287,AB287)</f>
        <v>0</v>
      </c>
      <c r="U287" s="99">
        <f>AP287</f>
        <v>0</v>
      </c>
      <c r="V287" s="99">
        <f>SUM(AS287,AT287,AU287,AV287,AW287,AX287,AY287,AZ287,BA287,BB287,BC287)</f>
        <v>0</v>
      </c>
      <c r="W287" s="99">
        <f>COUNT(AS287,AT287,AU287,AV287,AW287,AX287,AY287,AZ287,BA287,BB287,BC287)</f>
        <v>0</v>
      </c>
      <c r="X287" s="99">
        <v>0</v>
      </c>
      <c r="Y287" s="99">
        <v>0</v>
      </c>
      <c r="Z287" s="99">
        <v>0</v>
      </c>
      <c r="AA287" s="99">
        <f>AR287</f>
        <v>0</v>
      </c>
      <c r="AB287" s="99">
        <f>AQ287</f>
        <v>0</v>
      </c>
      <c r="AC287" s="47"/>
      <c r="AD287" s="99"/>
      <c r="AE287" s="99"/>
      <c r="AF287" s="99"/>
      <c r="AG287" s="99">
        <v>38</v>
      </c>
      <c r="AH287" s="99"/>
      <c r="AI287" s="99"/>
      <c r="AJ287" s="99">
        <v>33</v>
      </c>
      <c r="AK287" s="99">
        <v>29</v>
      </c>
      <c r="AL287" s="99"/>
      <c r="AM287" s="100"/>
      <c r="AN287" s="100"/>
      <c r="AO287" s="44"/>
      <c r="AP287" s="100"/>
      <c r="AQ287" s="100"/>
      <c r="AR287" s="100"/>
      <c r="AS287" s="100"/>
      <c r="AT287" s="100"/>
      <c r="AU287" s="100"/>
      <c r="AV287" s="100"/>
      <c r="AW287" s="100"/>
      <c r="AX287" s="100"/>
      <c r="AY287" s="100"/>
      <c r="AZ287" s="100"/>
      <c r="BA287" s="100"/>
      <c r="BB287" s="100"/>
      <c r="BC287" s="100"/>
    </row>
    <row r="288" spans="1:55" s="41" customFormat="1" x14ac:dyDescent="0.35">
      <c r="A288" s="99" t="s">
        <v>73</v>
      </c>
      <c r="B288" s="99" t="s">
        <v>36</v>
      </c>
      <c r="C288" s="99" t="s">
        <v>598</v>
      </c>
      <c r="D288" s="99" t="s">
        <v>599</v>
      </c>
      <c r="E288" s="99" t="s">
        <v>39</v>
      </c>
      <c r="F288" s="99">
        <v>999903678</v>
      </c>
      <c r="G288" s="99">
        <f>(J288+T288)-H288</f>
        <v>97</v>
      </c>
      <c r="H288" s="99"/>
      <c r="I288" s="24"/>
      <c r="J288" s="99">
        <f>SUM(K288,L288,N288,O288,P288,Q288)</f>
        <v>97</v>
      </c>
      <c r="K288" s="99">
        <f>SUM(AD288,AL288,AN288)</f>
        <v>0</v>
      </c>
      <c r="L288" s="99">
        <f>SUM(AE288,AF288,AG288,AH288)</f>
        <v>0</v>
      </c>
      <c r="M288" s="99">
        <f>COUNT(#REF!,#REF!,#REF!,#REF!,#REF!,#REF!,#REF!,AE288,#REF!,#REF!,#REF!,#REF!,AF288,AG288,#REF!,#REF!,#REF!,AH288)</f>
        <v>0</v>
      </c>
      <c r="N288" s="99">
        <f>AI288+AJ288</f>
        <v>59</v>
      </c>
      <c r="O288" s="99"/>
      <c r="P288" s="99">
        <f>AK288</f>
        <v>38</v>
      </c>
      <c r="Q288" s="99">
        <f>AM288</f>
        <v>0</v>
      </c>
      <c r="R288" s="99">
        <v>0</v>
      </c>
      <c r="S288" s="47"/>
      <c r="T288" s="99">
        <f>SUM(U288,V288,X288,Y288,Z288,AA288,AB288)</f>
        <v>0</v>
      </c>
      <c r="U288" s="99">
        <f>AP288</f>
        <v>0</v>
      </c>
      <c r="V288" s="99">
        <f>SUM(AS288,AT288,AU288,AV288,AW288,AX288,AY288,AZ288,BA288,BB288,BC288)</f>
        <v>0</v>
      </c>
      <c r="W288" s="99">
        <f>COUNT(AS288,AT288,AU288,AV288,AW288,AX288,AY288,AZ288,BA288,BB288,BC288)</f>
        <v>0</v>
      </c>
      <c r="X288" s="99">
        <v>0</v>
      </c>
      <c r="Y288" s="99">
        <v>0</v>
      </c>
      <c r="Z288" s="99">
        <v>0</v>
      </c>
      <c r="AA288" s="99">
        <f>AR288</f>
        <v>0</v>
      </c>
      <c r="AB288" s="99">
        <f>AQ288</f>
        <v>0</v>
      </c>
      <c r="AC288" s="47"/>
      <c r="AD288" s="99"/>
      <c r="AE288" s="99"/>
      <c r="AF288" s="99"/>
      <c r="AG288" s="99"/>
      <c r="AH288" s="99"/>
      <c r="AI288" s="99">
        <v>59</v>
      </c>
      <c r="AJ288" s="99"/>
      <c r="AK288" s="99">
        <v>38</v>
      </c>
      <c r="AL288" s="99"/>
      <c r="AM288" s="100"/>
      <c r="AN288" s="100"/>
      <c r="AO288" s="44"/>
      <c r="AP288" s="100"/>
      <c r="AQ288" s="100"/>
      <c r="AR288" s="100"/>
      <c r="AS288" s="100"/>
      <c r="AT288" s="100"/>
      <c r="AU288" s="100"/>
      <c r="AV288" s="100"/>
      <c r="AW288" s="100"/>
      <c r="AX288" s="100"/>
      <c r="AY288" s="100"/>
      <c r="AZ288" s="100"/>
      <c r="BA288" s="100"/>
      <c r="BB288" s="100"/>
      <c r="BC288" s="100"/>
    </row>
    <row r="289" spans="1:56" s="41" customFormat="1" x14ac:dyDescent="0.35">
      <c r="A289" s="100" t="s">
        <v>73</v>
      </c>
      <c r="B289" s="99" t="s">
        <v>36</v>
      </c>
      <c r="C289" s="99" t="s">
        <v>294</v>
      </c>
      <c r="D289" s="99" t="s">
        <v>295</v>
      </c>
      <c r="E289" s="99" t="s">
        <v>39</v>
      </c>
      <c r="F289" s="99">
        <v>999865498</v>
      </c>
      <c r="G289" s="99">
        <f>(J289+T289)-H289</f>
        <v>95.5</v>
      </c>
      <c r="H289" s="99">
        <f>(K289+L289+N289+O289+P289+Q289+R289)*0.5</f>
        <v>47.5</v>
      </c>
      <c r="I289" s="24"/>
      <c r="J289" s="99">
        <f>SUM(K289,L289,N289,O289,P289,Q289)</f>
        <v>95</v>
      </c>
      <c r="K289" s="99">
        <f>SUM(AD289,AL289,AN289)</f>
        <v>0</v>
      </c>
      <c r="L289" s="99">
        <f>SUM(AE289,AF289,AG289,AH289)</f>
        <v>0</v>
      </c>
      <c r="M289" s="99">
        <f>COUNT(#REF!,#REF!,#REF!,#REF!,#REF!,#REF!,#REF!,AE289,#REF!,#REF!,#REF!,#REF!,AF289,AG289,#REF!,#REF!,#REF!,AH289)</f>
        <v>0</v>
      </c>
      <c r="N289" s="99">
        <f>AI289+AJ289</f>
        <v>44</v>
      </c>
      <c r="O289" s="99"/>
      <c r="P289" s="99">
        <f>AK289</f>
        <v>51</v>
      </c>
      <c r="Q289" s="99">
        <f>AM289</f>
        <v>0</v>
      </c>
      <c r="R289" s="99">
        <v>0</v>
      </c>
      <c r="S289" s="47"/>
      <c r="T289" s="99">
        <f>SUM(U289,V289,X289,Y289,Z289,AA289,AB289)</f>
        <v>48</v>
      </c>
      <c r="U289" s="99">
        <f>AP289</f>
        <v>0</v>
      </c>
      <c r="V289" s="99">
        <f>SUM(AS289,AT289,AU289,AV289,AW289,AX289,AY289,AZ289,BA289,BB289,BC289)</f>
        <v>0</v>
      </c>
      <c r="W289" s="99">
        <f>COUNT(AS289,AT289,AU289,AV289,AW289,AX289,AY289,AZ289,BA289,BB289,BC289)</f>
        <v>0</v>
      </c>
      <c r="X289" s="99">
        <v>0</v>
      </c>
      <c r="Y289" s="99">
        <v>0</v>
      </c>
      <c r="Z289" s="99">
        <v>0</v>
      </c>
      <c r="AA289" s="99">
        <f>AR289</f>
        <v>48</v>
      </c>
      <c r="AB289" s="99">
        <f>AQ289</f>
        <v>0</v>
      </c>
      <c r="AC289" s="47"/>
      <c r="AD289" s="99"/>
      <c r="AE289" s="99"/>
      <c r="AF289" s="99"/>
      <c r="AG289" s="99"/>
      <c r="AH289" s="99"/>
      <c r="AI289" s="99"/>
      <c r="AJ289" s="99">
        <v>44</v>
      </c>
      <c r="AK289" s="99">
        <v>51</v>
      </c>
      <c r="AL289" s="99"/>
      <c r="AM289" s="100"/>
      <c r="AN289" s="100"/>
      <c r="AO289" s="44"/>
      <c r="AP289" s="100"/>
      <c r="AQ289" s="100"/>
      <c r="AR289" s="100">
        <v>48</v>
      </c>
      <c r="AS289" s="100"/>
      <c r="AT289" s="100"/>
      <c r="AU289" s="100"/>
      <c r="AV289" s="100"/>
      <c r="AW289" s="100"/>
      <c r="AX289" s="100"/>
      <c r="AY289" s="100"/>
      <c r="AZ289" s="100"/>
      <c r="BA289" s="100"/>
      <c r="BB289" s="100"/>
      <c r="BC289" s="100"/>
    </row>
    <row r="290" spans="1:56" s="41" customFormat="1" x14ac:dyDescent="0.3">
      <c r="A290" s="100" t="s">
        <v>73</v>
      </c>
      <c r="B290" s="99" t="s">
        <v>36</v>
      </c>
      <c r="C290" s="99" t="s">
        <v>1766</v>
      </c>
      <c r="D290" s="99" t="s">
        <v>1767</v>
      </c>
      <c r="E290" s="99" t="s">
        <v>39</v>
      </c>
      <c r="F290" s="99">
        <v>999924041</v>
      </c>
      <c r="G290" s="99">
        <f>(J290+T290)-H290</f>
        <v>95.4</v>
      </c>
      <c r="H290" s="99">
        <f>J290*0.5</f>
        <v>41.4</v>
      </c>
      <c r="I290" s="44"/>
      <c r="J290" s="99">
        <f>SUM(K290,L290,N290,O290,P290,Q290)</f>
        <v>82.8</v>
      </c>
      <c r="K290" s="99">
        <f>SUM(AD290,AL290,AN290)</f>
        <v>0</v>
      </c>
      <c r="L290" s="99">
        <f>SUM(AE290,AF290,AG290,AH290)</f>
        <v>0</v>
      </c>
      <c r="M290" s="99">
        <f>COUNT(#REF!,#REF!,#REF!,#REF!,#REF!,#REF!,#REF!,AE290,#REF!,#REF!,#REF!,#REF!,AF290,AG290,#REF!,#REF!,#REF!,AH290)</f>
        <v>4</v>
      </c>
      <c r="N290" s="99">
        <f>AI290+AJ290</f>
        <v>23.7</v>
      </c>
      <c r="O290" s="99"/>
      <c r="P290" s="99">
        <f>AK290</f>
        <v>25.2</v>
      </c>
      <c r="Q290" s="99">
        <f>AM290</f>
        <v>33.9</v>
      </c>
      <c r="R290" s="99">
        <v>0</v>
      </c>
      <c r="S290" s="47"/>
      <c r="T290" s="99">
        <f>SUM(U290,V290,X290,Y290,Z290,AA290,AB290)</f>
        <v>54</v>
      </c>
      <c r="U290" s="99">
        <f>AP290</f>
        <v>0</v>
      </c>
      <c r="V290" s="99">
        <f>SUM(AS290,AT290,AU290,AV290,AW290,AX290,AY290,AZ290,BA290,BB290,BC290)</f>
        <v>54</v>
      </c>
      <c r="W290" s="99">
        <f>COUNT(AS290,AT290,AU290,AV290,AW290,AX290,AY290,AZ290,BA290,BB290,BC290)</f>
        <v>1</v>
      </c>
      <c r="X290" s="99">
        <v>0</v>
      </c>
      <c r="Y290" s="99">
        <v>0</v>
      </c>
      <c r="Z290" s="99">
        <v>0</v>
      </c>
      <c r="AA290" s="99">
        <f>AR290</f>
        <v>0</v>
      </c>
      <c r="AB290" s="99">
        <f>AQ290</f>
        <v>0</v>
      </c>
      <c r="AC290" s="47"/>
      <c r="AD290" s="100">
        <v>0</v>
      </c>
      <c r="AE290" s="100">
        <v>0</v>
      </c>
      <c r="AF290" s="100">
        <v>0</v>
      </c>
      <c r="AG290" s="100">
        <v>0</v>
      </c>
      <c r="AH290" s="100">
        <v>0</v>
      </c>
      <c r="AI290" s="100">
        <v>0</v>
      </c>
      <c r="AJ290" s="100">
        <v>23.7</v>
      </c>
      <c r="AK290" s="100">
        <v>25.2</v>
      </c>
      <c r="AL290" s="100">
        <v>0</v>
      </c>
      <c r="AM290" s="100">
        <v>33.9</v>
      </c>
      <c r="AN290" s="100">
        <v>0</v>
      </c>
      <c r="AO290" s="44"/>
      <c r="AP290" s="100"/>
      <c r="AQ290" s="100"/>
      <c r="AR290" s="100"/>
      <c r="AS290" s="100"/>
      <c r="AT290" s="100">
        <v>54</v>
      </c>
      <c r="AU290" s="100"/>
      <c r="AV290" s="100"/>
      <c r="AW290" s="100"/>
      <c r="AX290" s="100"/>
      <c r="AY290" s="100"/>
      <c r="AZ290" s="100"/>
      <c r="BA290" s="100"/>
      <c r="BB290" s="100"/>
      <c r="BC290" s="100"/>
      <c r="BD290" s="31"/>
    </row>
    <row r="291" spans="1:56" s="41" customFormat="1" x14ac:dyDescent="0.35">
      <c r="A291" s="99" t="s">
        <v>73</v>
      </c>
      <c r="B291" s="99" t="s">
        <v>36</v>
      </c>
      <c r="C291" s="99" t="s">
        <v>279</v>
      </c>
      <c r="D291" s="99" t="s">
        <v>331</v>
      </c>
      <c r="E291" s="99" t="s">
        <v>39</v>
      </c>
      <c r="F291" s="99">
        <v>999871947</v>
      </c>
      <c r="G291" s="99">
        <f>(J291+T291)-H291</f>
        <v>95</v>
      </c>
      <c r="H291" s="100"/>
      <c r="I291" s="24"/>
      <c r="J291" s="99">
        <f>SUM(K291,L291,N291,O291,P291,Q291)</f>
        <v>95</v>
      </c>
      <c r="K291" s="99">
        <f>SUM(AD291,AL291,AN291)</f>
        <v>0</v>
      </c>
      <c r="L291" s="99">
        <f>SUM(AE291,AF291,AG291,AH291)</f>
        <v>0</v>
      </c>
      <c r="M291" s="99">
        <f>COUNT(#REF!,#REF!,#REF!,#REF!,#REF!,#REF!,#REF!,AE291,#REF!,#REF!,#REF!,#REF!,AF291,AG291,#REF!,#REF!,#REF!,AH291)</f>
        <v>0</v>
      </c>
      <c r="N291" s="99">
        <f>AI291+AJ291</f>
        <v>44</v>
      </c>
      <c r="O291" s="99"/>
      <c r="P291" s="99">
        <f>AK291</f>
        <v>51</v>
      </c>
      <c r="Q291" s="99">
        <f>AM291</f>
        <v>0</v>
      </c>
      <c r="R291" s="99">
        <v>0</v>
      </c>
      <c r="S291" s="47"/>
      <c r="T291" s="99">
        <f>SUM(U291,V291,X291,Y291,Z291,AA291,AB291)</f>
        <v>0</v>
      </c>
      <c r="U291" s="99">
        <f>AP291</f>
        <v>0</v>
      </c>
      <c r="V291" s="99">
        <f>SUM(AS291,AT291,AU291,AV291,AW291,AX291,AY291,AZ291,BA291,BB291,BC291)</f>
        <v>0</v>
      </c>
      <c r="W291" s="99">
        <f>COUNT(AS291,AT291,AU291,AV291,AW291,AX291,AY291,AZ291,BA291,BB291,BC291)</f>
        <v>0</v>
      </c>
      <c r="X291" s="99">
        <v>0</v>
      </c>
      <c r="Y291" s="99">
        <v>0</v>
      </c>
      <c r="Z291" s="99">
        <v>0</v>
      </c>
      <c r="AA291" s="99">
        <f>AR291</f>
        <v>0</v>
      </c>
      <c r="AB291" s="99">
        <f>AQ291</f>
        <v>0</v>
      </c>
      <c r="AC291" s="47"/>
      <c r="AD291" s="99"/>
      <c r="AE291" s="99"/>
      <c r="AF291" s="99"/>
      <c r="AG291" s="99"/>
      <c r="AH291" s="99"/>
      <c r="AI291" s="99"/>
      <c r="AJ291" s="99">
        <v>44</v>
      </c>
      <c r="AK291" s="99">
        <v>51</v>
      </c>
      <c r="AL291" s="99"/>
      <c r="AM291" s="100"/>
      <c r="AN291" s="100"/>
      <c r="AO291" s="44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</row>
    <row r="292" spans="1:56" s="41" customFormat="1" x14ac:dyDescent="0.35">
      <c r="A292" s="100" t="s">
        <v>73</v>
      </c>
      <c r="B292" s="99" t="s">
        <v>36</v>
      </c>
      <c r="C292" s="99" t="s">
        <v>577</v>
      </c>
      <c r="D292" s="99" t="s">
        <v>88</v>
      </c>
      <c r="E292" s="99" t="s">
        <v>39</v>
      </c>
      <c r="F292" s="99">
        <v>999899842</v>
      </c>
      <c r="G292" s="99">
        <f>(J292+T292)-H292</f>
        <v>92</v>
      </c>
      <c r="H292" s="99">
        <f>(K292+L292+N292+O292+P292+Q292+R292)*0.5</f>
        <v>92</v>
      </c>
      <c r="I292" s="24"/>
      <c r="J292" s="99">
        <f>SUM(K292,L292,N292,O292,P292,Q292)</f>
        <v>184</v>
      </c>
      <c r="K292" s="99">
        <f>SUM(AD292,AL292,AN292)</f>
        <v>0</v>
      </c>
      <c r="L292" s="99">
        <f>SUM(AE292,AF292,AG292,AH292)</f>
        <v>54</v>
      </c>
      <c r="M292" s="99">
        <f>COUNT(#REF!,#REF!,#REF!,#REF!,#REF!,#REF!,#REF!,AE292,#REF!,#REF!,#REF!,#REF!,AF292,AG292,#REF!,#REF!,#REF!,AH292)</f>
        <v>1</v>
      </c>
      <c r="N292" s="99">
        <f>AI292+AJ292</f>
        <v>44</v>
      </c>
      <c r="O292" s="99"/>
      <c r="P292" s="99">
        <f>AK292</f>
        <v>38</v>
      </c>
      <c r="Q292" s="99">
        <f>AM292</f>
        <v>48</v>
      </c>
      <c r="R292" s="99">
        <v>0</v>
      </c>
      <c r="S292" s="47"/>
      <c r="T292" s="99">
        <f>SUM(U292,V292,X292,Y292,Z292,AA292,AB292)</f>
        <v>0</v>
      </c>
      <c r="U292" s="99">
        <f>AP292</f>
        <v>0</v>
      </c>
      <c r="V292" s="99">
        <f>SUM(AS292,AT292,AU292,AV292,AW292,AX292,AY292,AZ292,BA292,BB292,BC292)</f>
        <v>0</v>
      </c>
      <c r="W292" s="99">
        <f>COUNT(AS292,AT292,AU292,AV292,AW292,AX292,AY292,AZ292,BA292,BB292,BC292)</f>
        <v>0</v>
      </c>
      <c r="X292" s="99">
        <v>0</v>
      </c>
      <c r="Y292" s="99">
        <v>0</v>
      </c>
      <c r="Z292" s="99">
        <v>0</v>
      </c>
      <c r="AA292" s="99">
        <f>AR292</f>
        <v>0</v>
      </c>
      <c r="AB292" s="99">
        <f>AQ292</f>
        <v>0</v>
      </c>
      <c r="AC292" s="47"/>
      <c r="AD292" s="99"/>
      <c r="AE292" s="99"/>
      <c r="AF292" s="99"/>
      <c r="AG292" s="99">
        <v>54</v>
      </c>
      <c r="AH292" s="99"/>
      <c r="AI292" s="99"/>
      <c r="AJ292" s="99">
        <v>44</v>
      </c>
      <c r="AK292" s="99">
        <v>38</v>
      </c>
      <c r="AL292" s="99"/>
      <c r="AM292" s="100">
        <v>48</v>
      </c>
      <c r="AN292" s="100"/>
      <c r="AO292" s="44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</row>
    <row r="293" spans="1:56" s="41" customFormat="1" x14ac:dyDescent="0.35">
      <c r="A293" s="100" t="s">
        <v>73</v>
      </c>
      <c r="B293" s="99" t="s">
        <v>36</v>
      </c>
      <c r="C293" s="99" t="s">
        <v>1339</v>
      </c>
      <c r="D293" s="99" t="s">
        <v>275</v>
      </c>
      <c r="E293" s="99" t="s">
        <v>39</v>
      </c>
      <c r="F293" s="99">
        <v>999926746</v>
      </c>
      <c r="G293" s="99">
        <f>(J293+T293)-H293</f>
        <v>90</v>
      </c>
      <c r="H293" s="99">
        <f>(K293+L293+N293+O293+P293+Q293+R293)*0.5</f>
        <v>42</v>
      </c>
      <c r="I293" s="24"/>
      <c r="J293" s="99">
        <f>SUM(K293,L293,N293,O293,P293,Q293)</f>
        <v>84</v>
      </c>
      <c r="K293" s="99">
        <f>SUM(AD293,AL293,AN293)</f>
        <v>0</v>
      </c>
      <c r="L293" s="99">
        <f>SUM(AE293,AF293,AG293,AH293)</f>
        <v>0</v>
      </c>
      <c r="M293" s="99">
        <f>COUNT(#REF!,#REF!,#REF!,#REF!,#REF!,#REF!,#REF!,AE293,#REF!,#REF!,#REF!,#REF!,AF293,AG293,#REF!,#REF!,#REF!,AH293)</f>
        <v>0</v>
      </c>
      <c r="N293" s="99">
        <f>AI293+AJ293</f>
        <v>33</v>
      </c>
      <c r="O293" s="99"/>
      <c r="P293" s="99">
        <f>AK293</f>
        <v>51</v>
      </c>
      <c r="Q293" s="99">
        <f>AM293</f>
        <v>0</v>
      </c>
      <c r="R293" s="99">
        <v>0</v>
      </c>
      <c r="S293" s="47"/>
      <c r="T293" s="99">
        <f>SUM(U293,V293,X293,Y293,Z293,AA293,AB293)</f>
        <v>48</v>
      </c>
      <c r="U293" s="99">
        <f>AP293</f>
        <v>0</v>
      </c>
      <c r="V293" s="99">
        <f>SUM(AS293,AT293,AU293,AV293,AW293,AX293,AY293,AZ293,BA293,BB293,BC293)</f>
        <v>0</v>
      </c>
      <c r="W293" s="99">
        <f>COUNT(AS293,AT293,AU293,AV293,AW293,AX293,AY293,AZ293,BA293,BB293,BC293)</f>
        <v>0</v>
      </c>
      <c r="X293" s="99">
        <v>0</v>
      </c>
      <c r="Y293" s="99">
        <v>0</v>
      </c>
      <c r="Z293" s="99">
        <v>0</v>
      </c>
      <c r="AA293" s="99">
        <f>AR293</f>
        <v>48</v>
      </c>
      <c r="AB293" s="99">
        <f>AQ293</f>
        <v>0</v>
      </c>
      <c r="AC293" s="47"/>
      <c r="AD293" s="99"/>
      <c r="AE293" s="99"/>
      <c r="AF293" s="99"/>
      <c r="AG293" s="99"/>
      <c r="AH293" s="99"/>
      <c r="AI293" s="99">
        <v>33</v>
      </c>
      <c r="AJ293" s="99"/>
      <c r="AK293" s="99">
        <v>51</v>
      </c>
      <c r="AL293" s="99"/>
      <c r="AM293" s="100"/>
      <c r="AN293" s="100"/>
      <c r="AO293" s="44"/>
      <c r="AP293" s="100"/>
      <c r="AQ293" s="100"/>
      <c r="AR293" s="100">
        <v>48</v>
      </c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</row>
    <row r="294" spans="1:56" s="41" customFormat="1" x14ac:dyDescent="0.35">
      <c r="A294" s="100" t="s">
        <v>73</v>
      </c>
      <c r="B294" s="99" t="s">
        <v>36</v>
      </c>
      <c r="C294" s="99" t="s">
        <v>808</v>
      </c>
      <c r="D294" s="99" t="s">
        <v>809</v>
      </c>
      <c r="E294" s="99" t="s">
        <v>39</v>
      </c>
      <c r="F294" s="99">
        <v>999914664</v>
      </c>
      <c r="G294" s="99">
        <f>(J294+T294)-H294</f>
        <v>90</v>
      </c>
      <c r="H294" s="99">
        <f>(K294+L294+N294+O294+P294+Q294+R294)*0.5</f>
        <v>45</v>
      </c>
      <c r="I294" s="24"/>
      <c r="J294" s="99">
        <f>SUM(K294,L294,N294,O294,P294,Q294)</f>
        <v>90</v>
      </c>
      <c r="K294" s="99">
        <f>SUM(AD294,AL294,AN294)</f>
        <v>0</v>
      </c>
      <c r="L294" s="99">
        <f>SUM(AE294,AF294,AG294,AH294)</f>
        <v>90</v>
      </c>
      <c r="M294" s="99">
        <f>COUNT(#REF!,#REF!,#REF!,#REF!,#REF!,#REF!,#REF!,AE294,#REF!,#REF!,#REF!,#REF!,AF294,AG294,#REF!,#REF!,#REF!,AH294)</f>
        <v>1</v>
      </c>
      <c r="N294" s="99">
        <f>AI294+AJ294</f>
        <v>0</v>
      </c>
      <c r="O294" s="99"/>
      <c r="P294" s="99">
        <f>AK294</f>
        <v>0</v>
      </c>
      <c r="Q294" s="99">
        <f>AM294</f>
        <v>0</v>
      </c>
      <c r="R294" s="99">
        <v>0</v>
      </c>
      <c r="S294" s="47"/>
      <c r="T294" s="99">
        <f>SUM(U294,V294,X294,Y294,Z294,AA294,AB294)</f>
        <v>45</v>
      </c>
      <c r="U294" s="99">
        <f>AP294</f>
        <v>0</v>
      </c>
      <c r="V294" s="99">
        <f>SUM(AS294,AT294,AU294,AV294,AW294,AX294,AY294,AZ294,BA294,BB294,BC294)</f>
        <v>45</v>
      </c>
      <c r="W294" s="99">
        <f>COUNT(AS294,AT294,AU294,AV294,AW294,AX294,AY294,AZ294,BA294,BB294,BC294)</f>
        <v>1</v>
      </c>
      <c r="X294" s="99">
        <v>0</v>
      </c>
      <c r="Y294" s="99">
        <v>0</v>
      </c>
      <c r="Z294" s="99">
        <v>0</v>
      </c>
      <c r="AA294" s="99">
        <f>AR294</f>
        <v>0</v>
      </c>
      <c r="AB294" s="99">
        <f>AQ294</f>
        <v>0</v>
      </c>
      <c r="AC294" s="47"/>
      <c r="AD294" s="99"/>
      <c r="AE294" s="99">
        <v>90</v>
      </c>
      <c r="AF294" s="99"/>
      <c r="AG294" s="99"/>
      <c r="AH294" s="99"/>
      <c r="AI294" s="99"/>
      <c r="AJ294" s="99"/>
      <c r="AK294" s="99"/>
      <c r="AL294" s="99"/>
      <c r="AM294" s="100"/>
      <c r="AN294" s="100"/>
      <c r="AO294" s="44"/>
      <c r="AP294" s="100"/>
      <c r="AQ294" s="100"/>
      <c r="AR294" s="100"/>
      <c r="AS294" s="100"/>
      <c r="AT294" s="100"/>
      <c r="AU294" s="100"/>
      <c r="AV294" s="100"/>
      <c r="AW294" s="100">
        <v>45</v>
      </c>
      <c r="AX294" s="100"/>
      <c r="AY294" s="100"/>
      <c r="AZ294" s="100"/>
      <c r="BA294" s="100"/>
      <c r="BB294" s="100"/>
      <c r="BC294" s="100"/>
    </row>
    <row r="295" spans="1:56" s="41" customFormat="1" x14ac:dyDescent="0.35">
      <c r="A295" s="100" t="s">
        <v>73</v>
      </c>
      <c r="B295" s="100" t="s">
        <v>36</v>
      </c>
      <c r="C295" s="100" t="s">
        <v>356</v>
      </c>
      <c r="D295" s="100" t="s">
        <v>133</v>
      </c>
      <c r="E295" s="100" t="s">
        <v>39</v>
      </c>
      <c r="F295" s="99">
        <v>999902438</v>
      </c>
      <c r="G295" s="99">
        <f>(J295+T295)-H295</f>
        <v>81</v>
      </c>
      <c r="H295" s="99">
        <f>(K295+L295+N295+O295+P295+Q295+R295)*0.5</f>
        <v>81</v>
      </c>
      <c r="I295" s="24"/>
      <c r="J295" s="99">
        <f>SUM(K295,L295,N295,O295,P295,Q295)</f>
        <v>162</v>
      </c>
      <c r="K295" s="99">
        <f>SUM(AD295,AL295,AN295)</f>
        <v>0</v>
      </c>
      <c r="L295" s="99">
        <f>SUM(AE295,AF295,AG295,AH295)</f>
        <v>0</v>
      </c>
      <c r="M295" s="99">
        <f>COUNT(#REF!,#REF!,#REF!,#REF!,#REF!,#REF!,#REF!,AE295,#REF!,#REF!,#REF!,#REF!,AF295,AG295,#REF!,#REF!,#REF!,AH295)</f>
        <v>0</v>
      </c>
      <c r="N295" s="99">
        <f>AI295+AJ295</f>
        <v>63</v>
      </c>
      <c r="O295" s="99"/>
      <c r="P295" s="99">
        <f>AK295</f>
        <v>51</v>
      </c>
      <c r="Q295" s="99">
        <f>AM295</f>
        <v>48</v>
      </c>
      <c r="R295" s="99">
        <v>0</v>
      </c>
      <c r="S295" s="47"/>
      <c r="T295" s="99">
        <f>SUM(U295,V295,X295,Y295,Z295,AA295,AB295)</f>
        <v>0</v>
      </c>
      <c r="U295" s="99">
        <f>AP295</f>
        <v>0</v>
      </c>
      <c r="V295" s="99">
        <f>SUM(AS295,AT295,AU295,AV295,AW295,AX295,AY295,AZ295,BA295,BB295,BC295)</f>
        <v>0</v>
      </c>
      <c r="W295" s="99">
        <f>COUNT(AS295,AT295,AU295,AV295,AW295,AX295,AY295,AZ295,BA295,BB295,BC295)</f>
        <v>0</v>
      </c>
      <c r="X295" s="99">
        <v>0</v>
      </c>
      <c r="Y295" s="99">
        <v>0</v>
      </c>
      <c r="Z295" s="99">
        <v>0</v>
      </c>
      <c r="AA295" s="99">
        <f>AR295</f>
        <v>0</v>
      </c>
      <c r="AB295" s="99">
        <f>AQ295</f>
        <v>0</v>
      </c>
      <c r="AC295" s="47"/>
      <c r="AD295" s="99"/>
      <c r="AE295" s="99"/>
      <c r="AF295" s="99"/>
      <c r="AG295" s="99"/>
      <c r="AH295" s="99"/>
      <c r="AI295" s="99"/>
      <c r="AJ295" s="99">
        <v>63</v>
      </c>
      <c r="AK295" s="99">
        <v>51</v>
      </c>
      <c r="AL295" s="99"/>
      <c r="AM295" s="100">
        <v>48</v>
      </c>
      <c r="AN295" s="100"/>
      <c r="AO295" s="44"/>
      <c r="AP295" s="100"/>
      <c r="AQ295" s="100"/>
      <c r="AR295" s="100"/>
      <c r="AS295" s="100"/>
      <c r="AT295" s="100"/>
      <c r="AU295" s="100"/>
      <c r="AV295" s="100"/>
      <c r="AW295" s="100"/>
      <c r="AX295" s="100"/>
      <c r="AY295" s="100"/>
      <c r="AZ295" s="100"/>
      <c r="BA295" s="100"/>
      <c r="BB295" s="100"/>
      <c r="BC295" s="100"/>
    </row>
    <row r="296" spans="1:56" s="41" customFormat="1" x14ac:dyDescent="0.35">
      <c r="A296" s="99" t="s">
        <v>73</v>
      </c>
      <c r="B296" s="99" t="s">
        <v>36</v>
      </c>
      <c r="C296" s="99" t="s">
        <v>203</v>
      </c>
      <c r="D296" s="99" t="s">
        <v>2161</v>
      </c>
      <c r="E296" s="99" t="s">
        <v>39</v>
      </c>
      <c r="F296" s="99">
        <v>999925982</v>
      </c>
      <c r="G296" s="99">
        <f>(J296+T296)-H296</f>
        <v>81</v>
      </c>
      <c r="H296" s="99"/>
      <c r="I296" s="24"/>
      <c r="J296" s="99">
        <f>SUM(K296,L296,N296,O296,P296,Q296)</f>
        <v>33</v>
      </c>
      <c r="K296" s="99">
        <f>SUM(AD296,AL296,AN296)</f>
        <v>0</v>
      </c>
      <c r="L296" s="99">
        <f>SUM(AE296,AF296,AG296,AH296)</f>
        <v>0</v>
      </c>
      <c r="M296" s="99">
        <f>COUNT(#REF!,#REF!,#REF!,#REF!,#REF!,#REF!,#REF!,AE296,#REF!,#REF!,#REF!,#REF!,AF296,AG296,#REF!,#REF!,#REF!,AH296)</f>
        <v>0</v>
      </c>
      <c r="N296" s="99">
        <f>AI296+AJ296</f>
        <v>33</v>
      </c>
      <c r="O296" s="99"/>
      <c r="P296" s="99">
        <f>AK296</f>
        <v>0</v>
      </c>
      <c r="Q296" s="99">
        <f>AM296</f>
        <v>0</v>
      </c>
      <c r="R296" s="99">
        <v>0</v>
      </c>
      <c r="S296" s="47"/>
      <c r="T296" s="99">
        <f>SUM(U296,V296,X296,Y296,Z296,AA296,AB296)</f>
        <v>48</v>
      </c>
      <c r="U296" s="99">
        <f>AP296</f>
        <v>0</v>
      </c>
      <c r="V296" s="99">
        <f>SUM(AS296,AT296,AU296,AV296,AW296,AX296,AY296,AZ296,BA296,BB296,BC296)</f>
        <v>0</v>
      </c>
      <c r="W296" s="99">
        <f>COUNT(AS296,AT296,AU296,AV296,AW296,AX296,AY296,AZ296,BA296,BB296,BC296)</f>
        <v>0</v>
      </c>
      <c r="X296" s="99">
        <v>0</v>
      </c>
      <c r="Y296" s="99">
        <v>0</v>
      </c>
      <c r="Z296" s="99">
        <v>0</v>
      </c>
      <c r="AA296" s="99">
        <f>AR296</f>
        <v>48</v>
      </c>
      <c r="AB296" s="99">
        <f>AQ296</f>
        <v>0</v>
      </c>
      <c r="AC296" s="47"/>
      <c r="AD296" s="99"/>
      <c r="AE296" s="99"/>
      <c r="AF296" s="99"/>
      <c r="AG296" s="99"/>
      <c r="AH296" s="99"/>
      <c r="AI296" s="99"/>
      <c r="AJ296" s="99">
        <v>33</v>
      </c>
      <c r="AK296" s="99"/>
      <c r="AL296" s="99"/>
      <c r="AM296" s="100"/>
      <c r="AN296" s="100"/>
      <c r="AO296" s="44"/>
      <c r="AP296" s="100"/>
      <c r="AQ296" s="100"/>
      <c r="AR296" s="100">
        <v>48</v>
      </c>
      <c r="AS296" s="100"/>
      <c r="AT296" s="100"/>
      <c r="AU296" s="100"/>
      <c r="AV296" s="100"/>
      <c r="AW296" s="100"/>
      <c r="AX296" s="100"/>
      <c r="AY296" s="100"/>
      <c r="AZ296" s="100"/>
      <c r="BA296" s="100"/>
      <c r="BB296" s="100"/>
      <c r="BC296" s="100"/>
    </row>
    <row r="297" spans="1:56" s="41" customFormat="1" x14ac:dyDescent="0.35">
      <c r="A297" s="99" t="s">
        <v>73</v>
      </c>
      <c r="B297" s="99" t="s">
        <v>36</v>
      </c>
      <c r="C297" s="99" t="s">
        <v>685</v>
      </c>
      <c r="D297" s="99" t="s">
        <v>568</v>
      </c>
      <c r="E297" s="99" t="s">
        <v>39</v>
      </c>
      <c r="F297" s="99">
        <v>999908800</v>
      </c>
      <c r="G297" s="99">
        <f>(J297+T297)-H297</f>
        <v>79</v>
      </c>
      <c r="H297" s="100"/>
      <c r="I297" s="24"/>
      <c r="J297" s="99">
        <f>SUM(K297,L297,N297,O297,P297,Q297)</f>
        <v>79</v>
      </c>
      <c r="K297" s="99">
        <f>SUM(AD297,AL297,AN297)</f>
        <v>0</v>
      </c>
      <c r="L297" s="99">
        <f>SUM(AE297,AF297,AG297,AH297)</f>
        <v>0</v>
      </c>
      <c r="M297" s="99">
        <f>COUNT(#REF!,#REF!,#REF!,#REF!,#REF!,#REF!,#REF!,AE297,#REF!,#REF!,#REF!,#REF!,AF297,AG297,#REF!,#REF!,#REF!,AH297)</f>
        <v>0</v>
      </c>
      <c r="N297" s="99">
        <f>AI297+AJ297</f>
        <v>79</v>
      </c>
      <c r="O297" s="99"/>
      <c r="P297" s="99">
        <f>AK297</f>
        <v>0</v>
      </c>
      <c r="Q297" s="99">
        <f>AM297</f>
        <v>0</v>
      </c>
      <c r="R297" s="99">
        <v>0</v>
      </c>
      <c r="S297" s="47"/>
      <c r="T297" s="99">
        <f>SUM(U297,V297,X297,Y297,Z297,AA297,AB297)</f>
        <v>0</v>
      </c>
      <c r="U297" s="99">
        <f>AP297</f>
        <v>0</v>
      </c>
      <c r="V297" s="99">
        <f>SUM(AS297,AT297,AU297,AV297,AW297,AX297,AY297,AZ297,BA297,BB297,BC297)</f>
        <v>0</v>
      </c>
      <c r="W297" s="99">
        <f>COUNT(AS297,AT297,AU297,AV297,AW297,AX297,AY297,AZ297,BA297,BB297,BC297)</f>
        <v>0</v>
      </c>
      <c r="X297" s="99">
        <v>0</v>
      </c>
      <c r="Y297" s="99">
        <v>0</v>
      </c>
      <c r="Z297" s="99">
        <v>0</v>
      </c>
      <c r="AA297" s="99">
        <f>AR297</f>
        <v>0</v>
      </c>
      <c r="AB297" s="99">
        <f>AQ297</f>
        <v>0</v>
      </c>
      <c r="AC297" s="47"/>
      <c r="AD297" s="99"/>
      <c r="AE297" s="99"/>
      <c r="AF297" s="99"/>
      <c r="AG297" s="99"/>
      <c r="AH297" s="99"/>
      <c r="AI297" s="99">
        <v>79</v>
      </c>
      <c r="AJ297" s="99"/>
      <c r="AK297" s="99"/>
      <c r="AL297" s="99"/>
      <c r="AM297" s="100"/>
      <c r="AN297" s="100"/>
      <c r="AO297" s="44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0"/>
      <c r="BB297" s="100"/>
      <c r="BC297" s="100"/>
    </row>
    <row r="298" spans="1:56" s="41" customFormat="1" x14ac:dyDescent="0.3">
      <c r="A298" s="100" t="s">
        <v>73</v>
      </c>
      <c r="B298" s="100" t="s">
        <v>36</v>
      </c>
      <c r="C298" s="100" t="s">
        <v>795</v>
      </c>
      <c r="D298" s="100" t="s">
        <v>1736</v>
      </c>
      <c r="E298" s="100" t="s">
        <v>39</v>
      </c>
      <c r="F298" s="100">
        <v>999917067</v>
      </c>
      <c r="G298" s="99">
        <f>(J298+T298)-H298</f>
        <v>79</v>
      </c>
      <c r="H298" s="100"/>
      <c r="I298" s="44"/>
      <c r="J298" s="99">
        <f>SUM(K298,L298,N298,O298,P298,Q298)</f>
        <v>0</v>
      </c>
      <c r="K298" s="99">
        <f>SUM(AD298,AL298,AN298)</f>
        <v>0</v>
      </c>
      <c r="L298" s="99">
        <f>SUM(AE298,AF298,AG298,AH298)</f>
        <v>0</v>
      </c>
      <c r="M298" s="99">
        <f>COUNT(#REF!,#REF!,#REF!,#REF!,#REF!,#REF!,#REF!,AE298,#REF!,#REF!,#REF!,#REF!,AF298,AG298,#REF!,#REF!,#REF!,AH298)</f>
        <v>0</v>
      </c>
      <c r="N298" s="99">
        <f>AI298+AJ298</f>
        <v>0</v>
      </c>
      <c r="O298" s="99"/>
      <c r="P298" s="99">
        <f>AK298</f>
        <v>0</v>
      </c>
      <c r="Q298" s="99">
        <f>AM298</f>
        <v>0</v>
      </c>
      <c r="R298" s="99">
        <v>0</v>
      </c>
      <c r="S298" s="47"/>
      <c r="T298" s="99">
        <f>SUM(U298,V298,X298,Y298,Z298,AA298,AB298)</f>
        <v>79</v>
      </c>
      <c r="U298" s="99">
        <f>AP298</f>
        <v>0</v>
      </c>
      <c r="V298" s="99">
        <f>SUM(AS298,AT298,AU298,AV298,AW298,AX298,AY298,AZ298,BA298,BB298,BC298)</f>
        <v>79</v>
      </c>
      <c r="W298" s="99">
        <f>COUNT(AS298,AT298,AU298,AV298,AW298,AX298,AY298,AZ298,BA298,BB298,BC298)</f>
        <v>2</v>
      </c>
      <c r="X298" s="99">
        <v>0</v>
      </c>
      <c r="Y298" s="99">
        <v>0</v>
      </c>
      <c r="Z298" s="99">
        <v>0</v>
      </c>
      <c r="AA298" s="99">
        <f>AR298</f>
        <v>0</v>
      </c>
      <c r="AB298" s="99">
        <f>AQ298</f>
        <v>0</v>
      </c>
      <c r="AC298" s="47"/>
      <c r="AD298" s="100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100"/>
      <c r="AO298" s="44"/>
      <c r="AP298" s="100"/>
      <c r="AQ298" s="100"/>
      <c r="AR298" s="100"/>
      <c r="AS298" s="100"/>
      <c r="AT298" s="100"/>
      <c r="AU298" s="100">
        <v>45</v>
      </c>
      <c r="AV298" s="100"/>
      <c r="AW298" s="100"/>
      <c r="AX298" s="100"/>
      <c r="AY298" s="100"/>
      <c r="AZ298" s="100"/>
      <c r="BA298" s="100"/>
      <c r="BB298" s="100"/>
      <c r="BC298" s="100">
        <v>34</v>
      </c>
      <c r="BD298" s="31"/>
    </row>
    <row r="299" spans="1:56" s="41" customFormat="1" x14ac:dyDescent="0.35">
      <c r="A299" s="100" t="s">
        <v>73</v>
      </c>
      <c r="B299" s="100" t="s">
        <v>36</v>
      </c>
      <c r="C299" s="100" t="s">
        <v>415</v>
      </c>
      <c r="D299" s="100" t="s">
        <v>416</v>
      </c>
      <c r="E299" s="100" t="s">
        <v>39</v>
      </c>
      <c r="F299" s="99">
        <v>999884023</v>
      </c>
      <c r="G299" s="99">
        <f>(J299+T299)-H299</f>
        <v>77.5</v>
      </c>
      <c r="H299" s="99">
        <f>(K299+L299+N299+O299+P299+Q299+R299)*0.5</f>
        <v>47.5</v>
      </c>
      <c r="I299" s="24"/>
      <c r="J299" s="99">
        <f>SUM(K299,L299,N299,O299,P299,Q299)</f>
        <v>95</v>
      </c>
      <c r="K299" s="99">
        <f>SUM(AD299,AL299,AN299)</f>
        <v>0</v>
      </c>
      <c r="L299" s="99">
        <f>SUM(AE299,AF299,AG299,AH299)</f>
        <v>0</v>
      </c>
      <c r="M299" s="99">
        <f>COUNT(#REF!,#REF!,#REF!,#REF!,#REF!,#REF!,#REF!,AE299,#REF!,#REF!,#REF!,#REF!,AF299,AG299,#REF!,#REF!,#REF!,AH299)</f>
        <v>0</v>
      </c>
      <c r="N299" s="99">
        <f>AI299+AJ299</f>
        <v>44</v>
      </c>
      <c r="O299" s="99"/>
      <c r="P299" s="99">
        <f>AK299</f>
        <v>51</v>
      </c>
      <c r="Q299" s="99">
        <f>AM299</f>
        <v>0</v>
      </c>
      <c r="R299" s="99">
        <v>0</v>
      </c>
      <c r="S299" s="47"/>
      <c r="T299" s="99">
        <f>SUM(U299,V299,X299,Y299,Z299,AA299,AB299)</f>
        <v>30</v>
      </c>
      <c r="U299" s="99">
        <f>AP299</f>
        <v>30</v>
      </c>
      <c r="V299" s="99">
        <f>SUM(AS299,AT299,AU299,AV299,AW299,AX299,AY299,AZ299,BA299,BB299,BC299)</f>
        <v>0</v>
      </c>
      <c r="W299" s="99">
        <f>COUNT(AS299,AT299,AU299,AV299,AW299,AX299,AY299,AZ299,BA299,BB299,BC299)</f>
        <v>0</v>
      </c>
      <c r="X299" s="99">
        <v>0</v>
      </c>
      <c r="Y299" s="99">
        <v>0</v>
      </c>
      <c r="Z299" s="99">
        <v>0</v>
      </c>
      <c r="AA299" s="99">
        <f>AR299</f>
        <v>0</v>
      </c>
      <c r="AB299" s="99">
        <f>AQ299</f>
        <v>0</v>
      </c>
      <c r="AC299" s="47"/>
      <c r="AD299" s="99"/>
      <c r="AE299" s="99"/>
      <c r="AF299" s="99"/>
      <c r="AG299" s="99"/>
      <c r="AH299" s="99"/>
      <c r="AI299" s="99"/>
      <c r="AJ299" s="99">
        <v>44</v>
      </c>
      <c r="AK299" s="99">
        <v>51</v>
      </c>
      <c r="AL299" s="99"/>
      <c r="AM299" s="100"/>
      <c r="AN299" s="100"/>
      <c r="AO299" s="44"/>
      <c r="AP299" s="100">
        <v>30</v>
      </c>
      <c r="AQ299" s="100"/>
      <c r="AR299" s="100"/>
      <c r="AS299" s="100"/>
      <c r="AT299" s="100"/>
      <c r="AU299" s="100"/>
      <c r="AV299" s="100"/>
      <c r="AW299" s="100"/>
      <c r="AX299" s="100"/>
      <c r="AY299" s="100"/>
      <c r="AZ299" s="100"/>
      <c r="BA299" s="100"/>
      <c r="BB299" s="100"/>
      <c r="BC299" s="100"/>
    </row>
    <row r="300" spans="1:56" s="41" customFormat="1" x14ac:dyDescent="0.35">
      <c r="A300" s="100" t="s">
        <v>73</v>
      </c>
      <c r="B300" s="99" t="s">
        <v>36</v>
      </c>
      <c r="C300" s="99" t="s">
        <v>618</v>
      </c>
      <c r="D300" s="99" t="s">
        <v>90</v>
      </c>
      <c r="E300" s="100" t="s">
        <v>39</v>
      </c>
      <c r="F300" s="99">
        <v>999919755</v>
      </c>
      <c r="G300" s="99">
        <f>(J300+T300)-H300</f>
        <v>73.5</v>
      </c>
      <c r="H300" s="99">
        <f>(K300+L300+N300+O300+P300+Q300+R300)*0.5</f>
        <v>35.5</v>
      </c>
      <c r="I300" s="24"/>
      <c r="J300" s="99">
        <f>SUM(K300,L300,N300,O300,P300,Q300)</f>
        <v>71</v>
      </c>
      <c r="K300" s="99">
        <f>SUM(AD300,AL300,AN300)</f>
        <v>0</v>
      </c>
      <c r="L300" s="99">
        <f>SUM(AE300,AF300,AG300,AH300)</f>
        <v>0</v>
      </c>
      <c r="M300" s="99">
        <f>COUNT(#REF!,#REF!,#REF!,#REF!,#REF!,#REF!,#REF!,AE300,#REF!,#REF!,#REF!,#REF!,AF300,AG300,#REF!,#REF!,#REF!,AH300)</f>
        <v>0</v>
      </c>
      <c r="N300" s="99">
        <f>AI300+AJ300</f>
        <v>33</v>
      </c>
      <c r="O300" s="99"/>
      <c r="P300" s="99">
        <f>AK300</f>
        <v>38</v>
      </c>
      <c r="Q300" s="99">
        <f>AM300</f>
        <v>0</v>
      </c>
      <c r="R300" s="99">
        <v>0</v>
      </c>
      <c r="S300" s="47"/>
      <c r="T300" s="99">
        <f>SUM(U300,V300,X300,Y300,Z300,AA300,AB300)</f>
        <v>38</v>
      </c>
      <c r="U300" s="99">
        <f>AP300</f>
        <v>0</v>
      </c>
      <c r="V300" s="99">
        <f>SUM(AS300,AT300,AU300,AV300,AW300,AX300,AY300,AZ300,BA300,BB300,BC300)</f>
        <v>38</v>
      </c>
      <c r="W300" s="99">
        <f>COUNT(AS300,AT300,AU300,AV300,AW300,AX300,AY300,AZ300,BA300,BB300,BC300)</f>
        <v>1</v>
      </c>
      <c r="X300" s="99">
        <v>0</v>
      </c>
      <c r="Y300" s="99">
        <v>0</v>
      </c>
      <c r="Z300" s="99">
        <v>0</v>
      </c>
      <c r="AA300" s="99">
        <f>AR300</f>
        <v>0</v>
      </c>
      <c r="AB300" s="99">
        <f>AQ300</f>
        <v>0</v>
      </c>
      <c r="AC300" s="47"/>
      <c r="AD300" s="99"/>
      <c r="AE300" s="99"/>
      <c r="AF300" s="99"/>
      <c r="AG300" s="99"/>
      <c r="AH300" s="99"/>
      <c r="AI300" s="99"/>
      <c r="AJ300" s="99">
        <v>33</v>
      </c>
      <c r="AK300" s="99">
        <v>38</v>
      </c>
      <c r="AL300" s="99"/>
      <c r="AM300" s="100"/>
      <c r="AN300" s="100"/>
      <c r="AO300" s="44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>
        <v>38</v>
      </c>
      <c r="BA300" s="100"/>
      <c r="BB300" s="100"/>
      <c r="BC300" s="100"/>
    </row>
    <row r="301" spans="1:56" s="41" customFormat="1" x14ac:dyDescent="0.35">
      <c r="A301" s="99" t="s">
        <v>73</v>
      </c>
      <c r="B301" s="99" t="s">
        <v>36</v>
      </c>
      <c r="C301" s="100" t="s">
        <v>634</v>
      </c>
      <c r="D301" s="100" t="s">
        <v>633</v>
      </c>
      <c r="E301" s="100" t="s">
        <v>39</v>
      </c>
      <c r="F301" s="99">
        <v>999906173</v>
      </c>
      <c r="G301" s="99">
        <f>(J301+T301)-H301</f>
        <v>71</v>
      </c>
      <c r="H301" s="99"/>
      <c r="I301" s="24"/>
      <c r="J301" s="99">
        <f>SUM(K301,L301,N301,O301,P301,Q301)</f>
        <v>71</v>
      </c>
      <c r="K301" s="99">
        <f>SUM(AD301,AL301,AN301)</f>
        <v>0</v>
      </c>
      <c r="L301" s="99">
        <f>SUM(AE301,AF301,AG301,AH301)</f>
        <v>0</v>
      </c>
      <c r="M301" s="99">
        <f>COUNT(#REF!,#REF!,#REF!,#REF!,#REF!,#REF!,#REF!,AE301,#REF!,#REF!,#REF!,#REF!,AF301,AG301,#REF!,#REF!,#REF!,AH301)</f>
        <v>0</v>
      </c>
      <c r="N301" s="99">
        <f>AI301+AJ301</f>
        <v>33</v>
      </c>
      <c r="O301" s="99"/>
      <c r="P301" s="99">
        <f>AK301</f>
        <v>38</v>
      </c>
      <c r="Q301" s="99">
        <f>AM301</f>
        <v>0</v>
      </c>
      <c r="R301" s="99">
        <v>0</v>
      </c>
      <c r="S301" s="47"/>
      <c r="T301" s="99">
        <f>SUM(U301,V301,X301,Y301,Z301,AA301,AB301)</f>
        <v>0</v>
      </c>
      <c r="U301" s="99">
        <f>AP301</f>
        <v>0</v>
      </c>
      <c r="V301" s="99">
        <f>SUM(AS301,AT301,AU301,AV301,AW301,AX301,AY301,AZ301,BA301,BB301,BC301)</f>
        <v>0</v>
      </c>
      <c r="W301" s="99">
        <f>COUNT(AS301,AT301,AU301,AV301,AW301,AX301,AY301,AZ301,BA301,BB301,BC301)</f>
        <v>0</v>
      </c>
      <c r="X301" s="99">
        <v>0</v>
      </c>
      <c r="Y301" s="99">
        <v>0</v>
      </c>
      <c r="Z301" s="99">
        <v>0</v>
      </c>
      <c r="AA301" s="99">
        <f>AR301</f>
        <v>0</v>
      </c>
      <c r="AB301" s="99">
        <f>AQ301</f>
        <v>0</v>
      </c>
      <c r="AC301" s="47"/>
      <c r="AD301" s="99"/>
      <c r="AE301" s="99"/>
      <c r="AF301" s="99"/>
      <c r="AG301" s="99"/>
      <c r="AH301" s="99"/>
      <c r="AI301" s="99"/>
      <c r="AJ301" s="99">
        <v>33</v>
      </c>
      <c r="AK301" s="99">
        <v>38</v>
      </c>
      <c r="AL301" s="99"/>
      <c r="AM301" s="100"/>
      <c r="AN301" s="100"/>
      <c r="AO301" s="44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</row>
    <row r="302" spans="1:56" s="41" customFormat="1" x14ac:dyDescent="0.35">
      <c r="A302" s="99" t="s">
        <v>73</v>
      </c>
      <c r="B302" s="99" t="s">
        <v>36</v>
      </c>
      <c r="C302" s="99" t="s">
        <v>1040</v>
      </c>
      <c r="D302" s="99" t="s">
        <v>237</v>
      </c>
      <c r="E302" s="99" t="s">
        <v>39</v>
      </c>
      <c r="F302" s="99">
        <v>999918398</v>
      </c>
      <c r="G302" s="99">
        <f>(J302+T302)-H302</f>
        <v>71</v>
      </c>
      <c r="H302" s="100"/>
      <c r="I302" s="24"/>
      <c r="J302" s="99">
        <f>SUM(K302,L302,N302,O302,P302,Q302)</f>
        <v>0</v>
      </c>
      <c r="K302" s="99">
        <f>SUM(AD302,AL302,AN302)</f>
        <v>0</v>
      </c>
      <c r="L302" s="99">
        <f>SUM(AE302,AF302,AG302,AH302)</f>
        <v>0</v>
      </c>
      <c r="M302" s="99">
        <f>COUNT(#REF!,#REF!,#REF!,#REF!,#REF!,#REF!,#REF!,AE302,#REF!,#REF!,#REF!,#REF!,AF302,AG302,#REF!,#REF!,#REF!,AH302)</f>
        <v>0</v>
      </c>
      <c r="N302" s="99">
        <f>AI302+AJ302</f>
        <v>0</v>
      </c>
      <c r="O302" s="99"/>
      <c r="P302" s="99">
        <f>AK302</f>
        <v>0</v>
      </c>
      <c r="Q302" s="99">
        <f>AM302</f>
        <v>0</v>
      </c>
      <c r="R302" s="99">
        <v>0</v>
      </c>
      <c r="S302" s="47"/>
      <c r="T302" s="99">
        <f>SUM(U302,V302,X302,Y302,Z302,AA302,AB302)</f>
        <v>71</v>
      </c>
      <c r="U302" s="99">
        <f>AP302</f>
        <v>23</v>
      </c>
      <c r="V302" s="99">
        <f>SUM(AS302,AT302,AU302,AV302,AW302,AX302,AY302,AZ302,BA302,BB302,BC302)</f>
        <v>0</v>
      </c>
      <c r="W302" s="99">
        <f>COUNT(AS302,AT302,AU302,AV302,AW302,AX302,AY302,AZ302,BA302,BB302,BC302)</f>
        <v>0</v>
      </c>
      <c r="X302" s="99">
        <v>0</v>
      </c>
      <c r="Y302" s="99">
        <v>0</v>
      </c>
      <c r="Z302" s="99">
        <v>0</v>
      </c>
      <c r="AA302" s="99">
        <f>AR302</f>
        <v>48</v>
      </c>
      <c r="AB302" s="99">
        <f>AQ302</f>
        <v>0</v>
      </c>
      <c r="AC302" s="47"/>
      <c r="AD302" s="99"/>
      <c r="AE302" s="99"/>
      <c r="AF302" s="99"/>
      <c r="AG302" s="99"/>
      <c r="AH302" s="99"/>
      <c r="AI302" s="99"/>
      <c r="AJ302" s="99"/>
      <c r="AK302" s="99"/>
      <c r="AL302" s="99"/>
      <c r="AM302" s="100"/>
      <c r="AN302" s="100"/>
      <c r="AO302" s="44"/>
      <c r="AP302" s="100">
        <v>23</v>
      </c>
      <c r="AQ302" s="100"/>
      <c r="AR302" s="100">
        <v>48</v>
      </c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</row>
    <row r="303" spans="1:56" s="41" customFormat="1" x14ac:dyDescent="0.3">
      <c r="A303" s="100" t="s">
        <v>73</v>
      </c>
      <c r="B303" s="99" t="s">
        <v>36</v>
      </c>
      <c r="C303" s="99" t="s">
        <v>686</v>
      </c>
      <c r="D303" s="99" t="s">
        <v>90</v>
      </c>
      <c r="E303" s="99" t="s">
        <v>39</v>
      </c>
      <c r="F303" s="99">
        <v>999921702</v>
      </c>
      <c r="G303" s="99">
        <f>(J303+T303)-H303</f>
        <v>68</v>
      </c>
      <c r="H303" s="100"/>
      <c r="I303" s="44"/>
      <c r="J303" s="99">
        <f>SUM(K303,L303,N303,O303,P303,Q303)</f>
        <v>0</v>
      </c>
      <c r="K303" s="99">
        <f>SUM(AD303,AL303,AN303)</f>
        <v>0</v>
      </c>
      <c r="L303" s="99">
        <f>SUM(AE303,AF303,AG303,AH303)</f>
        <v>0</v>
      </c>
      <c r="M303" s="99">
        <f>COUNT(#REF!,#REF!,#REF!,#REF!,#REF!,#REF!,#REF!,AE303,#REF!,#REF!,#REF!,#REF!,AF303,AG303,#REF!,#REF!,#REF!,AH303)</f>
        <v>0</v>
      </c>
      <c r="N303" s="99">
        <f>AI303+AJ303</f>
        <v>0</v>
      </c>
      <c r="O303" s="99"/>
      <c r="P303" s="99">
        <f>AK303</f>
        <v>0</v>
      </c>
      <c r="Q303" s="99">
        <f>AM303</f>
        <v>0</v>
      </c>
      <c r="R303" s="99">
        <v>0</v>
      </c>
      <c r="S303" s="47"/>
      <c r="T303" s="99">
        <f>SUM(U303,V303,X303,Y303,Z303,AA303,AB303)</f>
        <v>68</v>
      </c>
      <c r="U303" s="99">
        <f>AP303</f>
        <v>0</v>
      </c>
      <c r="V303" s="99">
        <f>SUM(AS303,AT303,AU303,AV303,AW303,AX303,AY303,AZ303,BA303,BB303,BC303)</f>
        <v>68</v>
      </c>
      <c r="W303" s="99">
        <f>COUNT(AS303,AT303,AU303,AV303,AW303,AX303,AY303,AZ303,BA303,BB303,BC303)</f>
        <v>1</v>
      </c>
      <c r="X303" s="99">
        <v>0</v>
      </c>
      <c r="Y303" s="99">
        <v>0</v>
      </c>
      <c r="Z303" s="99">
        <v>0</v>
      </c>
      <c r="AA303" s="99">
        <f>AR303</f>
        <v>0</v>
      </c>
      <c r="AB303" s="99">
        <f>AQ303</f>
        <v>0</v>
      </c>
      <c r="AC303" s="47"/>
      <c r="AD303" s="100"/>
      <c r="AE303" s="100"/>
      <c r="AF303" s="100"/>
      <c r="AG303" s="100"/>
      <c r="AH303" s="100"/>
      <c r="AI303" s="100"/>
      <c r="AJ303" s="100"/>
      <c r="AK303" s="100"/>
      <c r="AL303" s="100"/>
      <c r="AM303" s="100"/>
      <c r="AN303" s="100"/>
      <c r="AO303" s="44"/>
      <c r="AP303" s="100"/>
      <c r="AQ303" s="100"/>
      <c r="AR303" s="100"/>
      <c r="AS303" s="100"/>
      <c r="AT303" s="100">
        <v>68</v>
      </c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31"/>
    </row>
    <row r="304" spans="1:56" s="41" customFormat="1" x14ac:dyDescent="0.3">
      <c r="A304" s="100" t="s">
        <v>73</v>
      </c>
      <c r="B304" s="100" t="s">
        <v>36</v>
      </c>
      <c r="C304" s="100" t="s">
        <v>2941</v>
      </c>
      <c r="D304" s="100" t="s">
        <v>2538</v>
      </c>
      <c r="E304" s="100" t="s">
        <v>39</v>
      </c>
      <c r="F304" s="100">
        <v>999925857</v>
      </c>
      <c r="G304" s="99">
        <f>(J304+T304)-H304</f>
        <v>68</v>
      </c>
      <c r="H304" s="100"/>
      <c r="I304" s="44"/>
      <c r="J304" s="99">
        <f>SUM(K304,L304,N304,O304,P304,Q304)</f>
        <v>0</v>
      </c>
      <c r="K304" s="99">
        <f>SUM(AD304,AL304,AN304)</f>
        <v>0</v>
      </c>
      <c r="L304" s="99">
        <f>SUM(AE304,AF304,AG304,AH304)</f>
        <v>0</v>
      </c>
      <c r="M304" s="99">
        <f>COUNT(#REF!,#REF!,#REF!,#REF!,#REF!,#REF!,#REF!,AE304,#REF!,#REF!,#REF!,#REF!,AF304,AG304,#REF!,#REF!,#REF!,AH304)</f>
        <v>0</v>
      </c>
      <c r="N304" s="99">
        <f>AI304+AJ304</f>
        <v>0</v>
      </c>
      <c r="O304" s="99"/>
      <c r="P304" s="99">
        <f>AK304</f>
        <v>0</v>
      </c>
      <c r="Q304" s="99">
        <f>AM304</f>
        <v>0</v>
      </c>
      <c r="R304" s="99">
        <v>0</v>
      </c>
      <c r="S304" s="47"/>
      <c r="T304" s="99">
        <f>SUM(U304,V304,X304,Y304,Z304,AA304,AB304)</f>
        <v>68</v>
      </c>
      <c r="U304" s="99">
        <f>AP304</f>
        <v>0</v>
      </c>
      <c r="V304" s="99">
        <f>SUM(AS304,AT304,AU304,AV304,AW304,AX304,AY304,AZ304,BA304,BB304,BC304)</f>
        <v>68</v>
      </c>
      <c r="W304" s="99">
        <f>COUNT(AS304,AT304,AU304,AV304,AW304,AX304,AY304,AZ304,BA304,BB304,BC304)</f>
        <v>1</v>
      </c>
      <c r="X304" s="99">
        <v>0</v>
      </c>
      <c r="Y304" s="99">
        <v>0</v>
      </c>
      <c r="Z304" s="99">
        <v>0</v>
      </c>
      <c r="AA304" s="99">
        <f>AR304</f>
        <v>0</v>
      </c>
      <c r="AB304" s="99">
        <f>AQ304</f>
        <v>0</v>
      </c>
      <c r="AC304" s="47"/>
      <c r="AD304" s="100"/>
      <c r="AE304" s="100"/>
      <c r="AF304" s="100"/>
      <c r="AG304" s="100"/>
      <c r="AH304" s="100"/>
      <c r="AI304" s="100"/>
      <c r="AJ304" s="100"/>
      <c r="AK304" s="100"/>
      <c r="AL304" s="100"/>
      <c r="AM304" s="100"/>
      <c r="AN304" s="100"/>
      <c r="AO304" s="44"/>
      <c r="AP304" s="100"/>
      <c r="AQ304" s="100"/>
      <c r="AR304" s="100"/>
      <c r="AS304" s="100">
        <v>68</v>
      </c>
      <c r="AT304" s="100"/>
      <c r="AU304" s="100"/>
      <c r="AV304" s="100"/>
      <c r="AW304" s="100"/>
      <c r="AX304" s="100"/>
      <c r="AY304" s="100"/>
      <c r="AZ304" s="100"/>
      <c r="BA304" s="100"/>
      <c r="BB304" s="100"/>
      <c r="BC304" s="100"/>
      <c r="BD304" s="31"/>
    </row>
    <row r="305" spans="1:56" s="41" customFormat="1" x14ac:dyDescent="0.35">
      <c r="A305" s="99" t="s">
        <v>73</v>
      </c>
      <c r="B305" s="99" t="s">
        <v>36</v>
      </c>
      <c r="C305" s="99" t="s">
        <v>738</v>
      </c>
      <c r="D305" s="99" t="s">
        <v>739</v>
      </c>
      <c r="E305" s="99" t="s">
        <v>39</v>
      </c>
      <c r="F305" s="99">
        <v>999910758</v>
      </c>
      <c r="G305" s="99">
        <f>(J305+T305)-H305</f>
        <v>67</v>
      </c>
      <c r="H305" s="99"/>
      <c r="I305" s="24"/>
      <c r="J305" s="99">
        <f>SUM(K305,L305,N305,O305,P305,Q305)</f>
        <v>67</v>
      </c>
      <c r="K305" s="99">
        <f>SUM(AD305,AL305,AN305)</f>
        <v>29</v>
      </c>
      <c r="L305" s="99">
        <f>SUM(AE305,AF305,AG305,AH305)</f>
        <v>38</v>
      </c>
      <c r="M305" s="99">
        <f>COUNT(#REF!,#REF!,#REF!,#REF!,#REF!,#REF!,#REF!,AE305,#REF!,#REF!,#REF!,#REF!,AF305,AG305,#REF!,#REF!,#REF!,AH305)</f>
        <v>1</v>
      </c>
      <c r="N305" s="99">
        <f>AI305+AJ305</f>
        <v>0</v>
      </c>
      <c r="O305" s="99"/>
      <c r="P305" s="99">
        <f>AK305</f>
        <v>0</v>
      </c>
      <c r="Q305" s="99">
        <f>AM305</f>
        <v>0</v>
      </c>
      <c r="R305" s="99">
        <v>0</v>
      </c>
      <c r="S305" s="47"/>
      <c r="T305" s="99">
        <f>SUM(U305,V305,X305,Y305,Z305,AA305,AB305)</f>
        <v>0</v>
      </c>
      <c r="U305" s="99">
        <f>AP305</f>
        <v>0</v>
      </c>
      <c r="V305" s="99">
        <f>SUM(AS305,AT305,AU305,AV305,AW305,AX305,AY305,AZ305,BA305,BB305,BC305)</f>
        <v>0</v>
      </c>
      <c r="W305" s="99">
        <f>COUNT(AS305,AT305,AU305,AV305,AW305,AX305,AY305,AZ305,BA305,BB305,BC305)</f>
        <v>0</v>
      </c>
      <c r="X305" s="99">
        <v>0</v>
      </c>
      <c r="Y305" s="99">
        <v>0</v>
      </c>
      <c r="Z305" s="99">
        <v>0</v>
      </c>
      <c r="AA305" s="99">
        <f>AR305</f>
        <v>0</v>
      </c>
      <c r="AB305" s="99">
        <f>AQ305</f>
        <v>0</v>
      </c>
      <c r="AC305" s="47"/>
      <c r="AD305" s="99">
        <v>29</v>
      </c>
      <c r="AE305" s="99"/>
      <c r="AF305" s="99"/>
      <c r="AG305" s="99">
        <v>38</v>
      </c>
      <c r="AH305" s="99"/>
      <c r="AI305" s="99"/>
      <c r="AJ305" s="99"/>
      <c r="AK305" s="99"/>
      <c r="AL305" s="99"/>
      <c r="AM305" s="100"/>
      <c r="AN305" s="100"/>
      <c r="AO305" s="44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100"/>
      <c r="AZ305" s="100"/>
      <c r="BA305" s="100"/>
      <c r="BB305" s="100"/>
      <c r="BC305" s="100"/>
    </row>
    <row r="306" spans="1:56" s="41" customFormat="1" x14ac:dyDescent="0.35">
      <c r="A306" s="100" t="s">
        <v>73</v>
      </c>
      <c r="B306" s="100" t="s">
        <v>36</v>
      </c>
      <c r="C306" s="100" t="s">
        <v>1642</v>
      </c>
      <c r="D306" s="100" t="s">
        <v>1337</v>
      </c>
      <c r="E306" s="100" t="s">
        <v>39</v>
      </c>
      <c r="F306" s="100">
        <v>999925791</v>
      </c>
      <c r="G306" s="99">
        <f>(J306+T306)-H306</f>
        <v>67</v>
      </c>
      <c r="H306" s="99"/>
      <c r="I306" s="24"/>
      <c r="J306" s="99">
        <f>SUM(K306,L306,N306,O306,P306,Q306)</f>
        <v>29</v>
      </c>
      <c r="K306" s="99">
        <f>SUM(AD306,AL306,AN306)</f>
        <v>29</v>
      </c>
      <c r="L306" s="99">
        <f>SUM(AE306,AF306,AG306,AH306)</f>
        <v>0</v>
      </c>
      <c r="M306" s="99">
        <f>COUNT(#REF!,#REF!,#REF!,#REF!,#REF!,#REF!,#REF!,AE306,#REF!,#REF!,#REF!,#REF!,AF306,AG306,#REF!,#REF!,#REF!,AH306)</f>
        <v>0</v>
      </c>
      <c r="N306" s="99">
        <f>AI306+AJ306</f>
        <v>0</v>
      </c>
      <c r="O306" s="99"/>
      <c r="P306" s="99">
        <f>AK306</f>
        <v>0</v>
      </c>
      <c r="Q306" s="99">
        <f>AM306</f>
        <v>0</v>
      </c>
      <c r="R306" s="99">
        <v>0</v>
      </c>
      <c r="S306" s="47"/>
      <c r="T306" s="99">
        <f>SUM(U306,V306,X306,Y306,Z306,AA306,AB306)</f>
        <v>38</v>
      </c>
      <c r="U306" s="99">
        <f>AP306</f>
        <v>0</v>
      </c>
      <c r="V306" s="99">
        <f>SUM(AS306,AT306,AU306,AV306,AW306,AX306,AY306,AZ306,BA306,BB306,BC306)</f>
        <v>38</v>
      </c>
      <c r="W306" s="99">
        <f>COUNT(AS306,AT306,AU306,AV306,AW306,AX306,AY306,AZ306,BA306,BB306,BC306)</f>
        <v>1</v>
      </c>
      <c r="X306" s="99">
        <v>0</v>
      </c>
      <c r="Y306" s="99">
        <v>0</v>
      </c>
      <c r="Z306" s="99">
        <v>0</v>
      </c>
      <c r="AA306" s="99">
        <f>AR306</f>
        <v>0</v>
      </c>
      <c r="AB306" s="99">
        <f>AQ306</f>
        <v>0</v>
      </c>
      <c r="AC306" s="47"/>
      <c r="AD306" s="99">
        <v>29</v>
      </c>
      <c r="AE306" s="99"/>
      <c r="AF306" s="99"/>
      <c r="AG306" s="99"/>
      <c r="AH306" s="99"/>
      <c r="AI306" s="99"/>
      <c r="AJ306" s="99"/>
      <c r="AK306" s="99"/>
      <c r="AL306" s="99"/>
      <c r="AM306" s="100"/>
      <c r="AN306" s="100"/>
      <c r="AO306" s="44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>
        <v>38</v>
      </c>
      <c r="BB306" s="100"/>
      <c r="BC306" s="100"/>
    </row>
    <row r="307" spans="1:56" s="41" customFormat="1" x14ac:dyDescent="0.35">
      <c r="A307" s="100" t="s">
        <v>73</v>
      </c>
      <c r="B307" s="100" t="s">
        <v>36</v>
      </c>
      <c r="C307" s="100" t="s">
        <v>592</v>
      </c>
      <c r="D307" s="100" t="s">
        <v>88</v>
      </c>
      <c r="E307" s="100" t="s">
        <v>39</v>
      </c>
      <c r="F307" s="99">
        <v>999902453</v>
      </c>
      <c r="G307" s="99">
        <f>(J307+T307)-H307</f>
        <v>66</v>
      </c>
      <c r="H307" s="99">
        <f>(K307+L307+N307+O307+P307+Q307+R307)*0.5</f>
        <v>66</v>
      </c>
      <c r="I307" s="24"/>
      <c r="J307" s="99">
        <f>SUM(K307,L307,N307,O307,P307,Q307)</f>
        <v>132</v>
      </c>
      <c r="K307" s="99">
        <f>SUM(AD307,AL307,AN307)</f>
        <v>0</v>
      </c>
      <c r="L307" s="99">
        <f>SUM(AE307,AF307,AG307,AH307)</f>
        <v>0</v>
      </c>
      <c r="M307" s="99">
        <f>COUNT(#REF!,#REF!,#REF!,#REF!,#REF!,#REF!,#REF!,AE307,#REF!,#REF!,#REF!,#REF!,AF307,AG307,#REF!,#REF!,#REF!,AH307)</f>
        <v>0</v>
      </c>
      <c r="N307" s="99">
        <f>AI307+AJ307</f>
        <v>33</v>
      </c>
      <c r="O307" s="99"/>
      <c r="P307" s="99">
        <f>AK307</f>
        <v>51</v>
      </c>
      <c r="Q307" s="99">
        <f>AM307</f>
        <v>48</v>
      </c>
      <c r="R307" s="99">
        <v>0</v>
      </c>
      <c r="S307" s="47"/>
      <c r="T307" s="99">
        <f>SUM(U307,V307,X307,Y307,Z307,AA307,AB307)</f>
        <v>0</v>
      </c>
      <c r="U307" s="99">
        <f>AP307</f>
        <v>0</v>
      </c>
      <c r="V307" s="99">
        <f>SUM(AS307,AT307,AU307,AV307,AW307,AX307,AY307,AZ307,BA307,BB307,BC307)</f>
        <v>0</v>
      </c>
      <c r="W307" s="99">
        <f>COUNT(AS307,AT307,AU307,AV307,AW307,AX307,AY307,AZ307,BA307,BB307,BC307)</f>
        <v>0</v>
      </c>
      <c r="X307" s="99">
        <v>0</v>
      </c>
      <c r="Y307" s="99">
        <v>0</v>
      </c>
      <c r="Z307" s="99">
        <v>0</v>
      </c>
      <c r="AA307" s="99">
        <f>AR307</f>
        <v>0</v>
      </c>
      <c r="AB307" s="99">
        <f>AQ307</f>
        <v>0</v>
      </c>
      <c r="AC307" s="47"/>
      <c r="AD307" s="99"/>
      <c r="AE307" s="99"/>
      <c r="AF307" s="99"/>
      <c r="AG307" s="99"/>
      <c r="AH307" s="99"/>
      <c r="AI307" s="99"/>
      <c r="AJ307" s="99">
        <v>33</v>
      </c>
      <c r="AK307" s="99">
        <v>51</v>
      </c>
      <c r="AL307" s="99"/>
      <c r="AM307" s="100">
        <v>48</v>
      </c>
      <c r="AN307" s="100"/>
      <c r="AO307" s="44"/>
      <c r="AP307" s="100"/>
      <c r="AQ307" s="100"/>
      <c r="AR307" s="100"/>
      <c r="AS307" s="100"/>
      <c r="AT307" s="100"/>
      <c r="AU307" s="100"/>
      <c r="AV307" s="100"/>
      <c r="AW307" s="100"/>
      <c r="AX307" s="100"/>
      <c r="AY307" s="100"/>
      <c r="AZ307" s="100"/>
      <c r="BA307" s="100"/>
      <c r="BB307" s="100"/>
      <c r="BC307" s="100"/>
    </row>
    <row r="308" spans="1:56" s="41" customFormat="1" x14ac:dyDescent="0.35">
      <c r="A308" s="100" t="s">
        <v>73</v>
      </c>
      <c r="B308" s="99" t="s">
        <v>36</v>
      </c>
      <c r="C308" s="100" t="s">
        <v>209</v>
      </c>
      <c r="D308" s="100" t="s">
        <v>2499</v>
      </c>
      <c r="E308" s="100" t="s">
        <v>39</v>
      </c>
      <c r="F308" s="100">
        <v>999846132</v>
      </c>
      <c r="G308" s="99">
        <f>(J308+T308)-H308</f>
        <v>64</v>
      </c>
      <c r="H308" s="100"/>
      <c r="I308" s="44"/>
      <c r="J308" s="99">
        <f>SUM(K308,L308,N308,O308,P308,Q308)</f>
        <v>0</v>
      </c>
      <c r="K308" s="99">
        <f>SUM(AD308,AL308,AN308)</f>
        <v>0</v>
      </c>
      <c r="L308" s="99">
        <f>SUM(AE308,AF308,AG308,AH308)</f>
        <v>0</v>
      </c>
      <c r="M308" s="99">
        <f>COUNT(#REF!,#REF!,#REF!,#REF!,#REF!,#REF!,#REF!,AE308,#REF!,#REF!,#REF!,#REF!,AF308,AG308,#REF!,#REF!,#REF!,AH308)</f>
        <v>0</v>
      </c>
      <c r="N308" s="99">
        <f>AI308+AJ308</f>
        <v>0</v>
      </c>
      <c r="O308" s="99"/>
      <c r="P308" s="99">
        <f>AK308</f>
        <v>0</v>
      </c>
      <c r="Q308" s="99">
        <f>AM308</f>
        <v>0</v>
      </c>
      <c r="R308" s="99">
        <v>0</v>
      </c>
      <c r="S308" s="47"/>
      <c r="T308" s="99">
        <f>SUM(U308,V308,X308,Y308,Z308,AA308,AB308)</f>
        <v>64</v>
      </c>
      <c r="U308" s="99">
        <f>AP308</f>
        <v>0</v>
      </c>
      <c r="V308" s="99">
        <f>SUM(AS308,AT308,AU308,AV308,AW308,AX308,AY308,AZ308,BA308,BB308,BC308)</f>
        <v>0</v>
      </c>
      <c r="W308" s="99">
        <f>COUNT(AS308,AT308,AU308,AV308,AW308,AX308,AY308,AZ308,BA308,BB308,BC308)</f>
        <v>0</v>
      </c>
      <c r="X308" s="99">
        <v>0</v>
      </c>
      <c r="Y308" s="99">
        <v>0</v>
      </c>
      <c r="Z308" s="99">
        <v>0</v>
      </c>
      <c r="AA308" s="99">
        <f>AR308</f>
        <v>64</v>
      </c>
      <c r="AB308" s="99">
        <f>AQ308</f>
        <v>0</v>
      </c>
      <c r="AC308" s="47"/>
      <c r="AD308" s="100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100"/>
      <c r="AO308" s="44"/>
      <c r="AP308" s="100"/>
      <c r="AQ308" s="100"/>
      <c r="AR308" s="100">
        <v>64</v>
      </c>
      <c r="AS308" s="100"/>
      <c r="AT308" s="100"/>
      <c r="AU308" s="100"/>
      <c r="AV308" s="100"/>
      <c r="AW308" s="100"/>
      <c r="AX308" s="100"/>
      <c r="AY308" s="100"/>
      <c r="AZ308" s="100"/>
      <c r="BA308" s="100"/>
      <c r="BB308" s="100"/>
      <c r="BC308" s="100"/>
    </row>
    <row r="309" spans="1:56" s="41" customFormat="1" x14ac:dyDescent="0.35">
      <c r="A309" s="100" t="s">
        <v>73</v>
      </c>
      <c r="B309" s="99" t="s">
        <v>36</v>
      </c>
      <c r="C309" s="100" t="s">
        <v>337</v>
      </c>
      <c r="D309" s="100" t="s">
        <v>2877</v>
      </c>
      <c r="E309" s="100" t="s">
        <v>39</v>
      </c>
      <c r="F309" s="100">
        <v>999858205</v>
      </c>
      <c r="G309" s="99">
        <f>(J309+T309)-H309</f>
        <v>64</v>
      </c>
      <c r="H309" s="100"/>
      <c r="I309" s="44"/>
      <c r="J309" s="99">
        <f>SUM(K309,L309,N309,O309,P309,Q309)</f>
        <v>0</v>
      </c>
      <c r="K309" s="99">
        <f>SUM(AD309,AL309,AN309)</f>
        <v>0</v>
      </c>
      <c r="L309" s="99">
        <f>SUM(AE309,AF309,AG309,AH309)</f>
        <v>0</v>
      </c>
      <c r="M309" s="99">
        <f>COUNT(#REF!,#REF!,#REF!,#REF!,#REF!,#REF!,#REF!,AE309,#REF!,#REF!,#REF!,#REF!,AF309,AG309,#REF!,#REF!,#REF!,AH309)</f>
        <v>0</v>
      </c>
      <c r="N309" s="99">
        <f>AI309+AJ309</f>
        <v>0</v>
      </c>
      <c r="O309" s="99"/>
      <c r="P309" s="99">
        <f>AK309</f>
        <v>0</v>
      </c>
      <c r="Q309" s="99">
        <f>AM309</f>
        <v>0</v>
      </c>
      <c r="R309" s="99">
        <v>0</v>
      </c>
      <c r="S309" s="47"/>
      <c r="T309" s="99">
        <f>SUM(U309,V309,X309,Y309,Z309,AA309,AB309)</f>
        <v>64</v>
      </c>
      <c r="U309" s="99">
        <f>AP309</f>
        <v>0</v>
      </c>
      <c r="V309" s="99">
        <f>SUM(AS309,AT309,AU309,AV309,AW309,AX309,AY309,AZ309,BA309,BB309,BC309)</f>
        <v>0</v>
      </c>
      <c r="W309" s="99">
        <f>COUNT(AS309,AT309,AU309,AV309,AW309,AX309,AY309,AZ309,BA309,BB309,BC309)</f>
        <v>0</v>
      </c>
      <c r="X309" s="99">
        <v>0</v>
      </c>
      <c r="Y309" s="99">
        <v>0</v>
      </c>
      <c r="Z309" s="99">
        <v>0</v>
      </c>
      <c r="AA309" s="99">
        <f>AR309</f>
        <v>64</v>
      </c>
      <c r="AB309" s="99">
        <f>AQ309</f>
        <v>0</v>
      </c>
      <c r="AC309" s="47"/>
      <c r="AD309" s="100"/>
      <c r="AE309" s="100"/>
      <c r="AF309" s="100"/>
      <c r="AG309" s="100"/>
      <c r="AH309" s="100"/>
      <c r="AI309" s="100"/>
      <c r="AJ309" s="100"/>
      <c r="AK309" s="100"/>
      <c r="AL309" s="100"/>
      <c r="AM309" s="100"/>
      <c r="AN309" s="100"/>
      <c r="AO309" s="44"/>
      <c r="AP309" s="100"/>
      <c r="AQ309" s="100"/>
      <c r="AR309" s="100">
        <v>64</v>
      </c>
      <c r="AS309" s="100"/>
      <c r="AT309" s="100"/>
      <c r="AU309" s="100"/>
      <c r="AV309" s="100"/>
      <c r="AW309" s="100"/>
      <c r="AX309" s="100"/>
      <c r="AY309" s="100"/>
      <c r="AZ309" s="100"/>
      <c r="BA309" s="100"/>
      <c r="BB309" s="100"/>
      <c r="BC309" s="100"/>
    </row>
    <row r="310" spans="1:56" s="41" customFormat="1" x14ac:dyDescent="0.3">
      <c r="A310" s="100" t="s">
        <v>73</v>
      </c>
      <c r="B310" s="99" t="s">
        <v>36</v>
      </c>
      <c r="C310" s="99" t="s">
        <v>302</v>
      </c>
      <c r="D310" s="99" t="s">
        <v>130</v>
      </c>
      <c r="E310" s="99" t="s">
        <v>39</v>
      </c>
      <c r="F310" s="99">
        <v>999873011</v>
      </c>
      <c r="G310" s="99">
        <f>(J310+T310)-H310</f>
        <v>63</v>
      </c>
      <c r="H310" s="100"/>
      <c r="I310" s="44"/>
      <c r="J310" s="99">
        <f>SUM(K310,L310,N310,O310,P310,Q310)</f>
        <v>0</v>
      </c>
      <c r="K310" s="99">
        <f>SUM(AD310,AL310,AN310)</f>
        <v>0</v>
      </c>
      <c r="L310" s="99">
        <f>SUM(AE310,AF310,AG310,AH310)</f>
        <v>0</v>
      </c>
      <c r="M310" s="99">
        <f>COUNT(#REF!,#REF!,#REF!,#REF!,#REF!,#REF!,#REF!,AE310,#REF!,#REF!,#REF!,#REF!,AF310,AG310,#REF!,#REF!,#REF!,AH310)</f>
        <v>0</v>
      </c>
      <c r="N310" s="99">
        <f>AI310+AJ310</f>
        <v>0</v>
      </c>
      <c r="O310" s="99"/>
      <c r="P310" s="99">
        <f>AK310</f>
        <v>0</v>
      </c>
      <c r="Q310" s="99">
        <f>AM310</f>
        <v>0</v>
      </c>
      <c r="R310" s="99">
        <v>0</v>
      </c>
      <c r="S310" s="47"/>
      <c r="T310" s="99">
        <f>SUM(U310,V310,X310,Y310,Z310,AA310,AB310)</f>
        <v>63</v>
      </c>
      <c r="U310" s="99">
        <f>AP310</f>
        <v>0</v>
      </c>
      <c r="V310" s="99">
        <f>SUM(AS310,AT310,AU310,AV310,AW310,AX310,AY310,AZ310,BA310,BB310,BC310)</f>
        <v>63</v>
      </c>
      <c r="W310" s="99">
        <f>COUNT(AS310,AT310,AU310,AV310,AW310,AX310,AY310,AZ310,BA310,BB310,BC310)</f>
        <v>1</v>
      </c>
      <c r="X310" s="99">
        <v>0</v>
      </c>
      <c r="Y310" s="99">
        <v>0</v>
      </c>
      <c r="Z310" s="99">
        <v>0</v>
      </c>
      <c r="AA310" s="99">
        <f>AR310</f>
        <v>0</v>
      </c>
      <c r="AB310" s="99">
        <f>AQ310</f>
        <v>0</v>
      </c>
      <c r="AC310" s="47"/>
      <c r="AD310" s="100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100"/>
      <c r="AO310" s="44"/>
      <c r="AP310" s="100"/>
      <c r="AQ310" s="100"/>
      <c r="AR310" s="100"/>
      <c r="AS310" s="100"/>
      <c r="AT310" s="100">
        <v>63</v>
      </c>
      <c r="AU310" s="100"/>
      <c r="AV310" s="100"/>
      <c r="AW310" s="100"/>
      <c r="AX310" s="100"/>
      <c r="AY310" s="100"/>
      <c r="AZ310" s="100"/>
      <c r="BA310" s="100"/>
      <c r="BB310" s="100"/>
      <c r="BC310" s="100"/>
      <c r="BD310" s="31"/>
    </row>
    <row r="311" spans="1:56" s="41" customFormat="1" x14ac:dyDescent="0.3">
      <c r="A311" s="100" t="s">
        <v>73</v>
      </c>
      <c r="B311" s="100" t="s">
        <v>36</v>
      </c>
      <c r="C311" s="100" t="s">
        <v>2942</v>
      </c>
      <c r="D311" s="100" t="s">
        <v>2943</v>
      </c>
      <c r="E311" s="100" t="s">
        <v>39</v>
      </c>
      <c r="F311" s="100">
        <v>999916693</v>
      </c>
      <c r="G311" s="99">
        <f>(J311+T311)-H311</f>
        <v>63</v>
      </c>
      <c r="H311" s="100"/>
      <c r="I311" s="44"/>
      <c r="J311" s="99">
        <f>SUM(K311,L311,N311,O311,P311,Q311)</f>
        <v>0</v>
      </c>
      <c r="K311" s="99">
        <f>SUM(AD311,AL311,AN311)</f>
        <v>0</v>
      </c>
      <c r="L311" s="99">
        <f>SUM(AE311,AF311,AG311,AH311)</f>
        <v>0</v>
      </c>
      <c r="M311" s="99">
        <f>COUNT(#REF!,#REF!,#REF!,#REF!,#REF!,#REF!,#REF!,AE311,#REF!,#REF!,#REF!,#REF!,AF311,AG311,#REF!,#REF!,#REF!,AH311)</f>
        <v>0</v>
      </c>
      <c r="N311" s="99">
        <f>AI311+AJ311</f>
        <v>0</v>
      </c>
      <c r="O311" s="99"/>
      <c r="P311" s="99">
        <f>AK311</f>
        <v>0</v>
      </c>
      <c r="Q311" s="99">
        <f>AM311</f>
        <v>0</v>
      </c>
      <c r="R311" s="99">
        <v>0</v>
      </c>
      <c r="S311" s="47"/>
      <c r="T311" s="99">
        <f>SUM(U311,V311,X311,Y311,Z311,AA311,AB311)</f>
        <v>63</v>
      </c>
      <c r="U311" s="99">
        <f>AP311</f>
        <v>0</v>
      </c>
      <c r="V311" s="99">
        <f>SUM(AS311,AT311,AU311,AV311,AW311,AX311,AY311,AZ311,BA311,BB311,BC311)</f>
        <v>63</v>
      </c>
      <c r="W311" s="99">
        <f>COUNT(AS311,AT311,AU311,AV311,AW311,AX311,AY311,AZ311,BA311,BB311,BC311)</f>
        <v>1</v>
      </c>
      <c r="X311" s="99">
        <v>0</v>
      </c>
      <c r="Y311" s="99">
        <v>0</v>
      </c>
      <c r="Z311" s="99">
        <v>0</v>
      </c>
      <c r="AA311" s="99">
        <f>AR311</f>
        <v>0</v>
      </c>
      <c r="AB311" s="99">
        <f>AQ311</f>
        <v>0</v>
      </c>
      <c r="AC311" s="47"/>
      <c r="AD311" s="100"/>
      <c r="AE311" s="100"/>
      <c r="AF311" s="100"/>
      <c r="AG311" s="100"/>
      <c r="AH311" s="100"/>
      <c r="AI311" s="100"/>
      <c r="AJ311" s="100"/>
      <c r="AK311" s="100"/>
      <c r="AL311" s="100"/>
      <c r="AM311" s="100"/>
      <c r="AN311" s="100"/>
      <c r="AO311" s="44"/>
      <c r="AP311" s="100"/>
      <c r="AQ311" s="100"/>
      <c r="AR311" s="100"/>
      <c r="AS311" s="100">
        <v>63</v>
      </c>
      <c r="AT311" s="100"/>
      <c r="AU311" s="100"/>
      <c r="AV311" s="100"/>
      <c r="AW311" s="100"/>
      <c r="AX311" s="100"/>
      <c r="AY311" s="100"/>
      <c r="AZ311" s="100"/>
      <c r="BA311" s="100"/>
      <c r="BB311" s="100"/>
      <c r="BC311" s="100"/>
      <c r="BD311" s="31"/>
    </row>
    <row r="312" spans="1:56" s="41" customFormat="1" x14ac:dyDescent="0.35">
      <c r="A312" s="99" t="s">
        <v>73</v>
      </c>
      <c r="B312" s="99" t="s">
        <v>36</v>
      </c>
      <c r="C312" s="99" t="s">
        <v>591</v>
      </c>
      <c r="D312" s="99" t="s">
        <v>175</v>
      </c>
      <c r="E312" s="99" t="s">
        <v>39</v>
      </c>
      <c r="F312" s="99">
        <v>999902436</v>
      </c>
      <c r="G312" s="99">
        <f>(J312+T312)-H312</f>
        <v>60</v>
      </c>
      <c r="H312" s="99"/>
      <c r="I312" s="24"/>
      <c r="J312" s="99">
        <f>SUM(K312,L312,N312,O312,P312,Q312)</f>
        <v>60</v>
      </c>
      <c r="K312" s="99">
        <f>SUM(AD312,AL312,AN312)</f>
        <v>0</v>
      </c>
      <c r="L312" s="99">
        <f>SUM(AE312,AF312,AG312,AH312)</f>
        <v>60</v>
      </c>
      <c r="M312" s="99">
        <f>COUNT(#REF!,#REF!,#REF!,#REF!,#REF!,#REF!,#REF!,AE312,#REF!,#REF!,#REF!,#REF!,AF312,AG312,#REF!,#REF!,#REF!,AH312)</f>
        <v>1</v>
      </c>
      <c r="N312" s="99">
        <f>AI312+AJ312</f>
        <v>0</v>
      </c>
      <c r="O312" s="99"/>
      <c r="P312" s="99">
        <f>AK312</f>
        <v>0</v>
      </c>
      <c r="Q312" s="99">
        <f>AM312</f>
        <v>0</v>
      </c>
      <c r="R312" s="99">
        <v>0</v>
      </c>
      <c r="S312" s="47"/>
      <c r="T312" s="99">
        <f>SUM(U312,V312,X312,Y312,Z312,AA312,AB312)</f>
        <v>0</v>
      </c>
      <c r="U312" s="99">
        <f>AP312</f>
        <v>0</v>
      </c>
      <c r="V312" s="99">
        <f>SUM(AS312,AT312,AU312,AV312,AW312,AX312,AY312,AZ312,BA312,BB312,BC312)</f>
        <v>0</v>
      </c>
      <c r="W312" s="99">
        <f>COUNT(AS312,AT312,AU312,AV312,AW312,AX312,AY312,AZ312,BA312,BB312,BC312)</f>
        <v>0</v>
      </c>
      <c r="X312" s="99">
        <v>0</v>
      </c>
      <c r="Y312" s="99">
        <v>0</v>
      </c>
      <c r="Z312" s="99">
        <v>0</v>
      </c>
      <c r="AA312" s="99">
        <f>AR312</f>
        <v>0</v>
      </c>
      <c r="AB312" s="99">
        <f>AQ312</f>
        <v>0</v>
      </c>
      <c r="AC312" s="47"/>
      <c r="AD312" s="99"/>
      <c r="AE312" s="99"/>
      <c r="AF312" s="99"/>
      <c r="AG312" s="99"/>
      <c r="AH312" s="99">
        <v>60</v>
      </c>
      <c r="AI312" s="99"/>
      <c r="AJ312" s="99"/>
      <c r="AK312" s="99"/>
      <c r="AL312" s="99"/>
      <c r="AM312" s="100"/>
      <c r="AN312" s="100"/>
      <c r="AO312" s="44"/>
      <c r="AP312" s="100"/>
      <c r="AQ312" s="100"/>
      <c r="AR312" s="100"/>
      <c r="AS312" s="100"/>
      <c r="AT312" s="100"/>
      <c r="AU312" s="100"/>
      <c r="AV312" s="100"/>
      <c r="AW312" s="100"/>
      <c r="AX312" s="100"/>
      <c r="AY312" s="100"/>
      <c r="AZ312" s="100"/>
      <c r="BA312" s="100"/>
      <c r="BB312" s="100"/>
      <c r="BC312" s="100"/>
    </row>
    <row r="313" spans="1:56" s="41" customFormat="1" x14ac:dyDescent="0.3">
      <c r="A313" s="100" t="s">
        <v>73</v>
      </c>
      <c r="B313" s="100" t="s">
        <v>36</v>
      </c>
      <c r="C313" s="100" t="s">
        <v>447</v>
      </c>
      <c r="D313" s="100" t="s">
        <v>448</v>
      </c>
      <c r="E313" s="100" t="s">
        <v>39</v>
      </c>
      <c r="F313" s="100">
        <v>999888613</v>
      </c>
      <c r="G313" s="99">
        <f>(J313+T313)-H313</f>
        <v>60</v>
      </c>
      <c r="H313" s="100"/>
      <c r="I313" s="44"/>
      <c r="J313" s="99">
        <f>SUM(K313,L313,N313,O313,P313,Q313)</f>
        <v>0</v>
      </c>
      <c r="K313" s="99">
        <f>SUM(AD313,AL313,AN313)</f>
        <v>0</v>
      </c>
      <c r="L313" s="99">
        <f>SUM(AE313,AF313,AG313,AH313)</f>
        <v>0</v>
      </c>
      <c r="M313" s="99">
        <f>COUNT(#REF!,#REF!,#REF!,#REF!,#REF!,#REF!,#REF!,AE313,#REF!,#REF!,#REF!,#REF!,AF313,AG313,#REF!,#REF!,#REF!,AH313)</f>
        <v>0</v>
      </c>
      <c r="N313" s="99">
        <f>AI313+AJ313</f>
        <v>0</v>
      </c>
      <c r="O313" s="99"/>
      <c r="P313" s="99">
        <f>AK313</f>
        <v>0</v>
      </c>
      <c r="Q313" s="99">
        <f>AM313</f>
        <v>0</v>
      </c>
      <c r="R313" s="99">
        <v>0</v>
      </c>
      <c r="S313" s="47"/>
      <c r="T313" s="99">
        <f>SUM(U313,V313,X313,Y313,Z313,AA313,AB313)</f>
        <v>60</v>
      </c>
      <c r="U313" s="99">
        <f>AP313</f>
        <v>0</v>
      </c>
      <c r="V313" s="99">
        <f>SUM(AS313,AT313,AU313,AV313,AW313,AX313,AY313,AZ313,BA313,BB313,BC313)</f>
        <v>60</v>
      </c>
      <c r="W313" s="99">
        <f>COUNT(AS313,AT313,AU313,AV313,AW313,AX313,AY313,AZ313,BA313,BB313,BC313)</f>
        <v>1</v>
      </c>
      <c r="X313" s="99">
        <v>0</v>
      </c>
      <c r="Y313" s="99">
        <v>0</v>
      </c>
      <c r="Z313" s="99">
        <v>0</v>
      </c>
      <c r="AA313" s="99">
        <f>AR313</f>
        <v>0</v>
      </c>
      <c r="AB313" s="99">
        <f>AQ313</f>
        <v>0</v>
      </c>
      <c r="AC313" s="47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44"/>
      <c r="AP313" s="100"/>
      <c r="AQ313" s="100"/>
      <c r="AR313" s="100"/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>
        <v>60</v>
      </c>
      <c r="BD313" s="31"/>
    </row>
    <row r="314" spans="1:56" s="41" customFormat="1" x14ac:dyDescent="0.35">
      <c r="A314" s="99" t="s">
        <v>73</v>
      </c>
      <c r="B314" s="99" t="s">
        <v>36</v>
      </c>
      <c r="C314" s="99" t="s">
        <v>120</v>
      </c>
      <c r="D314" s="99" t="s">
        <v>121</v>
      </c>
      <c r="E314" s="99" t="s">
        <v>39</v>
      </c>
      <c r="F314" s="99">
        <v>999739751</v>
      </c>
      <c r="G314" s="99">
        <f>(J314+T314)-H314</f>
        <v>59</v>
      </c>
      <c r="H314" s="99"/>
      <c r="I314" s="24"/>
      <c r="J314" s="99">
        <f>SUM(K314,L314,N314,O314,P314,Q314)</f>
        <v>29</v>
      </c>
      <c r="K314" s="99">
        <f>SUM(AD314,AL314,AN314)</f>
        <v>0</v>
      </c>
      <c r="L314" s="99">
        <f>SUM(AE314,AF314,AG314,AH314)</f>
        <v>0</v>
      </c>
      <c r="M314" s="99">
        <f>COUNT(#REF!,#REF!,#REF!,#REF!,#REF!,#REF!,#REF!,AE314,#REF!,#REF!,#REF!,#REF!,AF314,AG314,#REF!,#REF!,#REF!,AH314)</f>
        <v>0</v>
      </c>
      <c r="N314" s="99">
        <f>AI314+AJ314</f>
        <v>0</v>
      </c>
      <c r="O314" s="99"/>
      <c r="P314" s="99">
        <f>AK314</f>
        <v>29</v>
      </c>
      <c r="Q314" s="99">
        <f>AM314</f>
        <v>0</v>
      </c>
      <c r="R314" s="99">
        <v>0</v>
      </c>
      <c r="S314" s="47"/>
      <c r="T314" s="99">
        <f>SUM(U314,V314,X314,Y314,Z314,AA314,AB314)</f>
        <v>30</v>
      </c>
      <c r="U314" s="99">
        <f>AP314</f>
        <v>0</v>
      </c>
      <c r="V314" s="99">
        <f>SUM(AS314,AT314,AU314,AV314,AW314,AX314,AY314,AZ314,BA314,BB314,BC314)</f>
        <v>30</v>
      </c>
      <c r="W314" s="99">
        <f>COUNT(AS314,AT314,AU314,AV314,AW314,AX314,AY314,AZ314,BA314,BB314,BC314)</f>
        <v>1</v>
      </c>
      <c r="X314" s="99">
        <v>0</v>
      </c>
      <c r="Y314" s="99">
        <v>0</v>
      </c>
      <c r="Z314" s="99">
        <v>0</v>
      </c>
      <c r="AA314" s="99">
        <f>AR314</f>
        <v>0</v>
      </c>
      <c r="AB314" s="99">
        <f>AQ314</f>
        <v>0</v>
      </c>
      <c r="AC314" s="47"/>
      <c r="AD314" s="99"/>
      <c r="AE314" s="99"/>
      <c r="AF314" s="99"/>
      <c r="AG314" s="99"/>
      <c r="AH314" s="99"/>
      <c r="AI314" s="99"/>
      <c r="AJ314" s="99"/>
      <c r="AK314" s="99">
        <v>29</v>
      </c>
      <c r="AL314" s="99"/>
      <c r="AM314" s="100"/>
      <c r="AN314" s="100"/>
      <c r="AO314" s="44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>
        <v>30</v>
      </c>
      <c r="BC314" s="100"/>
    </row>
    <row r="315" spans="1:56" s="41" customFormat="1" x14ac:dyDescent="0.3">
      <c r="A315" s="100" t="s">
        <v>73</v>
      </c>
      <c r="B315" s="99" t="s">
        <v>36</v>
      </c>
      <c r="C315" s="99" t="s">
        <v>2961</v>
      </c>
      <c r="D315" s="99" t="s">
        <v>381</v>
      </c>
      <c r="E315" s="99" t="s">
        <v>39</v>
      </c>
      <c r="F315" s="99">
        <v>999914740</v>
      </c>
      <c r="G315" s="99">
        <f>(J315+T315)-H315</f>
        <v>58</v>
      </c>
      <c r="H315" s="100"/>
      <c r="I315" s="44"/>
      <c r="J315" s="99">
        <f>SUM(K315,L315,N315,O315,P315,Q315)</f>
        <v>0</v>
      </c>
      <c r="K315" s="99">
        <f>SUM(AD315,AL315,AN315)</f>
        <v>0</v>
      </c>
      <c r="L315" s="99">
        <f>SUM(AE315,AF315,AG315,AH315)</f>
        <v>0</v>
      </c>
      <c r="M315" s="99">
        <f>COUNT(#REF!,#REF!,#REF!,#REF!,#REF!,#REF!,#REF!,AE315,#REF!,#REF!,#REF!,#REF!,AF315,AG315,#REF!,#REF!,#REF!,AH315)</f>
        <v>0</v>
      </c>
      <c r="N315" s="99">
        <f>AI315+AJ315</f>
        <v>0</v>
      </c>
      <c r="O315" s="99"/>
      <c r="P315" s="99">
        <f>AK315</f>
        <v>0</v>
      </c>
      <c r="Q315" s="99">
        <f>AM315</f>
        <v>0</v>
      </c>
      <c r="R315" s="99">
        <v>0</v>
      </c>
      <c r="S315" s="47"/>
      <c r="T315" s="99">
        <f>SUM(U315,V315,X315,Y315,Z315,AA315,AB315)</f>
        <v>58</v>
      </c>
      <c r="U315" s="99">
        <f>AP315</f>
        <v>0</v>
      </c>
      <c r="V315" s="99">
        <f>SUM(AS315,AT315,AU315,AV315,AW315,AX315,AY315,AZ315,BA315,BB315,BC315)</f>
        <v>58</v>
      </c>
      <c r="W315" s="99">
        <f>COUNT(AS315,AT315,AU315,AV315,AW315,AX315,AY315,AZ315,BA315,BB315,BC315)</f>
        <v>1</v>
      </c>
      <c r="X315" s="99">
        <v>0</v>
      </c>
      <c r="Y315" s="99">
        <v>0</v>
      </c>
      <c r="Z315" s="99">
        <v>0</v>
      </c>
      <c r="AA315" s="99">
        <f>AR315</f>
        <v>0</v>
      </c>
      <c r="AB315" s="99">
        <f>AQ315</f>
        <v>0</v>
      </c>
      <c r="AC315" s="47"/>
      <c r="AD315" s="100"/>
      <c r="AE315" s="100"/>
      <c r="AF315" s="100"/>
      <c r="AG315" s="100"/>
      <c r="AH315" s="100"/>
      <c r="AI315" s="100"/>
      <c r="AJ315" s="100"/>
      <c r="AK315" s="100"/>
      <c r="AL315" s="100"/>
      <c r="AM315" s="100"/>
      <c r="AN315" s="100"/>
      <c r="AO315" s="44"/>
      <c r="AP315" s="100"/>
      <c r="AQ315" s="100"/>
      <c r="AR315" s="100"/>
      <c r="AS315" s="100"/>
      <c r="AT315" s="100">
        <v>58</v>
      </c>
      <c r="AU315" s="100"/>
      <c r="AV315" s="100"/>
      <c r="AW315" s="100"/>
      <c r="AX315" s="100"/>
      <c r="AY315" s="100"/>
      <c r="AZ315" s="100"/>
      <c r="BA315" s="100"/>
      <c r="BB315" s="100"/>
      <c r="BC315" s="100"/>
      <c r="BD315" s="31"/>
    </row>
    <row r="316" spans="1:56" s="41" customFormat="1" x14ac:dyDescent="0.35">
      <c r="A316" s="99" t="s">
        <v>73</v>
      </c>
      <c r="B316" s="99" t="s">
        <v>36</v>
      </c>
      <c r="C316" s="99" t="s">
        <v>260</v>
      </c>
      <c r="D316" s="99" t="s">
        <v>261</v>
      </c>
      <c r="E316" s="99" t="s">
        <v>39</v>
      </c>
      <c r="F316" s="99">
        <v>999860886</v>
      </c>
      <c r="G316" s="99">
        <f>(J316+T316)-H316</f>
        <v>56</v>
      </c>
      <c r="H316" s="99"/>
      <c r="I316" s="24"/>
      <c r="J316" s="99">
        <f>SUM(K316,L316,N316,O316,P316,Q316)</f>
        <v>56</v>
      </c>
      <c r="K316" s="99">
        <f>SUM(AD316,AL316,AN316)</f>
        <v>56</v>
      </c>
      <c r="L316" s="99">
        <f>SUM(AE316,AF316,AG316,AH316)</f>
        <v>0</v>
      </c>
      <c r="M316" s="99">
        <f>COUNT(#REF!,#REF!,#REF!,#REF!,#REF!,#REF!,#REF!,AE316,#REF!,#REF!,#REF!,#REF!,AF316,AG316,#REF!,#REF!,#REF!,AH316)</f>
        <v>0</v>
      </c>
      <c r="N316" s="99">
        <f>AI316+AJ316</f>
        <v>0</v>
      </c>
      <c r="O316" s="99"/>
      <c r="P316" s="99">
        <f>AK316</f>
        <v>0</v>
      </c>
      <c r="Q316" s="99">
        <f>AM316</f>
        <v>0</v>
      </c>
      <c r="R316" s="99">
        <v>0</v>
      </c>
      <c r="S316" s="47"/>
      <c r="T316" s="99">
        <f>SUM(U316,V316,X316,Y316,Z316,AA316,AB316)</f>
        <v>0</v>
      </c>
      <c r="U316" s="99">
        <f>AP316</f>
        <v>0</v>
      </c>
      <c r="V316" s="99">
        <f>SUM(AS316,AT316,AU316,AV316,AW316,AX316,AY316,AZ316,BA316,BB316,BC316)</f>
        <v>0</v>
      </c>
      <c r="W316" s="99">
        <f>COUNT(AS316,AT316,AU316,AV316,AW316,AX316,AY316,AZ316,BA316,BB316,BC316)</f>
        <v>0</v>
      </c>
      <c r="X316" s="99">
        <v>0</v>
      </c>
      <c r="Y316" s="99">
        <v>0</v>
      </c>
      <c r="Z316" s="99">
        <v>0</v>
      </c>
      <c r="AA316" s="99">
        <f>AR316</f>
        <v>0</v>
      </c>
      <c r="AB316" s="99">
        <f>AQ316</f>
        <v>0</v>
      </c>
      <c r="AC316" s="47"/>
      <c r="AD316" s="99">
        <v>56</v>
      </c>
      <c r="AE316" s="99"/>
      <c r="AF316" s="99"/>
      <c r="AG316" s="99"/>
      <c r="AH316" s="99"/>
      <c r="AI316" s="99"/>
      <c r="AJ316" s="99"/>
      <c r="AK316" s="99"/>
      <c r="AL316" s="99"/>
      <c r="AM316" s="100"/>
      <c r="AN316" s="100"/>
      <c r="AO316" s="44"/>
      <c r="AP316" s="100"/>
      <c r="AQ316" s="100"/>
      <c r="AR316" s="100"/>
      <c r="AS316" s="100"/>
      <c r="AT316" s="100"/>
      <c r="AU316" s="100"/>
      <c r="AV316" s="100"/>
      <c r="AW316" s="100"/>
      <c r="AX316" s="100"/>
      <c r="AY316" s="100"/>
      <c r="AZ316" s="100"/>
      <c r="BA316" s="100"/>
      <c r="BB316" s="100"/>
      <c r="BC316" s="100"/>
    </row>
    <row r="317" spans="1:56" s="41" customFormat="1" x14ac:dyDescent="0.35">
      <c r="A317" s="100" t="s">
        <v>73</v>
      </c>
      <c r="B317" s="100" t="s">
        <v>36</v>
      </c>
      <c r="C317" s="100" t="s">
        <v>318</v>
      </c>
      <c r="D317" s="100" t="s">
        <v>175</v>
      </c>
      <c r="E317" s="100" t="s">
        <v>39</v>
      </c>
      <c r="F317" s="100">
        <v>999870091</v>
      </c>
      <c r="G317" s="99">
        <f>(J317+T317)-H317</f>
        <v>56</v>
      </c>
      <c r="H317" s="99"/>
      <c r="I317" s="24"/>
      <c r="J317" s="99">
        <f>SUM(K317,L317,N317,O317,P317,Q317)</f>
        <v>56</v>
      </c>
      <c r="K317" s="99">
        <f>SUM(AD317,AL317,AN317)</f>
        <v>56</v>
      </c>
      <c r="L317" s="99">
        <f>SUM(AE317,AF317,AG317,AH317)</f>
        <v>0</v>
      </c>
      <c r="M317" s="99">
        <f>COUNT(#REF!,#REF!,#REF!,#REF!,#REF!,#REF!,#REF!,AE317,#REF!,#REF!,#REF!,#REF!,AF317,AG317,#REF!,#REF!,#REF!,AH317)</f>
        <v>0</v>
      </c>
      <c r="N317" s="99">
        <f>AI317+AJ317</f>
        <v>0</v>
      </c>
      <c r="O317" s="99"/>
      <c r="P317" s="99">
        <f>AK317</f>
        <v>0</v>
      </c>
      <c r="Q317" s="99">
        <f>AM317</f>
        <v>0</v>
      </c>
      <c r="R317" s="99">
        <v>0</v>
      </c>
      <c r="S317" s="47"/>
      <c r="T317" s="99">
        <f>SUM(U317,V317,X317,Y317,Z317,AA317,AB317)</f>
        <v>0</v>
      </c>
      <c r="U317" s="99">
        <f>AP317</f>
        <v>0</v>
      </c>
      <c r="V317" s="99">
        <f>SUM(AS317,AT317,AU317,AV317,AW317,AX317,AY317,AZ317,BA317,BB317,BC317)</f>
        <v>0</v>
      </c>
      <c r="W317" s="99">
        <f>COUNT(AS317,AT317,AU317,AV317,AW317,AX317,AY317,AZ317,BA317,BB317,BC317)</f>
        <v>0</v>
      </c>
      <c r="X317" s="99">
        <v>0</v>
      </c>
      <c r="Y317" s="99">
        <v>0</v>
      </c>
      <c r="Z317" s="99">
        <v>0</v>
      </c>
      <c r="AA317" s="99">
        <f>AR317</f>
        <v>0</v>
      </c>
      <c r="AB317" s="99">
        <f>AQ317</f>
        <v>0</v>
      </c>
      <c r="AC317" s="47"/>
      <c r="AD317" s="99">
        <v>56</v>
      </c>
      <c r="AE317" s="99"/>
      <c r="AF317" s="99"/>
      <c r="AG317" s="99"/>
      <c r="AH317" s="99"/>
      <c r="AI317" s="99"/>
      <c r="AJ317" s="99"/>
      <c r="AK317" s="99"/>
      <c r="AL317" s="99"/>
      <c r="AM317" s="100"/>
      <c r="AN317" s="100"/>
      <c r="AO317" s="44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</row>
    <row r="318" spans="1:56" s="41" customFormat="1" x14ac:dyDescent="0.35">
      <c r="A318" s="100" t="s">
        <v>73</v>
      </c>
      <c r="B318" s="99" t="s">
        <v>36</v>
      </c>
      <c r="C318" s="99" t="s">
        <v>172</v>
      </c>
      <c r="D318" s="99" t="s">
        <v>414</v>
      </c>
      <c r="E318" s="99" t="s">
        <v>39</v>
      </c>
      <c r="F318" s="100">
        <v>999883595</v>
      </c>
      <c r="G318" s="99">
        <f>(J318+T318)-H318</f>
        <v>54</v>
      </c>
      <c r="H318" s="99">
        <f>(K318+L318+N318+O318+P318+Q318+R318)*0.5</f>
        <v>54</v>
      </c>
      <c r="I318" s="24"/>
      <c r="J318" s="99">
        <f>SUM(K318,L318,N318,O318,P318,Q318)</f>
        <v>108</v>
      </c>
      <c r="K318" s="99">
        <f>SUM(AD318,AL318,AN318)</f>
        <v>0</v>
      </c>
      <c r="L318" s="99">
        <f>SUM(AE318,AF318,AG318,AH318)</f>
        <v>0</v>
      </c>
      <c r="M318" s="99">
        <f>COUNT(#REF!,#REF!,#REF!,#REF!,#REF!,#REF!,#REF!,AE318,#REF!,#REF!,#REF!,#REF!,AF318,AG318,#REF!,#REF!,#REF!,AH318)</f>
        <v>0</v>
      </c>
      <c r="N318" s="99">
        <f>AI318+AJ318</f>
        <v>44</v>
      </c>
      <c r="O318" s="99"/>
      <c r="P318" s="99">
        <f>AK318</f>
        <v>0</v>
      </c>
      <c r="Q318" s="99">
        <f>AM318</f>
        <v>64</v>
      </c>
      <c r="R318" s="99">
        <v>0</v>
      </c>
      <c r="S318" s="47"/>
      <c r="T318" s="99">
        <f>SUM(U318,V318,X318,Y318,Z318,AA318,AB318)</f>
        <v>0</v>
      </c>
      <c r="U318" s="99">
        <f>AP318</f>
        <v>0</v>
      </c>
      <c r="V318" s="99">
        <f>SUM(AS318,AT318,AU318,AV318,AW318,AX318,AY318,AZ318,BA318,BB318,BC318)</f>
        <v>0</v>
      </c>
      <c r="W318" s="99">
        <f>COUNT(AS318,AT318,AU318,AV318,AW318,AX318,AY318,AZ318,BA318,BB318,BC318)</f>
        <v>0</v>
      </c>
      <c r="X318" s="99">
        <v>0</v>
      </c>
      <c r="Y318" s="99">
        <v>0</v>
      </c>
      <c r="Z318" s="99">
        <v>0</v>
      </c>
      <c r="AA318" s="99">
        <f>AR318</f>
        <v>0</v>
      </c>
      <c r="AB318" s="99">
        <f>AQ318</f>
        <v>0</v>
      </c>
      <c r="AC318" s="47"/>
      <c r="AD318" s="99"/>
      <c r="AE318" s="99"/>
      <c r="AF318" s="99"/>
      <c r="AG318" s="99"/>
      <c r="AH318" s="99"/>
      <c r="AI318" s="99"/>
      <c r="AJ318" s="99">
        <v>44</v>
      </c>
      <c r="AK318" s="99"/>
      <c r="AL318" s="99"/>
      <c r="AM318" s="100">
        <v>64</v>
      </c>
      <c r="AN318" s="100"/>
      <c r="AO318" s="44"/>
      <c r="AP318" s="100"/>
      <c r="AQ318" s="100"/>
      <c r="AR318" s="100"/>
      <c r="AS318" s="100"/>
      <c r="AT318" s="100"/>
      <c r="AU318" s="100"/>
      <c r="AV318" s="100"/>
      <c r="AW318" s="100"/>
      <c r="AX318" s="100"/>
      <c r="AY318" s="100"/>
      <c r="AZ318" s="100"/>
      <c r="BA318" s="100"/>
      <c r="BB318" s="100"/>
      <c r="BC318" s="100"/>
    </row>
    <row r="319" spans="1:56" s="41" customFormat="1" x14ac:dyDescent="0.35">
      <c r="A319" s="99" t="s">
        <v>73</v>
      </c>
      <c r="B319" s="100" t="s">
        <v>36</v>
      </c>
      <c r="C319" s="100" t="s">
        <v>581</v>
      </c>
      <c r="D319" s="100" t="s">
        <v>582</v>
      </c>
      <c r="E319" s="100" t="s">
        <v>39</v>
      </c>
      <c r="F319" s="100">
        <v>999901246</v>
      </c>
      <c r="G319" s="99">
        <f>(J319+T319)-H319</f>
        <v>54</v>
      </c>
      <c r="H319" s="99"/>
      <c r="I319" s="24"/>
      <c r="J319" s="99">
        <f>SUM(K319,L319,N319,O319,P319,Q319)</f>
        <v>54</v>
      </c>
      <c r="K319" s="99">
        <f>SUM(AD319,AL319,AN319)</f>
        <v>0</v>
      </c>
      <c r="L319" s="99">
        <f>SUM(AE319,AF319,AG319,AH319)</f>
        <v>54</v>
      </c>
      <c r="M319" s="99">
        <f>COUNT(#REF!,#REF!,#REF!,#REF!,#REF!,#REF!,#REF!,AE319,#REF!,#REF!,#REF!,#REF!,AF319,AG319,#REF!,#REF!,#REF!,AH319)</f>
        <v>1</v>
      </c>
      <c r="N319" s="99">
        <f>AI319+AJ319</f>
        <v>0</v>
      </c>
      <c r="O319" s="99"/>
      <c r="P319" s="99">
        <f>AK319</f>
        <v>0</v>
      </c>
      <c r="Q319" s="99">
        <f>AM319</f>
        <v>0</v>
      </c>
      <c r="R319" s="99">
        <v>0</v>
      </c>
      <c r="S319" s="47"/>
      <c r="T319" s="99">
        <f>SUM(U319,V319,X319,Y319,Z319,AA319,AB319)</f>
        <v>0</v>
      </c>
      <c r="U319" s="99">
        <f>AP319</f>
        <v>0</v>
      </c>
      <c r="V319" s="99">
        <f>SUM(AS319,AT319,AU319,AV319,AW319,AX319,AY319,AZ319,BA319,BB319,BC319)</f>
        <v>0</v>
      </c>
      <c r="W319" s="99">
        <f>COUNT(AS319,AT319,AU319,AV319,AW319,AX319,AY319,AZ319,BA319,BB319,BC319)</f>
        <v>0</v>
      </c>
      <c r="X319" s="99">
        <v>0</v>
      </c>
      <c r="Y319" s="99">
        <v>0</v>
      </c>
      <c r="Z319" s="99">
        <v>0</v>
      </c>
      <c r="AA319" s="99">
        <f>AR319</f>
        <v>0</v>
      </c>
      <c r="AB319" s="99">
        <f>AQ319</f>
        <v>0</v>
      </c>
      <c r="AC319" s="47"/>
      <c r="AD319" s="99"/>
      <c r="AE319" s="99"/>
      <c r="AF319" s="99"/>
      <c r="AG319" s="99">
        <v>54</v>
      </c>
      <c r="AH319" s="99"/>
      <c r="AI319" s="99"/>
      <c r="AJ319" s="99"/>
      <c r="AK319" s="99"/>
      <c r="AL319" s="99"/>
      <c r="AM319" s="100"/>
      <c r="AN319" s="100"/>
      <c r="AO319" s="44"/>
      <c r="AP319" s="100"/>
      <c r="AQ319" s="100"/>
      <c r="AR319" s="100"/>
      <c r="AS319" s="100"/>
      <c r="AT319" s="100"/>
      <c r="AU319" s="100"/>
      <c r="AV319" s="100"/>
      <c r="AW319" s="100"/>
      <c r="AX319" s="100"/>
      <c r="AY319" s="100"/>
      <c r="AZ319" s="100"/>
      <c r="BA319" s="100"/>
      <c r="BB319" s="100"/>
      <c r="BC319" s="100"/>
    </row>
    <row r="320" spans="1:56" s="41" customFormat="1" x14ac:dyDescent="0.3">
      <c r="A320" s="100" t="s">
        <v>73</v>
      </c>
      <c r="B320" s="100" t="s">
        <v>36</v>
      </c>
      <c r="C320" s="100" t="s">
        <v>3522</v>
      </c>
      <c r="D320" s="100" t="s">
        <v>265</v>
      </c>
      <c r="E320" s="100" t="s">
        <v>39</v>
      </c>
      <c r="F320" s="100">
        <v>999900655</v>
      </c>
      <c r="G320" s="99">
        <f>(J320+T320)-H320</f>
        <v>54</v>
      </c>
      <c r="H320" s="100"/>
      <c r="I320" s="44"/>
      <c r="J320" s="99">
        <f>SUM(K320,L320,N320,O320,P320,Q320)</f>
        <v>0</v>
      </c>
      <c r="K320" s="99">
        <f>SUM(AD320,AL320,AN320)</f>
        <v>0</v>
      </c>
      <c r="L320" s="99">
        <f>SUM(AE320,AF320,AG320,AH320)</f>
        <v>0</v>
      </c>
      <c r="M320" s="99">
        <f>COUNT(#REF!,#REF!,#REF!,#REF!,#REF!,#REF!,#REF!,AE320,#REF!,#REF!,#REF!,#REF!,AF320,AG320,#REF!,#REF!,#REF!,AH320)</f>
        <v>0</v>
      </c>
      <c r="N320" s="99">
        <f>AI320+AJ320</f>
        <v>0</v>
      </c>
      <c r="O320" s="99"/>
      <c r="P320" s="99">
        <f>AK320</f>
        <v>0</v>
      </c>
      <c r="Q320" s="99">
        <f>AM320</f>
        <v>0</v>
      </c>
      <c r="R320" s="99">
        <v>0</v>
      </c>
      <c r="S320" s="47"/>
      <c r="T320" s="99">
        <f>SUM(U320,V320,X320,Y320,Z320,AA320,AB320)</f>
        <v>54</v>
      </c>
      <c r="U320" s="99">
        <f>AP320</f>
        <v>0</v>
      </c>
      <c r="V320" s="99">
        <f>SUM(AS320,AT320,AU320,AV320,AW320,AX320,AY320,AZ320,BA320,BB320,BC320)</f>
        <v>54</v>
      </c>
      <c r="W320" s="99">
        <f>COUNT(AS320,AT320,AU320,AV320,AW320,AX320,AY320,AZ320,BA320,BB320,BC320)</f>
        <v>1</v>
      </c>
      <c r="X320" s="99">
        <v>0</v>
      </c>
      <c r="Y320" s="99">
        <v>0</v>
      </c>
      <c r="Z320" s="99">
        <v>0</v>
      </c>
      <c r="AA320" s="99">
        <f>AR320</f>
        <v>0</v>
      </c>
      <c r="AB320" s="99">
        <f>AQ320</f>
        <v>0</v>
      </c>
      <c r="AC320" s="47"/>
      <c r="AD320" s="100"/>
      <c r="AE320" s="100"/>
      <c r="AF320" s="100"/>
      <c r="AG320" s="100"/>
      <c r="AH320" s="100"/>
      <c r="AI320" s="100"/>
      <c r="AJ320" s="100"/>
      <c r="AK320" s="100"/>
      <c r="AL320" s="100"/>
      <c r="AM320" s="100"/>
      <c r="AN320" s="100"/>
      <c r="AO320" s="44"/>
      <c r="AP320" s="100"/>
      <c r="AQ320" s="100"/>
      <c r="AR320" s="100"/>
      <c r="AS320" s="100"/>
      <c r="AT320" s="100"/>
      <c r="AU320" s="100"/>
      <c r="AV320" s="100"/>
      <c r="AW320" s="100"/>
      <c r="AX320" s="100"/>
      <c r="AY320" s="100"/>
      <c r="AZ320" s="100"/>
      <c r="BA320" s="100">
        <v>54</v>
      </c>
      <c r="BB320" s="100"/>
      <c r="BC320" s="100"/>
      <c r="BD320" s="31"/>
    </row>
    <row r="321" spans="1:56" s="41" customFormat="1" x14ac:dyDescent="0.3">
      <c r="A321" s="100" t="s">
        <v>73</v>
      </c>
      <c r="B321" s="100" t="s">
        <v>36</v>
      </c>
      <c r="C321" s="100" t="s">
        <v>2944</v>
      </c>
      <c r="D321" s="100" t="s">
        <v>376</v>
      </c>
      <c r="E321" s="100" t="s">
        <v>39</v>
      </c>
      <c r="F321" s="100">
        <v>999901485</v>
      </c>
      <c r="G321" s="99">
        <f>(J321+T321)-H321</f>
        <v>54</v>
      </c>
      <c r="H321" s="100"/>
      <c r="I321" s="44"/>
      <c r="J321" s="99">
        <f>SUM(K321,L321,N321,O321,P321,Q321)</f>
        <v>0</v>
      </c>
      <c r="K321" s="99">
        <f>SUM(AD321,AL321,AN321)</f>
        <v>0</v>
      </c>
      <c r="L321" s="99">
        <f>SUM(AE321,AF321,AG321,AH321)</f>
        <v>0</v>
      </c>
      <c r="M321" s="99">
        <f>COUNT(#REF!,#REF!,#REF!,#REF!,#REF!,#REF!,#REF!,AE321,#REF!,#REF!,#REF!,#REF!,AF321,AG321,#REF!,#REF!,#REF!,AH321)</f>
        <v>0</v>
      </c>
      <c r="N321" s="99">
        <f>AI321+AJ321</f>
        <v>0</v>
      </c>
      <c r="O321" s="99"/>
      <c r="P321" s="99">
        <f>AK321</f>
        <v>0</v>
      </c>
      <c r="Q321" s="99">
        <f>AM321</f>
        <v>0</v>
      </c>
      <c r="R321" s="99">
        <v>0</v>
      </c>
      <c r="S321" s="47"/>
      <c r="T321" s="99">
        <f>SUM(U321,V321,X321,Y321,Z321,AA321,AB321)</f>
        <v>54</v>
      </c>
      <c r="U321" s="99">
        <f>AP321</f>
        <v>0</v>
      </c>
      <c r="V321" s="99">
        <f>SUM(AS321,AT321,AU321,AV321,AW321,AX321,AY321,AZ321,BA321,BB321,BC321)</f>
        <v>54</v>
      </c>
      <c r="W321" s="99">
        <f>COUNT(AS321,AT321,AU321,AV321,AW321,AX321,AY321,AZ321,BA321,BB321,BC321)</f>
        <v>1</v>
      </c>
      <c r="X321" s="99">
        <v>0</v>
      </c>
      <c r="Y321" s="99">
        <v>0</v>
      </c>
      <c r="Z321" s="99">
        <v>0</v>
      </c>
      <c r="AA321" s="99">
        <f>AR321</f>
        <v>0</v>
      </c>
      <c r="AB321" s="99">
        <f>AQ321</f>
        <v>0</v>
      </c>
      <c r="AC321" s="47"/>
      <c r="AD321" s="100"/>
      <c r="AE321" s="100"/>
      <c r="AF321" s="100"/>
      <c r="AG321" s="100"/>
      <c r="AH321" s="100"/>
      <c r="AI321" s="100"/>
      <c r="AJ321" s="100"/>
      <c r="AK321" s="100"/>
      <c r="AL321" s="100"/>
      <c r="AM321" s="100"/>
      <c r="AN321" s="100"/>
      <c r="AO321" s="44"/>
      <c r="AP321" s="100"/>
      <c r="AQ321" s="100"/>
      <c r="AR321" s="100"/>
      <c r="AS321" s="100">
        <v>54</v>
      </c>
      <c r="AT321" s="100"/>
      <c r="AU321" s="100"/>
      <c r="AV321" s="100"/>
      <c r="AW321" s="100"/>
      <c r="AX321" s="100"/>
      <c r="AY321" s="100"/>
      <c r="AZ321" s="100"/>
      <c r="BA321" s="100"/>
      <c r="BB321" s="100"/>
      <c r="BC321" s="100"/>
      <c r="BD321" s="31"/>
    </row>
    <row r="322" spans="1:56" s="41" customFormat="1" x14ac:dyDescent="0.3">
      <c r="A322" s="100" t="s">
        <v>73</v>
      </c>
      <c r="B322" s="100" t="s">
        <v>36</v>
      </c>
      <c r="C322" s="100" t="s">
        <v>478</v>
      </c>
      <c r="D322" s="100" t="s">
        <v>3487</v>
      </c>
      <c r="E322" s="100" t="s">
        <v>39</v>
      </c>
      <c r="F322" s="100">
        <v>999930589</v>
      </c>
      <c r="G322" s="99">
        <f>(J322+T322)-H322</f>
        <v>54</v>
      </c>
      <c r="H322" s="100"/>
      <c r="I322" s="44"/>
      <c r="J322" s="99">
        <f>SUM(K322,L322,N322,O322,P322,Q322)</f>
        <v>0</v>
      </c>
      <c r="K322" s="99">
        <f>SUM(AD322,AL322,AN322)</f>
        <v>0</v>
      </c>
      <c r="L322" s="99">
        <f>SUM(AE322,AF322,AG322,AH322)</f>
        <v>0</v>
      </c>
      <c r="M322" s="99">
        <f>COUNT(#REF!,#REF!,#REF!,#REF!,#REF!,#REF!,#REF!,AE322,#REF!,#REF!,#REF!,#REF!,AF322,AG322,#REF!,#REF!,#REF!,AH322)</f>
        <v>0</v>
      </c>
      <c r="N322" s="99">
        <f>AI322+AJ322</f>
        <v>0</v>
      </c>
      <c r="O322" s="99"/>
      <c r="P322" s="99">
        <f>AK322</f>
        <v>0</v>
      </c>
      <c r="Q322" s="99">
        <f>AM322</f>
        <v>0</v>
      </c>
      <c r="R322" s="99">
        <v>0</v>
      </c>
      <c r="S322" s="47"/>
      <c r="T322" s="99">
        <f>SUM(U322,V322,X322,Y322,Z322,AA322,AB322)</f>
        <v>54</v>
      </c>
      <c r="U322" s="99">
        <f>AP322</f>
        <v>0</v>
      </c>
      <c r="V322" s="99">
        <f>SUM(AS322,AT322,AU322,AV322,AW322,AX322,AY322,AZ322,BA322,BB322,BC322)</f>
        <v>54</v>
      </c>
      <c r="W322" s="99">
        <f>COUNT(AS322,AT322,AU322,AV322,AW322,AX322,AY322,AZ322,BA322,BB322,BC322)</f>
        <v>1</v>
      </c>
      <c r="X322" s="99">
        <v>0</v>
      </c>
      <c r="Y322" s="99">
        <v>0</v>
      </c>
      <c r="Z322" s="99">
        <v>0</v>
      </c>
      <c r="AA322" s="99">
        <f>AR322</f>
        <v>0</v>
      </c>
      <c r="AB322" s="99">
        <f>AQ322</f>
        <v>0</v>
      </c>
      <c r="AC322" s="47"/>
      <c r="AD322" s="100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100"/>
      <c r="AO322" s="44"/>
      <c r="AP322" s="100"/>
      <c r="AQ322" s="100"/>
      <c r="AR322" s="100"/>
      <c r="AS322" s="100"/>
      <c r="AT322" s="100"/>
      <c r="AU322" s="100"/>
      <c r="AV322" s="100"/>
      <c r="AW322" s="100"/>
      <c r="AX322" s="100"/>
      <c r="AY322" s="100"/>
      <c r="AZ322" s="100">
        <v>54</v>
      </c>
      <c r="BA322" s="100"/>
      <c r="BB322" s="100"/>
      <c r="BC322" s="100"/>
      <c r="BD322" s="31"/>
    </row>
    <row r="323" spans="1:56" s="41" customFormat="1" x14ac:dyDescent="0.35">
      <c r="A323" s="100" t="s">
        <v>73</v>
      </c>
      <c r="B323" s="100" t="s">
        <v>36</v>
      </c>
      <c r="C323" s="100" t="s">
        <v>182</v>
      </c>
      <c r="D323" s="100" t="s">
        <v>183</v>
      </c>
      <c r="E323" s="100" t="s">
        <v>39</v>
      </c>
      <c r="F323" s="100">
        <v>999827550</v>
      </c>
      <c r="G323" s="99">
        <f>(J323+T323)-H323</f>
        <v>52</v>
      </c>
      <c r="H323" s="99"/>
      <c r="I323" s="24"/>
      <c r="J323" s="99">
        <f>SUM(K323,L323,N323,O323,P323,Q323)</f>
        <v>52</v>
      </c>
      <c r="K323" s="99">
        <f>SUM(AD323,AL323,AN323)</f>
        <v>52</v>
      </c>
      <c r="L323" s="99">
        <f>SUM(AE323,AF323,AG323,AH323)</f>
        <v>0</v>
      </c>
      <c r="M323" s="99">
        <f>COUNT(#REF!,#REF!,#REF!,#REF!,#REF!,#REF!,#REF!,AE323,#REF!,#REF!,#REF!,#REF!,AF323,AG323,#REF!,#REF!,#REF!,AH323)</f>
        <v>0</v>
      </c>
      <c r="N323" s="99">
        <f>AI323+AJ323</f>
        <v>0</v>
      </c>
      <c r="O323" s="99"/>
      <c r="P323" s="99">
        <f>AK323</f>
        <v>0</v>
      </c>
      <c r="Q323" s="99">
        <f>AM323</f>
        <v>0</v>
      </c>
      <c r="R323" s="99">
        <v>0</v>
      </c>
      <c r="S323" s="47"/>
      <c r="T323" s="99">
        <f>SUM(U323,V323,X323,Y323,Z323,AA323,AB323)</f>
        <v>0</v>
      </c>
      <c r="U323" s="99">
        <f>AP323</f>
        <v>0</v>
      </c>
      <c r="V323" s="99">
        <f>SUM(AS323,AT323,AU323,AV323,AW323,AX323,AY323,AZ323,BA323,BB323,BC323)</f>
        <v>0</v>
      </c>
      <c r="W323" s="99">
        <f>COUNT(AS323,AT323,AU323,AV323,AW323,AX323,AY323,AZ323,BA323,BB323,BC323)</f>
        <v>0</v>
      </c>
      <c r="X323" s="99">
        <v>0</v>
      </c>
      <c r="Y323" s="99">
        <v>0</v>
      </c>
      <c r="Z323" s="99">
        <v>0</v>
      </c>
      <c r="AA323" s="99">
        <f>AR323</f>
        <v>0</v>
      </c>
      <c r="AB323" s="99">
        <f>AQ323</f>
        <v>0</v>
      </c>
      <c r="AC323" s="47"/>
      <c r="AD323" s="99">
        <v>52</v>
      </c>
      <c r="AE323" s="99"/>
      <c r="AF323" s="99"/>
      <c r="AG323" s="99"/>
      <c r="AH323" s="99"/>
      <c r="AI323" s="99"/>
      <c r="AJ323" s="99"/>
      <c r="AK323" s="99"/>
      <c r="AL323" s="99"/>
      <c r="AM323" s="100"/>
      <c r="AN323" s="100"/>
      <c r="AO323" s="44"/>
      <c r="AP323" s="100"/>
      <c r="AQ323" s="100"/>
      <c r="AR323" s="100"/>
      <c r="AS323" s="100"/>
      <c r="AT323" s="100"/>
      <c r="AU323" s="100"/>
      <c r="AV323" s="100"/>
      <c r="AW323" s="100"/>
      <c r="AX323" s="100"/>
      <c r="AY323" s="100"/>
      <c r="AZ323" s="100"/>
      <c r="BA323" s="100"/>
      <c r="BB323" s="100"/>
      <c r="BC323" s="100"/>
    </row>
    <row r="324" spans="1:56" s="41" customFormat="1" x14ac:dyDescent="0.35">
      <c r="A324" s="99" t="s">
        <v>73</v>
      </c>
      <c r="B324" s="100" t="s">
        <v>36</v>
      </c>
      <c r="C324" s="100" t="s">
        <v>464</v>
      </c>
      <c r="D324" s="100" t="s">
        <v>90</v>
      </c>
      <c r="E324" s="100" t="s">
        <v>39</v>
      </c>
      <c r="F324" s="99">
        <v>999890098</v>
      </c>
      <c r="G324" s="99">
        <f>(J324+T324)-H324</f>
        <v>51</v>
      </c>
      <c r="H324" s="100"/>
      <c r="I324" s="24"/>
      <c r="J324" s="99">
        <f>SUM(K324,L324,N324,O324,P324,Q324)</f>
        <v>51</v>
      </c>
      <c r="K324" s="99">
        <f>SUM(AD324,AL324,AN324)</f>
        <v>0</v>
      </c>
      <c r="L324" s="99">
        <f>SUM(AE324,AF324,AG324,AH324)</f>
        <v>0</v>
      </c>
      <c r="M324" s="99">
        <f>COUNT(#REF!,#REF!,#REF!,#REF!,#REF!,#REF!,#REF!,AE324,#REF!,#REF!,#REF!,#REF!,AF324,AG324,#REF!,#REF!,#REF!,AH324)</f>
        <v>0</v>
      </c>
      <c r="N324" s="99">
        <f>AI324+AJ324</f>
        <v>0</v>
      </c>
      <c r="O324" s="99"/>
      <c r="P324" s="99">
        <f>AK324</f>
        <v>51</v>
      </c>
      <c r="Q324" s="99">
        <f>AM324</f>
        <v>0</v>
      </c>
      <c r="R324" s="99">
        <v>0</v>
      </c>
      <c r="S324" s="47"/>
      <c r="T324" s="99">
        <f>SUM(U324,V324,X324,Y324,Z324,AA324,AB324)</f>
        <v>0</v>
      </c>
      <c r="U324" s="99">
        <f>AP324</f>
        <v>0</v>
      </c>
      <c r="V324" s="99">
        <f>SUM(AS324,AT324,AU324,AV324,AW324,AX324,AY324,AZ324,BA324,BB324,BC324)</f>
        <v>0</v>
      </c>
      <c r="W324" s="99">
        <f>COUNT(AS324,AT324,AU324,AV324,AW324,AX324,AY324,AZ324,BA324,BB324,BC324)</f>
        <v>0</v>
      </c>
      <c r="X324" s="99">
        <v>0</v>
      </c>
      <c r="Y324" s="99">
        <v>0</v>
      </c>
      <c r="Z324" s="99">
        <v>0</v>
      </c>
      <c r="AA324" s="99">
        <f>AR324</f>
        <v>0</v>
      </c>
      <c r="AB324" s="99">
        <f>AQ324</f>
        <v>0</v>
      </c>
      <c r="AC324" s="47"/>
      <c r="AD324" s="99"/>
      <c r="AE324" s="99"/>
      <c r="AF324" s="99"/>
      <c r="AG324" s="99"/>
      <c r="AH324" s="99"/>
      <c r="AI324" s="99"/>
      <c r="AJ324" s="99"/>
      <c r="AK324" s="99">
        <v>51</v>
      </c>
      <c r="AL324" s="99"/>
      <c r="AM324" s="100"/>
      <c r="AN324" s="100"/>
      <c r="AO324" s="44"/>
      <c r="AP324" s="100"/>
      <c r="AQ324" s="100"/>
      <c r="AR324" s="100"/>
      <c r="AS324" s="100"/>
      <c r="AT324" s="100"/>
      <c r="AU324" s="100"/>
      <c r="AV324" s="100"/>
      <c r="AW324" s="100"/>
      <c r="AX324" s="100"/>
      <c r="AY324" s="100"/>
      <c r="AZ324" s="100"/>
      <c r="BA324" s="100"/>
      <c r="BB324" s="100"/>
      <c r="BC324" s="100"/>
    </row>
    <row r="325" spans="1:56" s="41" customFormat="1" x14ac:dyDescent="0.3">
      <c r="A325" s="100" t="s">
        <v>73</v>
      </c>
      <c r="B325" s="100" t="s">
        <v>36</v>
      </c>
      <c r="C325" s="100" t="s">
        <v>751</v>
      </c>
      <c r="D325" s="100" t="s">
        <v>130</v>
      </c>
      <c r="E325" s="100" t="s">
        <v>39</v>
      </c>
      <c r="F325" s="100">
        <v>999911026</v>
      </c>
      <c r="G325" s="99">
        <f>(J325+T325)-H325</f>
        <v>51</v>
      </c>
      <c r="H325" s="100"/>
      <c r="I325" s="44"/>
      <c r="J325" s="99">
        <f>SUM(K325,L325,N325,O325,P325,Q325)</f>
        <v>0</v>
      </c>
      <c r="K325" s="99">
        <f>SUM(AD325,AL325,AN325)</f>
        <v>0</v>
      </c>
      <c r="L325" s="99">
        <f>SUM(AE325,AF325,AG325,AH325)</f>
        <v>0</v>
      </c>
      <c r="M325" s="99">
        <f>COUNT(#REF!,#REF!,#REF!,#REF!,#REF!,#REF!,#REF!,AE325,#REF!,#REF!,#REF!,#REF!,AF325,AG325,#REF!,#REF!,#REF!,AH325)</f>
        <v>0</v>
      </c>
      <c r="N325" s="99">
        <f>AI325+AJ325</f>
        <v>0</v>
      </c>
      <c r="O325" s="99"/>
      <c r="P325" s="99">
        <f>AK325</f>
        <v>0</v>
      </c>
      <c r="Q325" s="99">
        <f>AM325</f>
        <v>0</v>
      </c>
      <c r="R325" s="99">
        <v>0</v>
      </c>
      <c r="S325" s="47"/>
      <c r="T325" s="99">
        <f>SUM(U325,V325,X325,Y325,Z325,AA325,AB325)</f>
        <v>51</v>
      </c>
      <c r="U325" s="99">
        <f>AP325</f>
        <v>0</v>
      </c>
      <c r="V325" s="99">
        <f>SUM(AS325,AT325,AU325,AV325,AW325,AX325,AY325,AZ325,BA325,BB325,BC325)</f>
        <v>51</v>
      </c>
      <c r="W325" s="99">
        <f>COUNT(AS325,AT325,AU325,AV325,AW325,AX325,AY325,AZ325,BA325,BB325,BC325)</f>
        <v>1</v>
      </c>
      <c r="X325" s="99">
        <v>0</v>
      </c>
      <c r="Y325" s="99">
        <v>0</v>
      </c>
      <c r="Z325" s="99">
        <v>0</v>
      </c>
      <c r="AA325" s="99">
        <f>AR325</f>
        <v>0</v>
      </c>
      <c r="AB325" s="99">
        <f>AQ325</f>
        <v>0</v>
      </c>
      <c r="AC325" s="47"/>
      <c r="AD325" s="100"/>
      <c r="AE325" s="100"/>
      <c r="AF325" s="100"/>
      <c r="AG325" s="100"/>
      <c r="AH325" s="100"/>
      <c r="AI325" s="100"/>
      <c r="AJ325" s="100"/>
      <c r="AK325" s="100"/>
      <c r="AL325" s="100"/>
      <c r="AM325" s="100"/>
      <c r="AN325" s="100"/>
      <c r="AO325" s="44"/>
      <c r="AP325" s="100"/>
      <c r="AQ325" s="100"/>
      <c r="AR325" s="100"/>
      <c r="AS325" s="100">
        <v>51</v>
      </c>
      <c r="AT325" s="100"/>
      <c r="AU325" s="100"/>
      <c r="AV325" s="100"/>
      <c r="AW325" s="100"/>
      <c r="AX325" s="100"/>
      <c r="AY325" s="100"/>
      <c r="AZ325" s="100"/>
      <c r="BA325" s="100"/>
      <c r="BB325" s="100"/>
      <c r="BC325" s="100"/>
      <c r="BD325" s="31"/>
    </row>
    <row r="326" spans="1:56" s="41" customFormat="1" x14ac:dyDescent="0.3">
      <c r="A326" s="100" t="s">
        <v>73</v>
      </c>
      <c r="B326" s="100" t="s">
        <v>36</v>
      </c>
      <c r="C326" s="100" t="s">
        <v>943</v>
      </c>
      <c r="D326" s="100" t="s">
        <v>944</v>
      </c>
      <c r="E326" s="100" t="s">
        <v>39</v>
      </c>
      <c r="F326" s="100">
        <v>999917367</v>
      </c>
      <c r="G326" s="99">
        <f>(J326+T326)-H326</f>
        <v>51</v>
      </c>
      <c r="H326" s="100"/>
      <c r="I326" s="44"/>
      <c r="J326" s="99">
        <f>SUM(K326,L326,N326,O326,P326,Q326)</f>
        <v>0</v>
      </c>
      <c r="K326" s="99">
        <f>SUM(AD326,AL326,AN326)</f>
        <v>0</v>
      </c>
      <c r="L326" s="99">
        <f>SUM(AE326,AF326,AG326,AH326)</f>
        <v>0</v>
      </c>
      <c r="M326" s="99">
        <f>COUNT(#REF!,#REF!,#REF!,#REF!,#REF!,#REF!,#REF!,AE326,#REF!,#REF!,#REF!,#REF!,AF326,AG326,#REF!,#REF!,#REF!,AH326)</f>
        <v>0</v>
      </c>
      <c r="N326" s="99">
        <f>AI326+AJ326</f>
        <v>0</v>
      </c>
      <c r="O326" s="99"/>
      <c r="P326" s="99">
        <f>AK326</f>
        <v>0</v>
      </c>
      <c r="Q326" s="99">
        <f>AM326</f>
        <v>0</v>
      </c>
      <c r="R326" s="99">
        <v>0</v>
      </c>
      <c r="S326" s="47"/>
      <c r="T326" s="99">
        <f>SUM(U326,V326,X326,Y326,Z326,AA326,AB326)</f>
        <v>51</v>
      </c>
      <c r="U326" s="99">
        <f>AP326</f>
        <v>0</v>
      </c>
      <c r="V326" s="99">
        <f>SUM(AS326,AT326,AU326,AV326,AW326,AX326,AY326,AZ326,BA326,BB326,BC326)</f>
        <v>51</v>
      </c>
      <c r="W326" s="99">
        <f>COUNT(AS326,AT326,AU326,AV326,AW326,AX326,AY326,AZ326,BA326,BB326,BC326)</f>
        <v>1</v>
      </c>
      <c r="X326" s="99">
        <v>0</v>
      </c>
      <c r="Y326" s="99">
        <v>0</v>
      </c>
      <c r="Z326" s="99">
        <v>0</v>
      </c>
      <c r="AA326" s="99">
        <f>AR326</f>
        <v>0</v>
      </c>
      <c r="AB326" s="99">
        <f>AQ326</f>
        <v>0</v>
      </c>
      <c r="AC326" s="47"/>
      <c r="AD326" s="100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100"/>
      <c r="AO326" s="44"/>
      <c r="AP326" s="100"/>
      <c r="AQ326" s="100"/>
      <c r="AR326" s="100"/>
      <c r="AS326" s="100"/>
      <c r="AT326" s="100"/>
      <c r="AU326" s="100"/>
      <c r="AV326" s="100"/>
      <c r="AW326" s="100"/>
      <c r="AX326" s="100"/>
      <c r="AY326" s="100"/>
      <c r="AZ326" s="100"/>
      <c r="BA326" s="100">
        <v>51</v>
      </c>
      <c r="BB326" s="100"/>
      <c r="BC326" s="100"/>
      <c r="BD326" s="31"/>
    </row>
    <row r="327" spans="1:56" s="41" customFormat="1" x14ac:dyDescent="0.3">
      <c r="A327" s="100" t="s">
        <v>73</v>
      </c>
      <c r="B327" s="100" t="s">
        <v>36</v>
      </c>
      <c r="C327" s="100" t="s">
        <v>3488</v>
      </c>
      <c r="D327" s="100" t="s">
        <v>563</v>
      </c>
      <c r="E327" s="100" t="s">
        <v>39</v>
      </c>
      <c r="F327" s="100">
        <v>999928726</v>
      </c>
      <c r="G327" s="99">
        <f>(J327+T327)-H327</f>
        <v>51</v>
      </c>
      <c r="H327" s="100"/>
      <c r="I327" s="44"/>
      <c r="J327" s="99">
        <f>SUM(K327,L327,N327,O327,P327,Q327)</f>
        <v>0</v>
      </c>
      <c r="K327" s="99">
        <f>SUM(AD327,AL327,AN327)</f>
        <v>0</v>
      </c>
      <c r="L327" s="99">
        <f>SUM(AE327,AF327,AG327,AH327)</f>
        <v>0</v>
      </c>
      <c r="M327" s="99">
        <f>COUNT(#REF!,#REF!,#REF!,#REF!,#REF!,#REF!,#REF!,AE327,#REF!,#REF!,#REF!,#REF!,AF327,AG327,#REF!,#REF!,#REF!,AH327)</f>
        <v>0</v>
      </c>
      <c r="N327" s="99">
        <f>AI327+AJ327</f>
        <v>0</v>
      </c>
      <c r="O327" s="99"/>
      <c r="P327" s="99">
        <f>AK327</f>
        <v>0</v>
      </c>
      <c r="Q327" s="99">
        <f>AM327</f>
        <v>0</v>
      </c>
      <c r="R327" s="99">
        <v>0</v>
      </c>
      <c r="S327" s="47"/>
      <c r="T327" s="99">
        <f>SUM(U327,V327,X327,Y327,Z327,AA327,AB327)</f>
        <v>51</v>
      </c>
      <c r="U327" s="99">
        <f>AP327</f>
        <v>0</v>
      </c>
      <c r="V327" s="99">
        <f>SUM(AS327,AT327,AU327,AV327,AW327,AX327,AY327,AZ327,BA327,BB327,BC327)</f>
        <v>51</v>
      </c>
      <c r="W327" s="99">
        <f>COUNT(AS327,AT327,AU327,AV327,AW327,AX327,AY327,AZ327,BA327,BB327,BC327)</f>
        <v>1</v>
      </c>
      <c r="X327" s="99">
        <v>0</v>
      </c>
      <c r="Y327" s="99">
        <v>0</v>
      </c>
      <c r="Z327" s="99">
        <v>0</v>
      </c>
      <c r="AA327" s="99">
        <f>AR327</f>
        <v>0</v>
      </c>
      <c r="AB327" s="99">
        <f>AQ327</f>
        <v>0</v>
      </c>
      <c r="AC327" s="47"/>
      <c r="AD327" s="100"/>
      <c r="AE327" s="100"/>
      <c r="AF327" s="100"/>
      <c r="AG327" s="100"/>
      <c r="AH327" s="100"/>
      <c r="AI327" s="100"/>
      <c r="AJ327" s="100"/>
      <c r="AK327" s="100"/>
      <c r="AL327" s="100"/>
      <c r="AM327" s="100"/>
      <c r="AN327" s="100"/>
      <c r="AO327" s="44"/>
      <c r="AP327" s="100"/>
      <c r="AQ327" s="100"/>
      <c r="AR327" s="100"/>
      <c r="AS327" s="100"/>
      <c r="AT327" s="100"/>
      <c r="AU327" s="100"/>
      <c r="AV327" s="100"/>
      <c r="AW327" s="100"/>
      <c r="AX327" s="100"/>
      <c r="AY327" s="100"/>
      <c r="AZ327" s="100">
        <v>51</v>
      </c>
      <c r="BA327" s="100"/>
      <c r="BB327" s="100"/>
      <c r="BC327" s="100"/>
      <c r="BD327" s="31"/>
    </row>
    <row r="328" spans="1:56" s="41" customFormat="1" x14ac:dyDescent="0.35">
      <c r="A328" s="100" t="s">
        <v>73</v>
      </c>
      <c r="B328" s="100" t="s">
        <v>36</v>
      </c>
      <c r="C328" s="100" t="s">
        <v>197</v>
      </c>
      <c r="D328" s="100" t="s">
        <v>198</v>
      </c>
      <c r="E328" s="100" t="s">
        <v>39</v>
      </c>
      <c r="F328" s="100">
        <v>999834361</v>
      </c>
      <c r="G328" s="99">
        <f>(J328+T328)-H328</f>
        <v>48</v>
      </c>
      <c r="H328" s="99"/>
      <c r="I328" s="24"/>
      <c r="J328" s="99">
        <f>SUM(K328,L328,N328,O328,P328,Q328)</f>
        <v>48</v>
      </c>
      <c r="K328" s="99">
        <f>SUM(AD328,AL328,AN328)</f>
        <v>48</v>
      </c>
      <c r="L328" s="99">
        <f>SUM(AE328,AF328,AG328,AH328)</f>
        <v>0</v>
      </c>
      <c r="M328" s="99">
        <f>COUNT(#REF!,#REF!,#REF!,#REF!,#REF!,#REF!,#REF!,AE328,#REF!,#REF!,#REF!,#REF!,AF328,AG328,#REF!,#REF!,#REF!,AH328)</f>
        <v>0</v>
      </c>
      <c r="N328" s="99">
        <f>AI328+AJ328</f>
        <v>0</v>
      </c>
      <c r="O328" s="99"/>
      <c r="P328" s="99">
        <f>AK328</f>
        <v>0</v>
      </c>
      <c r="Q328" s="99">
        <f>AM328</f>
        <v>0</v>
      </c>
      <c r="R328" s="99">
        <v>0</v>
      </c>
      <c r="S328" s="47"/>
      <c r="T328" s="99">
        <f>SUM(U328,V328,X328,Y328,Z328,AA328,AB328)</f>
        <v>0</v>
      </c>
      <c r="U328" s="99">
        <f>AP328</f>
        <v>0</v>
      </c>
      <c r="V328" s="99">
        <f>SUM(AS328,AT328,AU328,AV328,AW328,AX328,AY328,AZ328,BA328,BB328,BC328)</f>
        <v>0</v>
      </c>
      <c r="W328" s="99">
        <f>COUNT(AS328,AT328,AU328,AV328,AW328,AX328,AY328,AZ328,BA328,BB328,BC328)</f>
        <v>0</v>
      </c>
      <c r="X328" s="99">
        <v>0</v>
      </c>
      <c r="Y328" s="99">
        <v>0</v>
      </c>
      <c r="Z328" s="99">
        <v>0</v>
      </c>
      <c r="AA328" s="99">
        <f>AR328</f>
        <v>0</v>
      </c>
      <c r="AB328" s="99">
        <f>AQ328</f>
        <v>0</v>
      </c>
      <c r="AC328" s="47"/>
      <c r="AD328" s="99">
        <v>48</v>
      </c>
      <c r="AE328" s="99"/>
      <c r="AF328" s="99"/>
      <c r="AG328" s="99"/>
      <c r="AH328" s="99"/>
      <c r="AI328" s="99"/>
      <c r="AJ328" s="99"/>
      <c r="AK328" s="99"/>
      <c r="AL328" s="99"/>
      <c r="AM328" s="100"/>
      <c r="AN328" s="100"/>
      <c r="AO328" s="44"/>
      <c r="AP328" s="100"/>
      <c r="AQ328" s="100"/>
      <c r="AR328" s="100"/>
      <c r="AS328" s="100"/>
      <c r="AT328" s="100"/>
      <c r="AU328" s="100"/>
      <c r="AV328" s="100"/>
      <c r="AW328" s="100"/>
      <c r="AX328" s="100"/>
      <c r="AY328" s="100"/>
      <c r="AZ328" s="100"/>
      <c r="BA328" s="100"/>
      <c r="BB328" s="100"/>
      <c r="BC328" s="100"/>
    </row>
    <row r="329" spans="1:56" s="41" customFormat="1" x14ac:dyDescent="0.35">
      <c r="A329" s="102" t="s">
        <v>73</v>
      </c>
      <c r="B329" s="102" t="s">
        <v>36</v>
      </c>
      <c r="C329" s="102" t="s">
        <v>215</v>
      </c>
      <c r="D329" s="102" t="s">
        <v>216</v>
      </c>
      <c r="E329" s="102" t="s">
        <v>39</v>
      </c>
      <c r="F329" s="99">
        <v>999848783</v>
      </c>
      <c r="G329" s="99">
        <f>(J329+T329)-H329</f>
        <v>45</v>
      </c>
      <c r="H329" s="99"/>
      <c r="I329" s="24"/>
      <c r="J329" s="99">
        <f>SUM(K329,L329,N329,O329,P329,Q329)</f>
        <v>45</v>
      </c>
      <c r="K329" s="99">
        <f>SUM(AD329,AL329,AN329)</f>
        <v>0</v>
      </c>
      <c r="L329" s="99">
        <f>SUM(AE329,AF329,AG329,AH329)</f>
        <v>45</v>
      </c>
      <c r="M329" s="99">
        <f>COUNT(#REF!,#REF!,#REF!,#REF!,#REF!,#REF!,#REF!,AE329,#REF!,#REF!,#REF!,#REF!,AF329,AG329,#REF!,#REF!,#REF!,AH329)</f>
        <v>1</v>
      </c>
      <c r="N329" s="99">
        <f>AI329+AJ329</f>
        <v>0</v>
      </c>
      <c r="O329" s="99"/>
      <c r="P329" s="99">
        <f>AK329</f>
        <v>0</v>
      </c>
      <c r="Q329" s="99">
        <f>AM329</f>
        <v>0</v>
      </c>
      <c r="R329" s="99">
        <v>0</v>
      </c>
      <c r="S329" s="47"/>
      <c r="T329" s="99">
        <f>SUM(U329,V329,X329,Y329,Z329,AA329,AB329)</f>
        <v>0</v>
      </c>
      <c r="U329" s="99">
        <f>AP329</f>
        <v>0</v>
      </c>
      <c r="V329" s="99">
        <f>SUM(AS329,AT329,AU329,AV329,AW329,AX329,AY329,AZ329,BA329,BB329,BC329)</f>
        <v>0</v>
      </c>
      <c r="W329" s="99">
        <f>COUNT(AS329,AT329,AU329,AV329,AW329,AX329,AY329,AZ329,BA329,BB329,BC329)</f>
        <v>0</v>
      </c>
      <c r="X329" s="99">
        <v>0</v>
      </c>
      <c r="Y329" s="99">
        <v>0</v>
      </c>
      <c r="Z329" s="99">
        <v>0</v>
      </c>
      <c r="AA329" s="99">
        <f>AR329</f>
        <v>0</v>
      </c>
      <c r="AB329" s="99">
        <f>AQ329</f>
        <v>0</v>
      </c>
      <c r="AC329" s="47"/>
      <c r="AD329" s="99"/>
      <c r="AE329" s="99"/>
      <c r="AF329" s="99"/>
      <c r="AG329" s="99"/>
      <c r="AH329" s="99">
        <v>45</v>
      </c>
      <c r="AI329" s="99"/>
      <c r="AJ329" s="99"/>
      <c r="AK329" s="99"/>
      <c r="AL329" s="99"/>
      <c r="AM329" s="100"/>
      <c r="AN329" s="100"/>
      <c r="AO329" s="44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</row>
    <row r="330" spans="1:56" s="41" customFormat="1" x14ac:dyDescent="0.35">
      <c r="A330" s="99" t="s">
        <v>73</v>
      </c>
      <c r="B330" s="99" t="s">
        <v>36</v>
      </c>
      <c r="C330" s="99" t="s">
        <v>812</v>
      </c>
      <c r="D330" s="99" t="s">
        <v>2578</v>
      </c>
      <c r="E330" s="99" t="s">
        <v>39</v>
      </c>
      <c r="F330" s="99">
        <v>999927649</v>
      </c>
      <c r="G330" s="99">
        <f>(J330+T330)-H330</f>
        <v>45</v>
      </c>
      <c r="H330" s="99"/>
      <c r="I330" s="24"/>
      <c r="J330" s="99">
        <f>SUM(K330,L330,N330,O330,P330,Q330)</f>
        <v>45</v>
      </c>
      <c r="K330" s="99">
        <f>SUM(AD330,AL330,AN330)</f>
        <v>0</v>
      </c>
      <c r="L330" s="99">
        <f>SUM(AE330,AF330,AG330,AH330)</f>
        <v>45</v>
      </c>
      <c r="M330" s="99">
        <f>COUNT(#REF!,#REF!,#REF!,#REF!,#REF!,#REF!,#REF!,AE330,#REF!,#REF!,#REF!,#REF!,AF330,AG330,#REF!,#REF!,#REF!,AH330)</f>
        <v>1</v>
      </c>
      <c r="N330" s="99">
        <f>AI330+AJ330</f>
        <v>0</v>
      </c>
      <c r="O330" s="99"/>
      <c r="P330" s="99">
        <f>AK330</f>
        <v>0</v>
      </c>
      <c r="Q330" s="99">
        <f>AM330</f>
        <v>0</v>
      </c>
      <c r="R330" s="99">
        <v>0</v>
      </c>
      <c r="S330" s="47"/>
      <c r="T330" s="99">
        <f>SUM(U330,V330,X330,Y330,Z330,AA330,AB330)</f>
        <v>0</v>
      </c>
      <c r="U330" s="99">
        <f>AP330</f>
        <v>0</v>
      </c>
      <c r="V330" s="99">
        <f>SUM(AS330,AT330,AU330,AV330,AW330,AX330,AY330,AZ330,BA330,BB330,BC330)</f>
        <v>0</v>
      </c>
      <c r="W330" s="99">
        <f>COUNT(AS330,AT330,AU330,AV330,AW330,AX330,AY330,AZ330,BA330,BB330,BC330)</f>
        <v>0</v>
      </c>
      <c r="X330" s="99">
        <v>0</v>
      </c>
      <c r="Y330" s="99">
        <v>0</v>
      </c>
      <c r="Z330" s="99">
        <v>0</v>
      </c>
      <c r="AA330" s="99">
        <f>AR330</f>
        <v>0</v>
      </c>
      <c r="AB330" s="99">
        <f>AQ330</f>
        <v>0</v>
      </c>
      <c r="AC330" s="47"/>
      <c r="AD330" s="99"/>
      <c r="AE330" s="99"/>
      <c r="AF330" s="99"/>
      <c r="AG330" s="99"/>
      <c r="AH330" s="99">
        <v>45</v>
      </c>
      <c r="AI330" s="99"/>
      <c r="AJ330" s="99"/>
      <c r="AK330" s="99"/>
      <c r="AL330" s="99"/>
      <c r="AM330" s="100"/>
      <c r="AN330" s="100"/>
      <c r="AO330" s="44"/>
      <c r="AP330" s="100"/>
      <c r="AQ330" s="100"/>
      <c r="AR330" s="100"/>
      <c r="AS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00"/>
    </row>
    <row r="331" spans="1:56" s="41" customFormat="1" x14ac:dyDescent="0.35">
      <c r="A331" s="99" t="s">
        <v>73</v>
      </c>
      <c r="B331" s="99" t="s">
        <v>36</v>
      </c>
      <c r="C331" s="99" t="s">
        <v>2609</v>
      </c>
      <c r="D331" s="99" t="s">
        <v>177</v>
      </c>
      <c r="E331" s="99" t="s">
        <v>39</v>
      </c>
      <c r="F331" s="99">
        <v>999927834</v>
      </c>
      <c r="G331" s="99">
        <f>(J331+T331)-H331</f>
        <v>45</v>
      </c>
      <c r="H331" s="99"/>
      <c r="I331" s="24"/>
      <c r="J331" s="99">
        <f>SUM(K331,L331,N331,O331,P331,Q331)</f>
        <v>45</v>
      </c>
      <c r="K331" s="99">
        <f>SUM(AD331,AL331,AN331)</f>
        <v>0</v>
      </c>
      <c r="L331" s="99">
        <f>SUM(AE331,AF331,AG331,AH331)</f>
        <v>45</v>
      </c>
      <c r="M331" s="99">
        <f>COUNT(#REF!,#REF!,#REF!,#REF!,#REF!,#REF!,#REF!,AE331,#REF!,#REF!,#REF!,#REF!,AF331,AG331,#REF!,#REF!,#REF!,AH331)</f>
        <v>1</v>
      </c>
      <c r="N331" s="99">
        <f>AI331+AJ331</f>
        <v>0</v>
      </c>
      <c r="O331" s="99"/>
      <c r="P331" s="99">
        <f>AK331</f>
        <v>0</v>
      </c>
      <c r="Q331" s="99">
        <f>AM331</f>
        <v>0</v>
      </c>
      <c r="R331" s="99">
        <v>0</v>
      </c>
      <c r="S331" s="47"/>
      <c r="T331" s="99">
        <f>SUM(U331,V331,X331,Y331,Z331,AA331,AB331)</f>
        <v>0</v>
      </c>
      <c r="U331" s="99">
        <f>AP331</f>
        <v>0</v>
      </c>
      <c r="V331" s="99">
        <f>SUM(AS331,AT331,AU331,AV331,AW331,AX331,AY331,AZ331,BA331,BB331,BC331)</f>
        <v>0</v>
      </c>
      <c r="W331" s="99">
        <f>COUNT(AS331,AT331,AU331,AV331,AW331,AX331,AY331,AZ331,BA331,BB331,BC331)</f>
        <v>0</v>
      </c>
      <c r="X331" s="99">
        <v>0</v>
      </c>
      <c r="Y331" s="99">
        <v>0</v>
      </c>
      <c r="Z331" s="99">
        <v>0</v>
      </c>
      <c r="AA331" s="99">
        <f>AR331</f>
        <v>0</v>
      </c>
      <c r="AB331" s="99">
        <f>AQ331</f>
        <v>0</v>
      </c>
      <c r="AC331" s="47"/>
      <c r="AD331" s="99"/>
      <c r="AE331" s="99"/>
      <c r="AF331" s="99">
        <v>45</v>
      </c>
      <c r="AG331" s="99"/>
      <c r="AH331" s="99"/>
      <c r="AI331" s="99"/>
      <c r="AJ331" s="99"/>
      <c r="AK331" s="99"/>
      <c r="AL331" s="99"/>
      <c r="AM331" s="100"/>
      <c r="AN331" s="100"/>
      <c r="AO331" s="44"/>
      <c r="AP331" s="100"/>
      <c r="AQ331" s="100"/>
      <c r="AR331" s="100"/>
      <c r="AS331" s="100"/>
      <c r="AT331" s="100"/>
      <c r="AU331" s="100"/>
      <c r="AV331" s="100"/>
      <c r="AW331" s="100"/>
      <c r="AX331" s="100"/>
      <c r="AY331" s="100"/>
      <c r="AZ331" s="100"/>
      <c r="BA331" s="100"/>
      <c r="BB331" s="100"/>
      <c r="BC331" s="100"/>
    </row>
    <row r="332" spans="1:56" s="41" customFormat="1" x14ac:dyDescent="0.3">
      <c r="A332" s="100" t="s">
        <v>73</v>
      </c>
      <c r="B332" s="100" t="s">
        <v>36</v>
      </c>
      <c r="C332" s="100" t="s">
        <v>3612</v>
      </c>
      <c r="D332" s="100" t="s">
        <v>72</v>
      </c>
      <c r="E332" s="100" t="s">
        <v>39</v>
      </c>
      <c r="F332" s="100">
        <v>999931200</v>
      </c>
      <c r="G332" s="99">
        <f>(J332+T332)-H332</f>
        <v>45</v>
      </c>
      <c r="H332" s="100"/>
      <c r="I332" s="44"/>
      <c r="J332" s="99">
        <f>SUM(K332,L332,N332,O332,P332,Q332)</f>
        <v>0</v>
      </c>
      <c r="K332" s="99">
        <f>SUM(AD332,AL332,AN332)</f>
        <v>0</v>
      </c>
      <c r="L332" s="99">
        <f>SUM(AE332,AF332,AG332,AH332)</f>
        <v>0</v>
      </c>
      <c r="M332" s="99">
        <f>COUNT(#REF!,#REF!,#REF!,#REF!,#REF!,#REF!,#REF!,AE332,#REF!,#REF!,#REF!,#REF!,AF332,AG332,#REF!,#REF!,#REF!,AH332)</f>
        <v>0</v>
      </c>
      <c r="N332" s="99">
        <f>AI332+AJ332</f>
        <v>0</v>
      </c>
      <c r="O332" s="99"/>
      <c r="P332" s="99">
        <f>AK332</f>
        <v>0</v>
      </c>
      <c r="Q332" s="99">
        <f>AM332</f>
        <v>0</v>
      </c>
      <c r="R332" s="99">
        <v>0</v>
      </c>
      <c r="S332" s="47"/>
      <c r="T332" s="99">
        <f>SUM(U332,V332,X332,Y332,Z332,AA332,AB332)</f>
        <v>45</v>
      </c>
      <c r="U332" s="99">
        <f>AP332</f>
        <v>0</v>
      </c>
      <c r="V332" s="99">
        <f>SUM(AS332,AT332,AU332,AV332,AW332,AX332,AY332,AZ332,BA332,BB332,BC332)</f>
        <v>45</v>
      </c>
      <c r="W332" s="99">
        <f>COUNT(AS332,AT332,AU332,AV332,AW332,AX332,AY332,AZ332,BA332,BB332,BC332)</f>
        <v>1</v>
      </c>
      <c r="X332" s="99">
        <v>0</v>
      </c>
      <c r="Y332" s="99">
        <v>0</v>
      </c>
      <c r="Z332" s="99">
        <v>0</v>
      </c>
      <c r="AA332" s="99">
        <f>AR332</f>
        <v>0</v>
      </c>
      <c r="AB332" s="99">
        <f>AQ332</f>
        <v>0</v>
      </c>
      <c r="AC332" s="47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44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  <c r="BA332" s="100"/>
      <c r="BB332" s="100"/>
      <c r="BC332" s="100">
        <v>45</v>
      </c>
      <c r="BD332" s="31"/>
    </row>
    <row r="333" spans="1:56" s="41" customFormat="1" x14ac:dyDescent="0.35">
      <c r="A333" s="99" t="s">
        <v>73</v>
      </c>
      <c r="B333" s="99" t="s">
        <v>36</v>
      </c>
      <c r="C333" s="99" t="s">
        <v>93</v>
      </c>
      <c r="D333" s="99" t="s">
        <v>221</v>
      </c>
      <c r="E333" s="99" t="s">
        <v>39</v>
      </c>
      <c r="F333" s="100">
        <v>999853810</v>
      </c>
      <c r="G333" s="99">
        <f>(J333+T333)-H333</f>
        <v>44</v>
      </c>
      <c r="H333" s="100"/>
      <c r="I333" s="24"/>
      <c r="J333" s="99">
        <f>SUM(K333,L333,N333,O333,P333,Q333)</f>
        <v>44</v>
      </c>
      <c r="K333" s="99">
        <f>SUM(AD333,AL333,AN333)</f>
        <v>0</v>
      </c>
      <c r="L333" s="99">
        <f>SUM(AE333,AF333,AG333,AH333)</f>
        <v>0</v>
      </c>
      <c r="M333" s="99">
        <f>COUNT(#REF!,#REF!,#REF!,#REF!,#REF!,#REF!,#REF!,AE333,#REF!,#REF!,#REF!,#REF!,AF333,AG333,#REF!,#REF!,#REF!,AH333)</f>
        <v>0</v>
      </c>
      <c r="N333" s="99">
        <f>AI333+AJ333</f>
        <v>44</v>
      </c>
      <c r="O333" s="99"/>
      <c r="P333" s="99">
        <f>AK333</f>
        <v>0</v>
      </c>
      <c r="Q333" s="99">
        <f>AM333</f>
        <v>0</v>
      </c>
      <c r="R333" s="99">
        <v>0</v>
      </c>
      <c r="S333" s="47"/>
      <c r="T333" s="99">
        <f>SUM(U333,V333,X333,Y333,Z333,AA333,AB333)</f>
        <v>0</v>
      </c>
      <c r="U333" s="99">
        <f>AP333</f>
        <v>0</v>
      </c>
      <c r="V333" s="99">
        <f>SUM(AS333,AT333,AU333,AV333,AW333,AX333,AY333,AZ333,BA333,BB333,BC333)</f>
        <v>0</v>
      </c>
      <c r="W333" s="99">
        <f>COUNT(AS333,AT333,AU333,AV333,AW333,AX333,AY333,AZ333,BA333,BB333,BC333)</f>
        <v>0</v>
      </c>
      <c r="X333" s="99">
        <v>0</v>
      </c>
      <c r="Y333" s="99">
        <v>0</v>
      </c>
      <c r="Z333" s="99">
        <v>0</v>
      </c>
      <c r="AA333" s="99">
        <f>AR333</f>
        <v>0</v>
      </c>
      <c r="AB333" s="99">
        <f>AQ333</f>
        <v>0</v>
      </c>
      <c r="AC333" s="47"/>
      <c r="AD333" s="99"/>
      <c r="AE333" s="99"/>
      <c r="AF333" s="99"/>
      <c r="AG333" s="99"/>
      <c r="AH333" s="99"/>
      <c r="AI333" s="99">
        <v>44</v>
      </c>
      <c r="AJ333" s="99"/>
      <c r="AK333" s="99"/>
      <c r="AL333" s="99"/>
      <c r="AM333" s="100"/>
      <c r="AN333" s="100"/>
      <c r="AO333" s="44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</row>
    <row r="334" spans="1:56" s="41" customFormat="1" x14ac:dyDescent="0.35">
      <c r="A334" s="99" t="s">
        <v>73</v>
      </c>
      <c r="B334" s="99" t="s">
        <v>36</v>
      </c>
      <c r="C334" s="99" t="s">
        <v>93</v>
      </c>
      <c r="D334" s="99" t="s">
        <v>192</v>
      </c>
      <c r="E334" s="99" t="s">
        <v>39</v>
      </c>
      <c r="F334" s="99">
        <v>999903669</v>
      </c>
      <c r="G334" s="99">
        <f>(J334+T334)-H334</f>
        <v>44</v>
      </c>
      <c r="H334" s="99"/>
      <c r="I334" s="24"/>
      <c r="J334" s="99">
        <f>SUM(K334,L334,N334,O334,P334,Q334)</f>
        <v>44</v>
      </c>
      <c r="K334" s="99">
        <f>SUM(AD334,AL334,AN334)</f>
        <v>0</v>
      </c>
      <c r="L334" s="99">
        <f>SUM(AE334,AF334,AG334,AH334)</f>
        <v>0</v>
      </c>
      <c r="M334" s="99">
        <f>COUNT(#REF!,#REF!,#REF!,#REF!,#REF!,#REF!,#REF!,AE334,#REF!,#REF!,#REF!,#REF!,AF334,AG334,#REF!,#REF!,#REF!,AH334)</f>
        <v>0</v>
      </c>
      <c r="N334" s="99">
        <f>AI334+AJ334</f>
        <v>44</v>
      </c>
      <c r="O334" s="99"/>
      <c r="P334" s="99">
        <f>AK334</f>
        <v>0</v>
      </c>
      <c r="Q334" s="99">
        <f>AM334</f>
        <v>0</v>
      </c>
      <c r="R334" s="99">
        <v>0</v>
      </c>
      <c r="S334" s="47"/>
      <c r="T334" s="99">
        <f>SUM(U334,V334,X334,Y334,Z334,AA334,AB334)</f>
        <v>0</v>
      </c>
      <c r="U334" s="99">
        <f>AP334</f>
        <v>0</v>
      </c>
      <c r="V334" s="99">
        <f>SUM(AS334,AT334,AU334,AV334,AW334,AX334,AY334,AZ334,BA334,BB334,BC334)</f>
        <v>0</v>
      </c>
      <c r="W334" s="99">
        <f>COUNT(AS334,AT334,AU334,AV334,AW334,AX334,AY334,AZ334,BA334,BB334,BC334)</f>
        <v>0</v>
      </c>
      <c r="X334" s="99">
        <v>0</v>
      </c>
      <c r="Y334" s="99">
        <v>0</v>
      </c>
      <c r="Z334" s="99">
        <v>0</v>
      </c>
      <c r="AA334" s="99">
        <f>AR334</f>
        <v>0</v>
      </c>
      <c r="AB334" s="99">
        <f>AQ334</f>
        <v>0</v>
      </c>
      <c r="AC334" s="47"/>
      <c r="AD334" s="99"/>
      <c r="AE334" s="99"/>
      <c r="AF334" s="99"/>
      <c r="AG334" s="99"/>
      <c r="AH334" s="99"/>
      <c r="AI334" s="99">
        <v>44</v>
      </c>
      <c r="AJ334" s="99"/>
      <c r="AK334" s="99"/>
      <c r="AL334" s="99"/>
      <c r="AM334" s="100"/>
      <c r="AN334" s="100"/>
      <c r="AO334" s="44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</row>
    <row r="335" spans="1:56" s="41" customFormat="1" x14ac:dyDescent="0.35">
      <c r="A335" s="100" t="s">
        <v>73</v>
      </c>
      <c r="B335" s="100" t="s">
        <v>36</v>
      </c>
      <c r="C335" s="100" t="s">
        <v>224</v>
      </c>
      <c r="D335" s="100" t="s">
        <v>225</v>
      </c>
      <c r="E335" s="100" t="s">
        <v>39</v>
      </c>
      <c r="F335" s="100">
        <v>999855178</v>
      </c>
      <c r="G335" s="99">
        <f>(J335+T335)-H335</f>
        <v>42</v>
      </c>
      <c r="H335" s="99"/>
      <c r="I335" s="24"/>
      <c r="J335" s="99">
        <f>SUM(K335,L335,N335,O335,P335,Q335)</f>
        <v>42</v>
      </c>
      <c r="K335" s="99">
        <f>SUM(AD335,AL335,AN335)</f>
        <v>42</v>
      </c>
      <c r="L335" s="99">
        <f>SUM(AE335,AF335,AG335,AH335)</f>
        <v>0</v>
      </c>
      <c r="M335" s="99">
        <f>COUNT(#REF!,#REF!,#REF!,#REF!,#REF!,#REF!,#REF!,AE335,#REF!,#REF!,#REF!,#REF!,AF335,AG335,#REF!,#REF!,#REF!,AH335)</f>
        <v>0</v>
      </c>
      <c r="N335" s="99">
        <f>AI335+AJ335</f>
        <v>0</v>
      </c>
      <c r="O335" s="99"/>
      <c r="P335" s="99">
        <f>AK335</f>
        <v>0</v>
      </c>
      <c r="Q335" s="99">
        <f>AM335</f>
        <v>0</v>
      </c>
      <c r="R335" s="99">
        <v>0</v>
      </c>
      <c r="S335" s="47"/>
      <c r="T335" s="99">
        <f>SUM(U335,V335,X335,Y335,Z335,AA335,AB335)</f>
        <v>0</v>
      </c>
      <c r="U335" s="99">
        <f>AP335</f>
        <v>0</v>
      </c>
      <c r="V335" s="99">
        <f>SUM(AS335,AT335,AU335,AV335,AW335,AX335,AY335,AZ335,BA335,BB335,BC335)</f>
        <v>0</v>
      </c>
      <c r="W335" s="99">
        <f>COUNT(AS335,AT335,AU335,AV335,AW335,AX335,AY335,AZ335,BA335,BB335,BC335)</f>
        <v>0</v>
      </c>
      <c r="X335" s="99">
        <v>0</v>
      </c>
      <c r="Y335" s="99">
        <v>0</v>
      </c>
      <c r="Z335" s="99">
        <v>0</v>
      </c>
      <c r="AA335" s="99">
        <f>AR335</f>
        <v>0</v>
      </c>
      <c r="AB335" s="99">
        <f>AQ335</f>
        <v>0</v>
      </c>
      <c r="AC335" s="47"/>
      <c r="AD335" s="99">
        <v>42</v>
      </c>
      <c r="AE335" s="99"/>
      <c r="AF335" s="99"/>
      <c r="AG335" s="99"/>
      <c r="AH335" s="99"/>
      <c r="AI335" s="99"/>
      <c r="AJ335" s="99"/>
      <c r="AK335" s="99"/>
      <c r="AL335" s="99"/>
      <c r="AM335" s="100"/>
      <c r="AN335" s="100"/>
      <c r="AO335" s="44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  <c r="BA335" s="100"/>
      <c r="BB335" s="100"/>
      <c r="BC335" s="100"/>
    </row>
    <row r="336" spans="1:56" s="41" customFormat="1" x14ac:dyDescent="0.35">
      <c r="A336" s="100" t="s">
        <v>73</v>
      </c>
      <c r="B336" s="100" t="s">
        <v>36</v>
      </c>
      <c r="C336" s="100" t="s">
        <v>83</v>
      </c>
      <c r="D336" s="100" t="s">
        <v>84</v>
      </c>
      <c r="E336" s="100" t="s">
        <v>39</v>
      </c>
      <c r="F336" s="100">
        <v>999704408</v>
      </c>
      <c r="G336" s="99">
        <f>(J336+T336)-H336</f>
        <v>38</v>
      </c>
      <c r="H336" s="99"/>
      <c r="I336" s="24"/>
      <c r="J336" s="99">
        <f>SUM(K336,L336,N336,O336,P336,Q336)</f>
        <v>38</v>
      </c>
      <c r="K336" s="99">
        <f>SUM(AD336,AL336,AN336)</f>
        <v>38</v>
      </c>
      <c r="L336" s="99">
        <f>SUM(AE336,AF336,AG336,AH336)</f>
        <v>0</v>
      </c>
      <c r="M336" s="99">
        <f>COUNT(#REF!,#REF!,#REF!,#REF!,#REF!,#REF!,#REF!,AE336,#REF!,#REF!,#REF!,#REF!,AF336,AG336,#REF!,#REF!,#REF!,AH336)</f>
        <v>0</v>
      </c>
      <c r="N336" s="99">
        <f>AI336+AJ336</f>
        <v>0</v>
      </c>
      <c r="O336" s="99"/>
      <c r="P336" s="99">
        <f>AK336</f>
        <v>0</v>
      </c>
      <c r="Q336" s="99">
        <f>AM336</f>
        <v>0</v>
      </c>
      <c r="R336" s="99">
        <v>0</v>
      </c>
      <c r="S336" s="47"/>
      <c r="T336" s="99">
        <f>SUM(U336,V336,X336,Y336,Z336,AA336,AB336)</f>
        <v>0</v>
      </c>
      <c r="U336" s="99">
        <f>AP336</f>
        <v>0</v>
      </c>
      <c r="V336" s="99">
        <f>SUM(AS336,AT336,AU336,AV336,AW336,AX336,AY336,AZ336,BA336,BB336,BC336)</f>
        <v>0</v>
      </c>
      <c r="W336" s="99">
        <f>COUNT(AS336,AT336,AU336,AV336,AW336,AX336,AY336,AZ336,BA336,BB336,BC336)</f>
        <v>0</v>
      </c>
      <c r="X336" s="99">
        <v>0</v>
      </c>
      <c r="Y336" s="99">
        <v>0</v>
      </c>
      <c r="Z336" s="99">
        <v>0</v>
      </c>
      <c r="AA336" s="99">
        <f>AR336</f>
        <v>0</v>
      </c>
      <c r="AB336" s="99">
        <f>AQ336</f>
        <v>0</v>
      </c>
      <c r="AC336" s="47"/>
      <c r="AD336" s="99">
        <v>38</v>
      </c>
      <c r="AE336" s="99"/>
      <c r="AF336" s="99"/>
      <c r="AG336" s="99"/>
      <c r="AH336" s="99"/>
      <c r="AI336" s="99"/>
      <c r="AJ336" s="99"/>
      <c r="AK336" s="99"/>
      <c r="AL336" s="99"/>
      <c r="AM336" s="100"/>
      <c r="AN336" s="100"/>
      <c r="AO336" s="44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  <c r="BA336" s="100"/>
      <c r="BB336" s="100"/>
      <c r="BC336" s="100"/>
    </row>
    <row r="337" spans="1:56" s="41" customFormat="1" x14ac:dyDescent="0.35">
      <c r="A337" s="99" t="s">
        <v>73</v>
      </c>
      <c r="B337" s="99" t="s">
        <v>36</v>
      </c>
      <c r="C337" s="100" t="s">
        <v>154</v>
      </c>
      <c r="D337" s="100" t="s">
        <v>155</v>
      </c>
      <c r="E337" s="100" t="s">
        <v>39</v>
      </c>
      <c r="F337" s="99">
        <v>999797214</v>
      </c>
      <c r="G337" s="99">
        <f>(J337+T337)-H337</f>
        <v>38</v>
      </c>
      <c r="H337" s="99"/>
      <c r="I337" s="24"/>
      <c r="J337" s="99">
        <f>SUM(K337,L337,N337,O337,P337,Q337)</f>
        <v>38</v>
      </c>
      <c r="K337" s="99">
        <f>SUM(AD337,AL337,AN337)</f>
        <v>38</v>
      </c>
      <c r="L337" s="99">
        <f>SUM(AE337,AF337,AG337,AH337)</f>
        <v>0</v>
      </c>
      <c r="M337" s="99">
        <f>COUNT(#REF!,#REF!,#REF!,#REF!,#REF!,#REF!,#REF!,AE337,#REF!,#REF!,#REF!,#REF!,AF337,AG337,#REF!,#REF!,#REF!,AH337)</f>
        <v>0</v>
      </c>
      <c r="N337" s="99">
        <f>AI337+AJ337</f>
        <v>0</v>
      </c>
      <c r="O337" s="99"/>
      <c r="P337" s="99">
        <f>AK337</f>
        <v>0</v>
      </c>
      <c r="Q337" s="99">
        <f>AM337</f>
        <v>0</v>
      </c>
      <c r="R337" s="99">
        <v>0</v>
      </c>
      <c r="S337" s="47"/>
      <c r="T337" s="99">
        <f>SUM(U337,V337,X337,Y337,Z337,AA337,AB337)</f>
        <v>0</v>
      </c>
      <c r="U337" s="99">
        <f>AP337</f>
        <v>0</v>
      </c>
      <c r="V337" s="99">
        <f>SUM(AS337,AT337,AU337,AV337,AW337,AX337,AY337,AZ337,BA337,BB337,BC337)</f>
        <v>0</v>
      </c>
      <c r="W337" s="99">
        <f>COUNT(AS337,AT337,AU337,AV337,AW337,AX337,AY337,AZ337,BA337,BB337,BC337)</f>
        <v>0</v>
      </c>
      <c r="X337" s="99">
        <v>0</v>
      </c>
      <c r="Y337" s="99">
        <v>0</v>
      </c>
      <c r="Z337" s="99">
        <v>0</v>
      </c>
      <c r="AA337" s="99">
        <f>AR337</f>
        <v>0</v>
      </c>
      <c r="AB337" s="99">
        <f>AQ337</f>
        <v>0</v>
      </c>
      <c r="AC337" s="47"/>
      <c r="AD337" s="99">
        <v>38</v>
      </c>
      <c r="AE337" s="99"/>
      <c r="AF337" s="99"/>
      <c r="AG337" s="99"/>
      <c r="AH337" s="99"/>
      <c r="AI337" s="99"/>
      <c r="AJ337" s="99"/>
      <c r="AK337" s="99"/>
      <c r="AL337" s="99"/>
      <c r="AM337" s="100"/>
      <c r="AN337" s="100"/>
      <c r="AO337" s="44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00"/>
    </row>
    <row r="338" spans="1:56" s="41" customFormat="1" x14ac:dyDescent="0.35">
      <c r="A338" s="100" t="s">
        <v>73</v>
      </c>
      <c r="B338" s="100" t="s">
        <v>36</v>
      </c>
      <c r="C338" s="100" t="s">
        <v>205</v>
      </c>
      <c r="D338" s="100" t="s">
        <v>175</v>
      </c>
      <c r="E338" s="100" t="s">
        <v>39</v>
      </c>
      <c r="F338" s="100">
        <v>999845591</v>
      </c>
      <c r="G338" s="99">
        <f>(J338+T338)-H338</f>
        <v>38</v>
      </c>
      <c r="H338" s="99"/>
      <c r="I338" s="24"/>
      <c r="J338" s="99">
        <f>SUM(K338,L338,N338,O338,P338,Q338)</f>
        <v>38</v>
      </c>
      <c r="K338" s="99">
        <f>SUM(AD338,AL338,AN338)</f>
        <v>38</v>
      </c>
      <c r="L338" s="99">
        <f>SUM(AE338,AF338,AG338,AH338)</f>
        <v>0</v>
      </c>
      <c r="M338" s="99">
        <f>COUNT(#REF!,#REF!,#REF!,#REF!,#REF!,#REF!,#REF!,AE338,#REF!,#REF!,#REF!,#REF!,AF338,AG338,#REF!,#REF!,#REF!,AH338)</f>
        <v>0</v>
      </c>
      <c r="N338" s="99">
        <f>AI338+AJ338</f>
        <v>0</v>
      </c>
      <c r="O338" s="99"/>
      <c r="P338" s="99">
        <f>AK338</f>
        <v>0</v>
      </c>
      <c r="Q338" s="99">
        <f>AM338</f>
        <v>0</v>
      </c>
      <c r="R338" s="99">
        <v>0</v>
      </c>
      <c r="S338" s="47"/>
      <c r="T338" s="99">
        <f>SUM(U338,V338,X338,Y338,Z338,AA338,AB338)</f>
        <v>0</v>
      </c>
      <c r="U338" s="99">
        <f>AP338</f>
        <v>0</v>
      </c>
      <c r="V338" s="99">
        <f>SUM(AS338,AT338,AU338,AV338,AW338,AX338,AY338,AZ338,BA338,BB338,BC338)</f>
        <v>0</v>
      </c>
      <c r="W338" s="99">
        <f>COUNT(AS338,AT338,AU338,AV338,AW338,AX338,AY338,AZ338,BA338,BB338,BC338)</f>
        <v>0</v>
      </c>
      <c r="X338" s="99">
        <v>0</v>
      </c>
      <c r="Y338" s="99">
        <v>0</v>
      </c>
      <c r="Z338" s="99">
        <v>0</v>
      </c>
      <c r="AA338" s="99">
        <f>AR338</f>
        <v>0</v>
      </c>
      <c r="AB338" s="99">
        <f>AQ338</f>
        <v>0</v>
      </c>
      <c r="AC338" s="47"/>
      <c r="AD338" s="99">
        <v>38</v>
      </c>
      <c r="AE338" s="99"/>
      <c r="AF338" s="99"/>
      <c r="AG338" s="99"/>
      <c r="AH338" s="99"/>
      <c r="AI338" s="99"/>
      <c r="AJ338" s="99"/>
      <c r="AK338" s="99"/>
      <c r="AL338" s="99"/>
      <c r="AM338" s="100"/>
      <c r="AN338" s="100"/>
      <c r="AO338" s="44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00"/>
    </row>
    <row r="339" spans="1:56" s="41" customFormat="1" x14ac:dyDescent="0.35">
      <c r="A339" s="99" t="s">
        <v>73</v>
      </c>
      <c r="B339" s="99" t="s">
        <v>36</v>
      </c>
      <c r="C339" s="100" t="s">
        <v>266</v>
      </c>
      <c r="D339" s="100" t="s">
        <v>267</v>
      </c>
      <c r="E339" s="100" t="s">
        <v>39</v>
      </c>
      <c r="F339" s="99">
        <v>999861466</v>
      </c>
      <c r="G339" s="99">
        <f>(J339+T339)-H339</f>
        <v>38</v>
      </c>
      <c r="H339" s="99"/>
      <c r="I339" s="24"/>
      <c r="J339" s="99">
        <f>SUM(K339,L339,N339,O339,P339,Q339)</f>
        <v>38</v>
      </c>
      <c r="K339" s="99">
        <f>SUM(AD339,AL339,AN339)</f>
        <v>0</v>
      </c>
      <c r="L339" s="99">
        <f>SUM(AE339,AF339,AG339,AH339)</f>
        <v>0</v>
      </c>
      <c r="M339" s="99">
        <f>COUNT(#REF!,#REF!,#REF!,#REF!,#REF!,#REF!,#REF!,AE339,#REF!,#REF!,#REF!,#REF!,AF339,AG339,#REF!,#REF!,#REF!,AH339)</f>
        <v>0</v>
      </c>
      <c r="N339" s="99">
        <f>AI339+AJ339</f>
        <v>0</v>
      </c>
      <c r="O339" s="99"/>
      <c r="P339" s="99">
        <f>AK339</f>
        <v>38</v>
      </c>
      <c r="Q339" s="99">
        <f>AM339</f>
        <v>0</v>
      </c>
      <c r="R339" s="99">
        <v>0</v>
      </c>
      <c r="S339" s="47"/>
      <c r="T339" s="99">
        <f>SUM(U339,V339,X339,Y339,Z339,AA339,AB339)</f>
        <v>0</v>
      </c>
      <c r="U339" s="99">
        <f>AP339</f>
        <v>0</v>
      </c>
      <c r="V339" s="99">
        <f>SUM(AS339,AT339,AU339,AV339,AW339,AX339,AY339,AZ339,BA339,BB339,BC339)</f>
        <v>0</v>
      </c>
      <c r="W339" s="99">
        <f>COUNT(AS339,AT339,AU339,AV339,AW339,AX339,AY339,AZ339,BA339,BB339,BC339)</f>
        <v>0</v>
      </c>
      <c r="X339" s="99">
        <v>0</v>
      </c>
      <c r="Y339" s="99">
        <v>0</v>
      </c>
      <c r="Z339" s="99">
        <v>0</v>
      </c>
      <c r="AA339" s="99">
        <f>AR339</f>
        <v>0</v>
      </c>
      <c r="AB339" s="99">
        <f>AQ339</f>
        <v>0</v>
      </c>
      <c r="AC339" s="47"/>
      <c r="AD339" s="99"/>
      <c r="AE339" s="99"/>
      <c r="AF339" s="99"/>
      <c r="AG339" s="99"/>
      <c r="AH339" s="99"/>
      <c r="AI339" s="99"/>
      <c r="AJ339" s="99"/>
      <c r="AK339" s="99">
        <v>38</v>
      </c>
      <c r="AL339" s="99"/>
      <c r="AM339" s="100"/>
      <c r="AN339" s="100"/>
      <c r="AO339" s="44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  <c r="BA339" s="100"/>
      <c r="BB339" s="100"/>
      <c r="BC339" s="100"/>
    </row>
    <row r="340" spans="1:56" s="41" customFormat="1" x14ac:dyDescent="0.35">
      <c r="A340" s="100" t="s">
        <v>73</v>
      </c>
      <c r="B340" s="100" t="s">
        <v>36</v>
      </c>
      <c r="C340" s="100" t="s">
        <v>302</v>
      </c>
      <c r="D340" s="100" t="s">
        <v>303</v>
      </c>
      <c r="E340" s="100" t="s">
        <v>39</v>
      </c>
      <c r="F340" s="100">
        <v>999867430</v>
      </c>
      <c r="G340" s="99">
        <f>(J340+T340)-H340</f>
        <v>38</v>
      </c>
      <c r="H340" s="99"/>
      <c r="I340" s="24"/>
      <c r="J340" s="99">
        <f>SUM(K340,L340,N340,O340,P340,Q340)</f>
        <v>38</v>
      </c>
      <c r="K340" s="99">
        <f>SUM(AD340,AL340,AN340)</f>
        <v>38</v>
      </c>
      <c r="L340" s="99">
        <f>SUM(AE340,AF340,AG340,AH340)</f>
        <v>0</v>
      </c>
      <c r="M340" s="99">
        <f>COUNT(#REF!,#REF!,#REF!,#REF!,#REF!,#REF!,#REF!,AE340,#REF!,#REF!,#REF!,#REF!,AF340,AG340,#REF!,#REF!,#REF!,AH340)</f>
        <v>0</v>
      </c>
      <c r="N340" s="99">
        <f>AI340+AJ340</f>
        <v>0</v>
      </c>
      <c r="O340" s="99"/>
      <c r="P340" s="99">
        <f>AK340</f>
        <v>0</v>
      </c>
      <c r="Q340" s="99">
        <f>AM340</f>
        <v>0</v>
      </c>
      <c r="R340" s="99">
        <v>0</v>
      </c>
      <c r="S340" s="47"/>
      <c r="T340" s="99">
        <f>SUM(U340,V340,X340,Y340,Z340,AA340,AB340)</f>
        <v>0</v>
      </c>
      <c r="U340" s="99">
        <f>AP340</f>
        <v>0</v>
      </c>
      <c r="V340" s="99">
        <f>SUM(AS340,AT340,AU340,AV340,AW340,AX340,AY340,AZ340,BA340,BB340,BC340)</f>
        <v>0</v>
      </c>
      <c r="W340" s="99">
        <f>COUNT(AS340,AT340,AU340,AV340,AW340,AX340,AY340,AZ340,BA340,BB340,BC340)</f>
        <v>0</v>
      </c>
      <c r="X340" s="99">
        <v>0</v>
      </c>
      <c r="Y340" s="99">
        <v>0</v>
      </c>
      <c r="Z340" s="99">
        <v>0</v>
      </c>
      <c r="AA340" s="99">
        <f>AR340</f>
        <v>0</v>
      </c>
      <c r="AB340" s="99">
        <f>AQ340</f>
        <v>0</v>
      </c>
      <c r="AC340" s="47"/>
      <c r="AD340" s="99">
        <v>38</v>
      </c>
      <c r="AE340" s="99"/>
      <c r="AF340" s="99"/>
      <c r="AG340" s="99"/>
      <c r="AH340" s="99"/>
      <c r="AI340" s="99"/>
      <c r="AJ340" s="99"/>
      <c r="AK340" s="99"/>
      <c r="AL340" s="99"/>
      <c r="AM340" s="100"/>
      <c r="AN340" s="100"/>
      <c r="AO340" s="44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  <c r="BA340" s="100"/>
      <c r="BB340" s="100"/>
      <c r="BC340" s="100"/>
    </row>
    <row r="341" spans="1:56" s="41" customFormat="1" x14ac:dyDescent="0.35">
      <c r="A341" s="99" t="s">
        <v>73</v>
      </c>
      <c r="B341" s="99" t="s">
        <v>36</v>
      </c>
      <c r="C341" s="102" t="s">
        <v>411</v>
      </c>
      <c r="D341" s="99" t="s">
        <v>412</v>
      </c>
      <c r="E341" s="99" t="s">
        <v>39</v>
      </c>
      <c r="F341" s="99">
        <v>999882746</v>
      </c>
      <c r="G341" s="99">
        <f>(J341+T341)-H341</f>
        <v>38</v>
      </c>
      <c r="H341" s="99"/>
      <c r="I341" s="24"/>
      <c r="J341" s="99">
        <f>SUM(K341,L341,N341,O341,P341,Q341)</f>
        <v>38</v>
      </c>
      <c r="K341" s="99">
        <f>SUM(AD341,AL341,AN341)</f>
        <v>0</v>
      </c>
      <c r="L341" s="99">
        <f>SUM(AE341,AF341,AG341,AH341)</f>
        <v>0</v>
      </c>
      <c r="M341" s="99">
        <f>COUNT(#REF!,#REF!,#REF!,#REF!,#REF!,#REF!,#REF!,AE341,#REF!,#REF!,#REF!,#REF!,AF341,AG341,#REF!,#REF!,#REF!,AH341)</f>
        <v>0</v>
      </c>
      <c r="N341" s="99">
        <f>AI341+AJ341</f>
        <v>0</v>
      </c>
      <c r="O341" s="99"/>
      <c r="P341" s="99">
        <f>AK341</f>
        <v>38</v>
      </c>
      <c r="Q341" s="99">
        <f>AM341</f>
        <v>0</v>
      </c>
      <c r="R341" s="99">
        <v>0</v>
      </c>
      <c r="S341" s="47"/>
      <c r="T341" s="99">
        <f>SUM(U341,V341,X341,Y341,Z341,AA341,AB341)</f>
        <v>0</v>
      </c>
      <c r="U341" s="99">
        <f>AP341</f>
        <v>0</v>
      </c>
      <c r="V341" s="99">
        <f>SUM(AS341,AT341,AU341,AV341,AW341,AX341,AY341,AZ341,BA341,BB341,BC341)</f>
        <v>0</v>
      </c>
      <c r="W341" s="99">
        <f>COUNT(AS341,AT341,AU341,AV341,AW341,AX341,AY341,AZ341,BA341,BB341,BC341)</f>
        <v>0</v>
      </c>
      <c r="X341" s="99">
        <v>0</v>
      </c>
      <c r="Y341" s="99">
        <v>0</v>
      </c>
      <c r="Z341" s="99">
        <v>0</v>
      </c>
      <c r="AA341" s="99">
        <f>AR341</f>
        <v>0</v>
      </c>
      <c r="AB341" s="99">
        <f>AQ341</f>
        <v>0</v>
      </c>
      <c r="AC341" s="47"/>
      <c r="AD341" s="99"/>
      <c r="AE341" s="99"/>
      <c r="AF341" s="99"/>
      <c r="AG341" s="99"/>
      <c r="AH341" s="99"/>
      <c r="AI341" s="99"/>
      <c r="AJ341" s="99"/>
      <c r="AK341" s="99">
        <v>38</v>
      </c>
      <c r="AL341" s="99"/>
      <c r="AM341" s="100"/>
      <c r="AN341" s="100"/>
      <c r="AO341" s="44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00"/>
    </row>
    <row r="342" spans="1:56" s="41" customFormat="1" x14ac:dyDescent="0.35">
      <c r="A342" s="100" t="s">
        <v>73</v>
      </c>
      <c r="B342" s="100" t="s">
        <v>36</v>
      </c>
      <c r="C342" s="100" t="s">
        <v>1064</v>
      </c>
      <c r="D342" s="100" t="s">
        <v>1065</v>
      </c>
      <c r="E342" s="100" t="s">
        <v>39</v>
      </c>
      <c r="F342" s="100">
        <v>999918692</v>
      </c>
      <c r="G342" s="99">
        <f>(J342+T342)-H342</f>
        <v>38</v>
      </c>
      <c r="H342" s="99"/>
      <c r="I342" s="24"/>
      <c r="J342" s="99">
        <f>SUM(K342,L342,N342,O342,P342,Q342)</f>
        <v>38</v>
      </c>
      <c r="K342" s="99">
        <f>SUM(AD342,AL342,AN342)</f>
        <v>38</v>
      </c>
      <c r="L342" s="99">
        <f>SUM(AE342,AF342,AG342,AH342)</f>
        <v>0</v>
      </c>
      <c r="M342" s="99">
        <f>COUNT(#REF!,#REF!,#REF!,#REF!,#REF!,#REF!,#REF!,AE342,#REF!,#REF!,#REF!,#REF!,AF342,AG342,#REF!,#REF!,#REF!,AH342)</f>
        <v>0</v>
      </c>
      <c r="N342" s="99">
        <f>AI342+AJ342</f>
        <v>0</v>
      </c>
      <c r="O342" s="99"/>
      <c r="P342" s="99">
        <f>AK342</f>
        <v>0</v>
      </c>
      <c r="Q342" s="99">
        <f>AM342</f>
        <v>0</v>
      </c>
      <c r="R342" s="99">
        <v>0</v>
      </c>
      <c r="S342" s="47"/>
      <c r="T342" s="99">
        <f>SUM(U342,V342,X342,Y342,Z342,AA342,AB342)</f>
        <v>0</v>
      </c>
      <c r="U342" s="99">
        <f>AP342</f>
        <v>0</v>
      </c>
      <c r="V342" s="99">
        <f>SUM(AS342,AT342,AU342,AV342,AW342,AX342,AY342,AZ342,BA342,BB342,BC342)</f>
        <v>0</v>
      </c>
      <c r="W342" s="99">
        <f>COUNT(AS342,AT342,AU342,AV342,AW342,AX342,AY342,AZ342,BA342,BB342,BC342)</f>
        <v>0</v>
      </c>
      <c r="X342" s="99">
        <v>0</v>
      </c>
      <c r="Y342" s="99">
        <v>0</v>
      </c>
      <c r="Z342" s="99">
        <v>0</v>
      </c>
      <c r="AA342" s="99">
        <f>AR342</f>
        <v>0</v>
      </c>
      <c r="AB342" s="99">
        <f>AQ342</f>
        <v>0</v>
      </c>
      <c r="AC342" s="47"/>
      <c r="AD342" s="99">
        <v>38</v>
      </c>
      <c r="AE342" s="99"/>
      <c r="AF342" s="99"/>
      <c r="AG342" s="99"/>
      <c r="AH342" s="99"/>
      <c r="AI342" s="99"/>
      <c r="AJ342" s="99"/>
      <c r="AK342" s="99"/>
      <c r="AL342" s="99"/>
      <c r="AM342" s="100"/>
      <c r="AN342" s="100"/>
      <c r="AO342" s="44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00"/>
    </row>
    <row r="343" spans="1:56" s="41" customFormat="1" x14ac:dyDescent="0.35">
      <c r="A343" s="100" t="s">
        <v>73</v>
      </c>
      <c r="B343" s="100" t="s">
        <v>36</v>
      </c>
      <c r="C343" s="100" t="s">
        <v>1091</v>
      </c>
      <c r="D343" s="100" t="s">
        <v>774</v>
      </c>
      <c r="E343" s="100" t="s">
        <v>39</v>
      </c>
      <c r="F343" s="100">
        <v>999918859</v>
      </c>
      <c r="G343" s="99">
        <f>(J343+T343)-H343</f>
        <v>38</v>
      </c>
      <c r="H343" s="99"/>
      <c r="I343" s="24"/>
      <c r="J343" s="99">
        <f>SUM(K343,L343,N343,O343,P343,Q343)</f>
        <v>38</v>
      </c>
      <c r="K343" s="99">
        <f>SUM(AD343,AL343,AN343)</f>
        <v>38</v>
      </c>
      <c r="L343" s="99">
        <f>SUM(AE343,AF343,AG343,AH343)</f>
        <v>0</v>
      </c>
      <c r="M343" s="99">
        <f>COUNT(#REF!,#REF!,#REF!,#REF!,#REF!,#REF!,#REF!,AE343,#REF!,#REF!,#REF!,#REF!,AF343,AG343,#REF!,#REF!,#REF!,AH343)</f>
        <v>0</v>
      </c>
      <c r="N343" s="99">
        <f>AI343+AJ343</f>
        <v>0</v>
      </c>
      <c r="O343" s="99"/>
      <c r="P343" s="99">
        <f>AK343</f>
        <v>0</v>
      </c>
      <c r="Q343" s="99">
        <f>AM343</f>
        <v>0</v>
      </c>
      <c r="R343" s="99">
        <v>0</v>
      </c>
      <c r="S343" s="47"/>
      <c r="T343" s="99">
        <f>SUM(U343,V343,X343,Y343,Z343,AA343,AB343)</f>
        <v>0</v>
      </c>
      <c r="U343" s="99">
        <f>AP343</f>
        <v>0</v>
      </c>
      <c r="V343" s="99">
        <f>SUM(AS343,AT343,AU343,AV343,AW343,AX343,AY343,AZ343,BA343,BB343,BC343)</f>
        <v>0</v>
      </c>
      <c r="W343" s="99">
        <f>COUNT(AS343,AT343,AU343,AV343,AW343,AX343,AY343,AZ343,BA343,BB343,BC343)</f>
        <v>0</v>
      </c>
      <c r="X343" s="99">
        <v>0</v>
      </c>
      <c r="Y343" s="99">
        <v>0</v>
      </c>
      <c r="Z343" s="99">
        <v>0</v>
      </c>
      <c r="AA343" s="99">
        <f>AR343</f>
        <v>0</v>
      </c>
      <c r="AB343" s="99">
        <f>AQ343</f>
        <v>0</v>
      </c>
      <c r="AC343" s="47"/>
      <c r="AD343" s="99">
        <v>38</v>
      </c>
      <c r="AE343" s="99"/>
      <c r="AF343" s="99"/>
      <c r="AG343" s="99"/>
      <c r="AH343" s="99"/>
      <c r="AI343" s="99"/>
      <c r="AJ343" s="99"/>
      <c r="AK343" s="99"/>
      <c r="AL343" s="99"/>
      <c r="AM343" s="100"/>
      <c r="AN343" s="100"/>
      <c r="AO343" s="44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  <c r="BA343" s="100"/>
      <c r="BB343" s="100"/>
      <c r="BC343" s="100"/>
    </row>
    <row r="344" spans="1:56" s="41" customFormat="1" x14ac:dyDescent="0.35">
      <c r="A344" s="100" t="s">
        <v>73</v>
      </c>
      <c r="B344" s="100" t="s">
        <v>36</v>
      </c>
      <c r="C344" s="100" t="s">
        <v>1100</v>
      </c>
      <c r="D344" s="100" t="s">
        <v>1101</v>
      </c>
      <c r="E344" s="100" t="s">
        <v>39</v>
      </c>
      <c r="F344" s="100">
        <v>999918947</v>
      </c>
      <c r="G344" s="99">
        <f>(J344+T344)-H344</f>
        <v>38</v>
      </c>
      <c r="H344" s="99"/>
      <c r="I344" s="24"/>
      <c r="J344" s="99">
        <f>SUM(K344,L344,N344,O344,P344,Q344)</f>
        <v>38</v>
      </c>
      <c r="K344" s="99">
        <f>SUM(AD344,AL344,AN344)</f>
        <v>38</v>
      </c>
      <c r="L344" s="99">
        <f>SUM(AE344,AF344,AG344,AH344)</f>
        <v>0</v>
      </c>
      <c r="M344" s="99">
        <f>COUNT(#REF!,#REF!,#REF!,#REF!,#REF!,#REF!,#REF!,AE344,#REF!,#REF!,#REF!,#REF!,AF344,AG344,#REF!,#REF!,#REF!,AH344)</f>
        <v>0</v>
      </c>
      <c r="N344" s="99">
        <f>AI344+AJ344</f>
        <v>0</v>
      </c>
      <c r="O344" s="99"/>
      <c r="P344" s="99">
        <f>AK344</f>
        <v>0</v>
      </c>
      <c r="Q344" s="99">
        <f>AM344</f>
        <v>0</v>
      </c>
      <c r="R344" s="99">
        <v>0</v>
      </c>
      <c r="S344" s="47"/>
      <c r="T344" s="99">
        <f>SUM(U344,V344,X344,Y344,Z344,AA344,AB344)</f>
        <v>0</v>
      </c>
      <c r="U344" s="99">
        <f>AP344</f>
        <v>0</v>
      </c>
      <c r="V344" s="99">
        <f>SUM(AS344,AT344,AU344,AV344,AW344,AX344,AY344,AZ344,BA344,BB344,BC344)</f>
        <v>0</v>
      </c>
      <c r="W344" s="99">
        <f>COUNT(AS344,AT344,AU344,AV344,AW344,AX344,AY344,AZ344,BA344,BB344,BC344)</f>
        <v>0</v>
      </c>
      <c r="X344" s="99">
        <v>0</v>
      </c>
      <c r="Y344" s="99">
        <v>0</v>
      </c>
      <c r="Z344" s="99">
        <v>0</v>
      </c>
      <c r="AA344" s="99">
        <f>AR344</f>
        <v>0</v>
      </c>
      <c r="AB344" s="99">
        <f>AQ344</f>
        <v>0</v>
      </c>
      <c r="AC344" s="47"/>
      <c r="AD344" s="99">
        <v>38</v>
      </c>
      <c r="AE344" s="99"/>
      <c r="AF344" s="99"/>
      <c r="AG344" s="99"/>
      <c r="AH344" s="99"/>
      <c r="AI344" s="99"/>
      <c r="AJ344" s="99"/>
      <c r="AK344" s="99"/>
      <c r="AL344" s="99"/>
      <c r="AM344" s="100"/>
      <c r="AN344" s="100"/>
      <c r="AO344" s="44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  <c r="BA344" s="100"/>
      <c r="BB344" s="100"/>
      <c r="BC344" s="100"/>
    </row>
    <row r="345" spans="1:56" s="41" customFormat="1" x14ac:dyDescent="0.35">
      <c r="A345" s="100" t="s">
        <v>73</v>
      </c>
      <c r="B345" s="100" t="s">
        <v>36</v>
      </c>
      <c r="C345" s="100" t="s">
        <v>203</v>
      </c>
      <c r="D345" s="100" t="s">
        <v>1116</v>
      </c>
      <c r="E345" s="100" t="s">
        <v>39</v>
      </c>
      <c r="F345" s="100">
        <v>999919018</v>
      </c>
      <c r="G345" s="99">
        <f>(J345+T345)-H345</f>
        <v>38</v>
      </c>
      <c r="H345" s="99"/>
      <c r="I345" s="24"/>
      <c r="J345" s="99">
        <f>SUM(K345,L345,N345,O345,P345,Q345)</f>
        <v>38</v>
      </c>
      <c r="K345" s="99">
        <f>SUM(AD345,AL345,AN345)</f>
        <v>38</v>
      </c>
      <c r="L345" s="99">
        <f>SUM(AE345,AF345,AG345,AH345)</f>
        <v>0</v>
      </c>
      <c r="M345" s="99">
        <f>COUNT(#REF!,#REF!,#REF!,#REF!,#REF!,#REF!,#REF!,AE345,#REF!,#REF!,#REF!,#REF!,AF345,AG345,#REF!,#REF!,#REF!,AH345)</f>
        <v>0</v>
      </c>
      <c r="N345" s="99">
        <f>AI345+AJ345</f>
        <v>0</v>
      </c>
      <c r="O345" s="99"/>
      <c r="P345" s="99">
        <f>AK345</f>
        <v>0</v>
      </c>
      <c r="Q345" s="99">
        <f>AM345</f>
        <v>0</v>
      </c>
      <c r="R345" s="99">
        <v>0</v>
      </c>
      <c r="S345" s="47"/>
      <c r="T345" s="99">
        <f>SUM(U345,V345,X345,Y345,Z345,AA345,AB345)</f>
        <v>0</v>
      </c>
      <c r="U345" s="99">
        <f>AP345</f>
        <v>0</v>
      </c>
      <c r="V345" s="99">
        <f>SUM(AS345,AT345,AU345,AV345,AW345,AX345,AY345,AZ345,BA345,BB345,BC345)</f>
        <v>0</v>
      </c>
      <c r="W345" s="99">
        <f>COUNT(AS345,AT345,AU345,AV345,AW345,AX345,AY345,AZ345,BA345,BB345,BC345)</f>
        <v>0</v>
      </c>
      <c r="X345" s="99">
        <v>0</v>
      </c>
      <c r="Y345" s="99">
        <v>0</v>
      </c>
      <c r="Z345" s="99">
        <v>0</v>
      </c>
      <c r="AA345" s="99">
        <f>AR345</f>
        <v>0</v>
      </c>
      <c r="AB345" s="99">
        <f>AQ345</f>
        <v>0</v>
      </c>
      <c r="AC345" s="47"/>
      <c r="AD345" s="99">
        <v>38</v>
      </c>
      <c r="AE345" s="99"/>
      <c r="AF345" s="99"/>
      <c r="AG345" s="99"/>
      <c r="AH345" s="99"/>
      <c r="AI345" s="99"/>
      <c r="AJ345" s="99"/>
      <c r="AK345" s="99"/>
      <c r="AL345" s="99"/>
      <c r="AM345" s="100"/>
      <c r="AN345" s="100"/>
      <c r="AO345" s="44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</row>
    <row r="346" spans="1:56" s="41" customFormat="1" x14ac:dyDescent="0.35">
      <c r="A346" s="100" t="s">
        <v>73</v>
      </c>
      <c r="B346" s="100" t="s">
        <v>36</v>
      </c>
      <c r="C346" s="100" t="s">
        <v>1129</v>
      </c>
      <c r="D346" s="100" t="s">
        <v>1130</v>
      </c>
      <c r="E346" s="100" t="s">
        <v>39</v>
      </c>
      <c r="F346" s="100">
        <v>999919100</v>
      </c>
      <c r="G346" s="99">
        <f>(J346+T346)-H346</f>
        <v>38</v>
      </c>
      <c r="H346" s="99"/>
      <c r="I346" s="24"/>
      <c r="J346" s="99">
        <f>SUM(K346,L346,N346,O346,P346,Q346)</f>
        <v>38</v>
      </c>
      <c r="K346" s="99">
        <f>SUM(AD346,AL346,AN346)</f>
        <v>38</v>
      </c>
      <c r="L346" s="99">
        <f>SUM(AE346,AF346,AG346,AH346)</f>
        <v>0</v>
      </c>
      <c r="M346" s="99">
        <f>COUNT(#REF!,#REF!,#REF!,#REF!,#REF!,#REF!,#REF!,AE346,#REF!,#REF!,#REF!,#REF!,AF346,AG346,#REF!,#REF!,#REF!,AH346)</f>
        <v>0</v>
      </c>
      <c r="N346" s="99">
        <f>AI346+AJ346</f>
        <v>0</v>
      </c>
      <c r="O346" s="99"/>
      <c r="P346" s="99">
        <f>AK346</f>
        <v>0</v>
      </c>
      <c r="Q346" s="99">
        <f>AM346</f>
        <v>0</v>
      </c>
      <c r="R346" s="99">
        <v>0</v>
      </c>
      <c r="S346" s="47"/>
      <c r="T346" s="99">
        <f>SUM(U346,V346,X346,Y346,Z346,AA346,AB346)</f>
        <v>0</v>
      </c>
      <c r="U346" s="99">
        <f>AP346</f>
        <v>0</v>
      </c>
      <c r="V346" s="99">
        <f>SUM(AS346,AT346,AU346,AV346,AW346,AX346,AY346,AZ346,BA346,BB346,BC346)</f>
        <v>0</v>
      </c>
      <c r="W346" s="99">
        <f>COUNT(AS346,AT346,AU346,AV346,AW346,AX346,AY346,AZ346,BA346,BB346,BC346)</f>
        <v>0</v>
      </c>
      <c r="X346" s="99">
        <v>0</v>
      </c>
      <c r="Y346" s="99">
        <v>0</v>
      </c>
      <c r="Z346" s="99">
        <v>0</v>
      </c>
      <c r="AA346" s="99">
        <f>AR346</f>
        <v>0</v>
      </c>
      <c r="AB346" s="99">
        <f>AQ346</f>
        <v>0</v>
      </c>
      <c r="AC346" s="47"/>
      <c r="AD346" s="99">
        <v>38</v>
      </c>
      <c r="AE346" s="99"/>
      <c r="AF346" s="99"/>
      <c r="AG346" s="99"/>
      <c r="AH346" s="99"/>
      <c r="AI346" s="99"/>
      <c r="AJ346" s="99"/>
      <c r="AK346" s="99"/>
      <c r="AL346" s="99"/>
      <c r="AM346" s="100"/>
      <c r="AN346" s="100"/>
      <c r="AO346" s="44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  <c r="BA346" s="100"/>
      <c r="BB346" s="100"/>
      <c r="BC346" s="100"/>
    </row>
    <row r="347" spans="1:56" s="41" customFormat="1" x14ac:dyDescent="0.35">
      <c r="A347" s="100" t="s">
        <v>73</v>
      </c>
      <c r="B347" s="100" t="s">
        <v>36</v>
      </c>
      <c r="C347" s="100" t="s">
        <v>1134</v>
      </c>
      <c r="D347" s="100" t="s">
        <v>1135</v>
      </c>
      <c r="E347" s="100" t="s">
        <v>39</v>
      </c>
      <c r="F347" s="100">
        <v>999919105</v>
      </c>
      <c r="G347" s="99">
        <f>(J347+T347)-H347</f>
        <v>38</v>
      </c>
      <c r="H347" s="99"/>
      <c r="I347" s="24"/>
      <c r="J347" s="99">
        <f>SUM(K347,L347,N347,O347,P347,Q347)</f>
        <v>38</v>
      </c>
      <c r="K347" s="99">
        <f>SUM(AD347,AL347,AN347)</f>
        <v>38</v>
      </c>
      <c r="L347" s="99">
        <f>SUM(AE347,AF347,AG347,AH347)</f>
        <v>0</v>
      </c>
      <c r="M347" s="99">
        <f>COUNT(#REF!,#REF!,#REF!,#REF!,#REF!,#REF!,#REF!,AE347,#REF!,#REF!,#REF!,#REF!,AF347,AG347,#REF!,#REF!,#REF!,AH347)</f>
        <v>0</v>
      </c>
      <c r="N347" s="99">
        <f>AI347+AJ347</f>
        <v>0</v>
      </c>
      <c r="O347" s="99"/>
      <c r="P347" s="99">
        <f>AK347</f>
        <v>0</v>
      </c>
      <c r="Q347" s="99">
        <f>AM347</f>
        <v>0</v>
      </c>
      <c r="R347" s="99">
        <v>0</v>
      </c>
      <c r="S347" s="47"/>
      <c r="T347" s="99">
        <f>SUM(U347,V347,X347,Y347,Z347,AA347,AB347)</f>
        <v>0</v>
      </c>
      <c r="U347" s="99">
        <f>AP347</f>
        <v>0</v>
      </c>
      <c r="V347" s="99">
        <f>SUM(AS347,AT347,AU347,AV347,AW347,AX347,AY347,AZ347,BA347,BB347,BC347)</f>
        <v>0</v>
      </c>
      <c r="W347" s="99">
        <f>COUNT(AS347,AT347,AU347,AV347,AW347,AX347,AY347,AZ347,BA347,BB347,BC347)</f>
        <v>0</v>
      </c>
      <c r="X347" s="99">
        <v>0</v>
      </c>
      <c r="Y347" s="99">
        <v>0</v>
      </c>
      <c r="Z347" s="99">
        <v>0</v>
      </c>
      <c r="AA347" s="99">
        <f>AR347</f>
        <v>0</v>
      </c>
      <c r="AB347" s="99">
        <f>AQ347</f>
        <v>0</v>
      </c>
      <c r="AC347" s="47"/>
      <c r="AD347" s="99">
        <v>38</v>
      </c>
      <c r="AE347" s="99"/>
      <c r="AF347" s="99"/>
      <c r="AG347" s="99"/>
      <c r="AH347" s="99"/>
      <c r="AI347" s="99"/>
      <c r="AJ347" s="99"/>
      <c r="AK347" s="99"/>
      <c r="AL347" s="99"/>
      <c r="AM347" s="100"/>
      <c r="AN347" s="100"/>
      <c r="AO347" s="44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  <c r="BA347" s="100"/>
      <c r="BB347" s="100"/>
      <c r="BC347" s="100"/>
    </row>
    <row r="348" spans="1:56" s="41" customFormat="1" x14ac:dyDescent="0.35">
      <c r="A348" s="99" t="s">
        <v>73</v>
      </c>
      <c r="B348" s="99" t="s">
        <v>36</v>
      </c>
      <c r="C348" s="100" t="s">
        <v>1207</v>
      </c>
      <c r="D348" s="100" t="s">
        <v>135</v>
      </c>
      <c r="E348" s="100" t="s">
        <v>39</v>
      </c>
      <c r="F348" s="99">
        <v>999919803</v>
      </c>
      <c r="G348" s="99">
        <f>(J348+T348)-H348</f>
        <v>38</v>
      </c>
      <c r="H348" s="100"/>
      <c r="I348" s="24"/>
      <c r="J348" s="99">
        <f>SUM(K348,L348,N348,O348,P348,Q348)</f>
        <v>38</v>
      </c>
      <c r="K348" s="99">
        <f>SUM(AD348,AL348,AN348)</f>
        <v>0</v>
      </c>
      <c r="L348" s="99">
        <f>SUM(AE348,AF348,AG348,AH348)</f>
        <v>0</v>
      </c>
      <c r="M348" s="99">
        <f>COUNT(#REF!,#REF!,#REF!,#REF!,#REF!,#REF!,#REF!,AE348,#REF!,#REF!,#REF!,#REF!,AF348,AG348,#REF!,#REF!,#REF!,AH348)</f>
        <v>0</v>
      </c>
      <c r="N348" s="99">
        <f>AI348+AJ348</f>
        <v>0</v>
      </c>
      <c r="O348" s="99"/>
      <c r="P348" s="99">
        <f>AK348</f>
        <v>38</v>
      </c>
      <c r="Q348" s="99">
        <f>AM348</f>
        <v>0</v>
      </c>
      <c r="R348" s="99">
        <v>0</v>
      </c>
      <c r="S348" s="47"/>
      <c r="T348" s="99">
        <f>SUM(U348,V348,X348,Y348,Z348,AA348,AB348)</f>
        <v>0</v>
      </c>
      <c r="U348" s="99">
        <f>AP348</f>
        <v>0</v>
      </c>
      <c r="V348" s="99">
        <f>SUM(AS348,AT348,AU348,AV348,AW348,AX348,AY348,AZ348,BA348,BB348,BC348)</f>
        <v>0</v>
      </c>
      <c r="W348" s="99">
        <f>COUNT(AS348,AT348,AU348,AV348,AW348,AX348,AY348,AZ348,BA348,BB348,BC348)</f>
        <v>0</v>
      </c>
      <c r="X348" s="99">
        <v>0</v>
      </c>
      <c r="Y348" s="99">
        <v>0</v>
      </c>
      <c r="Z348" s="99">
        <v>0</v>
      </c>
      <c r="AA348" s="99">
        <f>AR348</f>
        <v>0</v>
      </c>
      <c r="AB348" s="99">
        <f>AQ348</f>
        <v>0</v>
      </c>
      <c r="AC348" s="47"/>
      <c r="AD348" s="99"/>
      <c r="AE348" s="99"/>
      <c r="AF348" s="99"/>
      <c r="AG348" s="99"/>
      <c r="AH348" s="99"/>
      <c r="AI348" s="99"/>
      <c r="AJ348" s="99"/>
      <c r="AK348" s="99">
        <v>38</v>
      </c>
      <c r="AL348" s="99"/>
      <c r="AM348" s="100"/>
      <c r="AN348" s="100"/>
      <c r="AO348" s="44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  <c r="BA348" s="100"/>
      <c r="BB348" s="100"/>
      <c r="BC348" s="100"/>
    </row>
    <row r="349" spans="1:56" s="41" customFormat="1" x14ac:dyDescent="0.35">
      <c r="A349" s="99" t="s">
        <v>73</v>
      </c>
      <c r="B349" s="99" t="s">
        <v>36</v>
      </c>
      <c r="C349" s="100" t="s">
        <v>1681</v>
      </c>
      <c r="D349" s="100" t="s">
        <v>1169</v>
      </c>
      <c r="E349" s="100" t="s">
        <v>39</v>
      </c>
      <c r="F349" s="99">
        <v>999923431</v>
      </c>
      <c r="G349" s="99">
        <f>(J349+T349)-H349</f>
        <v>38</v>
      </c>
      <c r="H349" s="99"/>
      <c r="I349" s="24"/>
      <c r="J349" s="99">
        <f>SUM(K349,L349,N349,O349,P349,Q349)</f>
        <v>38</v>
      </c>
      <c r="K349" s="99">
        <f>SUM(AD349,AL349,AN349)</f>
        <v>38</v>
      </c>
      <c r="L349" s="99">
        <f>SUM(AE349,AF349,AG349,AH349)</f>
        <v>0</v>
      </c>
      <c r="M349" s="99">
        <f>COUNT(#REF!,#REF!,#REF!,#REF!,#REF!,#REF!,#REF!,AE349,#REF!,#REF!,#REF!,#REF!,AF349,AG349,#REF!,#REF!,#REF!,AH349)</f>
        <v>0</v>
      </c>
      <c r="N349" s="99">
        <f>AI349+AJ349</f>
        <v>0</v>
      </c>
      <c r="O349" s="99"/>
      <c r="P349" s="99">
        <f>AK349</f>
        <v>0</v>
      </c>
      <c r="Q349" s="99">
        <f>AM349</f>
        <v>0</v>
      </c>
      <c r="R349" s="99">
        <v>0</v>
      </c>
      <c r="S349" s="47"/>
      <c r="T349" s="99">
        <f>SUM(U349,V349,X349,Y349,Z349,AA349,AB349)</f>
        <v>0</v>
      </c>
      <c r="U349" s="99">
        <f>AP349</f>
        <v>0</v>
      </c>
      <c r="V349" s="99">
        <f>SUM(AS349,AT349,AU349,AV349,AW349,AX349,AY349,AZ349,BA349,BB349,BC349)</f>
        <v>0</v>
      </c>
      <c r="W349" s="99">
        <f>COUNT(AS349,AT349,AU349,AV349,AW349,AX349,AY349,AZ349,BA349,BB349,BC349)</f>
        <v>0</v>
      </c>
      <c r="X349" s="99">
        <v>0</v>
      </c>
      <c r="Y349" s="99">
        <v>0</v>
      </c>
      <c r="Z349" s="99">
        <v>0</v>
      </c>
      <c r="AA349" s="99">
        <f>AR349</f>
        <v>0</v>
      </c>
      <c r="AB349" s="99">
        <f>AQ349</f>
        <v>0</v>
      </c>
      <c r="AC349" s="47"/>
      <c r="AD349" s="99">
        <v>38</v>
      </c>
      <c r="AE349" s="99"/>
      <c r="AF349" s="99"/>
      <c r="AG349" s="99"/>
      <c r="AH349" s="99"/>
      <c r="AI349" s="99"/>
      <c r="AJ349" s="99"/>
      <c r="AK349" s="99"/>
      <c r="AL349" s="99"/>
      <c r="AM349" s="100"/>
      <c r="AN349" s="100"/>
      <c r="AO349" s="44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00"/>
    </row>
    <row r="350" spans="1:56" s="41" customFormat="1" x14ac:dyDescent="0.35">
      <c r="A350" s="100" t="s">
        <v>73</v>
      </c>
      <c r="B350" s="100" t="s">
        <v>36</v>
      </c>
      <c r="C350" s="100" t="s">
        <v>2483</v>
      </c>
      <c r="D350" s="100" t="s">
        <v>2484</v>
      </c>
      <c r="E350" s="100" t="s">
        <v>39</v>
      </c>
      <c r="F350" s="100">
        <v>999927288</v>
      </c>
      <c r="G350" s="99">
        <f>(J350+T350)-H350</f>
        <v>38</v>
      </c>
      <c r="H350" s="99"/>
      <c r="I350" s="24"/>
      <c r="J350" s="99">
        <f>SUM(K350,L350,N350,O350,P350,Q350)</f>
        <v>38</v>
      </c>
      <c r="K350" s="99">
        <f>SUM(AD350,AL350,AN350)</f>
        <v>38</v>
      </c>
      <c r="L350" s="99">
        <f>SUM(AE350,AF350,AG350,AH350)</f>
        <v>0</v>
      </c>
      <c r="M350" s="99">
        <f>COUNT(#REF!,#REF!,#REF!,#REF!,#REF!,#REF!,#REF!,AE350,#REF!,#REF!,#REF!,#REF!,AF350,AG350,#REF!,#REF!,#REF!,AH350)</f>
        <v>0</v>
      </c>
      <c r="N350" s="99">
        <f>AI350+AJ350</f>
        <v>0</v>
      </c>
      <c r="O350" s="99"/>
      <c r="P350" s="99">
        <f>AK350</f>
        <v>0</v>
      </c>
      <c r="Q350" s="99">
        <f>AM350</f>
        <v>0</v>
      </c>
      <c r="R350" s="99">
        <v>0</v>
      </c>
      <c r="S350" s="47"/>
      <c r="T350" s="99">
        <f>SUM(U350,V350,X350,Y350,Z350,AA350,AB350)</f>
        <v>0</v>
      </c>
      <c r="U350" s="99">
        <f>AP350</f>
        <v>0</v>
      </c>
      <c r="V350" s="99">
        <f>SUM(AS350,AT350,AU350,AV350,AW350,AX350,AY350,AZ350,BA350,BB350,BC350)</f>
        <v>0</v>
      </c>
      <c r="W350" s="99">
        <f>COUNT(AS350,AT350,AU350,AV350,AW350,AX350,AY350,AZ350,BA350,BB350,BC350)</f>
        <v>0</v>
      </c>
      <c r="X350" s="99">
        <v>0</v>
      </c>
      <c r="Y350" s="99">
        <v>0</v>
      </c>
      <c r="Z350" s="99">
        <v>0</v>
      </c>
      <c r="AA350" s="99">
        <f>AR350</f>
        <v>0</v>
      </c>
      <c r="AB350" s="99">
        <f>AQ350</f>
        <v>0</v>
      </c>
      <c r="AC350" s="47"/>
      <c r="AD350" s="99">
        <v>38</v>
      </c>
      <c r="AE350" s="99"/>
      <c r="AF350" s="99"/>
      <c r="AG350" s="99"/>
      <c r="AH350" s="99"/>
      <c r="AI350" s="99"/>
      <c r="AJ350" s="99"/>
      <c r="AK350" s="99"/>
      <c r="AL350" s="99"/>
      <c r="AM350" s="100"/>
      <c r="AN350" s="100"/>
      <c r="AO350" s="44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</row>
    <row r="351" spans="1:56" s="41" customFormat="1" x14ac:dyDescent="0.3">
      <c r="A351" s="100" t="s">
        <v>73</v>
      </c>
      <c r="B351" s="100" t="s">
        <v>36</v>
      </c>
      <c r="C351" s="100" t="s">
        <v>2945</v>
      </c>
      <c r="D351" s="100" t="s">
        <v>2946</v>
      </c>
      <c r="E351" s="100" t="s">
        <v>39</v>
      </c>
      <c r="F351" s="100">
        <v>999900501</v>
      </c>
      <c r="G351" s="99">
        <f>(J351+T351)-H351</f>
        <v>38</v>
      </c>
      <c r="H351" s="100"/>
      <c r="I351" s="44"/>
      <c r="J351" s="99">
        <f>SUM(K351,L351,N351,O351,P351,Q351)</f>
        <v>0</v>
      </c>
      <c r="K351" s="99">
        <f>SUM(AD351,AL351,AN351)</f>
        <v>0</v>
      </c>
      <c r="L351" s="99">
        <f>SUM(AE351,AF351,AG351,AH351)</f>
        <v>0</v>
      </c>
      <c r="M351" s="99">
        <f>COUNT(#REF!,#REF!,#REF!,#REF!,#REF!,#REF!,#REF!,AE351,#REF!,#REF!,#REF!,#REF!,AF351,AG351,#REF!,#REF!,#REF!,AH351)</f>
        <v>0</v>
      </c>
      <c r="N351" s="99">
        <f>AI351+AJ351</f>
        <v>0</v>
      </c>
      <c r="O351" s="99"/>
      <c r="P351" s="99">
        <f>AK351</f>
        <v>0</v>
      </c>
      <c r="Q351" s="99">
        <f>AM351</f>
        <v>0</v>
      </c>
      <c r="R351" s="99">
        <v>0</v>
      </c>
      <c r="S351" s="47"/>
      <c r="T351" s="99">
        <f>SUM(U351,V351,X351,Y351,Z351,AA351,AB351)</f>
        <v>38</v>
      </c>
      <c r="U351" s="99">
        <f>AP351</f>
        <v>0</v>
      </c>
      <c r="V351" s="99">
        <f>SUM(AS351,AT351,AU351,AV351,AW351,AX351,AY351,AZ351,BA351,BB351,BC351)</f>
        <v>38</v>
      </c>
      <c r="W351" s="99">
        <f>COUNT(AS351,AT351,AU351,AV351,AW351,AX351,AY351,AZ351,BA351,BB351,BC351)</f>
        <v>1</v>
      </c>
      <c r="X351" s="99">
        <v>0</v>
      </c>
      <c r="Y351" s="99">
        <v>0</v>
      </c>
      <c r="Z351" s="99">
        <v>0</v>
      </c>
      <c r="AA351" s="99">
        <f>AR351</f>
        <v>0</v>
      </c>
      <c r="AB351" s="99">
        <f>AQ351</f>
        <v>0</v>
      </c>
      <c r="AC351" s="47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44"/>
      <c r="AP351" s="100"/>
      <c r="AQ351" s="100"/>
      <c r="AR351" s="100"/>
      <c r="AS351" s="100">
        <v>38</v>
      </c>
      <c r="AT351" s="100"/>
      <c r="AU351" s="100"/>
      <c r="AV351" s="100"/>
      <c r="AW351" s="100"/>
      <c r="AX351" s="100"/>
      <c r="AY351" s="100"/>
      <c r="AZ351" s="100"/>
      <c r="BA351" s="100"/>
      <c r="BB351" s="100"/>
      <c r="BC351" s="100"/>
      <c r="BD351" s="31"/>
    </row>
    <row r="352" spans="1:56" s="41" customFormat="1" x14ac:dyDescent="0.3">
      <c r="A352" s="100" t="s">
        <v>73</v>
      </c>
      <c r="B352" s="100" t="s">
        <v>36</v>
      </c>
      <c r="C352" s="100" t="s">
        <v>721</v>
      </c>
      <c r="D352" s="100" t="s">
        <v>722</v>
      </c>
      <c r="E352" s="100" t="s">
        <v>39</v>
      </c>
      <c r="F352" s="100">
        <v>999910141</v>
      </c>
      <c r="G352" s="99">
        <f>(J352+T352)-H352</f>
        <v>38</v>
      </c>
      <c r="H352" s="100"/>
      <c r="I352" s="44"/>
      <c r="J352" s="99">
        <f>SUM(K352,L352,N352,O352,P352,Q352)</f>
        <v>0</v>
      </c>
      <c r="K352" s="99">
        <f>SUM(AD352,AL352,AN352)</f>
        <v>0</v>
      </c>
      <c r="L352" s="99">
        <f>SUM(AE352,AF352,AG352,AH352)</f>
        <v>0</v>
      </c>
      <c r="M352" s="99">
        <f>COUNT(#REF!,#REF!,#REF!,#REF!,#REF!,#REF!,#REF!,AE352,#REF!,#REF!,#REF!,#REF!,AF352,AG352,#REF!,#REF!,#REF!,AH352)</f>
        <v>0</v>
      </c>
      <c r="N352" s="99">
        <f>AI352+AJ352</f>
        <v>0</v>
      </c>
      <c r="O352" s="99"/>
      <c r="P352" s="99">
        <f>AK352</f>
        <v>0</v>
      </c>
      <c r="Q352" s="99">
        <f>AM352</f>
        <v>0</v>
      </c>
      <c r="R352" s="99">
        <v>0</v>
      </c>
      <c r="S352" s="47"/>
      <c r="T352" s="99">
        <f>SUM(U352,V352,X352,Y352,Z352,AA352,AB352)</f>
        <v>38</v>
      </c>
      <c r="U352" s="99">
        <f>AP352</f>
        <v>0</v>
      </c>
      <c r="V352" s="99">
        <f>SUM(AS352,AT352,AU352,AV352,AW352,AX352,AY352,AZ352,BA352,BB352,BC352)</f>
        <v>38</v>
      </c>
      <c r="W352" s="99">
        <f>COUNT(AS352,AT352,AU352,AV352,AW352,AX352,AY352,AZ352,BA352,BB352,BC352)</f>
        <v>1</v>
      </c>
      <c r="X352" s="99">
        <v>0</v>
      </c>
      <c r="Y352" s="99">
        <v>0</v>
      </c>
      <c r="Z352" s="99">
        <v>0</v>
      </c>
      <c r="AA352" s="99">
        <f>AR352</f>
        <v>0</v>
      </c>
      <c r="AB352" s="99">
        <f>AQ352</f>
        <v>0</v>
      </c>
      <c r="AC352" s="47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44"/>
      <c r="AP352" s="100"/>
      <c r="AQ352" s="100"/>
      <c r="AR352" s="100"/>
      <c r="AS352" s="100">
        <v>38</v>
      </c>
      <c r="AT352" s="100"/>
      <c r="AU352" s="100"/>
      <c r="AV352" s="100"/>
      <c r="AW352" s="100"/>
      <c r="AX352" s="100"/>
      <c r="AY352" s="100"/>
      <c r="AZ352" s="100"/>
      <c r="BA352" s="100"/>
      <c r="BB352" s="100"/>
      <c r="BC352" s="100"/>
      <c r="BD352" s="31"/>
    </row>
    <row r="353" spans="1:56" s="41" customFormat="1" x14ac:dyDescent="0.3">
      <c r="A353" s="100" t="s">
        <v>73</v>
      </c>
      <c r="B353" s="100" t="s">
        <v>36</v>
      </c>
      <c r="C353" s="100" t="s">
        <v>686</v>
      </c>
      <c r="D353" s="100" t="s">
        <v>3527</v>
      </c>
      <c r="E353" s="100" t="s">
        <v>39</v>
      </c>
      <c r="F353" s="100">
        <v>999925969</v>
      </c>
      <c r="G353" s="99">
        <f>(J353+T353)-H353</f>
        <v>38</v>
      </c>
      <c r="H353" s="100"/>
      <c r="I353" s="44"/>
      <c r="J353" s="99">
        <f>SUM(K353,L353,N353,O353,P353,Q353)</f>
        <v>0</v>
      </c>
      <c r="K353" s="99">
        <f>SUM(AD353,AL353,AN353)</f>
        <v>0</v>
      </c>
      <c r="L353" s="99">
        <f>SUM(AE353,AF353,AG353,AH353)</f>
        <v>0</v>
      </c>
      <c r="M353" s="99">
        <f>COUNT(#REF!,#REF!,#REF!,#REF!,#REF!,#REF!,#REF!,AE353,#REF!,#REF!,#REF!,#REF!,AF353,AG353,#REF!,#REF!,#REF!,AH353)</f>
        <v>0</v>
      </c>
      <c r="N353" s="99">
        <f>AI353+AJ353</f>
        <v>0</v>
      </c>
      <c r="O353" s="99"/>
      <c r="P353" s="99">
        <f>AK353</f>
        <v>0</v>
      </c>
      <c r="Q353" s="99">
        <f>AM353</f>
        <v>0</v>
      </c>
      <c r="R353" s="99">
        <v>0</v>
      </c>
      <c r="S353" s="47"/>
      <c r="T353" s="99">
        <f>SUM(U353,V353,X353,Y353,Z353,AA353,AB353)</f>
        <v>38</v>
      </c>
      <c r="U353" s="99">
        <f>AP353</f>
        <v>0</v>
      </c>
      <c r="V353" s="99">
        <f>SUM(AS353,AT353,AU353,AV353,AW353,AX353,AY353,AZ353,BA353,BB353,BC353)</f>
        <v>38</v>
      </c>
      <c r="W353" s="99">
        <f>COUNT(AS353,AT353,AU353,AV353,AW353,AX353,AY353,AZ353,BA353,BB353,BC353)</f>
        <v>1</v>
      </c>
      <c r="X353" s="99">
        <v>0</v>
      </c>
      <c r="Y353" s="99">
        <v>0</v>
      </c>
      <c r="Z353" s="99">
        <v>0</v>
      </c>
      <c r="AA353" s="99">
        <f>AR353</f>
        <v>0</v>
      </c>
      <c r="AB353" s="99">
        <f>AQ353</f>
        <v>0</v>
      </c>
      <c r="AC353" s="47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44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  <c r="BA353" s="100">
        <v>38</v>
      </c>
      <c r="BB353" s="100"/>
      <c r="BC353" s="100"/>
      <c r="BD353" s="31"/>
    </row>
    <row r="354" spans="1:56" s="41" customFormat="1" x14ac:dyDescent="0.3">
      <c r="A354" s="100" t="s">
        <v>73</v>
      </c>
      <c r="B354" s="100" t="s">
        <v>36</v>
      </c>
      <c r="C354" s="100" t="s">
        <v>1009</v>
      </c>
      <c r="D354" s="100" t="s">
        <v>3489</v>
      </c>
      <c r="E354" s="100" t="s">
        <v>39</v>
      </c>
      <c r="F354" s="100">
        <v>999930005</v>
      </c>
      <c r="G354" s="99">
        <f>(J354+T354)-H354</f>
        <v>38</v>
      </c>
      <c r="H354" s="100"/>
      <c r="I354" s="44"/>
      <c r="J354" s="99">
        <f>SUM(K354,L354,N354,O354,P354,Q354)</f>
        <v>0</v>
      </c>
      <c r="K354" s="99">
        <f>SUM(AD354,AL354,AN354)</f>
        <v>0</v>
      </c>
      <c r="L354" s="99">
        <f>SUM(AE354,AF354,AG354,AH354)</f>
        <v>0</v>
      </c>
      <c r="M354" s="99">
        <f>COUNT(#REF!,#REF!,#REF!,#REF!,#REF!,#REF!,#REF!,AE354,#REF!,#REF!,#REF!,#REF!,AF354,AG354,#REF!,#REF!,#REF!,AH354)</f>
        <v>0</v>
      </c>
      <c r="N354" s="99">
        <f>AI354+AJ354</f>
        <v>0</v>
      </c>
      <c r="O354" s="99"/>
      <c r="P354" s="99">
        <f>AK354</f>
        <v>0</v>
      </c>
      <c r="Q354" s="99">
        <f>AM354</f>
        <v>0</v>
      </c>
      <c r="R354" s="99">
        <v>0</v>
      </c>
      <c r="S354" s="47"/>
      <c r="T354" s="99">
        <f>SUM(U354,V354,X354,Y354,Z354,AA354,AB354)</f>
        <v>38</v>
      </c>
      <c r="U354" s="99">
        <f>AP354</f>
        <v>0</v>
      </c>
      <c r="V354" s="99">
        <f>SUM(AS354,AT354,AU354,AV354,AW354,AX354,AY354,AZ354,BA354,BB354,BC354)</f>
        <v>38</v>
      </c>
      <c r="W354" s="99">
        <f>COUNT(AS354,AT354,AU354,AV354,AW354,AX354,AY354,AZ354,BA354,BB354,BC354)</f>
        <v>1</v>
      </c>
      <c r="X354" s="99">
        <v>0</v>
      </c>
      <c r="Y354" s="99">
        <v>0</v>
      </c>
      <c r="Z354" s="99">
        <v>0</v>
      </c>
      <c r="AA354" s="99">
        <f>AR354</f>
        <v>0</v>
      </c>
      <c r="AB354" s="99">
        <f>AQ354</f>
        <v>0</v>
      </c>
      <c r="AC354" s="47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44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>
        <v>38</v>
      </c>
      <c r="BA354" s="100"/>
      <c r="BB354" s="100"/>
      <c r="BC354" s="100"/>
      <c r="BD354" s="31"/>
    </row>
    <row r="355" spans="1:56" s="41" customFormat="1" x14ac:dyDescent="0.3">
      <c r="A355" s="100" t="s">
        <v>73</v>
      </c>
      <c r="B355" s="100" t="s">
        <v>36</v>
      </c>
      <c r="C355" s="100" t="s">
        <v>2947</v>
      </c>
      <c r="D355" s="100" t="s">
        <v>2948</v>
      </c>
      <c r="E355" s="100" t="s">
        <v>39</v>
      </c>
      <c r="F355" s="100">
        <v>999930286</v>
      </c>
      <c r="G355" s="99">
        <f>(J355+T355)-H355</f>
        <v>38</v>
      </c>
      <c r="H355" s="100"/>
      <c r="I355" s="44"/>
      <c r="J355" s="99">
        <f>SUM(K355,L355,N355,O355,P355,Q355)</f>
        <v>0</v>
      </c>
      <c r="K355" s="99">
        <f>SUM(AD355,AL355,AN355)</f>
        <v>0</v>
      </c>
      <c r="L355" s="99">
        <f>SUM(AE355,AF355,AG355,AH355)</f>
        <v>0</v>
      </c>
      <c r="M355" s="99">
        <f>COUNT(#REF!,#REF!,#REF!,#REF!,#REF!,#REF!,#REF!,AE355,#REF!,#REF!,#REF!,#REF!,AF355,AG355,#REF!,#REF!,#REF!,AH355)</f>
        <v>0</v>
      </c>
      <c r="N355" s="99">
        <f>AI355+AJ355</f>
        <v>0</v>
      </c>
      <c r="O355" s="99"/>
      <c r="P355" s="99">
        <f>AK355</f>
        <v>0</v>
      </c>
      <c r="Q355" s="99">
        <f>AM355</f>
        <v>0</v>
      </c>
      <c r="R355" s="99">
        <v>0</v>
      </c>
      <c r="S355" s="47"/>
      <c r="T355" s="99">
        <f>SUM(U355,V355,X355,Y355,Z355,AA355,AB355)</f>
        <v>38</v>
      </c>
      <c r="U355" s="99">
        <f>AP355</f>
        <v>0</v>
      </c>
      <c r="V355" s="99">
        <f>SUM(AS355,AT355,AU355,AV355,AW355,AX355,AY355,AZ355,BA355,BB355,BC355)</f>
        <v>38</v>
      </c>
      <c r="W355" s="99">
        <f>COUNT(AS355,AT355,AU355,AV355,AW355,AX355,AY355,AZ355,BA355,BB355,BC355)</f>
        <v>1</v>
      </c>
      <c r="X355" s="99">
        <v>0</v>
      </c>
      <c r="Y355" s="99">
        <v>0</v>
      </c>
      <c r="Z355" s="99">
        <v>0</v>
      </c>
      <c r="AA355" s="99">
        <f>AR355</f>
        <v>0</v>
      </c>
      <c r="AB355" s="99">
        <f>AQ355</f>
        <v>0</v>
      </c>
      <c r="AC355" s="47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44"/>
      <c r="AP355" s="100"/>
      <c r="AQ355" s="100"/>
      <c r="AR355" s="100"/>
      <c r="AS355" s="100">
        <v>38</v>
      </c>
      <c r="AT355" s="100"/>
      <c r="AU355" s="100"/>
      <c r="AV355" s="100"/>
      <c r="AW355" s="100"/>
      <c r="AX355" s="100"/>
      <c r="AY355" s="100"/>
      <c r="AZ355" s="100"/>
      <c r="BA355" s="100"/>
      <c r="BB355" s="100"/>
      <c r="BC355" s="100"/>
      <c r="BD355" s="31"/>
    </row>
    <row r="356" spans="1:56" s="41" customFormat="1" x14ac:dyDescent="0.3">
      <c r="A356" s="100" t="s">
        <v>73</v>
      </c>
      <c r="B356" s="100" t="s">
        <v>36</v>
      </c>
      <c r="C356" s="100" t="s">
        <v>3523</v>
      </c>
      <c r="D356" s="100" t="s">
        <v>3524</v>
      </c>
      <c r="E356" s="100" t="s">
        <v>39</v>
      </c>
      <c r="F356" s="100">
        <v>999931370</v>
      </c>
      <c r="G356" s="99">
        <f>(J356+T356)-H356</f>
        <v>38</v>
      </c>
      <c r="H356" s="100"/>
      <c r="I356" s="44"/>
      <c r="J356" s="99">
        <f>SUM(K356,L356,N356,O356,P356,Q356)</f>
        <v>0</v>
      </c>
      <c r="K356" s="99">
        <f>SUM(AD356,AL356,AN356)</f>
        <v>0</v>
      </c>
      <c r="L356" s="99">
        <f>SUM(AE356,AF356,AG356,AH356)</f>
        <v>0</v>
      </c>
      <c r="M356" s="99">
        <f>COUNT(#REF!,#REF!,#REF!,#REF!,#REF!,#REF!,#REF!,AE356,#REF!,#REF!,#REF!,#REF!,AF356,AG356,#REF!,#REF!,#REF!,AH356)</f>
        <v>0</v>
      </c>
      <c r="N356" s="99">
        <f>AI356+AJ356</f>
        <v>0</v>
      </c>
      <c r="O356" s="99"/>
      <c r="P356" s="99">
        <f>AK356</f>
        <v>0</v>
      </c>
      <c r="Q356" s="99">
        <f>AM356</f>
        <v>0</v>
      </c>
      <c r="R356" s="99">
        <v>0</v>
      </c>
      <c r="S356" s="47"/>
      <c r="T356" s="99">
        <f>SUM(U356,V356,X356,Y356,Z356,AA356,AB356)</f>
        <v>38</v>
      </c>
      <c r="U356" s="99">
        <f>AP356</f>
        <v>0</v>
      </c>
      <c r="V356" s="99">
        <f>SUM(AS356,AT356,AU356,AV356,AW356,AX356,AY356,AZ356,BA356,BB356,BC356)</f>
        <v>38</v>
      </c>
      <c r="W356" s="99">
        <f>COUNT(AS356,AT356,AU356,AV356,AW356,AX356,AY356,AZ356,BA356,BB356,BC356)</f>
        <v>1</v>
      </c>
      <c r="X356" s="99">
        <v>0</v>
      </c>
      <c r="Y356" s="99">
        <v>0</v>
      </c>
      <c r="Z356" s="99">
        <v>0</v>
      </c>
      <c r="AA356" s="99">
        <f>AR356</f>
        <v>0</v>
      </c>
      <c r="AB356" s="99">
        <f>AQ356</f>
        <v>0</v>
      </c>
      <c r="AC356" s="47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44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  <c r="BA356" s="100">
        <v>38</v>
      </c>
      <c r="BB356" s="100"/>
      <c r="BC356" s="100"/>
      <c r="BD356" s="31"/>
    </row>
    <row r="357" spans="1:56" s="41" customFormat="1" x14ac:dyDescent="0.3">
      <c r="A357" s="100" t="s">
        <v>73</v>
      </c>
      <c r="B357" s="100" t="s">
        <v>36</v>
      </c>
      <c r="C357" s="100" t="s">
        <v>3525</v>
      </c>
      <c r="D357" s="100" t="s">
        <v>3526</v>
      </c>
      <c r="E357" s="100" t="s">
        <v>39</v>
      </c>
      <c r="F357" s="100">
        <v>999931453</v>
      </c>
      <c r="G357" s="99">
        <f>(J357+T357)-H357</f>
        <v>38</v>
      </c>
      <c r="H357" s="100"/>
      <c r="I357" s="44"/>
      <c r="J357" s="99">
        <f>SUM(K357,L357,N357,O357,P357,Q357)</f>
        <v>0</v>
      </c>
      <c r="K357" s="99">
        <f>SUM(AD357,AL357,AN357)</f>
        <v>0</v>
      </c>
      <c r="L357" s="99">
        <f>SUM(AE357,AF357,AG357,AH357)</f>
        <v>0</v>
      </c>
      <c r="M357" s="99">
        <f>COUNT(#REF!,#REF!,#REF!,#REF!,#REF!,#REF!,#REF!,AE357,#REF!,#REF!,#REF!,#REF!,AF357,AG357,#REF!,#REF!,#REF!,AH357)</f>
        <v>0</v>
      </c>
      <c r="N357" s="99">
        <f>AI357+AJ357</f>
        <v>0</v>
      </c>
      <c r="O357" s="99"/>
      <c r="P357" s="99">
        <f>AK357</f>
        <v>0</v>
      </c>
      <c r="Q357" s="99">
        <f>AM357</f>
        <v>0</v>
      </c>
      <c r="R357" s="99">
        <v>0</v>
      </c>
      <c r="S357" s="47"/>
      <c r="T357" s="99">
        <f>SUM(U357,V357,X357,Y357,Z357,AA357,AB357)</f>
        <v>38</v>
      </c>
      <c r="U357" s="99">
        <f>AP357</f>
        <v>0</v>
      </c>
      <c r="V357" s="99">
        <f>SUM(AS357,AT357,AU357,AV357,AW357,AX357,AY357,AZ357,BA357,BB357,BC357)</f>
        <v>38</v>
      </c>
      <c r="W357" s="99">
        <f>COUNT(AS357,AT357,AU357,AV357,AW357,AX357,AY357,AZ357,BA357,BB357,BC357)</f>
        <v>1</v>
      </c>
      <c r="X357" s="99">
        <v>0</v>
      </c>
      <c r="Y357" s="99">
        <v>0</v>
      </c>
      <c r="Z357" s="99">
        <v>0</v>
      </c>
      <c r="AA357" s="99">
        <f>AR357</f>
        <v>0</v>
      </c>
      <c r="AB357" s="99">
        <f>AQ357</f>
        <v>0</v>
      </c>
      <c r="AC357" s="47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44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  <c r="BA357" s="100">
        <v>38</v>
      </c>
      <c r="BB357" s="100"/>
      <c r="BC357" s="100"/>
      <c r="BD357" s="31"/>
    </row>
    <row r="358" spans="1:56" s="41" customFormat="1" x14ac:dyDescent="0.3">
      <c r="A358" s="100" t="s">
        <v>73</v>
      </c>
      <c r="B358" s="100" t="s">
        <v>36</v>
      </c>
      <c r="C358" s="100" t="e">
        <v>#N/A</v>
      </c>
      <c r="D358" s="100" t="e">
        <v>#N/A</v>
      </c>
      <c r="E358" s="100" t="s">
        <v>39</v>
      </c>
      <c r="F358" s="100">
        <v>999931687</v>
      </c>
      <c r="G358" s="99">
        <f>(J358+T358)-H358</f>
        <v>38</v>
      </c>
      <c r="H358" s="100"/>
      <c r="I358" s="44"/>
      <c r="J358" s="99">
        <f>SUM(K358,L358,N358,O358,P358,Q358)</f>
        <v>0</v>
      </c>
      <c r="K358" s="99">
        <f>SUM(AD358,AL358,AN358)</f>
        <v>0</v>
      </c>
      <c r="L358" s="99">
        <f>SUM(AE358,AF358,AG358,AH358)</f>
        <v>0</v>
      </c>
      <c r="M358" s="99">
        <f>COUNT(#REF!,#REF!,#REF!,#REF!,#REF!,#REF!,#REF!,AE358,#REF!,#REF!,#REF!,#REF!,AF358,AG358,#REF!,#REF!,#REF!,AH358)</f>
        <v>0</v>
      </c>
      <c r="N358" s="99">
        <f>AI358+AJ358</f>
        <v>0</v>
      </c>
      <c r="O358" s="99"/>
      <c r="P358" s="99">
        <f>AK358</f>
        <v>0</v>
      </c>
      <c r="Q358" s="99">
        <f>AM358</f>
        <v>0</v>
      </c>
      <c r="R358" s="99">
        <v>0</v>
      </c>
      <c r="S358" s="47"/>
      <c r="T358" s="99">
        <f>SUM(U358,V358,X358,Y358,Z358,AA358,AB358)</f>
        <v>38</v>
      </c>
      <c r="U358" s="99">
        <f>AP358</f>
        <v>0</v>
      </c>
      <c r="V358" s="99">
        <f>SUM(AS358,AT358,AU358,AV358,AW358,AX358,AY358,AZ358,BA358,BB358,BC358)</f>
        <v>38</v>
      </c>
      <c r="W358" s="99">
        <f>COUNT(AS358,AT358,AU358,AV358,AW358,AX358,AY358,AZ358,BA358,BB358,BC358)</f>
        <v>1</v>
      </c>
      <c r="X358" s="99">
        <v>0</v>
      </c>
      <c r="Y358" s="99">
        <v>0</v>
      </c>
      <c r="Z358" s="99">
        <v>0</v>
      </c>
      <c r="AA358" s="99">
        <f>AR358</f>
        <v>0</v>
      </c>
      <c r="AB358" s="99">
        <f>AQ358</f>
        <v>0</v>
      </c>
      <c r="AC358" s="47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44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  <c r="BA358" s="100">
        <v>38</v>
      </c>
      <c r="BB358" s="100"/>
      <c r="BC358" s="100"/>
      <c r="BD358" s="31"/>
    </row>
    <row r="359" spans="1:56" s="41" customFormat="1" x14ac:dyDescent="0.35">
      <c r="A359" s="99" t="s">
        <v>73</v>
      </c>
      <c r="B359" s="99" t="s">
        <v>36</v>
      </c>
      <c r="C359" s="100" t="s">
        <v>975</v>
      </c>
      <c r="D359" s="100" t="s">
        <v>976</v>
      </c>
      <c r="E359" s="100" t="s">
        <v>39</v>
      </c>
      <c r="F359" s="99">
        <v>999917832</v>
      </c>
      <c r="G359" s="99">
        <f>(J359+T359)-H359</f>
        <v>37.5</v>
      </c>
      <c r="H359" s="99"/>
      <c r="I359" s="24"/>
      <c r="J359" s="99">
        <f>SUM(K359,L359,N359,O359,P359,Q359)</f>
        <v>37.5</v>
      </c>
      <c r="K359" s="99">
        <f>SUM(AD359,AL359,AN359)</f>
        <v>37.5</v>
      </c>
      <c r="L359" s="99">
        <f>SUM(AE359,AF359,AG359,AH359)</f>
        <v>0</v>
      </c>
      <c r="M359" s="99">
        <f>COUNT(#REF!,#REF!,#REF!,#REF!,#REF!,#REF!,#REF!,AE359,#REF!,#REF!,#REF!,#REF!,AF359,AG359,#REF!,#REF!,#REF!,AH359)</f>
        <v>0</v>
      </c>
      <c r="N359" s="99">
        <f>AI359+AJ359</f>
        <v>0</v>
      </c>
      <c r="O359" s="99"/>
      <c r="P359" s="99">
        <f>AK359</f>
        <v>0</v>
      </c>
      <c r="Q359" s="99">
        <f>AM359</f>
        <v>0</v>
      </c>
      <c r="R359" s="99">
        <v>0</v>
      </c>
      <c r="S359" s="47"/>
      <c r="T359" s="99">
        <f>SUM(U359,V359,X359,Y359,Z359,AA359,AB359)</f>
        <v>0</v>
      </c>
      <c r="U359" s="99">
        <f>AP359</f>
        <v>0</v>
      </c>
      <c r="V359" s="99">
        <f>SUM(AS359,AT359,AU359,AV359,AW359,AX359,AY359,AZ359,BA359,BB359,BC359)</f>
        <v>0</v>
      </c>
      <c r="W359" s="99">
        <f>COUNT(AS359,AT359,AU359,AV359,AW359,AX359,AY359,AZ359,BA359,BB359,BC359)</f>
        <v>0</v>
      </c>
      <c r="X359" s="99">
        <v>0</v>
      </c>
      <c r="Y359" s="99">
        <v>0</v>
      </c>
      <c r="Z359" s="99">
        <v>0</v>
      </c>
      <c r="AA359" s="99">
        <f>AR359</f>
        <v>0</v>
      </c>
      <c r="AB359" s="99">
        <f>AQ359</f>
        <v>0</v>
      </c>
      <c r="AC359" s="47"/>
      <c r="AD359" s="99"/>
      <c r="AE359" s="99"/>
      <c r="AF359" s="99"/>
      <c r="AG359" s="99"/>
      <c r="AH359" s="99"/>
      <c r="AI359" s="99"/>
      <c r="AJ359" s="99"/>
      <c r="AK359" s="99"/>
      <c r="AL359" s="99"/>
      <c r="AM359" s="100"/>
      <c r="AN359" s="100">
        <v>37.5</v>
      </c>
      <c r="AO359" s="44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  <c r="BA359" s="100"/>
      <c r="BB359" s="100"/>
      <c r="BC359" s="100"/>
    </row>
    <row r="360" spans="1:56" s="41" customFormat="1" x14ac:dyDescent="0.35">
      <c r="A360" s="99" t="s">
        <v>73</v>
      </c>
      <c r="B360" s="99" t="s">
        <v>36</v>
      </c>
      <c r="C360" s="99" t="s">
        <v>180</v>
      </c>
      <c r="D360" s="99" t="s">
        <v>181</v>
      </c>
      <c r="E360" s="99" t="s">
        <v>39</v>
      </c>
      <c r="F360" s="99">
        <v>999827508</v>
      </c>
      <c r="G360" s="99">
        <f>(J360+T360)-H360</f>
        <v>36</v>
      </c>
      <c r="H360" s="99"/>
      <c r="I360" s="24"/>
      <c r="J360" s="99">
        <f>SUM(K360,L360,N360,O360,P360,Q360)</f>
        <v>0</v>
      </c>
      <c r="K360" s="99">
        <f>SUM(AD360,AL360,AN360)</f>
        <v>0</v>
      </c>
      <c r="L360" s="99">
        <f>SUM(AE360,AF360,AG360,AH360)</f>
        <v>0</v>
      </c>
      <c r="M360" s="99">
        <f>COUNT(#REF!,#REF!,#REF!,#REF!,#REF!,#REF!,#REF!,AE360,#REF!,#REF!,#REF!,#REF!,AF360,AG360,#REF!,#REF!,#REF!,AH360)</f>
        <v>0</v>
      </c>
      <c r="N360" s="99">
        <f>AI360+AJ360</f>
        <v>0</v>
      </c>
      <c r="O360" s="99"/>
      <c r="P360" s="99">
        <f>AK360</f>
        <v>0</v>
      </c>
      <c r="Q360" s="99">
        <f>AM360</f>
        <v>0</v>
      </c>
      <c r="R360" s="99">
        <v>0</v>
      </c>
      <c r="S360" s="47"/>
      <c r="T360" s="99">
        <f>SUM(U360,V360,X360,Y360,Z360,AA360,AB360)</f>
        <v>36</v>
      </c>
      <c r="U360" s="99">
        <f>AP360</f>
        <v>0</v>
      </c>
      <c r="V360" s="99">
        <f>SUM(AS360,AT360,AU360,AV360,AW360,AX360,AY360,AZ360,BA360,BB360,BC360)</f>
        <v>0</v>
      </c>
      <c r="W360" s="99">
        <f>COUNT(AS360,AT360,AU360,AV360,AW360,AX360,AY360,AZ360,BA360,BB360,BC360)</f>
        <v>0</v>
      </c>
      <c r="X360" s="99">
        <v>0</v>
      </c>
      <c r="Y360" s="99">
        <v>0</v>
      </c>
      <c r="Z360" s="99">
        <v>0</v>
      </c>
      <c r="AA360" s="99">
        <f>AR360</f>
        <v>36</v>
      </c>
      <c r="AB360" s="99">
        <f>AQ360</f>
        <v>0</v>
      </c>
      <c r="AC360" s="47"/>
      <c r="AD360" s="99"/>
      <c r="AE360" s="99"/>
      <c r="AF360" s="99"/>
      <c r="AG360" s="99"/>
      <c r="AH360" s="99"/>
      <c r="AI360" s="99"/>
      <c r="AJ360" s="99"/>
      <c r="AK360" s="99"/>
      <c r="AL360" s="99"/>
      <c r="AM360" s="100"/>
      <c r="AN360" s="100"/>
      <c r="AO360" s="44"/>
      <c r="AP360" s="100"/>
      <c r="AQ360" s="100"/>
      <c r="AR360" s="100">
        <v>36</v>
      </c>
      <c r="AS360" s="100"/>
      <c r="AT360" s="100"/>
      <c r="AU360" s="100"/>
      <c r="AV360" s="100"/>
      <c r="AW360" s="100"/>
      <c r="AX360" s="100"/>
      <c r="AY360" s="100"/>
      <c r="AZ360" s="100"/>
      <c r="BA360" s="100"/>
      <c r="BB360" s="100"/>
      <c r="BC360" s="100"/>
    </row>
    <row r="361" spans="1:56" s="41" customFormat="1" x14ac:dyDescent="0.35">
      <c r="A361" s="99" t="s">
        <v>73</v>
      </c>
      <c r="B361" s="99" t="s">
        <v>36</v>
      </c>
      <c r="C361" s="99" t="s">
        <v>1041</v>
      </c>
      <c r="D361" s="99" t="s">
        <v>237</v>
      </c>
      <c r="E361" s="99" t="s">
        <v>39</v>
      </c>
      <c r="F361" s="99">
        <v>999918399</v>
      </c>
      <c r="G361" s="99">
        <f>(J361+T361)-H361</f>
        <v>36</v>
      </c>
      <c r="H361" s="99"/>
      <c r="I361" s="24"/>
      <c r="J361" s="99">
        <f>SUM(K361,L361,N361,O361,P361,Q361)</f>
        <v>0</v>
      </c>
      <c r="K361" s="99">
        <f>SUM(AD361,AL361,AN361)</f>
        <v>0</v>
      </c>
      <c r="L361" s="99">
        <f>SUM(AE361,AF361,AG361,AH361)</f>
        <v>0</v>
      </c>
      <c r="M361" s="99">
        <f>COUNT(#REF!,#REF!,#REF!,#REF!,#REF!,#REF!,#REF!,AE361,#REF!,#REF!,#REF!,#REF!,AF361,AG361,#REF!,#REF!,#REF!,AH361)</f>
        <v>0</v>
      </c>
      <c r="N361" s="99">
        <f>AI361+AJ361</f>
        <v>0</v>
      </c>
      <c r="O361" s="99"/>
      <c r="P361" s="99">
        <f>AK361</f>
        <v>0</v>
      </c>
      <c r="Q361" s="99">
        <f>AM361</f>
        <v>0</v>
      </c>
      <c r="R361" s="99">
        <v>0</v>
      </c>
      <c r="S361" s="47"/>
      <c r="T361" s="99">
        <f>SUM(U361,V361,X361,Y361,Z361,AA361,AB361)</f>
        <v>36</v>
      </c>
      <c r="U361" s="99">
        <f>AP361</f>
        <v>0</v>
      </c>
      <c r="V361" s="99">
        <f>SUM(AS361,AT361,AU361,AV361,AW361,AX361,AY361,AZ361,BA361,BB361,BC361)</f>
        <v>0</v>
      </c>
      <c r="W361" s="99">
        <f>COUNT(AS361,AT361,AU361,AV361,AW361,AX361,AY361,AZ361,BA361,BB361,BC361)</f>
        <v>0</v>
      </c>
      <c r="X361" s="99">
        <v>0</v>
      </c>
      <c r="Y361" s="99">
        <v>0</v>
      </c>
      <c r="Z361" s="99">
        <v>0</v>
      </c>
      <c r="AA361" s="99">
        <f>AR361</f>
        <v>36</v>
      </c>
      <c r="AB361" s="99">
        <f>AQ361</f>
        <v>0</v>
      </c>
      <c r="AC361" s="47"/>
      <c r="AD361" s="99"/>
      <c r="AE361" s="99"/>
      <c r="AF361" s="99"/>
      <c r="AG361" s="99"/>
      <c r="AH361" s="99"/>
      <c r="AI361" s="99"/>
      <c r="AJ361" s="99"/>
      <c r="AK361" s="99"/>
      <c r="AL361" s="99"/>
      <c r="AM361" s="100"/>
      <c r="AN361" s="100"/>
      <c r="AO361" s="44"/>
      <c r="AP361" s="100"/>
      <c r="AQ361" s="100"/>
      <c r="AR361" s="100">
        <v>36</v>
      </c>
      <c r="AS361" s="100"/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00"/>
    </row>
    <row r="362" spans="1:56" s="41" customFormat="1" x14ac:dyDescent="0.35">
      <c r="A362" s="100" t="s">
        <v>73</v>
      </c>
      <c r="B362" s="99" t="s">
        <v>36</v>
      </c>
      <c r="C362" s="99" t="s">
        <v>618</v>
      </c>
      <c r="D362" s="99" t="s">
        <v>619</v>
      </c>
      <c r="E362" s="99" t="s">
        <v>39</v>
      </c>
      <c r="F362" s="99">
        <v>999905761</v>
      </c>
      <c r="G362" s="99">
        <f>(J362+T362)-H362</f>
        <v>35.5</v>
      </c>
      <c r="H362" s="99">
        <f>(K362+L362+N362+O362+P362+Q362+R362)*0.5</f>
        <v>35.5</v>
      </c>
      <c r="I362" s="24"/>
      <c r="J362" s="99">
        <f>SUM(K362,L362,N362,O362,P362,Q362)</f>
        <v>71</v>
      </c>
      <c r="K362" s="99">
        <f>SUM(AD362,AL362,AN362)</f>
        <v>0</v>
      </c>
      <c r="L362" s="99">
        <f>SUM(AE362,AF362,AG362,AH362)</f>
        <v>0</v>
      </c>
      <c r="M362" s="99">
        <f>COUNT(#REF!,#REF!,#REF!,#REF!,#REF!,#REF!,#REF!,AE362,#REF!,#REF!,#REF!,#REF!,AF362,AG362,#REF!,#REF!,#REF!,AH362)</f>
        <v>0</v>
      </c>
      <c r="N362" s="99">
        <f>AI362+AJ362</f>
        <v>33</v>
      </c>
      <c r="O362" s="99"/>
      <c r="P362" s="99">
        <f>AK362</f>
        <v>38</v>
      </c>
      <c r="Q362" s="99">
        <f>AM362</f>
        <v>0</v>
      </c>
      <c r="R362" s="99">
        <v>0</v>
      </c>
      <c r="S362" s="47"/>
      <c r="T362" s="99">
        <f>SUM(U362,V362,X362,Y362,Z362,AA362,AB362)</f>
        <v>0</v>
      </c>
      <c r="U362" s="99">
        <f>AP362</f>
        <v>0</v>
      </c>
      <c r="V362" s="99">
        <f>SUM(AS362,AT362,AU362,AV362,AW362,AX362,AY362,AZ362,BA362,BB362,BC362)</f>
        <v>0</v>
      </c>
      <c r="W362" s="99">
        <f>COUNT(AS362,AT362,AU362,AV362,AW362,AX362,AY362,AZ362,BA362,BB362,BC362)</f>
        <v>0</v>
      </c>
      <c r="X362" s="99">
        <v>0</v>
      </c>
      <c r="Y362" s="99">
        <v>0</v>
      </c>
      <c r="Z362" s="99">
        <v>0</v>
      </c>
      <c r="AA362" s="99">
        <f>AR362</f>
        <v>0</v>
      </c>
      <c r="AB362" s="99">
        <f>AQ362</f>
        <v>0</v>
      </c>
      <c r="AC362" s="47"/>
      <c r="AD362" s="99"/>
      <c r="AE362" s="99"/>
      <c r="AF362" s="99"/>
      <c r="AG362" s="99"/>
      <c r="AH362" s="99"/>
      <c r="AI362" s="99">
        <v>33</v>
      </c>
      <c r="AJ362" s="99"/>
      <c r="AK362" s="99">
        <v>38</v>
      </c>
      <c r="AL362" s="99"/>
      <c r="AM362" s="100"/>
      <c r="AN362" s="100"/>
      <c r="AO362" s="44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  <c r="BA362" s="100"/>
      <c r="BB362" s="100"/>
      <c r="BC362" s="100"/>
    </row>
    <row r="363" spans="1:56" s="41" customFormat="1" x14ac:dyDescent="0.35">
      <c r="A363" s="100" t="s">
        <v>73</v>
      </c>
      <c r="B363" s="100" t="s">
        <v>36</v>
      </c>
      <c r="C363" s="100" t="s">
        <v>686</v>
      </c>
      <c r="D363" s="100" t="s">
        <v>687</v>
      </c>
      <c r="E363" s="100" t="s">
        <v>39</v>
      </c>
      <c r="F363" s="99">
        <v>999908804</v>
      </c>
      <c r="G363" s="99">
        <f>(J363+T363)-H363</f>
        <v>35.5</v>
      </c>
      <c r="H363" s="99">
        <f>(K363+L363+N363+O363+P363+Q363+R363)*0.5</f>
        <v>35.5</v>
      </c>
      <c r="I363" s="24"/>
      <c r="J363" s="99">
        <f>SUM(K363,L363,N363,O363,P363,Q363)</f>
        <v>71</v>
      </c>
      <c r="K363" s="99">
        <f>SUM(AD363,AL363,AN363)</f>
        <v>0</v>
      </c>
      <c r="L363" s="99">
        <f>SUM(AE363,AF363,AG363,AH363)</f>
        <v>0</v>
      </c>
      <c r="M363" s="99">
        <f>COUNT(#REF!,#REF!,#REF!,#REF!,#REF!,#REF!,#REF!,AE363,#REF!,#REF!,#REF!,#REF!,AF363,AG363,#REF!,#REF!,#REF!,AH363)</f>
        <v>0</v>
      </c>
      <c r="N363" s="99">
        <f>AI363+AJ363</f>
        <v>33</v>
      </c>
      <c r="O363" s="99"/>
      <c r="P363" s="99">
        <f>AK363</f>
        <v>38</v>
      </c>
      <c r="Q363" s="99">
        <f>AM363</f>
        <v>0</v>
      </c>
      <c r="R363" s="99">
        <v>0</v>
      </c>
      <c r="S363" s="47"/>
      <c r="T363" s="99">
        <f>SUM(U363,V363,X363,Y363,Z363,AA363,AB363)</f>
        <v>0</v>
      </c>
      <c r="U363" s="99">
        <f>AP363</f>
        <v>0</v>
      </c>
      <c r="V363" s="99">
        <f>SUM(AS363,AT363,AU363,AV363,AW363,AX363,AY363,AZ363,BA363,BB363,BC363)</f>
        <v>0</v>
      </c>
      <c r="W363" s="99">
        <f>COUNT(AS363,AT363,AU363,AV363,AW363,AX363,AY363,AZ363,BA363,BB363,BC363)</f>
        <v>0</v>
      </c>
      <c r="X363" s="99">
        <v>0</v>
      </c>
      <c r="Y363" s="99">
        <v>0</v>
      </c>
      <c r="Z363" s="99">
        <v>0</v>
      </c>
      <c r="AA363" s="99">
        <f>AR363</f>
        <v>0</v>
      </c>
      <c r="AB363" s="99">
        <f>AQ363</f>
        <v>0</v>
      </c>
      <c r="AC363" s="47"/>
      <c r="AD363" s="99"/>
      <c r="AE363" s="99"/>
      <c r="AF363" s="99"/>
      <c r="AG363" s="99"/>
      <c r="AH363" s="99"/>
      <c r="AI363" s="99">
        <v>33</v>
      </c>
      <c r="AJ363" s="99"/>
      <c r="AK363" s="99">
        <v>38</v>
      </c>
      <c r="AL363" s="99"/>
      <c r="AM363" s="100"/>
      <c r="AN363" s="100"/>
      <c r="AO363" s="44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  <c r="BA363" s="100"/>
      <c r="BB363" s="100"/>
      <c r="BC363" s="100"/>
    </row>
    <row r="364" spans="1:56" s="41" customFormat="1" x14ac:dyDescent="0.35">
      <c r="A364" s="100" t="s">
        <v>73</v>
      </c>
      <c r="B364" s="99" t="s">
        <v>36</v>
      </c>
      <c r="C364" s="99" t="s">
        <v>859</v>
      </c>
      <c r="D364" s="99" t="s">
        <v>860</v>
      </c>
      <c r="E364" s="99" t="s">
        <v>39</v>
      </c>
      <c r="F364" s="99">
        <v>999916302</v>
      </c>
      <c r="G364" s="99">
        <f>(J364+T364)-H364</f>
        <v>35.5</v>
      </c>
      <c r="H364" s="99">
        <f>(K364+L364+N364+O364+P364+Q364+R364)*0.5</f>
        <v>35.5</v>
      </c>
      <c r="I364" s="24"/>
      <c r="J364" s="99">
        <f>SUM(K364,L364,N364,O364,P364,Q364)</f>
        <v>71</v>
      </c>
      <c r="K364" s="99">
        <f>SUM(AD364,AL364,AN364)</f>
        <v>0</v>
      </c>
      <c r="L364" s="99">
        <f>SUM(AE364,AF364,AG364,AH364)</f>
        <v>0</v>
      </c>
      <c r="M364" s="99">
        <f>COUNT(#REF!,#REF!,#REF!,#REF!,#REF!,#REF!,#REF!,AE364,#REF!,#REF!,#REF!,#REF!,AF364,AG364,#REF!,#REF!,#REF!,AH364)</f>
        <v>0</v>
      </c>
      <c r="N364" s="99">
        <f>AI364+AJ364</f>
        <v>33</v>
      </c>
      <c r="O364" s="99"/>
      <c r="P364" s="99">
        <f>AK364</f>
        <v>38</v>
      </c>
      <c r="Q364" s="99">
        <f>AM364</f>
        <v>0</v>
      </c>
      <c r="R364" s="99">
        <v>0</v>
      </c>
      <c r="S364" s="47"/>
      <c r="T364" s="99">
        <f>SUM(U364,V364,X364,Y364,Z364,AA364,AB364)</f>
        <v>0</v>
      </c>
      <c r="U364" s="99">
        <f>AP364</f>
        <v>0</v>
      </c>
      <c r="V364" s="99">
        <f>SUM(AS364,AT364,AU364,AV364,AW364,AX364,AY364,AZ364,BA364,BB364,BC364)</f>
        <v>0</v>
      </c>
      <c r="W364" s="99">
        <f>COUNT(AS364,AT364,AU364,AV364,AW364,AX364,AY364,AZ364,BA364,BB364,BC364)</f>
        <v>0</v>
      </c>
      <c r="X364" s="99">
        <v>0</v>
      </c>
      <c r="Y364" s="99">
        <v>0</v>
      </c>
      <c r="Z364" s="99">
        <v>0</v>
      </c>
      <c r="AA364" s="99">
        <f>AR364</f>
        <v>0</v>
      </c>
      <c r="AB364" s="99">
        <f>AQ364</f>
        <v>0</v>
      </c>
      <c r="AC364" s="47"/>
      <c r="AD364" s="99"/>
      <c r="AE364" s="99"/>
      <c r="AF364" s="99"/>
      <c r="AG364" s="99"/>
      <c r="AH364" s="99"/>
      <c r="AI364" s="99"/>
      <c r="AJ364" s="99">
        <v>33</v>
      </c>
      <c r="AK364" s="99">
        <v>38</v>
      </c>
      <c r="AL364" s="99"/>
      <c r="AM364" s="100"/>
      <c r="AN364" s="100"/>
      <c r="AO364" s="44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  <c r="BA364" s="100"/>
      <c r="BB364" s="100"/>
      <c r="BC364" s="100"/>
    </row>
    <row r="365" spans="1:56" s="41" customFormat="1" x14ac:dyDescent="0.35">
      <c r="A365" s="100" t="s">
        <v>73</v>
      </c>
      <c r="B365" s="99" t="s">
        <v>36</v>
      </c>
      <c r="C365" s="99" t="s">
        <v>618</v>
      </c>
      <c r="D365" s="99" t="s">
        <v>175</v>
      </c>
      <c r="E365" s="99" t="s">
        <v>39</v>
      </c>
      <c r="F365" s="99">
        <v>999925209</v>
      </c>
      <c r="G365" s="99">
        <f>(J365+T365)-H365</f>
        <v>35.5</v>
      </c>
      <c r="H365" s="99">
        <f>(K365+L365+N365+O365+P365+Q365+R365)*0.5</f>
        <v>35.5</v>
      </c>
      <c r="I365" s="24"/>
      <c r="J365" s="99">
        <f>SUM(K365,L365,N365,O365,P365,Q365)</f>
        <v>71</v>
      </c>
      <c r="K365" s="99">
        <f>SUM(AD365,AL365,AN365)</f>
        <v>0</v>
      </c>
      <c r="L365" s="99">
        <f>SUM(AE365,AF365,AG365,AH365)</f>
        <v>0</v>
      </c>
      <c r="M365" s="99">
        <f>COUNT(#REF!,#REF!,#REF!,#REF!,#REF!,#REF!,#REF!,AE365,#REF!,#REF!,#REF!,#REF!,AF365,AG365,#REF!,#REF!,#REF!,AH365)</f>
        <v>0</v>
      </c>
      <c r="N365" s="99">
        <f>AI365+AJ365</f>
        <v>33</v>
      </c>
      <c r="O365" s="99"/>
      <c r="P365" s="99">
        <f>AK365</f>
        <v>38</v>
      </c>
      <c r="Q365" s="99">
        <f>AM365</f>
        <v>0</v>
      </c>
      <c r="R365" s="99">
        <v>0</v>
      </c>
      <c r="S365" s="47"/>
      <c r="T365" s="99">
        <f>SUM(U365,V365,X365,Y365,Z365,AA365,AB365)</f>
        <v>0</v>
      </c>
      <c r="U365" s="99">
        <f>AP365</f>
        <v>0</v>
      </c>
      <c r="V365" s="99">
        <f>SUM(AS365,AT365,AU365,AV365,AW365,AX365,AY365,AZ365,BA365,BB365,BC365)</f>
        <v>0</v>
      </c>
      <c r="W365" s="99">
        <f>COUNT(AS365,AT365,AU365,AV365,AW365,AX365,AY365,AZ365,BA365,BB365,BC365)</f>
        <v>0</v>
      </c>
      <c r="X365" s="99">
        <v>0</v>
      </c>
      <c r="Y365" s="99">
        <v>0</v>
      </c>
      <c r="Z365" s="99">
        <v>0</v>
      </c>
      <c r="AA365" s="99">
        <f>AR365</f>
        <v>0</v>
      </c>
      <c r="AB365" s="99">
        <f>AQ365</f>
        <v>0</v>
      </c>
      <c r="AC365" s="47"/>
      <c r="AD365" s="99"/>
      <c r="AE365" s="99"/>
      <c r="AF365" s="99"/>
      <c r="AG365" s="99"/>
      <c r="AH365" s="99"/>
      <c r="AI365" s="99"/>
      <c r="AJ365" s="99">
        <v>33</v>
      </c>
      <c r="AK365" s="99">
        <v>38</v>
      </c>
      <c r="AL365" s="99"/>
      <c r="AM365" s="100"/>
      <c r="AN365" s="100"/>
      <c r="AO365" s="44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00"/>
    </row>
    <row r="366" spans="1:56" s="41" customFormat="1" x14ac:dyDescent="0.35">
      <c r="A366" s="100" t="s">
        <v>73</v>
      </c>
      <c r="B366" s="99" t="s">
        <v>36</v>
      </c>
      <c r="C366" s="99" t="s">
        <v>2699</v>
      </c>
      <c r="D366" s="99" t="s">
        <v>90</v>
      </c>
      <c r="E366" s="99" t="s">
        <v>39</v>
      </c>
      <c r="F366" s="99">
        <v>999928162</v>
      </c>
      <c r="G366" s="99">
        <f>(J366+T366)-H366</f>
        <v>35.5</v>
      </c>
      <c r="H366" s="99">
        <f>(K366+L366+N366+O366+P366+Q366+R366)*0.5</f>
        <v>35.5</v>
      </c>
      <c r="I366" s="24"/>
      <c r="J366" s="99">
        <f>SUM(K366,L366,N366,O366,P366,Q366)</f>
        <v>71</v>
      </c>
      <c r="K366" s="99">
        <f>SUM(AD366,AL366,AN366)</f>
        <v>0</v>
      </c>
      <c r="L366" s="99">
        <f>SUM(AE366,AF366,AG366,AH366)</f>
        <v>0</v>
      </c>
      <c r="M366" s="99">
        <f>COUNT(#REF!,#REF!,#REF!,#REF!,#REF!,#REF!,#REF!,AE366,#REF!,#REF!,#REF!,#REF!,AF366,AG366,#REF!,#REF!,#REF!,AH366)</f>
        <v>0</v>
      </c>
      <c r="N366" s="99">
        <f>AI366+AJ366</f>
        <v>33</v>
      </c>
      <c r="O366" s="99"/>
      <c r="P366" s="99">
        <f>AK366</f>
        <v>38</v>
      </c>
      <c r="Q366" s="99">
        <f>AM366</f>
        <v>0</v>
      </c>
      <c r="R366" s="99">
        <v>0</v>
      </c>
      <c r="S366" s="47"/>
      <c r="T366" s="99">
        <f>SUM(U366,V366,X366,Y366,Z366,AA366,AB366)</f>
        <v>0</v>
      </c>
      <c r="U366" s="99">
        <f>AP366</f>
        <v>0</v>
      </c>
      <c r="V366" s="99">
        <f>SUM(AS366,AT366,AU366,AV366,AW366,AX366,AY366,AZ366,BA366,BB366,BC366)</f>
        <v>0</v>
      </c>
      <c r="W366" s="99">
        <f>COUNT(AS366,AT366,AU366,AV366,AW366,AX366,AY366,AZ366,BA366,BB366,BC366)</f>
        <v>0</v>
      </c>
      <c r="X366" s="99">
        <v>0</v>
      </c>
      <c r="Y366" s="99">
        <v>0</v>
      </c>
      <c r="Z366" s="99">
        <v>0</v>
      </c>
      <c r="AA366" s="99">
        <f>AR366</f>
        <v>0</v>
      </c>
      <c r="AB366" s="99">
        <f>AQ366</f>
        <v>0</v>
      </c>
      <c r="AC366" s="47"/>
      <c r="AD366" s="99"/>
      <c r="AE366" s="99"/>
      <c r="AF366" s="99"/>
      <c r="AG366" s="99"/>
      <c r="AH366" s="99"/>
      <c r="AI366" s="99"/>
      <c r="AJ366" s="99">
        <v>33</v>
      </c>
      <c r="AK366" s="99">
        <v>38</v>
      </c>
      <c r="AL366" s="99"/>
      <c r="AM366" s="100"/>
      <c r="AN366" s="100"/>
      <c r="AO366" s="44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</row>
    <row r="367" spans="1:56" s="41" customFormat="1" x14ac:dyDescent="0.3">
      <c r="A367" s="100" t="s">
        <v>73</v>
      </c>
      <c r="B367" s="100" t="s">
        <v>36</v>
      </c>
      <c r="C367" s="100" t="s">
        <v>571</v>
      </c>
      <c r="D367" s="100" t="s">
        <v>3015</v>
      </c>
      <c r="E367" s="100" t="s">
        <v>39</v>
      </c>
      <c r="F367" s="100">
        <v>999893101</v>
      </c>
      <c r="G367" s="99">
        <f>(J367+T367)-H367</f>
        <v>34</v>
      </c>
      <c r="H367" s="100"/>
      <c r="I367" s="44"/>
      <c r="J367" s="99">
        <f>SUM(K367,L367,N367,O367,P367,Q367)</f>
        <v>0</v>
      </c>
      <c r="K367" s="99">
        <f>SUM(AD367,AL367,AN367)</f>
        <v>0</v>
      </c>
      <c r="L367" s="99">
        <f>SUM(AE367,AF367,AG367,AH367)</f>
        <v>0</v>
      </c>
      <c r="M367" s="99">
        <f>COUNT(#REF!,#REF!,#REF!,#REF!,#REF!,#REF!,#REF!,AE367,#REF!,#REF!,#REF!,#REF!,AF367,AG367,#REF!,#REF!,#REF!,AH367)</f>
        <v>0</v>
      </c>
      <c r="N367" s="99">
        <f>AI367+AJ367</f>
        <v>0</v>
      </c>
      <c r="O367" s="99"/>
      <c r="P367" s="99">
        <f>AK367</f>
        <v>0</v>
      </c>
      <c r="Q367" s="99">
        <f>AM367</f>
        <v>0</v>
      </c>
      <c r="R367" s="99">
        <v>0</v>
      </c>
      <c r="S367" s="47"/>
      <c r="T367" s="99">
        <f>SUM(U367,V367,X367,Y367,Z367,AA367,AB367)</f>
        <v>34</v>
      </c>
      <c r="U367" s="99">
        <f>AP367</f>
        <v>0</v>
      </c>
      <c r="V367" s="99">
        <f>SUM(AS367,AT367,AU367,AV367,AW367,AX367,AY367,AZ367,BA367,BB367,BC367)</f>
        <v>34</v>
      </c>
      <c r="W367" s="99">
        <f>COUNT(AS367,AT367,AU367,AV367,AW367,AX367,AY367,AZ367,BA367,BB367,BC367)</f>
        <v>1</v>
      </c>
      <c r="X367" s="99">
        <v>0</v>
      </c>
      <c r="Y367" s="99">
        <v>0</v>
      </c>
      <c r="Z367" s="99">
        <v>0</v>
      </c>
      <c r="AA367" s="99">
        <f>AR367</f>
        <v>0</v>
      </c>
      <c r="AB367" s="99">
        <f>AQ367</f>
        <v>0</v>
      </c>
      <c r="AC367" s="47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44"/>
      <c r="AP367" s="100"/>
      <c r="AQ367" s="100"/>
      <c r="AR367" s="100"/>
      <c r="AS367" s="100"/>
      <c r="AT367" s="100"/>
      <c r="AU367" s="100">
        <v>34</v>
      </c>
      <c r="AV367" s="100"/>
      <c r="AW367" s="100"/>
      <c r="AX367" s="100"/>
      <c r="AY367" s="100"/>
      <c r="AZ367" s="100"/>
      <c r="BA367" s="100"/>
      <c r="BB367" s="100"/>
      <c r="BC367" s="100"/>
      <c r="BD367" s="31"/>
    </row>
    <row r="368" spans="1:56" s="41" customFormat="1" x14ac:dyDescent="0.3">
      <c r="A368" s="100" t="s">
        <v>73</v>
      </c>
      <c r="B368" s="100" t="s">
        <v>36</v>
      </c>
      <c r="C368" s="100" t="s">
        <v>3098</v>
      </c>
      <c r="D368" s="100" t="s">
        <v>3099</v>
      </c>
      <c r="E368" s="100" t="s">
        <v>39</v>
      </c>
      <c r="F368" s="100">
        <v>999914706</v>
      </c>
      <c r="G368" s="99">
        <f>(J368+T368)-H368</f>
        <v>34</v>
      </c>
      <c r="H368" s="100"/>
      <c r="I368" s="44"/>
      <c r="J368" s="99">
        <f>SUM(K368,L368,N368,O368,P368,Q368)</f>
        <v>0</v>
      </c>
      <c r="K368" s="99">
        <f>SUM(AD368,AL368,AN368)</f>
        <v>0</v>
      </c>
      <c r="L368" s="99">
        <f>SUM(AE368,AF368,AG368,AH368)</f>
        <v>0</v>
      </c>
      <c r="M368" s="99">
        <f>COUNT(#REF!,#REF!,#REF!,#REF!,#REF!,#REF!,#REF!,AE368,#REF!,#REF!,#REF!,#REF!,AF368,AG368,#REF!,#REF!,#REF!,AH368)</f>
        <v>0</v>
      </c>
      <c r="N368" s="99">
        <f>AI368+AJ368</f>
        <v>0</v>
      </c>
      <c r="O368" s="99"/>
      <c r="P368" s="99">
        <f>AK368</f>
        <v>0</v>
      </c>
      <c r="Q368" s="99">
        <f>AM368</f>
        <v>0</v>
      </c>
      <c r="R368" s="99">
        <v>0</v>
      </c>
      <c r="S368" s="47"/>
      <c r="T368" s="99">
        <f>SUM(U368,V368,X368,Y368,Z368,AA368,AB368)</f>
        <v>34</v>
      </c>
      <c r="U368" s="99">
        <f>AP368</f>
        <v>0</v>
      </c>
      <c r="V368" s="99">
        <f>SUM(AS368,AT368,AU368,AV368,AW368,AX368,AY368,AZ368,BA368,BB368,BC368)</f>
        <v>34</v>
      </c>
      <c r="W368" s="99">
        <f>COUNT(AS368,AT368,AU368,AV368,AW368,AX368,AY368,AZ368,BA368,BB368,BC368)</f>
        <v>1</v>
      </c>
      <c r="X368" s="99">
        <v>0</v>
      </c>
      <c r="Y368" s="99">
        <v>0</v>
      </c>
      <c r="Z368" s="99">
        <v>0</v>
      </c>
      <c r="AA368" s="99">
        <f>AR368</f>
        <v>0</v>
      </c>
      <c r="AB368" s="99">
        <f>AQ368</f>
        <v>0</v>
      </c>
      <c r="AC368" s="47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44"/>
      <c r="AP368" s="100"/>
      <c r="AQ368" s="100"/>
      <c r="AR368" s="100"/>
      <c r="AS368" s="100"/>
      <c r="AT368" s="100"/>
      <c r="AU368" s="100"/>
      <c r="AV368" s="100"/>
      <c r="AW368" s="100">
        <v>34</v>
      </c>
      <c r="AX368" s="100"/>
      <c r="AY368" s="100"/>
      <c r="AZ368" s="100"/>
      <c r="BA368" s="100"/>
      <c r="BB368" s="100"/>
      <c r="BC368" s="100"/>
      <c r="BD368" s="31"/>
    </row>
    <row r="369" spans="1:56" s="41" customFormat="1" x14ac:dyDescent="0.3">
      <c r="A369" s="100" t="s">
        <v>73</v>
      </c>
      <c r="B369" s="100" t="s">
        <v>36</v>
      </c>
      <c r="C369" s="100" t="s">
        <v>337</v>
      </c>
      <c r="D369" s="100" t="s">
        <v>838</v>
      </c>
      <c r="E369" s="100" t="s">
        <v>39</v>
      </c>
      <c r="F369" s="100">
        <v>999917417</v>
      </c>
      <c r="G369" s="99">
        <f>(J369+T369)-H369</f>
        <v>34</v>
      </c>
      <c r="H369" s="100"/>
      <c r="I369" s="44"/>
      <c r="J369" s="99">
        <f>SUM(K369,L369,N369,O369,P369,Q369)</f>
        <v>0</v>
      </c>
      <c r="K369" s="99">
        <f>SUM(AD369,AL369,AN369)</f>
        <v>0</v>
      </c>
      <c r="L369" s="99">
        <f>SUM(AE369,AF369,AG369,AH369)</f>
        <v>0</v>
      </c>
      <c r="M369" s="99">
        <f>COUNT(#REF!,#REF!,#REF!,#REF!,#REF!,#REF!,#REF!,AE369,#REF!,#REF!,#REF!,#REF!,AF369,AG369,#REF!,#REF!,#REF!,AH369)</f>
        <v>0</v>
      </c>
      <c r="N369" s="99">
        <f>AI369+AJ369</f>
        <v>0</v>
      </c>
      <c r="O369" s="99"/>
      <c r="P369" s="99">
        <f>AK369</f>
        <v>0</v>
      </c>
      <c r="Q369" s="99">
        <f>AM369</f>
        <v>0</v>
      </c>
      <c r="R369" s="99">
        <v>0</v>
      </c>
      <c r="S369" s="47"/>
      <c r="T369" s="99">
        <f>SUM(U369,V369,X369,Y369,Z369,AA369,AB369)</f>
        <v>34</v>
      </c>
      <c r="U369" s="99">
        <f>AP369</f>
        <v>0</v>
      </c>
      <c r="V369" s="99">
        <f>SUM(AS369,AT369,AU369,AV369,AW369,AX369,AY369,AZ369,BA369,BB369,BC369)</f>
        <v>34</v>
      </c>
      <c r="W369" s="99">
        <f>COUNT(AS369,AT369,AU369,AV369,AW369,AX369,AY369,AZ369,BA369,BB369,BC369)</f>
        <v>1</v>
      </c>
      <c r="X369" s="99">
        <v>0</v>
      </c>
      <c r="Y369" s="99">
        <v>0</v>
      </c>
      <c r="Z369" s="99">
        <v>0</v>
      </c>
      <c r="AA369" s="99">
        <f>AR369</f>
        <v>0</v>
      </c>
      <c r="AB369" s="99">
        <f>AQ369</f>
        <v>0</v>
      </c>
      <c r="AC369" s="47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44"/>
      <c r="AP369" s="100"/>
      <c r="AQ369" s="100"/>
      <c r="AR369" s="100"/>
      <c r="AS369" s="100"/>
      <c r="AT369" s="100"/>
      <c r="AU369" s="100"/>
      <c r="AV369" s="100"/>
      <c r="AW369" s="100"/>
      <c r="AX369" s="100">
        <v>34</v>
      </c>
      <c r="AY369" s="100"/>
      <c r="AZ369" s="100"/>
      <c r="BA369" s="100"/>
      <c r="BB369" s="100"/>
      <c r="BC369" s="100"/>
      <c r="BD369" s="31"/>
    </row>
    <row r="370" spans="1:56" s="41" customFormat="1" x14ac:dyDescent="0.35">
      <c r="A370" s="100" t="s">
        <v>73</v>
      </c>
      <c r="B370" s="99" t="s">
        <v>36</v>
      </c>
      <c r="C370" s="99" t="s">
        <v>614</v>
      </c>
      <c r="D370" s="99" t="s">
        <v>615</v>
      </c>
      <c r="E370" s="99" t="s">
        <v>39</v>
      </c>
      <c r="F370" s="99">
        <v>999905751</v>
      </c>
      <c r="G370" s="99">
        <f>(J370+T370)-H370</f>
        <v>31.5</v>
      </c>
      <c r="H370" s="99">
        <f>(K370+L370+N370+O370+P370+Q370+R370)*0.5</f>
        <v>31.5</v>
      </c>
      <c r="I370" s="24"/>
      <c r="J370" s="99">
        <f>SUM(K370,L370,N370,O370,P370,Q370)</f>
        <v>63</v>
      </c>
      <c r="K370" s="99">
        <f>SUM(AD370,AL370,AN370)</f>
        <v>0</v>
      </c>
      <c r="L370" s="99">
        <f>SUM(AE370,AF370,AG370,AH370)</f>
        <v>63</v>
      </c>
      <c r="M370" s="99">
        <f>COUNT(#REF!,#REF!,#REF!,#REF!,#REF!,#REF!,#REF!,AE370,#REF!,#REF!,#REF!,#REF!,AF370,AG370,#REF!,#REF!,#REF!,AH370)</f>
        <v>1</v>
      </c>
      <c r="N370" s="99">
        <f>AI370+AJ370</f>
        <v>0</v>
      </c>
      <c r="O370" s="99"/>
      <c r="P370" s="99">
        <f>AK370</f>
        <v>0</v>
      </c>
      <c r="Q370" s="99">
        <f>AM370</f>
        <v>0</v>
      </c>
      <c r="R370" s="99">
        <v>0</v>
      </c>
      <c r="S370" s="47"/>
      <c r="T370" s="99">
        <f>SUM(U370,V370,X370,Y370,Z370,AA370,AB370)</f>
        <v>0</v>
      </c>
      <c r="U370" s="99">
        <f>AP370</f>
        <v>0</v>
      </c>
      <c r="V370" s="99">
        <f>SUM(AS370,AT370,AU370,AV370,AW370,AX370,AY370,AZ370,BA370,BB370,BC370)</f>
        <v>0</v>
      </c>
      <c r="W370" s="99">
        <f>COUNT(AS370,AT370,AU370,AV370,AW370,AX370,AY370,AZ370,BA370,BB370,BC370)</f>
        <v>0</v>
      </c>
      <c r="X370" s="99">
        <v>0</v>
      </c>
      <c r="Y370" s="99">
        <v>0</v>
      </c>
      <c r="Z370" s="99">
        <v>0</v>
      </c>
      <c r="AA370" s="99">
        <f>AR370</f>
        <v>0</v>
      </c>
      <c r="AB370" s="99">
        <f>AQ370</f>
        <v>0</v>
      </c>
      <c r="AC370" s="47"/>
      <c r="AD370" s="99"/>
      <c r="AE370" s="99">
        <v>63</v>
      </c>
      <c r="AF370" s="99"/>
      <c r="AG370" s="99"/>
      <c r="AH370" s="99"/>
      <c r="AI370" s="99"/>
      <c r="AJ370" s="99"/>
      <c r="AK370" s="99"/>
      <c r="AL370" s="99"/>
      <c r="AM370" s="100"/>
      <c r="AN370" s="100"/>
      <c r="AO370" s="44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  <c r="BA370" s="100"/>
      <c r="BB370" s="100"/>
      <c r="BC370" s="100"/>
    </row>
    <row r="371" spans="1:56" s="41" customFormat="1" x14ac:dyDescent="0.3">
      <c r="A371" s="115" t="s">
        <v>73</v>
      </c>
      <c r="B371" s="115" t="s">
        <v>36</v>
      </c>
      <c r="C371" s="115" t="s">
        <v>1038</v>
      </c>
      <c r="D371" s="115" t="s">
        <v>1039</v>
      </c>
      <c r="E371" s="115" t="s">
        <v>39</v>
      </c>
      <c r="F371" s="115">
        <v>999918384</v>
      </c>
      <c r="G371" s="99">
        <f>(J371+T371)-H371</f>
        <v>30</v>
      </c>
      <c r="H371" s="100"/>
      <c r="I371" s="44"/>
      <c r="J371" s="99">
        <f>SUM(K371,L371,N371,O371,P371,Q371)</f>
        <v>0</v>
      </c>
      <c r="K371" s="99">
        <f>SUM(AD371,AL371,AN371)</f>
        <v>0</v>
      </c>
      <c r="L371" s="99">
        <f>SUM(AE371,AF371,AG371,AH371)</f>
        <v>0</v>
      </c>
      <c r="M371" s="99">
        <f>COUNT(#REF!,#REF!,#REF!,#REF!,#REF!,#REF!,#REF!,AE371,#REF!,#REF!,#REF!,#REF!,AF371,AG371,#REF!,#REF!,#REF!,AH371)</f>
        <v>0</v>
      </c>
      <c r="N371" s="99">
        <f>AI371+AJ371</f>
        <v>0</v>
      </c>
      <c r="O371" s="99"/>
      <c r="P371" s="99">
        <f>AK371</f>
        <v>0</v>
      </c>
      <c r="Q371" s="99">
        <f>AM371</f>
        <v>0</v>
      </c>
      <c r="R371" s="99">
        <v>0</v>
      </c>
      <c r="S371" s="47"/>
      <c r="T371" s="99">
        <f>SUM(U371,V371,X371,Y371,Z371,AA371,AB371)</f>
        <v>30</v>
      </c>
      <c r="U371" s="99">
        <f>AP371</f>
        <v>0</v>
      </c>
      <c r="V371" s="99">
        <f>SUM(AS371,AT371,AU371,AV371,AW371,AX371,AY371,AZ371,BA371,BB371,BC371)</f>
        <v>30</v>
      </c>
      <c r="W371" s="99">
        <f>COUNT(AS371,AT371,AU371,AV371,AW371,AX371,AY371,AZ371,BA371,BB371,BC371)</f>
        <v>1</v>
      </c>
      <c r="X371" s="99">
        <v>0</v>
      </c>
      <c r="Y371" s="99">
        <v>0</v>
      </c>
      <c r="Z371" s="99">
        <v>0</v>
      </c>
      <c r="AA371" s="99">
        <f>AR371</f>
        <v>0</v>
      </c>
      <c r="AB371" s="99">
        <f>AQ371</f>
        <v>0</v>
      </c>
      <c r="AC371" s="47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44"/>
      <c r="AP371" s="100"/>
      <c r="AQ371" s="100"/>
      <c r="AR371" s="100"/>
      <c r="AS371" s="100"/>
      <c r="AT371" s="100"/>
      <c r="AU371" s="100"/>
      <c r="AV371" s="100">
        <v>30</v>
      </c>
      <c r="AW371" s="100"/>
      <c r="AX371" s="100"/>
      <c r="AY371" s="100"/>
      <c r="AZ371" s="100"/>
      <c r="BA371" s="100"/>
      <c r="BB371" s="100"/>
      <c r="BC371" s="100"/>
      <c r="BD371" s="31"/>
    </row>
    <row r="372" spans="1:56" s="41" customFormat="1" x14ac:dyDescent="0.35">
      <c r="A372" s="99" t="s">
        <v>73</v>
      </c>
      <c r="B372" s="99" t="s">
        <v>36</v>
      </c>
      <c r="C372" s="99" t="s">
        <v>697</v>
      </c>
      <c r="D372" s="99" t="s">
        <v>698</v>
      </c>
      <c r="E372" s="99" t="s">
        <v>39</v>
      </c>
      <c r="F372" s="99">
        <v>999909265</v>
      </c>
      <c r="G372" s="99">
        <f>(J372+T372)-H372</f>
        <v>29</v>
      </c>
      <c r="H372" s="99"/>
      <c r="I372" s="24"/>
      <c r="J372" s="99">
        <f>SUM(K372,L372,N372,O372,P372,Q372)</f>
        <v>29</v>
      </c>
      <c r="K372" s="99">
        <f>SUM(AD372,AL372,AN372)</f>
        <v>0</v>
      </c>
      <c r="L372" s="99">
        <f>SUM(AE372,AF372,AG372,AH372)</f>
        <v>0</v>
      </c>
      <c r="M372" s="99">
        <f>COUNT(#REF!,#REF!,#REF!,#REF!,#REF!,#REF!,#REF!,AE372,#REF!,#REF!,#REF!,#REF!,AF372,AG372,#REF!,#REF!,#REF!,AH372)</f>
        <v>0</v>
      </c>
      <c r="N372" s="99">
        <f>AI372+AJ372</f>
        <v>0</v>
      </c>
      <c r="O372" s="99"/>
      <c r="P372" s="99">
        <f>AK372</f>
        <v>29</v>
      </c>
      <c r="Q372" s="99">
        <f>AM372</f>
        <v>0</v>
      </c>
      <c r="R372" s="99">
        <v>0</v>
      </c>
      <c r="S372" s="47"/>
      <c r="T372" s="99">
        <f>SUM(U372,V372,X372,Y372,Z372,AA372,AB372)</f>
        <v>0</v>
      </c>
      <c r="U372" s="99">
        <f>AP372</f>
        <v>0</v>
      </c>
      <c r="V372" s="99">
        <f>SUM(AS372,AT372,AU372,AV372,AW372,AX372,AY372,AZ372,BA372,BB372,BC372)</f>
        <v>0</v>
      </c>
      <c r="W372" s="99">
        <f>COUNT(AS372,AT372,AU372,AV372,AW372,AX372,AY372,AZ372,BA372,BB372,BC372)</f>
        <v>0</v>
      </c>
      <c r="X372" s="99">
        <v>0</v>
      </c>
      <c r="Y372" s="99">
        <v>0</v>
      </c>
      <c r="Z372" s="99">
        <v>0</v>
      </c>
      <c r="AA372" s="99">
        <f>AR372</f>
        <v>0</v>
      </c>
      <c r="AB372" s="99">
        <f>AQ372</f>
        <v>0</v>
      </c>
      <c r="AC372" s="47"/>
      <c r="AD372" s="99"/>
      <c r="AE372" s="99"/>
      <c r="AF372" s="99"/>
      <c r="AG372" s="99"/>
      <c r="AH372" s="99"/>
      <c r="AI372" s="99"/>
      <c r="AJ372" s="99"/>
      <c r="AK372" s="99">
        <v>29</v>
      </c>
      <c r="AL372" s="99"/>
      <c r="AM372" s="100"/>
      <c r="AN372" s="100"/>
      <c r="AO372" s="44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  <c r="BA372" s="100"/>
      <c r="BB372" s="100"/>
      <c r="BC372" s="100"/>
    </row>
    <row r="373" spans="1:56" s="41" customFormat="1" x14ac:dyDescent="0.35">
      <c r="A373" s="100" t="s">
        <v>73</v>
      </c>
      <c r="B373" s="100" t="s">
        <v>36</v>
      </c>
      <c r="C373" s="100" t="s">
        <v>733</v>
      </c>
      <c r="D373" s="100" t="s">
        <v>734</v>
      </c>
      <c r="E373" s="100" t="s">
        <v>39</v>
      </c>
      <c r="F373" s="100">
        <v>999910686</v>
      </c>
      <c r="G373" s="99">
        <f>(J373+T373)-H373</f>
        <v>29</v>
      </c>
      <c r="H373" s="99"/>
      <c r="I373" s="24"/>
      <c r="J373" s="99">
        <f>SUM(K373,L373,N373,O373,P373,Q373)</f>
        <v>29</v>
      </c>
      <c r="K373" s="99">
        <f>SUM(AD373,AL373,AN373)</f>
        <v>29</v>
      </c>
      <c r="L373" s="99">
        <f>SUM(AE373,AF373,AG373,AH373)</f>
        <v>0</v>
      </c>
      <c r="M373" s="99">
        <f>COUNT(#REF!,#REF!,#REF!,#REF!,#REF!,#REF!,#REF!,AE373,#REF!,#REF!,#REF!,#REF!,AF373,AG373,#REF!,#REF!,#REF!,AH373)</f>
        <v>0</v>
      </c>
      <c r="N373" s="99">
        <f>AI373+AJ373</f>
        <v>0</v>
      </c>
      <c r="O373" s="99"/>
      <c r="P373" s="99">
        <f>AK373</f>
        <v>0</v>
      </c>
      <c r="Q373" s="99">
        <f>AM373</f>
        <v>0</v>
      </c>
      <c r="R373" s="99">
        <v>0</v>
      </c>
      <c r="S373" s="47"/>
      <c r="T373" s="99">
        <f>SUM(U373,V373,X373,Y373,Z373,AA373,AB373)</f>
        <v>0</v>
      </c>
      <c r="U373" s="99">
        <f>AP373</f>
        <v>0</v>
      </c>
      <c r="V373" s="99">
        <f>SUM(AS373,AT373,AU373,AV373,AW373,AX373,AY373,AZ373,BA373,BB373,BC373)</f>
        <v>0</v>
      </c>
      <c r="W373" s="99">
        <f>COUNT(AS373,AT373,AU373,AV373,AW373,AX373,AY373,AZ373,BA373,BB373,BC373)</f>
        <v>0</v>
      </c>
      <c r="X373" s="99">
        <v>0</v>
      </c>
      <c r="Y373" s="99">
        <v>0</v>
      </c>
      <c r="Z373" s="99">
        <v>0</v>
      </c>
      <c r="AA373" s="99">
        <f>AR373</f>
        <v>0</v>
      </c>
      <c r="AB373" s="99">
        <f>AQ373</f>
        <v>0</v>
      </c>
      <c r="AC373" s="47"/>
      <c r="AD373" s="99">
        <v>29</v>
      </c>
      <c r="AE373" s="99"/>
      <c r="AF373" s="99"/>
      <c r="AG373" s="99"/>
      <c r="AH373" s="99"/>
      <c r="AI373" s="99"/>
      <c r="AJ373" s="99"/>
      <c r="AK373" s="99"/>
      <c r="AL373" s="99"/>
      <c r="AM373" s="100"/>
      <c r="AN373" s="100"/>
      <c r="AO373" s="44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  <c r="BA373" s="100"/>
      <c r="BB373" s="100"/>
      <c r="BC373" s="100"/>
    </row>
    <row r="374" spans="1:56" s="41" customFormat="1" x14ac:dyDescent="0.35">
      <c r="A374" s="100" t="s">
        <v>73</v>
      </c>
      <c r="B374" s="100" t="s">
        <v>36</v>
      </c>
      <c r="C374" s="100" t="s">
        <v>861</v>
      </c>
      <c r="D374" s="100" t="s">
        <v>1077</v>
      </c>
      <c r="E374" s="100" t="s">
        <v>39</v>
      </c>
      <c r="F374" s="100">
        <v>999918781</v>
      </c>
      <c r="G374" s="99">
        <f>(J374+T374)-H374</f>
        <v>29</v>
      </c>
      <c r="H374" s="99"/>
      <c r="I374" s="24"/>
      <c r="J374" s="99">
        <f>SUM(K374,L374,N374,O374,P374,Q374)</f>
        <v>29</v>
      </c>
      <c r="K374" s="99">
        <f>SUM(AD374,AL374,AN374)</f>
        <v>29</v>
      </c>
      <c r="L374" s="99">
        <f>SUM(AE374,AF374,AG374,AH374)</f>
        <v>0</v>
      </c>
      <c r="M374" s="99">
        <f>COUNT(#REF!,#REF!,#REF!,#REF!,#REF!,#REF!,#REF!,AE374,#REF!,#REF!,#REF!,#REF!,AF374,AG374,#REF!,#REF!,#REF!,AH374)</f>
        <v>0</v>
      </c>
      <c r="N374" s="99">
        <f>AI374+AJ374</f>
        <v>0</v>
      </c>
      <c r="O374" s="99"/>
      <c r="P374" s="99">
        <f>AK374</f>
        <v>0</v>
      </c>
      <c r="Q374" s="99">
        <f>AM374</f>
        <v>0</v>
      </c>
      <c r="R374" s="99">
        <v>0</v>
      </c>
      <c r="S374" s="47"/>
      <c r="T374" s="99">
        <f>SUM(U374,V374,X374,Y374,Z374,AA374,AB374)</f>
        <v>0</v>
      </c>
      <c r="U374" s="99">
        <f>AP374</f>
        <v>0</v>
      </c>
      <c r="V374" s="99">
        <f>SUM(AS374,AT374,AU374,AV374,AW374,AX374,AY374,AZ374,BA374,BB374,BC374)</f>
        <v>0</v>
      </c>
      <c r="W374" s="99">
        <f>COUNT(AS374,AT374,AU374,AV374,AW374,AX374,AY374,AZ374,BA374,BB374,BC374)</f>
        <v>0</v>
      </c>
      <c r="X374" s="99">
        <v>0</v>
      </c>
      <c r="Y374" s="99">
        <v>0</v>
      </c>
      <c r="Z374" s="99">
        <v>0</v>
      </c>
      <c r="AA374" s="99">
        <f>AR374</f>
        <v>0</v>
      </c>
      <c r="AB374" s="99">
        <f>AQ374</f>
        <v>0</v>
      </c>
      <c r="AC374" s="47"/>
      <c r="AD374" s="99">
        <v>29</v>
      </c>
      <c r="AE374" s="99"/>
      <c r="AF374" s="99"/>
      <c r="AG374" s="99"/>
      <c r="AH374" s="99"/>
      <c r="AI374" s="99"/>
      <c r="AJ374" s="99"/>
      <c r="AK374" s="99"/>
      <c r="AL374" s="99"/>
      <c r="AM374" s="100"/>
      <c r="AN374" s="100"/>
      <c r="AO374" s="44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  <c r="BA374" s="100"/>
      <c r="BB374" s="100"/>
      <c r="BC374" s="100"/>
    </row>
    <row r="375" spans="1:56" s="41" customFormat="1" x14ac:dyDescent="0.35">
      <c r="A375" s="100" t="s">
        <v>73</v>
      </c>
      <c r="B375" s="100" t="s">
        <v>36</v>
      </c>
      <c r="C375" s="100" t="s">
        <v>478</v>
      </c>
      <c r="D375" s="100" t="s">
        <v>898</v>
      </c>
      <c r="E375" s="100" t="s">
        <v>39</v>
      </c>
      <c r="F375" s="100">
        <v>999918943</v>
      </c>
      <c r="G375" s="99">
        <f>(J375+T375)-H375</f>
        <v>29</v>
      </c>
      <c r="H375" s="99"/>
      <c r="I375" s="24"/>
      <c r="J375" s="99">
        <f>SUM(K375,L375,N375,O375,P375,Q375)</f>
        <v>29</v>
      </c>
      <c r="K375" s="99">
        <f>SUM(AD375,AL375,AN375)</f>
        <v>29</v>
      </c>
      <c r="L375" s="99">
        <f>SUM(AE375,AF375,AG375,AH375)</f>
        <v>0</v>
      </c>
      <c r="M375" s="99">
        <f>COUNT(#REF!,#REF!,#REF!,#REF!,#REF!,#REF!,#REF!,AE375,#REF!,#REF!,#REF!,#REF!,AF375,AG375,#REF!,#REF!,#REF!,AH375)</f>
        <v>0</v>
      </c>
      <c r="N375" s="99">
        <f>AI375+AJ375</f>
        <v>0</v>
      </c>
      <c r="O375" s="99"/>
      <c r="P375" s="99">
        <f>AK375</f>
        <v>0</v>
      </c>
      <c r="Q375" s="99">
        <f>AM375</f>
        <v>0</v>
      </c>
      <c r="R375" s="99">
        <v>0</v>
      </c>
      <c r="S375" s="47"/>
      <c r="T375" s="99">
        <f>SUM(U375,V375,X375,Y375,Z375,AA375,AB375)</f>
        <v>0</v>
      </c>
      <c r="U375" s="99">
        <f>AP375</f>
        <v>0</v>
      </c>
      <c r="V375" s="99">
        <f>SUM(AS375,AT375,AU375,AV375,AW375,AX375,AY375,AZ375,BA375,BB375,BC375)</f>
        <v>0</v>
      </c>
      <c r="W375" s="99">
        <f>COUNT(AS375,AT375,AU375,AV375,AW375,AX375,AY375,AZ375,BA375,BB375,BC375)</f>
        <v>0</v>
      </c>
      <c r="X375" s="99">
        <v>0</v>
      </c>
      <c r="Y375" s="99">
        <v>0</v>
      </c>
      <c r="Z375" s="99">
        <v>0</v>
      </c>
      <c r="AA375" s="99">
        <f>AR375</f>
        <v>0</v>
      </c>
      <c r="AB375" s="99">
        <f>AQ375</f>
        <v>0</v>
      </c>
      <c r="AC375" s="47"/>
      <c r="AD375" s="99">
        <v>29</v>
      </c>
      <c r="AE375" s="99"/>
      <c r="AF375" s="99"/>
      <c r="AG375" s="99"/>
      <c r="AH375" s="99"/>
      <c r="AI375" s="99"/>
      <c r="AJ375" s="99"/>
      <c r="AK375" s="99"/>
      <c r="AL375" s="99"/>
      <c r="AM375" s="100"/>
      <c r="AN375" s="100"/>
      <c r="AO375" s="44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  <c r="BA375" s="100"/>
      <c r="BB375" s="100"/>
      <c r="BC375" s="100"/>
    </row>
    <row r="376" spans="1:56" s="41" customFormat="1" x14ac:dyDescent="0.35">
      <c r="A376" s="99" t="s">
        <v>73</v>
      </c>
      <c r="B376" s="100" t="s">
        <v>36</v>
      </c>
      <c r="C376" s="100" t="s">
        <v>1174</v>
      </c>
      <c r="D376" s="100" t="s">
        <v>88</v>
      </c>
      <c r="E376" s="100" t="s">
        <v>39</v>
      </c>
      <c r="F376" s="100">
        <v>999919449</v>
      </c>
      <c r="G376" s="99">
        <f>(J376+T376)-H376</f>
        <v>29</v>
      </c>
      <c r="H376" s="100"/>
      <c r="I376" s="24"/>
      <c r="J376" s="99">
        <f>SUM(K376,L376,N376,O376,P376,Q376)</f>
        <v>29</v>
      </c>
      <c r="K376" s="99">
        <f>SUM(AD376,AL376,AN376)</f>
        <v>0</v>
      </c>
      <c r="L376" s="99">
        <f>SUM(AE376,AF376,AG376,AH376)</f>
        <v>0</v>
      </c>
      <c r="M376" s="99">
        <f>COUNT(#REF!,#REF!,#REF!,#REF!,#REF!,#REF!,#REF!,AE376,#REF!,#REF!,#REF!,#REF!,AF376,AG376,#REF!,#REF!,#REF!,AH376)</f>
        <v>0</v>
      </c>
      <c r="N376" s="99">
        <f>AI376+AJ376</f>
        <v>0</v>
      </c>
      <c r="O376" s="99"/>
      <c r="P376" s="99">
        <f>AK376</f>
        <v>29</v>
      </c>
      <c r="Q376" s="99">
        <f>AM376</f>
        <v>0</v>
      </c>
      <c r="R376" s="99">
        <v>0</v>
      </c>
      <c r="S376" s="47"/>
      <c r="T376" s="99">
        <f>SUM(U376,V376,X376,Y376,Z376,AA376,AB376)</f>
        <v>0</v>
      </c>
      <c r="U376" s="99">
        <f>AP376</f>
        <v>0</v>
      </c>
      <c r="V376" s="99">
        <f>SUM(AS376,AT376,AU376,AV376,AW376,AX376,AY376,AZ376,BA376,BB376,BC376)</f>
        <v>0</v>
      </c>
      <c r="W376" s="99">
        <f>COUNT(AS376,AT376,AU376,AV376,AW376,AX376,AY376,AZ376,BA376,BB376,BC376)</f>
        <v>0</v>
      </c>
      <c r="X376" s="99">
        <v>0</v>
      </c>
      <c r="Y376" s="99">
        <v>0</v>
      </c>
      <c r="Z376" s="99">
        <v>0</v>
      </c>
      <c r="AA376" s="99">
        <f>AR376</f>
        <v>0</v>
      </c>
      <c r="AB376" s="99">
        <f>AQ376</f>
        <v>0</v>
      </c>
      <c r="AC376" s="47"/>
      <c r="AD376" s="99"/>
      <c r="AE376" s="99"/>
      <c r="AF376" s="99"/>
      <c r="AG376" s="99"/>
      <c r="AH376" s="99"/>
      <c r="AI376" s="99"/>
      <c r="AJ376" s="99"/>
      <c r="AK376" s="99">
        <v>29</v>
      </c>
      <c r="AL376" s="99"/>
      <c r="AM376" s="100"/>
      <c r="AN376" s="100"/>
      <c r="AO376" s="44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  <c r="BA376" s="100"/>
      <c r="BB376" s="100"/>
      <c r="BC376" s="100"/>
    </row>
    <row r="377" spans="1:56" s="41" customFormat="1" x14ac:dyDescent="0.35">
      <c r="A377" s="100" t="s">
        <v>73</v>
      </c>
      <c r="B377" s="100" t="s">
        <v>36</v>
      </c>
      <c r="C377" s="100" t="s">
        <v>1424</v>
      </c>
      <c r="D377" s="100" t="s">
        <v>1425</v>
      </c>
      <c r="E377" s="100" t="s">
        <v>39</v>
      </c>
      <c r="F377" s="100">
        <v>999921766</v>
      </c>
      <c r="G377" s="99">
        <f>(J377+T377)-H377</f>
        <v>29</v>
      </c>
      <c r="H377" s="99"/>
      <c r="I377" s="24"/>
      <c r="J377" s="99">
        <f>SUM(K377,L377,N377,O377,P377,Q377)</f>
        <v>29</v>
      </c>
      <c r="K377" s="99">
        <f>SUM(AD377,AL377,AN377)</f>
        <v>29</v>
      </c>
      <c r="L377" s="99">
        <f>SUM(AE377,AF377,AG377,AH377)</f>
        <v>0</v>
      </c>
      <c r="M377" s="99">
        <f>COUNT(#REF!,#REF!,#REF!,#REF!,#REF!,#REF!,#REF!,AE377,#REF!,#REF!,#REF!,#REF!,AF377,AG377,#REF!,#REF!,#REF!,AH377)</f>
        <v>0</v>
      </c>
      <c r="N377" s="99">
        <f>AI377+AJ377</f>
        <v>0</v>
      </c>
      <c r="O377" s="99"/>
      <c r="P377" s="99">
        <f>AK377</f>
        <v>0</v>
      </c>
      <c r="Q377" s="99">
        <f>AM377</f>
        <v>0</v>
      </c>
      <c r="R377" s="99">
        <v>0</v>
      </c>
      <c r="S377" s="47"/>
      <c r="T377" s="99">
        <f>SUM(U377,V377,X377,Y377,Z377,AA377,AB377)</f>
        <v>0</v>
      </c>
      <c r="U377" s="99">
        <f>AP377</f>
        <v>0</v>
      </c>
      <c r="V377" s="99">
        <f>SUM(AS377,AT377,AU377,AV377,AW377,AX377,AY377,AZ377,BA377,BB377,BC377)</f>
        <v>0</v>
      </c>
      <c r="W377" s="99">
        <f>COUNT(AS377,AT377,AU377,AV377,AW377,AX377,AY377,AZ377,BA377,BB377,BC377)</f>
        <v>0</v>
      </c>
      <c r="X377" s="99">
        <v>0</v>
      </c>
      <c r="Y377" s="99">
        <v>0</v>
      </c>
      <c r="Z377" s="99">
        <v>0</v>
      </c>
      <c r="AA377" s="99">
        <f>AR377</f>
        <v>0</v>
      </c>
      <c r="AB377" s="99">
        <f>AQ377</f>
        <v>0</v>
      </c>
      <c r="AC377" s="47"/>
      <c r="AD377" s="99">
        <v>29</v>
      </c>
      <c r="AE377" s="99"/>
      <c r="AF377" s="99"/>
      <c r="AG377" s="99"/>
      <c r="AH377" s="99"/>
      <c r="AI377" s="99"/>
      <c r="AJ377" s="99"/>
      <c r="AK377" s="99"/>
      <c r="AL377" s="99"/>
      <c r="AM377" s="100"/>
      <c r="AN377" s="100"/>
      <c r="AO377" s="44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  <c r="BA377" s="100"/>
      <c r="BB377" s="100"/>
      <c r="BC377" s="100"/>
    </row>
    <row r="378" spans="1:56" s="41" customFormat="1" x14ac:dyDescent="0.35">
      <c r="A378" s="100" t="s">
        <v>73</v>
      </c>
      <c r="B378" s="100" t="s">
        <v>36</v>
      </c>
      <c r="C378" s="100" t="s">
        <v>280</v>
      </c>
      <c r="D378" s="100" t="s">
        <v>1652</v>
      </c>
      <c r="E378" s="100" t="s">
        <v>39</v>
      </c>
      <c r="F378" s="100">
        <v>999923250</v>
      </c>
      <c r="G378" s="99">
        <f>(J378+T378)-H378</f>
        <v>29</v>
      </c>
      <c r="H378" s="99"/>
      <c r="I378" s="24"/>
      <c r="J378" s="99">
        <f>SUM(K378,L378,N378,O378,P378,Q378)</f>
        <v>29</v>
      </c>
      <c r="K378" s="99">
        <f>SUM(AD378,AL378,AN378)</f>
        <v>29</v>
      </c>
      <c r="L378" s="99">
        <f>SUM(AE378,AF378,AG378,AH378)</f>
        <v>0</v>
      </c>
      <c r="M378" s="99">
        <f>COUNT(#REF!,#REF!,#REF!,#REF!,#REF!,#REF!,#REF!,AE378,#REF!,#REF!,#REF!,#REF!,AF378,AG378,#REF!,#REF!,#REF!,AH378)</f>
        <v>0</v>
      </c>
      <c r="N378" s="99">
        <f>AI378+AJ378</f>
        <v>0</v>
      </c>
      <c r="O378" s="99"/>
      <c r="P378" s="99">
        <f>AK378</f>
        <v>0</v>
      </c>
      <c r="Q378" s="99">
        <f>AM378</f>
        <v>0</v>
      </c>
      <c r="R378" s="99">
        <v>0</v>
      </c>
      <c r="S378" s="47"/>
      <c r="T378" s="99">
        <f>SUM(U378,V378,X378,Y378,Z378,AA378,AB378)</f>
        <v>0</v>
      </c>
      <c r="U378" s="99">
        <f>AP378</f>
        <v>0</v>
      </c>
      <c r="V378" s="99">
        <f>SUM(AS378,AT378,AU378,AV378,AW378,AX378,AY378,AZ378,BA378,BB378,BC378)</f>
        <v>0</v>
      </c>
      <c r="W378" s="99">
        <f>COUNT(AS378,AT378,AU378,AV378,AW378,AX378,AY378,AZ378,BA378,BB378,BC378)</f>
        <v>0</v>
      </c>
      <c r="X378" s="99">
        <v>0</v>
      </c>
      <c r="Y378" s="99">
        <v>0</v>
      </c>
      <c r="Z378" s="99">
        <v>0</v>
      </c>
      <c r="AA378" s="99">
        <f>AR378</f>
        <v>0</v>
      </c>
      <c r="AB378" s="99">
        <f>AQ378</f>
        <v>0</v>
      </c>
      <c r="AC378" s="47"/>
      <c r="AD378" s="99">
        <v>29</v>
      </c>
      <c r="AE378" s="99"/>
      <c r="AF378" s="99"/>
      <c r="AG378" s="99"/>
      <c r="AH378" s="99"/>
      <c r="AI378" s="99"/>
      <c r="AJ378" s="99"/>
      <c r="AK378" s="99"/>
      <c r="AL378" s="99"/>
      <c r="AM378" s="100"/>
      <c r="AN378" s="100"/>
      <c r="AO378" s="44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  <c r="BA378" s="100"/>
      <c r="BB378" s="100"/>
      <c r="BC378" s="100"/>
    </row>
    <row r="379" spans="1:56" s="41" customFormat="1" x14ac:dyDescent="0.35">
      <c r="A379" s="100" t="s">
        <v>73</v>
      </c>
      <c r="B379" s="100" t="s">
        <v>36</v>
      </c>
      <c r="C379" s="100" t="s">
        <v>1672</v>
      </c>
      <c r="D379" s="100" t="s">
        <v>1673</v>
      </c>
      <c r="E379" s="100" t="s">
        <v>39</v>
      </c>
      <c r="F379" s="100">
        <v>999923372</v>
      </c>
      <c r="G379" s="99">
        <f>(J379+T379)-H379</f>
        <v>29</v>
      </c>
      <c r="H379" s="99"/>
      <c r="I379" s="24"/>
      <c r="J379" s="99">
        <f>SUM(K379,L379,N379,O379,P379,Q379)</f>
        <v>29</v>
      </c>
      <c r="K379" s="99">
        <f>SUM(AD379,AL379,AN379)</f>
        <v>29</v>
      </c>
      <c r="L379" s="99">
        <f>SUM(AE379,AF379,AG379,AH379)</f>
        <v>0</v>
      </c>
      <c r="M379" s="99">
        <f>COUNT(#REF!,#REF!,#REF!,#REF!,#REF!,#REF!,#REF!,AE379,#REF!,#REF!,#REF!,#REF!,AF379,AG379,#REF!,#REF!,#REF!,AH379)</f>
        <v>0</v>
      </c>
      <c r="N379" s="99">
        <f>AI379+AJ379</f>
        <v>0</v>
      </c>
      <c r="O379" s="99"/>
      <c r="P379" s="99">
        <f>AK379</f>
        <v>0</v>
      </c>
      <c r="Q379" s="99">
        <f>AM379</f>
        <v>0</v>
      </c>
      <c r="R379" s="99">
        <v>0</v>
      </c>
      <c r="S379" s="47"/>
      <c r="T379" s="99">
        <f>SUM(U379,V379,X379,Y379,Z379,AA379,AB379)</f>
        <v>0</v>
      </c>
      <c r="U379" s="99">
        <f>AP379</f>
        <v>0</v>
      </c>
      <c r="V379" s="99">
        <f>SUM(AS379,AT379,AU379,AV379,AW379,AX379,AY379,AZ379,BA379,BB379,BC379)</f>
        <v>0</v>
      </c>
      <c r="W379" s="99">
        <f>COUNT(AS379,AT379,AU379,AV379,AW379,AX379,AY379,AZ379,BA379,BB379,BC379)</f>
        <v>0</v>
      </c>
      <c r="X379" s="99">
        <v>0</v>
      </c>
      <c r="Y379" s="99">
        <v>0</v>
      </c>
      <c r="Z379" s="99">
        <v>0</v>
      </c>
      <c r="AA379" s="99">
        <f>AR379</f>
        <v>0</v>
      </c>
      <c r="AB379" s="99">
        <f>AQ379</f>
        <v>0</v>
      </c>
      <c r="AC379" s="47"/>
      <c r="AD379" s="99">
        <v>29</v>
      </c>
      <c r="AE379" s="99"/>
      <c r="AF379" s="99"/>
      <c r="AG379" s="99"/>
      <c r="AH379" s="99"/>
      <c r="AI379" s="99"/>
      <c r="AJ379" s="99"/>
      <c r="AK379" s="99"/>
      <c r="AL379" s="99"/>
      <c r="AM379" s="100"/>
      <c r="AN379" s="100"/>
      <c r="AO379" s="44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  <c r="BA379" s="100"/>
      <c r="BB379" s="100"/>
      <c r="BC379" s="100"/>
    </row>
    <row r="380" spans="1:56" s="41" customFormat="1" x14ac:dyDescent="0.35">
      <c r="A380" s="100" t="s">
        <v>73</v>
      </c>
      <c r="B380" s="100" t="s">
        <v>36</v>
      </c>
      <c r="C380" s="100" t="s">
        <v>1679</v>
      </c>
      <c r="D380" s="100" t="s">
        <v>1680</v>
      </c>
      <c r="E380" s="100" t="s">
        <v>39</v>
      </c>
      <c r="F380" s="100">
        <v>999923398</v>
      </c>
      <c r="G380" s="99">
        <f>(J380+T380)-H380</f>
        <v>29</v>
      </c>
      <c r="H380" s="99"/>
      <c r="I380" s="24"/>
      <c r="J380" s="99">
        <f>SUM(K380,L380,N380,O380,P380,Q380)</f>
        <v>29</v>
      </c>
      <c r="K380" s="99">
        <f>SUM(AD380,AL380,AN380)</f>
        <v>29</v>
      </c>
      <c r="L380" s="99">
        <f>SUM(AE380,AF380,AG380,AH380)</f>
        <v>0</v>
      </c>
      <c r="M380" s="99">
        <f>COUNT(#REF!,#REF!,#REF!,#REF!,#REF!,#REF!,#REF!,AE380,#REF!,#REF!,#REF!,#REF!,AF380,AG380,#REF!,#REF!,#REF!,AH380)</f>
        <v>0</v>
      </c>
      <c r="N380" s="99">
        <f>AI380+AJ380</f>
        <v>0</v>
      </c>
      <c r="O380" s="99"/>
      <c r="P380" s="99">
        <f>AK380</f>
        <v>0</v>
      </c>
      <c r="Q380" s="99">
        <f>AM380</f>
        <v>0</v>
      </c>
      <c r="R380" s="99">
        <v>0</v>
      </c>
      <c r="S380" s="47"/>
      <c r="T380" s="99">
        <f>SUM(U380,V380,X380,Y380,Z380,AA380,AB380)</f>
        <v>0</v>
      </c>
      <c r="U380" s="99">
        <f>AP380</f>
        <v>0</v>
      </c>
      <c r="V380" s="99">
        <f>SUM(AS380,AT380,AU380,AV380,AW380,AX380,AY380,AZ380,BA380,BB380,BC380)</f>
        <v>0</v>
      </c>
      <c r="W380" s="99">
        <f>COUNT(AS380,AT380,AU380,AV380,AW380,AX380,AY380,AZ380,BA380,BB380,BC380)</f>
        <v>0</v>
      </c>
      <c r="X380" s="99">
        <v>0</v>
      </c>
      <c r="Y380" s="99">
        <v>0</v>
      </c>
      <c r="Z380" s="99">
        <v>0</v>
      </c>
      <c r="AA380" s="99">
        <f>AR380</f>
        <v>0</v>
      </c>
      <c r="AB380" s="99">
        <f>AQ380</f>
        <v>0</v>
      </c>
      <c r="AC380" s="47"/>
      <c r="AD380" s="99">
        <v>29</v>
      </c>
      <c r="AE380" s="99"/>
      <c r="AF380" s="99"/>
      <c r="AG380" s="99"/>
      <c r="AH380" s="99"/>
      <c r="AI380" s="99"/>
      <c r="AJ380" s="99"/>
      <c r="AK380" s="99"/>
      <c r="AL380" s="99"/>
      <c r="AM380" s="100"/>
      <c r="AN380" s="100"/>
      <c r="AO380" s="44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  <c r="BA380" s="100"/>
      <c r="BB380" s="100"/>
      <c r="BC380" s="100"/>
    </row>
    <row r="381" spans="1:56" s="41" customFormat="1" x14ac:dyDescent="0.35">
      <c r="A381" s="100" t="s">
        <v>73</v>
      </c>
      <c r="B381" s="100" t="s">
        <v>36</v>
      </c>
      <c r="C381" s="100" t="s">
        <v>85</v>
      </c>
      <c r="D381" s="100" t="s">
        <v>192</v>
      </c>
      <c r="E381" s="100" t="s">
        <v>39</v>
      </c>
      <c r="F381" s="100">
        <v>999923425</v>
      </c>
      <c r="G381" s="99">
        <f>(J381+T381)-H381</f>
        <v>29</v>
      </c>
      <c r="H381" s="99"/>
      <c r="I381" s="24"/>
      <c r="J381" s="99">
        <f>SUM(K381,L381,N381,O381,P381,Q381)</f>
        <v>29</v>
      </c>
      <c r="K381" s="99">
        <f>SUM(AD381,AL381,AN381)</f>
        <v>29</v>
      </c>
      <c r="L381" s="99">
        <f>SUM(AE381,AF381,AG381,AH381)</f>
        <v>0</v>
      </c>
      <c r="M381" s="99">
        <f>COUNT(#REF!,#REF!,#REF!,#REF!,#REF!,#REF!,#REF!,AE381,#REF!,#REF!,#REF!,#REF!,AF381,AG381,#REF!,#REF!,#REF!,AH381)</f>
        <v>0</v>
      </c>
      <c r="N381" s="99">
        <f>AI381+AJ381</f>
        <v>0</v>
      </c>
      <c r="O381" s="99"/>
      <c r="P381" s="99">
        <f>AK381</f>
        <v>0</v>
      </c>
      <c r="Q381" s="99">
        <f>AM381</f>
        <v>0</v>
      </c>
      <c r="R381" s="99">
        <v>0</v>
      </c>
      <c r="S381" s="47"/>
      <c r="T381" s="99">
        <f>SUM(U381,V381,X381,Y381,Z381,AA381,AB381)</f>
        <v>0</v>
      </c>
      <c r="U381" s="99">
        <f>AP381</f>
        <v>0</v>
      </c>
      <c r="V381" s="99">
        <f>SUM(AS381,AT381,AU381,AV381,AW381,AX381,AY381,AZ381,BA381,BB381,BC381)</f>
        <v>0</v>
      </c>
      <c r="W381" s="99">
        <f>COUNT(AS381,AT381,AU381,AV381,AW381,AX381,AY381,AZ381,BA381,BB381,BC381)</f>
        <v>0</v>
      </c>
      <c r="X381" s="99">
        <v>0</v>
      </c>
      <c r="Y381" s="99">
        <v>0</v>
      </c>
      <c r="Z381" s="99">
        <v>0</v>
      </c>
      <c r="AA381" s="99">
        <f>AR381</f>
        <v>0</v>
      </c>
      <c r="AB381" s="99">
        <f>AQ381</f>
        <v>0</v>
      </c>
      <c r="AC381" s="47"/>
      <c r="AD381" s="99">
        <v>29</v>
      </c>
      <c r="AE381" s="99"/>
      <c r="AF381" s="99"/>
      <c r="AG381" s="99"/>
      <c r="AH381" s="99"/>
      <c r="AI381" s="99"/>
      <c r="AJ381" s="99"/>
      <c r="AK381" s="99"/>
      <c r="AL381" s="99"/>
      <c r="AM381" s="100"/>
      <c r="AN381" s="100"/>
      <c r="AO381" s="44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  <c r="BA381" s="100"/>
      <c r="BB381" s="100"/>
      <c r="BC381" s="100"/>
    </row>
    <row r="382" spans="1:56" s="41" customFormat="1" x14ac:dyDescent="0.35">
      <c r="A382" s="100" t="s">
        <v>73</v>
      </c>
      <c r="B382" s="100" t="s">
        <v>36</v>
      </c>
      <c r="C382" s="100" t="s">
        <v>1529</v>
      </c>
      <c r="D382" s="100" t="s">
        <v>1688</v>
      </c>
      <c r="E382" s="100" t="s">
        <v>39</v>
      </c>
      <c r="F382" s="100">
        <v>999923451</v>
      </c>
      <c r="G382" s="99">
        <f>(J382+T382)-H382</f>
        <v>29</v>
      </c>
      <c r="H382" s="99"/>
      <c r="I382" s="24"/>
      <c r="J382" s="99">
        <f>SUM(K382,L382,N382,O382,P382,Q382)</f>
        <v>29</v>
      </c>
      <c r="K382" s="99">
        <f>SUM(AD382,AL382,AN382)</f>
        <v>29</v>
      </c>
      <c r="L382" s="99">
        <f>SUM(AE382,AF382,AG382,AH382)</f>
        <v>0</v>
      </c>
      <c r="M382" s="99">
        <f>COUNT(#REF!,#REF!,#REF!,#REF!,#REF!,#REF!,#REF!,AE382,#REF!,#REF!,#REF!,#REF!,AF382,AG382,#REF!,#REF!,#REF!,AH382)</f>
        <v>0</v>
      </c>
      <c r="N382" s="99">
        <f>AI382+AJ382</f>
        <v>0</v>
      </c>
      <c r="O382" s="99"/>
      <c r="P382" s="99">
        <f>AK382</f>
        <v>0</v>
      </c>
      <c r="Q382" s="99">
        <f>AM382</f>
        <v>0</v>
      </c>
      <c r="R382" s="99">
        <v>0</v>
      </c>
      <c r="S382" s="47"/>
      <c r="T382" s="99">
        <f>SUM(U382,V382,X382,Y382,Z382,AA382,AB382)</f>
        <v>0</v>
      </c>
      <c r="U382" s="99">
        <f>AP382</f>
        <v>0</v>
      </c>
      <c r="V382" s="99">
        <f>SUM(AS382,AT382,AU382,AV382,AW382,AX382,AY382,AZ382,BA382,BB382,BC382)</f>
        <v>0</v>
      </c>
      <c r="W382" s="99">
        <f>COUNT(AS382,AT382,AU382,AV382,AW382,AX382,AY382,AZ382,BA382,BB382,BC382)</f>
        <v>0</v>
      </c>
      <c r="X382" s="99">
        <v>0</v>
      </c>
      <c r="Y382" s="99">
        <v>0</v>
      </c>
      <c r="Z382" s="99">
        <v>0</v>
      </c>
      <c r="AA382" s="99">
        <f>AR382</f>
        <v>0</v>
      </c>
      <c r="AB382" s="99">
        <f>AQ382</f>
        <v>0</v>
      </c>
      <c r="AC382" s="47"/>
      <c r="AD382" s="99">
        <v>29</v>
      </c>
      <c r="AE382" s="99"/>
      <c r="AF382" s="99"/>
      <c r="AG382" s="99"/>
      <c r="AH382" s="99"/>
      <c r="AI382" s="99"/>
      <c r="AJ382" s="99"/>
      <c r="AK382" s="99"/>
      <c r="AL382" s="99"/>
      <c r="AM382" s="100"/>
      <c r="AN382" s="100"/>
      <c r="AO382" s="44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  <c r="BA382" s="100"/>
      <c r="BB382" s="100"/>
      <c r="BC382" s="100"/>
    </row>
    <row r="383" spans="1:56" s="41" customFormat="1" x14ac:dyDescent="0.35">
      <c r="A383" s="100" t="s">
        <v>73</v>
      </c>
      <c r="B383" s="100" t="s">
        <v>36</v>
      </c>
      <c r="C383" s="100" t="s">
        <v>93</v>
      </c>
      <c r="D383" s="100" t="s">
        <v>1476</v>
      </c>
      <c r="E383" s="100" t="s">
        <v>39</v>
      </c>
      <c r="F383" s="100">
        <v>999923545</v>
      </c>
      <c r="G383" s="99">
        <f>(J383+T383)-H383</f>
        <v>29</v>
      </c>
      <c r="H383" s="99"/>
      <c r="I383" s="24"/>
      <c r="J383" s="99">
        <f>SUM(K383,L383,N383,O383,P383,Q383)</f>
        <v>29</v>
      </c>
      <c r="K383" s="99">
        <f>SUM(AD383,AL383,AN383)</f>
        <v>29</v>
      </c>
      <c r="L383" s="99">
        <f>SUM(AE383,AF383,AG383,AH383)</f>
        <v>0</v>
      </c>
      <c r="M383" s="99">
        <f>COUNT(#REF!,#REF!,#REF!,#REF!,#REF!,#REF!,#REF!,AE383,#REF!,#REF!,#REF!,#REF!,AF383,AG383,#REF!,#REF!,#REF!,AH383)</f>
        <v>0</v>
      </c>
      <c r="N383" s="99">
        <f>AI383+AJ383</f>
        <v>0</v>
      </c>
      <c r="O383" s="99"/>
      <c r="P383" s="99">
        <f>AK383</f>
        <v>0</v>
      </c>
      <c r="Q383" s="99">
        <f>AM383</f>
        <v>0</v>
      </c>
      <c r="R383" s="99">
        <v>0</v>
      </c>
      <c r="S383" s="47"/>
      <c r="T383" s="99">
        <f>SUM(U383,V383,X383,Y383,Z383,AA383,AB383)</f>
        <v>0</v>
      </c>
      <c r="U383" s="99">
        <f>AP383</f>
        <v>0</v>
      </c>
      <c r="V383" s="99">
        <f>SUM(AS383,AT383,AU383,AV383,AW383,AX383,AY383,AZ383,BA383,BB383,BC383)</f>
        <v>0</v>
      </c>
      <c r="W383" s="99">
        <f>COUNT(AS383,AT383,AU383,AV383,AW383,AX383,AY383,AZ383,BA383,BB383,BC383)</f>
        <v>0</v>
      </c>
      <c r="X383" s="99">
        <v>0</v>
      </c>
      <c r="Y383" s="99">
        <v>0</v>
      </c>
      <c r="Z383" s="99">
        <v>0</v>
      </c>
      <c r="AA383" s="99">
        <f>AR383</f>
        <v>0</v>
      </c>
      <c r="AB383" s="99">
        <f>AQ383</f>
        <v>0</v>
      </c>
      <c r="AC383" s="47"/>
      <c r="AD383" s="99">
        <v>29</v>
      </c>
      <c r="AE383" s="99"/>
      <c r="AF383" s="99"/>
      <c r="AG383" s="99"/>
      <c r="AH383" s="99"/>
      <c r="AI383" s="99"/>
      <c r="AJ383" s="99"/>
      <c r="AK383" s="99"/>
      <c r="AL383" s="99"/>
      <c r="AM383" s="100"/>
      <c r="AN383" s="100"/>
      <c r="AO383" s="44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  <c r="BA383" s="100"/>
      <c r="BB383" s="100"/>
      <c r="BC383" s="100"/>
    </row>
    <row r="384" spans="1:56" s="41" customFormat="1" x14ac:dyDescent="0.35">
      <c r="A384" s="100" t="s">
        <v>73</v>
      </c>
      <c r="B384" s="100" t="s">
        <v>36</v>
      </c>
      <c r="C384" s="100" t="s">
        <v>441</v>
      </c>
      <c r="D384" s="100" t="s">
        <v>2394</v>
      </c>
      <c r="E384" s="100" t="s">
        <v>39</v>
      </c>
      <c r="F384" s="100">
        <v>999926945</v>
      </c>
      <c r="G384" s="99">
        <f>(J384+T384)-H384</f>
        <v>29</v>
      </c>
      <c r="H384" s="99"/>
      <c r="I384" s="24"/>
      <c r="J384" s="99">
        <f>SUM(K384,L384,N384,O384,P384,Q384)</f>
        <v>29</v>
      </c>
      <c r="K384" s="99">
        <f>SUM(AD384,AL384,AN384)</f>
        <v>29</v>
      </c>
      <c r="L384" s="99">
        <f>SUM(AE384,AF384,AG384,AH384)</f>
        <v>0</v>
      </c>
      <c r="M384" s="99">
        <f>COUNT(#REF!,#REF!,#REF!,#REF!,#REF!,#REF!,#REF!,AE384,#REF!,#REF!,#REF!,#REF!,AF384,AG384,#REF!,#REF!,#REF!,AH384)</f>
        <v>0</v>
      </c>
      <c r="N384" s="99">
        <f>AI384+AJ384</f>
        <v>0</v>
      </c>
      <c r="O384" s="99"/>
      <c r="P384" s="99">
        <f>AK384</f>
        <v>0</v>
      </c>
      <c r="Q384" s="99">
        <f>AM384</f>
        <v>0</v>
      </c>
      <c r="R384" s="99">
        <v>0</v>
      </c>
      <c r="S384" s="47"/>
      <c r="T384" s="99">
        <f>SUM(U384,V384,X384,Y384,Z384,AA384,AB384)</f>
        <v>0</v>
      </c>
      <c r="U384" s="99">
        <f>AP384</f>
        <v>0</v>
      </c>
      <c r="V384" s="99">
        <f>SUM(AS384,AT384,AU384,AV384,AW384,AX384,AY384,AZ384,BA384,BB384,BC384)</f>
        <v>0</v>
      </c>
      <c r="W384" s="99">
        <f>COUNT(AS384,AT384,AU384,AV384,AW384,AX384,AY384,AZ384,BA384,BB384,BC384)</f>
        <v>0</v>
      </c>
      <c r="X384" s="99">
        <v>0</v>
      </c>
      <c r="Y384" s="99">
        <v>0</v>
      </c>
      <c r="Z384" s="99">
        <v>0</v>
      </c>
      <c r="AA384" s="99">
        <f>AR384</f>
        <v>0</v>
      </c>
      <c r="AB384" s="99">
        <f>AQ384</f>
        <v>0</v>
      </c>
      <c r="AC384" s="47"/>
      <c r="AD384" s="99">
        <v>29</v>
      </c>
      <c r="AE384" s="99"/>
      <c r="AF384" s="99"/>
      <c r="AG384" s="99"/>
      <c r="AH384" s="99"/>
      <c r="AI384" s="99"/>
      <c r="AJ384" s="99"/>
      <c r="AK384" s="99"/>
      <c r="AL384" s="99"/>
      <c r="AM384" s="100"/>
      <c r="AN384" s="100"/>
      <c r="AO384" s="44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  <c r="BA384" s="100"/>
      <c r="BB384" s="100"/>
      <c r="BC384" s="100"/>
    </row>
    <row r="385" spans="1:55" s="41" customFormat="1" x14ac:dyDescent="0.35">
      <c r="A385" s="100" t="s">
        <v>73</v>
      </c>
      <c r="B385" s="100" t="s">
        <v>36</v>
      </c>
      <c r="C385" s="100" t="s">
        <v>1694</v>
      </c>
      <c r="D385" s="100" t="s">
        <v>682</v>
      </c>
      <c r="E385" s="100" t="s">
        <v>39</v>
      </c>
      <c r="F385" s="100">
        <v>999927060</v>
      </c>
      <c r="G385" s="99">
        <f>(J385+T385)-H385</f>
        <v>29</v>
      </c>
      <c r="H385" s="99"/>
      <c r="I385" s="24"/>
      <c r="J385" s="99">
        <f>SUM(K385,L385,N385,O385,P385,Q385)</f>
        <v>29</v>
      </c>
      <c r="K385" s="99">
        <f>SUM(AD385,AL385,AN385)</f>
        <v>29</v>
      </c>
      <c r="L385" s="99">
        <f>SUM(AE385,AF385,AG385,AH385)</f>
        <v>0</v>
      </c>
      <c r="M385" s="99">
        <f>COUNT(#REF!,#REF!,#REF!,#REF!,#REF!,#REF!,#REF!,AE385,#REF!,#REF!,#REF!,#REF!,AF385,AG385,#REF!,#REF!,#REF!,AH385)</f>
        <v>0</v>
      </c>
      <c r="N385" s="99">
        <f>AI385+AJ385</f>
        <v>0</v>
      </c>
      <c r="O385" s="99"/>
      <c r="P385" s="99">
        <f>AK385</f>
        <v>0</v>
      </c>
      <c r="Q385" s="99">
        <f>AM385</f>
        <v>0</v>
      </c>
      <c r="R385" s="99">
        <v>0</v>
      </c>
      <c r="S385" s="47"/>
      <c r="T385" s="99">
        <f>SUM(U385,V385,X385,Y385,Z385,AA385,AB385)</f>
        <v>0</v>
      </c>
      <c r="U385" s="99">
        <f>AP385</f>
        <v>0</v>
      </c>
      <c r="V385" s="99">
        <f>SUM(AS385,AT385,AU385,AV385,AW385,AX385,AY385,AZ385,BA385,BB385,BC385)</f>
        <v>0</v>
      </c>
      <c r="W385" s="99">
        <f>COUNT(AS385,AT385,AU385,AV385,AW385,AX385,AY385,AZ385,BA385,BB385,BC385)</f>
        <v>0</v>
      </c>
      <c r="X385" s="99">
        <v>0</v>
      </c>
      <c r="Y385" s="99">
        <v>0</v>
      </c>
      <c r="Z385" s="99">
        <v>0</v>
      </c>
      <c r="AA385" s="99">
        <f>AR385</f>
        <v>0</v>
      </c>
      <c r="AB385" s="99">
        <f>AQ385</f>
        <v>0</v>
      </c>
      <c r="AC385" s="47"/>
      <c r="AD385" s="99">
        <v>29</v>
      </c>
      <c r="AE385" s="99"/>
      <c r="AF385" s="99"/>
      <c r="AG385" s="99"/>
      <c r="AH385" s="99"/>
      <c r="AI385" s="99"/>
      <c r="AJ385" s="99"/>
      <c r="AK385" s="99"/>
      <c r="AL385" s="99"/>
      <c r="AM385" s="100"/>
      <c r="AN385" s="100"/>
      <c r="AO385" s="44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  <c r="BA385" s="100"/>
      <c r="BB385" s="100"/>
      <c r="BC385" s="100"/>
    </row>
    <row r="386" spans="1:55" s="41" customFormat="1" x14ac:dyDescent="0.35">
      <c r="A386" s="100" t="s">
        <v>73</v>
      </c>
      <c r="B386" s="100" t="s">
        <v>36</v>
      </c>
      <c r="C386" s="100" t="s">
        <v>180</v>
      </c>
      <c r="D386" s="100" t="s">
        <v>2426</v>
      </c>
      <c r="E386" s="100" t="s">
        <v>39</v>
      </c>
      <c r="F386" s="100">
        <v>999927069</v>
      </c>
      <c r="G386" s="99">
        <f>(J386+T386)-H386</f>
        <v>29</v>
      </c>
      <c r="H386" s="99"/>
      <c r="I386" s="24"/>
      <c r="J386" s="99">
        <f>SUM(K386,L386,N386,O386,P386,Q386)</f>
        <v>29</v>
      </c>
      <c r="K386" s="99">
        <f>SUM(AD386,AL386,AN386)</f>
        <v>29</v>
      </c>
      <c r="L386" s="99">
        <f>SUM(AE386,AF386,AG386,AH386)</f>
        <v>0</v>
      </c>
      <c r="M386" s="99">
        <f>COUNT(#REF!,#REF!,#REF!,#REF!,#REF!,#REF!,#REF!,AE386,#REF!,#REF!,#REF!,#REF!,AF386,AG386,#REF!,#REF!,#REF!,AH386)</f>
        <v>0</v>
      </c>
      <c r="N386" s="99">
        <f>AI386+AJ386</f>
        <v>0</v>
      </c>
      <c r="O386" s="99"/>
      <c r="P386" s="99">
        <f>AK386</f>
        <v>0</v>
      </c>
      <c r="Q386" s="99">
        <f>AM386</f>
        <v>0</v>
      </c>
      <c r="R386" s="99">
        <v>0</v>
      </c>
      <c r="S386" s="47"/>
      <c r="T386" s="99">
        <f>SUM(U386,V386,X386,Y386,Z386,AA386,AB386)</f>
        <v>0</v>
      </c>
      <c r="U386" s="99">
        <f>AP386</f>
        <v>0</v>
      </c>
      <c r="V386" s="99">
        <f>SUM(AS386,AT386,AU386,AV386,AW386,AX386,AY386,AZ386,BA386,BB386,BC386)</f>
        <v>0</v>
      </c>
      <c r="W386" s="99">
        <f>COUNT(AS386,AT386,AU386,AV386,AW386,AX386,AY386,AZ386,BA386,BB386,BC386)</f>
        <v>0</v>
      </c>
      <c r="X386" s="99">
        <v>0</v>
      </c>
      <c r="Y386" s="99">
        <v>0</v>
      </c>
      <c r="Z386" s="99">
        <v>0</v>
      </c>
      <c r="AA386" s="99">
        <f>AR386</f>
        <v>0</v>
      </c>
      <c r="AB386" s="99">
        <f>AQ386</f>
        <v>0</v>
      </c>
      <c r="AC386" s="47"/>
      <c r="AD386" s="99">
        <v>29</v>
      </c>
      <c r="AE386" s="99"/>
      <c r="AF386" s="99"/>
      <c r="AG386" s="99"/>
      <c r="AH386" s="99"/>
      <c r="AI386" s="99"/>
      <c r="AJ386" s="99"/>
      <c r="AK386" s="99"/>
      <c r="AL386" s="99"/>
      <c r="AM386" s="100"/>
      <c r="AN386" s="100"/>
      <c r="AO386" s="44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  <c r="BA386" s="100"/>
      <c r="BB386" s="100"/>
      <c r="BC386" s="100"/>
    </row>
    <row r="387" spans="1:55" s="41" customFormat="1" x14ac:dyDescent="0.35">
      <c r="A387" s="100" t="s">
        <v>73</v>
      </c>
      <c r="B387" s="100" t="s">
        <v>36</v>
      </c>
      <c r="C387" s="100" t="s">
        <v>266</v>
      </c>
      <c r="D387" s="100" t="s">
        <v>764</v>
      </c>
      <c r="E387" s="100" t="s">
        <v>39</v>
      </c>
      <c r="F387" s="100">
        <v>999927074</v>
      </c>
      <c r="G387" s="99">
        <f>(J387+T387)-H387</f>
        <v>29</v>
      </c>
      <c r="H387" s="99"/>
      <c r="I387" s="24"/>
      <c r="J387" s="99">
        <f>SUM(K387,L387,N387,O387,P387,Q387)</f>
        <v>29</v>
      </c>
      <c r="K387" s="99">
        <f>SUM(AD387,AL387,AN387)</f>
        <v>29</v>
      </c>
      <c r="L387" s="99">
        <f>SUM(AE387,AF387,AG387,AH387)</f>
        <v>0</v>
      </c>
      <c r="M387" s="99">
        <f>COUNT(#REF!,#REF!,#REF!,#REF!,#REF!,#REF!,#REF!,AE387,#REF!,#REF!,#REF!,#REF!,AF387,AG387,#REF!,#REF!,#REF!,AH387)</f>
        <v>0</v>
      </c>
      <c r="N387" s="99">
        <f>AI387+AJ387</f>
        <v>0</v>
      </c>
      <c r="O387" s="99"/>
      <c r="P387" s="99">
        <f>AK387</f>
        <v>0</v>
      </c>
      <c r="Q387" s="99">
        <f>AM387</f>
        <v>0</v>
      </c>
      <c r="R387" s="99">
        <v>0</v>
      </c>
      <c r="S387" s="47"/>
      <c r="T387" s="99">
        <f>SUM(U387,V387,X387,Y387,Z387,AA387,AB387)</f>
        <v>0</v>
      </c>
      <c r="U387" s="99">
        <f>AP387</f>
        <v>0</v>
      </c>
      <c r="V387" s="99">
        <f>SUM(AS387,AT387,AU387,AV387,AW387,AX387,AY387,AZ387,BA387,BB387,BC387)</f>
        <v>0</v>
      </c>
      <c r="W387" s="99">
        <f>COUNT(AS387,AT387,AU387,AV387,AW387,AX387,AY387,AZ387,BA387,BB387,BC387)</f>
        <v>0</v>
      </c>
      <c r="X387" s="99">
        <v>0</v>
      </c>
      <c r="Y387" s="99">
        <v>0</v>
      </c>
      <c r="Z387" s="99">
        <v>0</v>
      </c>
      <c r="AA387" s="99">
        <f>AR387</f>
        <v>0</v>
      </c>
      <c r="AB387" s="99">
        <f>AQ387</f>
        <v>0</v>
      </c>
      <c r="AC387" s="47"/>
      <c r="AD387" s="99">
        <v>29</v>
      </c>
      <c r="AE387" s="99"/>
      <c r="AF387" s="99"/>
      <c r="AG387" s="99"/>
      <c r="AH387" s="99"/>
      <c r="AI387" s="99"/>
      <c r="AJ387" s="99"/>
      <c r="AK387" s="99"/>
      <c r="AL387" s="99"/>
      <c r="AM387" s="100"/>
      <c r="AN387" s="100"/>
      <c r="AO387" s="44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</row>
    <row r="388" spans="1:55" s="41" customFormat="1" x14ac:dyDescent="0.35">
      <c r="A388" s="100" t="s">
        <v>73</v>
      </c>
      <c r="B388" s="100" t="s">
        <v>36</v>
      </c>
      <c r="C388" s="100" t="s">
        <v>2472</v>
      </c>
      <c r="D388" s="100" t="s">
        <v>2473</v>
      </c>
      <c r="E388" s="100" t="s">
        <v>39</v>
      </c>
      <c r="F388" s="100">
        <v>999927245</v>
      </c>
      <c r="G388" s="99">
        <f>(J388+T388)-H388</f>
        <v>29</v>
      </c>
      <c r="H388" s="99"/>
      <c r="I388" s="24"/>
      <c r="J388" s="99">
        <f>SUM(K388,L388,N388,O388,P388,Q388)</f>
        <v>29</v>
      </c>
      <c r="K388" s="99">
        <f>SUM(AD388,AL388,AN388)</f>
        <v>29</v>
      </c>
      <c r="L388" s="99">
        <f>SUM(AE388,AF388,AG388,AH388)</f>
        <v>0</v>
      </c>
      <c r="M388" s="99">
        <f>COUNT(#REF!,#REF!,#REF!,#REF!,#REF!,#REF!,#REF!,AE388,#REF!,#REF!,#REF!,#REF!,AF388,AG388,#REF!,#REF!,#REF!,AH388)</f>
        <v>0</v>
      </c>
      <c r="N388" s="99">
        <f>AI388+AJ388</f>
        <v>0</v>
      </c>
      <c r="O388" s="99"/>
      <c r="P388" s="99">
        <f>AK388</f>
        <v>0</v>
      </c>
      <c r="Q388" s="99">
        <f>AM388</f>
        <v>0</v>
      </c>
      <c r="R388" s="99">
        <v>0</v>
      </c>
      <c r="S388" s="47"/>
      <c r="T388" s="99">
        <f>SUM(U388,V388,X388,Y388,Z388,AA388,AB388)</f>
        <v>0</v>
      </c>
      <c r="U388" s="99">
        <f>AP388</f>
        <v>0</v>
      </c>
      <c r="V388" s="99">
        <f>SUM(AS388,AT388,AU388,AV388,AW388,AX388,AY388,AZ388,BA388,BB388,BC388)</f>
        <v>0</v>
      </c>
      <c r="W388" s="99">
        <f>COUNT(AS388,AT388,AU388,AV388,AW388,AX388,AY388,AZ388,BA388,BB388,BC388)</f>
        <v>0</v>
      </c>
      <c r="X388" s="99">
        <v>0</v>
      </c>
      <c r="Y388" s="99">
        <v>0</v>
      </c>
      <c r="Z388" s="99">
        <v>0</v>
      </c>
      <c r="AA388" s="99">
        <f>AR388</f>
        <v>0</v>
      </c>
      <c r="AB388" s="99">
        <f>AQ388</f>
        <v>0</v>
      </c>
      <c r="AC388" s="47"/>
      <c r="AD388" s="99">
        <v>29</v>
      </c>
      <c r="AE388" s="99"/>
      <c r="AF388" s="99"/>
      <c r="AG388" s="99"/>
      <c r="AH388" s="99"/>
      <c r="AI388" s="99"/>
      <c r="AJ388" s="99"/>
      <c r="AK388" s="99"/>
      <c r="AL388" s="99"/>
      <c r="AM388" s="100"/>
      <c r="AN388" s="100"/>
      <c r="AO388" s="44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  <c r="BA388" s="100"/>
      <c r="BB388" s="100"/>
      <c r="BC388" s="100"/>
    </row>
    <row r="389" spans="1:55" s="41" customFormat="1" x14ac:dyDescent="0.35">
      <c r="A389" s="100" t="s">
        <v>73</v>
      </c>
      <c r="B389" s="100" t="s">
        <v>36</v>
      </c>
      <c r="C389" s="100" t="s">
        <v>319</v>
      </c>
      <c r="D389" s="100" t="s">
        <v>192</v>
      </c>
      <c r="E389" s="100" t="s">
        <v>39</v>
      </c>
      <c r="F389" s="100">
        <v>999927264</v>
      </c>
      <c r="G389" s="99">
        <f>(J389+T389)-H389</f>
        <v>29</v>
      </c>
      <c r="H389" s="99"/>
      <c r="I389" s="24"/>
      <c r="J389" s="99">
        <f>SUM(K389,L389,N389,O389,P389,Q389)</f>
        <v>29</v>
      </c>
      <c r="K389" s="99">
        <f>SUM(AD389,AL389,AN389)</f>
        <v>29</v>
      </c>
      <c r="L389" s="99">
        <f>SUM(AE389,AF389,AG389,AH389)</f>
        <v>0</v>
      </c>
      <c r="M389" s="99">
        <f>COUNT(#REF!,#REF!,#REF!,#REF!,#REF!,#REF!,#REF!,AE389,#REF!,#REF!,#REF!,#REF!,AF389,AG389,#REF!,#REF!,#REF!,AH389)</f>
        <v>0</v>
      </c>
      <c r="N389" s="99">
        <f>AI389+AJ389</f>
        <v>0</v>
      </c>
      <c r="O389" s="99"/>
      <c r="P389" s="99">
        <f>AK389</f>
        <v>0</v>
      </c>
      <c r="Q389" s="99">
        <f>AM389</f>
        <v>0</v>
      </c>
      <c r="R389" s="99">
        <v>0</v>
      </c>
      <c r="S389" s="47"/>
      <c r="T389" s="99">
        <f>SUM(U389,V389,X389,Y389,Z389,AA389,AB389)</f>
        <v>0</v>
      </c>
      <c r="U389" s="99">
        <f>AP389</f>
        <v>0</v>
      </c>
      <c r="V389" s="99">
        <f>SUM(AS389,AT389,AU389,AV389,AW389,AX389,AY389,AZ389,BA389,BB389,BC389)</f>
        <v>0</v>
      </c>
      <c r="W389" s="99">
        <f>COUNT(AS389,AT389,AU389,AV389,AW389,AX389,AY389,AZ389,BA389,BB389,BC389)</f>
        <v>0</v>
      </c>
      <c r="X389" s="99">
        <v>0</v>
      </c>
      <c r="Y389" s="99">
        <v>0</v>
      </c>
      <c r="Z389" s="99">
        <v>0</v>
      </c>
      <c r="AA389" s="99">
        <f>AR389</f>
        <v>0</v>
      </c>
      <c r="AB389" s="99">
        <f>AQ389</f>
        <v>0</v>
      </c>
      <c r="AC389" s="47"/>
      <c r="AD389" s="99">
        <v>29</v>
      </c>
      <c r="AE389" s="99"/>
      <c r="AF389" s="99"/>
      <c r="AG389" s="99"/>
      <c r="AH389" s="99"/>
      <c r="AI389" s="99"/>
      <c r="AJ389" s="99"/>
      <c r="AK389" s="99"/>
      <c r="AL389" s="99"/>
      <c r="AM389" s="100"/>
      <c r="AN389" s="100"/>
      <c r="AO389" s="44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  <c r="BA389" s="100"/>
      <c r="BB389" s="100"/>
      <c r="BC389" s="100"/>
    </row>
    <row r="390" spans="1:55" s="41" customFormat="1" x14ac:dyDescent="0.35">
      <c r="A390" s="100" t="s">
        <v>73</v>
      </c>
      <c r="B390" s="100" t="s">
        <v>36</v>
      </c>
      <c r="C390" s="100" t="s">
        <v>138</v>
      </c>
      <c r="D390" s="100" t="s">
        <v>415</v>
      </c>
      <c r="E390" s="100" t="s">
        <v>39</v>
      </c>
      <c r="F390" s="100">
        <v>999927717</v>
      </c>
      <c r="G390" s="99">
        <f>(J390+T390)-H390</f>
        <v>29</v>
      </c>
      <c r="H390" s="99"/>
      <c r="I390" s="24"/>
      <c r="J390" s="99">
        <f>SUM(K390,L390,N390,O390,P390,Q390)</f>
        <v>29</v>
      </c>
      <c r="K390" s="99">
        <f>SUM(AD390,AL390,AN390)</f>
        <v>29</v>
      </c>
      <c r="L390" s="99">
        <f>SUM(AE390,AF390,AG390,AH390)</f>
        <v>0</v>
      </c>
      <c r="M390" s="99">
        <f>COUNT(#REF!,#REF!,#REF!,#REF!,#REF!,#REF!,#REF!,AE390,#REF!,#REF!,#REF!,#REF!,AF390,AG390,#REF!,#REF!,#REF!,AH390)</f>
        <v>0</v>
      </c>
      <c r="N390" s="99">
        <f>AI390+AJ390</f>
        <v>0</v>
      </c>
      <c r="O390" s="99"/>
      <c r="P390" s="99">
        <f>AK390</f>
        <v>0</v>
      </c>
      <c r="Q390" s="99">
        <f>AM390</f>
        <v>0</v>
      </c>
      <c r="R390" s="99">
        <v>0</v>
      </c>
      <c r="S390" s="47"/>
      <c r="T390" s="99">
        <f>SUM(U390,V390,X390,Y390,Z390,AA390,AB390)</f>
        <v>0</v>
      </c>
      <c r="U390" s="99">
        <f>AP390</f>
        <v>0</v>
      </c>
      <c r="V390" s="99">
        <f>SUM(AS390,AT390,AU390,AV390,AW390,AX390,AY390,AZ390,BA390,BB390,BC390)</f>
        <v>0</v>
      </c>
      <c r="W390" s="99">
        <f>COUNT(AS390,AT390,AU390,AV390,AW390,AX390,AY390,AZ390,BA390,BB390,BC390)</f>
        <v>0</v>
      </c>
      <c r="X390" s="99">
        <v>0</v>
      </c>
      <c r="Y390" s="99">
        <v>0</v>
      </c>
      <c r="Z390" s="99">
        <v>0</v>
      </c>
      <c r="AA390" s="99">
        <f>AR390</f>
        <v>0</v>
      </c>
      <c r="AB390" s="99">
        <f>AQ390</f>
        <v>0</v>
      </c>
      <c r="AC390" s="47"/>
      <c r="AD390" s="99">
        <v>29</v>
      </c>
      <c r="AE390" s="99"/>
      <c r="AF390" s="99"/>
      <c r="AG390" s="99"/>
      <c r="AH390" s="99"/>
      <c r="AI390" s="99"/>
      <c r="AJ390" s="99"/>
      <c r="AK390" s="99"/>
      <c r="AL390" s="99"/>
      <c r="AM390" s="100"/>
      <c r="AN390" s="100"/>
      <c r="AO390" s="44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  <c r="BA390" s="100"/>
      <c r="BB390" s="100"/>
      <c r="BC390" s="100"/>
    </row>
    <row r="391" spans="1:55" s="41" customFormat="1" x14ac:dyDescent="0.35">
      <c r="A391" s="99" t="s">
        <v>73</v>
      </c>
      <c r="B391" s="99" t="s">
        <v>36</v>
      </c>
      <c r="C391" s="99" t="s">
        <v>93</v>
      </c>
      <c r="D391" s="99" t="s">
        <v>88</v>
      </c>
      <c r="E391" s="99" t="s">
        <v>39</v>
      </c>
      <c r="F391" s="99">
        <v>999883907</v>
      </c>
      <c r="G391" s="99">
        <f>(J391+T391)-H391</f>
        <v>28</v>
      </c>
      <c r="H391" s="100"/>
      <c r="I391" s="24"/>
      <c r="J391" s="99">
        <f>SUM(K391,L391,N391,O391,P391,Q391)</f>
        <v>28</v>
      </c>
      <c r="K391" s="99">
        <f>SUM(AD391,AL391,AN391)</f>
        <v>28</v>
      </c>
      <c r="L391" s="99">
        <f>SUM(AE391,AF391,AG391,AH391)</f>
        <v>0</v>
      </c>
      <c r="M391" s="99">
        <f>COUNT(#REF!,#REF!,#REF!,#REF!,#REF!,#REF!,#REF!,AE391,#REF!,#REF!,#REF!,#REF!,AF391,AG391,#REF!,#REF!,#REF!,AH391)</f>
        <v>0</v>
      </c>
      <c r="N391" s="99">
        <f>AI391+AJ391</f>
        <v>0</v>
      </c>
      <c r="O391" s="99"/>
      <c r="P391" s="99">
        <f>AK391</f>
        <v>0</v>
      </c>
      <c r="Q391" s="99">
        <f>AM391</f>
        <v>0</v>
      </c>
      <c r="R391" s="99">
        <v>0</v>
      </c>
      <c r="S391" s="47"/>
      <c r="T391" s="99">
        <f>SUM(U391,V391,X391,Y391,Z391,AA391,AB391)</f>
        <v>0</v>
      </c>
      <c r="U391" s="99">
        <f>AP391</f>
        <v>0</v>
      </c>
      <c r="V391" s="99">
        <f>SUM(AS391,AT391,AU391,AV391,AW391,AX391,AY391,AZ391,BA391,BB391,BC391)</f>
        <v>0</v>
      </c>
      <c r="W391" s="99">
        <f>COUNT(AS391,AT391,AU391,AV391,AW391,AX391,AY391,AZ391,BA391,BB391,BC391)</f>
        <v>0</v>
      </c>
      <c r="X391" s="99">
        <v>0</v>
      </c>
      <c r="Y391" s="99">
        <v>0</v>
      </c>
      <c r="Z391" s="99">
        <v>0</v>
      </c>
      <c r="AA391" s="99">
        <f>AR391</f>
        <v>0</v>
      </c>
      <c r="AB391" s="99">
        <f>AQ391</f>
        <v>0</v>
      </c>
      <c r="AC391" s="47"/>
      <c r="AD391" s="99"/>
      <c r="AE391" s="99"/>
      <c r="AF391" s="99"/>
      <c r="AG391" s="99"/>
      <c r="AH391" s="99"/>
      <c r="AI391" s="99"/>
      <c r="AJ391" s="99"/>
      <c r="AK391" s="99"/>
      <c r="AL391" s="99"/>
      <c r="AM391" s="100"/>
      <c r="AN391" s="100">
        <v>28</v>
      </c>
      <c r="AO391" s="44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  <c r="BA391" s="100"/>
      <c r="BB391" s="100"/>
      <c r="BC391" s="100"/>
    </row>
    <row r="392" spans="1:55" s="41" customFormat="1" x14ac:dyDescent="0.35">
      <c r="A392" s="100" t="s">
        <v>73</v>
      </c>
      <c r="B392" s="100" t="s">
        <v>36</v>
      </c>
      <c r="C392" s="100" t="s">
        <v>321</v>
      </c>
      <c r="D392" s="100" t="s">
        <v>322</v>
      </c>
      <c r="E392" s="100" t="s">
        <v>39</v>
      </c>
      <c r="F392" s="99">
        <v>999870610</v>
      </c>
      <c r="G392" s="99">
        <f>(J392+T392)-H392</f>
        <v>25.5</v>
      </c>
      <c r="H392" s="99">
        <f>(K392+L392+N392+O392+P392+Q392+R392)*0.5</f>
        <v>25.5</v>
      </c>
      <c r="I392" s="24"/>
      <c r="J392" s="99">
        <f>SUM(K392,L392,N392,O392,P392,Q392)</f>
        <v>51</v>
      </c>
      <c r="K392" s="99">
        <f>SUM(AD392,AL392,AN392)</f>
        <v>0</v>
      </c>
      <c r="L392" s="99">
        <f>SUM(AE392,AF392,AG392,AH392)</f>
        <v>0</v>
      </c>
      <c r="M392" s="99">
        <f>COUNT(#REF!,#REF!,#REF!,#REF!,#REF!,#REF!,#REF!,AE392,#REF!,#REF!,#REF!,#REF!,AF392,AG392,#REF!,#REF!,#REF!,AH392)</f>
        <v>0</v>
      </c>
      <c r="N392" s="99">
        <f>AI392+AJ392</f>
        <v>0</v>
      </c>
      <c r="O392" s="99"/>
      <c r="P392" s="99">
        <f>AK392</f>
        <v>51</v>
      </c>
      <c r="Q392" s="99">
        <f>AM392</f>
        <v>0</v>
      </c>
      <c r="R392" s="99">
        <v>0</v>
      </c>
      <c r="S392" s="47"/>
      <c r="T392" s="99">
        <f>SUM(U392,V392,X392,Y392,Z392,AA392,AB392)</f>
        <v>0</v>
      </c>
      <c r="U392" s="99">
        <f>AP392</f>
        <v>0</v>
      </c>
      <c r="V392" s="99">
        <f>SUM(AS392,AT392,AU392,AV392,AW392,AX392,AY392,AZ392,BA392,BB392,BC392)</f>
        <v>0</v>
      </c>
      <c r="W392" s="99">
        <f>COUNT(AS392,AT392,AU392,AV392,AW392,AX392,AY392,AZ392,BA392,BB392,BC392)</f>
        <v>0</v>
      </c>
      <c r="X392" s="99">
        <v>0</v>
      </c>
      <c r="Y392" s="99">
        <v>0</v>
      </c>
      <c r="Z392" s="99">
        <v>0</v>
      </c>
      <c r="AA392" s="99">
        <f>AR392</f>
        <v>0</v>
      </c>
      <c r="AB392" s="99">
        <f>AQ392</f>
        <v>0</v>
      </c>
      <c r="AC392" s="47"/>
      <c r="AD392" s="99"/>
      <c r="AE392" s="99"/>
      <c r="AF392" s="99"/>
      <c r="AG392" s="99"/>
      <c r="AH392" s="99"/>
      <c r="AI392" s="99"/>
      <c r="AJ392" s="99"/>
      <c r="AK392" s="99">
        <v>51</v>
      </c>
      <c r="AL392" s="99"/>
      <c r="AM392" s="100"/>
      <c r="AN392" s="100"/>
      <c r="AO392" s="44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  <c r="BA392" s="100"/>
      <c r="BB392" s="100"/>
      <c r="BC392" s="100"/>
    </row>
    <row r="393" spans="1:55" s="41" customFormat="1" x14ac:dyDescent="0.35">
      <c r="A393" s="100" t="s">
        <v>73</v>
      </c>
      <c r="B393" s="100" t="s">
        <v>36</v>
      </c>
      <c r="C393" s="100" t="s">
        <v>2837</v>
      </c>
      <c r="D393" s="100" t="s">
        <v>175</v>
      </c>
      <c r="E393" s="100" t="s">
        <v>39</v>
      </c>
      <c r="F393" s="100">
        <v>999913627</v>
      </c>
      <c r="G393" s="99">
        <f>(J393+T393)-H393</f>
        <v>23</v>
      </c>
      <c r="H393" s="100"/>
      <c r="I393" s="44"/>
      <c r="J393" s="99">
        <f>SUM(K393,L393,N393,O393,P393,Q393)</f>
        <v>0</v>
      </c>
      <c r="K393" s="99">
        <f>SUM(AD393,AL393,AN393)</f>
        <v>0</v>
      </c>
      <c r="L393" s="99">
        <f>SUM(AE393,AF393,AG393,AH393)</f>
        <v>0</v>
      </c>
      <c r="M393" s="99">
        <f>COUNT(#REF!,#REF!,#REF!,#REF!,#REF!,#REF!,#REF!,AE393,#REF!,#REF!,#REF!,#REF!,AF393,AG393,#REF!,#REF!,#REF!,AH393)</f>
        <v>0</v>
      </c>
      <c r="N393" s="99">
        <f>AI393+AJ393</f>
        <v>0</v>
      </c>
      <c r="O393" s="99"/>
      <c r="P393" s="99">
        <f>AK393</f>
        <v>0</v>
      </c>
      <c r="Q393" s="99">
        <f>AM393</f>
        <v>0</v>
      </c>
      <c r="R393" s="99">
        <v>0</v>
      </c>
      <c r="S393" s="47"/>
      <c r="T393" s="99">
        <f>SUM(U393,V393,X393,Y393,Z393,AA393,AB393)</f>
        <v>23</v>
      </c>
      <c r="U393" s="99">
        <f>AP393</f>
        <v>23</v>
      </c>
      <c r="V393" s="99">
        <f>SUM(AS393,AT393,AU393,AV393,AW393,AX393,AY393,AZ393,BA393,BB393,BC393)</f>
        <v>0</v>
      </c>
      <c r="W393" s="99">
        <f>COUNT(AS393,AT393,AU393,AV393,AW393,AX393,AY393,AZ393,BA393,BB393,BC393)</f>
        <v>0</v>
      </c>
      <c r="X393" s="99">
        <v>0</v>
      </c>
      <c r="Y393" s="99">
        <v>0</v>
      </c>
      <c r="Z393" s="99">
        <v>0</v>
      </c>
      <c r="AA393" s="99">
        <f>AR393</f>
        <v>0</v>
      </c>
      <c r="AB393" s="99">
        <f>AQ393</f>
        <v>0</v>
      </c>
      <c r="AC393" s="47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44"/>
      <c r="AP393" s="100">
        <v>23</v>
      </c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  <c r="BA393" s="100"/>
      <c r="BB393" s="100"/>
      <c r="BC393" s="100"/>
    </row>
    <row r="394" spans="1:55" s="41" customFormat="1" x14ac:dyDescent="0.35">
      <c r="A394" s="100" t="s">
        <v>73</v>
      </c>
      <c r="B394" s="99" t="s">
        <v>36</v>
      </c>
      <c r="C394" s="99" t="s">
        <v>238</v>
      </c>
      <c r="D394" s="99" t="s">
        <v>90</v>
      </c>
      <c r="E394" s="99" t="s">
        <v>39</v>
      </c>
      <c r="F394" s="99">
        <v>999857488</v>
      </c>
      <c r="G394" s="99">
        <f>(J394+T394)-H394</f>
        <v>22</v>
      </c>
      <c r="H394" s="99">
        <f>(K394+L394+N394+O394+P394+Q394+R394)*0.5</f>
        <v>22</v>
      </c>
      <c r="I394" s="24"/>
      <c r="J394" s="99">
        <f>SUM(K394,L394,N394,O394,P394,Q394)</f>
        <v>44</v>
      </c>
      <c r="K394" s="99">
        <f>SUM(AD394,AL394,AN394)</f>
        <v>0</v>
      </c>
      <c r="L394" s="99">
        <f>SUM(AE394,AF394,AG394,AH394)</f>
        <v>0</v>
      </c>
      <c r="M394" s="99">
        <f>COUNT(#REF!,#REF!,#REF!,#REF!,#REF!,#REF!,#REF!,AE394,#REF!,#REF!,#REF!,#REF!,AF394,AG394,#REF!,#REF!,#REF!,AH394)</f>
        <v>0</v>
      </c>
      <c r="N394" s="99">
        <f>AI394+AJ394</f>
        <v>44</v>
      </c>
      <c r="O394" s="99"/>
      <c r="P394" s="99">
        <f>AK394</f>
        <v>0</v>
      </c>
      <c r="Q394" s="99">
        <f>AM394</f>
        <v>0</v>
      </c>
      <c r="R394" s="99">
        <v>0</v>
      </c>
      <c r="S394" s="47"/>
      <c r="T394" s="99">
        <f>SUM(U394,V394,X394,Y394,Z394,AA394,AB394)</f>
        <v>0</v>
      </c>
      <c r="U394" s="99">
        <f>AP394</f>
        <v>0</v>
      </c>
      <c r="V394" s="99">
        <f>SUM(AS394,AT394,AU394,AV394,AW394,AX394,AY394,AZ394,BA394,BB394,BC394)</f>
        <v>0</v>
      </c>
      <c r="W394" s="99">
        <f>COUNT(AS394,AT394,AU394,AV394,AW394,AX394,AY394,AZ394,BA394,BB394,BC394)</f>
        <v>0</v>
      </c>
      <c r="X394" s="99">
        <v>0</v>
      </c>
      <c r="Y394" s="99">
        <v>0</v>
      </c>
      <c r="Z394" s="99">
        <v>0</v>
      </c>
      <c r="AA394" s="99">
        <f>AR394</f>
        <v>0</v>
      </c>
      <c r="AB394" s="99">
        <f>AQ394</f>
        <v>0</v>
      </c>
      <c r="AC394" s="47"/>
      <c r="AD394" s="99"/>
      <c r="AE394" s="99"/>
      <c r="AF394" s="99"/>
      <c r="AG394" s="99"/>
      <c r="AH394" s="99"/>
      <c r="AI394" s="99">
        <v>44</v>
      </c>
      <c r="AJ394" s="99"/>
      <c r="AK394" s="99"/>
      <c r="AL394" s="99"/>
      <c r="AM394" s="100"/>
      <c r="AN394" s="100"/>
      <c r="AO394" s="44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  <c r="BA394" s="100"/>
      <c r="BB394" s="100"/>
      <c r="BC394" s="100"/>
    </row>
    <row r="395" spans="1:55" s="41" customFormat="1" x14ac:dyDescent="0.35">
      <c r="A395" s="99" t="s">
        <v>73</v>
      </c>
      <c r="B395" s="99" t="s">
        <v>36</v>
      </c>
      <c r="C395" s="100" t="s">
        <v>338</v>
      </c>
      <c r="D395" s="100" t="s">
        <v>339</v>
      </c>
      <c r="E395" s="100" t="s">
        <v>39</v>
      </c>
      <c r="F395" s="99">
        <v>999873096</v>
      </c>
      <c r="G395" s="99">
        <f>(J395+T395)-H395</f>
        <v>21</v>
      </c>
      <c r="H395" s="99"/>
      <c r="I395" s="24"/>
      <c r="J395" s="99">
        <f>SUM(K395,L395,N395,O395,P395,Q395)</f>
        <v>0</v>
      </c>
      <c r="K395" s="99">
        <f>SUM(AD395,AL395,AN395)</f>
        <v>0</v>
      </c>
      <c r="L395" s="99">
        <f>SUM(AE395,AF395,AG395,AH395)</f>
        <v>0</v>
      </c>
      <c r="M395" s="99">
        <f>COUNT(#REF!,#REF!,#REF!,#REF!,#REF!,#REF!,#REF!,AE395,#REF!,#REF!,#REF!,#REF!,AF395,AG395,#REF!,#REF!,#REF!,AH395)</f>
        <v>0</v>
      </c>
      <c r="N395" s="99">
        <f>AI395+AJ395</f>
        <v>0</v>
      </c>
      <c r="O395" s="99"/>
      <c r="P395" s="99">
        <f>AK395</f>
        <v>0</v>
      </c>
      <c r="Q395" s="99">
        <f>AM395</f>
        <v>0</v>
      </c>
      <c r="R395" s="99">
        <v>0</v>
      </c>
      <c r="S395" s="47"/>
      <c r="T395" s="99">
        <f>SUM(U395,V395,X395,Y395,Z395,AA395,AB395)</f>
        <v>21</v>
      </c>
      <c r="U395" s="99">
        <f>AP395</f>
        <v>21</v>
      </c>
      <c r="V395" s="99">
        <f>SUM(AS395,AT395,AU395,AV395,AW395,AX395,AY395,AZ395,BA395,BB395,BC395)</f>
        <v>0</v>
      </c>
      <c r="W395" s="99">
        <f>COUNT(AS395,AT395,AU395,AV395,AW395,AX395,AY395,AZ395,BA395,BB395,BC395)</f>
        <v>0</v>
      </c>
      <c r="X395" s="99">
        <v>0</v>
      </c>
      <c r="Y395" s="99">
        <v>0</v>
      </c>
      <c r="Z395" s="99">
        <v>0</v>
      </c>
      <c r="AA395" s="99">
        <f>AR395</f>
        <v>0</v>
      </c>
      <c r="AB395" s="99">
        <f>AQ395</f>
        <v>0</v>
      </c>
      <c r="AC395" s="47"/>
      <c r="AD395" s="99"/>
      <c r="AE395" s="99"/>
      <c r="AF395" s="99"/>
      <c r="AG395" s="99"/>
      <c r="AH395" s="99"/>
      <c r="AI395" s="99"/>
      <c r="AJ395" s="99"/>
      <c r="AK395" s="99"/>
      <c r="AL395" s="99"/>
      <c r="AM395" s="100"/>
      <c r="AN395" s="100"/>
      <c r="AO395" s="44"/>
      <c r="AP395" s="100">
        <v>21</v>
      </c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0"/>
      <c r="BB395" s="100"/>
      <c r="BC395" s="100"/>
    </row>
    <row r="396" spans="1:55" s="41" customFormat="1" x14ac:dyDescent="0.35">
      <c r="A396" s="100" t="s">
        <v>73</v>
      </c>
      <c r="B396" s="100" t="s">
        <v>36</v>
      </c>
      <c r="C396" s="100" t="s">
        <v>458</v>
      </c>
      <c r="D396" s="100" t="s">
        <v>2838</v>
      </c>
      <c r="E396" s="100" t="s">
        <v>39</v>
      </c>
      <c r="F396" s="100">
        <v>999889369</v>
      </c>
      <c r="G396" s="99">
        <f>(J396+T396)-H396</f>
        <v>19</v>
      </c>
      <c r="H396" s="100"/>
      <c r="I396" s="44"/>
      <c r="J396" s="99">
        <f>SUM(K396,L396,N396,O396,P396,Q396)</f>
        <v>0</v>
      </c>
      <c r="K396" s="99">
        <f>SUM(AD396,AL396,AN396)</f>
        <v>0</v>
      </c>
      <c r="L396" s="99">
        <f>SUM(AE396,AF396,AG396,AH396)</f>
        <v>0</v>
      </c>
      <c r="M396" s="99">
        <f>COUNT(#REF!,#REF!,#REF!,#REF!,#REF!,#REF!,#REF!,AE396,#REF!,#REF!,#REF!,#REF!,AF396,AG396,#REF!,#REF!,#REF!,AH396)</f>
        <v>0</v>
      </c>
      <c r="N396" s="99">
        <f>AI396+AJ396</f>
        <v>0</v>
      </c>
      <c r="O396" s="99"/>
      <c r="P396" s="99">
        <f>AK396</f>
        <v>0</v>
      </c>
      <c r="Q396" s="99">
        <f>AM396</f>
        <v>0</v>
      </c>
      <c r="R396" s="99">
        <v>0</v>
      </c>
      <c r="S396" s="47"/>
      <c r="T396" s="99">
        <f>SUM(U396,V396,X396,Y396,Z396,AA396,AB396)</f>
        <v>19</v>
      </c>
      <c r="U396" s="99">
        <f>AP396</f>
        <v>19</v>
      </c>
      <c r="V396" s="99">
        <f>SUM(AS396,AT396,AU396,AV396,AW396,AX396,AY396,AZ396,BA396,BB396,BC396)</f>
        <v>0</v>
      </c>
      <c r="W396" s="99">
        <f>COUNT(AS396,AT396,AU396,AV396,AW396,AX396,AY396,AZ396,BA396,BB396,BC396)</f>
        <v>0</v>
      </c>
      <c r="X396" s="99">
        <v>0</v>
      </c>
      <c r="Y396" s="99">
        <v>0</v>
      </c>
      <c r="Z396" s="99">
        <v>0</v>
      </c>
      <c r="AA396" s="99">
        <f>AR396</f>
        <v>0</v>
      </c>
      <c r="AB396" s="99">
        <f>AQ396</f>
        <v>0</v>
      </c>
      <c r="AC396" s="47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44"/>
      <c r="AP396" s="100">
        <v>19</v>
      </c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  <c r="BA396" s="100"/>
      <c r="BB396" s="100"/>
      <c r="BC396" s="100"/>
    </row>
    <row r="397" spans="1:55" s="41" customFormat="1" x14ac:dyDescent="0.35">
      <c r="A397" s="100" t="s">
        <v>73</v>
      </c>
      <c r="B397" s="99" t="s">
        <v>36</v>
      </c>
      <c r="C397" s="99" t="s">
        <v>486</v>
      </c>
      <c r="D397" s="99" t="s">
        <v>487</v>
      </c>
      <c r="E397" s="99" t="s">
        <v>39</v>
      </c>
      <c r="F397" s="99">
        <v>999892219</v>
      </c>
      <c r="G397" s="99">
        <f>(J397+T397)-H397</f>
        <v>19</v>
      </c>
      <c r="H397" s="99">
        <f>(K397+L397+N397+O397+P397+Q397+R397)*0.5</f>
        <v>19</v>
      </c>
      <c r="I397" s="24"/>
      <c r="J397" s="99">
        <f>SUM(K397,L397,N397,O397,P397,Q397)</f>
        <v>38</v>
      </c>
      <c r="K397" s="99">
        <f>SUM(AD397,AL397,AN397)</f>
        <v>0</v>
      </c>
      <c r="L397" s="99">
        <f>SUM(AE397,AF397,AG397,AH397)</f>
        <v>0</v>
      </c>
      <c r="M397" s="99">
        <f>COUNT(#REF!,#REF!,#REF!,#REF!,#REF!,#REF!,#REF!,AE397,#REF!,#REF!,#REF!,#REF!,AF397,AG397,#REF!,#REF!,#REF!,AH397)</f>
        <v>0</v>
      </c>
      <c r="N397" s="99">
        <f>AI397+AJ397</f>
        <v>0</v>
      </c>
      <c r="O397" s="99"/>
      <c r="P397" s="99">
        <f>AK397</f>
        <v>38</v>
      </c>
      <c r="Q397" s="99">
        <f>AM397</f>
        <v>0</v>
      </c>
      <c r="R397" s="99">
        <v>0</v>
      </c>
      <c r="S397" s="47"/>
      <c r="T397" s="99">
        <f>SUM(U397,V397,X397,Y397,Z397,AA397,AB397)</f>
        <v>0</v>
      </c>
      <c r="U397" s="99">
        <f>AP397</f>
        <v>0</v>
      </c>
      <c r="V397" s="99">
        <f>SUM(AS397,AT397,AU397,AV397,AW397,AX397,AY397,AZ397,BA397,BB397,BC397)</f>
        <v>0</v>
      </c>
      <c r="W397" s="99">
        <f>COUNT(AS397,AT397,AU397,AV397,AW397,AX397,AY397,AZ397,BA397,BB397,BC397)</f>
        <v>0</v>
      </c>
      <c r="X397" s="99">
        <v>0</v>
      </c>
      <c r="Y397" s="99">
        <v>0</v>
      </c>
      <c r="Z397" s="99">
        <v>0</v>
      </c>
      <c r="AA397" s="99">
        <f>AR397</f>
        <v>0</v>
      </c>
      <c r="AB397" s="99">
        <f>AQ397</f>
        <v>0</v>
      </c>
      <c r="AC397" s="47"/>
      <c r="AD397" s="99"/>
      <c r="AE397" s="99"/>
      <c r="AF397" s="99"/>
      <c r="AG397" s="99"/>
      <c r="AH397" s="99"/>
      <c r="AI397" s="99"/>
      <c r="AJ397" s="99"/>
      <c r="AK397" s="99">
        <v>38</v>
      </c>
      <c r="AL397" s="99"/>
      <c r="AM397" s="100"/>
      <c r="AN397" s="100"/>
      <c r="AO397" s="44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  <c r="BA397" s="100"/>
      <c r="BB397" s="100"/>
      <c r="BC397" s="100"/>
    </row>
    <row r="398" spans="1:55" s="41" customFormat="1" x14ac:dyDescent="0.35">
      <c r="A398" s="100" t="s">
        <v>73</v>
      </c>
      <c r="B398" s="100" t="s">
        <v>36</v>
      </c>
      <c r="C398" s="100" t="s">
        <v>46</v>
      </c>
      <c r="D398" s="100" t="s">
        <v>560</v>
      </c>
      <c r="E398" s="100" t="s">
        <v>39</v>
      </c>
      <c r="F398" s="99">
        <v>999898539</v>
      </c>
      <c r="G398" s="99">
        <f>(J398+T398)-H398</f>
        <v>19</v>
      </c>
      <c r="H398" s="99">
        <f>(K398+L398+N398+O398+P398+Q398+R398)*0.5</f>
        <v>19</v>
      </c>
      <c r="I398" s="24"/>
      <c r="J398" s="99">
        <f>SUM(K398,L398,N398,O398,P398,Q398)</f>
        <v>38</v>
      </c>
      <c r="K398" s="99">
        <f>SUM(AD398,AL398,AN398)</f>
        <v>0</v>
      </c>
      <c r="L398" s="99">
        <f>SUM(AE398,AF398,AG398,AH398)</f>
        <v>0</v>
      </c>
      <c r="M398" s="99">
        <f>COUNT(#REF!,#REF!,#REF!,#REF!,#REF!,#REF!,#REF!,AE398,#REF!,#REF!,#REF!,#REF!,AF398,AG398,#REF!,#REF!,#REF!,AH398)</f>
        <v>0</v>
      </c>
      <c r="N398" s="99">
        <f>AI398+AJ398</f>
        <v>0</v>
      </c>
      <c r="O398" s="99"/>
      <c r="P398" s="99">
        <f>AK398</f>
        <v>38</v>
      </c>
      <c r="Q398" s="99">
        <f>AM398</f>
        <v>0</v>
      </c>
      <c r="R398" s="99">
        <v>0</v>
      </c>
      <c r="S398" s="47"/>
      <c r="T398" s="99">
        <f>SUM(U398,V398,X398,Y398,Z398,AA398,AB398)</f>
        <v>0</v>
      </c>
      <c r="U398" s="99">
        <f>AP398</f>
        <v>0</v>
      </c>
      <c r="V398" s="99">
        <f>SUM(AS398,AT398,AU398,AV398,AW398,AX398,AY398,AZ398,BA398,BB398,BC398)</f>
        <v>0</v>
      </c>
      <c r="W398" s="99">
        <f>COUNT(AS398,AT398,AU398,AV398,AW398,AX398,AY398,AZ398,BA398,BB398,BC398)</f>
        <v>0</v>
      </c>
      <c r="X398" s="99">
        <v>0</v>
      </c>
      <c r="Y398" s="99">
        <v>0</v>
      </c>
      <c r="Z398" s="99">
        <v>0</v>
      </c>
      <c r="AA398" s="99">
        <f>AR398</f>
        <v>0</v>
      </c>
      <c r="AB398" s="99">
        <f>AQ398</f>
        <v>0</v>
      </c>
      <c r="AC398" s="47"/>
      <c r="AD398" s="99"/>
      <c r="AE398" s="99"/>
      <c r="AF398" s="99"/>
      <c r="AG398" s="99"/>
      <c r="AH398" s="99"/>
      <c r="AI398" s="99"/>
      <c r="AJ398" s="99"/>
      <c r="AK398" s="99">
        <v>38</v>
      </c>
      <c r="AL398" s="99"/>
      <c r="AM398" s="100"/>
      <c r="AN398" s="100"/>
      <c r="AO398" s="44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  <c r="BA398" s="100"/>
      <c r="BB398" s="100"/>
      <c r="BC398" s="100"/>
    </row>
    <row r="399" spans="1:55" s="41" customFormat="1" x14ac:dyDescent="0.35">
      <c r="A399" s="100" t="s">
        <v>73</v>
      </c>
      <c r="B399" s="99" t="s">
        <v>36</v>
      </c>
      <c r="C399" s="99" t="s">
        <v>659</v>
      </c>
      <c r="D399" s="99" t="s">
        <v>557</v>
      </c>
      <c r="E399" s="99" t="s">
        <v>39</v>
      </c>
      <c r="F399" s="99">
        <v>999907601</v>
      </c>
      <c r="G399" s="99">
        <f>(J399+T399)-H399</f>
        <v>19</v>
      </c>
      <c r="H399" s="99">
        <f>(K399+L399+N399+O399+P399+Q399+R399)*0.5</f>
        <v>19</v>
      </c>
      <c r="I399" s="24"/>
      <c r="J399" s="99">
        <f>SUM(K399,L399,N399,O399,P399,Q399)</f>
        <v>38</v>
      </c>
      <c r="K399" s="99">
        <f>SUM(AD399,AL399,AN399)</f>
        <v>0</v>
      </c>
      <c r="L399" s="99">
        <f>SUM(AE399,AF399,AG399,AH399)</f>
        <v>0</v>
      </c>
      <c r="M399" s="99">
        <f>COUNT(#REF!,#REF!,#REF!,#REF!,#REF!,#REF!,#REF!,AE399,#REF!,#REF!,#REF!,#REF!,AF399,AG399,#REF!,#REF!,#REF!,AH399)</f>
        <v>0</v>
      </c>
      <c r="N399" s="99">
        <f>AI399+AJ399</f>
        <v>0</v>
      </c>
      <c r="O399" s="99"/>
      <c r="P399" s="99">
        <f>AK399</f>
        <v>38</v>
      </c>
      <c r="Q399" s="99">
        <f>AM399</f>
        <v>0</v>
      </c>
      <c r="R399" s="99">
        <v>0</v>
      </c>
      <c r="S399" s="47"/>
      <c r="T399" s="99">
        <f>SUM(U399,V399,X399,Y399,Z399,AA399,AB399)</f>
        <v>0</v>
      </c>
      <c r="U399" s="99">
        <f>AP399</f>
        <v>0</v>
      </c>
      <c r="V399" s="99">
        <f>SUM(AS399,AT399,AU399,AV399,AW399,AX399,AY399,AZ399,BA399,BB399,BC399)</f>
        <v>0</v>
      </c>
      <c r="W399" s="99">
        <f>COUNT(AS399,AT399,AU399,AV399,AW399,AX399,AY399,AZ399,BA399,BB399,BC399)</f>
        <v>0</v>
      </c>
      <c r="X399" s="99">
        <v>0</v>
      </c>
      <c r="Y399" s="99">
        <v>0</v>
      </c>
      <c r="Z399" s="99">
        <v>0</v>
      </c>
      <c r="AA399" s="99">
        <f>AR399</f>
        <v>0</v>
      </c>
      <c r="AB399" s="99">
        <f>AQ399</f>
        <v>0</v>
      </c>
      <c r="AC399" s="47"/>
      <c r="AD399" s="99"/>
      <c r="AE399" s="99"/>
      <c r="AF399" s="99"/>
      <c r="AG399" s="99"/>
      <c r="AH399" s="99"/>
      <c r="AI399" s="99"/>
      <c r="AJ399" s="99"/>
      <c r="AK399" s="99">
        <v>38</v>
      </c>
      <c r="AL399" s="99"/>
      <c r="AM399" s="100"/>
      <c r="AN399" s="100"/>
      <c r="AO399" s="44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  <c r="BA399" s="100"/>
      <c r="BB399" s="100"/>
      <c r="BC399" s="100"/>
    </row>
    <row r="400" spans="1:55" s="41" customFormat="1" x14ac:dyDescent="0.35">
      <c r="A400" s="100" t="s">
        <v>73</v>
      </c>
      <c r="B400" s="99" t="s">
        <v>36</v>
      </c>
      <c r="C400" s="99" t="s">
        <v>172</v>
      </c>
      <c r="D400" s="99" t="s">
        <v>90</v>
      </c>
      <c r="E400" s="99" t="s">
        <v>39</v>
      </c>
      <c r="F400" s="99">
        <v>999925437</v>
      </c>
      <c r="G400" s="99">
        <f>(J400+T400)-H400</f>
        <v>19</v>
      </c>
      <c r="H400" s="99">
        <f>(K400+L400+N400+O400+P400+Q400+R400)*0.5</f>
        <v>19</v>
      </c>
      <c r="I400" s="24"/>
      <c r="J400" s="99">
        <f>SUM(K400,L400,N400,O400,P400,Q400)</f>
        <v>38</v>
      </c>
      <c r="K400" s="99">
        <f>SUM(AD400,AL400,AN400)</f>
        <v>0</v>
      </c>
      <c r="L400" s="99">
        <f>SUM(AE400,AF400,AG400,AH400)</f>
        <v>0</v>
      </c>
      <c r="M400" s="99">
        <f>COUNT(#REF!,#REF!,#REF!,#REF!,#REF!,#REF!,#REF!,AE400,#REF!,#REF!,#REF!,#REF!,AF400,AG400,#REF!,#REF!,#REF!,AH400)</f>
        <v>0</v>
      </c>
      <c r="N400" s="99">
        <f>AI400+AJ400</f>
        <v>0</v>
      </c>
      <c r="O400" s="99"/>
      <c r="P400" s="99">
        <f>AK400</f>
        <v>38</v>
      </c>
      <c r="Q400" s="99">
        <f>AM400</f>
        <v>0</v>
      </c>
      <c r="R400" s="99">
        <v>0</v>
      </c>
      <c r="S400" s="47"/>
      <c r="T400" s="99">
        <f>SUM(U400,V400,X400,Y400,Z400,AA400,AB400)</f>
        <v>0</v>
      </c>
      <c r="U400" s="99">
        <f>AP400</f>
        <v>0</v>
      </c>
      <c r="V400" s="99">
        <f>SUM(AS400,AT400,AU400,AV400,AW400,AX400,AY400,AZ400,BA400,BB400,BC400)</f>
        <v>0</v>
      </c>
      <c r="W400" s="99">
        <f>COUNT(AS400,AT400,AU400,AV400,AW400,AX400,AY400,AZ400,BA400,BB400,BC400)</f>
        <v>0</v>
      </c>
      <c r="X400" s="99">
        <v>0</v>
      </c>
      <c r="Y400" s="99">
        <v>0</v>
      </c>
      <c r="Z400" s="99">
        <v>0</v>
      </c>
      <c r="AA400" s="99">
        <f>AR400</f>
        <v>0</v>
      </c>
      <c r="AB400" s="99">
        <f>AQ400</f>
        <v>0</v>
      </c>
      <c r="AC400" s="47"/>
      <c r="AD400" s="99"/>
      <c r="AE400" s="99"/>
      <c r="AF400" s="99"/>
      <c r="AG400" s="99"/>
      <c r="AH400" s="99"/>
      <c r="AI400" s="99"/>
      <c r="AJ400" s="99"/>
      <c r="AK400" s="99">
        <v>38</v>
      </c>
      <c r="AL400" s="99"/>
      <c r="AM400" s="100"/>
      <c r="AN400" s="100"/>
      <c r="AO400" s="44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  <c r="BA400" s="100"/>
      <c r="BB400" s="100"/>
      <c r="BC400" s="100"/>
    </row>
    <row r="401" spans="1:55" s="41" customFormat="1" x14ac:dyDescent="0.35">
      <c r="A401" s="100" t="s">
        <v>73</v>
      </c>
      <c r="B401" s="100" t="s">
        <v>36</v>
      </c>
      <c r="C401" s="100" t="s">
        <v>840</v>
      </c>
      <c r="D401" s="100" t="s">
        <v>2839</v>
      </c>
      <c r="E401" s="100" t="s">
        <v>39</v>
      </c>
      <c r="F401" s="100">
        <v>999928763</v>
      </c>
      <c r="G401" s="99">
        <f>(J401+T401)-H401</f>
        <v>17</v>
      </c>
      <c r="H401" s="100"/>
      <c r="I401" s="44"/>
      <c r="J401" s="99">
        <f>SUM(K401,L401,N401,O401,P401,Q401)</f>
        <v>0</v>
      </c>
      <c r="K401" s="99">
        <f>SUM(AD401,AL401,AN401)</f>
        <v>0</v>
      </c>
      <c r="L401" s="99">
        <f>SUM(AE401,AF401,AG401,AH401)</f>
        <v>0</v>
      </c>
      <c r="M401" s="99">
        <f>COUNT(#REF!,#REF!,#REF!,#REF!,#REF!,#REF!,#REF!,AE401,#REF!,#REF!,#REF!,#REF!,AF401,AG401,#REF!,#REF!,#REF!,AH401)</f>
        <v>0</v>
      </c>
      <c r="N401" s="99">
        <f>AI401+AJ401</f>
        <v>0</v>
      </c>
      <c r="O401" s="99"/>
      <c r="P401" s="99">
        <f>AK401</f>
        <v>0</v>
      </c>
      <c r="Q401" s="99">
        <f>AM401</f>
        <v>0</v>
      </c>
      <c r="R401" s="99">
        <v>0</v>
      </c>
      <c r="S401" s="47"/>
      <c r="T401" s="99">
        <f>SUM(U401,V401,X401,Y401,Z401,AA401,AB401)</f>
        <v>17</v>
      </c>
      <c r="U401" s="99">
        <f>AP401</f>
        <v>17</v>
      </c>
      <c r="V401" s="99">
        <f>SUM(AS401,AT401,AU401,AV401,AW401,AX401,AY401,AZ401,BA401,BB401,BC401)</f>
        <v>0</v>
      </c>
      <c r="W401" s="99">
        <f>COUNT(AS401,AT401,AU401,AV401,AW401,AX401,AY401,AZ401,BA401,BB401,BC401)</f>
        <v>0</v>
      </c>
      <c r="X401" s="99">
        <v>0</v>
      </c>
      <c r="Y401" s="99">
        <v>0</v>
      </c>
      <c r="Z401" s="99">
        <v>0</v>
      </c>
      <c r="AA401" s="99">
        <f>AR401</f>
        <v>0</v>
      </c>
      <c r="AB401" s="99">
        <f>AQ401</f>
        <v>0</v>
      </c>
      <c r="AC401" s="47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44"/>
      <c r="AP401" s="100">
        <v>17</v>
      </c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  <c r="BA401" s="100"/>
      <c r="BB401" s="100"/>
      <c r="BC401" s="100"/>
    </row>
    <row r="402" spans="1:55" s="41" customFormat="1" x14ac:dyDescent="0.35">
      <c r="A402" s="99" t="s">
        <v>51</v>
      </c>
      <c r="B402" s="99" t="s">
        <v>36</v>
      </c>
      <c r="C402" s="99" t="s">
        <v>239</v>
      </c>
      <c r="D402" s="99" t="s">
        <v>240</v>
      </c>
      <c r="E402" s="99" t="s">
        <v>39</v>
      </c>
      <c r="F402" s="99">
        <v>999857519</v>
      </c>
      <c r="G402" s="99">
        <f>(J402+T402)-H402</f>
        <v>560</v>
      </c>
      <c r="H402" s="99"/>
      <c r="I402" s="24"/>
      <c r="J402" s="99">
        <f>SUM(K402,L402,N402,O402,P402,Q402)</f>
        <v>160</v>
      </c>
      <c r="K402" s="99">
        <f>SUM(AD402,AL402,AN402)</f>
        <v>0</v>
      </c>
      <c r="L402" s="99">
        <f>SUM(AE402,AF402,AG402,AH402)</f>
        <v>0</v>
      </c>
      <c r="M402" s="99">
        <f>COUNT(#REF!,#REF!,#REF!,#REF!,#REF!,#REF!,#REF!,AE402,#REF!,#REF!,#REF!,#REF!,AF402,AG402,#REF!,#REF!,#REF!,AH402)</f>
        <v>0</v>
      </c>
      <c r="N402" s="99">
        <f>AI402+AJ402</f>
        <v>0</v>
      </c>
      <c r="O402" s="99"/>
      <c r="P402" s="99">
        <f>AK402</f>
        <v>160</v>
      </c>
      <c r="Q402" s="99">
        <f>AM402</f>
        <v>0</v>
      </c>
      <c r="R402" s="99">
        <v>0</v>
      </c>
      <c r="S402" s="47"/>
      <c r="T402" s="99">
        <f>SUM(U402,V402,X402,Y402,Z402,AA402,AB402)</f>
        <v>400</v>
      </c>
      <c r="U402" s="99">
        <f>AP402</f>
        <v>0</v>
      </c>
      <c r="V402" s="99">
        <f>SUM(AS402,AT402,AU402,AV402,AW402,AX402,AY402,AZ402,BA402,BB402,BC402)</f>
        <v>0</v>
      </c>
      <c r="W402" s="99">
        <f>COUNT(AS402,AT402,AU402,AV402,AW402,AX402,AY402,AZ402,BA402,BB402,BC402)</f>
        <v>0</v>
      </c>
      <c r="X402" s="99">
        <v>0</v>
      </c>
      <c r="Y402" s="99">
        <v>0</v>
      </c>
      <c r="Z402" s="99">
        <v>0</v>
      </c>
      <c r="AA402" s="99">
        <f>AR402</f>
        <v>150</v>
      </c>
      <c r="AB402" s="99">
        <f>AQ402</f>
        <v>250</v>
      </c>
      <c r="AC402" s="47"/>
      <c r="AD402" s="99"/>
      <c r="AE402" s="99"/>
      <c r="AF402" s="99"/>
      <c r="AG402" s="99"/>
      <c r="AH402" s="99"/>
      <c r="AI402" s="99"/>
      <c r="AJ402" s="99"/>
      <c r="AK402" s="99">
        <v>160</v>
      </c>
      <c r="AL402" s="99"/>
      <c r="AM402" s="100"/>
      <c r="AN402" s="100"/>
      <c r="AO402" s="44"/>
      <c r="AP402" s="100"/>
      <c r="AQ402" s="100">
        <v>250</v>
      </c>
      <c r="AR402" s="100">
        <v>150</v>
      </c>
      <c r="AS402" s="100"/>
      <c r="AT402" s="100"/>
      <c r="AU402" s="100"/>
      <c r="AV402" s="100"/>
      <c r="AW402" s="100"/>
      <c r="AX402" s="100"/>
      <c r="AY402" s="100"/>
      <c r="AZ402" s="100"/>
      <c r="BA402" s="100"/>
      <c r="BB402" s="100"/>
      <c r="BC402" s="100"/>
    </row>
    <row r="403" spans="1:55" s="41" customFormat="1" x14ac:dyDescent="0.35">
      <c r="A403" s="99" t="s">
        <v>51</v>
      </c>
      <c r="B403" s="99" t="s">
        <v>36</v>
      </c>
      <c r="C403" s="99" t="s">
        <v>138</v>
      </c>
      <c r="D403" s="99" t="s">
        <v>72</v>
      </c>
      <c r="E403" s="99" t="s">
        <v>39</v>
      </c>
      <c r="F403" s="99">
        <v>999783836</v>
      </c>
      <c r="G403" s="99">
        <f>(J403+T403)-H403</f>
        <v>433</v>
      </c>
      <c r="H403" s="99"/>
      <c r="I403" s="24"/>
      <c r="J403" s="99">
        <f>SUM(K403,L403,N403,O403,P403,Q403)</f>
        <v>260</v>
      </c>
      <c r="K403" s="99">
        <f>SUM(AD403,AL403,AN403)</f>
        <v>0</v>
      </c>
      <c r="L403" s="99">
        <f>SUM(AE403,AF403,AG403,AH403)</f>
        <v>0</v>
      </c>
      <c r="M403" s="99">
        <f>COUNT(#REF!,#REF!,#REF!,#REF!,#REF!,#REF!,#REF!,AE403,#REF!,#REF!,#REF!,#REF!,AF403,AG403,#REF!,#REF!,#REF!,AH403)</f>
        <v>0</v>
      </c>
      <c r="N403" s="99">
        <f>AI403+AJ403</f>
        <v>140</v>
      </c>
      <c r="O403" s="99"/>
      <c r="P403" s="99">
        <f>AK403</f>
        <v>120</v>
      </c>
      <c r="Q403" s="99">
        <f>AM403</f>
        <v>0</v>
      </c>
      <c r="R403" s="99">
        <v>0</v>
      </c>
      <c r="S403" s="47"/>
      <c r="T403" s="99">
        <f>SUM(U403,V403,X403,Y403,Z403,AA403,AB403)</f>
        <v>173</v>
      </c>
      <c r="U403" s="99">
        <f>AP403</f>
        <v>0</v>
      </c>
      <c r="V403" s="99">
        <f>SUM(AS403,AT403,AU403,AV403,AW403,AX403,AY403,AZ403,BA403,BB403,BC403)</f>
        <v>60</v>
      </c>
      <c r="W403" s="99">
        <f>COUNT(AS403,AT403,AU403,AV403,AW403,AX403,AY403,AZ403,BA403,BB403,BC403)</f>
        <v>1</v>
      </c>
      <c r="X403" s="99">
        <v>0</v>
      </c>
      <c r="Y403" s="99">
        <v>0</v>
      </c>
      <c r="Z403" s="99">
        <v>0</v>
      </c>
      <c r="AA403" s="99">
        <f>AR403</f>
        <v>113</v>
      </c>
      <c r="AB403" s="99">
        <f>AQ403</f>
        <v>0</v>
      </c>
      <c r="AC403" s="47"/>
      <c r="AD403" s="99"/>
      <c r="AE403" s="99"/>
      <c r="AF403" s="99"/>
      <c r="AG403" s="99"/>
      <c r="AH403" s="99"/>
      <c r="AI403" s="99"/>
      <c r="AJ403" s="99">
        <v>140</v>
      </c>
      <c r="AK403" s="99">
        <v>120</v>
      </c>
      <c r="AL403" s="99"/>
      <c r="AM403" s="100"/>
      <c r="AN403" s="100"/>
      <c r="AO403" s="44"/>
      <c r="AP403" s="100"/>
      <c r="AQ403" s="100"/>
      <c r="AR403" s="100">
        <v>113</v>
      </c>
      <c r="AS403" s="100"/>
      <c r="AT403" s="100">
        <v>60</v>
      </c>
      <c r="AU403" s="100"/>
      <c r="AV403" s="100"/>
      <c r="AW403" s="100"/>
      <c r="AX403" s="100"/>
      <c r="AY403" s="100"/>
      <c r="AZ403" s="100"/>
      <c r="BA403" s="100"/>
      <c r="BB403" s="100"/>
      <c r="BC403" s="100"/>
    </row>
    <row r="404" spans="1:55" s="41" customFormat="1" x14ac:dyDescent="0.35">
      <c r="A404" s="99" t="s">
        <v>51</v>
      </c>
      <c r="B404" s="99" t="s">
        <v>36</v>
      </c>
      <c r="C404" s="99" t="s">
        <v>319</v>
      </c>
      <c r="D404" s="99" t="s">
        <v>320</v>
      </c>
      <c r="E404" s="99" t="s">
        <v>39</v>
      </c>
      <c r="F404" s="99">
        <v>999870296</v>
      </c>
      <c r="G404" s="99">
        <f>(J404+T404)-H404</f>
        <v>295</v>
      </c>
      <c r="H404" s="99"/>
      <c r="I404" s="24"/>
      <c r="J404" s="99">
        <f>SUM(K404,L404,N404,O404,P404,Q404)</f>
        <v>210</v>
      </c>
      <c r="K404" s="99">
        <f>SUM(AD404,AL404,AN404)</f>
        <v>0</v>
      </c>
      <c r="L404" s="99">
        <f>SUM(AE404,AF404,AG404,AH404)</f>
        <v>120</v>
      </c>
      <c r="M404" s="99">
        <f>COUNT(#REF!,#REF!,#REF!,#REF!,#REF!,#REF!,#REF!,AE404,#REF!,#REF!,#REF!,#REF!,AF404,AG404,#REF!,#REF!,#REF!,AH404)</f>
        <v>1</v>
      </c>
      <c r="N404" s="99">
        <f>AI404+AJ404</f>
        <v>0</v>
      </c>
      <c r="O404" s="99"/>
      <c r="P404" s="99">
        <f>AK404</f>
        <v>90</v>
      </c>
      <c r="Q404" s="99">
        <f>AM404</f>
        <v>0</v>
      </c>
      <c r="R404" s="99">
        <v>0</v>
      </c>
      <c r="S404" s="47"/>
      <c r="T404" s="99">
        <f>SUM(U404,V404,X404,Y404,Z404,AA404,AB404)</f>
        <v>85</v>
      </c>
      <c r="U404" s="99">
        <f>AP404</f>
        <v>0</v>
      </c>
      <c r="V404" s="99">
        <f>SUM(AS404,AT404,AU404,AV404,AW404,AX404,AY404,AZ404,BA404,BB404,BC404)</f>
        <v>0</v>
      </c>
      <c r="W404" s="99">
        <f>COUNT(AS404,AT404,AU404,AV404,AW404,AX404,AY404,AZ404,BA404,BB404,BC404)</f>
        <v>0</v>
      </c>
      <c r="X404" s="99">
        <v>0</v>
      </c>
      <c r="Y404" s="99">
        <v>0</v>
      </c>
      <c r="Z404" s="99">
        <v>0</v>
      </c>
      <c r="AA404" s="99">
        <f>AR404</f>
        <v>85</v>
      </c>
      <c r="AB404" s="99">
        <f>AQ404</f>
        <v>0</v>
      </c>
      <c r="AC404" s="47"/>
      <c r="AD404" s="99"/>
      <c r="AE404" s="99"/>
      <c r="AF404" s="99"/>
      <c r="AG404" s="99">
        <v>120</v>
      </c>
      <c r="AH404" s="99"/>
      <c r="AI404" s="99"/>
      <c r="AJ404" s="99"/>
      <c r="AK404" s="99">
        <v>90</v>
      </c>
      <c r="AL404" s="99"/>
      <c r="AM404" s="100"/>
      <c r="AN404" s="100"/>
      <c r="AO404" s="44"/>
      <c r="AP404" s="100"/>
      <c r="AQ404" s="100"/>
      <c r="AR404" s="100">
        <v>85</v>
      </c>
      <c r="AS404" s="100"/>
      <c r="AT404" s="100"/>
      <c r="AU404" s="100"/>
      <c r="AV404" s="100"/>
      <c r="AW404" s="100"/>
      <c r="AX404" s="100"/>
      <c r="AY404" s="100"/>
      <c r="AZ404" s="100"/>
      <c r="BA404" s="100"/>
      <c r="BB404" s="100"/>
      <c r="BC404" s="100"/>
    </row>
    <row r="405" spans="1:55" s="41" customFormat="1" x14ac:dyDescent="0.35">
      <c r="A405" s="99" t="s">
        <v>51</v>
      </c>
      <c r="B405" s="99" t="s">
        <v>36</v>
      </c>
      <c r="C405" s="99" t="s">
        <v>172</v>
      </c>
      <c r="D405" s="99" t="s">
        <v>173</v>
      </c>
      <c r="E405" s="99" t="s">
        <v>39</v>
      </c>
      <c r="F405" s="99">
        <v>999823168</v>
      </c>
      <c r="G405" s="99">
        <f>(J405+T405)-H405</f>
        <v>285</v>
      </c>
      <c r="H405" s="99"/>
      <c r="I405" s="24"/>
      <c r="J405" s="99">
        <f>SUM(K405,L405,N405,O405,P405,Q405)</f>
        <v>285</v>
      </c>
      <c r="K405" s="99">
        <f>SUM(AD405,AL405,AN405)</f>
        <v>0</v>
      </c>
      <c r="L405" s="99">
        <f>SUM(AE405,AF405,AG405,AH405)</f>
        <v>90</v>
      </c>
      <c r="M405" s="99">
        <f>COUNT(#REF!,#REF!,#REF!,#REF!,#REF!,#REF!,#REF!,AE405,#REF!,#REF!,#REF!,#REF!,AF405,AG405,#REF!,#REF!,#REF!,AH405)</f>
        <v>1</v>
      </c>
      <c r="N405" s="99">
        <f>AI405+AJ405</f>
        <v>105</v>
      </c>
      <c r="O405" s="99"/>
      <c r="P405" s="99">
        <f>AK405</f>
        <v>90</v>
      </c>
      <c r="Q405" s="99">
        <f>AM405</f>
        <v>0</v>
      </c>
      <c r="R405" s="99">
        <v>0</v>
      </c>
      <c r="S405" s="47"/>
      <c r="T405" s="99">
        <f>SUM(U405,V405,X405,Y405,Z405,AA405,AB405)</f>
        <v>0</v>
      </c>
      <c r="U405" s="99">
        <f>AP405</f>
        <v>0</v>
      </c>
      <c r="V405" s="99">
        <f>SUM(AS405,AT405,AU405,AV405,AW405,AX405,AY405,AZ405,BA405,BB405,BC405)</f>
        <v>0</v>
      </c>
      <c r="W405" s="99">
        <f>COUNT(AS405,AT405,AU405,AV405,AW405,AX405,AY405,AZ405,BA405,BB405,BC405)</f>
        <v>0</v>
      </c>
      <c r="X405" s="99">
        <v>0</v>
      </c>
      <c r="Y405" s="99">
        <v>0</v>
      </c>
      <c r="Z405" s="99">
        <v>0</v>
      </c>
      <c r="AA405" s="99">
        <f>AR405</f>
        <v>0</v>
      </c>
      <c r="AB405" s="99">
        <f>AQ405</f>
        <v>0</v>
      </c>
      <c r="AC405" s="47"/>
      <c r="AD405" s="99"/>
      <c r="AE405" s="99"/>
      <c r="AF405" s="99"/>
      <c r="AG405" s="99">
        <v>90</v>
      </c>
      <c r="AH405" s="99"/>
      <c r="AI405" s="99"/>
      <c r="AJ405" s="99">
        <v>105</v>
      </c>
      <c r="AK405" s="99">
        <v>90</v>
      </c>
      <c r="AL405" s="99"/>
      <c r="AM405" s="100"/>
      <c r="AN405" s="100"/>
      <c r="AO405" s="44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  <c r="BA405" s="100"/>
      <c r="BB405" s="100"/>
      <c r="BC405" s="100"/>
    </row>
    <row r="406" spans="1:55" s="41" customFormat="1" x14ac:dyDescent="0.35">
      <c r="A406" s="99" t="s">
        <v>51</v>
      </c>
      <c r="B406" s="103" t="s">
        <v>36</v>
      </c>
      <c r="C406" s="103" t="s">
        <v>344</v>
      </c>
      <c r="D406" s="104" t="s">
        <v>345</v>
      </c>
      <c r="E406" s="103" t="s">
        <v>39</v>
      </c>
      <c r="F406" s="103">
        <v>999873717</v>
      </c>
      <c r="G406" s="99">
        <f>(J406+T406)-H406</f>
        <v>183</v>
      </c>
      <c r="H406" s="99"/>
      <c r="I406" s="24"/>
      <c r="J406" s="99">
        <f>SUM(K406,L406,N406,O406,P406,Q406)</f>
        <v>138</v>
      </c>
      <c r="K406" s="99">
        <f>SUM(AD406,AL406,AN406)</f>
        <v>0</v>
      </c>
      <c r="L406" s="99">
        <f>SUM(AE406,AF406,AG406,AH406)</f>
        <v>0</v>
      </c>
      <c r="M406" s="99">
        <f>COUNT(#REF!,#REF!,#REF!,#REF!,#REF!,#REF!,#REF!,AE406,#REF!,#REF!,#REF!,#REF!,AF406,AG406,#REF!,#REF!,#REF!,AH406)</f>
        <v>0</v>
      </c>
      <c r="N406" s="99">
        <f>AI406+AJ406</f>
        <v>70</v>
      </c>
      <c r="O406" s="99"/>
      <c r="P406" s="99">
        <f>AK406</f>
        <v>68</v>
      </c>
      <c r="Q406" s="99">
        <f>AM406</f>
        <v>0</v>
      </c>
      <c r="R406" s="99">
        <v>0</v>
      </c>
      <c r="S406" s="47"/>
      <c r="T406" s="99">
        <f>SUM(U406,V406,X406,Y406,Z406,AA406,AB406)</f>
        <v>45</v>
      </c>
      <c r="U406" s="99">
        <f>AP406</f>
        <v>0</v>
      </c>
      <c r="V406" s="99">
        <f>SUM(AS406,AT406,AU406,AV406,AW406,AX406,AY406,AZ406,BA406,BB406,BC406)</f>
        <v>45</v>
      </c>
      <c r="W406" s="99">
        <f>COUNT(AS406,AT406,AU406,AV406,AW406,AX406,AY406,AZ406,BA406,BB406,BC406)</f>
        <v>1</v>
      </c>
      <c r="X406" s="99">
        <v>0</v>
      </c>
      <c r="Y406" s="99">
        <v>0</v>
      </c>
      <c r="Z406" s="99">
        <v>0</v>
      </c>
      <c r="AA406" s="99">
        <f>AR406</f>
        <v>0</v>
      </c>
      <c r="AB406" s="99">
        <f>AQ406</f>
        <v>0</v>
      </c>
      <c r="AC406" s="47"/>
      <c r="AD406" s="99"/>
      <c r="AE406" s="99"/>
      <c r="AF406" s="99"/>
      <c r="AG406" s="99"/>
      <c r="AH406" s="99"/>
      <c r="AI406" s="99">
        <v>70</v>
      </c>
      <c r="AJ406" s="99"/>
      <c r="AK406" s="99">
        <v>68</v>
      </c>
      <c r="AL406" s="99"/>
      <c r="AM406" s="100"/>
      <c r="AN406" s="100"/>
      <c r="AO406" s="44"/>
      <c r="AP406" s="100"/>
      <c r="AQ406" s="100"/>
      <c r="AR406" s="100"/>
      <c r="AS406" s="100"/>
      <c r="AT406" s="100">
        <v>45</v>
      </c>
      <c r="AU406" s="100"/>
      <c r="AV406" s="100"/>
      <c r="AW406" s="100"/>
      <c r="AX406" s="100"/>
      <c r="AY406" s="100"/>
      <c r="AZ406" s="100"/>
      <c r="BA406" s="100"/>
      <c r="BB406" s="100"/>
      <c r="BC406" s="100"/>
    </row>
    <row r="407" spans="1:55" s="41" customFormat="1" x14ac:dyDescent="0.35">
      <c r="A407" s="99" t="s">
        <v>51</v>
      </c>
      <c r="B407" s="99" t="s">
        <v>36</v>
      </c>
      <c r="C407" s="99" t="s">
        <v>125</v>
      </c>
      <c r="D407" s="99" t="s">
        <v>68</v>
      </c>
      <c r="E407" s="99" t="s">
        <v>39</v>
      </c>
      <c r="F407" s="99">
        <v>999744532</v>
      </c>
      <c r="G407" s="99">
        <f>(J407+T407)-H407</f>
        <v>147</v>
      </c>
      <c r="H407" s="99"/>
      <c r="I407" s="24"/>
      <c r="J407" s="99">
        <f>SUM(K407,L407,N407,O407,P407,Q407)</f>
        <v>147</v>
      </c>
      <c r="K407" s="99">
        <f>SUM(AD407,AL407,AN407)</f>
        <v>0</v>
      </c>
      <c r="L407" s="99">
        <f>SUM(AE407,AF407,AG407,AH407)</f>
        <v>0</v>
      </c>
      <c r="M407" s="99">
        <f>COUNT(#REF!,#REF!,#REF!,#REF!,#REF!,#REF!,#REF!,AE407,#REF!,#REF!,#REF!,#REF!,AF407,AG407,#REF!,#REF!,#REF!,AH407)</f>
        <v>0</v>
      </c>
      <c r="N407" s="99">
        <f>AI407+AJ407</f>
        <v>79</v>
      </c>
      <c r="O407" s="99"/>
      <c r="P407" s="99">
        <f>AK407</f>
        <v>68</v>
      </c>
      <c r="Q407" s="99">
        <f>AM407</f>
        <v>0</v>
      </c>
      <c r="R407" s="99">
        <v>0</v>
      </c>
      <c r="S407" s="47"/>
      <c r="T407" s="99">
        <f>SUM(U407,V407,X407,Y407,Z407,AA407,AB407)</f>
        <v>0</v>
      </c>
      <c r="U407" s="99">
        <f>AP407</f>
        <v>0</v>
      </c>
      <c r="V407" s="99">
        <f>SUM(AS407,AT407,AU407,AV407,AW407,AX407,AY407,AZ407,BA407,BB407,BC407)</f>
        <v>0</v>
      </c>
      <c r="W407" s="99">
        <f>COUNT(AS407,AT407,AU407,AV407,AW407,AX407,AY407,AZ407,BA407,BB407,BC407)</f>
        <v>0</v>
      </c>
      <c r="X407" s="99">
        <v>0</v>
      </c>
      <c r="Y407" s="99">
        <v>0</v>
      </c>
      <c r="Z407" s="99">
        <v>0</v>
      </c>
      <c r="AA407" s="99">
        <f>AR407</f>
        <v>0</v>
      </c>
      <c r="AB407" s="99">
        <f>AQ407</f>
        <v>0</v>
      </c>
      <c r="AC407" s="47"/>
      <c r="AD407" s="99"/>
      <c r="AE407" s="99"/>
      <c r="AF407" s="99"/>
      <c r="AG407" s="99"/>
      <c r="AH407" s="99"/>
      <c r="AI407" s="99"/>
      <c r="AJ407" s="99">
        <v>79</v>
      </c>
      <c r="AK407" s="99">
        <v>68</v>
      </c>
      <c r="AL407" s="99"/>
      <c r="AM407" s="100"/>
      <c r="AN407" s="100"/>
      <c r="AO407" s="44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00"/>
    </row>
    <row r="408" spans="1:55" s="41" customFormat="1" x14ac:dyDescent="0.35">
      <c r="A408" s="99" t="s">
        <v>51</v>
      </c>
      <c r="B408" s="99" t="s">
        <v>36</v>
      </c>
      <c r="C408" s="100" t="s">
        <v>109</v>
      </c>
      <c r="D408" s="100" t="s">
        <v>244</v>
      </c>
      <c r="E408" s="100" t="s">
        <v>39</v>
      </c>
      <c r="F408" s="99">
        <v>999858344</v>
      </c>
      <c r="G408" s="99">
        <f>(J408+T408)-H408</f>
        <v>147</v>
      </c>
      <c r="H408" s="99"/>
      <c r="I408" s="24"/>
      <c r="J408" s="99">
        <f>SUM(K408,L408,N408,O408,P408,Q408)</f>
        <v>147</v>
      </c>
      <c r="K408" s="99">
        <f>SUM(AD408,AL408,AN408)</f>
        <v>0</v>
      </c>
      <c r="L408" s="99">
        <f>SUM(AE408,AF408,AG408,AH408)</f>
        <v>0</v>
      </c>
      <c r="M408" s="99">
        <f>COUNT(#REF!,#REF!,#REF!,#REF!,#REF!,#REF!,#REF!,AE408,#REF!,#REF!,#REF!,#REF!,AF408,AG408,#REF!,#REF!,#REF!,AH408)</f>
        <v>0</v>
      </c>
      <c r="N408" s="99">
        <f>AI408+AJ408</f>
        <v>79</v>
      </c>
      <c r="O408" s="99"/>
      <c r="P408" s="99">
        <f>AK408</f>
        <v>68</v>
      </c>
      <c r="Q408" s="99">
        <f>AM408</f>
        <v>0</v>
      </c>
      <c r="R408" s="99">
        <v>0</v>
      </c>
      <c r="S408" s="47"/>
      <c r="T408" s="99">
        <f>SUM(U408,V408,X408,Y408,Z408,AA408,AB408)</f>
        <v>0</v>
      </c>
      <c r="U408" s="99">
        <f>AP408</f>
        <v>0</v>
      </c>
      <c r="V408" s="99">
        <f>SUM(AS408,AT408,AU408,AV408,AW408,AX408,AY408,AZ408,BA408,BB408,BC408)</f>
        <v>0</v>
      </c>
      <c r="W408" s="99">
        <f>COUNT(AS408,AT408,AU408,AV408,AW408,AX408,AY408,AZ408,BA408,BB408,BC408)</f>
        <v>0</v>
      </c>
      <c r="X408" s="99">
        <v>0</v>
      </c>
      <c r="Y408" s="99">
        <v>0</v>
      </c>
      <c r="Z408" s="99">
        <v>0</v>
      </c>
      <c r="AA408" s="99">
        <f>AR408</f>
        <v>0</v>
      </c>
      <c r="AB408" s="99">
        <f>AQ408</f>
        <v>0</v>
      </c>
      <c r="AC408" s="47"/>
      <c r="AD408" s="99"/>
      <c r="AE408" s="99"/>
      <c r="AF408" s="99"/>
      <c r="AG408" s="99"/>
      <c r="AH408" s="99"/>
      <c r="AI408" s="99"/>
      <c r="AJ408" s="99">
        <v>79</v>
      </c>
      <c r="AK408" s="99">
        <v>68</v>
      </c>
      <c r="AL408" s="99"/>
      <c r="AM408" s="100"/>
      <c r="AN408" s="100"/>
      <c r="AO408" s="44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  <c r="BA408" s="100"/>
      <c r="BB408" s="100"/>
      <c r="BC408" s="100"/>
    </row>
    <row r="409" spans="1:55" s="41" customFormat="1" x14ac:dyDescent="0.35">
      <c r="A409" s="99" t="s">
        <v>51</v>
      </c>
      <c r="B409" s="99" t="s">
        <v>36</v>
      </c>
      <c r="C409" s="99" t="s">
        <v>129</v>
      </c>
      <c r="D409" s="99" t="s">
        <v>130</v>
      </c>
      <c r="E409" s="99" t="s">
        <v>39</v>
      </c>
      <c r="F409" s="99">
        <v>999765439</v>
      </c>
      <c r="G409" s="99">
        <f>(J409+T409)-H409</f>
        <v>127</v>
      </c>
      <c r="H409" s="99"/>
      <c r="I409" s="24"/>
      <c r="J409" s="99">
        <f>SUM(K409,L409,N409,O409,P409,Q409)</f>
        <v>127</v>
      </c>
      <c r="K409" s="99">
        <f>SUM(AD409,AL409,AN409)</f>
        <v>0</v>
      </c>
      <c r="L409" s="99">
        <f>SUM(AE409,AF409,AG409,AH409)</f>
        <v>0</v>
      </c>
      <c r="M409" s="99">
        <f>COUNT(#REF!,#REF!,#REF!,#REF!,#REF!,#REF!,#REF!,AE409,#REF!,#REF!,#REF!,#REF!,AF409,AG409,#REF!,#REF!,#REF!,AH409)</f>
        <v>0</v>
      </c>
      <c r="N409" s="99">
        <f>AI409+AJ409</f>
        <v>59</v>
      </c>
      <c r="O409" s="99"/>
      <c r="P409" s="99">
        <f>AK409</f>
        <v>68</v>
      </c>
      <c r="Q409" s="99">
        <f>AM409</f>
        <v>0</v>
      </c>
      <c r="R409" s="99">
        <v>0</v>
      </c>
      <c r="S409" s="47"/>
      <c r="T409" s="99">
        <f>SUM(U409,V409,X409,Y409,Z409,AA409,AB409)</f>
        <v>0</v>
      </c>
      <c r="U409" s="99">
        <f>AP409</f>
        <v>0</v>
      </c>
      <c r="V409" s="99">
        <f>SUM(AS409,AT409,AU409,AV409,AW409,AX409,AY409,AZ409,BA409,BB409,BC409)</f>
        <v>0</v>
      </c>
      <c r="W409" s="99">
        <f>COUNT(AS409,AT409,AU409,AV409,AW409,AX409,AY409,AZ409,BA409,BB409,BC409)</f>
        <v>0</v>
      </c>
      <c r="X409" s="99">
        <v>0</v>
      </c>
      <c r="Y409" s="99">
        <v>0</v>
      </c>
      <c r="Z409" s="99">
        <v>0</v>
      </c>
      <c r="AA409" s="99">
        <f>AR409</f>
        <v>0</v>
      </c>
      <c r="AB409" s="99">
        <f>AQ409</f>
        <v>0</v>
      </c>
      <c r="AC409" s="47"/>
      <c r="AD409" s="99"/>
      <c r="AE409" s="99"/>
      <c r="AF409" s="99"/>
      <c r="AG409" s="99"/>
      <c r="AH409" s="99"/>
      <c r="AI409" s="99"/>
      <c r="AJ409" s="99">
        <v>59</v>
      </c>
      <c r="AK409" s="99">
        <v>68</v>
      </c>
      <c r="AL409" s="99"/>
      <c r="AM409" s="100"/>
      <c r="AN409" s="100"/>
      <c r="AO409" s="44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  <c r="BA409" s="100"/>
      <c r="BB409" s="100"/>
      <c r="BC409" s="100"/>
    </row>
    <row r="410" spans="1:55" s="41" customFormat="1" x14ac:dyDescent="0.35">
      <c r="A410" s="99" t="s">
        <v>51</v>
      </c>
      <c r="B410" s="99" t="s">
        <v>36</v>
      </c>
      <c r="C410" s="99" t="s">
        <v>509</v>
      </c>
      <c r="D410" s="99" t="s">
        <v>510</v>
      </c>
      <c r="E410" s="99" t="s">
        <v>39</v>
      </c>
      <c r="F410" s="99">
        <v>999894074</v>
      </c>
      <c r="G410" s="99">
        <f>(J410+T410)-H410</f>
        <v>103.5</v>
      </c>
      <c r="H410" s="99"/>
      <c r="I410" s="24"/>
      <c r="J410" s="99">
        <f>SUM(K410,L410,N410,O410,P410,Q410)</f>
        <v>103.5</v>
      </c>
      <c r="K410" s="99">
        <f>SUM(AD410,AL410,AN410)</f>
        <v>0</v>
      </c>
      <c r="L410" s="99">
        <f>SUM(AE410,AF410,AG410,AH410)</f>
        <v>0</v>
      </c>
      <c r="M410" s="99">
        <f>COUNT(#REF!,#REF!,#REF!,#REF!,#REF!,#REF!,#REF!,AE410,#REF!,#REF!,#REF!,#REF!,AF410,AG410,#REF!,#REF!,#REF!,AH410)</f>
        <v>0</v>
      </c>
      <c r="N410" s="99">
        <f>AI410+AJ410</f>
        <v>52.5</v>
      </c>
      <c r="O410" s="99"/>
      <c r="P410" s="99">
        <f>AK410</f>
        <v>51</v>
      </c>
      <c r="Q410" s="99">
        <f>AM410</f>
        <v>0</v>
      </c>
      <c r="R410" s="99">
        <v>0</v>
      </c>
      <c r="S410" s="47"/>
      <c r="T410" s="99">
        <f>SUM(U410,V410,X410,Y410,Z410,AA410,AB410)</f>
        <v>0</v>
      </c>
      <c r="U410" s="99">
        <f>AP410</f>
        <v>0</v>
      </c>
      <c r="V410" s="99">
        <f>SUM(AS410,AT410,AU410,AV410,AW410,AX410,AY410,AZ410,BA410,BB410,BC410)</f>
        <v>0</v>
      </c>
      <c r="W410" s="99">
        <f>COUNT(AS410,AT410,AU410,AV410,AW410,AX410,AY410,AZ410,BA410,BB410,BC410)</f>
        <v>0</v>
      </c>
      <c r="X410" s="99">
        <v>0</v>
      </c>
      <c r="Y410" s="99">
        <v>0</v>
      </c>
      <c r="Z410" s="99">
        <v>0</v>
      </c>
      <c r="AA410" s="99">
        <f>AR410</f>
        <v>0</v>
      </c>
      <c r="AB410" s="99">
        <f>AQ410</f>
        <v>0</v>
      </c>
      <c r="AC410" s="47"/>
      <c r="AD410" s="99"/>
      <c r="AE410" s="99"/>
      <c r="AF410" s="99"/>
      <c r="AG410" s="99"/>
      <c r="AH410" s="99"/>
      <c r="AI410" s="99">
        <v>52.5</v>
      </c>
      <c r="AJ410" s="99"/>
      <c r="AK410" s="99">
        <v>51</v>
      </c>
      <c r="AL410" s="99"/>
      <c r="AM410" s="100"/>
      <c r="AN410" s="100"/>
      <c r="AO410" s="44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  <c r="BA410" s="100"/>
      <c r="BB410" s="100"/>
      <c r="BC410" s="100"/>
    </row>
    <row r="411" spans="1:55" s="41" customFormat="1" x14ac:dyDescent="0.35">
      <c r="A411" s="99" t="s">
        <v>51</v>
      </c>
      <c r="B411" s="99" t="s">
        <v>36</v>
      </c>
      <c r="C411" s="99" t="s">
        <v>558</v>
      </c>
      <c r="D411" s="99" t="s">
        <v>559</v>
      </c>
      <c r="E411" s="99" t="s">
        <v>39</v>
      </c>
      <c r="F411" s="99">
        <v>999897972</v>
      </c>
      <c r="G411" s="99">
        <f>(J411+T411)-H411</f>
        <v>94</v>
      </c>
      <c r="H411" s="99">
        <f>(K411+L411+N411+O411+P411+Q411+R411)*0.5</f>
        <v>0</v>
      </c>
      <c r="I411" s="24"/>
      <c r="J411" s="99">
        <f>SUM(K411,L411,N411,O411,P411,Q411)</f>
        <v>0</v>
      </c>
      <c r="K411" s="99">
        <f>SUM(AD411,AL411,AN411)</f>
        <v>0</v>
      </c>
      <c r="L411" s="99">
        <f>SUM(AE411,AF411,AG411,AH411)</f>
        <v>0</v>
      </c>
      <c r="M411" s="99">
        <f>COUNT(#REF!,#REF!,#REF!,#REF!,#REF!,#REF!,#REF!,AE411,#REF!,#REF!,#REF!,#REF!,AF411,AG411,#REF!,#REF!,#REF!,AH411)</f>
        <v>0</v>
      </c>
      <c r="N411" s="99">
        <f>AI411+AJ411</f>
        <v>0</v>
      </c>
      <c r="O411" s="99"/>
      <c r="P411" s="99">
        <f>AK411</f>
        <v>0</v>
      </c>
      <c r="Q411" s="99">
        <f>AM411</f>
        <v>0</v>
      </c>
      <c r="R411" s="99">
        <v>0</v>
      </c>
      <c r="S411" s="47"/>
      <c r="T411" s="99">
        <f>SUM(U411,V411,X411,Y411,Z411,AA411,AB411)</f>
        <v>94</v>
      </c>
      <c r="U411" s="99">
        <f>AP411</f>
        <v>0</v>
      </c>
      <c r="V411" s="99">
        <f>SUM(AS411,AT411,AU411,AV411,AW411,AX411,AY411,AZ411,BA411,BB411,BC411)</f>
        <v>30</v>
      </c>
      <c r="W411" s="99">
        <f>COUNT(AS411,AT411,AU411,AV411,AW411,AX411,AY411,AZ411,BA411,BB411,BC411)</f>
        <v>2</v>
      </c>
      <c r="X411" s="99">
        <v>0</v>
      </c>
      <c r="Y411" s="99">
        <v>0</v>
      </c>
      <c r="Z411" s="99">
        <v>0</v>
      </c>
      <c r="AA411" s="99">
        <f>AR411</f>
        <v>64</v>
      </c>
      <c r="AB411" s="99">
        <f>AQ411</f>
        <v>0</v>
      </c>
      <c r="AC411" s="47"/>
      <c r="AD411" s="99"/>
      <c r="AE411" s="99"/>
      <c r="AF411" s="99"/>
      <c r="AG411" s="99"/>
      <c r="AH411" s="99"/>
      <c r="AI411" s="99"/>
      <c r="AJ411" s="99"/>
      <c r="AK411" s="99"/>
      <c r="AL411" s="99"/>
      <c r="AM411" s="100"/>
      <c r="AN411" s="100"/>
      <c r="AO411" s="44"/>
      <c r="AP411" s="100"/>
      <c r="AQ411" s="100"/>
      <c r="AR411" s="100">
        <v>64</v>
      </c>
      <c r="AS411" s="100">
        <v>0</v>
      </c>
      <c r="AT411" s="100"/>
      <c r="AU411" s="100"/>
      <c r="AV411" s="100"/>
      <c r="AW411" s="100">
        <v>30</v>
      </c>
      <c r="AX411" s="100"/>
      <c r="AY411" s="100"/>
      <c r="AZ411" s="100"/>
      <c r="BA411" s="100"/>
      <c r="BB411" s="100"/>
      <c r="BC411" s="100"/>
    </row>
    <row r="412" spans="1:55" s="41" customFormat="1" x14ac:dyDescent="0.35">
      <c r="A412" s="100" t="s">
        <v>51</v>
      </c>
      <c r="B412" s="99" t="s">
        <v>36</v>
      </c>
      <c r="C412" s="100" t="s">
        <v>77</v>
      </c>
      <c r="D412" s="100" t="s">
        <v>2879</v>
      </c>
      <c r="E412" s="100" t="s">
        <v>39</v>
      </c>
      <c r="F412" s="100">
        <v>999705625</v>
      </c>
      <c r="G412" s="99">
        <f>(J412+T412)-H412</f>
        <v>85</v>
      </c>
      <c r="H412" s="100"/>
      <c r="I412" s="44"/>
      <c r="J412" s="99">
        <f>SUM(K412,L412,N412,O412,P412,Q412)</f>
        <v>0</v>
      </c>
      <c r="K412" s="99">
        <f>SUM(AD412,AL412,AN412)</f>
        <v>0</v>
      </c>
      <c r="L412" s="99">
        <f>SUM(AE412,AF412,AG412,AH412)</f>
        <v>0</v>
      </c>
      <c r="M412" s="99">
        <f>COUNT(#REF!,#REF!,#REF!,#REF!,#REF!,#REF!,#REF!,AE412,#REF!,#REF!,#REF!,#REF!,AF412,AG412,#REF!,#REF!,#REF!,AH412)</f>
        <v>0</v>
      </c>
      <c r="N412" s="99">
        <f>AI412+AJ412</f>
        <v>0</v>
      </c>
      <c r="O412" s="99"/>
      <c r="P412" s="99">
        <f>AK412</f>
        <v>0</v>
      </c>
      <c r="Q412" s="99">
        <f>AM412</f>
        <v>0</v>
      </c>
      <c r="R412" s="99">
        <v>0</v>
      </c>
      <c r="S412" s="47"/>
      <c r="T412" s="99">
        <f>SUM(U412,V412,X412,Y412,Z412,AA412,AB412)</f>
        <v>85</v>
      </c>
      <c r="U412" s="99">
        <f>AP412</f>
        <v>0</v>
      </c>
      <c r="V412" s="99">
        <f>SUM(AS412,AT412,AU412,AV412,AW412,AX412,AY412,AZ412,BA412,BB412,BC412)</f>
        <v>0</v>
      </c>
      <c r="W412" s="99">
        <f>COUNT(AS412,AT412,AU412,AV412,AW412,AX412,AY412,AZ412,BA412,BB412,BC412)</f>
        <v>0</v>
      </c>
      <c r="X412" s="99">
        <v>0</v>
      </c>
      <c r="Y412" s="99">
        <v>0</v>
      </c>
      <c r="Z412" s="99">
        <v>0</v>
      </c>
      <c r="AA412" s="99">
        <f>AR412</f>
        <v>85</v>
      </c>
      <c r="AB412" s="99">
        <f>AQ412</f>
        <v>0</v>
      </c>
      <c r="AC412" s="47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44"/>
      <c r="AP412" s="100"/>
      <c r="AQ412" s="100"/>
      <c r="AR412" s="100">
        <v>85</v>
      </c>
      <c r="AS412" s="100"/>
      <c r="AT412" s="100"/>
      <c r="AU412" s="100"/>
      <c r="AV412" s="100"/>
      <c r="AW412" s="100"/>
      <c r="AX412" s="100"/>
      <c r="AY412" s="100"/>
      <c r="AZ412" s="100"/>
      <c r="BA412" s="100"/>
      <c r="BB412" s="100"/>
      <c r="BC412" s="100"/>
    </row>
    <row r="413" spans="1:55" s="41" customFormat="1" x14ac:dyDescent="0.35">
      <c r="A413" s="99" t="s">
        <v>51</v>
      </c>
      <c r="B413" s="99" t="s">
        <v>36</v>
      </c>
      <c r="C413" s="99" t="s">
        <v>1313</v>
      </c>
      <c r="D413" s="99" t="s">
        <v>1314</v>
      </c>
      <c r="E413" s="99" t="s">
        <v>39</v>
      </c>
      <c r="F413" s="99">
        <v>999921156</v>
      </c>
      <c r="G413" s="99">
        <f>(J413+T413)-H413</f>
        <v>85</v>
      </c>
      <c r="H413" s="99"/>
      <c r="I413" s="24"/>
      <c r="J413" s="99">
        <f>SUM(K413,L413,N413,O413,P413,Q413)</f>
        <v>0</v>
      </c>
      <c r="K413" s="99">
        <f>SUM(AD413,AL413,AN413)</f>
        <v>0</v>
      </c>
      <c r="L413" s="99">
        <f>SUM(AE413,AF413,AG413,AH413)</f>
        <v>0</v>
      </c>
      <c r="M413" s="99">
        <f>COUNT(#REF!,#REF!,#REF!,#REF!,#REF!,#REF!,#REF!,AE413,#REF!,#REF!,#REF!,#REF!,AF413,AG413,#REF!,#REF!,#REF!,AH413)</f>
        <v>0</v>
      </c>
      <c r="N413" s="99">
        <f>AI413+AJ413</f>
        <v>0</v>
      </c>
      <c r="O413" s="99"/>
      <c r="P413" s="99">
        <f>AK413</f>
        <v>0</v>
      </c>
      <c r="Q413" s="99">
        <f>AM413</f>
        <v>0</v>
      </c>
      <c r="R413" s="99">
        <v>0</v>
      </c>
      <c r="S413" s="47"/>
      <c r="T413" s="99">
        <f>SUM(U413,V413,X413,Y413,Z413,AA413,AB413)</f>
        <v>85</v>
      </c>
      <c r="U413" s="99">
        <f>AP413</f>
        <v>0</v>
      </c>
      <c r="V413" s="99">
        <f>SUM(AS413,AT413,AU413,AV413,AW413,AX413,AY413,AZ413,BA413,BB413,BC413)</f>
        <v>0</v>
      </c>
      <c r="W413" s="99">
        <f>COUNT(AS413,AT413,AU413,AV413,AW413,AX413,AY413,AZ413,BA413,BB413,BC413)</f>
        <v>0</v>
      </c>
      <c r="X413" s="99">
        <v>0</v>
      </c>
      <c r="Y413" s="99">
        <v>0</v>
      </c>
      <c r="Z413" s="99">
        <v>0</v>
      </c>
      <c r="AA413" s="99">
        <f>AR413</f>
        <v>85</v>
      </c>
      <c r="AB413" s="99">
        <f>AQ413</f>
        <v>0</v>
      </c>
      <c r="AC413" s="47"/>
      <c r="AD413" s="99"/>
      <c r="AE413" s="99"/>
      <c r="AF413" s="99"/>
      <c r="AG413" s="99"/>
      <c r="AH413" s="99"/>
      <c r="AI413" s="99"/>
      <c r="AJ413" s="99"/>
      <c r="AK413" s="99"/>
      <c r="AL413" s="99"/>
      <c r="AM413" s="100"/>
      <c r="AN413" s="100"/>
      <c r="AO413" s="44"/>
      <c r="AP413" s="100"/>
      <c r="AQ413" s="100"/>
      <c r="AR413" s="100">
        <v>85</v>
      </c>
      <c r="AS413" s="100"/>
      <c r="AT413" s="100"/>
      <c r="AU413" s="100"/>
      <c r="AV413" s="100"/>
      <c r="AW413" s="100"/>
      <c r="AX413" s="100"/>
      <c r="AY413" s="100"/>
      <c r="AZ413" s="100"/>
      <c r="BA413" s="100"/>
      <c r="BB413" s="100"/>
      <c r="BC413" s="100"/>
    </row>
    <row r="414" spans="1:55" s="41" customFormat="1" x14ac:dyDescent="0.35">
      <c r="A414" s="99" t="s">
        <v>51</v>
      </c>
      <c r="B414" s="100" t="s">
        <v>36</v>
      </c>
      <c r="C414" s="100" t="s">
        <v>1027</v>
      </c>
      <c r="D414" s="100" t="s">
        <v>1028</v>
      </c>
      <c r="E414" s="100" t="s">
        <v>39</v>
      </c>
      <c r="F414" s="100">
        <v>999918262</v>
      </c>
      <c r="G414" s="99">
        <f>(J414+T414)-H414</f>
        <v>68</v>
      </c>
      <c r="H414" s="99"/>
      <c r="I414" s="24"/>
      <c r="J414" s="99">
        <f>SUM(K414,L414,N414,O414,P414,Q414)</f>
        <v>68</v>
      </c>
      <c r="K414" s="99">
        <f>SUM(AD414,AL414,AN414)</f>
        <v>0</v>
      </c>
      <c r="L414" s="99">
        <f>SUM(AE414,AF414,AG414,AH414)</f>
        <v>68</v>
      </c>
      <c r="M414" s="99">
        <f>COUNT(#REF!,#REF!,#REF!,#REF!,#REF!,#REF!,#REF!,AE414,#REF!,#REF!,#REF!,#REF!,AF414,AG414,#REF!,#REF!,#REF!,AH414)</f>
        <v>1</v>
      </c>
      <c r="N414" s="99">
        <f>AI414+AJ414</f>
        <v>0</v>
      </c>
      <c r="O414" s="99"/>
      <c r="P414" s="99">
        <f>AK414</f>
        <v>0</v>
      </c>
      <c r="Q414" s="99">
        <f>AM414</f>
        <v>0</v>
      </c>
      <c r="R414" s="99">
        <v>0</v>
      </c>
      <c r="S414" s="47"/>
      <c r="T414" s="99">
        <f>SUM(U414,V414,X414,Y414,Z414,AA414,AB414)</f>
        <v>0</v>
      </c>
      <c r="U414" s="99">
        <f>AP414</f>
        <v>0</v>
      </c>
      <c r="V414" s="99">
        <f>SUM(AS414,AT414,AU414,AV414,AW414,AX414,AY414,AZ414,BA414,BB414,BC414)</f>
        <v>0</v>
      </c>
      <c r="W414" s="99">
        <f>COUNT(AS414,AT414,AU414,AV414,AW414,AX414,AY414,AZ414,BA414,BB414,BC414)</f>
        <v>0</v>
      </c>
      <c r="X414" s="99">
        <v>0</v>
      </c>
      <c r="Y414" s="99">
        <v>0</v>
      </c>
      <c r="Z414" s="99">
        <v>0</v>
      </c>
      <c r="AA414" s="99">
        <f>AR414</f>
        <v>0</v>
      </c>
      <c r="AB414" s="99">
        <f>AQ414</f>
        <v>0</v>
      </c>
      <c r="AC414" s="47"/>
      <c r="AD414" s="99"/>
      <c r="AE414" s="99"/>
      <c r="AF414" s="99"/>
      <c r="AG414" s="99">
        <v>68</v>
      </c>
      <c r="AH414" s="99"/>
      <c r="AI414" s="99"/>
      <c r="AJ414" s="99"/>
      <c r="AK414" s="99"/>
      <c r="AL414" s="99"/>
      <c r="AM414" s="100"/>
      <c r="AN414" s="100"/>
      <c r="AO414" s="44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  <c r="BA414" s="100"/>
      <c r="BB414" s="100"/>
      <c r="BC414" s="100"/>
    </row>
    <row r="415" spans="1:55" s="41" customFormat="1" x14ac:dyDescent="0.35">
      <c r="A415" s="99" t="s">
        <v>51</v>
      </c>
      <c r="B415" s="99" t="s">
        <v>36</v>
      </c>
      <c r="C415" s="99" t="s">
        <v>763</v>
      </c>
      <c r="D415" s="99" t="s">
        <v>1044</v>
      </c>
      <c r="E415" s="99" t="s">
        <v>39</v>
      </c>
      <c r="F415" s="99">
        <v>999918474</v>
      </c>
      <c r="G415" s="99">
        <f>(J415+T415)-H415</f>
        <v>64</v>
      </c>
      <c r="H415" s="99"/>
      <c r="I415" s="24"/>
      <c r="J415" s="99">
        <f>SUM(K415,L415,N415,O415,P415,Q415)</f>
        <v>0</v>
      </c>
      <c r="K415" s="99">
        <f>SUM(AD415,AL415,AN415)</f>
        <v>0</v>
      </c>
      <c r="L415" s="99">
        <f>SUM(AE415,AF415,AG415,AH415)</f>
        <v>0</v>
      </c>
      <c r="M415" s="99">
        <f>COUNT(#REF!,#REF!,#REF!,#REF!,#REF!,#REF!,#REF!,AE415,#REF!,#REF!,#REF!,#REF!,AF415,AG415,#REF!,#REF!,#REF!,AH415)</f>
        <v>0</v>
      </c>
      <c r="N415" s="99">
        <f>AI415+AJ415</f>
        <v>0</v>
      </c>
      <c r="O415" s="99"/>
      <c r="P415" s="99">
        <f>AK415</f>
        <v>0</v>
      </c>
      <c r="Q415" s="99">
        <f>AM415</f>
        <v>0</v>
      </c>
      <c r="R415" s="99">
        <v>0</v>
      </c>
      <c r="S415" s="47"/>
      <c r="T415" s="99">
        <f>SUM(U415,V415,X415,Y415,Z415,AA415,AB415)</f>
        <v>64</v>
      </c>
      <c r="U415" s="99">
        <f>AP415</f>
        <v>0</v>
      </c>
      <c r="V415" s="99">
        <f>SUM(AS415,AT415,AU415,AV415,AW415,AX415,AY415,AZ415,BA415,BB415,BC415)</f>
        <v>0</v>
      </c>
      <c r="W415" s="99">
        <f>COUNT(AS415,AT415,AU415,AV415,AW415,AX415,AY415,AZ415,BA415,BB415,BC415)</f>
        <v>0</v>
      </c>
      <c r="X415" s="99">
        <v>0</v>
      </c>
      <c r="Y415" s="99">
        <v>0</v>
      </c>
      <c r="Z415" s="99">
        <v>0</v>
      </c>
      <c r="AA415" s="99">
        <f>AR415</f>
        <v>64</v>
      </c>
      <c r="AB415" s="99">
        <f>AQ415</f>
        <v>0</v>
      </c>
      <c r="AC415" s="47"/>
      <c r="AD415" s="99"/>
      <c r="AE415" s="99"/>
      <c r="AF415" s="99"/>
      <c r="AG415" s="99"/>
      <c r="AH415" s="99"/>
      <c r="AI415" s="99"/>
      <c r="AJ415" s="99"/>
      <c r="AK415" s="99"/>
      <c r="AL415" s="99"/>
      <c r="AM415" s="100"/>
      <c r="AN415" s="100"/>
      <c r="AO415" s="44"/>
      <c r="AP415" s="100"/>
      <c r="AQ415" s="100"/>
      <c r="AR415" s="100">
        <v>64</v>
      </c>
      <c r="AS415" s="100"/>
      <c r="AT415" s="100"/>
      <c r="AU415" s="100"/>
      <c r="AV415" s="100"/>
      <c r="AW415" s="100"/>
      <c r="AX415" s="100"/>
      <c r="AY415" s="100"/>
      <c r="AZ415" s="100"/>
      <c r="BA415" s="100"/>
      <c r="BB415" s="100"/>
      <c r="BC415" s="100"/>
    </row>
    <row r="416" spans="1:55" s="41" customFormat="1" x14ac:dyDescent="0.35">
      <c r="A416" s="99" t="s">
        <v>51</v>
      </c>
      <c r="B416" s="103" t="s">
        <v>36</v>
      </c>
      <c r="C416" s="103" t="s">
        <v>1784</v>
      </c>
      <c r="D416" s="103" t="s">
        <v>1785</v>
      </c>
      <c r="E416" s="103" t="s">
        <v>39</v>
      </c>
      <c r="F416" s="103">
        <v>999924268</v>
      </c>
      <c r="G416" s="99">
        <f>(J416+T416)-H416</f>
        <v>64</v>
      </c>
      <c r="H416" s="99"/>
      <c r="I416" s="24"/>
      <c r="J416" s="99">
        <f>SUM(K416,L416,N416,O416,P416,Q416)</f>
        <v>0</v>
      </c>
      <c r="K416" s="99">
        <f>SUM(AD416,AL416,AN416)</f>
        <v>0</v>
      </c>
      <c r="L416" s="99">
        <f>SUM(AE416,AF416,AG416,AH416)</f>
        <v>0</v>
      </c>
      <c r="M416" s="99">
        <f>COUNT(#REF!,#REF!,#REF!,#REF!,#REF!,#REF!,#REF!,AE416,#REF!,#REF!,#REF!,#REF!,AF416,AG416,#REF!,#REF!,#REF!,AH416)</f>
        <v>0</v>
      </c>
      <c r="N416" s="99">
        <f>AI416+AJ416</f>
        <v>0</v>
      </c>
      <c r="O416" s="99"/>
      <c r="P416" s="99">
        <f>AK416</f>
        <v>0</v>
      </c>
      <c r="Q416" s="99">
        <f>AM416</f>
        <v>0</v>
      </c>
      <c r="R416" s="99">
        <v>0</v>
      </c>
      <c r="S416" s="47"/>
      <c r="T416" s="99">
        <f>SUM(U416,V416,X416,Y416,Z416,AA416,AB416)</f>
        <v>64</v>
      </c>
      <c r="U416" s="99">
        <f>AP416</f>
        <v>0</v>
      </c>
      <c r="V416" s="99">
        <f>SUM(AS416,AT416,AU416,AV416,AW416,AX416,AY416,AZ416,BA416,BB416,BC416)</f>
        <v>0</v>
      </c>
      <c r="W416" s="99">
        <f>COUNT(AS416,AT416,AU416,AV416,AW416,AX416,AY416,AZ416,BA416,BB416,BC416)</f>
        <v>0</v>
      </c>
      <c r="X416" s="99">
        <v>0</v>
      </c>
      <c r="Y416" s="99">
        <v>0</v>
      </c>
      <c r="Z416" s="99">
        <v>0</v>
      </c>
      <c r="AA416" s="99">
        <f>AR416</f>
        <v>64</v>
      </c>
      <c r="AB416" s="99">
        <f>AQ416</f>
        <v>0</v>
      </c>
      <c r="AC416" s="47"/>
      <c r="AD416" s="99"/>
      <c r="AE416" s="99"/>
      <c r="AF416" s="99"/>
      <c r="AG416" s="99"/>
      <c r="AH416" s="99"/>
      <c r="AI416" s="99"/>
      <c r="AJ416" s="99"/>
      <c r="AK416" s="99"/>
      <c r="AL416" s="99"/>
      <c r="AM416" s="100"/>
      <c r="AN416" s="100"/>
      <c r="AO416" s="44"/>
      <c r="AP416" s="100"/>
      <c r="AQ416" s="100"/>
      <c r="AR416" s="100">
        <v>64</v>
      </c>
      <c r="AS416" s="100"/>
      <c r="AT416" s="100"/>
      <c r="AU416" s="100"/>
      <c r="AV416" s="100"/>
      <c r="AW416" s="100"/>
      <c r="AX416" s="100"/>
      <c r="AY416" s="100"/>
      <c r="AZ416" s="100"/>
      <c r="BA416" s="100"/>
      <c r="BB416" s="100"/>
      <c r="BC416" s="100"/>
    </row>
    <row r="417" spans="1:56" s="41" customFormat="1" x14ac:dyDescent="0.35">
      <c r="A417" s="99" t="s">
        <v>51</v>
      </c>
      <c r="B417" s="99" t="s">
        <v>36</v>
      </c>
      <c r="C417" s="99" t="s">
        <v>93</v>
      </c>
      <c r="D417" s="99" t="s">
        <v>564</v>
      </c>
      <c r="E417" s="99" t="s">
        <v>39</v>
      </c>
      <c r="F417" s="99">
        <v>999899139</v>
      </c>
      <c r="G417" s="99">
        <f>(J417+T417)-H417</f>
        <v>63</v>
      </c>
      <c r="H417" s="99"/>
      <c r="I417" s="24"/>
      <c r="J417" s="99">
        <f>SUM(K417,L417,N417,O417,P417,Q417)</f>
        <v>63</v>
      </c>
      <c r="K417" s="99">
        <f>SUM(AD417,AL417,AN417)</f>
        <v>0</v>
      </c>
      <c r="L417" s="99">
        <f>SUM(AE417,AF417,AG417,AH417)</f>
        <v>63</v>
      </c>
      <c r="M417" s="99">
        <f>COUNT(#REF!,#REF!,#REF!,#REF!,#REF!,#REF!,#REF!,AE417,#REF!,#REF!,#REF!,#REF!,AF417,AG417,#REF!,#REF!,#REF!,AH417)</f>
        <v>1</v>
      </c>
      <c r="N417" s="99">
        <f>AI417+AJ417</f>
        <v>0</v>
      </c>
      <c r="O417" s="99"/>
      <c r="P417" s="99">
        <f>AK417</f>
        <v>0</v>
      </c>
      <c r="Q417" s="99">
        <f>AM417</f>
        <v>0</v>
      </c>
      <c r="R417" s="99">
        <v>0</v>
      </c>
      <c r="S417" s="47"/>
      <c r="T417" s="99">
        <f>SUM(U417,V417,X417,Y417,Z417,AA417,AB417)</f>
        <v>0</v>
      </c>
      <c r="U417" s="99">
        <f>AP417</f>
        <v>0</v>
      </c>
      <c r="V417" s="99">
        <f>SUM(AS417,AT417,AU417,AV417,AW417,AX417,AY417,AZ417,BA417,BB417,BC417)</f>
        <v>0</v>
      </c>
      <c r="W417" s="99">
        <f>COUNT(AS417,AT417,AU417,AV417,AW417,AX417,AY417,AZ417,BA417,BB417,BC417)</f>
        <v>0</v>
      </c>
      <c r="X417" s="99">
        <v>0</v>
      </c>
      <c r="Y417" s="99">
        <v>0</v>
      </c>
      <c r="Z417" s="99">
        <v>0</v>
      </c>
      <c r="AA417" s="99">
        <f>AR417</f>
        <v>0</v>
      </c>
      <c r="AB417" s="99">
        <f>AQ417</f>
        <v>0</v>
      </c>
      <c r="AC417" s="47"/>
      <c r="AD417" s="99"/>
      <c r="AE417" s="99"/>
      <c r="AF417" s="99"/>
      <c r="AG417" s="99">
        <v>63</v>
      </c>
      <c r="AH417" s="99"/>
      <c r="AI417" s="99"/>
      <c r="AJ417" s="99"/>
      <c r="AK417" s="99"/>
      <c r="AL417" s="99"/>
      <c r="AM417" s="100"/>
      <c r="AN417" s="100"/>
      <c r="AO417" s="44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  <c r="BA417" s="100"/>
      <c r="BB417" s="100"/>
      <c r="BC417" s="100"/>
    </row>
    <row r="418" spans="1:56" s="41" customFormat="1" x14ac:dyDescent="0.3">
      <c r="A418" s="100" t="s">
        <v>51</v>
      </c>
      <c r="B418" s="100" t="s">
        <v>36</v>
      </c>
      <c r="C418" s="100" t="s">
        <v>1768</v>
      </c>
      <c r="D418" s="100" t="s">
        <v>2153</v>
      </c>
      <c r="E418" s="100" t="s">
        <v>39</v>
      </c>
      <c r="F418" s="100">
        <v>999745083</v>
      </c>
      <c r="G418" s="99">
        <f>(J418+T418)-H418</f>
        <v>60</v>
      </c>
      <c r="H418" s="100"/>
      <c r="I418" s="44"/>
      <c r="J418" s="99">
        <f>SUM(K418,L418,N418,O418,P418,Q418)</f>
        <v>0</v>
      </c>
      <c r="K418" s="99">
        <f>SUM(AD418,AL418,AN418)</f>
        <v>0</v>
      </c>
      <c r="L418" s="99">
        <f>SUM(AE418,AF418,AG418,AH418)</f>
        <v>0</v>
      </c>
      <c r="M418" s="99">
        <f>COUNT(#REF!,#REF!,#REF!,#REF!,#REF!,#REF!,#REF!,AE418,#REF!,#REF!,#REF!,#REF!,AF418,AG418,#REF!,#REF!,#REF!,AH418)</f>
        <v>0</v>
      </c>
      <c r="N418" s="99">
        <f>AI418+AJ418</f>
        <v>0</v>
      </c>
      <c r="O418" s="99"/>
      <c r="P418" s="99">
        <f>AK418</f>
        <v>0</v>
      </c>
      <c r="Q418" s="99">
        <f>AM418</f>
        <v>0</v>
      </c>
      <c r="R418" s="99">
        <v>0</v>
      </c>
      <c r="S418" s="47"/>
      <c r="T418" s="99">
        <f>SUM(U418,V418,X418,Y418,Z418,AA418,AB418)</f>
        <v>60</v>
      </c>
      <c r="U418" s="99">
        <f>AP418</f>
        <v>0</v>
      </c>
      <c r="V418" s="99">
        <f>SUM(AS418,AT418,AU418,AV418,AW418,AX418,AY418,AZ418,BA418,BB418,BC418)</f>
        <v>60</v>
      </c>
      <c r="W418" s="99">
        <f>COUNT(AS418,AT418,AU418,AV418,AW418,AX418,AY418,AZ418,BA418,BB418,BC418)</f>
        <v>1</v>
      </c>
      <c r="X418" s="99">
        <v>0</v>
      </c>
      <c r="Y418" s="99">
        <v>0</v>
      </c>
      <c r="Z418" s="99">
        <v>0</v>
      </c>
      <c r="AA418" s="99">
        <f>AR418</f>
        <v>0</v>
      </c>
      <c r="AB418" s="99">
        <f>AQ418</f>
        <v>0</v>
      </c>
      <c r="AC418" s="47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44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  <c r="BA418" s="100"/>
      <c r="BB418" s="100"/>
      <c r="BC418" s="100">
        <v>60</v>
      </c>
      <c r="BD418" s="31"/>
    </row>
    <row r="419" spans="1:56" s="41" customFormat="1" x14ac:dyDescent="0.3">
      <c r="A419" s="100" t="s">
        <v>51</v>
      </c>
      <c r="B419" s="100" t="s">
        <v>36</v>
      </c>
      <c r="C419" s="100" t="s">
        <v>2951</v>
      </c>
      <c r="D419" s="100" t="s">
        <v>2952</v>
      </c>
      <c r="E419" s="100" t="s">
        <v>39</v>
      </c>
      <c r="F419" s="100">
        <v>999897284</v>
      </c>
      <c r="G419" s="99">
        <f>(J419+T419)-H419</f>
        <v>60</v>
      </c>
      <c r="H419" s="100"/>
      <c r="I419" s="44"/>
      <c r="J419" s="99">
        <f>SUM(K419,L419,N419,O419,P419,Q419)</f>
        <v>0</v>
      </c>
      <c r="K419" s="99">
        <f>SUM(AD419,AL419,AN419)</f>
        <v>0</v>
      </c>
      <c r="L419" s="99">
        <f>SUM(AE419,AF419,AG419,AH419)</f>
        <v>0</v>
      </c>
      <c r="M419" s="99">
        <f>COUNT(#REF!,#REF!,#REF!,#REF!,#REF!,#REF!,#REF!,AE419,#REF!,#REF!,#REF!,#REF!,AF419,AG419,#REF!,#REF!,#REF!,AH419)</f>
        <v>0</v>
      </c>
      <c r="N419" s="99">
        <f>AI419+AJ419</f>
        <v>0</v>
      </c>
      <c r="O419" s="99"/>
      <c r="P419" s="99">
        <f>AK419</f>
        <v>0</v>
      </c>
      <c r="Q419" s="99">
        <f>AM419</f>
        <v>0</v>
      </c>
      <c r="R419" s="99">
        <v>0</v>
      </c>
      <c r="S419" s="47"/>
      <c r="T419" s="99">
        <f>SUM(U419,V419,X419,Y419,Z419,AA419,AB419)</f>
        <v>60</v>
      </c>
      <c r="U419" s="99">
        <f>AP419</f>
        <v>0</v>
      </c>
      <c r="V419" s="99">
        <f>SUM(AS419,AT419,AU419,AV419,AW419,AX419,AY419,AZ419,BA419,BB419,BC419)</f>
        <v>60</v>
      </c>
      <c r="W419" s="99">
        <f>COUNT(AS419,AT419,AU419,AV419,AW419,AX419,AY419,AZ419,BA419,BB419,BC419)</f>
        <v>1</v>
      </c>
      <c r="X419" s="99">
        <v>0</v>
      </c>
      <c r="Y419" s="99">
        <v>0</v>
      </c>
      <c r="Z419" s="99">
        <v>0</v>
      </c>
      <c r="AA419" s="99">
        <f>AR419</f>
        <v>0</v>
      </c>
      <c r="AB419" s="99">
        <f>AQ419</f>
        <v>0</v>
      </c>
      <c r="AC419" s="47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44"/>
      <c r="AP419" s="100"/>
      <c r="AQ419" s="100"/>
      <c r="AR419" s="100"/>
      <c r="AS419" s="100">
        <v>60</v>
      </c>
      <c r="AT419" s="100"/>
      <c r="AU419" s="100"/>
      <c r="AV419" s="100"/>
      <c r="AW419" s="100"/>
      <c r="AX419" s="100"/>
      <c r="AY419" s="100"/>
      <c r="AZ419" s="100"/>
      <c r="BA419" s="100"/>
      <c r="BB419" s="100"/>
      <c r="BC419" s="100"/>
      <c r="BD419" s="31"/>
    </row>
    <row r="420" spans="1:56" s="41" customFormat="1" x14ac:dyDescent="0.35">
      <c r="A420" s="99" t="s">
        <v>51</v>
      </c>
      <c r="B420" s="99" t="s">
        <v>36</v>
      </c>
      <c r="C420" s="99" t="s">
        <v>159</v>
      </c>
      <c r="D420" s="99" t="s">
        <v>160</v>
      </c>
      <c r="E420" s="99" t="s">
        <v>39</v>
      </c>
      <c r="F420" s="99">
        <v>999800743</v>
      </c>
      <c r="G420" s="99">
        <f>(J420+T420)-H420</f>
        <v>51</v>
      </c>
      <c r="H420" s="99"/>
      <c r="I420" s="24"/>
      <c r="J420" s="99">
        <f>SUM(K420,L420,N420,O420,P420,Q420)</f>
        <v>51</v>
      </c>
      <c r="K420" s="99">
        <f>SUM(AD420,AL420,AN420)</f>
        <v>0</v>
      </c>
      <c r="L420" s="99">
        <f>SUM(AE420,AF420,AG420,AH420)</f>
        <v>0</v>
      </c>
      <c r="M420" s="99">
        <f>COUNT(#REF!,#REF!,#REF!,#REF!,#REF!,#REF!,#REF!,AE420,#REF!,#REF!,#REF!,#REF!,AF420,AG420,#REF!,#REF!,#REF!,AH420)</f>
        <v>0</v>
      </c>
      <c r="N420" s="99">
        <f>AI420+AJ420</f>
        <v>0</v>
      </c>
      <c r="O420" s="99"/>
      <c r="P420" s="99">
        <f>AK420</f>
        <v>51</v>
      </c>
      <c r="Q420" s="99">
        <f>AM420</f>
        <v>0</v>
      </c>
      <c r="R420" s="99">
        <v>0</v>
      </c>
      <c r="S420" s="47"/>
      <c r="T420" s="99">
        <f>SUM(U420,V420,X420,Y420,Z420,AA420,AB420)</f>
        <v>0</v>
      </c>
      <c r="U420" s="99">
        <f>AP420</f>
        <v>0</v>
      </c>
      <c r="V420" s="99">
        <f>SUM(AS420,AT420,AU420,AV420,AW420,AX420,AY420,AZ420,BA420,BB420,BC420)</f>
        <v>0</v>
      </c>
      <c r="W420" s="99">
        <f>COUNT(AS420,AT420,AU420,AV420,AW420,AX420,AY420,AZ420,BA420,BB420,BC420)</f>
        <v>0</v>
      </c>
      <c r="X420" s="99">
        <v>0</v>
      </c>
      <c r="Y420" s="99">
        <v>0</v>
      </c>
      <c r="Z420" s="99">
        <v>0</v>
      </c>
      <c r="AA420" s="99">
        <f>AR420</f>
        <v>0</v>
      </c>
      <c r="AB420" s="99">
        <f>AQ420</f>
        <v>0</v>
      </c>
      <c r="AC420" s="47"/>
      <c r="AD420" s="99"/>
      <c r="AE420" s="99"/>
      <c r="AF420" s="99"/>
      <c r="AG420" s="99"/>
      <c r="AH420" s="99"/>
      <c r="AI420" s="99"/>
      <c r="AJ420" s="99"/>
      <c r="AK420" s="99">
        <v>51</v>
      </c>
      <c r="AL420" s="99"/>
      <c r="AM420" s="100"/>
      <c r="AN420" s="100"/>
      <c r="AO420" s="44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  <c r="BA420" s="100"/>
      <c r="BB420" s="100"/>
      <c r="BC420" s="100"/>
    </row>
    <row r="421" spans="1:56" s="41" customFormat="1" x14ac:dyDescent="0.35">
      <c r="A421" s="99" t="s">
        <v>51</v>
      </c>
      <c r="B421" s="99" t="s">
        <v>36</v>
      </c>
      <c r="C421" s="99" t="s">
        <v>193</v>
      </c>
      <c r="D421" s="99" t="s">
        <v>194</v>
      </c>
      <c r="E421" s="99" t="s">
        <v>39</v>
      </c>
      <c r="F421" s="99">
        <v>999833820</v>
      </c>
      <c r="G421" s="99">
        <f>(J421+T421)-H421</f>
        <v>51</v>
      </c>
      <c r="H421" s="99"/>
      <c r="I421" s="24"/>
      <c r="J421" s="99">
        <f>SUM(K421,L421,N421,O421,P421,Q421)</f>
        <v>51</v>
      </c>
      <c r="K421" s="99">
        <f>SUM(AD421,AL421,AN421)</f>
        <v>0</v>
      </c>
      <c r="L421" s="99">
        <f>SUM(AE421,AF421,AG421,AH421)</f>
        <v>0</v>
      </c>
      <c r="M421" s="99">
        <f>COUNT(#REF!,#REF!,#REF!,#REF!,#REF!,#REF!,#REF!,AE421,#REF!,#REF!,#REF!,#REF!,AF421,AG421,#REF!,#REF!,#REF!,AH421)</f>
        <v>0</v>
      </c>
      <c r="N421" s="99">
        <f>AI421+AJ421</f>
        <v>0</v>
      </c>
      <c r="O421" s="99"/>
      <c r="P421" s="99">
        <f>AK421</f>
        <v>51</v>
      </c>
      <c r="Q421" s="99">
        <f>AM421</f>
        <v>0</v>
      </c>
      <c r="R421" s="99">
        <v>0</v>
      </c>
      <c r="S421" s="47"/>
      <c r="T421" s="99">
        <f>SUM(U421,V421,X421,Y421,Z421,AA421,AB421)</f>
        <v>0</v>
      </c>
      <c r="U421" s="99">
        <f>AP421</f>
        <v>0</v>
      </c>
      <c r="V421" s="99">
        <f>SUM(AS421,AT421,AU421,AV421,AW421,AX421,AY421,AZ421,BA421,BB421,BC421)</f>
        <v>0</v>
      </c>
      <c r="W421" s="99">
        <f>COUNT(AS421,AT421,AU421,AV421,AW421,AX421,AY421,AZ421,BA421,BB421,BC421)</f>
        <v>0</v>
      </c>
      <c r="X421" s="99">
        <v>0</v>
      </c>
      <c r="Y421" s="99">
        <v>0</v>
      </c>
      <c r="Z421" s="99">
        <v>0</v>
      </c>
      <c r="AA421" s="99">
        <f>AR421</f>
        <v>0</v>
      </c>
      <c r="AB421" s="99">
        <f>AQ421</f>
        <v>0</v>
      </c>
      <c r="AC421" s="47"/>
      <c r="AD421" s="99"/>
      <c r="AE421" s="99"/>
      <c r="AF421" s="99"/>
      <c r="AG421" s="99"/>
      <c r="AH421" s="99"/>
      <c r="AI421" s="99"/>
      <c r="AJ421" s="99"/>
      <c r="AK421" s="99">
        <v>51</v>
      </c>
      <c r="AL421" s="99"/>
      <c r="AM421" s="100"/>
      <c r="AN421" s="100"/>
      <c r="AO421" s="44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  <c r="BA421" s="100"/>
      <c r="BB421" s="100"/>
      <c r="BC421" s="100"/>
    </row>
    <row r="422" spans="1:56" s="41" customFormat="1" x14ac:dyDescent="0.35">
      <c r="A422" s="99" t="s">
        <v>51</v>
      </c>
      <c r="B422" s="103" t="s">
        <v>36</v>
      </c>
      <c r="C422" s="103" t="s">
        <v>1781</v>
      </c>
      <c r="D422" s="103" t="s">
        <v>1782</v>
      </c>
      <c r="E422" s="103" t="s">
        <v>39</v>
      </c>
      <c r="F422" s="103">
        <v>999924261</v>
      </c>
      <c r="G422" s="99">
        <f>(J422+T422)-H422</f>
        <v>48</v>
      </c>
      <c r="H422" s="99"/>
      <c r="I422" s="24"/>
      <c r="J422" s="99">
        <f>SUM(K422,L422,N422,O422,P422,Q422)</f>
        <v>0</v>
      </c>
      <c r="K422" s="99">
        <f>SUM(AD422,AL422,AN422)</f>
        <v>0</v>
      </c>
      <c r="L422" s="99">
        <f>SUM(AE422,AF422,AG422,AH422)</f>
        <v>0</v>
      </c>
      <c r="M422" s="99">
        <f>COUNT(#REF!,#REF!,#REF!,#REF!,#REF!,#REF!,#REF!,AE422,#REF!,#REF!,#REF!,#REF!,AF422,AG422,#REF!,#REF!,#REF!,AH422)</f>
        <v>0</v>
      </c>
      <c r="N422" s="99">
        <f>AI422+AJ422</f>
        <v>0</v>
      </c>
      <c r="O422" s="99"/>
      <c r="P422" s="99">
        <f>AK422</f>
        <v>0</v>
      </c>
      <c r="Q422" s="99">
        <f>AM422</f>
        <v>0</v>
      </c>
      <c r="R422" s="99">
        <v>0</v>
      </c>
      <c r="S422" s="47"/>
      <c r="T422" s="99">
        <f>SUM(U422,V422,X422,Y422,Z422,AA422,AB422)</f>
        <v>48</v>
      </c>
      <c r="U422" s="99">
        <f>AP422</f>
        <v>0</v>
      </c>
      <c r="V422" s="99">
        <f>SUM(AS422,AT422,AU422,AV422,AW422,AX422,AY422,AZ422,BA422,BB422,BC422)</f>
        <v>0</v>
      </c>
      <c r="W422" s="99">
        <f>COUNT(AS422,AT422,AU422,AV422,AW422,AX422,AY422,AZ422,BA422,BB422,BC422)</f>
        <v>0</v>
      </c>
      <c r="X422" s="99">
        <v>0</v>
      </c>
      <c r="Y422" s="99">
        <v>0</v>
      </c>
      <c r="Z422" s="99">
        <v>0</v>
      </c>
      <c r="AA422" s="99">
        <f>AR422</f>
        <v>48</v>
      </c>
      <c r="AB422" s="99">
        <f>AQ422</f>
        <v>0</v>
      </c>
      <c r="AC422" s="47"/>
      <c r="AD422" s="99"/>
      <c r="AE422" s="99"/>
      <c r="AF422" s="99"/>
      <c r="AG422" s="99"/>
      <c r="AH422" s="99"/>
      <c r="AI422" s="99"/>
      <c r="AJ422" s="99"/>
      <c r="AK422" s="99"/>
      <c r="AL422" s="99"/>
      <c r="AM422" s="100"/>
      <c r="AN422" s="100"/>
      <c r="AO422" s="44"/>
      <c r="AP422" s="100"/>
      <c r="AQ422" s="100"/>
      <c r="AR422" s="100">
        <v>48</v>
      </c>
      <c r="AS422" s="100"/>
      <c r="AT422" s="100"/>
      <c r="AU422" s="100"/>
      <c r="AV422" s="100"/>
      <c r="AW422" s="100"/>
      <c r="AX422" s="100"/>
      <c r="AY422" s="100"/>
      <c r="AZ422" s="100"/>
      <c r="BA422" s="100"/>
      <c r="BB422" s="100"/>
      <c r="BC422" s="100"/>
    </row>
    <row r="423" spans="1:56" s="41" customFormat="1" x14ac:dyDescent="0.3">
      <c r="A423" s="100" t="s">
        <v>51</v>
      </c>
      <c r="B423" s="100" t="s">
        <v>36</v>
      </c>
      <c r="C423" s="100" t="s">
        <v>172</v>
      </c>
      <c r="D423" s="100" t="s">
        <v>2953</v>
      </c>
      <c r="E423" s="100" t="s">
        <v>39</v>
      </c>
      <c r="F423" s="100">
        <v>999929834</v>
      </c>
      <c r="G423" s="99">
        <f>(J423+T423)-H423</f>
        <v>45</v>
      </c>
      <c r="H423" s="100"/>
      <c r="I423" s="44"/>
      <c r="J423" s="99">
        <f>SUM(K423,L423,N423,O423,P423,Q423)</f>
        <v>0</v>
      </c>
      <c r="K423" s="99">
        <f>SUM(AD423,AL423,AN423)</f>
        <v>0</v>
      </c>
      <c r="L423" s="99">
        <f>SUM(AE423,AF423,AG423,AH423)</f>
        <v>0</v>
      </c>
      <c r="M423" s="99">
        <f>COUNT(#REF!,#REF!,#REF!,#REF!,#REF!,#REF!,#REF!,AE423,#REF!,#REF!,#REF!,#REF!,AF423,AG423,#REF!,#REF!,#REF!,AH423)</f>
        <v>0</v>
      </c>
      <c r="N423" s="99">
        <f>AI423+AJ423</f>
        <v>0</v>
      </c>
      <c r="O423" s="99"/>
      <c r="P423" s="99">
        <f>AK423</f>
        <v>0</v>
      </c>
      <c r="Q423" s="99">
        <f>AM423</f>
        <v>0</v>
      </c>
      <c r="R423" s="99">
        <v>0</v>
      </c>
      <c r="S423" s="47"/>
      <c r="T423" s="99">
        <f>SUM(U423,V423,X423,Y423,Z423,AA423,AB423)</f>
        <v>45</v>
      </c>
      <c r="U423" s="99">
        <f>AP423</f>
        <v>0</v>
      </c>
      <c r="V423" s="99">
        <f>SUM(AS423,AT423,AU423,AV423,AW423,AX423,AY423,AZ423,BA423,BB423,BC423)</f>
        <v>45</v>
      </c>
      <c r="W423" s="99">
        <f>COUNT(AS423,AT423,AU423,AV423,AW423,AX423,AY423,AZ423,BA423,BB423,BC423)</f>
        <v>1</v>
      </c>
      <c r="X423" s="99">
        <v>0</v>
      </c>
      <c r="Y423" s="99">
        <v>0</v>
      </c>
      <c r="Z423" s="99">
        <v>0</v>
      </c>
      <c r="AA423" s="99">
        <f>AR423</f>
        <v>0</v>
      </c>
      <c r="AB423" s="99">
        <f>AQ423</f>
        <v>0</v>
      </c>
      <c r="AC423" s="47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44"/>
      <c r="AP423" s="100"/>
      <c r="AQ423" s="100"/>
      <c r="AR423" s="100"/>
      <c r="AS423" s="100">
        <v>45</v>
      </c>
      <c r="AT423" s="100"/>
      <c r="AU423" s="100"/>
      <c r="AV423" s="100"/>
      <c r="AW423" s="100"/>
      <c r="AX423" s="100"/>
      <c r="AY423" s="100"/>
      <c r="AZ423" s="100"/>
      <c r="BA423" s="100"/>
      <c r="BB423" s="100"/>
      <c r="BC423" s="100"/>
      <c r="BD423" s="31"/>
    </row>
    <row r="424" spans="1:56" s="41" customFormat="1" x14ac:dyDescent="0.3">
      <c r="A424" s="100" t="s">
        <v>51</v>
      </c>
      <c r="B424" s="100" t="s">
        <v>36</v>
      </c>
      <c r="C424" s="100" t="s">
        <v>3613</v>
      </c>
      <c r="D424" s="100" t="s">
        <v>3614</v>
      </c>
      <c r="E424" s="100" t="s">
        <v>39</v>
      </c>
      <c r="F424" s="100">
        <v>999930036</v>
      </c>
      <c r="G424" s="99">
        <f>(J424+T424)-H424</f>
        <v>45</v>
      </c>
      <c r="H424" s="100"/>
      <c r="I424" s="44"/>
      <c r="J424" s="99">
        <f>SUM(K424,L424,N424,O424,P424,Q424)</f>
        <v>0</v>
      </c>
      <c r="K424" s="99">
        <f>SUM(AD424,AL424,AN424)</f>
        <v>0</v>
      </c>
      <c r="L424" s="99">
        <f>SUM(AE424,AF424,AG424,AH424)</f>
        <v>0</v>
      </c>
      <c r="M424" s="99">
        <f>COUNT(#REF!,#REF!,#REF!,#REF!,#REF!,#REF!,#REF!,AE424,#REF!,#REF!,#REF!,#REF!,AF424,AG424,#REF!,#REF!,#REF!,AH424)</f>
        <v>0</v>
      </c>
      <c r="N424" s="99">
        <f>AI424+AJ424</f>
        <v>0</v>
      </c>
      <c r="O424" s="99"/>
      <c r="P424" s="99">
        <f>AK424</f>
        <v>0</v>
      </c>
      <c r="Q424" s="99">
        <f>AM424</f>
        <v>0</v>
      </c>
      <c r="R424" s="99">
        <v>0</v>
      </c>
      <c r="S424" s="47"/>
      <c r="T424" s="99">
        <f>SUM(U424,V424,X424,Y424,Z424,AA424,AB424)</f>
        <v>45</v>
      </c>
      <c r="U424" s="99">
        <f>AP424</f>
        <v>0</v>
      </c>
      <c r="V424" s="99">
        <f>SUM(AS424,AT424,AU424,AV424,AW424,AX424,AY424,AZ424,BA424,BB424,BC424)</f>
        <v>45</v>
      </c>
      <c r="W424" s="99">
        <f>COUNT(AS424,AT424,AU424,AV424,AW424,AX424,AY424,AZ424,BA424,BB424,BC424)</f>
        <v>1</v>
      </c>
      <c r="X424" s="99">
        <v>0</v>
      </c>
      <c r="Y424" s="99">
        <v>0</v>
      </c>
      <c r="Z424" s="99">
        <v>0</v>
      </c>
      <c r="AA424" s="99">
        <f>AR424</f>
        <v>0</v>
      </c>
      <c r="AB424" s="99">
        <f>AQ424</f>
        <v>0</v>
      </c>
      <c r="AC424" s="47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44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>
        <v>45</v>
      </c>
      <c r="BD424" s="31"/>
    </row>
    <row r="425" spans="1:56" s="41" customFormat="1" x14ac:dyDescent="0.35">
      <c r="A425" s="99" t="s">
        <v>51</v>
      </c>
      <c r="B425" s="99" t="s">
        <v>36</v>
      </c>
      <c r="C425" s="99" t="s">
        <v>465</v>
      </c>
      <c r="D425" s="99" t="s">
        <v>466</v>
      </c>
      <c r="E425" s="100" t="s">
        <v>39</v>
      </c>
      <c r="F425" s="99">
        <v>999890143</v>
      </c>
      <c r="G425" s="99">
        <f>(J425+T425)-H425</f>
        <v>30</v>
      </c>
      <c r="H425" s="99"/>
      <c r="I425" s="24"/>
      <c r="J425" s="99">
        <f>SUM(K425,L425,N425,O425,P425,Q425)</f>
        <v>30</v>
      </c>
      <c r="K425" s="99">
        <f>SUM(AD425,AL425,AN425)</f>
        <v>0</v>
      </c>
      <c r="L425" s="99">
        <f>SUM(AE425,AF425,AG425,AH425)</f>
        <v>30</v>
      </c>
      <c r="M425" s="99">
        <f>COUNT(#REF!,#REF!,#REF!,#REF!,#REF!,#REF!,#REF!,AE425,#REF!,#REF!,#REF!,#REF!,AF425,AG425,#REF!,#REF!,#REF!,AH425)</f>
        <v>1</v>
      </c>
      <c r="N425" s="99">
        <f>AI425+AJ425</f>
        <v>0</v>
      </c>
      <c r="O425" s="99"/>
      <c r="P425" s="99">
        <f>AK425</f>
        <v>0</v>
      </c>
      <c r="Q425" s="99">
        <f>AM425</f>
        <v>0</v>
      </c>
      <c r="R425" s="99">
        <v>0</v>
      </c>
      <c r="S425" s="47"/>
      <c r="T425" s="99">
        <f>SUM(U425,V425,X425,Y425,Z425,AA425,AB425)</f>
        <v>0</v>
      </c>
      <c r="U425" s="99">
        <f>AP425</f>
        <v>0</v>
      </c>
      <c r="V425" s="99">
        <f>SUM(AS425,AT425,AU425,AV425,AW425,AX425,AY425,AZ425,BA425,BB425,BC425)</f>
        <v>0</v>
      </c>
      <c r="W425" s="99">
        <f>COUNT(AS425,AT425,AU425,AV425,AW425,AX425,AY425,AZ425,BA425,BB425,BC425)</f>
        <v>0</v>
      </c>
      <c r="X425" s="99">
        <v>0</v>
      </c>
      <c r="Y425" s="99">
        <v>0</v>
      </c>
      <c r="Z425" s="99">
        <v>0</v>
      </c>
      <c r="AA425" s="99">
        <f>AR425</f>
        <v>0</v>
      </c>
      <c r="AB425" s="99">
        <f>AQ425</f>
        <v>0</v>
      </c>
      <c r="AC425" s="47"/>
      <c r="AD425" s="99"/>
      <c r="AE425" s="99">
        <v>30</v>
      </c>
      <c r="AF425" s="99"/>
      <c r="AG425" s="99"/>
      <c r="AH425" s="99"/>
      <c r="AI425" s="99"/>
      <c r="AJ425" s="99"/>
      <c r="AK425" s="99"/>
      <c r="AL425" s="99"/>
      <c r="AM425" s="100"/>
      <c r="AN425" s="100"/>
      <c r="AO425" s="44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  <c r="BA425" s="100"/>
      <c r="BB425" s="100"/>
      <c r="BC425" s="100"/>
    </row>
    <row r="426" spans="1:56" s="41" customFormat="1" x14ac:dyDescent="0.3">
      <c r="A426" s="100" t="s">
        <v>51</v>
      </c>
      <c r="B426" s="100" t="s">
        <v>36</v>
      </c>
      <c r="C426" s="100" t="s">
        <v>3016</v>
      </c>
      <c r="D426" s="100" t="s">
        <v>3017</v>
      </c>
      <c r="E426" s="100" t="s">
        <v>39</v>
      </c>
      <c r="F426" s="100">
        <v>999725490</v>
      </c>
      <c r="G426" s="99">
        <f>(J426+T426)-H426</f>
        <v>30</v>
      </c>
      <c r="H426" s="100"/>
      <c r="I426" s="44"/>
      <c r="J426" s="99">
        <f>SUM(K426,L426,N426,O426,P426,Q426)</f>
        <v>0</v>
      </c>
      <c r="K426" s="99">
        <f>SUM(AD426,AL426,AN426)</f>
        <v>0</v>
      </c>
      <c r="L426" s="99">
        <f>SUM(AE426,AF426,AG426,AH426)</f>
        <v>0</v>
      </c>
      <c r="M426" s="99">
        <f>COUNT(#REF!,#REF!,#REF!,#REF!,#REF!,#REF!,#REF!,AE426,#REF!,#REF!,#REF!,#REF!,AF426,AG426,#REF!,#REF!,#REF!,AH426)</f>
        <v>0</v>
      </c>
      <c r="N426" s="99">
        <f>AI426+AJ426</f>
        <v>0</v>
      </c>
      <c r="O426" s="99"/>
      <c r="P426" s="99">
        <f>AK426</f>
        <v>0</v>
      </c>
      <c r="Q426" s="99">
        <f>AM426</f>
        <v>0</v>
      </c>
      <c r="R426" s="99">
        <v>0</v>
      </c>
      <c r="S426" s="47"/>
      <c r="T426" s="99">
        <f>SUM(U426,V426,X426,Y426,Z426,AA426,AB426)</f>
        <v>30</v>
      </c>
      <c r="U426" s="99">
        <f>AP426</f>
        <v>0</v>
      </c>
      <c r="V426" s="99">
        <f>SUM(AS426,AT426,AU426,AV426,AW426,AX426,AY426,AZ426,BA426,BB426,BC426)</f>
        <v>30</v>
      </c>
      <c r="W426" s="99">
        <f>COUNT(AS426,AT426,AU426,AV426,AW426,AX426,AY426,AZ426,BA426,BB426,BC426)</f>
        <v>1</v>
      </c>
      <c r="X426" s="99">
        <v>0</v>
      </c>
      <c r="Y426" s="99">
        <v>0</v>
      </c>
      <c r="Z426" s="99">
        <v>0</v>
      </c>
      <c r="AA426" s="99">
        <f>AR426</f>
        <v>0</v>
      </c>
      <c r="AB426" s="99">
        <f>AQ426</f>
        <v>0</v>
      </c>
      <c r="AC426" s="47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44"/>
      <c r="AP426" s="100"/>
      <c r="AQ426" s="100"/>
      <c r="AR426" s="100"/>
      <c r="AS426" s="100"/>
      <c r="AT426" s="100"/>
      <c r="AU426" s="100">
        <v>30</v>
      </c>
      <c r="AV426" s="100"/>
      <c r="AW426" s="100"/>
      <c r="AX426" s="100"/>
      <c r="AY426" s="100"/>
      <c r="AZ426" s="100"/>
      <c r="BA426" s="100"/>
      <c r="BB426" s="100"/>
      <c r="BC426" s="100"/>
      <c r="BD426" s="31"/>
    </row>
    <row r="427" spans="1:56" s="41" customFormat="1" x14ac:dyDescent="0.3">
      <c r="A427" s="100" t="s">
        <v>51</v>
      </c>
      <c r="B427" s="100" t="s">
        <v>36</v>
      </c>
      <c r="C427" s="100" t="s">
        <v>3490</v>
      </c>
      <c r="D427" s="100" t="s">
        <v>175</v>
      </c>
      <c r="E427" s="100" t="s">
        <v>39</v>
      </c>
      <c r="F427" s="100">
        <v>999916849</v>
      </c>
      <c r="G427" s="99">
        <f>(J427+T427)-H427</f>
        <v>30</v>
      </c>
      <c r="H427" s="100"/>
      <c r="I427" s="44"/>
      <c r="J427" s="99">
        <f>SUM(K427,L427,N427,O427,P427,Q427)</f>
        <v>0</v>
      </c>
      <c r="K427" s="99">
        <f>SUM(AD427,AL427,AN427)</f>
        <v>0</v>
      </c>
      <c r="L427" s="99">
        <f>SUM(AE427,AF427,AG427,AH427)</f>
        <v>0</v>
      </c>
      <c r="M427" s="99">
        <f>COUNT(#REF!,#REF!,#REF!,#REF!,#REF!,#REF!,#REF!,AE427,#REF!,#REF!,#REF!,#REF!,AF427,AG427,#REF!,#REF!,#REF!,AH427)</f>
        <v>0</v>
      </c>
      <c r="N427" s="99">
        <f>AI427+AJ427</f>
        <v>0</v>
      </c>
      <c r="O427" s="99"/>
      <c r="P427" s="99">
        <f>AK427</f>
        <v>0</v>
      </c>
      <c r="Q427" s="99">
        <f>AM427</f>
        <v>0</v>
      </c>
      <c r="R427" s="99">
        <v>0</v>
      </c>
      <c r="S427" s="47"/>
      <c r="T427" s="99">
        <f>SUM(U427,V427,X427,Y427,Z427,AA427,AB427)</f>
        <v>30</v>
      </c>
      <c r="U427" s="99">
        <f>AP427</f>
        <v>0</v>
      </c>
      <c r="V427" s="99">
        <f>SUM(AS427,AT427,AU427,AV427,AW427,AX427,AY427,AZ427,BA427,BB427,BC427)</f>
        <v>30</v>
      </c>
      <c r="W427" s="99">
        <f>COUNT(AS427,AT427,AU427,AV427,AW427,AX427,AY427,AZ427,BA427,BB427,BC427)</f>
        <v>1</v>
      </c>
      <c r="X427" s="99">
        <v>0</v>
      </c>
      <c r="Y427" s="99">
        <v>0</v>
      </c>
      <c r="Z427" s="99">
        <v>0</v>
      </c>
      <c r="AA427" s="99">
        <f>AR427</f>
        <v>0</v>
      </c>
      <c r="AB427" s="99">
        <f>AQ427</f>
        <v>0</v>
      </c>
      <c r="AC427" s="47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44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>
        <v>30</v>
      </c>
      <c r="BA427" s="100"/>
      <c r="BB427" s="100"/>
      <c r="BC427" s="100"/>
      <c r="BD427" s="31"/>
    </row>
    <row r="428" spans="1:56" s="41" customFormat="1" x14ac:dyDescent="0.3">
      <c r="A428" s="100" t="s">
        <v>51</v>
      </c>
      <c r="B428" s="100" t="s">
        <v>36</v>
      </c>
      <c r="C428" s="100" t="s">
        <v>325</v>
      </c>
      <c r="D428" s="100" t="s">
        <v>3590</v>
      </c>
      <c r="E428" s="100" t="s">
        <v>39</v>
      </c>
      <c r="F428" s="100">
        <v>999917587</v>
      </c>
      <c r="G428" s="99">
        <f>(J428+T428)-H428</f>
        <v>30</v>
      </c>
      <c r="H428" s="100"/>
      <c r="I428" s="44"/>
      <c r="J428" s="99">
        <f>SUM(K428,L428,N428,O428,P428,Q428)</f>
        <v>0</v>
      </c>
      <c r="K428" s="99">
        <f>SUM(AD428,AL428,AN428)</f>
        <v>0</v>
      </c>
      <c r="L428" s="99">
        <f>SUM(AE428,AF428,AG428,AH428)</f>
        <v>0</v>
      </c>
      <c r="M428" s="99">
        <f>COUNT(#REF!,#REF!,#REF!,#REF!,#REF!,#REF!,#REF!,AE428,#REF!,#REF!,#REF!,#REF!,AF428,AG428,#REF!,#REF!,#REF!,AH428)</f>
        <v>0</v>
      </c>
      <c r="N428" s="99">
        <f>AI428+AJ428</f>
        <v>0</v>
      </c>
      <c r="O428" s="99"/>
      <c r="P428" s="99">
        <f>AK428</f>
        <v>0</v>
      </c>
      <c r="Q428" s="99">
        <f>AM428</f>
        <v>0</v>
      </c>
      <c r="R428" s="99">
        <v>0</v>
      </c>
      <c r="S428" s="47"/>
      <c r="T428" s="99">
        <f>SUM(U428,V428,X428,Y428,Z428,AA428,AB428)</f>
        <v>30</v>
      </c>
      <c r="U428" s="99">
        <f>AP428</f>
        <v>0</v>
      </c>
      <c r="V428" s="99">
        <f>SUM(AS428,AT428,AU428,AV428,AW428,AX428,AY428,AZ428,BA428,BB428,BC428)</f>
        <v>30</v>
      </c>
      <c r="W428" s="99">
        <f>COUNT(AS428,AT428,AU428,AV428,AW428,AX428,AY428,AZ428,BA428,BB428,BC428)</f>
        <v>1</v>
      </c>
      <c r="X428" s="99">
        <v>0</v>
      </c>
      <c r="Y428" s="99">
        <v>0</v>
      </c>
      <c r="Z428" s="99">
        <v>0</v>
      </c>
      <c r="AA428" s="99">
        <f>AR428</f>
        <v>0</v>
      </c>
      <c r="AB428" s="99">
        <f>AQ428</f>
        <v>0</v>
      </c>
      <c r="AC428" s="47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44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  <c r="BA428" s="100"/>
      <c r="BB428" s="100">
        <v>30</v>
      </c>
      <c r="BC428" s="100"/>
      <c r="BD428" s="31"/>
    </row>
    <row r="429" spans="1:56" s="41" customFormat="1" x14ac:dyDescent="0.35">
      <c r="A429" s="99" t="s">
        <v>51</v>
      </c>
      <c r="B429" s="100" t="s">
        <v>36</v>
      </c>
      <c r="C429" s="100" t="s">
        <v>868</v>
      </c>
      <c r="D429" s="100" t="s">
        <v>867</v>
      </c>
      <c r="E429" s="100" t="s">
        <v>39</v>
      </c>
      <c r="F429" s="100">
        <v>999916417</v>
      </c>
      <c r="G429" s="99">
        <f>(J429+T429)-H429</f>
        <v>19</v>
      </c>
      <c r="H429" s="99">
        <f>(K429+L429+N429+O429+P429+Q429+R429)*0.5</f>
        <v>19</v>
      </c>
      <c r="I429" s="24"/>
      <c r="J429" s="99">
        <f>SUM(K429,L429,N429,O429,P429,Q429)</f>
        <v>38</v>
      </c>
      <c r="K429" s="99">
        <f>SUM(AD429,AL429,AN429)</f>
        <v>0</v>
      </c>
      <c r="L429" s="99">
        <f>SUM(AE429,AF429,AG429,AH429)</f>
        <v>38</v>
      </c>
      <c r="M429" s="99">
        <f>COUNT(#REF!,#REF!,#REF!,#REF!,#REF!,#REF!,#REF!,AE429,#REF!,#REF!,#REF!,#REF!,AF429,AG429,#REF!,#REF!,#REF!,AH429)</f>
        <v>1</v>
      </c>
      <c r="N429" s="99">
        <f>AI429+AJ429</f>
        <v>0</v>
      </c>
      <c r="O429" s="99"/>
      <c r="P429" s="99">
        <f>AK429</f>
        <v>0</v>
      </c>
      <c r="Q429" s="99">
        <f>AM429</f>
        <v>0</v>
      </c>
      <c r="R429" s="99">
        <v>0</v>
      </c>
      <c r="S429" s="47"/>
      <c r="T429" s="99">
        <f>SUM(U429,V429,X429,Y429,Z429,AA429,AB429)</f>
        <v>0</v>
      </c>
      <c r="U429" s="99">
        <f>AP429</f>
        <v>0</v>
      </c>
      <c r="V429" s="99">
        <f>SUM(AS429,AT429,AU429,AV429,AW429,AX429,AY429,AZ429,BA429,BB429,BC429)</f>
        <v>0</v>
      </c>
      <c r="W429" s="99">
        <f>COUNT(AS429,AT429,AU429,AV429,AW429,AX429,AY429,AZ429,BA429,BB429,BC429)</f>
        <v>0</v>
      </c>
      <c r="X429" s="99">
        <v>0</v>
      </c>
      <c r="Y429" s="99">
        <v>0</v>
      </c>
      <c r="Z429" s="99">
        <v>0</v>
      </c>
      <c r="AA429" s="99">
        <f>AR429</f>
        <v>0</v>
      </c>
      <c r="AB429" s="99">
        <f>AQ429</f>
        <v>0</v>
      </c>
      <c r="AC429" s="47"/>
      <c r="AD429" s="99"/>
      <c r="AE429" s="99"/>
      <c r="AF429" s="99"/>
      <c r="AG429" s="99">
        <v>38</v>
      </c>
      <c r="AH429" s="99"/>
      <c r="AI429" s="99"/>
      <c r="AJ429" s="99"/>
      <c r="AK429" s="99"/>
      <c r="AL429" s="99"/>
      <c r="AM429" s="100"/>
      <c r="AN429" s="100"/>
      <c r="AO429" s="44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  <c r="BA429" s="100"/>
      <c r="BB429" s="100"/>
      <c r="BC429" s="100"/>
    </row>
    <row r="430" spans="1:56" s="41" customFormat="1" x14ac:dyDescent="0.35">
      <c r="A430" s="99" t="s">
        <v>51</v>
      </c>
      <c r="B430" s="100" t="s">
        <v>36</v>
      </c>
      <c r="C430" s="100" t="s">
        <v>2669</v>
      </c>
      <c r="D430" s="100" t="s">
        <v>2670</v>
      </c>
      <c r="E430" s="100" t="s">
        <v>39</v>
      </c>
      <c r="F430" s="100">
        <v>999928067</v>
      </c>
      <c r="G430" s="99">
        <f>(J430+T430)-H430</f>
        <v>19</v>
      </c>
      <c r="H430" s="99">
        <f>(K430+L430+N430+O430+P430+Q430+R430)*0.5</f>
        <v>19</v>
      </c>
      <c r="I430" s="24"/>
      <c r="J430" s="99">
        <f>SUM(K430,L430,N430,O430,P430,Q430)</f>
        <v>38</v>
      </c>
      <c r="K430" s="99">
        <f>SUM(AD430,AL430,AN430)</f>
        <v>0</v>
      </c>
      <c r="L430" s="99">
        <f>SUM(AE430,AF430,AG430,AH430)</f>
        <v>38</v>
      </c>
      <c r="M430" s="99">
        <f>COUNT(#REF!,#REF!,#REF!,#REF!,#REF!,#REF!,#REF!,AE430,#REF!,#REF!,#REF!,#REF!,AF430,AG430,#REF!,#REF!,#REF!,AH430)</f>
        <v>1</v>
      </c>
      <c r="N430" s="99">
        <f>AI430+AJ430</f>
        <v>0</v>
      </c>
      <c r="O430" s="99"/>
      <c r="P430" s="99">
        <f>AK430</f>
        <v>0</v>
      </c>
      <c r="Q430" s="99">
        <f>AM430</f>
        <v>0</v>
      </c>
      <c r="R430" s="99">
        <v>0</v>
      </c>
      <c r="S430" s="47"/>
      <c r="T430" s="99">
        <f>SUM(U430,V430,X430,Y430,Z430,AA430,AB430)</f>
        <v>0</v>
      </c>
      <c r="U430" s="99">
        <f>AP430</f>
        <v>0</v>
      </c>
      <c r="V430" s="99">
        <f>SUM(AS430,AT430,AU430,AV430,AW430,AX430,AY430,AZ430,BA430,BB430,BC430)</f>
        <v>0</v>
      </c>
      <c r="W430" s="99">
        <f>COUNT(AS430,AT430,AU430,AV430,AW430,AX430,AY430,AZ430,BA430,BB430,BC430)</f>
        <v>0</v>
      </c>
      <c r="X430" s="99">
        <v>0</v>
      </c>
      <c r="Y430" s="99">
        <v>0</v>
      </c>
      <c r="Z430" s="99">
        <v>0</v>
      </c>
      <c r="AA430" s="99">
        <f>AR430</f>
        <v>0</v>
      </c>
      <c r="AB430" s="99">
        <f>AQ430</f>
        <v>0</v>
      </c>
      <c r="AC430" s="47"/>
      <c r="AD430" s="99"/>
      <c r="AE430" s="99"/>
      <c r="AF430" s="99"/>
      <c r="AG430" s="99">
        <v>38</v>
      </c>
      <c r="AH430" s="99"/>
      <c r="AI430" s="99"/>
      <c r="AJ430" s="99"/>
      <c r="AK430" s="99"/>
      <c r="AL430" s="99"/>
      <c r="AM430" s="100"/>
      <c r="AN430" s="100"/>
      <c r="AO430" s="44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  <c r="BA430" s="100"/>
      <c r="BB430" s="100"/>
      <c r="BC430" s="100"/>
    </row>
    <row r="431" spans="1:56" s="41" customFormat="1" x14ac:dyDescent="0.35">
      <c r="A431" s="99" t="s">
        <v>76</v>
      </c>
      <c r="B431" s="99" t="s">
        <v>36</v>
      </c>
      <c r="C431" s="99" t="s">
        <v>134</v>
      </c>
      <c r="D431" s="99" t="s">
        <v>135</v>
      </c>
      <c r="E431" s="99" t="s">
        <v>39</v>
      </c>
      <c r="F431" s="99">
        <v>999773830</v>
      </c>
      <c r="G431" s="99">
        <f>(J431+T431)-H431</f>
        <v>550</v>
      </c>
      <c r="H431" s="99"/>
      <c r="I431" s="24"/>
      <c r="J431" s="99">
        <f>SUM(K431,L431,N431,O431,P431,Q431)</f>
        <v>100</v>
      </c>
      <c r="K431" s="99">
        <f>SUM(AD431,AL431,AN431)</f>
        <v>0</v>
      </c>
      <c r="L431" s="99">
        <f>SUM(AE431,AF431,AG431,AH431)</f>
        <v>0</v>
      </c>
      <c r="M431" s="99">
        <f>COUNT(#REF!,#REF!,#REF!,#REF!,#REF!,#REF!,#REF!,AE431,#REF!,#REF!,#REF!,#REF!,AF431,AG431,#REF!,#REF!,#REF!,AH431)</f>
        <v>0</v>
      </c>
      <c r="N431" s="99">
        <f>AI431+AJ431</f>
        <v>0</v>
      </c>
      <c r="O431" s="99"/>
      <c r="P431" s="99">
        <f>AK431</f>
        <v>0</v>
      </c>
      <c r="Q431" s="99">
        <f>AM431</f>
        <v>100</v>
      </c>
      <c r="R431" s="99">
        <v>0</v>
      </c>
      <c r="S431" s="47"/>
      <c r="T431" s="99">
        <f>SUM(U431,V431,X431,Y431,Z431,AA431,AB431)</f>
        <v>450</v>
      </c>
      <c r="U431" s="99">
        <f>AP431</f>
        <v>0</v>
      </c>
      <c r="V431" s="99">
        <f>SUM(AS431,AT431,AU431,AV431,AW431,AX431,AY431,AZ431,BA431,BB431,BC431)</f>
        <v>0</v>
      </c>
      <c r="W431" s="99">
        <f>COUNT(AS431,AT431,AU431,AV431,AW431,AX431,AY431,AZ431,BA431,BB431,BC431)</f>
        <v>0</v>
      </c>
      <c r="X431" s="99">
        <v>0</v>
      </c>
      <c r="Y431" s="99">
        <v>0</v>
      </c>
      <c r="Z431" s="99">
        <v>0</v>
      </c>
      <c r="AA431" s="99">
        <f>AR431</f>
        <v>200</v>
      </c>
      <c r="AB431" s="99">
        <f>AQ431</f>
        <v>250</v>
      </c>
      <c r="AC431" s="47"/>
      <c r="AD431" s="99"/>
      <c r="AE431" s="99"/>
      <c r="AF431" s="99"/>
      <c r="AG431" s="99"/>
      <c r="AH431" s="99"/>
      <c r="AI431" s="99"/>
      <c r="AJ431" s="99"/>
      <c r="AK431" s="99"/>
      <c r="AL431" s="99"/>
      <c r="AM431" s="100">
        <v>100</v>
      </c>
      <c r="AN431" s="100"/>
      <c r="AO431" s="44"/>
      <c r="AP431" s="100"/>
      <c r="AQ431" s="100">
        <v>250</v>
      </c>
      <c r="AR431" s="100">
        <v>200</v>
      </c>
      <c r="AS431" s="100"/>
      <c r="AT431" s="100"/>
      <c r="AU431" s="100"/>
      <c r="AV431" s="100"/>
      <c r="AW431" s="100"/>
      <c r="AX431" s="100"/>
      <c r="AY431" s="100"/>
      <c r="AZ431" s="100"/>
      <c r="BA431" s="100"/>
      <c r="BB431" s="100"/>
      <c r="BC431" s="100"/>
    </row>
    <row r="432" spans="1:56" s="41" customFormat="1" x14ac:dyDescent="0.35">
      <c r="A432" s="99" t="s">
        <v>76</v>
      </c>
      <c r="B432" s="99" t="s">
        <v>36</v>
      </c>
      <c r="C432" s="99" t="s">
        <v>93</v>
      </c>
      <c r="D432" s="99" t="s">
        <v>95</v>
      </c>
      <c r="E432" s="99" t="s">
        <v>39</v>
      </c>
      <c r="F432" s="99">
        <v>999713548</v>
      </c>
      <c r="G432" s="99">
        <f>(J432+T432)-H432</f>
        <v>370</v>
      </c>
      <c r="H432" s="99"/>
      <c r="I432" s="24"/>
      <c r="J432" s="99">
        <f>SUM(K432,L432,N432,O432,P432,Q432)</f>
        <v>160</v>
      </c>
      <c r="K432" s="99">
        <f>SUM(AD432,AL432,AN432)</f>
        <v>0</v>
      </c>
      <c r="L432" s="99">
        <f>SUM(AE432,AF432,AG432,AH432)</f>
        <v>0</v>
      </c>
      <c r="M432" s="99">
        <f>COUNT(#REF!,#REF!,#REF!,#REF!,#REF!,#REF!,#REF!,AE432,#REF!,#REF!,#REF!,#REF!,AF432,AG432,#REF!,#REF!,#REF!,AH432)</f>
        <v>0</v>
      </c>
      <c r="N432" s="99">
        <f>AI432+AJ432</f>
        <v>0</v>
      </c>
      <c r="O432" s="99"/>
      <c r="P432" s="99">
        <f>AK432</f>
        <v>160</v>
      </c>
      <c r="Q432" s="99">
        <f>AM432</f>
        <v>0</v>
      </c>
      <c r="R432" s="99">
        <v>0</v>
      </c>
      <c r="S432" s="47"/>
      <c r="T432" s="99">
        <f>SUM(U432,V432,X432,Y432,Z432,AA432,AB432)</f>
        <v>210</v>
      </c>
      <c r="U432" s="99">
        <f>AP432</f>
        <v>0</v>
      </c>
      <c r="V432" s="99">
        <f>SUM(AS432,AT432,AU432,AV432,AW432,AX432,AY432,AZ432,BA432,BB432,BC432)</f>
        <v>60</v>
      </c>
      <c r="W432" s="99">
        <f>COUNT(AS432,AT432,AU432,AV432,AW432,AX432,AY432,AZ432,BA432,BB432,BC432)</f>
        <v>1</v>
      </c>
      <c r="X432" s="99">
        <v>0</v>
      </c>
      <c r="Y432" s="99">
        <v>0</v>
      </c>
      <c r="Z432" s="99">
        <v>0</v>
      </c>
      <c r="AA432" s="99">
        <f>AR432</f>
        <v>150</v>
      </c>
      <c r="AB432" s="99">
        <f>AQ432</f>
        <v>0</v>
      </c>
      <c r="AC432" s="47"/>
      <c r="AD432" s="99"/>
      <c r="AE432" s="99"/>
      <c r="AF432" s="99"/>
      <c r="AG432" s="99"/>
      <c r="AH432" s="99"/>
      <c r="AI432" s="99"/>
      <c r="AJ432" s="99"/>
      <c r="AK432" s="99">
        <v>160</v>
      </c>
      <c r="AL432" s="99"/>
      <c r="AM432" s="100"/>
      <c r="AN432" s="100"/>
      <c r="AO432" s="44"/>
      <c r="AP432" s="100"/>
      <c r="AQ432" s="100"/>
      <c r="AR432" s="100">
        <v>150</v>
      </c>
      <c r="AS432" s="100"/>
      <c r="AT432" s="100"/>
      <c r="AU432" s="100"/>
      <c r="AV432" s="100"/>
      <c r="AW432" s="100"/>
      <c r="AX432" s="100"/>
      <c r="AY432" s="100"/>
      <c r="AZ432" s="100">
        <v>60</v>
      </c>
      <c r="BA432" s="100"/>
      <c r="BB432" s="100"/>
      <c r="BC432" s="100"/>
    </row>
    <row r="433" spans="1:56" s="41" customFormat="1" x14ac:dyDescent="0.35">
      <c r="A433" s="99" t="s">
        <v>76</v>
      </c>
      <c r="B433" s="99" t="s">
        <v>36</v>
      </c>
      <c r="C433" s="99" t="s">
        <v>85</v>
      </c>
      <c r="D433" s="99" t="s">
        <v>86</v>
      </c>
      <c r="E433" s="99" t="s">
        <v>39</v>
      </c>
      <c r="F433" s="99">
        <v>999708469</v>
      </c>
      <c r="G433" s="99">
        <f>(J433+T433)-H433</f>
        <v>299</v>
      </c>
      <c r="H433" s="99"/>
      <c r="I433" s="24"/>
      <c r="J433" s="99">
        <f>SUM(K433,L433,N433,O433,P433,Q433)</f>
        <v>194.5</v>
      </c>
      <c r="K433" s="99">
        <f>SUM(AD433,AL433,AN433)</f>
        <v>25</v>
      </c>
      <c r="L433" s="99">
        <f>SUM(AE433,AF433,AG433,AH433)</f>
        <v>0</v>
      </c>
      <c r="M433" s="99">
        <f>COUNT(#REF!,#REF!,#REF!,#REF!,#REF!,#REF!,#REF!,AE433,#REF!,#REF!,#REF!,#REF!,AF433,AG433,#REF!,#REF!,#REF!,AH433)</f>
        <v>0</v>
      </c>
      <c r="N433" s="99">
        <f>AI433+AJ433</f>
        <v>35</v>
      </c>
      <c r="O433" s="99"/>
      <c r="P433" s="99">
        <f>AK433</f>
        <v>78</v>
      </c>
      <c r="Q433" s="99">
        <f>AM433</f>
        <v>56.5</v>
      </c>
      <c r="R433" s="99">
        <v>0</v>
      </c>
      <c r="S433" s="47"/>
      <c r="T433" s="99">
        <f>SUM(U433,V433,X433,Y433,Z433,AA433,AB433)</f>
        <v>104.5</v>
      </c>
      <c r="U433" s="99">
        <f>AP433</f>
        <v>11.5</v>
      </c>
      <c r="V433" s="99">
        <f>SUM(AS433,AT433,AU433,AV433,AW433,AX433,AY433,AZ433,BA433,BB433,BC433)</f>
        <v>93</v>
      </c>
      <c r="W433" s="99">
        <f>COUNT(AS433,AT433,AU433,AV433,AW433,AX433,AY433,AZ433,BA433,BB433,BC433)</f>
        <v>3</v>
      </c>
      <c r="X433" s="99">
        <v>0</v>
      </c>
      <c r="Y433" s="99">
        <v>0</v>
      </c>
      <c r="Z433" s="99">
        <v>0</v>
      </c>
      <c r="AA433" s="99">
        <f>AR433</f>
        <v>0</v>
      </c>
      <c r="AB433" s="99">
        <f>AQ433</f>
        <v>0</v>
      </c>
      <c r="AC433" s="47"/>
      <c r="AD433" s="99"/>
      <c r="AE433" s="99"/>
      <c r="AF433" s="99"/>
      <c r="AG433" s="99"/>
      <c r="AH433" s="99"/>
      <c r="AI433" s="99"/>
      <c r="AJ433" s="99">
        <v>35</v>
      </c>
      <c r="AK433" s="99">
        <v>78</v>
      </c>
      <c r="AL433" s="99"/>
      <c r="AM433" s="100">
        <v>56.5</v>
      </c>
      <c r="AN433" s="100">
        <v>25</v>
      </c>
      <c r="AO433" s="44"/>
      <c r="AP433" s="100">
        <v>11.5</v>
      </c>
      <c r="AQ433" s="100"/>
      <c r="AR433" s="100"/>
      <c r="AS433" s="100">
        <v>30</v>
      </c>
      <c r="AT433" s="100"/>
      <c r="AU433" s="100"/>
      <c r="AV433" s="100">
        <v>0</v>
      </c>
      <c r="AW433" s="100">
        <v>63</v>
      </c>
      <c r="AX433" s="100"/>
      <c r="AY433" s="100"/>
      <c r="AZ433" s="100"/>
      <c r="BA433" s="100"/>
      <c r="BB433" s="100"/>
      <c r="BC433" s="100"/>
    </row>
    <row r="434" spans="1:56" s="41" customFormat="1" x14ac:dyDescent="0.35">
      <c r="A434" s="99" t="s">
        <v>76</v>
      </c>
      <c r="B434" s="99" t="s">
        <v>36</v>
      </c>
      <c r="C434" s="99" t="s">
        <v>2341</v>
      </c>
      <c r="D434" s="99" t="s">
        <v>133</v>
      </c>
      <c r="E434" s="99" t="s">
        <v>39</v>
      </c>
      <c r="F434" s="99">
        <v>999926811</v>
      </c>
      <c r="G434" s="99">
        <f>(J434+T434)-H434</f>
        <v>240</v>
      </c>
      <c r="H434" s="99"/>
      <c r="I434" s="24"/>
      <c r="J434" s="99">
        <f>SUM(K434,L434,N434,O434,P434,Q434)</f>
        <v>120</v>
      </c>
      <c r="K434" s="99">
        <f>SUM(AD434,AL434,AN434)</f>
        <v>0</v>
      </c>
      <c r="L434" s="99">
        <f>SUM(AE434,AF434,AG434,AH434)</f>
        <v>0</v>
      </c>
      <c r="M434" s="99">
        <f>COUNT(#REF!,#REF!,#REF!,#REF!,#REF!,#REF!,#REF!,AE434,#REF!,#REF!,#REF!,#REF!,AF434,AG434,#REF!,#REF!,#REF!,AH434)</f>
        <v>0</v>
      </c>
      <c r="N434" s="99">
        <f>AI434+AJ434</f>
        <v>0</v>
      </c>
      <c r="O434" s="99"/>
      <c r="P434" s="99">
        <f>AK434</f>
        <v>120</v>
      </c>
      <c r="Q434" s="99">
        <f>AM434</f>
        <v>0</v>
      </c>
      <c r="R434" s="99">
        <v>0</v>
      </c>
      <c r="S434" s="47"/>
      <c r="T434" s="99">
        <f>SUM(U434,V434,X434,Y434,Z434,AA434,AB434)</f>
        <v>120</v>
      </c>
      <c r="U434" s="99">
        <f>AP434</f>
        <v>0</v>
      </c>
      <c r="V434" s="99">
        <f>SUM(AS434,AT434,AU434,AV434,AW434,AX434,AY434,AZ434,BA434,BB434,BC434)</f>
        <v>120</v>
      </c>
      <c r="W434" s="99">
        <f>COUNT(AS434,AT434,AU434,AV434,AW434,AX434,AY434,AZ434,BA434,BB434,BC434)</f>
        <v>1</v>
      </c>
      <c r="X434" s="99">
        <v>0</v>
      </c>
      <c r="Y434" s="99">
        <v>0</v>
      </c>
      <c r="Z434" s="99">
        <v>0</v>
      </c>
      <c r="AA434" s="99">
        <f>AR434</f>
        <v>0</v>
      </c>
      <c r="AB434" s="99">
        <f>AQ434</f>
        <v>0</v>
      </c>
      <c r="AC434" s="47"/>
      <c r="AD434" s="99"/>
      <c r="AE434" s="99"/>
      <c r="AF434" s="99"/>
      <c r="AG434" s="99"/>
      <c r="AH434" s="99"/>
      <c r="AI434" s="99"/>
      <c r="AJ434" s="99"/>
      <c r="AK434" s="99">
        <v>120</v>
      </c>
      <c r="AL434" s="99"/>
      <c r="AM434" s="100"/>
      <c r="AN434" s="100"/>
      <c r="AO434" s="44"/>
      <c r="AP434" s="100"/>
      <c r="AQ434" s="100"/>
      <c r="AR434" s="100"/>
      <c r="AS434" s="100"/>
      <c r="AT434" s="100"/>
      <c r="AU434" s="100"/>
      <c r="AV434" s="100"/>
      <c r="AW434" s="100">
        <v>120</v>
      </c>
      <c r="AX434" s="100"/>
      <c r="AY434" s="100"/>
      <c r="AZ434" s="100"/>
      <c r="BA434" s="100"/>
      <c r="BB434" s="100"/>
      <c r="BC434" s="100"/>
    </row>
    <row r="435" spans="1:56" s="41" customFormat="1" x14ac:dyDescent="0.35">
      <c r="A435" s="99" t="s">
        <v>76</v>
      </c>
      <c r="B435" s="99" t="s">
        <v>36</v>
      </c>
      <c r="C435" s="99" t="s">
        <v>102</v>
      </c>
      <c r="D435" s="99" t="s">
        <v>103</v>
      </c>
      <c r="E435" s="99" t="s">
        <v>39</v>
      </c>
      <c r="F435" s="99">
        <v>999727284</v>
      </c>
      <c r="G435" s="99">
        <f>(J435+T435)-H435</f>
        <v>135</v>
      </c>
      <c r="H435" s="99"/>
      <c r="I435" s="24"/>
      <c r="J435" s="99">
        <f>SUM(K435,L435,N435,O435,P435,Q435)</f>
        <v>90</v>
      </c>
      <c r="K435" s="99">
        <f>SUM(AD435,AL435,AN435)</f>
        <v>0</v>
      </c>
      <c r="L435" s="99">
        <f>SUM(AE435,AF435,AG435,AH435)</f>
        <v>0</v>
      </c>
      <c r="M435" s="99">
        <f>COUNT(#REF!,#REF!,#REF!,#REF!,#REF!,#REF!,#REF!,AE435,#REF!,#REF!,#REF!,#REF!,AF435,AG435,#REF!,#REF!,#REF!,AH435)</f>
        <v>0</v>
      </c>
      <c r="N435" s="99">
        <f>AI435+AJ435</f>
        <v>0</v>
      </c>
      <c r="O435" s="99"/>
      <c r="P435" s="99">
        <f>AK435</f>
        <v>90</v>
      </c>
      <c r="Q435" s="99">
        <f>AM435</f>
        <v>0</v>
      </c>
      <c r="R435" s="99">
        <v>0</v>
      </c>
      <c r="S435" s="47"/>
      <c r="T435" s="99">
        <f>SUM(U435,V435,X435,Y435,Z435,AA435,AB435)</f>
        <v>45</v>
      </c>
      <c r="U435" s="99">
        <f>AP435</f>
        <v>0</v>
      </c>
      <c r="V435" s="99">
        <f>SUM(AS435,AT435,AU435,AV435,AW435,AX435,AY435,AZ435,BA435,BB435,BC435)</f>
        <v>45</v>
      </c>
      <c r="W435" s="99">
        <f>COUNT(AS435,AT435,AU435,AV435,AW435,AX435,AY435,AZ435,BA435,BB435,BC435)</f>
        <v>1</v>
      </c>
      <c r="X435" s="99">
        <v>0</v>
      </c>
      <c r="Y435" s="99">
        <v>0</v>
      </c>
      <c r="Z435" s="99">
        <v>0</v>
      </c>
      <c r="AA435" s="99">
        <f>AR435</f>
        <v>0</v>
      </c>
      <c r="AB435" s="99">
        <f>AQ435</f>
        <v>0</v>
      </c>
      <c r="AC435" s="47"/>
      <c r="AD435" s="99"/>
      <c r="AE435" s="99"/>
      <c r="AF435" s="99"/>
      <c r="AG435" s="99"/>
      <c r="AH435" s="99"/>
      <c r="AI435" s="99"/>
      <c r="AJ435" s="99"/>
      <c r="AK435" s="99">
        <v>90</v>
      </c>
      <c r="AL435" s="99"/>
      <c r="AM435" s="100"/>
      <c r="AN435" s="100"/>
      <c r="AO435" s="44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>
        <v>45</v>
      </c>
      <c r="BA435" s="100"/>
      <c r="BB435" s="100"/>
      <c r="BC435" s="100"/>
    </row>
    <row r="436" spans="1:56" s="41" customFormat="1" x14ac:dyDescent="0.35">
      <c r="A436" s="99" t="s">
        <v>76</v>
      </c>
      <c r="B436" s="99" t="s">
        <v>36</v>
      </c>
      <c r="C436" s="99" t="s">
        <v>1319</v>
      </c>
      <c r="D436" s="99" t="s">
        <v>1320</v>
      </c>
      <c r="E436" s="99" t="s">
        <v>39</v>
      </c>
      <c r="F436" s="99">
        <v>999921188</v>
      </c>
      <c r="G436" s="99">
        <f>(J436+T436)-H436</f>
        <v>114</v>
      </c>
      <c r="H436" s="99"/>
      <c r="I436" s="24"/>
      <c r="J436" s="99">
        <f>SUM(K436,L436,N436,O436,P436,Q436)</f>
        <v>84</v>
      </c>
      <c r="K436" s="99">
        <f>SUM(AD436,AL436,AN436)</f>
        <v>0</v>
      </c>
      <c r="L436" s="99">
        <f>SUM(AE436,AF436,AG436,AH436)</f>
        <v>0</v>
      </c>
      <c r="M436" s="99">
        <f>COUNT(#REF!,#REF!,#REF!,#REF!,#REF!,#REF!,#REF!,AE436,#REF!,#REF!,#REF!,#REF!,AF436,AG436,#REF!,#REF!,#REF!,AH436)</f>
        <v>0</v>
      </c>
      <c r="N436" s="99">
        <f>AI436+AJ436</f>
        <v>0</v>
      </c>
      <c r="O436" s="99"/>
      <c r="P436" s="99">
        <f>AK436</f>
        <v>84</v>
      </c>
      <c r="Q436" s="99">
        <f>AM436</f>
        <v>0</v>
      </c>
      <c r="R436" s="99">
        <v>0</v>
      </c>
      <c r="S436" s="47"/>
      <c r="T436" s="99">
        <f>SUM(U436,V436,X436,Y436,Z436,AA436,AB436)</f>
        <v>30</v>
      </c>
      <c r="U436" s="99">
        <f>AP436</f>
        <v>0</v>
      </c>
      <c r="V436" s="99">
        <f>SUM(AS436,AT436,AU436,AV436,AW436,AX436,AY436,AZ436,BA436,BB436,BC436)</f>
        <v>30</v>
      </c>
      <c r="W436" s="99">
        <f>COUNT(AS436,AT436,AU436,AV436,AW436,AX436,AY436,AZ436,BA436,BB436,BC436)</f>
        <v>2</v>
      </c>
      <c r="X436" s="99">
        <v>0</v>
      </c>
      <c r="Y436" s="99">
        <v>0</v>
      </c>
      <c r="Z436" s="99">
        <v>0</v>
      </c>
      <c r="AA436" s="99">
        <f>AR436</f>
        <v>0</v>
      </c>
      <c r="AB436" s="99">
        <f>AQ436</f>
        <v>0</v>
      </c>
      <c r="AC436" s="47"/>
      <c r="AD436" s="99"/>
      <c r="AE436" s="99"/>
      <c r="AF436" s="99"/>
      <c r="AG436" s="99"/>
      <c r="AH436" s="99"/>
      <c r="AI436" s="99"/>
      <c r="AJ436" s="99"/>
      <c r="AK436" s="99">
        <v>84</v>
      </c>
      <c r="AL436" s="99"/>
      <c r="AM436" s="100"/>
      <c r="AN436" s="100"/>
      <c r="AO436" s="44"/>
      <c r="AP436" s="100"/>
      <c r="AQ436" s="100"/>
      <c r="AR436" s="100"/>
      <c r="AS436" s="100"/>
      <c r="AT436" s="100"/>
      <c r="AU436" s="100"/>
      <c r="AV436" s="100">
        <v>30</v>
      </c>
      <c r="AW436" s="100"/>
      <c r="AX436" s="100"/>
      <c r="AY436" s="100">
        <v>0</v>
      </c>
      <c r="AZ436" s="100"/>
      <c r="BA436" s="100"/>
      <c r="BB436" s="100"/>
      <c r="BC436" s="100"/>
    </row>
    <row r="437" spans="1:56" s="41" customFormat="1" x14ac:dyDescent="0.35">
      <c r="A437" s="99" t="s">
        <v>76</v>
      </c>
      <c r="B437" s="99" t="s">
        <v>36</v>
      </c>
      <c r="C437" s="99" t="s">
        <v>167</v>
      </c>
      <c r="D437" s="99" t="s">
        <v>90</v>
      </c>
      <c r="E437" s="99" t="s">
        <v>39</v>
      </c>
      <c r="F437" s="99">
        <v>999818697</v>
      </c>
      <c r="G437" s="99">
        <f>(J437+T437)-H437</f>
        <v>110</v>
      </c>
      <c r="H437" s="99"/>
      <c r="I437" s="24"/>
      <c r="J437" s="99">
        <f>SUM(K437,L437,N437,O437,P437,Q437)</f>
        <v>110</v>
      </c>
      <c r="K437" s="99">
        <f>SUM(AD437,AL437,AN437)</f>
        <v>0</v>
      </c>
      <c r="L437" s="99">
        <f>SUM(AE437,AF437,AG437,AH437)</f>
        <v>0</v>
      </c>
      <c r="M437" s="99">
        <f>COUNT(#REF!,#REF!,#REF!,#REF!,#REF!,#REF!,#REF!,AE437,#REF!,#REF!,#REF!,#REF!,AF437,AG437,#REF!,#REF!,#REF!,AH437)</f>
        <v>0</v>
      </c>
      <c r="N437" s="99">
        <f>AI437+AJ437</f>
        <v>35</v>
      </c>
      <c r="O437" s="99"/>
      <c r="P437" s="99">
        <f>AK437</f>
        <v>0</v>
      </c>
      <c r="Q437" s="99">
        <f>AM437</f>
        <v>75</v>
      </c>
      <c r="R437" s="99">
        <v>0</v>
      </c>
      <c r="S437" s="47"/>
      <c r="T437" s="99">
        <f>SUM(U437,V437,X437,Y437,Z437,AA437,AB437)</f>
        <v>0</v>
      </c>
      <c r="U437" s="99">
        <f>AP437</f>
        <v>0</v>
      </c>
      <c r="V437" s="99">
        <f>SUM(AS437,AT437,AU437,AV437,AW437,AX437,AY437,AZ437,BA437,BB437,BC437)</f>
        <v>0</v>
      </c>
      <c r="W437" s="99">
        <f>COUNT(AS437,AT437,AU437,AV437,AW437,AX437,AY437,AZ437,BA437,BB437,BC437)</f>
        <v>0</v>
      </c>
      <c r="X437" s="99">
        <v>0</v>
      </c>
      <c r="Y437" s="99">
        <v>0</v>
      </c>
      <c r="Z437" s="99">
        <v>0</v>
      </c>
      <c r="AA437" s="99">
        <f>AR437</f>
        <v>0</v>
      </c>
      <c r="AB437" s="99">
        <f>AQ437</f>
        <v>0</v>
      </c>
      <c r="AC437" s="47"/>
      <c r="AD437" s="99"/>
      <c r="AE437" s="99"/>
      <c r="AF437" s="99"/>
      <c r="AG437" s="99"/>
      <c r="AH437" s="99"/>
      <c r="AI437" s="99">
        <v>35</v>
      </c>
      <c r="AJ437" s="99"/>
      <c r="AK437" s="99"/>
      <c r="AL437" s="99"/>
      <c r="AM437" s="100">
        <v>75</v>
      </c>
      <c r="AN437" s="100"/>
      <c r="AO437" s="44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  <c r="BA437" s="100"/>
      <c r="BB437" s="100"/>
      <c r="BC437" s="100"/>
    </row>
    <row r="438" spans="1:56" s="41" customFormat="1" x14ac:dyDescent="0.35">
      <c r="A438" s="100" t="s">
        <v>76</v>
      </c>
      <c r="B438" s="100" t="s">
        <v>36</v>
      </c>
      <c r="C438" s="100" t="s">
        <v>2843</v>
      </c>
      <c r="D438" s="100" t="s">
        <v>2844</v>
      </c>
      <c r="E438" s="100" t="s">
        <v>39</v>
      </c>
      <c r="F438" s="100">
        <v>999722448</v>
      </c>
      <c r="G438" s="99">
        <f>(J438+T438)-H438</f>
        <v>105</v>
      </c>
      <c r="H438" s="100"/>
      <c r="I438" s="44"/>
      <c r="J438" s="99">
        <f>SUM(K438,L438,N438,O438,P438,Q438)</f>
        <v>0</v>
      </c>
      <c r="K438" s="99">
        <f>SUM(AD438,AL438,AN438)</f>
        <v>0</v>
      </c>
      <c r="L438" s="99">
        <f>SUM(AE438,AF438,AG438,AH438)</f>
        <v>0</v>
      </c>
      <c r="M438" s="99">
        <f>COUNT(#REF!,#REF!,#REF!,#REF!,#REF!,#REF!,#REF!,AE438,#REF!,#REF!,#REF!,#REF!,AF438,AG438,#REF!,#REF!,#REF!,AH438)</f>
        <v>0</v>
      </c>
      <c r="N438" s="99">
        <f>AI438+AJ438</f>
        <v>0</v>
      </c>
      <c r="O438" s="99"/>
      <c r="P438" s="99">
        <f>AK438</f>
        <v>0</v>
      </c>
      <c r="Q438" s="99">
        <f>AM438</f>
        <v>0</v>
      </c>
      <c r="R438" s="99">
        <v>0</v>
      </c>
      <c r="S438" s="47"/>
      <c r="T438" s="99">
        <f>SUM(U438,V438,X438,Y438,Z438,AA438,AB438)</f>
        <v>105</v>
      </c>
      <c r="U438" s="99">
        <f>AP438</f>
        <v>15</v>
      </c>
      <c r="V438" s="99">
        <f>SUM(AS438,AT438,AU438,AV438,AW438,AX438,AY438,AZ438,BA438,BB438,BC438)</f>
        <v>90</v>
      </c>
      <c r="W438" s="99">
        <f>COUNT(AS438,AT438,AU438,AV438,AW438,AX438,AY438,AZ438,BA438,BB438,BC438)</f>
        <v>1</v>
      </c>
      <c r="X438" s="99">
        <v>0</v>
      </c>
      <c r="Y438" s="99">
        <v>0</v>
      </c>
      <c r="Z438" s="99">
        <v>0</v>
      </c>
      <c r="AA438" s="99">
        <f>AR438</f>
        <v>0</v>
      </c>
      <c r="AB438" s="99">
        <f>AQ438</f>
        <v>0</v>
      </c>
      <c r="AC438" s="47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44"/>
      <c r="AP438" s="100">
        <v>15</v>
      </c>
      <c r="AQ438" s="100"/>
      <c r="AR438" s="100"/>
      <c r="AS438" s="100"/>
      <c r="AT438" s="100"/>
      <c r="AU438" s="100"/>
      <c r="AV438" s="100"/>
      <c r="AW438" s="100">
        <v>90</v>
      </c>
      <c r="AX438" s="100"/>
      <c r="AY438" s="100"/>
      <c r="AZ438" s="100"/>
      <c r="BA438" s="100"/>
      <c r="BB438" s="100"/>
      <c r="BC438" s="100"/>
    </row>
    <row r="439" spans="1:56" s="41" customFormat="1" x14ac:dyDescent="0.35">
      <c r="A439" s="99" t="s">
        <v>76</v>
      </c>
      <c r="B439" s="99" t="s">
        <v>36</v>
      </c>
      <c r="C439" s="99" t="s">
        <v>441</v>
      </c>
      <c r="D439" s="99" t="s">
        <v>442</v>
      </c>
      <c r="E439" s="99" t="s">
        <v>39</v>
      </c>
      <c r="F439" s="99">
        <v>999887609</v>
      </c>
      <c r="G439" s="99">
        <f>(J439+T439)-H439</f>
        <v>90</v>
      </c>
      <c r="H439" s="99"/>
      <c r="I439" s="24"/>
      <c r="J439" s="99">
        <f>SUM(K439,L439,N439,O439,P439,Q439)</f>
        <v>90</v>
      </c>
      <c r="K439" s="99">
        <f>SUM(AD439,AL439,AN439)</f>
        <v>0</v>
      </c>
      <c r="L439" s="99">
        <f>SUM(AE439,AF439,AG439,AH439)</f>
        <v>0</v>
      </c>
      <c r="M439" s="99">
        <f>COUNT(#REF!,#REF!,#REF!,#REF!,#REF!,#REF!,#REF!,AE439,#REF!,#REF!,#REF!,#REF!,AF439,AG439,#REF!,#REF!,#REF!,AH439)</f>
        <v>0</v>
      </c>
      <c r="N439" s="99">
        <f>AI439+AJ439</f>
        <v>0</v>
      </c>
      <c r="O439" s="99"/>
      <c r="P439" s="99">
        <f>AK439</f>
        <v>90</v>
      </c>
      <c r="Q439" s="99">
        <f>AM439</f>
        <v>0</v>
      </c>
      <c r="R439" s="99">
        <v>0</v>
      </c>
      <c r="S439" s="47"/>
      <c r="T439" s="99">
        <f>SUM(U439,V439,X439,Y439,Z439,AA439,AB439)</f>
        <v>0</v>
      </c>
      <c r="U439" s="99">
        <f>AP439</f>
        <v>0</v>
      </c>
      <c r="V439" s="99">
        <f>SUM(AS439,AT439,AU439,AV439,AW439,AX439,AY439,AZ439,BA439,BB439,BC439)</f>
        <v>0</v>
      </c>
      <c r="W439" s="99">
        <f>COUNT(AS439,AT439,AU439,AV439,AW439,AX439,AY439,AZ439,BA439,BB439,BC439)</f>
        <v>0</v>
      </c>
      <c r="X439" s="99">
        <v>0</v>
      </c>
      <c r="Y439" s="99">
        <v>0</v>
      </c>
      <c r="Z439" s="99">
        <v>0</v>
      </c>
      <c r="AA439" s="99">
        <f>AR439</f>
        <v>0</v>
      </c>
      <c r="AB439" s="99">
        <f>AQ439</f>
        <v>0</v>
      </c>
      <c r="AC439" s="47"/>
      <c r="AD439" s="99"/>
      <c r="AE439" s="99"/>
      <c r="AF439" s="99"/>
      <c r="AG439" s="99"/>
      <c r="AH439" s="99"/>
      <c r="AI439" s="99"/>
      <c r="AJ439" s="99"/>
      <c r="AK439" s="99">
        <v>90</v>
      </c>
      <c r="AL439" s="99"/>
      <c r="AM439" s="100"/>
      <c r="AN439" s="100"/>
      <c r="AO439" s="44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  <c r="BA439" s="100"/>
      <c r="BB439" s="100"/>
      <c r="BC439" s="100"/>
    </row>
    <row r="440" spans="1:56" s="41" customFormat="1" x14ac:dyDescent="0.35">
      <c r="A440" s="99" t="s">
        <v>76</v>
      </c>
      <c r="B440" s="99" t="s">
        <v>36</v>
      </c>
      <c r="C440" s="99" t="s">
        <v>112</v>
      </c>
      <c r="D440" s="99" t="s">
        <v>68</v>
      </c>
      <c r="E440" s="99" t="s">
        <v>39</v>
      </c>
      <c r="F440" s="99">
        <v>999733675</v>
      </c>
      <c r="G440" s="99">
        <f>(J440+T440)-H440</f>
        <v>85</v>
      </c>
      <c r="H440" s="99"/>
      <c r="I440" s="24"/>
      <c r="J440" s="99">
        <f>SUM(K440,L440,N440,O440,P440,Q440)</f>
        <v>0</v>
      </c>
      <c r="K440" s="99">
        <f>SUM(AD440,AL440,AN440)</f>
        <v>0</v>
      </c>
      <c r="L440" s="99">
        <f>SUM(AE440,AF440,AG440,AH440)</f>
        <v>0</v>
      </c>
      <c r="M440" s="99">
        <f>COUNT(#REF!,#REF!,#REF!,#REF!,#REF!,#REF!,#REF!,AE440,#REF!,#REF!,#REF!,#REF!,AF440,AG440,#REF!,#REF!,#REF!,AH440)</f>
        <v>0</v>
      </c>
      <c r="N440" s="99">
        <f>AI440+AJ440</f>
        <v>0</v>
      </c>
      <c r="O440" s="99"/>
      <c r="P440" s="99">
        <f>AK440</f>
        <v>0</v>
      </c>
      <c r="Q440" s="99">
        <f>AM440</f>
        <v>0</v>
      </c>
      <c r="R440" s="99">
        <v>0</v>
      </c>
      <c r="S440" s="47"/>
      <c r="T440" s="99">
        <f>SUM(U440,V440,X440,Y440,Z440,AA440,AB440)</f>
        <v>85</v>
      </c>
      <c r="U440" s="99">
        <f>AP440</f>
        <v>0</v>
      </c>
      <c r="V440" s="99">
        <f>SUM(AS440,AT440,AU440,AV440,AW440,AX440,AY440,AZ440,BA440,BB440,BC440)</f>
        <v>0</v>
      </c>
      <c r="W440" s="99">
        <f>COUNT(AS440,AT440,AU440,AV440,AW440,AX440,AY440,AZ440,BA440,BB440,BC440)</f>
        <v>0</v>
      </c>
      <c r="X440" s="99">
        <v>0</v>
      </c>
      <c r="Y440" s="99">
        <v>0</v>
      </c>
      <c r="Z440" s="99">
        <v>0</v>
      </c>
      <c r="AA440" s="99">
        <f>AR440</f>
        <v>85</v>
      </c>
      <c r="AB440" s="99">
        <f>AQ440</f>
        <v>0</v>
      </c>
      <c r="AC440" s="47"/>
      <c r="AD440" s="99"/>
      <c r="AE440" s="99"/>
      <c r="AF440" s="99"/>
      <c r="AG440" s="99"/>
      <c r="AH440" s="99"/>
      <c r="AI440" s="99"/>
      <c r="AJ440" s="99"/>
      <c r="AK440" s="99"/>
      <c r="AL440" s="99"/>
      <c r="AM440" s="100"/>
      <c r="AN440" s="100"/>
      <c r="AO440" s="44"/>
      <c r="AP440" s="100"/>
      <c r="AQ440" s="100"/>
      <c r="AR440" s="100">
        <v>85</v>
      </c>
      <c r="AS440" s="100"/>
      <c r="AT440" s="100"/>
      <c r="AU440" s="100"/>
      <c r="AV440" s="100"/>
      <c r="AW440" s="100"/>
      <c r="AX440" s="100"/>
      <c r="AY440" s="100"/>
      <c r="AZ440" s="100"/>
      <c r="BA440" s="100"/>
      <c r="BB440" s="100"/>
      <c r="BC440" s="100"/>
    </row>
    <row r="441" spans="1:56" s="41" customFormat="1" x14ac:dyDescent="0.35">
      <c r="A441" s="99" t="s">
        <v>76</v>
      </c>
      <c r="B441" s="99" t="s">
        <v>36</v>
      </c>
      <c r="C441" s="99" t="s">
        <v>503</v>
      </c>
      <c r="D441" s="99" t="s">
        <v>504</v>
      </c>
      <c r="E441" s="99" t="s">
        <v>39</v>
      </c>
      <c r="F441" s="99">
        <v>999893449</v>
      </c>
      <c r="G441" s="99">
        <f>(J441+T441)-H441</f>
        <v>85</v>
      </c>
      <c r="H441" s="99">
        <f>(K441+L441+N441+O441+P441+Q441+R441)*0.5</f>
        <v>0</v>
      </c>
      <c r="I441" s="24"/>
      <c r="J441" s="99">
        <f>SUM(K441,L441,N441,O441,P441,Q441)</f>
        <v>0</v>
      </c>
      <c r="K441" s="99">
        <f>SUM(AD441,AL441,AN441)</f>
        <v>0</v>
      </c>
      <c r="L441" s="99">
        <f>SUM(AE441,AF441,AG441,AH441)</f>
        <v>0</v>
      </c>
      <c r="M441" s="99">
        <f>COUNT(#REF!,#REF!,#REF!,#REF!,#REF!,#REF!,#REF!,AE441,#REF!,#REF!,#REF!,#REF!,AF441,AG441,#REF!,#REF!,#REF!,AH441)</f>
        <v>0</v>
      </c>
      <c r="N441" s="99">
        <f>AI441+AJ441</f>
        <v>0</v>
      </c>
      <c r="O441" s="99"/>
      <c r="P441" s="99">
        <f>AK441</f>
        <v>0</v>
      </c>
      <c r="Q441" s="99">
        <f>AM441</f>
        <v>0</v>
      </c>
      <c r="R441" s="99">
        <v>0</v>
      </c>
      <c r="S441" s="47"/>
      <c r="T441" s="99">
        <f>SUM(U441,V441,X441,Y441,Z441,AA441,AB441)</f>
        <v>85</v>
      </c>
      <c r="U441" s="99">
        <f>AP441</f>
        <v>0</v>
      </c>
      <c r="V441" s="99">
        <f>SUM(AS441,AT441,AU441,AV441,AW441,AX441,AY441,AZ441,BA441,BB441,BC441)</f>
        <v>0</v>
      </c>
      <c r="W441" s="99">
        <f>COUNT(AS441,AT441,AU441,AV441,AW441,AX441,AY441,AZ441,BA441,BB441,BC441)</f>
        <v>0</v>
      </c>
      <c r="X441" s="99">
        <v>0</v>
      </c>
      <c r="Y441" s="99">
        <v>0</v>
      </c>
      <c r="Z441" s="99">
        <v>0</v>
      </c>
      <c r="AA441" s="99">
        <f>AR441</f>
        <v>85</v>
      </c>
      <c r="AB441" s="99">
        <f>AQ441</f>
        <v>0</v>
      </c>
      <c r="AC441" s="47"/>
      <c r="AD441" s="99"/>
      <c r="AE441" s="99"/>
      <c r="AF441" s="99"/>
      <c r="AG441" s="99"/>
      <c r="AH441" s="99"/>
      <c r="AI441" s="99"/>
      <c r="AJ441" s="99"/>
      <c r="AK441" s="99"/>
      <c r="AL441" s="99"/>
      <c r="AM441" s="100"/>
      <c r="AN441" s="100"/>
      <c r="AO441" s="44"/>
      <c r="AP441" s="100"/>
      <c r="AQ441" s="100"/>
      <c r="AR441" s="100">
        <v>85</v>
      </c>
      <c r="AS441" s="100"/>
      <c r="AT441" s="100"/>
      <c r="AU441" s="100"/>
      <c r="AV441" s="100"/>
      <c r="AW441" s="100"/>
      <c r="AX441" s="100"/>
      <c r="AY441" s="100"/>
      <c r="AZ441" s="100"/>
      <c r="BA441" s="100"/>
      <c r="BB441" s="100"/>
      <c r="BC441" s="100"/>
    </row>
    <row r="442" spans="1:56" s="41" customFormat="1" x14ac:dyDescent="0.3">
      <c r="A442" s="100" t="s">
        <v>76</v>
      </c>
      <c r="B442" s="100" t="s">
        <v>36</v>
      </c>
      <c r="C442" s="100" t="s">
        <v>69</v>
      </c>
      <c r="D442" s="100" t="s">
        <v>70</v>
      </c>
      <c r="E442" s="100" t="s">
        <v>39</v>
      </c>
      <c r="F442" s="100">
        <v>999701085</v>
      </c>
      <c r="G442" s="99">
        <f>(J442+T442)-H442</f>
        <v>68</v>
      </c>
      <c r="H442" s="100"/>
      <c r="I442" s="44"/>
      <c r="J442" s="99">
        <f>SUM(K442,L442,N442,O442,P442,Q442)</f>
        <v>0</v>
      </c>
      <c r="K442" s="99">
        <f>SUM(AD442,AL442,AN442)</f>
        <v>0</v>
      </c>
      <c r="L442" s="99">
        <f>SUM(AE442,AF442,AG442,AH442)</f>
        <v>0</v>
      </c>
      <c r="M442" s="99">
        <f>COUNT(#REF!,#REF!,#REF!,#REF!,#REF!,#REF!,#REF!,AE442,#REF!,#REF!,#REF!,#REF!,AF442,AG442,#REF!,#REF!,#REF!,AH442)</f>
        <v>0</v>
      </c>
      <c r="N442" s="99">
        <f>AI442+AJ442</f>
        <v>0</v>
      </c>
      <c r="O442" s="99"/>
      <c r="P442" s="99">
        <f>AK442</f>
        <v>0</v>
      </c>
      <c r="Q442" s="99">
        <f>AM442</f>
        <v>0</v>
      </c>
      <c r="R442" s="99">
        <v>0</v>
      </c>
      <c r="S442" s="47"/>
      <c r="T442" s="99">
        <f>SUM(U442,V442,X442,Y442,Z442,AA442,AB442)</f>
        <v>68</v>
      </c>
      <c r="U442" s="99">
        <f>AP442</f>
        <v>0</v>
      </c>
      <c r="V442" s="99">
        <f>SUM(AS442,AT442,AU442,AV442,AW442,AX442,AY442,AZ442,BA442,BB442,BC442)</f>
        <v>68</v>
      </c>
      <c r="W442" s="99">
        <f>COUNT(AS442,AT442,AU442,AV442,AW442,AX442,AY442,AZ442,BA442,BB442,BC442)</f>
        <v>1</v>
      </c>
      <c r="X442" s="99">
        <v>0</v>
      </c>
      <c r="Y442" s="99">
        <v>0</v>
      </c>
      <c r="Z442" s="99">
        <v>0</v>
      </c>
      <c r="AA442" s="99">
        <f>AR442</f>
        <v>0</v>
      </c>
      <c r="AB442" s="99">
        <f>AQ442</f>
        <v>0</v>
      </c>
      <c r="AC442" s="47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44"/>
      <c r="AP442" s="100"/>
      <c r="AQ442" s="100"/>
      <c r="AR442" s="100"/>
      <c r="AS442" s="100"/>
      <c r="AT442" s="100"/>
      <c r="AU442" s="100"/>
      <c r="AV442" s="100"/>
      <c r="AW442" s="100">
        <v>68</v>
      </c>
      <c r="AX442" s="100"/>
      <c r="AY442" s="100"/>
      <c r="AZ442" s="100"/>
      <c r="BA442" s="100"/>
      <c r="BB442" s="100"/>
      <c r="BC442" s="100"/>
      <c r="BD442" s="31"/>
    </row>
    <row r="443" spans="1:56" s="41" customFormat="1" x14ac:dyDescent="0.3">
      <c r="A443" s="100" t="s">
        <v>76</v>
      </c>
      <c r="B443" s="100" t="s">
        <v>36</v>
      </c>
      <c r="C443" s="100" t="s">
        <v>3100</v>
      </c>
      <c r="D443" s="100" t="s">
        <v>101</v>
      </c>
      <c r="E443" s="100" t="s">
        <v>39</v>
      </c>
      <c r="F443" s="100">
        <v>999884956</v>
      </c>
      <c r="G443" s="99">
        <f>(J443+T443)-H443</f>
        <v>68</v>
      </c>
      <c r="H443" s="100"/>
      <c r="I443" s="44"/>
      <c r="J443" s="99">
        <f>SUM(K443,L443,N443,O443,P443,Q443)</f>
        <v>0</v>
      </c>
      <c r="K443" s="99">
        <f>SUM(AD443,AL443,AN443)</f>
        <v>0</v>
      </c>
      <c r="L443" s="99">
        <f>SUM(AE443,AF443,AG443,AH443)</f>
        <v>0</v>
      </c>
      <c r="M443" s="99">
        <f>COUNT(#REF!,#REF!,#REF!,#REF!,#REF!,#REF!,#REF!,AE443,#REF!,#REF!,#REF!,#REF!,AF443,AG443,#REF!,#REF!,#REF!,AH443)</f>
        <v>0</v>
      </c>
      <c r="N443" s="99">
        <f>AI443+AJ443</f>
        <v>0</v>
      </c>
      <c r="O443" s="99"/>
      <c r="P443" s="99">
        <f>AK443</f>
        <v>0</v>
      </c>
      <c r="Q443" s="99">
        <f>AM443</f>
        <v>0</v>
      </c>
      <c r="R443" s="99">
        <v>0</v>
      </c>
      <c r="S443" s="47"/>
      <c r="T443" s="99">
        <f>SUM(U443,V443,X443,Y443,Z443,AA443,AB443)</f>
        <v>68</v>
      </c>
      <c r="U443" s="99">
        <f>AP443</f>
        <v>0</v>
      </c>
      <c r="V443" s="99">
        <f>SUM(AS443,AT443,AU443,AV443,AW443,AX443,AY443,AZ443,BA443,BB443,BC443)</f>
        <v>68</v>
      </c>
      <c r="W443" s="99">
        <f>COUNT(AS443,AT443,AU443,AV443,AW443,AX443,AY443,AZ443,BA443,BB443,BC443)</f>
        <v>1</v>
      </c>
      <c r="X443" s="99">
        <v>0</v>
      </c>
      <c r="Y443" s="99">
        <v>0</v>
      </c>
      <c r="Z443" s="99">
        <v>0</v>
      </c>
      <c r="AA443" s="99">
        <f>AR443</f>
        <v>0</v>
      </c>
      <c r="AB443" s="99">
        <f>AQ443</f>
        <v>0</v>
      </c>
      <c r="AC443" s="47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44"/>
      <c r="AP443" s="100"/>
      <c r="AQ443" s="100"/>
      <c r="AR443" s="100"/>
      <c r="AS443" s="100"/>
      <c r="AT443" s="100"/>
      <c r="AU443" s="100"/>
      <c r="AV443" s="100"/>
      <c r="AW443" s="100">
        <v>68</v>
      </c>
      <c r="AX443" s="100"/>
      <c r="AY443" s="100"/>
      <c r="AZ443" s="100"/>
      <c r="BA443" s="100"/>
      <c r="BB443" s="100"/>
      <c r="BC443" s="100"/>
      <c r="BD443" s="31"/>
    </row>
    <row r="444" spans="1:56" s="41" customFormat="1" x14ac:dyDescent="0.35">
      <c r="A444" s="99" t="s">
        <v>76</v>
      </c>
      <c r="B444" s="99" t="s">
        <v>36</v>
      </c>
      <c r="C444" s="99" t="s">
        <v>395</v>
      </c>
      <c r="D444" s="99" t="s">
        <v>237</v>
      </c>
      <c r="E444" s="99" t="s">
        <v>39</v>
      </c>
      <c r="F444" s="99">
        <v>999882071</v>
      </c>
      <c r="G444" s="99">
        <f>(J444+T444)-H444</f>
        <v>54</v>
      </c>
      <c r="H444" s="99">
        <f>(K444+L444+N444+O444+P444+Q444+R444)*0.5</f>
        <v>34</v>
      </c>
      <c r="I444" s="24"/>
      <c r="J444" s="99">
        <f>SUM(K444,L444,N444,O444,P444,Q444)</f>
        <v>68</v>
      </c>
      <c r="K444" s="99">
        <f>SUM(AD444,AL444,AN444)</f>
        <v>0</v>
      </c>
      <c r="L444" s="99">
        <f>SUM(AE444,AF444,AG444,AH444)</f>
        <v>68</v>
      </c>
      <c r="M444" s="99">
        <f>COUNT(#REF!,#REF!,#REF!,#REF!,#REF!,#REF!,#REF!,AE444,#REF!,#REF!,#REF!,#REF!,AF444,AG444,#REF!,#REF!,#REF!,AH444)</f>
        <v>1</v>
      </c>
      <c r="N444" s="99">
        <f>AI444+AJ444</f>
        <v>0</v>
      </c>
      <c r="O444" s="99"/>
      <c r="P444" s="99">
        <f>AK444</f>
        <v>0</v>
      </c>
      <c r="Q444" s="99">
        <f>AM444</f>
        <v>0</v>
      </c>
      <c r="R444" s="99">
        <v>0</v>
      </c>
      <c r="S444" s="47"/>
      <c r="T444" s="99">
        <f>SUM(U444,V444,X444,Y444,Z444,AA444,AB444)</f>
        <v>20</v>
      </c>
      <c r="U444" s="99">
        <f>AP444</f>
        <v>20</v>
      </c>
      <c r="V444" s="99">
        <f>SUM(AS444,AT444,AU444,AV444,AW444,AX444,AY444,AZ444,BA444,BB444,BC444)</f>
        <v>0</v>
      </c>
      <c r="W444" s="99">
        <f>COUNT(AS444,AT444,AU444,AV444,AW444,AX444,AY444,AZ444,BA444,BB444,BC444)</f>
        <v>0</v>
      </c>
      <c r="X444" s="99">
        <v>0</v>
      </c>
      <c r="Y444" s="99">
        <v>0</v>
      </c>
      <c r="Z444" s="99">
        <v>0</v>
      </c>
      <c r="AA444" s="99">
        <f>AR444</f>
        <v>0</v>
      </c>
      <c r="AB444" s="99">
        <f>AQ444</f>
        <v>0</v>
      </c>
      <c r="AC444" s="47"/>
      <c r="AD444" s="99"/>
      <c r="AE444" s="99"/>
      <c r="AF444" s="99"/>
      <c r="AG444" s="99">
        <v>68</v>
      </c>
      <c r="AH444" s="99"/>
      <c r="AI444" s="99"/>
      <c r="AJ444" s="99"/>
      <c r="AK444" s="99"/>
      <c r="AL444" s="99"/>
      <c r="AM444" s="100"/>
      <c r="AN444" s="100"/>
      <c r="AO444" s="44"/>
      <c r="AP444" s="100">
        <v>20</v>
      </c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  <c r="BA444" s="100"/>
      <c r="BB444" s="100"/>
      <c r="BC444" s="100"/>
    </row>
    <row r="445" spans="1:56" s="41" customFormat="1" x14ac:dyDescent="0.35">
      <c r="A445" s="102" t="s">
        <v>76</v>
      </c>
      <c r="B445" s="102" t="s">
        <v>36</v>
      </c>
      <c r="C445" s="102" t="s">
        <v>77</v>
      </c>
      <c r="D445" s="102" t="s">
        <v>1859</v>
      </c>
      <c r="E445" s="102" t="s">
        <v>39</v>
      </c>
      <c r="F445" s="99">
        <v>999927158</v>
      </c>
      <c r="G445" s="99">
        <f>(J445+T445)-H445</f>
        <v>45</v>
      </c>
      <c r="H445" s="99"/>
      <c r="I445" s="24"/>
      <c r="J445" s="99">
        <f>SUM(K445,L445,N445,O445,P445,Q445)</f>
        <v>45</v>
      </c>
      <c r="K445" s="99">
        <f>SUM(AD445,AL445,AN445)</f>
        <v>0</v>
      </c>
      <c r="L445" s="99">
        <f>SUM(AE445,AF445,AG445,AH445)</f>
        <v>45</v>
      </c>
      <c r="M445" s="99">
        <f>COUNT(#REF!,#REF!,#REF!,#REF!,#REF!,#REF!,#REF!,AE445,#REF!,#REF!,#REF!,#REF!,AF445,AG445,#REF!,#REF!,#REF!,AH445)</f>
        <v>1</v>
      </c>
      <c r="N445" s="99">
        <f>AI445+AJ445</f>
        <v>0</v>
      </c>
      <c r="O445" s="99"/>
      <c r="P445" s="99">
        <f>AK445</f>
        <v>0</v>
      </c>
      <c r="Q445" s="99">
        <f>AM445</f>
        <v>0</v>
      </c>
      <c r="R445" s="99">
        <v>0</v>
      </c>
      <c r="S445" s="47"/>
      <c r="T445" s="99">
        <f>SUM(U445,V445,X445,Y445,Z445,AA445,AB445)</f>
        <v>0</v>
      </c>
      <c r="U445" s="99">
        <f>AP445</f>
        <v>0</v>
      </c>
      <c r="V445" s="99">
        <f>SUM(AS445,AT445,AU445,AV445,AW445,AX445,AY445,AZ445,BA445,BB445,BC445)</f>
        <v>0</v>
      </c>
      <c r="W445" s="99">
        <f>COUNT(AS445,AT445,AU445,AV445,AW445,AX445,AY445,AZ445,BA445,BB445,BC445)</f>
        <v>0</v>
      </c>
      <c r="X445" s="99">
        <v>0</v>
      </c>
      <c r="Y445" s="99">
        <v>0</v>
      </c>
      <c r="Z445" s="99">
        <v>0</v>
      </c>
      <c r="AA445" s="99">
        <f>AR445</f>
        <v>0</v>
      </c>
      <c r="AB445" s="99">
        <f>AQ445</f>
        <v>0</v>
      </c>
      <c r="AC445" s="47"/>
      <c r="AD445" s="99"/>
      <c r="AE445" s="99"/>
      <c r="AF445" s="99"/>
      <c r="AG445" s="99"/>
      <c r="AH445" s="99">
        <v>45</v>
      </c>
      <c r="AI445" s="99"/>
      <c r="AJ445" s="99"/>
      <c r="AK445" s="99"/>
      <c r="AL445" s="99"/>
      <c r="AM445" s="100"/>
      <c r="AN445" s="100"/>
      <c r="AO445" s="44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  <c r="BA445" s="100"/>
      <c r="BB445" s="100"/>
      <c r="BC445" s="100"/>
    </row>
    <row r="446" spans="1:56" s="41" customFormat="1" x14ac:dyDescent="0.3">
      <c r="A446" s="100" t="s">
        <v>76</v>
      </c>
      <c r="B446" s="100" t="s">
        <v>36</v>
      </c>
      <c r="C446" s="100" t="s">
        <v>77</v>
      </c>
      <c r="D446" s="100" t="s">
        <v>78</v>
      </c>
      <c r="E446" s="100" t="s">
        <v>39</v>
      </c>
      <c r="F446" s="100">
        <v>999702413</v>
      </c>
      <c r="G446" s="99">
        <f>(J446+T446)-H446</f>
        <v>30</v>
      </c>
      <c r="H446" s="100"/>
      <c r="I446" s="44"/>
      <c r="J446" s="99">
        <f>SUM(K446,L446,N446,O446,P446,Q446)</f>
        <v>0</v>
      </c>
      <c r="K446" s="99">
        <f>SUM(AD446,AL446,AN446)</f>
        <v>0</v>
      </c>
      <c r="L446" s="99">
        <f>SUM(AE446,AF446,AG446,AH446)</f>
        <v>0</v>
      </c>
      <c r="M446" s="99">
        <f>COUNT(#REF!,#REF!,#REF!,#REF!,#REF!,#REF!,#REF!,AE446,#REF!,#REF!,#REF!,#REF!,AF446,AG446,#REF!,#REF!,#REF!,AH446)</f>
        <v>0</v>
      </c>
      <c r="N446" s="99">
        <f>AI446+AJ446</f>
        <v>0</v>
      </c>
      <c r="O446" s="99"/>
      <c r="P446" s="99">
        <f>AK446</f>
        <v>0</v>
      </c>
      <c r="Q446" s="99">
        <f>AM446</f>
        <v>0</v>
      </c>
      <c r="R446" s="99">
        <v>0</v>
      </c>
      <c r="S446" s="47"/>
      <c r="T446" s="99">
        <f>SUM(U446,V446,X446,Y446,Z446,AA446,AB446)</f>
        <v>30</v>
      </c>
      <c r="U446" s="99">
        <f>AP446</f>
        <v>0</v>
      </c>
      <c r="V446" s="99">
        <f>SUM(AS446,AT446,AU446,AV446,AW446,AX446,AY446,AZ446,BA446,BB446,BC446)</f>
        <v>30</v>
      </c>
      <c r="W446" s="99">
        <f>COUNT(AS446,AT446,AU446,AV446,AW446,AX446,AY446,AZ446,BA446,BB446,BC446)</f>
        <v>1</v>
      </c>
      <c r="X446" s="99">
        <v>0</v>
      </c>
      <c r="Y446" s="99">
        <v>0</v>
      </c>
      <c r="Z446" s="99">
        <v>0</v>
      </c>
      <c r="AA446" s="99">
        <f>AR446</f>
        <v>0</v>
      </c>
      <c r="AB446" s="99">
        <f>AQ446</f>
        <v>0</v>
      </c>
      <c r="AC446" s="47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44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  <c r="BA446" s="100"/>
      <c r="BB446" s="100">
        <v>30</v>
      </c>
      <c r="BC446" s="100"/>
      <c r="BD446" s="31"/>
    </row>
    <row r="447" spans="1:56" s="41" customFormat="1" x14ac:dyDescent="0.3">
      <c r="A447" s="100" t="s">
        <v>76</v>
      </c>
      <c r="B447" s="100" t="s">
        <v>36</v>
      </c>
      <c r="C447" s="100" t="s">
        <v>3529</v>
      </c>
      <c r="D447" s="100" t="s">
        <v>177</v>
      </c>
      <c r="E447" s="100" t="s">
        <v>39</v>
      </c>
      <c r="F447" s="100">
        <v>999930599</v>
      </c>
      <c r="G447" s="99">
        <f>(J447+T447)-H447</f>
        <v>30</v>
      </c>
      <c r="H447" s="100"/>
      <c r="I447" s="44"/>
      <c r="J447" s="99">
        <f>SUM(K447,L447,N447,O447,P447,Q447)</f>
        <v>0</v>
      </c>
      <c r="K447" s="99">
        <f>SUM(AD447,AL447,AN447)</f>
        <v>0</v>
      </c>
      <c r="L447" s="99">
        <f>SUM(AE447,AF447,AG447,AH447)</f>
        <v>0</v>
      </c>
      <c r="M447" s="99">
        <f>COUNT(#REF!,#REF!,#REF!,#REF!,#REF!,#REF!,#REF!,AE447,#REF!,#REF!,#REF!,#REF!,AF447,AG447,#REF!,#REF!,#REF!,AH447)</f>
        <v>0</v>
      </c>
      <c r="N447" s="99">
        <f>AI447+AJ447</f>
        <v>0</v>
      </c>
      <c r="O447" s="99"/>
      <c r="P447" s="99">
        <f>AK447</f>
        <v>0</v>
      </c>
      <c r="Q447" s="99">
        <f>AM447</f>
        <v>0</v>
      </c>
      <c r="R447" s="99">
        <v>0</v>
      </c>
      <c r="S447" s="47"/>
      <c r="T447" s="99">
        <f>SUM(U447,V447,X447,Y447,Z447,AA447,AB447)</f>
        <v>30</v>
      </c>
      <c r="U447" s="99">
        <f>AP447</f>
        <v>0</v>
      </c>
      <c r="V447" s="99">
        <f>SUM(AS447,AT447,AU447,AV447,AW447,AX447,AY447,AZ447,BA447,BB447,BC447)</f>
        <v>30</v>
      </c>
      <c r="W447" s="99">
        <f>COUNT(AS447,AT447,AU447,AV447,AW447,AX447,AY447,AZ447,BA447,BB447,BC447)</f>
        <v>1</v>
      </c>
      <c r="X447" s="99">
        <v>0</v>
      </c>
      <c r="Y447" s="99">
        <v>0</v>
      </c>
      <c r="Z447" s="99">
        <v>0</v>
      </c>
      <c r="AA447" s="99">
        <f>AR447</f>
        <v>0</v>
      </c>
      <c r="AB447" s="99">
        <f>AQ447</f>
        <v>0</v>
      </c>
      <c r="AC447" s="47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44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  <c r="BA447" s="100">
        <v>30</v>
      </c>
      <c r="BB447" s="100"/>
      <c r="BC447" s="100"/>
      <c r="BD447" s="31"/>
    </row>
    <row r="448" spans="1:56" s="41" customFormat="1" x14ac:dyDescent="0.35">
      <c r="A448" s="99" t="s">
        <v>76</v>
      </c>
      <c r="B448" s="99" t="s">
        <v>36</v>
      </c>
      <c r="C448" s="99" t="s">
        <v>136</v>
      </c>
      <c r="D448" s="99" t="s">
        <v>137</v>
      </c>
      <c r="E448" s="99" t="s">
        <v>39</v>
      </c>
      <c r="F448" s="99">
        <v>999779919</v>
      </c>
      <c r="G448" s="99">
        <f>(J448+T448)-H448</f>
        <v>29.5</v>
      </c>
      <c r="H448" s="99">
        <f>(K448+L448+N448+O448+P448+Q448+R448)*0.5</f>
        <v>29.5</v>
      </c>
      <c r="I448" s="24"/>
      <c r="J448" s="99">
        <f>SUM(K448,L448,N448,O448,P448,Q448)</f>
        <v>59</v>
      </c>
      <c r="K448" s="99">
        <f>SUM(AD448,AL448,AN448)</f>
        <v>0</v>
      </c>
      <c r="L448" s="99">
        <f>SUM(AE448,AF448,AG448,AH448)</f>
        <v>0</v>
      </c>
      <c r="M448" s="99">
        <f>COUNT(#REF!,#REF!,#REF!,#REF!,#REF!,#REF!,#REF!,AE448,#REF!,#REF!,#REF!,#REF!,AF448,AG448,#REF!,#REF!,#REF!,AH448)</f>
        <v>0</v>
      </c>
      <c r="N448" s="99">
        <f>AI448+AJ448</f>
        <v>59</v>
      </c>
      <c r="O448" s="99"/>
      <c r="P448" s="99">
        <f>AK448</f>
        <v>0</v>
      </c>
      <c r="Q448" s="99">
        <f>AM448</f>
        <v>0</v>
      </c>
      <c r="R448" s="99">
        <v>0</v>
      </c>
      <c r="S448" s="47"/>
      <c r="T448" s="99">
        <f>SUM(U448,V448,X448,Y448,Z448,AA448,AB448)</f>
        <v>0</v>
      </c>
      <c r="U448" s="99">
        <f>AP448</f>
        <v>0</v>
      </c>
      <c r="V448" s="99">
        <f>SUM(AS448,AT448,AU448,AV448,AW448,AX448,AY448,AZ448,BA448,BB448,BC448)</f>
        <v>0</v>
      </c>
      <c r="W448" s="99">
        <f>COUNT(AS448,AT448,AU448,AV448,AW448,AX448,AY448,AZ448,BA448,BB448,BC448)</f>
        <v>0</v>
      </c>
      <c r="X448" s="99">
        <v>0</v>
      </c>
      <c r="Y448" s="99">
        <v>0</v>
      </c>
      <c r="Z448" s="99">
        <v>0</v>
      </c>
      <c r="AA448" s="99">
        <f>AR448</f>
        <v>0</v>
      </c>
      <c r="AB448" s="99">
        <f>AQ448</f>
        <v>0</v>
      </c>
      <c r="AC448" s="47"/>
      <c r="AD448" s="99"/>
      <c r="AE448" s="99"/>
      <c r="AF448" s="99"/>
      <c r="AG448" s="99"/>
      <c r="AH448" s="99"/>
      <c r="AI448" s="99"/>
      <c r="AJ448" s="99">
        <v>59</v>
      </c>
      <c r="AK448" s="99"/>
      <c r="AL448" s="99"/>
      <c r="AM448" s="100"/>
      <c r="AN448" s="100"/>
      <c r="AO448" s="44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  <c r="BA448" s="100"/>
      <c r="BB448" s="100"/>
      <c r="BC448" s="100"/>
    </row>
    <row r="449" spans="1:55" s="41" customFormat="1" x14ac:dyDescent="0.35">
      <c r="A449" s="99" t="s">
        <v>55</v>
      </c>
      <c r="B449" s="99" t="s">
        <v>36</v>
      </c>
      <c r="C449" s="99" t="s">
        <v>148</v>
      </c>
      <c r="D449" s="99" t="s">
        <v>149</v>
      </c>
      <c r="E449" s="99" t="s">
        <v>39</v>
      </c>
      <c r="F449" s="99">
        <v>999793933</v>
      </c>
      <c r="G449" s="99">
        <f>(J449+T449)-H449</f>
        <v>560</v>
      </c>
      <c r="H449" s="99"/>
      <c r="I449" s="24"/>
      <c r="J449" s="99">
        <f>SUM(K449,L449,N449,O449,P449,Q449)</f>
        <v>410</v>
      </c>
      <c r="K449" s="99">
        <f>SUM(AD449,AL449,AN449)</f>
        <v>0</v>
      </c>
      <c r="L449" s="99">
        <f>SUM(AE449,AF449,AG449,AH449)</f>
        <v>0</v>
      </c>
      <c r="M449" s="99">
        <f>COUNT(#REF!,#REF!,#REF!,#REF!,#REF!,#REF!,#REF!,AE449,#REF!,#REF!,#REF!,#REF!,AF449,AG449,#REF!,#REF!,#REF!,AH449)</f>
        <v>0</v>
      </c>
      <c r="N449" s="99">
        <f>AI449+AJ449</f>
        <v>140</v>
      </c>
      <c r="O449" s="99"/>
      <c r="P449" s="99">
        <f>AK449</f>
        <v>120</v>
      </c>
      <c r="Q449" s="99">
        <f>AM449</f>
        <v>150</v>
      </c>
      <c r="R449" s="99">
        <v>0</v>
      </c>
      <c r="S449" s="47"/>
      <c r="T449" s="99">
        <f>SUM(U449,V449,X449,Y449,Z449,AA449,AB449)</f>
        <v>150</v>
      </c>
      <c r="U449" s="99">
        <f>AP449</f>
        <v>0</v>
      </c>
      <c r="V449" s="99">
        <f>SUM(AS449,AT449,AU449,AV449,AW449,AX449,AY449,AZ449,BA449,BB449,BC449)</f>
        <v>0</v>
      </c>
      <c r="W449" s="99">
        <f>COUNT(AS449,AT449,AU449,AV449,AW449,AX449,AY449,AZ449,BA449,BB449,BC449)</f>
        <v>0</v>
      </c>
      <c r="X449" s="99">
        <v>0</v>
      </c>
      <c r="Y449" s="99">
        <v>0</v>
      </c>
      <c r="Z449" s="99">
        <v>0</v>
      </c>
      <c r="AA449" s="99">
        <f>AR449</f>
        <v>150</v>
      </c>
      <c r="AB449" s="99">
        <f>AQ449</f>
        <v>0</v>
      </c>
      <c r="AC449" s="47"/>
      <c r="AD449" s="99"/>
      <c r="AE449" s="99"/>
      <c r="AF449" s="99"/>
      <c r="AG449" s="99"/>
      <c r="AH449" s="99"/>
      <c r="AI449" s="99"/>
      <c r="AJ449" s="99">
        <v>140</v>
      </c>
      <c r="AK449" s="99">
        <v>120</v>
      </c>
      <c r="AL449" s="99"/>
      <c r="AM449" s="100">
        <v>150</v>
      </c>
      <c r="AN449" s="100"/>
      <c r="AO449" s="44"/>
      <c r="AP449" s="100"/>
      <c r="AQ449" s="100"/>
      <c r="AR449" s="100">
        <v>150</v>
      </c>
      <c r="AS449" s="100"/>
      <c r="AT449" s="100"/>
      <c r="AU449" s="100"/>
      <c r="AV449" s="100"/>
      <c r="AW449" s="100"/>
      <c r="AX449" s="100"/>
      <c r="AY449" s="100"/>
      <c r="AZ449" s="100"/>
      <c r="BA449" s="100"/>
      <c r="BB449" s="100"/>
      <c r="BC449" s="100"/>
    </row>
    <row r="450" spans="1:55" s="41" customFormat="1" x14ac:dyDescent="0.35">
      <c r="A450" s="99" t="s">
        <v>55</v>
      </c>
      <c r="B450" s="99" t="s">
        <v>36</v>
      </c>
      <c r="C450" s="99" t="s">
        <v>290</v>
      </c>
      <c r="D450" s="99" t="s">
        <v>291</v>
      </c>
      <c r="E450" s="99" t="s">
        <v>39</v>
      </c>
      <c r="F450" s="99">
        <v>999865482</v>
      </c>
      <c r="G450" s="99">
        <f>(J450+T450)-H450</f>
        <v>543</v>
      </c>
      <c r="H450" s="100"/>
      <c r="I450" s="24"/>
      <c r="J450" s="99">
        <f>SUM(K450,L450,N450,O450,P450,Q450)</f>
        <v>343</v>
      </c>
      <c r="K450" s="99">
        <f>SUM(AD450,AL450,AN450)</f>
        <v>0</v>
      </c>
      <c r="L450" s="99">
        <f>SUM(AE450,AF450,AG450,AH450)</f>
        <v>0</v>
      </c>
      <c r="M450" s="99">
        <f>COUNT(#REF!,#REF!,#REF!,#REF!,#REF!,#REF!,#REF!,AE450,#REF!,#REF!,#REF!,#REF!,AF450,AG450,#REF!,#REF!,#REF!,AH450)</f>
        <v>0</v>
      </c>
      <c r="N450" s="99">
        <f>AI450+AJ450</f>
        <v>140</v>
      </c>
      <c r="O450" s="99"/>
      <c r="P450" s="99">
        <f>AK450</f>
        <v>90</v>
      </c>
      <c r="Q450" s="99">
        <f>AM450</f>
        <v>113</v>
      </c>
      <c r="R450" s="99">
        <v>0</v>
      </c>
      <c r="S450" s="47"/>
      <c r="T450" s="99">
        <f>SUM(U450,V450,X450,Y450,Z450,AA450,AB450)</f>
        <v>200</v>
      </c>
      <c r="U450" s="99">
        <f>AP450</f>
        <v>0</v>
      </c>
      <c r="V450" s="99">
        <f>SUM(AS450,AT450,AU450,AV450,AW450,AX450,AY450,AZ450,BA450,BB450,BC450)</f>
        <v>0</v>
      </c>
      <c r="W450" s="99">
        <f>COUNT(AS450,AT450,AU450,AV450,AW450,AX450,AY450,AZ450,BA450,BB450,BC450)</f>
        <v>0</v>
      </c>
      <c r="X450" s="99">
        <v>0</v>
      </c>
      <c r="Y450" s="99">
        <v>0</v>
      </c>
      <c r="Z450" s="99">
        <v>0</v>
      </c>
      <c r="AA450" s="99">
        <f>AR450</f>
        <v>200</v>
      </c>
      <c r="AB450" s="99">
        <f>AQ450</f>
        <v>0</v>
      </c>
      <c r="AC450" s="47"/>
      <c r="AD450" s="99"/>
      <c r="AE450" s="99"/>
      <c r="AF450" s="99"/>
      <c r="AG450" s="99"/>
      <c r="AH450" s="99"/>
      <c r="AI450" s="99">
        <v>140</v>
      </c>
      <c r="AJ450" s="99"/>
      <c r="AK450" s="99">
        <v>90</v>
      </c>
      <c r="AL450" s="99"/>
      <c r="AM450" s="100">
        <v>113</v>
      </c>
      <c r="AN450" s="100"/>
      <c r="AO450" s="44"/>
      <c r="AP450" s="100"/>
      <c r="AQ450" s="100"/>
      <c r="AR450" s="100">
        <v>200</v>
      </c>
      <c r="AS450" s="100"/>
      <c r="AT450" s="100"/>
      <c r="AU450" s="100"/>
      <c r="AV450" s="100"/>
      <c r="AW450" s="100"/>
      <c r="AX450" s="100"/>
      <c r="AY450" s="100"/>
      <c r="AZ450" s="100"/>
      <c r="BA450" s="100"/>
      <c r="BB450" s="100"/>
      <c r="BC450" s="100"/>
    </row>
    <row r="451" spans="1:55" s="41" customFormat="1" x14ac:dyDescent="0.35">
      <c r="A451" s="99" t="s">
        <v>55</v>
      </c>
      <c r="B451" s="99" t="s">
        <v>36</v>
      </c>
      <c r="C451" s="99" t="s">
        <v>423</v>
      </c>
      <c r="D451" s="99" t="s">
        <v>422</v>
      </c>
      <c r="E451" s="99" t="s">
        <v>39</v>
      </c>
      <c r="F451" s="99">
        <v>999884977</v>
      </c>
      <c r="G451" s="99">
        <f>(J451+T451)-H451</f>
        <v>527</v>
      </c>
      <c r="H451" s="99"/>
      <c r="I451" s="24"/>
      <c r="J451" s="99">
        <f>SUM(K451,L451,N451,O451,P451,Q451)</f>
        <v>343</v>
      </c>
      <c r="K451" s="99">
        <f>SUM(AD451,AL451,AN451)</f>
        <v>0</v>
      </c>
      <c r="L451" s="99">
        <f>SUM(AE451,AF451,AG451,AH451)</f>
        <v>60</v>
      </c>
      <c r="M451" s="99">
        <f>COUNT(#REF!,#REF!,#REF!,#REF!,#REF!,#REF!,#REF!,AE451,#REF!,#REF!,#REF!,#REF!,AF451,AG451,#REF!,#REF!,#REF!,AH451)</f>
        <v>1</v>
      </c>
      <c r="N451" s="99">
        <f>AI451+AJ451</f>
        <v>105</v>
      </c>
      <c r="O451" s="99"/>
      <c r="P451" s="99">
        <f>AK451</f>
        <v>72</v>
      </c>
      <c r="Q451" s="99">
        <f>AM451</f>
        <v>106</v>
      </c>
      <c r="R451" s="99">
        <v>0</v>
      </c>
      <c r="S451" s="47"/>
      <c r="T451" s="99">
        <f>SUM(U451,V451,X451,Y451,Z451,AA451,AB451)</f>
        <v>184</v>
      </c>
      <c r="U451" s="99">
        <f>AP451</f>
        <v>0</v>
      </c>
      <c r="V451" s="99">
        <f>SUM(AS451,AT451,AU451,AV451,AW451,AX451,AY451,AZ451,BA451,BB451,BC451)</f>
        <v>120</v>
      </c>
      <c r="W451" s="99">
        <f>COUNT(AS451,AT451,AU451,AV451,AW451,AX451,AY451,AZ451,BA451,BB451,BC451)</f>
        <v>1</v>
      </c>
      <c r="X451" s="99">
        <v>0</v>
      </c>
      <c r="Y451" s="99">
        <v>0</v>
      </c>
      <c r="Z451" s="99">
        <v>0</v>
      </c>
      <c r="AA451" s="99">
        <f>AR451</f>
        <v>64</v>
      </c>
      <c r="AB451" s="99">
        <f>AQ451</f>
        <v>0</v>
      </c>
      <c r="AC451" s="47"/>
      <c r="AD451" s="99"/>
      <c r="AE451" s="99"/>
      <c r="AF451" s="99"/>
      <c r="AG451" s="99">
        <v>60</v>
      </c>
      <c r="AH451" s="99"/>
      <c r="AI451" s="99"/>
      <c r="AJ451" s="99">
        <v>105</v>
      </c>
      <c r="AK451" s="99">
        <v>72</v>
      </c>
      <c r="AL451" s="99"/>
      <c r="AM451" s="100">
        <v>106</v>
      </c>
      <c r="AN451" s="100"/>
      <c r="AO451" s="44"/>
      <c r="AP451" s="100"/>
      <c r="AQ451" s="100"/>
      <c r="AR451" s="100">
        <v>64</v>
      </c>
      <c r="AS451" s="100"/>
      <c r="AT451" s="100"/>
      <c r="AU451" s="100"/>
      <c r="AV451" s="100"/>
      <c r="AW451" s="100">
        <v>120</v>
      </c>
      <c r="AX451" s="100"/>
      <c r="AY451" s="100"/>
      <c r="AZ451" s="100"/>
      <c r="BA451" s="100"/>
      <c r="BB451" s="100"/>
      <c r="BC451" s="100"/>
    </row>
    <row r="452" spans="1:55" s="41" customFormat="1" x14ac:dyDescent="0.35">
      <c r="A452" s="99" t="s">
        <v>55</v>
      </c>
      <c r="B452" s="99" t="s">
        <v>36</v>
      </c>
      <c r="C452" s="99" t="s">
        <v>174</v>
      </c>
      <c r="D452" s="99" t="s">
        <v>175</v>
      </c>
      <c r="E452" s="99" t="s">
        <v>39</v>
      </c>
      <c r="F452" s="99">
        <v>999826254</v>
      </c>
      <c r="G452" s="99">
        <f>(J452+T452)-H452</f>
        <v>515</v>
      </c>
      <c r="H452" s="99"/>
      <c r="I452" s="24"/>
      <c r="J452" s="99">
        <f>SUM(K452,L452,N452,O452,P452,Q452)</f>
        <v>265</v>
      </c>
      <c r="K452" s="99">
        <f>SUM(AD452,AL452,AN452)</f>
        <v>0</v>
      </c>
      <c r="L452" s="99">
        <f>SUM(AE452,AF452,AG452,AH452)</f>
        <v>0</v>
      </c>
      <c r="M452" s="99">
        <f>COUNT(#REF!,#REF!,#REF!,#REF!,#REF!,#REF!,#REF!,AE452,#REF!,#REF!,#REF!,#REF!,AF452,AG452,#REF!,#REF!,#REF!,AH452)</f>
        <v>0</v>
      </c>
      <c r="N452" s="99">
        <f>AI452+AJ452</f>
        <v>105</v>
      </c>
      <c r="O452" s="99"/>
      <c r="P452" s="99">
        <f>AK452</f>
        <v>160</v>
      </c>
      <c r="Q452" s="99">
        <f>AM452</f>
        <v>0</v>
      </c>
      <c r="R452" s="99">
        <v>0</v>
      </c>
      <c r="S452" s="47"/>
      <c r="T452" s="99">
        <f>SUM(U452,V452,X452,Y452,Z452,AA452,AB452)</f>
        <v>250</v>
      </c>
      <c r="U452" s="99">
        <f>AP452</f>
        <v>0</v>
      </c>
      <c r="V452" s="99">
        <f>SUM(AS452,AT452,AU452,AV452,AW452,AX452,AY452,AZ452,BA452,BB452,BC452)</f>
        <v>0</v>
      </c>
      <c r="W452" s="99">
        <f>COUNT(AS452,AT452,AU452,AV452,AW452,AX452,AY452,AZ452,BA452,BB452,BC452)</f>
        <v>0</v>
      </c>
      <c r="X452" s="99">
        <v>0</v>
      </c>
      <c r="Y452" s="99">
        <v>0</v>
      </c>
      <c r="Z452" s="99">
        <v>0</v>
      </c>
      <c r="AA452" s="99">
        <f>AR452</f>
        <v>0</v>
      </c>
      <c r="AB452" s="99">
        <f>AQ452</f>
        <v>250</v>
      </c>
      <c r="AC452" s="47"/>
      <c r="AD452" s="99"/>
      <c r="AE452" s="99"/>
      <c r="AF452" s="99"/>
      <c r="AG452" s="99"/>
      <c r="AH452" s="99"/>
      <c r="AI452" s="99">
        <v>105</v>
      </c>
      <c r="AJ452" s="99"/>
      <c r="AK452" s="99">
        <v>160</v>
      </c>
      <c r="AL452" s="99"/>
      <c r="AM452" s="100"/>
      <c r="AN452" s="100"/>
      <c r="AO452" s="44"/>
      <c r="AP452" s="100"/>
      <c r="AQ452" s="100">
        <v>250</v>
      </c>
      <c r="AR452" s="100"/>
      <c r="AS452" s="100"/>
      <c r="AT452" s="100"/>
      <c r="AU452" s="100"/>
      <c r="AV452" s="100"/>
      <c r="AW452" s="100"/>
      <c r="AX452" s="100"/>
      <c r="AY452" s="100"/>
      <c r="AZ452" s="100"/>
      <c r="BA452" s="100"/>
      <c r="BB452" s="100"/>
      <c r="BC452" s="100"/>
    </row>
    <row r="453" spans="1:55" s="41" customFormat="1" x14ac:dyDescent="0.35">
      <c r="A453" s="99" t="s">
        <v>55</v>
      </c>
      <c r="B453" s="99" t="s">
        <v>36</v>
      </c>
      <c r="C453" s="100" t="s">
        <v>868</v>
      </c>
      <c r="D453" s="100" t="s">
        <v>1560</v>
      </c>
      <c r="E453" s="100" t="s">
        <v>39</v>
      </c>
      <c r="F453" s="100">
        <v>999922634</v>
      </c>
      <c r="G453" s="99">
        <f>(J453+T453)-H453</f>
        <v>335</v>
      </c>
      <c r="H453" s="99"/>
      <c r="I453" s="24"/>
      <c r="J453" s="99">
        <f>SUM(K453,L453,N453,O453,P453,Q453)</f>
        <v>220</v>
      </c>
      <c r="K453" s="99">
        <f>SUM(AD453,AL453,AN453)</f>
        <v>0</v>
      </c>
      <c r="L453" s="99">
        <f>SUM(AE453,AF453,AG453,AH453)</f>
        <v>0</v>
      </c>
      <c r="M453" s="99">
        <f>COUNT(#REF!,#REF!,#REF!,#REF!,#REF!,#REF!,#REF!,AE453,#REF!,#REF!,#REF!,#REF!,AF453,AG453,#REF!,#REF!,#REF!,AH453)</f>
        <v>0</v>
      </c>
      <c r="N453" s="99">
        <f>AI453+AJ453</f>
        <v>59</v>
      </c>
      <c r="O453" s="99"/>
      <c r="P453" s="99">
        <f>AK453</f>
        <v>68</v>
      </c>
      <c r="Q453" s="99">
        <f>AM453</f>
        <v>93</v>
      </c>
      <c r="R453" s="99">
        <v>0</v>
      </c>
      <c r="S453" s="47"/>
      <c r="T453" s="99">
        <f>SUM(U453,V453,X453,Y453,Z453,AA453,AB453)</f>
        <v>115</v>
      </c>
      <c r="U453" s="99">
        <f>AP453</f>
        <v>0</v>
      </c>
      <c r="V453" s="99">
        <f>SUM(AS453,AT453,AU453,AV453,AW453,AX453,AY453,AZ453,BA453,BB453,BC453)</f>
        <v>30</v>
      </c>
      <c r="W453" s="99">
        <f>COUNT(AS453,AT453,AU453,AV453,AW453,AX453,AY453,AZ453,BA453,BB453,BC453)</f>
        <v>1</v>
      </c>
      <c r="X453" s="99">
        <v>0</v>
      </c>
      <c r="Y453" s="99">
        <v>0</v>
      </c>
      <c r="Z453" s="99">
        <v>0</v>
      </c>
      <c r="AA453" s="99">
        <f>AR453</f>
        <v>85</v>
      </c>
      <c r="AB453" s="99">
        <f>AQ453</f>
        <v>0</v>
      </c>
      <c r="AC453" s="47"/>
      <c r="AD453" s="99"/>
      <c r="AE453" s="99"/>
      <c r="AF453" s="99"/>
      <c r="AG453" s="99"/>
      <c r="AH453" s="99"/>
      <c r="AI453" s="99">
        <v>59</v>
      </c>
      <c r="AJ453" s="99"/>
      <c r="AK453" s="99">
        <v>68</v>
      </c>
      <c r="AL453" s="99"/>
      <c r="AM453" s="100">
        <v>93</v>
      </c>
      <c r="AN453" s="100"/>
      <c r="AO453" s="44"/>
      <c r="AP453" s="100"/>
      <c r="AQ453" s="100"/>
      <c r="AR453" s="100">
        <v>85</v>
      </c>
      <c r="AS453" s="100"/>
      <c r="AT453" s="100">
        <v>30</v>
      </c>
      <c r="AU453" s="100"/>
      <c r="AV453" s="100"/>
      <c r="AW453" s="100"/>
      <c r="AX453" s="100"/>
      <c r="AY453" s="100"/>
      <c r="AZ453" s="100"/>
      <c r="BA453" s="100"/>
      <c r="BB453" s="100"/>
      <c r="BC453" s="100"/>
    </row>
    <row r="454" spans="1:55" s="41" customFormat="1" x14ac:dyDescent="0.35">
      <c r="A454" s="99" t="s">
        <v>55</v>
      </c>
      <c r="B454" s="99" t="s">
        <v>36</v>
      </c>
      <c r="C454" s="99" t="s">
        <v>316</v>
      </c>
      <c r="D454" s="99" t="s">
        <v>317</v>
      </c>
      <c r="E454" s="99" t="s">
        <v>39</v>
      </c>
      <c r="F454" s="99">
        <v>999869990</v>
      </c>
      <c r="G454" s="99">
        <f>(J454+T454)-H454</f>
        <v>303</v>
      </c>
      <c r="H454" s="99"/>
      <c r="I454" s="24"/>
      <c r="J454" s="99">
        <f>SUM(K454,L454,N454,O454,P454,Q454)</f>
        <v>130</v>
      </c>
      <c r="K454" s="99">
        <f>SUM(AD454,AL454,AN454)</f>
        <v>0</v>
      </c>
      <c r="L454" s="99">
        <f>SUM(AE454,AF454,AG454,AH454)</f>
        <v>0</v>
      </c>
      <c r="M454" s="99">
        <f>COUNT(#REF!,#REF!,#REF!,#REF!,#REF!,#REF!,#REF!,AE454,#REF!,#REF!,#REF!,#REF!,AF454,AG454,#REF!,#REF!,#REF!,AH454)</f>
        <v>0</v>
      </c>
      <c r="N454" s="99">
        <f>AI454+AJ454</f>
        <v>79</v>
      </c>
      <c r="O454" s="99"/>
      <c r="P454" s="99">
        <f>AK454</f>
        <v>51</v>
      </c>
      <c r="Q454" s="99">
        <f>AM454</f>
        <v>0</v>
      </c>
      <c r="R454" s="99">
        <v>0</v>
      </c>
      <c r="S454" s="47"/>
      <c r="T454" s="99">
        <f>SUM(U454,V454,X454,Y454,Z454,AA454,AB454)</f>
        <v>173</v>
      </c>
      <c r="U454" s="99">
        <f>AP454</f>
        <v>0</v>
      </c>
      <c r="V454" s="99">
        <f>SUM(AS454,AT454,AU454,AV454,AW454,AX454,AY454,AZ454,BA454,BB454,BC454)</f>
        <v>60</v>
      </c>
      <c r="W454" s="99">
        <f>COUNT(AS454,AT454,AU454,AV454,AW454,AX454,AY454,AZ454,BA454,BB454,BC454)</f>
        <v>1</v>
      </c>
      <c r="X454" s="99">
        <v>0</v>
      </c>
      <c r="Y454" s="99">
        <v>0</v>
      </c>
      <c r="Z454" s="99">
        <v>0</v>
      </c>
      <c r="AA454" s="99">
        <f>AR454</f>
        <v>113</v>
      </c>
      <c r="AB454" s="99">
        <f>AQ454</f>
        <v>0</v>
      </c>
      <c r="AC454" s="47"/>
      <c r="AD454" s="99"/>
      <c r="AE454" s="99"/>
      <c r="AF454" s="99"/>
      <c r="AG454" s="99"/>
      <c r="AH454" s="99"/>
      <c r="AI454" s="99">
        <v>79</v>
      </c>
      <c r="AJ454" s="99"/>
      <c r="AK454" s="99">
        <v>51</v>
      </c>
      <c r="AL454" s="99"/>
      <c r="AM454" s="100"/>
      <c r="AN454" s="100"/>
      <c r="AO454" s="44"/>
      <c r="AP454" s="100"/>
      <c r="AQ454" s="100"/>
      <c r="AR454" s="100">
        <v>113</v>
      </c>
      <c r="AS454" s="100"/>
      <c r="AT454" s="100"/>
      <c r="AU454" s="100"/>
      <c r="AV454" s="100"/>
      <c r="AW454" s="100"/>
      <c r="AX454" s="100"/>
      <c r="AY454" s="100"/>
      <c r="AZ454" s="100">
        <v>60</v>
      </c>
      <c r="BA454" s="100"/>
      <c r="BB454" s="100"/>
      <c r="BC454" s="100"/>
    </row>
    <row r="455" spans="1:55" s="41" customFormat="1" x14ac:dyDescent="0.35">
      <c r="A455" s="99" t="s">
        <v>55</v>
      </c>
      <c r="B455" s="99" t="s">
        <v>36</v>
      </c>
      <c r="C455" s="99" t="s">
        <v>56</v>
      </c>
      <c r="D455" s="99" t="s">
        <v>57</v>
      </c>
      <c r="E455" s="99" t="s">
        <v>39</v>
      </c>
      <c r="F455" s="99">
        <v>999014069</v>
      </c>
      <c r="G455" s="99">
        <f>(J455+T455)-H455</f>
        <v>261</v>
      </c>
      <c r="H455" s="99"/>
      <c r="I455" s="24"/>
      <c r="J455" s="99">
        <f>SUM(K455,L455,N455,O455,P455,Q455)</f>
        <v>197</v>
      </c>
      <c r="K455" s="99">
        <f>SUM(AD455,AL455,AN455)</f>
        <v>0</v>
      </c>
      <c r="L455" s="99">
        <f>SUM(AE455,AF455,AG455,AH455)</f>
        <v>0</v>
      </c>
      <c r="M455" s="99">
        <f>COUNT(#REF!,#REF!,#REF!,#REF!,#REF!,#REF!,#REF!,AE455,#REF!,#REF!,#REF!,#REF!,AF455,AG455,#REF!,#REF!,#REF!,AH455)</f>
        <v>0</v>
      </c>
      <c r="N455" s="99">
        <f>AI455+AJ455</f>
        <v>0</v>
      </c>
      <c r="O455" s="99"/>
      <c r="P455" s="99">
        <f>AK455</f>
        <v>84</v>
      </c>
      <c r="Q455" s="99">
        <f>AM455</f>
        <v>113</v>
      </c>
      <c r="R455" s="99">
        <v>0</v>
      </c>
      <c r="S455" s="47"/>
      <c r="T455" s="99">
        <f>SUM(U455,V455,X455,Y455,Z455,AA455,AB455)</f>
        <v>64</v>
      </c>
      <c r="U455" s="99">
        <f>AP455</f>
        <v>0</v>
      </c>
      <c r="V455" s="99">
        <f>SUM(AS455,AT455,AU455,AV455,AW455,AX455,AY455,AZ455,BA455,BB455,BC455)</f>
        <v>0</v>
      </c>
      <c r="W455" s="99">
        <f>COUNT(AS455,AT455,AU455,AV455,AW455,AX455,AY455,AZ455,BA455,BB455,BC455)</f>
        <v>0</v>
      </c>
      <c r="X455" s="99">
        <v>0</v>
      </c>
      <c r="Y455" s="99">
        <v>0</v>
      </c>
      <c r="Z455" s="99">
        <v>0</v>
      </c>
      <c r="AA455" s="99">
        <f>AR455</f>
        <v>64</v>
      </c>
      <c r="AB455" s="99">
        <f>AQ455</f>
        <v>0</v>
      </c>
      <c r="AC455" s="47"/>
      <c r="AD455" s="99"/>
      <c r="AE455" s="99"/>
      <c r="AF455" s="99"/>
      <c r="AG455" s="99"/>
      <c r="AH455" s="99"/>
      <c r="AI455" s="99"/>
      <c r="AJ455" s="99"/>
      <c r="AK455" s="99">
        <v>84</v>
      </c>
      <c r="AL455" s="99"/>
      <c r="AM455" s="100">
        <v>113</v>
      </c>
      <c r="AN455" s="100"/>
      <c r="AO455" s="44"/>
      <c r="AP455" s="100"/>
      <c r="AQ455" s="100"/>
      <c r="AR455" s="100">
        <v>64</v>
      </c>
      <c r="AS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C455" s="100"/>
    </row>
    <row r="456" spans="1:55" s="41" customFormat="1" x14ac:dyDescent="0.35">
      <c r="A456" s="99" t="s">
        <v>55</v>
      </c>
      <c r="B456" s="99" t="s">
        <v>36</v>
      </c>
      <c r="C456" s="99" t="s">
        <v>71</v>
      </c>
      <c r="D456" s="99" t="s">
        <v>72</v>
      </c>
      <c r="E456" s="99" t="s">
        <v>39</v>
      </c>
      <c r="F456" s="99">
        <v>999701966</v>
      </c>
      <c r="G456" s="99">
        <f>(J456+T456)-H456</f>
        <v>260</v>
      </c>
      <c r="H456" s="99"/>
      <c r="I456" s="24"/>
      <c r="J456" s="99">
        <f>SUM(K456,L456,N456,O456,P456,Q456)</f>
        <v>260</v>
      </c>
      <c r="K456" s="99">
        <f>SUM(AD456,AL456,AN456)</f>
        <v>0</v>
      </c>
      <c r="L456" s="99">
        <f>SUM(AE456,AF456,AG456,AH456)</f>
        <v>60</v>
      </c>
      <c r="M456" s="99">
        <f>COUNT(#REF!,#REF!,#REF!,#REF!,#REF!,#REF!,#REF!,AE456,#REF!,#REF!,#REF!,#REF!,AF456,AG456,#REF!,#REF!,#REF!,AH456)</f>
        <v>1</v>
      </c>
      <c r="N456" s="99">
        <f>AI456+AJ456</f>
        <v>0</v>
      </c>
      <c r="O456" s="99"/>
      <c r="P456" s="99">
        <f>AK456</f>
        <v>0</v>
      </c>
      <c r="Q456" s="99">
        <f>AM456</f>
        <v>200</v>
      </c>
      <c r="R456" s="99">
        <v>0</v>
      </c>
      <c r="S456" s="47"/>
      <c r="T456" s="99">
        <f>SUM(U456,V456,X456,Y456,Z456,AA456,AB456)</f>
        <v>0</v>
      </c>
      <c r="U456" s="99">
        <f>AP456</f>
        <v>0</v>
      </c>
      <c r="V456" s="99">
        <f>SUM(AS456,AT456,AU456,AV456,AW456,AX456,AY456,AZ456,BA456,BB456,BC456)</f>
        <v>0</v>
      </c>
      <c r="W456" s="99">
        <f>COUNT(AS456,AT456,AU456,AV456,AW456,AX456,AY456,AZ456,BA456,BB456,BC456)</f>
        <v>0</v>
      </c>
      <c r="X456" s="99">
        <v>0</v>
      </c>
      <c r="Y456" s="99">
        <v>0</v>
      </c>
      <c r="Z456" s="99">
        <v>0</v>
      </c>
      <c r="AA456" s="99">
        <f>AR456</f>
        <v>0</v>
      </c>
      <c r="AB456" s="99">
        <f>AQ456</f>
        <v>0</v>
      </c>
      <c r="AC456" s="47"/>
      <c r="AD456" s="99"/>
      <c r="AE456" s="99"/>
      <c r="AF456" s="99">
        <v>60</v>
      </c>
      <c r="AG456" s="99"/>
      <c r="AH456" s="99"/>
      <c r="AI456" s="99"/>
      <c r="AJ456" s="99"/>
      <c r="AK456" s="99"/>
      <c r="AL456" s="99"/>
      <c r="AM456" s="100">
        <v>200</v>
      </c>
      <c r="AN456" s="100"/>
      <c r="AO456" s="44"/>
      <c r="AP456" s="100"/>
      <c r="AQ456" s="100"/>
      <c r="AR456" s="100"/>
      <c r="AS456" s="100"/>
      <c r="AT456" s="100"/>
      <c r="AU456" s="100"/>
      <c r="AV456" s="100"/>
      <c r="AW456" s="100"/>
      <c r="AX456" s="100"/>
      <c r="AY456" s="100"/>
      <c r="AZ456" s="100"/>
      <c r="BA456" s="100"/>
      <c r="BB456" s="100"/>
      <c r="BC456" s="100"/>
    </row>
    <row r="457" spans="1:55" s="41" customFormat="1" x14ac:dyDescent="0.35">
      <c r="A457" s="99" t="s">
        <v>55</v>
      </c>
      <c r="B457" s="99" t="s">
        <v>36</v>
      </c>
      <c r="C457" s="100" t="s">
        <v>1276</v>
      </c>
      <c r="D457" s="100" t="s">
        <v>1277</v>
      </c>
      <c r="E457" s="100" t="s">
        <v>39</v>
      </c>
      <c r="F457" s="99">
        <v>999920886</v>
      </c>
      <c r="G457" s="99">
        <f>(J457+T457)-H457</f>
        <v>219</v>
      </c>
      <c r="H457" s="99"/>
      <c r="I457" s="24"/>
      <c r="J457" s="99">
        <f>SUM(K457,L457,N457,O457,P457,Q457)</f>
        <v>155</v>
      </c>
      <c r="K457" s="99">
        <f>SUM(AD457,AL457,AN457)</f>
        <v>25</v>
      </c>
      <c r="L457" s="99">
        <f>SUM(AE457,AF457,AG457,AH457)</f>
        <v>0</v>
      </c>
      <c r="M457" s="99">
        <f>COUNT(#REF!,#REF!,#REF!,#REF!,#REF!,#REF!,#REF!,AE457,#REF!,#REF!,#REF!,#REF!,AF457,AG457,#REF!,#REF!,#REF!,AH457)</f>
        <v>0</v>
      </c>
      <c r="N457" s="99">
        <f>AI457+AJ457</f>
        <v>79</v>
      </c>
      <c r="O457" s="99"/>
      <c r="P457" s="99">
        <f>AK457</f>
        <v>51</v>
      </c>
      <c r="Q457" s="99">
        <f>AM457</f>
        <v>0</v>
      </c>
      <c r="R457" s="99">
        <v>0</v>
      </c>
      <c r="S457" s="47"/>
      <c r="T457" s="99">
        <f>SUM(U457,V457,X457,Y457,Z457,AA457,AB457)</f>
        <v>64</v>
      </c>
      <c r="U457" s="99">
        <f>AP457</f>
        <v>0</v>
      </c>
      <c r="V457" s="99">
        <f>SUM(AS457,AT457,AU457,AV457,AW457,AX457,AY457,AZ457,BA457,BB457,BC457)</f>
        <v>0</v>
      </c>
      <c r="W457" s="99">
        <f>COUNT(AS457,AT457,AU457,AV457,AW457,AX457,AY457,AZ457,BA457,BB457,BC457)</f>
        <v>0</v>
      </c>
      <c r="X457" s="99">
        <v>0</v>
      </c>
      <c r="Y457" s="99">
        <v>0</v>
      </c>
      <c r="Z457" s="99">
        <v>0</v>
      </c>
      <c r="AA457" s="99">
        <f>AR457</f>
        <v>64</v>
      </c>
      <c r="AB457" s="99">
        <f>AQ457</f>
        <v>0</v>
      </c>
      <c r="AC457" s="47"/>
      <c r="AD457" s="99"/>
      <c r="AE457" s="99"/>
      <c r="AF457" s="99"/>
      <c r="AG457" s="99"/>
      <c r="AH457" s="99"/>
      <c r="AI457" s="99">
        <v>79</v>
      </c>
      <c r="AJ457" s="99"/>
      <c r="AK457" s="99">
        <v>51</v>
      </c>
      <c r="AL457" s="99">
        <v>25</v>
      </c>
      <c r="AM457" s="100"/>
      <c r="AN457" s="100"/>
      <c r="AO457" s="44"/>
      <c r="AP457" s="100"/>
      <c r="AQ457" s="100"/>
      <c r="AR457" s="100">
        <v>64</v>
      </c>
      <c r="AS457" s="100"/>
      <c r="AT457" s="100"/>
      <c r="AU457" s="100"/>
      <c r="AV457" s="100"/>
      <c r="AW457" s="100"/>
      <c r="AX457" s="100"/>
      <c r="AY457" s="100"/>
      <c r="AZ457" s="100"/>
      <c r="BA457" s="100"/>
      <c r="BB457" s="100"/>
      <c r="BC457" s="100"/>
    </row>
    <row r="458" spans="1:55" s="41" customFormat="1" x14ac:dyDescent="0.35">
      <c r="A458" s="99" t="s">
        <v>55</v>
      </c>
      <c r="B458" s="99" t="s">
        <v>36</v>
      </c>
      <c r="C458" s="99" t="s">
        <v>79</v>
      </c>
      <c r="D458" s="99" t="s">
        <v>80</v>
      </c>
      <c r="E458" s="99" t="s">
        <v>39</v>
      </c>
      <c r="F458" s="99">
        <v>999703937</v>
      </c>
      <c r="G458" s="99">
        <f>(J458+T458)-H458</f>
        <v>214</v>
      </c>
      <c r="H458" s="99"/>
      <c r="I458" s="24"/>
      <c r="J458" s="99">
        <f>SUM(K458,L458,N458,O458,P458,Q458)</f>
        <v>150</v>
      </c>
      <c r="K458" s="99">
        <f>SUM(AD458,AL458,AN458)</f>
        <v>0</v>
      </c>
      <c r="L458" s="99">
        <f>SUM(AE458,AF458,AG458,AH458)</f>
        <v>0</v>
      </c>
      <c r="M458" s="99">
        <f>COUNT(#REF!,#REF!,#REF!,#REF!,#REF!,#REF!,#REF!,AE458,#REF!,#REF!,#REF!,#REF!,AF458,AG458,#REF!,#REF!,#REF!,AH458)</f>
        <v>0</v>
      </c>
      <c r="N458" s="99">
        <f>AI458+AJ458</f>
        <v>0</v>
      </c>
      <c r="O458" s="99"/>
      <c r="P458" s="99">
        <f>AK458</f>
        <v>51</v>
      </c>
      <c r="Q458" s="99">
        <f>AM458</f>
        <v>99</v>
      </c>
      <c r="R458" s="99">
        <v>0</v>
      </c>
      <c r="S458" s="47"/>
      <c r="T458" s="99">
        <f>SUM(U458,V458,X458,Y458,Z458,AA458,AB458)</f>
        <v>64</v>
      </c>
      <c r="U458" s="99">
        <f>AP458</f>
        <v>0</v>
      </c>
      <c r="V458" s="99">
        <f>SUM(AS458,AT458,AU458,AV458,AW458,AX458,AY458,AZ458,BA458,BB458,BC458)</f>
        <v>0</v>
      </c>
      <c r="W458" s="99">
        <f>COUNT(AS458,AT458,AU458,AV458,AW458,AX458,AY458,AZ458,BA458,BB458,BC458)</f>
        <v>0</v>
      </c>
      <c r="X458" s="99">
        <v>0</v>
      </c>
      <c r="Y458" s="99">
        <v>0</v>
      </c>
      <c r="Z458" s="99">
        <v>0</v>
      </c>
      <c r="AA458" s="99">
        <f>AR458</f>
        <v>64</v>
      </c>
      <c r="AB458" s="99">
        <f>AQ458</f>
        <v>0</v>
      </c>
      <c r="AC458" s="47"/>
      <c r="AD458" s="99"/>
      <c r="AE458" s="99"/>
      <c r="AF458" s="99"/>
      <c r="AG458" s="99"/>
      <c r="AH458" s="99"/>
      <c r="AI458" s="99"/>
      <c r="AJ458" s="99"/>
      <c r="AK458" s="99">
        <v>51</v>
      </c>
      <c r="AL458" s="99"/>
      <c r="AM458" s="100">
        <v>99</v>
      </c>
      <c r="AN458" s="100"/>
      <c r="AO458" s="44"/>
      <c r="AP458" s="100"/>
      <c r="AQ458" s="100"/>
      <c r="AR458" s="100">
        <v>64</v>
      </c>
      <c r="AS458" s="100"/>
      <c r="AT458" s="100"/>
      <c r="AU458" s="100"/>
      <c r="AV458" s="100"/>
      <c r="AW458" s="100"/>
      <c r="AX458" s="100"/>
      <c r="AY458" s="100"/>
      <c r="AZ458" s="100"/>
      <c r="BA458" s="100"/>
      <c r="BB458" s="100"/>
      <c r="BC458" s="100"/>
    </row>
    <row r="459" spans="1:55" s="41" customFormat="1" x14ac:dyDescent="0.35">
      <c r="A459" s="99" t="s">
        <v>55</v>
      </c>
      <c r="B459" s="99" t="s">
        <v>36</v>
      </c>
      <c r="C459" s="99" t="s">
        <v>895</v>
      </c>
      <c r="D459" s="99" t="s">
        <v>896</v>
      </c>
      <c r="E459" s="99" t="s">
        <v>39</v>
      </c>
      <c r="F459" s="99">
        <v>999916683</v>
      </c>
      <c r="G459" s="99">
        <f>(J459+T459)-H459</f>
        <v>177</v>
      </c>
      <c r="H459" s="99"/>
      <c r="I459" s="24"/>
      <c r="J459" s="99">
        <f>SUM(K459,L459,N459,O459,P459,Q459)</f>
        <v>157</v>
      </c>
      <c r="K459" s="99">
        <f>SUM(AD459,AL459,AN459)</f>
        <v>0</v>
      </c>
      <c r="L459" s="99">
        <f>SUM(AE459,AF459,AG459,AH459)</f>
        <v>0</v>
      </c>
      <c r="M459" s="99">
        <f>COUNT(#REF!,#REF!,#REF!,#REF!,#REF!,#REF!,#REF!,AE459,#REF!,#REF!,#REF!,#REF!,AF459,AG459,#REF!,#REF!,#REF!,AH459)</f>
        <v>0</v>
      </c>
      <c r="N459" s="99">
        <f>AI459+AJ459</f>
        <v>79</v>
      </c>
      <c r="O459" s="99"/>
      <c r="P459" s="99">
        <f>AK459</f>
        <v>78</v>
      </c>
      <c r="Q459" s="99">
        <f>AM459</f>
        <v>0</v>
      </c>
      <c r="R459" s="99">
        <v>0</v>
      </c>
      <c r="S459" s="47"/>
      <c r="T459" s="99">
        <f>SUM(U459,V459,X459,Y459,Z459,AA459,AB459)</f>
        <v>20</v>
      </c>
      <c r="U459" s="99">
        <f>AP459</f>
        <v>20</v>
      </c>
      <c r="V459" s="99">
        <f>SUM(AS459,AT459,AU459,AV459,AW459,AX459,AY459,AZ459,BA459,BB459,BC459)</f>
        <v>0</v>
      </c>
      <c r="W459" s="99">
        <f>COUNT(AS459,AT459,AU459,AV459,AW459,AX459,AY459,AZ459,BA459,BB459,BC459)</f>
        <v>0</v>
      </c>
      <c r="X459" s="99">
        <v>0</v>
      </c>
      <c r="Y459" s="99">
        <v>0</v>
      </c>
      <c r="Z459" s="99">
        <v>0</v>
      </c>
      <c r="AA459" s="99">
        <f>AR459</f>
        <v>0</v>
      </c>
      <c r="AB459" s="99">
        <f>AQ459</f>
        <v>0</v>
      </c>
      <c r="AC459" s="47"/>
      <c r="AD459" s="99"/>
      <c r="AE459" s="99"/>
      <c r="AF459" s="99"/>
      <c r="AG459" s="99"/>
      <c r="AH459" s="99"/>
      <c r="AI459" s="99"/>
      <c r="AJ459" s="99">
        <v>79</v>
      </c>
      <c r="AK459" s="99">
        <v>78</v>
      </c>
      <c r="AL459" s="99"/>
      <c r="AM459" s="100"/>
      <c r="AN459" s="100"/>
      <c r="AO459" s="44"/>
      <c r="AP459" s="100">
        <v>20</v>
      </c>
      <c r="AQ459" s="100"/>
      <c r="AR459" s="100"/>
      <c r="AS459" s="100"/>
      <c r="AT459" s="100"/>
      <c r="AU459" s="100"/>
      <c r="AV459" s="100"/>
      <c r="AW459" s="100"/>
      <c r="AX459" s="100"/>
      <c r="AY459" s="100"/>
      <c r="AZ459" s="100"/>
      <c r="BA459" s="100"/>
      <c r="BB459" s="100"/>
      <c r="BC459" s="100"/>
    </row>
    <row r="460" spans="1:55" s="41" customFormat="1" x14ac:dyDescent="0.35">
      <c r="A460" s="99" t="s">
        <v>55</v>
      </c>
      <c r="B460" s="99" t="s">
        <v>36</v>
      </c>
      <c r="C460" s="99" t="s">
        <v>158</v>
      </c>
      <c r="D460" s="99" t="s">
        <v>90</v>
      </c>
      <c r="E460" s="99" t="s">
        <v>39</v>
      </c>
      <c r="F460" s="99">
        <v>999798829</v>
      </c>
      <c r="G460" s="99">
        <f>(J460+T460)-H460</f>
        <v>135</v>
      </c>
      <c r="H460" s="99"/>
      <c r="I460" s="24"/>
      <c r="J460" s="99">
        <f>SUM(K460,L460,N460,O460,P460,Q460)</f>
        <v>135</v>
      </c>
      <c r="K460" s="99">
        <f>SUM(AD460,AL460,AN460)</f>
        <v>0</v>
      </c>
      <c r="L460" s="99">
        <f>SUM(AE460,AF460,AG460,AH460)</f>
        <v>45</v>
      </c>
      <c r="M460" s="99">
        <f>COUNT(#REF!,#REF!,#REF!,#REF!,#REF!,#REF!,#REF!,AE460,#REF!,#REF!,#REF!,#REF!,AF460,AG460,#REF!,#REF!,#REF!,AH460)</f>
        <v>1</v>
      </c>
      <c r="N460" s="99">
        <f>AI460+AJ460</f>
        <v>0</v>
      </c>
      <c r="O460" s="99"/>
      <c r="P460" s="99">
        <f>AK460</f>
        <v>90</v>
      </c>
      <c r="Q460" s="99">
        <f>AM460</f>
        <v>0</v>
      </c>
      <c r="R460" s="99">
        <v>0</v>
      </c>
      <c r="S460" s="47"/>
      <c r="T460" s="99">
        <f>SUM(U460,V460,X460,Y460,Z460,AA460,AB460)</f>
        <v>0</v>
      </c>
      <c r="U460" s="99">
        <f>AP460</f>
        <v>0</v>
      </c>
      <c r="V460" s="99">
        <f>SUM(AS460,AT460,AU460,AV460,AW460,AX460,AY460,AZ460,BA460,BB460,BC460)</f>
        <v>0</v>
      </c>
      <c r="W460" s="99">
        <f>COUNT(AS460,AT460,AU460,AV460,AW460,AX460,AY460,AZ460,BA460,BB460,BC460)</f>
        <v>0</v>
      </c>
      <c r="X460" s="99">
        <v>0</v>
      </c>
      <c r="Y460" s="99">
        <v>0</v>
      </c>
      <c r="Z460" s="99">
        <v>0</v>
      </c>
      <c r="AA460" s="99">
        <f>AR460</f>
        <v>0</v>
      </c>
      <c r="AB460" s="99">
        <f>AQ460</f>
        <v>0</v>
      </c>
      <c r="AC460" s="47"/>
      <c r="AD460" s="99"/>
      <c r="AE460" s="99"/>
      <c r="AF460" s="99">
        <v>45</v>
      </c>
      <c r="AG460" s="99"/>
      <c r="AH460" s="99"/>
      <c r="AI460" s="99"/>
      <c r="AJ460" s="99"/>
      <c r="AK460" s="99">
        <v>90</v>
      </c>
      <c r="AL460" s="99"/>
      <c r="AM460" s="100"/>
      <c r="AN460" s="100"/>
      <c r="AO460" s="44"/>
      <c r="AP460" s="100"/>
      <c r="AQ460" s="100"/>
      <c r="AR460" s="100"/>
      <c r="AS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00"/>
    </row>
    <row r="461" spans="1:55" s="41" customFormat="1" x14ac:dyDescent="0.35">
      <c r="A461" s="99" t="s">
        <v>55</v>
      </c>
      <c r="B461" s="99" t="s">
        <v>36</v>
      </c>
      <c r="C461" s="99" t="s">
        <v>314</v>
      </c>
      <c r="D461" s="99" t="s">
        <v>315</v>
      </c>
      <c r="E461" s="99" t="s">
        <v>39</v>
      </c>
      <c r="F461" s="99">
        <v>999869973</v>
      </c>
      <c r="G461" s="99">
        <f>(J461+T461)-H461</f>
        <v>130</v>
      </c>
      <c r="H461" s="99"/>
      <c r="I461" s="24"/>
      <c r="J461" s="99">
        <f>SUM(K461,L461,N461,O461,P461,Q461)</f>
        <v>130</v>
      </c>
      <c r="K461" s="99">
        <f>SUM(AD461,AL461,AN461)</f>
        <v>0</v>
      </c>
      <c r="L461" s="99">
        <f>SUM(AE461,AF461,AG461,AH461)</f>
        <v>0</v>
      </c>
      <c r="M461" s="99">
        <f>COUNT(#REF!,#REF!,#REF!,#REF!,#REF!,#REF!,#REF!,AE461,#REF!,#REF!,#REF!,#REF!,AF461,AG461,#REF!,#REF!,#REF!,AH461)</f>
        <v>0</v>
      </c>
      <c r="N461" s="99">
        <f>AI461+AJ461</f>
        <v>79</v>
      </c>
      <c r="O461" s="99"/>
      <c r="P461" s="99">
        <f>AK461</f>
        <v>51</v>
      </c>
      <c r="Q461" s="99">
        <f>AM461</f>
        <v>0</v>
      </c>
      <c r="R461" s="99">
        <v>0</v>
      </c>
      <c r="S461" s="47"/>
      <c r="T461" s="99">
        <f>SUM(U461,V461,X461,Y461,Z461,AA461,AB461)</f>
        <v>0</v>
      </c>
      <c r="U461" s="99">
        <f>AP461</f>
        <v>0</v>
      </c>
      <c r="V461" s="99">
        <f>SUM(AS461,AT461,AU461,AV461,AW461,AX461,AY461,AZ461,BA461,BB461,BC461)</f>
        <v>0</v>
      </c>
      <c r="W461" s="99">
        <f>COUNT(AS461,AT461,AU461,AV461,AW461,AX461,AY461,AZ461,BA461,BB461,BC461)</f>
        <v>0</v>
      </c>
      <c r="X461" s="99">
        <v>0</v>
      </c>
      <c r="Y461" s="99">
        <v>0</v>
      </c>
      <c r="Z461" s="99">
        <v>0</v>
      </c>
      <c r="AA461" s="99">
        <f>AR461</f>
        <v>0</v>
      </c>
      <c r="AB461" s="99">
        <f>AQ461</f>
        <v>0</v>
      </c>
      <c r="AC461" s="47"/>
      <c r="AD461" s="99"/>
      <c r="AE461" s="99"/>
      <c r="AF461" s="99"/>
      <c r="AG461" s="99"/>
      <c r="AH461" s="99"/>
      <c r="AI461" s="99"/>
      <c r="AJ461" s="99">
        <v>79</v>
      </c>
      <c r="AK461" s="99">
        <v>51</v>
      </c>
      <c r="AL461" s="99"/>
      <c r="AM461" s="100"/>
      <c r="AN461" s="100"/>
      <c r="AO461" s="44"/>
      <c r="AP461" s="100"/>
      <c r="AQ461" s="100"/>
      <c r="AR461" s="100"/>
      <c r="AS461" s="100"/>
      <c r="AT461" s="100"/>
      <c r="AU461" s="100"/>
      <c r="AV461" s="100"/>
      <c r="AW461" s="100"/>
      <c r="AX461" s="100"/>
      <c r="AY461" s="100"/>
      <c r="AZ461" s="100"/>
      <c r="BA461" s="100"/>
      <c r="BB461" s="100"/>
      <c r="BC461" s="100"/>
    </row>
    <row r="462" spans="1:55" s="41" customFormat="1" x14ac:dyDescent="0.35">
      <c r="A462" s="100" t="s">
        <v>55</v>
      </c>
      <c r="B462" s="99" t="s">
        <v>36</v>
      </c>
      <c r="C462" s="100" t="s">
        <v>2882</v>
      </c>
      <c r="D462" s="100" t="s">
        <v>101</v>
      </c>
      <c r="E462" s="100" t="s">
        <v>39</v>
      </c>
      <c r="F462" s="100">
        <v>999738171</v>
      </c>
      <c r="G462" s="99">
        <f>(J462+T462)-H462</f>
        <v>113</v>
      </c>
      <c r="H462" s="100"/>
      <c r="I462" s="44"/>
      <c r="J462" s="99">
        <f>SUM(K462,L462,N462,O462,P462,Q462)</f>
        <v>0</v>
      </c>
      <c r="K462" s="99">
        <f>SUM(AD462,AL462,AN462)</f>
        <v>0</v>
      </c>
      <c r="L462" s="99">
        <f>SUM(AE462,AF462,AG462,AH462)</f>
        <v>0</v>
      </c>
      <c r="M462" s="99">
        <f>COUNT(#REF!,#REF!,#REF!,#REF!,#REF!,#REF!,#REF!,AE462,#REF!,#REF!,#REF!,#REF!,AF462,AG462,#REF!,#REF!,#REF!,AH462)</f>
        <v>0</v>
      </c>
      <c r="N462" s="99">
        <f>AI462+AJ462</f>
        <v>0</v>
      </c>
      <c r="O462" s="99"/>
      <c r="P462" s="99">
        <f>AK462</f>
        <v>0</v>
      </c>
      <c r="Q462" s="99">
        <f>AM462</f>
        <v>0</v>
      </c>
      <c r="R462" s="99">
        <v>0</v>
      </c>
      <c r="S462" s="47"/>
      <c r="T462" s="99">
        <f>SUM(U462,V462,X462,Y462,Z462,AA462,AB462)</f>
        <v>113</v>
      </c>
      <c r="U462" s="99">
        <f>AP462</f>
        <v>0</v>
      </c>
      <c r="V462" s="99">
        <f>SUM(AS462,AT462,AU462,AV462,AW462,AX462,AY462,AZ462,BA462,BB462,BC462)</f>
        <v>0</v>
      </c>
      <c r="W462" s="99">
        <f>COUNT(AS462,AT462,AU462,AV462,AW462,AX462,AY462,AZ462,BA462,BB462,BC462)</f>
        <v>0</v>
      </c>
      <c r="X462" s="99">
        <v>0</v>
      </c>
      <c r="Y462" s="99">
        <v>0</v>
      </c>
      <c r="Z462" s="99">
        <v>0</v>
      </c>
      <c r="AA462" s="99">
        <f>AR462</f>
        <v>113</v>
      </c>
      <c r="AB462" s="99">
        <f>AQ462</f>
        <v>0</v>
      </c>
      <c r="AC462" s="47"/>
      <c r="AD462" s="100"/>
      <c r="AE462" s="100"/>
      <c r="AF462" s="100"/>
      <c r="AG462" s="100"/>
      <c r="AH462" s="100"/>
      <c r="AI462" s="100"/>
      <c r="AJ462" s="100"/>
      <c r="AK462" s="100"/>
      <c r="AL462" s="100"/>
      <c r="AM462" s="100"/>
      <c r="AN462" s="100"/>
      <c r="AO462" s="44"/>
      <c r="AP462" s="100"/>
      <c r="AQ462" s="100"/>
      <c r="AR462" s="100">
        <v>113</v>
      </c>
      <c r="AS462" s="100"/>
      <c r="AT462" s="100"/>
      <c r="AU462" s="100"/>
      <c r="AV462" s="100"/>
      <c r="AW462" s="100"/>
      <c r="AX462" s="100"/>
      <c r="AY462" s="100"/>
      <c r="AZ462" s="100"/>
      <c r="BA462" s="100"/>
      <c r="BB462" s="100"/>
      <c r="BC462" s="100"/>
    </row>
    <row r="463" spans="1:55" s="41" customFormat="1" x14ac:dyDescent="0.35">
      <c r="A463" s="99" t="s">
        <v>55</v>
      </c>
      <c r="B463" s="99" t="s">
        <v>36</v>
      </c>
      <c r="C463" s="99" t="s">
        <v>938</v>
      </c>
      <c r="D463" s="99" t="s">
        <v>717</v>
      </c>
      <c r="E463" s="99" t="s">
        <v>39</v>
      </c>
      <c r="F463" s="99">
        <v>999917196</v>
      </c>
      <c r="G463" s="99">
        <f>(J463+T463)-H463</f>
        <v>98</v>
      </c>
      <c r="H463" s="99"/>
      <c r="I463" s="24"/>
      <c r="J463" s="99">
        <f>SUM(K463,L463,N463,O463,P463,Q463)</f>
        <v>30</v>
      </c>
      <c r="K463" s="99">
        <f>SUM(AD463,AL463,AN463)</f>
        <v>0</v>
      </c>
      <c r="L463" s="99">
        <f>SUM(AE463,AF463,AG463,AH463)</f>
        <v>30</v>
      </c>
      <c r="M463" s="99">
        <f>COUNT(#REF!,#REF!,#REF!,#REF!,#REF!,#REF!,#REF!,AE463,#REF!,#REF!,#REF!,#REF!,AF463,AG463,#REF!,#REF!,#REF!,AH463)</f>
        <v>1</v>
      </c>
      <c r="N463" s="99">
        <f>AI463+AJ463</f>
        <v>0</v>
      </c>
      <c r="O463" s="99"/>
      <c r="P463" s="99">
        <f>AK463</f>
        <v>0</v>
      </c>
      <c r="Q463" s="99">
        <f>AM463</f>
        <v>0</v>
      </c>
      <c r="R463" s="99">
        <v>0</v>
      </c>
      <c r="S463" s="47"/>
      <c r="T463" s="99">
        <f>SUM(U463,V463,X463,Y463,Z463,AA463,AB463)</f>
        <v>68</v>
      </c>
      <c r="U463" s="99">
        <f>AP463</f>
        <v>0</v>
      </c>
      <c r="V463" s="99">
        <f>SUM(AS463,AT463,AU463,AV463,AW463,AX463,AY463,AZ463,BA463,BB463,BC463)</f>
        <v>68</v>
      </c>
      <c r="W463" s="99">
        <f>COUNT(AS463,AT463,AU463,AV463,AW463,AX463,AY463,AZ463,BA463,BB463,BC463)</f>
        <v>1</v>
      </c>
      <c r="X463" s="99">
        <v>0</v>
      </c>
      <c r="Y463" s="99">
        <v>0</v>
      </c>
      <c r="Z463" s="99">
        <v>0</v>
      </c>
      <c r="AA463" s="99">
        <f>AR463</f>
        <v>0</v>
      </c>
      <c r="AB463" s="99">
        <f>AQ463</f>
        <v>0</v>
      </c>
      <c r="AC463" s="47"/>
      <c r="AD463" s="99"/>
      <c r="AE463" s="99">
        <v>30</v>
      </c>
      <c r="AF463" s="99"/>
      <c r="AG463" s="99"/>
      <c r="AH463" s="99"/>
      <c r="AI463" s="99"/>
      <c r="AJ463" s="99"/>
      <c r="AK463" s="99"/>
      <c r="AL463" s="99"/>
      <c r="AM463" s="100"/>
      <c r="AN463" s="100"/>
      <c r="AO463" s="44"/>
      <c r="AP463" s="100"/>
      <c r="AQ463" s="100"/>
      <c r="AR463" s="100"/>
      <c r="AS463" s="100"/>
      <c r="AT463" s="100"/>
      <c r="AU463" s="100"/>
      <c r="AV463" s="100"/>
      <c r="AW463" s="100">
        <v>68</v>
      </c>
      <c r="AX463" s="100"/>
      <c r="AY463" s="100"/>
      <c r="AZ463" s="100"/>
      <c r="BA463" s="100"/>
      <c r="BB463" s="100"/>
      <c r="BC463" s="100"/>
    </row>
    <row r="464" spans="1:55" s="41" customFormat="1" x14ac:dyDescent="0.35">
      <c r="A464" s="99" t="s">
        <v>55</v>
      </c>
      <c r="B464" s="99" t="s">
        <v>36</v>
      </c>
      <c r="C464" s="99" t="s">
        <v>312</v>
      </c>
      <c r="D464" s="99" t="s">
        <v>313</v>
      </c>
      <c r="E464" s="99" t="s">
        <v>39</v>
      </c>
      <c r="F464" s="99">
        <v>999869725</v>
      </c>
      <c r="G464" s="99">
        <f>(J464+T464)-H464</f>
        <v>97</v>
      </c>
      <c r="H464" s="99"/>
      <c r="I464" s="24"/>
      <c r="J464" s="99">
        <f>SUM(K464,L464,N464,O464,P464,Q464)</f>
        <v>97</v>
      </c>
      <c r="K464" s="99">
        <f>SUM(AD464,AL464,AN464)</f>
        <v>0</v>
      </c>
      <c r="L464" s="99">
        <f>SUM(AE464,AF464,AG464,AH464)</f>
        <v>34</v>
      </c>
      <c r="M464" s="99">
        <f>COUNT(#REF!,#REF!,#REF!,#REF!,#REF!,#REF!,#REF!,AE464,#REF!,#REF!,#REF!,#REF!,AF464,AG464,#REF!,#REF!,#REF!,AH464)</f>
        <v>1</v>
      </c>
      <c r="N464" s="99">
        <f>AI464+AJ464</f>
        <v>63</v>
      </c>
      <c r="O464" s="99"/>
      <c r="P464" s="99">
        <f>AK464</f>
        <v>0</v>
      </c>
      <c r="Q464" s="99">
        <f>AM464</f>
        <v>0</v>
      </c>
      <c r="R464" s="99">
        <v>0</v>
      </c>
      <c r="S464" s="47"/>
      <c r="T464" s="99">
        <f>SUM(U464,V464,X464,Y464,Z464,AA464,AB464)</f>
        <v>0</v>
      </c>
      <c r="U464" s="99">
        <f>AP464</f>
        <v>0</v>
      </c>
      <c r="V464" s="99">
        <f>SUM(AS464,AT464,AU464,AV464,AW464,AX464,AY464,AZ464,BA464,BB464,BC464)</f>
        <v>0</v>
      </c>
      <c r="W464" s="99">
        <f>COUNT(AS464,AT464,AU464,AV464,AW464,AX464,AY464,AZ464,BA464,BB464,BC464)</f>
        <v>0</v>
      </c>
      <c r="X464" s="99">
        <v>0</v>
      </c>
      <c r="Y464" s="99">
        <v>0</v>
      </c>
      <c r="Z464" s="99">
        <v>0</v>
      </c>
      <c r="AA464" s="99">
        <f>AR464</f>
        <v>0</v>
      </c>
      <c r="AB464" s="99">
        <f>AQ464</f>
        <v>0</v>
      </c>
      <c r="AC464" s="47"/>
      <c r="AD464" s="99"/>
      <c r="AE464" s="99"/>
      <c r="AF464" s="99">
        <v>34</v>
      </c>
      <c r="AG464" s="99"/>
      <c r="AH464" s="99"/>
      <c r="AI464" s="99">
        <v>63</v>
      </c>
      <c r="AJ464" s="99"/>
      <c r="AK464" s="99"/>
      <c r="AL464" s="99"/>
      <c r="AM464" s="100"/>
      <c r="AN464" s="100"/>
      <c r="AO464" s="44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</row>
    <row r="465" spans="1:56" s="41" customFormat="1" x14ac:dyDescent="0.3">
      <c r="A465" s="100" t="s">
        <v>55</v>
      </c>
      <c r="B465" s="100" t="s">
        <v>36</v>
      </c>
      <c r="C465" s="100" t="s">
        <v>3101</v>
      </c>
      <c r="D465" s="100" t="s">
        <v>2167</v>
      </c>
      <c r="E465" s="100" t="s">
        <v>39</v>
      </c>
      <c r="F465" s="100">
        <v>999928217</v>
      </c>
      <c r="G465" s="99">
        <f>(J465+T465)-H465</f>
        <v>90</v>
      </c>
      <c r="H465" s="100"/>
      <c r="I465" s="44"/>
      <c r="J465" s="99">
        <f>SUM(K465,L465,N465,O465,P465,Q465)</f>
        <v>0</v>
      </c>
      <c r="K465" s="99">
        <f>SUM(AD465,AL465,AN465)</f>
        <v>0</v>
      </c>
      <c r="L465" s="99">
        <f>SUM(AE465,AF465,AG465,AH465)</f>
        <v>0</v>
      </c>
      <c r="M465" s="99">
        <f>COUNT(#REF!,#REF!,#REF!,#REF!,#REF!,#REF!,#REF!,AE465,#REF!,#REF!,#REF!,#REF!,AF465,AG465,#REF!,#REF!,#REF!,AH465)</f>
        <v>0</v>
      </c>
      <c r="N465" s="99">
        <f>AI465+AJ465</f>
        <v>0</v>
      </c>
      <c r="O465" s="99"/>
      <c r="P465" s="99">
        <f>AK465</f>
        <v>0</v>
      </c>
      <c r="Q465" s="99">
        <f>AM465</f>
        <v>0</v>
      </c>
      <c r="R465" s="99">
        <v>0</v>
      </c>
      <c r="S465" s="47"/>
      <c r="T465" s="99">
        <f>SUM(U465,V465,X465,Y465,Z465,AA465,AB465)</f>
        <v>90</v>
      </c>
      <c r="U465" s="99">
        <f>AP465</f>
        <v>0</v>
      </c>
      <c r="V465" s="99">
        <f>SUM(AS465,AT465,AU465,AV465,AW465,AX465,AY465,AZ465,BA465,BB465,BC465)</f>
        <v>90</v>
      </c>
      <c r="W465" s="99">
        <f>COUNT(AS465,AT465,AU465,AV465,AW465,AX465,AY465,AZ465,BA465,BB465,BC465)</f>
        <v>1</v>
      </c>
      <c r="X465" s="99">
        <v>0</v>
      </c>
      <c r="Y465" s="99">
        <v>0</v>
      </c>
      <c r="Z465" s="99">
        <v>0</v>
      </c>
      <c r="AA465" s="99">
        <f>AR465</f>
        <v>0</v>
      </c>
      <c r="AB465" s="99">
        <f>AQ465</f>
        <v>0</v>
      </c>
      <c r="AC465" s="47"/>
      <c r="AD465" s="100"/>
      <c r="AE465" s="100"/>
      <c r="AF465" s="100"/>
      <c r="AG465" s="100"/>
      <c r="AH465" s="100"/>
      <c r="AI465" s="100"/>
      <c r="AJ465" s="100"/>
      <c r="AK465" s="100"/>
      <c r="AL465" s="100"/>
      <c r="AM465" s="100"/>
      <c r="AN465" s="100"/>
      <c r="AO465" s="44"/>
      <c r="AP465" s="100"/>
      <c r="AQ465" s="100"/>
      <c r="AR465" s="100"/>
      <c r="AS465" s="100"/>
      <c r="AT465" s="100"/>
      <c r="AU465" s="100"/>
      <c r="AV465" s="100"/>
      <c r="AW465" s="100">
        <v>90</v>
      </c>
      <c r="AX465" s="100"/>
      <c r="AY465" s="100"/>
      <c r="AZ465" s="100"/>
      <c r="BA465" s="100"/>
      <c r="BB465" s="100"/>
      <c r="BC465" s="100"/>
      <c r="BD465" s="31"/>
    </row>
    <row r="466" spans="1:56" s="41" customFormat="1" x14ac:dyDescent="0.35">
      <c r="A466" s="100" t="s">
        <v>55</v>
      </c>
      <c r="B466" s="99" t="s">
        <v>36</v>
      </c>
      <c r="C466" s="100" t="s">
        <v>1404</v>
      </c>
      <c r="D466" s="100" t="s">
        <v>2883</v>
      </c>
      <c r="E466" s="100" t="s">
        <v>39</v>
      </c>
      <c r="F466" s="100">
        <v>999928426</v>
      </c>
      <c r="G466" s="99">
        <f>(J466+T466)-H466</f>
        <v>85</v>
      </c>
      <c r="H466" s="100"/>
      <c r="I466" s="44"/>
      <c r="J466" s="99">
        <f>SUM(K466,L466,N466,O466,P466,Q466)</f>
        <v>0</v>
      </c>
      <c r="K466" s="99">
        <f>SUM(AD466,AL466,AN466)</f>
        <v>0</v>
      </c>
      <c r="L466" s="99">
        <f>SUM(AE466,AF466,AG466,AH466)</f>
        <v>0</v>
      </c>
      <c r="M466" s="99">
        <f>COUNT(#REF!,#REF!,#REF!,#REF!,#REF!,#REF!,#REF!,AE466,#REF!,#REF!,#REF!,#REF!,AF466,AG466,#REF!,#REF!,#REF!,AH466)</f>
        <v>0</v>
      </c>
      <c r="N466" s="99">
        <f>AI466+AJ466</f>
        <v>0</v>
      </c>
      <c r="O466" s="99"/>
      <c r="P466" s="99">
        <f>AK466</f>
        <v>0</v>
      </c>
      <c r="Q466" s="99">
        <f>AM466</f>
        <v>0</v>
      </c>
      <c r="R466" s="99">
        <v>0</v>
      </c>
      <c r="S466" s="47"/>
      <c r="T466" s="99">
        <f>SUM(U466,V466,X466,Y466,Z466,AA466,AB466)</f>
        <v>85</v>
      </c>
      <c r="U466" s="99">
        <f>AP466</f>
        <v>0</v>
      </c>
      <c r="V466" s="99">
        <f>SUM(AS466,AT466,AU466,AV466,AW466,AX466,AY466,AZ466,BA466,BB466,BC466)</f>
        <v>0</v>
      </c>
      <c r="W466" s="99">
        <f>COUNT(AS466,AT466,AU466,AV466,AW466,AX466,AY466,AZ466,BA466,BB466,BC466)</f>
        <v>0</v>
      </c>
      <c r="X466" s="99">
        <v>0</v>
      </c>
      <c r="Y466" s="99">
        <v>0</v>
      </c>
      <c r="Z466" s="99">
        <v>0</v>
      </c>
      <c r="AA466" s="99">
        <f>AR466</f>
        <v>85</v>
      </c>
      <c r="AB466" s="99">
        <f>AQ466</f>
        <v>0</v>
      </c>
      <c r="AC466" s="47"/>
      <c r="AD466" s="100"/>
      <c r="AE466" s="100"/>
      <c r="AF466" s="100"/>
      <c r="AG466" s="100"/>
      <c r="AH466" s="100"/>
      <c r="AI466" s="100"/>
      <c r="AJ466" s="100"/>
      <c r="AK466" s="100"/>
      <c r="AL466" s="100"/>
      <c r="AM466" s="100"/>
      <c r="AN466" s="100"/>
      <c r="AO466" s="44"/>
      <c r="AP466" s="100"/>
      <c r="AQ466" s="100"/>
      <c r="AR466" s="100">
        <v>85</v>
      </c>
      <c r="AS466" s="100"/>
      <c r="AT466" s="100"/>
      <c r="AU466" s="100"/>
      <c r="AV466" s="100"/>
      <c r="AW466" s="100"/>
      <c r="AX466" s="100"/>
      <c r="AY466" s="100"/>
      <c r="AZ466" s="100"/>
      <c r="BA466" s="100"/>
      <c r="BB466" s="100"/>
      <c r="BC466" s="100"/>
    </row>
    <row r="467" spans="1:56" s="41" customFormat="1" x14ac:dyDescent="0.35">
      <c r="A467" s="99" t="s">
        <v>55</v>
      </c>
      <c r="B467" s="99" t="s">
        <v>36</v>
      </c>
      <c r="C467" s="99" t="s">
        <v>215</v>
      </c>
      <c r="D467" s="99" t="s">
        <v>2037</v>
      </c>
      <c r="E467" s="99" t="s">
        <v>39</v>
      </c>
      <c r="F467" s="99">
        <v>999925458</v>
      </c>
      <c r="G467" s="99">
        <f>(J467+T467)-H467</f>
        <v>78</v>
      </c>
      <c r="H467" s="99"/>
      <c r="I467" s="24"/>
      <c r="J467" s="99">
        <f>SUM(K467,L467,N467,O467,P467,Q467)</f>
        <v>0</v>
      </c>
      <c r="K467" s="99">
        <f>SUM(AD467,AL467,AN467)</f>
        <v>0</v>
      </c>
      <c r="L467" s="99">
        <f>SUM(AE467,AF467,AG467,AH467)</f>
        <v>0</v>
      </c>
      <c r="M467" s="99">
        <f>COUNT(#REF!,#REF!,#REF!,#REF!,#REF!,#REF!,#REF!,AE467,#REF!,#REF!,#REF!,#REF!,AF467,AG467,#REF!,#REF!,#REF!,AH467)</f>
        <v>0</v>
      </c>
      <c r="N467" s="99">
        <f>AI467+AJ467</f>
        <v>0</v>
      </c>
      <c r="O467" s="99"/>
      <c r="P467" s="99">
        <f>AK467</f>
        <v>0</v>
      </c>
      <c r="Q467" s="99">
        <f>AM467</f>
        <v>0</v>
      </c>
      <c r="R467" s="99">
        <v>0</v>
      </c>
      <c r="S467" s="47"/>
      <c r="T467" s="99">
        <f>SUM(U467,V467,X467,Y467,Z467,AA467,AB467)</f>
        <v>78</v>
      </c>
      <c r="U467" s="99">
        <f>AP467</f>
        <v>15</v>
      </c>
      <c r="V467" s="99">
        <f>SUM(AS467,AT467,AU467,AV467,AW467,AX467,AY467,AZ467,BA467,BB467,BC467)</f>
        <v>63</v>
      </c>
      <c r="W467" s="99">
        <f>COUNT(AS467,AT467,AU467,AV467,AW467,AX467,AY467,AZ467,BA467,BB467,BC467)</f>
        <v>1</v>
      </c>
      <c r="X467" s="99">
        <v>0</v>
      </c>
      <c r="Y467" s="99">
        <v>0</v>
      </c>
      <c r="Z467" s="99">
        <v>0</v>
      </c>
      <c r="AA467" s="99">
        <f>AR467</f>
        <v>0</v>
      </c>
      <c r="AB467" s="99">
        <f>AQ467</f>
        <v>0</v>
      </c>
      <c r="AC467" s="47"/>
      <c r="AD467" s="99"/>
      <c r="AE467" s="99"/>
      <c r="AF467" s="99"/>
      <c r="AG467" s="99"/>
      <c r="AH467" s="99"/>
      <c r="AI467" s="99"/>
      <c r="AJ467" s="99"/>
      <c r="AK467" s="99"/>
      <c r="AL467" s="99"/>
      <c r="AM467" s="100"/>
      <c r="AN467" s="100"/>
      <c r="AO467" s="44"/>
      <c r="AP467" s="100">
        <v>15</v>
      </c>
      <c r="AQ467" s="100"/>
      <c r="AR467" s="100"/>
      <c r="AS467" s="100"/>
      <c r="AT467" s="100"/>
      <c r="AU467" s="100"/>
      <c r="AV467" s="100"/>
      <c r="AW467" s="100">
        <v>63</v>
      </c>
      <c r="AX467" s="100"/>
      <c r="AY467" s="100"/>
      <c r="AZ467" s="100"/>
      <c r="BA467" s="100"/>
      <c r="BB467" s="100"/>
      <c r="BC467" s="100"/>
    </row>
    <row r="468" spans="1:56" s="41" customFormat="1" x14ac:dyDescent="0.3">
      <c r="A468" s="100" t="s">
        <v>55</v>
      </c>
      <c r="B468" s="100" t="s">
        <v>36</v>
      </c>
      <c r="C468" s="100" t="s">
        <v>1857</v>
      </c>
      <c r="D468" s="100" t="s">
        <v>90</v>
      </c>
      <c r="E468" s="100" t="s">
        <v>39</v>
      </c>
      <c r="F468" s="100">
        <v>999925128</v>
      </c>
      <c r="G468" s="99">
        <f>(J468+T468)-H468</f>
        <v>68</v>
      </c>
      <c r="H468" s="100"/>
      <c r="I468" s="44"/>
      <c r="J468" s="99">
        <f>SUM(K468,L468,N468,O468,P468,Q468)</f>
        <v>0</v>
      </c>
      <c r="K468" s="99">
        <f>SUM(AD468,AL468,AN468)</f>
        <v>0</v>
      </c>
      <c r="L468" s="99">
        <f>SUM(AE468,AF468,AG468,AH468)</f>
        <v>0</v>
      </c>
      <c r="M468" s="99">
        <f>COUNT(#REF!,#REF!,#REF!,#REF!,#REF!,#REF!,#REF!,AE468,#REF!,#REF!,#REF!,#REF!,AF468,AG468,#REF!,#REF!,#REF!,AH468)</f>
        <v>0</v>
      </c>
      <c r="N468" s="99">
        <f>AI468+AJ468</f>
        <v>0</v>
      </c>
      <c r="O468" s="99"/>
      <c r="P468" s="99">
        <f>AK468</f>
        <v>0</v>
      </c>
      <c r="Q468" s="99">
        <f>AM468</f>
        <v>0</v>
      </c>
      <c r="R468" s="99">
        <v>0</v>
      </c>
      <c r="S468" s="47"/>
      <c r="T468" s="99">
        <f>SUM(U468,V468,X468,Y468,Z468,AA468,AB468)</f>
        <v>68</v>
      </c>
      <c r="U468" s="99">
        <f>AP468</f>
        <v>0</v>
      </c>
      <c r="V468" s="99">
        <f>SUM(AS468,AT468,AU468,AV468,AW468,AX468,AY468,AZ468,BA468,BB468,BC468)</f>
        <v>68</v>
      </c>
      <c r="W468" s="99">
        <f>COUNT(AS468,AT468,AU468,AV468,AW468,AX468,AY468,AZ468,BA468,BB468,BC468)</f>
        <v>1</v>
      </c>
      <c r="X468" s="99">
        <v>0</v>
      </c>
      <c r="Y468" s="99">
        <v>0</v>
      </c>
      <c r="Z468" s="99">
        <v>0</v>
      </c>
      <c r="AA468" s="99">
        <f>AR468</f>
        <v>0</v>
      </c>
      <c r="AB468" s="99">
        <f>AQ468</f>
        <v>0</v>
      </c>
      <c r="AC468" s="47"/>
      <c r="AD468" s="100"/>
      <c r="AE468" s="100"/>
      <c r="AF468" s="100"/>
      <c r="AG468" s="100"/>
      <c r="AH468" s="100"/>
      <c r="AI468" s="100"/>
      <c r="AJ468" s="100"/>
      <c r="AK468" s="100"/>
      <c r="AL468" s="100"/>
      <c r="AM468" s="100"/>
      <c r="AN468" s="100"/>
      <c r="AO468" s="44"/>
      <c r="AP468" s="100"/>
      <c r="AQ468" s="100"/>
      <c r="AR468" s="100"/>
      <c r="AS468" s="100"/>
      <c r="AT468" s="100"/>
      <c r="AU468" s="100"/>
      <c r="AV468" s="100"/>
      <c r="AW468" s="100">
        <v>68</v>
      </c>
      <c r="AX468" s="100"/>
      <c r="AY468" s="100"/>
      <c r="AZ468" s="100"/>
      <c r="BA468" s="100"/>
      <c r="BB468" s="100"/>
      <c r="BC468" s="100"/>
      <c r="BD468" s="31"/>
    </row>
    <row r="469" spans="1:56" s="41" customFormat="1" x14ac:dyDescent="0.35">
      <c r="A469" s="99" t="s">
        <v>55</v>
      </c>
      <c r="B469" s="99" t="s">
        <v>36</v>
      </c>
      <c r="C469" s="99" t="s">
        <v>100</v>
      </c>
      <c r="D469" s="99" t="s">
        <v>101</v>
      </c>
      <c r="E469" s="99" t="s">
        <v>39</v>
      </c>
      <c r="F469" s="99">
        <v>999726952</v>
      </c>
      <c r="G469" s="99">
        <f>(J469+T469)-H469</f>
        <v>67</v>
      </c>
      <c r="H469" s="99"/>
      <c r="I469" s="24"/>
      <c r="J469" s="99">
        <f>SUM(K469,L469,N469,O469,P469,Q469)</f>
        <v>67</v>
      </c>
      <c r="K469" s="99">
        <f>SUM(AD469,AL469,AN469)</f>
        <v>0</v>
      </c>
      <c r="L469" s="99">
        <f>SUM(AE469,AF469,AG469,AH469)</f>
        <v>0</v>
      </c>
      <c r="M469" s="99">
        <f>COUNT(#REF!,#REF!,#REF!,#REF!,#REF!,#REF!,#REF!,AE469,#REF!,#REF!,#REF!,#REF!,AF469,AG469,#REF!,#REF!,#REF!,AH469)</f>
        <v>0</v>
      </c>
      <c r="N469" s="99">
        <f>AI469+AJ469</f>
        <v>67</v>
      </c>
      <c r="O469" s="99"/>
      <c r="P469" s="99">
        <f>AK469</f>
        <v>0</v>
      </c>
      <c r="Q469" s="99">
        <f>AM469</f>
        <v>0</v>
      </c>
      <c r="R469" s="99">
        <v>0</v>
      </c>
      <c r="S469" s="47"/>
      <c r="T469" s="99">
        <f>SUM(U469,V469,X469,Y469,Z469,AA469,AB469)</f>
        <v>0</v>
      </c>
      <c r="U469" s="99">
        <f>AP469</f>
        <v>0</v>
      </c>
      <c r="V469" s="99">
        <f>SUM(AS469,AT469,AU469,AV469,AW469,AX469,AY469,AZ469,BA469,BB469,BC469)</f>
        <v>0</v>
      </c>
      <c r="W469" s="99">
        <f>COUNT(AS469,AT469,AU469,AV469,AW469,AX469,AY469,AZ469,BA469,BB469,BC469)</f>
        <v>0</v>
      </c>
      <c r="X469" s="99">
        <v>0</v>
      </c>
      <c r="Y469" s="99">
        <v>0</v>
      </c>
      <c r="Z469" s="99">
        <v>0</v>
      </c>
      <c r="AA469" s="99">
        <f>AR469</f>
        <v>0</v>
      </c>
      <c r="AB469" s="99">
        <f>AQ469</f>
        <v>0</v>
      </c>
      <c r="AC469" s="47"/>
      <c r="AD469" s="99"/>
      <c r="AE469" s="99"/>
      <c r="AF469" s="99"/>
      <c r="AG469" s="99"/>
      <c r="AH469" s="99"/>
      <c r="AI469" s="99">
        <v>67</v>
      </c>
      <c r="AJ469" s="99"/>
      <c r="AK469" s="99"/>
      <c r="AL469" s="99"/>
      <c r="AM469" s="100"/>
      <c r="AN469" s="100"/>
      <c r="AO469" s="44"/>
      <c r="AP469" s="100"/>
      <c r="AQ469" s="100"/>
      <c r="AR469" s="100"/>
      <c r="AS469" s="100"/>
      <c r="AT469" s="100"/>
      <c r="AU469" s="100"/>
      <c r="AV469" s="100"/>
      <c r="AW469" s="100"/>
      <c r="AX469" s="100"/>
      <c r="AY469" s="100"/>
      <c r="AZ469" s="100"/>
      <c r="BA469" s="100"/>
      <c r="BB469" s="100"/>
      <c r="BC469" s="100"/>
    </row>
    <row r="470" spans="1:56" s="41" customFormat="1" x14ac:dyDescent="0.3">
      <c r="A470" s="100" t="s">
        <v>55</v>
      </c>
      <c r="B470" s="100" t="s">
        <v>36</v>
      </c>
      <c r="C470" s="100" t="s">
        <v>2858</v>
      </c>
      <c r="D470" s="100" t="s">
        <v>2954</v>
      </c>
      <c r="E470" s="100" t="s">
        <v>39</v>
      </c>
      <c r="F470" s="100">
        <v>999879405</v>
      </c>
      <c r="G470" s="99">
        <f>(J470+T470)-H470</f>
        <v>60</v>
      </c>
      <c r="H470" s="100"/>
      <c r="I470" s="44"/>
      <c r="J470" s="99">
        <f>SUM(K470,L470,N470,O470,P470,Q470)</f>
        <v>0</v>
      </c>
      <c r="K470" s="99">
        <f>SUM(AD470,AL470,AN470)</f>
        <v>0</v>
      </c>
      <c r="L470" s="99">
        <f>SUM(AE470,AF470,AG470,AH470)</f>
        <v>0</v>
      </c>
      <c r="M470" s="99">
        <f>COUNT(#REF!,#REF!,#REF!,#REF!,#REF!,#REF!,#REF!,AE470,#REF!,#REF!,#REF!,#REF!,AF470,AG470,#REF!,#REF!,#REF!,AH470)</f>
        <v>0</v>
      </c>
      <c r="N470" s="99">
        <f>AI470+AJ470</f>
        <v>0</v>
      </c>
      <c r="O470" s="99"/>
      <c r="P470" s="99">
        <f>AK470</f>
        <v>0</v>
      </c>
      <c r="Q470" s="99">
        <f>AM470</f>
        <v>0</v>
      </c>
      <c r="R470" s="99">
        <v>0</v>
      </c>
      <c r="S470" s="47"/>
      <c r="T470" s="99">
        <f>SUM(U470,V470,X470,Y470,Z470,AA470,AB470)</f>
        <v>60</v>
      </c>
      <c r="U470" s="99">
        <f>AP470</f>
        <v>0</v>
      </c>
      <c r="V470" s="99">
        <f>SUM(AS470,AT470,AU470,AV470,AW470,AX470,AY470,AZ470,BA470,BB470,BC470)</f>
        <v>60</v>
      </c>
      <c r="W470" s="99">
        <f>COUNT(AS470,AT470,AU470,AV470,AW470,AX470,AY470,AZ470,BA470,BB470,BC470)</f>
        <v>1</v>
      </c>
      <c r="X470" s="99">
        <v>0</v>
      </c>
      <c r="Y470" s="99">
        <v>0</v>
      </c>
      <c r="Z470" s="99">
        <v>0</v>
      </c>
      <c r="AA470" s="99">
        <f>AR470</f>
        <v>0</v>
      </c>
      <c r="AB470" s="99">
        <f>AQ470</f>
        <v>0</v>
      </c>
      <c r="AC470" s="47"/>
      <c r="AD470" s="100"/>
      <c r="AE470" s="100"/>
      <c r="AF470" s="100"/>
      <c r="AG470" s="100"/>
      <c r="AH470" s="100"/>
      <c r="AI470" s="100"/>
      <c r="AJ470" s="100"/>
      <c r="AK470" s="100"/>
      <c r="AL470" s="100"/>
      <c r="AM470" s="100"/>
      <c r="AN470" s="100"/>
      <c r="AO470" s="44"/>
      <c r="AP470" s="100"/>
      <c r="AQ470" s="100"/>
      <c r="AR470" s="100"/>
      <c r="AS470" s="100">
        <v>60</v>
      </c>
      <c r="AT470" s="100"/>
      <c r="AU470" s="100"/>
      <c r="AV470" s="100"/>
      <c r="AW470" s="100"/>
      <c r="AX470" s="100"/>
      <c r="AY470" s="100"/>
      <c r="AZ470" s="100"/>
      <c r="BA470" s="100"/>
      <c r="BB470" s="100"/>
      <c r="BC470" s="100"/>
      <c r="BD470" s="31"/>
    </row>
    <row r="471" spans="1:56" s="41" customFormat="1" x14ac:dyDescent="0.3">
      <c r="A471" s="100" t="s">
        <v>55</v>
      </c>
      <c r="B471" s="100" t="s">
        <v>36</v>
      </c>
      <c r="C471" s="100" t="s">
        <v>3491</v>
      </c>
      <c r="D471" s="100" t="s">
        <v>95</v>
      </c>
      <c r="E471" s="100" t="s">
        <v>39</v>
      </c>
      <c r="F471" s="100">
        <v>999877337</v>
      </c>
      <c r="G471" s="99">
        <f>(J471+T471)-H471</f>
        <v>45</v>
      </c>
      <c r="H471" s="100"/>
      <c r="I471" s="44"/>
      <c r="J471" s="99">
        <f>SUM(K471,L471,N471,O471,P471,Q471)</f>
        <v>0</v>
      </c>
      <c r="K471" s="99">
        <f>SUM(AD471,AL471,AN471)</f>
        <v>0</v>
      </c>
      <c r="L471" s="99">
        <f>SUM(AE471,AF471,AG471,AH471)</f>
        <v>0</v>
      </c>
      <c r="M471" s="99">
        <f>COUNT(#REF!,#REF!,#REF!,#REF!,#REF!,#REF!,#REF!,AE471,#REF!,#REF!,#REF!,#REF!,AF471,AG471,#REF!,#REF!,#REF!,AH471)</f>
        <v>0</v>
      </c>
      <c r="N471" s="99">
        <f>AI471+AJ471</f>
        <v>0</v>
      </c>
      <c r="O471" s="99"/>
      <c r="P471" s="99">
        <f>AK471</f>
        <v>0</v>
      </c>
      <c r="Q471" s="99">
        <f>AM471</f>
        <v>0</v>
      </c>
      <c r="R471" s="99">
        <v>0</v>
      </c>
      <c r="S471" s="47"/>
      <c r="T471" s="99">
        <f>SUM(U471,V471,X471,Y471,Z471,AA471,AB471)</f>
        <v>45</v>
      </c>
      <c r="U471" s="99">
        <f>AP471</f>
        <v>0</v>
      </c>
      <c r="V471" s="99">
        <f>SUM(AS471,AT471,AU471,AV471,AW471,AX471,AY471,AZ471,BA471,BB471,BC471)</f>
        <v>45</v>
      </c>
      <c r="W471" s="99">
        <f>COUNT(AS471,AT471,AU471,AV471,AW471,AX471,AY471,AZ471,BA471,BB471,BC471)</f>
        <v>1</v>
      </c>
      <c r="X471" s="99">
        <v>0</v>
      </c>
      <c r="Y471" s="99">
        <v>0</v>
      </c>
      <c r="Z471" s="99">
        <v>0</v>
      </c>
      <c r="AA471" s="99">
        <f>AR471</f>
        <v>0</v>
      </c>
      <c r="AB471" s="99">
        <f>AQ471</f>
        <v>0</v>
      </c>
      <c r="AC471" s="47"/>
      <c r="AD471" s="100"/>
      <c r="AE471" s="100"/>
      <c r="AF471" s="100"/>
      <c r="AG471" s="100"/>
      <c r="AH471" s="100"/>
      <c r="AI471" s="100"/>
      <c r="AJ471" s="100"/>
      <c r="AK471" s="100"/>
      <c r="AL471" s="100"/>
      <c r="AM471" s="100"/>
      <c r="AN471" s="100"/>
      <c r="AO471" s="44"/>
      <c r="AP471" s="100"/>
      <c r="AQ471" s="100"/>
      <c r="AR471" s="100"/>
      <c r="AS471" s="100"/>
      <c r="AT471" s="100"/>
      <c r="AU471" s="100"/>
      <c r="AV471" s="100"/>
      <c r="AW471" s="100"/>
      <c r="AX471" s="100"/>
      <c r="AY471" s="100"/>
      <c r="AZ471" s="100">
        <v>45</v>
      </c>
      <c r="BA471" s="100"/>
      <c r="BB471" s="100"/>
      <c r="BC471" s="100"/>
      <c r="BD471" s="31"/>
    </row>
    <row r="472" spans="1:56" s="41" customFormat="1" x14ac:dyDescent="0.3">
      <c r="A472" s="100" t="s">
        <v>55</v>
      </c>
      <c r="B472" s="100" t="s">
        <v>36</v>
      </c>
      <c r="C472" s="100" t="s">
        <v>294</v>
      </c>
      <c r="D472" s="100" t="s">
        <v>2086</v>
      </c>
      <c r="E472" s="100" t="s">
        <v>39</v>
      </c>
      <c r="F472" s="100">
        <v>999919942</v>
      </c>
      <c r="G472" s="99">
        <f>(J472+T472)-H472</f>
        <v>45</v>
      </c>
      <c r="H472" s="100"/>
      <c r="I472" s="44"/>
      <c r="J472" s="99">
        <f>SUM(K472,L472,N472,O472,P472,Q472)</f>
        <v>0</v>
      </c>
      <c r="K472" s="99">
        <f>SUM(AD472,AL472,AN472)</f>
        <v>0</v>
      </c>
      <c r="L472" s="99">
        <f>SUM(AE472,AF472,AG472,AH472)</f>
        <v>0</v>
      </c>
      <c r="M472" s="99">
        <f>COUNT(#REF!,#REF!,#REF!,#REF!,#REF!,#REF!,#REF!,AE472,#REF!,#REF!,#REF!,#REF!,AF472,AG472,#REF!,#REF!,#REF!,AH472)</f>
        <v>0</v>
      </c>
      <c r="N472" s="99">
        <f>AI472+AJ472</f>
        <v>0</v>
      </c>
      <c r="O472" s="99"/>
      <c r="P472" s="99">
        <f>AK472</f>
        <v>0</v>
      </c>
      <c r="Q472" s="99">
        <f>AM472</f>
        <v>0</v>
      </c>
      <c r="R472" s="99">
        <v>0</v>
      </c>
      <c r="S472" s="47"/>
      <c r="T472" s="99">
        <f>SUM(U472,V472,X472,Y472,Z472,AA472,AB472)</f>
        <v>45</v>
      </c>
      <c r="U472" s="99">
        <f>AP472</f>
        <v>0</v>
      </c>
      <c r="V472" s="99">
        <f>SUM(AS472,AT472,AU472,AV472,AW472,AX472,AY472,AZ472,BA472,BB472,BC472)</f>
        <v>45</v>
      </c>
      <c r="W472" s="99">
        <f>COUNT(AS472,AT472,AU472,AV472,AW472,AX472,AY472,AZ472,BA472,BB472,BC472)</f>
        <v>1</v>
      </c>
      <c r="X472" s="99">
        <v>0</v>
      </c>
      <c r="Y472" s="99">
        <v>0</v>
      </c>
      <c r="Z472" s="99">
        <v>0</v>
      </c>
      <c r="AA472" s="99">
        <f>AR472</f>
        <v>0</v>
      </c>
      <c r="AB472" s="99">
        <f>AQ472</f>
        <v>0</v>
      </c>
      <c r="AC472" s="47"/>
      <c r="AD472" s="100"/>
      <c r="AE472" s="100"/>
      <c r="AF472" s="100"/>
      <c r="AG472" s="100"/>
      <c r="AH472" s="100"/>
      <c r="AI472" s="100"/>
      <c r="AJ472" s="100"/>
      <c r="AK472" s="100"/>
      <c r="AL472" s="100"/>
      <c r="AM472" s="100"/>
      <c r="AN472" s="100"/>
      <c r="AO472" s="44"/>
      <c r="AP472" s="100"/>
      <c r="AQ472" s="100"/>
      <c r="AR472" s="100"/>
      <c r="AS472" s="100">
        <v>45</v>
      </c>
      <c r="AT472" s="100"/>
      <c r="AU472" s="100"/>
      <c r="AV472" s="100"/>
      <c r="AW472" s="100"/>
      <c r="AX472" s="100"/>
      <c r="AY472" s="100"/>
      <c r="AZ472" s="100"/>
      <c r="BA472" s="100"/>
      <c r="BB472" s="100"/>
      <c r="BC472" s="100"/>
      <c r="BD472" s="31"/>
    </row>
    <row r="473" spans="1:56" s="41" customFormat="1" x14ac:dyDescent="0.35">
      <c r="A473" s="99" t="s">
        <v>55</v>
      </c>
      <c r="B473" s="100" t="s">
        <v>36</v>
      </c>
      <c r="C473" s="100" t="s">
        <v>866</v>
      </c>
      <c r="D473" s="100" t="s">
        <v>867</v>
      </c>
      <c r="E473" s="100" t="s">
        <v>39</v>
      </c>
      <c r="F473" s="100">
        <v>999916416</v>
      </c>
      <c r="G473" s="99">
        <f>(J473+T473)-H473</f>
        <v>34</v>
      </c>
      <c r="H473" s="99"/>
      <c r="I473" s="24"/>
      <c r="J473" s="99">
        <f>SUM(K473,L473,N473,O473,P473,Q473)</f>
        <v>34</v>
      </c>
      <c r="K473" s="99">
        <f>SUM(AD473,AL473,AN473)</f>
        <v>0</v>
      </c>
      <c r="L473" s="99">
        <f>SUM(AE473,AF473,AG473,AH473)</f>
        <v>34</v>
      </c>
      <c r="M473" s="99">
        <f>COUNT(#REF!,#REF!,#REF!,#REF!,#REF!,#REF!,#REF!,AE473,#REF!,#REF!,#REF!,#REF!,AF473,AG473,#REF!,#REF!,#REF!,AH473)</f>
        <v>1</v>
      </c>
      <c r="N473" s="99">
        <f>AI473+AJ473</f>
        <v>0</v>
      </c>
      <c r="O473" s="99"/>
      <c r="P473" s="99">
        <f>AK473</f>
        <v>0</v>
      </c>
      <c r="Q473" s="99">
        <f>AM473</f>
        <v>0</v>
      </c>
      <c r="R473" s="99">
        <v>0</v>
      </c>
      <c r="S473" s="47"/>
      <c r="T473" s="99">
        <f>SUM(U473,V473,X473,Y473,Z473,AA473,AB473)</f>
        <v>0</v>
      </c>
      <c r="U473" s="99">
        <f>AP473</f>
        <v>0</v>
      </c>
      <c r="V473" s="99">
        <f>SUM(AS473,AT473,AU473,AV473,AW473,AX473,AY473,AZ473,BA473,BB473,BC473)</f>
        <v>0</v>
      </c>
      <c r="W473" s="99">
        <f>COUNT(AS473,AT473,AU473,AV473,AW473,AX473,AY473,AZ473,BA473,BB473,BC473)</f>
        <v>0</v>
      </c>
      <c r="X473" s="99">
        <v>0</v>
      </c>
      <c r="Y473" s="99">
        <v>0</v>
      </c>
      <c r="Z473" s="99">
        <v>0</v>
      </c>
      <c r="AA473" s="99">
        <f>AR473</f>
        <v>0</v>
      </c>
      <c r="AB473" s="99">
        <f>AQ473</f>
        <v>0</v>
      </c>
      <c r="AC473" s="47"/>
      <c r="AD473" s="99"/>
      <c r="AE473" s="99"/>
      <c r="AF473" s="99"/>
      <c r="AG473" s="99">
        <v>34</v>
      </c>
      <c r="AH473" s="99"/>
      <c r="AI473" s="99"/>
      <c r="AJ473" s="99"/>
      <c r="AK473" s="99"/>
      <c r="AL473" s="99"/>
      <c r="AM473" s="100"/>
      <c r="AN473" s="100"/>
      <c r="AO473" s="44"/>
      <c r="AP473" s="100"/>
      <c r="AQ473" s="100"/>
      <c r="AR473" s="100"/>
      <c r="AS473" s="100"/>
      <c r="AT473" s="100"/>
      <c r="AU473" s="100"/>
      <c r="AV473" s="100"/>
      <c r="AW473" s="100"/>
      <c r="AX473" s="100"/>
      <c r="AY473" s="100"/>
      <c r="AZ473" s="100"/>
      <c r="BA473" s="100"/>
      <c r="BB473" s="100"/>
      <c r="BC473" s="100"/>
    </row>
    <row r="474" spans="1:56" s="41" customFormat="1" x14ac:dyDescent="0.3">
      <c r="A474" s="100" t="s">
        <v>55</v>
      </c>
      <c r="B474" s="100" t="s">
        <v>36</v>
      </c>
      <c r="C474" s="100" t="s">
        <v>3492</v>
      </c>
      <c r="D474" s="100" t="s">
        <v>3493</v>
      </c>
      <c r="E474" s="100" t="s">
        <v>39</v>
      </c>
      <c r="F474" s="100">
        <v>999929052</v>
      </c>
      <c r="G474" s="99">
        <f>(J474+T474)-H474</f>
        <v>34</v>
      </c>
      <c r="H474" s="100"/>
      <c r="I474" s="44"/>
      <c r="J474" s="99">
        <f>SUM(K474,L474,N474,O474,P474,Q474)</f>
        <v>0</v>
      </c>
      <c r="K474" s="99">
        <f>SUM(AD474,AL474,AN474)</f>
        <v>0</v>
      </c>
      <c r="L474" s="99">
        <f>SUM(AE474,AF474,AG474,AH474)</f>
        <v>0</v>
      </c>
      <c r="M474" s="99">
        <f>COUNT(#REF!,#REF!,#REF!,#REF!,#REF!,#REF!,#REF!,AE474,#REF!,#REF!,#REF!,#REF!,AF474,AG474,#REF!,#REF!,#REF!,AH474)</f>
        <v>0</v>
      </c>
      <c r="N474" s="99">
        <f>AI474+AJ474</f>
        <v>0</v>
      </c>
      <c r="O474" s="99"/>
      <c r="P474" s="99">
        <f>AK474</f>
        <v>0</v>
      </c>
      <c r="Q474" s="99">
        <f>AM474</f>
        <v>0</v>
      </c>
      <c r="R474" s="99">
        <v>0</v>
      </c>
      <c r="S474" s="47"/>
      <c r="T474" s="99">
        <f>SUM(U474,V474,X474,Y474,Z474,AA474,AB474)</f>
        <v>34</v>
      </c>
      <c r="U474" s="99">
        <f>AP474</f>
        <v>0</v>
      </c>
      <c r="V474" s="99">
        <f>SUM(AS474,AT474,AU474,AV474,AW474,AX474,AY474,AZ474,BA474,BB474,BC474)</f>
        <v>34</v>
      </c>
      <c r="W474" s="99">
        <f>COUNT(AS474,AT474,AU474,AV474,AW474,AX474,AY474,AZ474,BA474,BB474,BC474)</f>
        <v>1</v>
      </c>
      <c r="X474" s="99">
        <v>0</v>
      </c>
      <c r="Y474" s="99">
        <v>0</v>
      </c>
      <c r="Z474" s="99">
        <v>0</v>
      </c>
      <c r="AA474" s="99">
        <f>AR474</f>
        <v>0</v>
      </c>
      <c r="AB474" s="99">
        <f>AQ474</f>
        <v>0</v>
      </c>
      <c r="AC474" s="47"/>
      <c r="AD474" s="100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100"/>
      <c r="AO474" s="44"/>
      <c r="AP474" s="100"/>
      <c r="AQ474" s="100"/>
      <c r="AR474" s="100"/>
      <c r="AS474" s="100"/>
      <c r="AT474" s="100"/>
      <c r="AU474" s="100"/>
      <c r="AV474" s="100"/>
      <c r="AW474" s="100"/>
      <c r="AX474" s="100"/>
      <c r="AY474" s="100"/>
      <c r="AZ474" s="100">
        <v>34</v>
      </c>
      <c r="BA474" s="100"/>
      <c r="BB474" s="100"/>
      <c r="BC474" s="100"/>
      <c r="BD474" s="31"/>
    </row>
    <row r="475" spans="1:56" s="41" customFormat="1" x14ac:dyDescent="0.3">
      <c r="A475" s="100" t="s">
        <v>55</v>
      </c>
      <c r="B475" s="100" t="s">
        <v>36</v>
      </c>
      <c r="C475" s="100" t="s">
        <v>694</v>
      </c>
      <c r="D475" s="100" t="s">
        <v>3533</v>
      </c>
      <c r="E475" s="100" t="s">
        <v>39</v>
      </c>
      <c r="F475" s="100">
        <v>999738026</v>
      </c>
      <c r="G475" s="99">
        <f>(J475+T475)-H475</f>
        <v>30</v>
      </c>
      <c r="H475" s="100"/>
      <c r="I475" s="44"/>
      <c r="J475" s="99">
        <f>SUM(K475,L475,N475,O475,P475,Q475)</f>
        <v>0</v>
      </c>
      <c r="K475" s="99">
        <f>SUM(AD475,AL475,AN475)</f>
        <v>0</v>
      </c>
      <c r="L475" s="99">
        <f>SUM(AE475,AF475,AG475,AH475)</f>
        <v>0</v>
      </c>
      <c r="M475" s="99">
        <f>COUNT(#REF!,#REF!,#REF!,#REF!,#REF!,#REF!,#REF!,AE475,#REF!,#REF!,#REF!,#REF!,AF475,AG475,#REF!,#REF!,#REF!,AH475)</f>
        <v>0</v>
      </c>
      <c r="N475" s="99">
        <f>AI475+AJ475</f>
        <v>0</v>
      </c>
      <c r="O475" s="99"/>
      <c r="P475" s="99">
        <f>AK475</f>
        <v>0</v>
      </c>
      <c r="Q475" s="99">
        <f>AM475</f>
        <v>0</v>
      </c>
      <c r="R475" s="99">
        <v>0</v>
      </c>
      <c r="S475" s="47"/>
      <c r="T475" s="99">
        <f>SUM(U475,V475,X475,Y475,Z475,AA475,AB475)</f>
        <v>30</v>
      </c>
      <c r="U475" s="99">
        <f>AP475</f>
        <v>0</v>
      </c>
      <c r="V475" s="99">
        <f>SUM(AS475,AT475,AU475,AV475,AW475,AX475,AY475,AZ475,BA475,BB475,BC475)</f>
        <v>30</v>
      </c>
      <c r="W475" s="99">
        <f>COUNT(AS475,AT475,AU475,AV475,AW475,AX475,AY475,AZ475,BA475,BB475,BC475)</f>
        <v>1</v>
      </c>
      <c r="X475" s="99">
        <v>0</v>
      </c>
      <c r="Y475" s="99">
        <v>0</v>
      </c>
      <c r="Z475" s="99">
        <v>0</v>
      </c>
      <c r="AA475" s="99">
        <f>AR475</f>
        <v>0</v>
      </c>
      <c r="AB475" s="99">
        <f>AQ475</f>
        <v>0</v>
      </c>
      <c r="AC475" s="47"/>
      <c r="AD475" s="100"/>
      <c r="AE475" s="100"/>
      <c r="AF475" s="100"/>
      <c r="AG475" s="100"/>
      <c r="AH475" s="100"/>
      <c r="AI475" s="100"/>
      <c r="AJ475" s="100"/>
      <c r="AK475" s="100"/>
      <c r="AL475" s="100"/>
      <c r="AM475" s="100"/>
      <c r="AN475" s="100"/>
      <c r="AO475" s="44"/>
      <c r="AP475" s="100"/>
      <c r="AQ475" s="100"/>
      <c r="AR475" s="100"/>
      <c r="AS475" s="100"/>
      <c r="AT475" s="100"/>
      <c r="AU475" s="100"/>
      <c r="AV475" s="100"/>
      <c r="AW475" s="100"/>
      <c r="AX475" s="100"/>
      <c r="AY475" s="100"/>
      <c r="AZ475" s="100"/>
      <c r="BA475" s="100">
        <v>30</v>
      </c>
      <c r="BB475" s="100"/>
      <c r="BC475" s="100"/>
      <c r="BD475" s="31"/>
    </row>
    <row r="476" spans="1:56" s="41" customFormat="1" x14ac:dyDescent="0.3">
      <c r="A476" s="100" t="s">
        <v>55</v>
      </c>
      <c r="B476" s="100" t="s">
        <v>36</v>
      </c>
      <c r="C476" s="100" t="s">
        <v>3615</v>
      </c>
      <c r="D476" s="100" t="s">
        <v>101</v>
      </c>
      <c r="E476" s="100" t="s">
        <v>39</v>
      </c>
      <c r="F476" s="100">
        <v>999801032</v>
      </c>
      <c r="G476" s="99">
        <f>(J476+T476)-H476</f>
        <v>30</v>
      </c>
      <c r="H476" s="100"/>
      <c r="I476" s="44"/>
      <c r="J476" s="99">
        <f>SUM(K476,L476,N476,O476,P476,Q476)</f>
        <v>0</v>
      </c>
      <c r="K476" s="99">
        <f>SUM(AD476,AL476,AN476)</f>
        <v>0</v>
      </c>
      <c r="L476" s="99">
        <f>SUM(AE476,AF476,AG476,AH476)</f>
        <v>0</v>
      </c>
      <c r="M476" s="99">
        <f>COUNT(#REF!,#REF!,#REF!,#REF!,#REF!,#REF!,#REF!,AE476,#REF!,#REF!,#REF!,#REF!,AF476,AG476,#REF!,#REF!,#REF!,AH476)</f>
        <v>0</v>
      </c>
      <c r="N476" s="99">
        <f>AI476+AJ476</f>
        <v>0</v>
      </c>
      <c r="O476" s="99"/>
      <c r="P476" s="99">
        <f>AK476</f>
        <v>0</v>
      </c>
      <c r="Q476" s="99">
        <f>AM476</f>
        <v>0</v>
      </c>
      <c r="R476" s="99">
        <v>0</v>
      </c>
      <c r="S476" s="47"/>
      <c r="T476" s="99">
        <f>SUM(U476,V476,X476,Y476,Z476,AA476,AB476)</f>
        <v>30</v>
      </c>
      <c r="U476" s="99">
        <f>AP476</f>
        <v>0</v>
      </c>
      <c r="V476" s="99">
        <f>SUM(AS476,AT476,AU476,AV476,AW476,AX476,AY476,AZ476,BA476,BB476,BC476)</f>
        <v>30</v>
      </c>
      <c r="W476" s="99">
        <f>COUNT(AS476,AT476,AU476,AV476,AW476,AX476,AY476,AZ476,BA476,BB476,BC476)</f>
        <v>1</v>
      </c>
      <c r="X476" s="99">
        <v>0</v>
      </c>
      <c r="Y476" s="99">
        <v>0</v>
      </c>
      <c r="Z476" s="99">
        <v>0</v>
      </c>
      <c r="AA476" s="99">
        <f>AR476</f>
        <v>0</v>
      </c>
      <c r="AB476" s="99">
        <f>AQ476</f>
        <v>0</v>
      </c>
      <c r="AC476" s="47"/>
      <c r="AD476" s="100"/>
      <c r="AE476" s="100"/>
      <c r="AF476" s="100"/>
      <c r="AG476" s="100"/>
      <c r="AH476" s="100"/>
      <c r="AI476" s="100"/>
      <c r="AJ476" s="100"/>
      <c r="AK476" s="100"/>
      <c r="AL476" s="100"/>
      <c r="AM476" s="100"/>
      <c r="AN476" s="100"/>
      <c r="AO476" s="44"/>
      <c r="AP476" s="100"/>
      <c r="AQ476" s="100"/>
      <c r="AR476" s="100"/>
      <c r="AS476" s="100"/>
      <c r="AT476" s="100"/>
      <c r="AU476" s="100"/>
      <c r="AV476" s="100"/>
      <c r="AW476" s="100"/>
      <c r="AX476" s="100"/>
      <c r="AY476" s="100"/>
      <c r="AZ476" s="100"/>
      <c r="BA476" s="100"/>
      <c r="BB476" s="100"/>
      <c r="BC476" s="100">
        <v>30</v>
      </c>
      <c r="BD476" s="31"/>
    </row>
    <row r="477" spans="1:56" s="41" customFormat="1" x14ac:dyDescent="0.35">
      <c r="A477" s="99" t="s">
        <v>35</v>
      </c>
      <c r="B477" s="99" t="s">
        <v>36</v>
      </c>
      <c r="C477" s="99" t="s">
        <v>81</v>
      </c>
      <c r="D477" s="99" t="s">
        <v>82</v>
      </c>
      <c r="E477" s="99" t="s">
        <v>39</v>
      </c>
      <c r="F477" s="99">
        <v>999704318</v>
      </c>
      <c r="G477" s="99">
        <f>(J477+T477)-H477</f>
        <v>790</v>
      </c>
      <c r="H477" s="100"/>
      <c r="I477" s="24"/>
      <c r="J477" s="99">
        <f>SUM(K477,L477,N477,O477,P477,Q477)</f>
        <v>380</v>
      </c>
      <c r="K477" s="99">
        <f>SUM(AD477,AL477,AN477)</f>
        <v>0</v>
      </c>
      <c r="L477" s="99">
        <f>SUM(AE477,AF477,AG477,AH477)</f>
        <v>0</v>
      </c>
      <c r="M477" s="99">
        <f>COUNT(#REF!,#REF!,#REF!,#REF!,#REF!,#REF!,#REF!,AE477,#REF!,#REF!,#REF!,#REF!,AF477,AG477,#REF!,#REF!,#REF!,AH477)</f>
        <v>0</v>
      </c>
      <c r="N477" s="99">
        <f>AI477+AJ477</f>
        <v>70</v>
      </c>
      <c r="O477" s="99"/>
      <c r="P477" s="99">
        <f>AK477</f>
        <v>160</v>
      </c>
      <c r="Q477" s="99">
        <f>AM477</f>
        <v>150</v>
      </c>
      <c r="R477" s="99">
        <v>0</v>
      </c>
      <c r="S477" s="47"/>
      <c r="T477" s="99">
        <f>SUM(U477,V477,X477,Y477,Z477,AA477,AB477)</f>
        <v>410</v>
      </c>
      <c r="U477" s="99">
        <f>AP477</f>
        <v>0</v>
      </c>
      <c r="V477" s="99">
        <f>SUM(AS477,AT477,AU477,AV477,AW477,AX477,AY477,AZ477,BA477,BB477,BC477)</f>
        <v>60</v>
      </c>
      <c r="W477" s="99">
        <f>COUNT(AS477,AT477,AU477,AV477,AW477,AX477,AY477,AZ477,BA477,BB477,BC477)</f>
        <v>1</v>
      </c>
      <c r="X477" s="99">
        <v>0</v>
      </c>
      <c r="Y477" s="99">
        <v>0</v>
      </c>
      <c r="Z477" s="99">
        <v>0</v>
      </c>
      <c r="AA477" s="99">
        <f>AR477</f>
        <v>100</v>
      </c>
      <c r="AB477" s="99">
        <f>AQ477</f>
        <v>250</v>
      </c>
      <c r="AC477" s="47"/>
      <c r="AD477" s="99"/>
      <c r="AE477" s="99"/>
      <c r="AF477" s="99"/>
      <c r="AG477" s="99"/>
      <c r="AH477" s="99"/>
      <c r="AI477" s="99"/>
      <c r="AJ477" s="99">
        <v>70</v>
      </c>
      <c r="AK477" s="99">
        <v>160</v>
      </c>
      <c r="AL477" s="99"/>
      <c r="AM477" s="100">
        <v>150</v>
      </c>
      <c r="AN477" s="100"/>
      <c r="AO477" s="44"/>
      <c r="AP477" s="100"/>
      <c r="AQ477" s="100">
        <v>250</v>
      </c>
      <c r="AR477" s="100">
        <v>100</v>
      </c>
      <c r="AS477" s="100"/>
      <c r="AT477" s="100"/>
      <c r="AU477" s="100">
        <v>60</v>
      </c>
      <c r="AV477" s="100"/>
      <c r="AW477" s="100"/>
      <c r="AX477" s="100"/>
      <c r="AY477" s="100"/>
      <c r="AZ477" s="100"/>
      <c r="BA477" s="100"/>
      <c r="BB477" s="100"/>
      <c r="BC477" s="100"/>
    </row>
    <row r="478" spans="1:56" s="41" customFormat="1" x14ac:dyDescent="0.35">
      <c r="A478" s="99" t="s">
        <v>35</v>
      </c>
      <c r="B478" s="99" t="s">
        <v>36</v>
      </c>
      <c r="C478" s="99" t="s">
        <v>37</v>
      </c>
      <c r="D478" s="99" t="s">
        <v>38</v>
      </c>
      <c r="E478" s="99" t="s">
        <v>39</v>
      </c>
      <c r="F478" s="99">
        <v>111940078</v>
      </c>
      <c r="G478" s="99">
        <f>(J478+T478)-H478</f>
        <v>330.5</v>
      </c>
      <c r="H478" s="99"/>
      <c r="I478" s="24"/>
      <c r="J478" s="99">
        <f>SUM(K478,L478,N478,O478,P478,Q478)</f>
        <v>255.5</v>
      </c>
      <c r="K478" s="99">
        <f>SUM(AD478,AL478,AN478)</f>
        <v>0</v>
      </c>
      <c r="L478" s="99">
        <f>SUM(AE478,AF478,AG478,AH478)</f>
        <v>0</v>
      </c>
      <c r="M478" s="99">
        <f>COUNT(#REF!,#REF!,#REF!,#REF!,#REF!,#REF!,#REF!,AE478,#REF!,#REF!,#REF!,#REF!,AF478,AG478,#REF!,#REF!,#REF!,AH478)</f>
        <v>0</v>
      </c>
      <c r="N478" s="99">
        <f>AI478+AJ478</f>
        <v>52.5</v>
      </c>
      <c r="O478" s="99"/>
      <c r="P478" s="99">
        <f>AK478</f>
        <v>90</v>
      </c>
      <c r="Q478" s="99">
        <f>AM478</f>
        <v>113</v>
      </c>
      <c r="R478" s="99">
        <v>0</v>
      </c>
      <c r="S478" s="47"/>
      <c r="T478" s="99">
        <f>SUM(U478,V478,X478,Y478,Z478,AA478,AB478)</f>
        <v>75</v>
      </c>
      <c r="U478" s="99">
        <f>AP478</f>
        <v>0</v>
      </c>
      <c r="V478" s="99">
        <f>SUM(AS478,AT478,AU478,AV478,AW478,AX478,AY478,AZ478,BA478,BB478,BC478)</f>
        <v>0</v>
      </c>
      <c r="W478" s="99">
        <f>COUNT(AS478,AT478,AU478,AV478,AW478,AX478,AY478,AZ478,BA478,BB478,BC478)</f>
        <v>0</v>
      </c>
      <c r="X478" s="99">
        <v>0</v>
      </c>
      <c r="Y478" s="99">
        <v>0</v>
      </c>
      <c r="Z478" s="99">
        <v>0</v>
      </c>
      <c r="AA478" s="99">
        <f>AR478</f>
        <v>75</v>
      </c>
      <c r="AB478" s="99">
        <f>AQ478</f>
        <v>0</v>
      </c>
      <c r="AC478" s="47"/>
      <c r="AD478" s="99"/>
      <c r="AE478" s="99"/>
      <c r="AF478" s="99"/>
      <c r="AG478" s="99"/>
      <c r="AH478" s="99"/>
      <c r="AI478" s="99">
        <v>52.5</v>
      </c>
      <c r="AJ478" s="99"/>
      <c r="AK478" s="99">
        <v>90</v>
      </c>
      <c r="AL478" s="99"/>
      <c r="AM478" s="100">
        <v>113</v>
      </c>
      <c r="AN478" s="100"/>
      <c r="AO478" s="44"/>
      <c r="AP478" s="100"/>
      <c r="AQ478" s="100"/>
      <c r="AR478" s="100">
        <v>75</v>
      </c>
      <c r="AS478" s="100"/>
      <c r="AT478" s="100"/>
      <c r="AU478" s="100"/>
      <c r="AV478" s="100"/>
      <c r="AW478" s="100"/>
      <c r="AX478" s="100"/>
      <c r="AY478" s="100"/>
      <c r="AZ478" s="100"/>
      <c r="BA478" s="100"/>
      <c r="BB478" s="100"/>
      <c r="BC478" s="100"/>
    </row>
    <row r="479" spans="1:56" s="41" customFormat="1" x14ac:dyDescent="0.35">
      <c r="A479" s="99" t="s">
        <v>35</v>
      </c>
      <c r="B479" s="99" t="s">
        <v>36</v>
      </c>
      <c r="C479" s="99" t="s">
        <v>150</v>
      </c>
      <c r="D479" s="99" t="s">
        <v>151</v>
      </c>
      <c r="E479" s="99" t="s">
        <v>39</v>
      </c>
      <c r="F479" s="99">
        <v>999796666</v>
      </c>
      <c r="G479" s="99">
        <f>(J479+T479)-H479</f>
        <v>92</v>
      </c>
      <c r="H479" s="99">
        <f>(K479+L479+N479+O479+P479+Q479+R479)*0.5</f>
        <v>35.5</v>
      </c>
      <c r="I479" s="24"/>
      <c r="J479" s="99">
        <f>SUM(K479,L479,N479,O479,P479,Q479)</f>
        <v>71</v>
      </c>
      <c r="K479" s="99">
        <f>SUM(AD479,AL479,AN479)</f>
        <v>0</v>
      </c>
      <c r="L479" s="99">
        <f>SUM(AE479,AF479,AG479,AH479)</f>
        <v>0</v>
      </c>
      <c r="M479" s="99">
        <f>COUNT(#REF!,#REF!,#REF!,#REF!,#REF!,#REF!,#REF!,AE479,#REF!,#REF!,#REF!,#REF!,AF479,AG479,#REF!,#REF!,#REF!,AH479)</f>
        <v>0</v>
      </c>
      <c r="N479" s="99">
        <f>AI479+AJ479</f>
        <v>71</v>
      </c>
      <c r="O479" s="99"/>
      <c r="P479" s="99">
        <f>AK479</f>
        <v>0</v>
      </c>
      <c r="Q479" s="99">
        <f>AM479</f>
        <v>0</v>
      </c>
      <c r="R479" s="99">
        <v>0</v>
      </c>
      <c r="S479" s="47"/>
      <c r="T479" s="99">
        <f>SUM(U479,V479,X479,Y479,Z479,AA479,AB479)</f>
        <v>56.5</v>
      </c>
      <c r="U479" s="99">
        <f>AP479</f>
        <v>0</v>
      </c>
      <c r="V479" s="99">
        <f>SUM(AS479,AT479,AU479,AV479,AW479,AX479,AY479,AZ479,BA479,BB479,BC479)</f>
        <v>0</v>
      </c>
      <c r="W479" s="99">
        <f>COUNT(AS479,AT479,AU479,AV479,AW479,AX479,AY479,AZ479,BA479,BB479,BC479)</f>
        <v>0</v>
      </c>
      <c r="X479" s="99">
        <v>0</v>
      </c>
      <c r="Y479" s="99">
        <v>0</v>
      </c>
      <c r="Z479" s="99">
        <v>0</v>
      </c>
      <c r="AA479" s="99">
        <f>AR479</f>
        <v>56.5</v>
      </c>
      <c r="AB479" s="99">
        <f>AQ479</f>
        <v>0</v>
      </c>
      <c r="AC479" s="47"/>
      <c r="AD479" s="99"/>
      <c r="AE479" s="99"/>
      <c r="AF479" s="99"/>
      <c r="AG479" s="99"/>
      <c r="AH479" s="99"/>
      <c r="AI479" s="99">
        <v>71</v>
      </c>
      <c r="AJ479" s="99"/>
      <c r="AK479" s="99"/>
      <c r="AL479" s="99"/>
      <c r="AM479" s="100"/>
      <c r="AN479" s="100"/>
      <c r="AO479" s="44"/>
      <c r="AP479" s="100"/>
      <c r="AQ479" s="100"/>
      <c r="AR479" s="100">
        <v>56.5</v>
      </c>
      <c r="AS479" s="100"/>
      <c r="AT479" s="100"/>
      <c r="AU479" s="100"/>
      <c r="AV479" s="100"/>
      <c r="AW479" s="100"/>
      <c r="AX479" s="100"/>
      <c r="AY479" s="100"/>
      <c r="AZ479" s="100"/>
      <c r="BA479" s="100"/>
      <c r="BB479" s="100"/>
      <c r="BC479" s="100"/>
    </row>
    <row r="480" spans="1:56" s="41" customFormat="1" x14ac:dyDescent="0.3">
      <c r="A480" s="100" t="s">
        <v>35</v>
      </c>
      <c r="B480" s="100" t="s">
        <v>36</v>
      </c>
      <c r="C480" s="100" t="s">
        <v>3018</v>
      </c>
      <c r="D480" s="100" t="s">
        <v>1068</v>
      </c>
      <c r="E480" s="100" t="s">
        <v>39</v>
      </c>
      <c r="F480" s="100">
        <v>999919183</v>
      </c>
      <c r="G480" s="99">
        <f>(J480+T480)-H480</f>
        <v>45</v>
      </c>
      <c r="H480" s="100"/>
      <c r="I480" s="44"/>
      <c r="J480" s="99">
        <f>SUM(K480,L480,N480,O480,P480,Q480)</f>
        <v>0</v>
      </c>
      <c r="K480" s="99">
        <f>SUM(AD480,AL480,AN480)</f>
        <v>0</v>
      </c>
      <c r="L480" s="99">
        <f>SUM(AE480,AF480,AG480,AH480)</f>
        <v>0</v>
      </c>
      <c r="M480" s="99">
        <f>COUNT(#REF!,#REF!,#REF!,#REF!,#REF!,#REF!,#REF!,AE480,#REF!,#REF!,#REF!,#REF!,AF480,AG480,#REF!,#REF!,#REF!,AH480)</f>
        <v>0</v>
      </c>
      <c r="N480" s="99">
        <f>AI480+AJ480</f>
        <v>0</v>
      </c>
      <c r="O480" s="99"/>
      <c r="P480" s="99">
        <f>AK480</f>
        <v>0</v>
      </c>
      <c r="Q480" s="99">
        <f>AM480</f>
        <v>0</v>
      </c>
      <c r="R480" s="99">
        <v>0</v>
      </c>
      <c r="S480" s="47"/>
      <c r="T480" s="99">
        <f>SUM(U480,V480,X480,Y480,Z480,AA480,AB480)</f>
        <v>45</v>
      </c>
      <c r="U480" s="99">
        <f>AP480</f>
        <v>0</v>
      </c>
      <c r="V480" s="99">
        <f>SUM(AS480,AT480,AU480,AV480,AW480,AX480,AY480,AZ480,BA480,BB480,BC480)</f>
        <v>45</v>
      </c>
      <c r="W480" s="99">
        <f>COUNT(AS480,AT480,AU480,AV480,AW480,AX480,AY480,AZ480,BA480,BB480,BC480)</f>
        <v>1</v>
      </c>
      <c r="X480" s="99">
        <v>0</v>
      </c>
      <c r="Y480" s="99">
        <v>0</v>
      </c>
      <c r="Z480" s="99">
        <v>0</v>
      </c>
      <c r="AA480" s="99">
        <f>AR480</f>
        <v>0</v>
      </c>
      <c r="AB480" s="99">
        <f>AQ480</f>
        <v>0</v>
      </c>
      <c r="AC480" s="47"/>
      <c r="AD480" s="100"/>
      <c r="AE480" s="100"/>
      <c r="AF480" s="100"/>
      <c r="AG480" s="100"/>
      <c r="AH480" s="100"/>
      <c r="AI480" s="100"/>
      <c r="AJ480" s="100"/>
      <c r="AK480" s="100"/>
      <c r="AL480" s="100"/>
      <c r="AM480" s="100"/>
      <c r="AN480" s="100"/>
      <c r="AO480" s="44"/>
      <c r="AP480" s="100"/>
      <c r="AQ480" s="100"/>
      <c r="AR480" s="100"/>
      <c r="AS480" s="100"/>
      <c r="AT480" s="100"/>
      <c r="AU480" s="100">
        <v>45</v>
      </c>
      <c r="AV480" s="100"/>
      <c r="AW480" s="100"/>
      <c r="AX480" s="100"/>
      <c r="AY480" s="100"/>
      <c r="AZ480" s="100"/>
      <c r="BA480" s="100"/>
      <c r="BB480" s="100"/>
      <c r="BC480" s="100"/>
      <c r="BD480" s="31"/>
    </row>
    <row r="481" spans="1:56" s="41" customFormat="1" x14ac:dyDescent="0.35">
      <c r="A481" s="99" t="s">
        <v>35</v>
      </c>
      <c r="B481" s="102" t="s">
        <v>36</v>
      </c>
      <c r="C481" s="102" t="s">
        <v>593</v>
      </c>
      <c r="D481" s="102" t="s">
        <v>2094</v>
      </c>
      <c r="E481" s="102" t="s">
        <v>39</v>
      </c>
      <c r="F481" s="99">
        <v>999925700</v>
      </c>
      <c r="G481" s="99">
        <f>(J481+T481)-H481</f>
        <v>22.5</v>
      </c>
      <c r="H481" s="99">
        <f>(K481+L481+N481+O481+P481+Q481+R481)*0.5</f>
        <v>22.5</v>
      </c>
      <c r="I481" s="24"/>
      <c r="J481" s="99">
        <f>SUM(K481,L481,N481,O481,P481,Q481)</f>
        <v>45</v>
      </c>
      <c r="K481" s="99">
        <f>SUM(AD481,AL481,AN481)</f>
        <v>0</v>
      </c>
      <c r="L481" s="99">
        <f>SUM(AE481,AF481,AG481,AH481)</f>
        <v>45</v>
      </c>
      <c r="M481" s="99">
        <f>COUNT(#REF!,#REF!,#REF!,#REF!,#REF!,#REF!,#REF!,AE481,#REF!,#REF!,#REF!,#REF!,AF481,AG481,#REF!,#REF!,#REF!,AH481)</f>
        <v>1</v>
      </c>
      <c r="N481" s="99">
        <f>AI481+AJ481</f>
        <v>0</v>
      </c>
      <c r="O481" s="99"/>
      <c r="P481" s="99">
        <f>AK481</f>
        <v>0</v>
      </c>
      <c r="Q481" s="99">
        <f>AM481</f>
        <v>0</v>
      </c>
      <c r="R481" s="99">
        <v>0</v>
      </c>
      <c r="S481" s="47"/>
      <c r="T481" s="99">
        <f>SUM(U481,V481,X481,Y481,Z481,AA481,AB481)</f>
        <v>0</v>
      </c>
      <c r="U481" s="99">
        <f>AP481</f>
        <v>0</v>
      </c>
      <c r="V481" s="99">
        <f>SUM(AS481,AT481,AU481,AV481,AW481,AX481,AY481,AZ481,BA481,BB481,BC481)</f>
        <v>0</v>
      </c>
      <c r="W481" s="99">
        <f>COUNT(AS481,AT481,AU481,AV481,AW481,AX481,AY481,AZ481,BA481,BB481,BC481)</f>
        <v>0</v>
      </c>
      <c r="X481" s="99">
        <v>0</v>
      </c>
      <c r="Y481" s="99">
        <v>0</v>
      </c>
      <c r="Z481" s="99">
        <v>0</v>
      </c>
      <c r="AA481" s="99">
        <f>AR481</f>
        <v>0</v>
      </c>
      <c r="AB481" s="99">
        <f>AQ481</f>
        <v>0</v>
      </c>
      <c r="AC481" s="47"/>
      <c r="AD481" s="99"/>
      <c r="AE481" s="99"/>
      <c r="AF481" s="99"/>
      <c r="AG481" s="99">
        <v>45</v>
      </c>
      <c r="AH481" s="99"/>
      <c r="AI481" s="99"/>
      <c r="AJ481" s="99"/>
      <c r="AK481" s="99"/>
      <c r="AL481" s="99"/>
      <c r="AM481" s="100"/>
      <c r="AN481" s="100"/>
      <c r="AO481" s="44"/>
      <c r="AP481" s="100"/>
      <c r="AQ481" s="100"/>
      <c r="AR481" s="100"/>
      <c r="AS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00"/>
    </row>
    <row r="482" spans="1:56" s="41" customFormat="1" x14ac:dyDescent="0.35">
      <c r="A482" s="100" t="s">
        <v>305</v>
      </c>
      <c r="B482" s="100" t="s">
        <v>36</v>
      </c>
      <c r="C482" s="100" t="s">
        <v>306</v>
      </c>
      <c r="D482" s="100" t="s">
        <v>162</v>
      </c>
      <c r="E482" s="100" t="s">
        <v>39</v>
      </c>
      <c r="F482" s="99">
        <v>999869113</v>
      </c>
      <c r="G482" s="99">
        <f>(J482+T482)-H482</f>
        <v>540</v>
      </c>
      <c r="H482" s="100"/>
      <c r="I482" s="24"/>
      <c r="J482" s="99">
        <f>SUM(K482,L482,N482,O482,P482,Q482)</f>
        <v>147</v>
      </c>
      <c r="K482" s="99">
        <f>SUM(AD482,AL482,AN482)</f>
        <v>0</v>
      </c>
      <c r="L482" s="99">
        <f>SUM(AE482,AF482,AG482,AH482)</f>
        <v>0</v>
      </c>
      <c r="M482" s="99">
        <f>COUNT(#REF!,#REF!,#REF!,#REF!,#REF!,#REF!,#REF!,AE482,#REF!,#REF!,#REF!,#REF!,AF482,AG482,#REF!,#REF!,#REF!,AH482)</f>
        <v>0</v>
      </c>
      <c r="N482" s="99">
        <f>AI482+AJ482</f>
        <v>79</v>
      </c>
      <c r="O482" s="99"/>
      <c r="P482" s="99">
        <f>AK482</f>
        <v>68</v>
      </c>
      <c r="Q482" s="99">
        <f>AM482</f>
        <v>0</v>
      </c>
      <c r="R482" s="99">
        <v>0</v>
      </c>
      <c r="S482" s="47"/>
      <c r="T482" s="99">
        <f>SUM(U482,V482,X482,Y482,Z482,AA482,AB482)</f>
        <v>393</v>
      </c>
      <c r="U482" s="99">
        <f>AP482</f>
        <v>40</v>
      </c>
      <c r="V482" s="99">
        <f>SUM(AS482,AT482,AU482,AV482,AW482,AX482,AY482,AZ482,BA482,BB482,BC482)</f>
        <v>240</v>
      </c>
      <c r="W482" s="99">
        <f>COUNT(AS482,AT482,AU482,AV482,AW482,AX482,AY482,AZ482,BA482,BB482,BC482)</f>
        <v>2</v>
      </c>
      <c r="X482" s="99">
        <v>0</v>
      </c>
      <c r="Y482" s="99">
        <v>0</v>
      </c>
      <c r="Z482" s="99">
        <v>0</v>
      </c>
      <c r="AA482" s="99">
        <f>AR482</f>
        <v>113</v>
      </c>
      <c r="AB482" s="99">
        <f>AQ482</f>
        <v>0</v>
      </c>
      <c r="AC482" s="47"/>
      <c r="AD482" s="99"/>
      <c r="AE482" s="99"/>
      <c r="AF482" s="99"/>
      <c r="AG482" s="99"/>
      <c r="AH482" s="99"/>
      <c r="AI482" s="99">
        <v>79</v>
      </c>
      <c r="AJ482" s="99"/>
      <c r="AK482" s="99">
        <v>68</v>
      </c>
      <c r="AL482" s="99"/>
      <c r="AM482" s="100"/>
      <c r="AN482" s="100"/>
      <c r="AO482" s="44"/>
      <c r="AP482" s="100">
        <v>40</v>
      </c>
      <c r="AQ482" s="100"/>
      <c r="AR482" s="100">
        <v>113</v>
      </c>
      <c r="AS482" s="100">
        <v>120</v>
      </c>
      <c r="AT482" s="100"/>
      <c r="AU482" s="100"/>
      <c r="AV482" s="100"/>
      <c r="AW482" s="100">
        <v>120</v>
      </c>
      <c r="AX482" s="100"/>
      <c r="AY482" s="100"/>
      <c r="AZ482" s="100"/>
      <c r="BA482" s="100"/>
      <c r="BB482" s="100"/>
      <c r="BC482" s="100"/>
    </row>
    <row r="483" spans="1:56" s="41" customFormat="1" x14ac:dyDescent="0.35">
      <c r="A483" s="100" t="s">
        <v>305</v>
      </c>
      <c r="B483" s="99" t="s">
        <v>36</v>
      </c>
      <c r="C483" s="99" t="s">
        <v>138</v>
      </c>
      <c r="D483" s="99" t="s">
        <v>90</v>
      </c>
      <c r="E483" s="99" t="s">
        <v>39</v>
      </c>
      <c r="F483" s="99">
        <v>999916729</v>
      </c>
      <c r="G483" s="99">
        <f>(J483+T483)-H483</f>
        <v>456</v>
      </c>
      <c r="H483" s="100"/>
      <c r="I483" s="24"/>
      <c r="J483" s="99">
        <f>SUM(K483,L483,N483,O483,P483,Q483)</f>
        <v>282</v>
      </c>
      <c r="K483" s="99">
        <f>SUM(AD483,AL483,AN483)</f>
        <v>0</v>
      </c>
      <c r="L483" s="99">
        <f>SUM(AE483,AF483,AG483,AH483)</f>
        <v>0</v>
      </c>
      <c r="M483" s="99">
        <f>COUNT(#REF!,#REF!,#REF!,#REF!,#REF!,#REF!,#REF!,AE483,#REF!,#REF!,#REF!,#REF!,AF483,AG483,#REF!,#REF!,#REF!,AH483)</f>
        <v>0</v>
      </c>
      <c r="N483" s="99">
        <f>AI483+AJ483</f>
        <v>79</v>
      </c>
      <c r="O483" s="99"/>
      <c r="P483" s="99">
        <f>AK483</f>
        <v>90</v>
      </c>
      <c r="Q483" s="99">
        <f>AM483</f>
        <v>113</v>
      </c>
      <c r="R483" s="99">
        <v>0</v>
      </c>
      <c r="S483" s="47"/>
      <c r="T483" s="99">
        <f>SUM(U483,V483,X483,Y483,Z483,AA483,AB483)</f>
        <v>174</v>
      </c>
      <c r="U483" s="99">
        <f>AP483</f>
        <v>0</v>
      </c>
      <c r="V483" s="99">
        <f>SUM(AS483,AT483,AU483,AV483,AW483,AX483,AY483,AZ483,BA483,BB483,BC483)</f>
        <v>68</v>
      </c>
      <c r="W483" s="99">
        <f>COUNT(AS483,AT483,AU483,AV483,AW483,AX483,AY483,AZ483,BA483,BB483,BC483)</f>
        <v>1</v>
      </c>
      <c r="X483" s="99">
        <v>0</v>
      </c>
      <c r="Y483" s="99">
        <v>0</v>
      </c>
      <c r="Z483" s="99">
        <v>0</v>
      </c>
      <c r="AA483" s="99">
        <f>AR483</f>
        <v>106</v>
      </c>
      <c r="AB483" s="99">
        <f>AQ483</f>
        <v>0</v>
      </c>
      <c r="AC483" s="47"/>
      <c r="AD483" s="99"/>
      <c r="AE483" s="99"/>
      <c r="AF483" s="99"/>
      <c r="AG483" s="99"/>
      <c r="AH483" s="99"/>
      <c r="AI483" s="99"/>
      <c r="AJ483" s="99">
        <v>79</v>
      </c>
      <c r="AK483" s="99">
        <v>90</v>
      </c>
      <c r="AL483" s="99"/>
      <c r="AM483" s="100">
        <v>113</v>
      </c>
      <c r="AN483" s="100"/>
      <c r="AO483" s="44"/>
      <c r="AP483" s="100"/>
      <c r="AQ483" s="100"/>
      <c r="AR483" s="100">
        <v>106</v>
      </c>
      <c r="AS483" s="100"/>
      <c r="AT483" s="100"/>
      <c r="AU483" s="100"/>
      <c r="AV483" s="100"/>
      <c r="AW483" s="100">
        <v>68</v>
      </c>
      <c r="AX483" s="100"/>
      <c r="AY483" s="100"/>
      <c r="AZ483" s="100"/>
      <c r="BA483" s="100"/>
      <c r="BB483" s="100"/>
      <c r="BC483" s="100"/>
    </row>
    <row r="484" spans="1:56" s="41" customFormat="1" x14ac:dyDescent="0.35">
      <c r="A484" s="100" t="s">
        <v>305</v>
      </c>
      <c r="B484" s="99" t="s">
        <v>36</v>
      </c>
      <c r="C484" s="99" t="s">
        <v>1273</v>
      </c>
      <c r="D484" s="99" t="s">
        <v>1274</v>
      </c>
      <c r="E484" s="99" t="s">
        <v>39</v>
      </c>
      <c r="F484" s="99">
        <v>999920804</v>
      </c>
      <c r="G484" s="99">
        <f>(J484+T484)-H484</f>
        <v>401.5</v>
      </c>
      <c r="H484" s="99">
        <f>(K484+L484+N484+O484+P484+Q484+R484)*0.5</f>
        <v>108.5</v>
      </c>
      <c r="I484" s="24"/>
      <c r="J484" s="99">
        <f>SUM(K484,L484,N484,O484,P484,Q484)</f>
        <v>217</v>
      </c>
      <c r="K484" s="99">
        <f>SUM(AD484,AL484,AN484)</f>
        <v>75</v>
      </c>
      <c r="L484" s="99">
        <f>SUM(AE484,AF484,AG484,AH484)</f>
        <v>0</v>
      </c>
      <c r="M484" s="99">
        <f>COUNT(#REF!,#REF!,#REF!,#REF!,#REF!,#REF!,#REF!,AE484,#REF!,#REF!,#REF!,#REF!,AF484,AG484,#REF!,#REF!,#REF!,AH484)</f>
        <v>0</v>
      </c>
      <c r="N484" s="99">
        <f>AI484+AJ484</f>
        <v>42</v>
      </c>
      <c r="O484" s="99"/>
      <c r="P484" s="99">
        <f>AK484</f>
        <v>0</v>
      </c>
      <c r="Q484" s="99">
        <f>AM484</f>
        <v>100</v>
      </c>
      <c r="R484" s="99">
        <v>0</v>
      </c>
      <c r="S484" s="47"/>
      <c r="T484" s="99">
        <f>SUM(U484,V484,X484,Y484,Z484,AA484,AB484)</f>
        <v>293</v>
      </c>
      <c r="U484" s="99">
        <f>AP484</f>
        <v>0</v>
      </c>
      <c r="V484" s="99">
        <f>SUM(AS484,AT484,AU484,AV484,AW484,AX484,AY484,AZ484,BA484,BB484,BC484)</f>
        <v>180</v>
      </c>
      <c r="W484" s="99">
        <f>COUNT(AS484,AT484,AU484,AV484,AW484,AX484,AY484,AZ484,BA484,BB484,BC484)</f>
        <v>2</v>
      </c>
      <c r="X484" s="99">
        <v>0</v>
      </c>
      <c r="Y484" s="99">
        <v>0</v>
      </c>
      <c r="Z484" s="99">
        <v>0</v>
      </c>
      <c r="AA484" s="99">
        <f>AR484</f>
        <v>113</v>
      </c>
      <c r="AB484" s="99">
        <f>AQ484</f>
        <v>0</v>
      </c>
      <c r="AC484" s="47"/>
      <c r="AD484" s="99"/>
      <c r="AE484" s="99"/>
      <c r="AF484" s="99"/>
      <c r="AG484" s="99"/>
      <c r="AH484" s="99"/>
      <c r="AI484" s="99">
        <v>42</v>
      </c>
      <c r="AJ484" s="99"/>
      <c r="AK484" s="99"/>
      <c r="AL484" s="99">
        <v>25</v>
      </c>
      <c r="AM484" s="100">
        <v>100</v>
      </c>
      <c r="AN484" s="100">
        <v>50</v>
      </c>
      <c r="AO484" s="44"/>
      <c r="AP484" s="100"/>
      <c r="AQ484" s="100"/>
      <c r="AR484" s="100">
        <v>113</v>
      </c>
      <c r="AS484" s="100"/>
      <c r="AT484" s="100"/>
      <c r="AU484" s="100"/>
      <c r="AV484" s="100"/>
      <c r="AW484" s="100"/>
      <c r="AX484" s="100">
        <v>60</v>
      </c>
      <c r="AY484" s="100"/>
      <c r="AZ484" s="100">
        <v>120</v>
      </c>
      <c r="BA484" s="100"/>
      <c r="BB484" s="100"/>
      <c r="BC484" s="100"/>
    </row>
    <row r="485" spans="1:56" s="41" customFormat="1" x14ac:dyDescent="0.35">
      <c r="A485" s="100" t="s">
        <v>305</v>
      </c>
      <c r="B485" s="99" t="s">
        <v>36</v>
      </c>
      <c r="C485" s="99" t="s">
        <v>209</v>
      </c>
      <c r="D485" s="99" t="s">
        <v>883</v>
      </c>
      <c r="E485" s="99" t="s">
        <v>39</v>
      </c>
      <c r="F485" s="99">
        <v>999916628</v>
      </c>
      <c r="G485" s="99">
        <f>(J485+T485)-H485</f>
        <v>318.25</v>
      </c>
      <c r="H485" s="99">
        <f>(K485+L485+N485+O485+P485+Q485+R485)*0.5</f>
        <v>143.25</v>
      </c>
      <c r="I485" s="24"/>
      <c r="J485" s="99">
        <f>SUM(K485,L485,N485,O485,P485,Q485)</f>
        <v>286.5</v>
      </c>
      <c r="K485" s="99">
        <f>SUM(AD485,AL485,AN485)</f>
        <v>0</v>
      </c>
      <c r="L485" s="99">
        <f>SUM(AE485,AF485,AG485,AH485)</f>
        <v>0</v>
      </c>
      <c r="M485" s="99">
        <f>COUNT(#REF!,#REF!,#REF!,#REF!,#REF!,#REF!,#REF!,AE485,#REF!,#REF!,#REF!,#REF!,AF485,AG485,#REF!,#REF!,#REF!,AH485)</f>
        <v>0</v>
      </c>
      <c r="N485" s="99">
        <f>AI485+AJ485</f>
        <v>70</v>
      </c>
      <c r="O485" s="99"/>
      <c r="P485" s="99">
        <f>AK485</f>
        <v>160</v>
      </c>
      <c r="Q485" s="99">
        <f>AM485</f>
        <v>56.5</v>
      </c>
      <c r="R485" s="99">
        <v>0</v>
      </c>
      <c r="S485" s="47"/>
      <c r="T485" s="99">
        <f>SUM(U485,V485,X485,Y485,Z485,AA485,AB485)</f>
        <v>175</v>
      </c>
      <c r="U485" s="99">
        <f>AP485</f>
        <v>0</v>
      </c>
      <c r="V485" s="99">
        <f>SUM(AS485,AT485,AU485,AV485,AW485,AX485,AY485,AZ485,BA485,BB485,BC485)</f>
        <v>90</v>
      </c>
      <c r="W485" s="99">
        <f>COUNT(AS485,AT485,AU485,AV485,AW485,AX485,AY485,AZ485,BA485,BB485,BC485)</f>
        <v>1</v>
      </c>
      <c r="X485" s="99">
        <v>0</v>
      </c>
      <c r="Y485" s="99">
        <v>0</v>
      </c>
      <c r="Z485" s="99">
        <v>0</v>
      </c>
      <c r="AA485" s="99">
        <f>AR485</f>
        <v>85</v>
      </c>
      <c r="AB485" s="99">
        <f>AQ485</f>
        <v>0</v>
      </c>
      <c r="AC485" s="47"/>
      <c r="AD485" s="99"/>
      <c r="AE485" s="99"/>
      <c r="AF485" s="99"/>
      <c r="AG485" s="99"/>
      <c r="AH485" s="99"/>
      <c r="AI485" s="99"/>
      <c r="AJ485" s="99">
        <v>70</v>
      </c>
      <c r="AK485" s="99">
        <v>160</v>
      </c>
      <c r="AL485" s="99"/>
      <c r="AM485" s="100">
        <v>56.5</v>
      </c>
      <c r="AN485" s="100"/>
      <c r="AO485" s="44"/>
      <c r="AP485" s="100"/>
      <c r="AQ485" s="100"/>
      <c r="AR485" s="100">
        <v>85</v>
      </c>
      <c r="AS485" s="100">
        <v>90</v>
      </c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00"/>
    </row>
    <row r="486" spans="1:56" s="41" customFormat="1" x14ac:dyDescent="0.35">
      <c r="A486" s="100" t="s">
        <v>305</v>
      </c>
      <c r="B486" s="99" t="s">
        <v>36</v>
      </c>
      <c r="C486" s="99" t="s">
        <v>852</v>
      </c>
      <c r="D486" s="99" t="s">
        <v>853</v>
      </c>
      <c r="E486" s="99" t="s">
        <v>39</v>
      </c>
      <c r="F486" s="99">
        <v>999915743</v>
      </c>
      <c r="G486" s="99">
        <f>(J486+T486)-H486</f>
        <v>295</v>
      </c>
      <c r="H486" s="100"/>
      <c r="I486" s="24"/>
      <c r="J486" s="99">
        <f>SUM(K486,L486,N486,O486,P486,Q486)</f>
        <v>295</v>
      </c>
      <c r="K486" s="99">
        <f>SUM(AD486,AL486,AN486)</f>
        <v>0</v>
      </c>
      <c r="L486" s="99">
        <f>SUM(AE486,AF486,AG486,AH486)</f>
        <v>0</v>
      </c>
      <c r="M486" s="99">
        <f>COUNT(#REF!,#REF!,#REF!,#REF!,#REF!,#REF!,#REF!,AE486,#REF!,#REF!,#REF!,#REF!,AF486,AG486,#REF!,#REF!,#REF!,AH486)</f>
        <v>0</v>
      </c>
      <c r="N486" s="99">
        <f>AI486+AJ486</f>
        <v>105</v>
      </c>
      <c r="O486" s="99"/>
      <c r="P486" s="99">
        <f>AK486</f>
        <v>84</v>
      </c>
      <c r="Q486" s="99">
        <f>AM486</f>
        <v>106</v>
      </c>
      <c r="R486" s="99">
        <v>0</v>
      </c>
      <c r="S486" s="47"/>
      <c r="T486" s="99">
        <f>SUM(U486,V486,X486,Y486,Z486,AA486,AB486)</f>
        <v>0</v>
      </c>
      <c r="U486" s="99">
        <f>AP486</f>
        <v>0</v>
      </c>
      <c r="V486" s="99">
        <f>SUM(AS486,AT486,AU486,AV486,AW486,AX486,AY486,AZ486,BA486,BB486,BC486)</f>
        <v>0</v>
      </c>
      <c r="W486" s="99">
        <f>COUNT(AS486,AT486,AU486,AV486,AW486,AX486,AY486,AZ486,BA486,BB486,BC486)</f>
        <v>0</v>
      </c>
      <c r="X486" s="99">
        <v>0</v>
      </c>
      <c r="Y486" s="99">
        <v>0</v>
      </c>
      <c r="Z486" s="99">
        <v>0</v>
      </c>
      <c r="AA486" s="99">
        <f>AR486</f>
        <v>0</v>
      </c>
      <c r="AB486" s="99">
        <f>AQ486</f>
        <v>0</v>
      </c>
      <c r="AC486" s="47"/>
      <c r="AD486" s="99"/>
      <c r="AE486" s="99"/>
      <c r="AF486" s="99"/>
      <c r="AG486" s="99"/>
      <c r="AH486" s="99"/>
      <c r="AI486" s="99"/>
      <c r="AJ486" s="99">
        <v>105</v>
      </c>
      <c r="AK486" s="99">
        <v>84</v>
      </c>
      <c r="AL486" s="99"/>
      <c r="AM486" s="100">
        <v>106</v>
      </c>
      <c r="AN486" s="100"/>
      <c r="AO486" s="44"/>
      <c r="AP486" s="100"/>
      <c r="AQ486" s="100"/>
      <c r="AR486" s="100"/>
      <c r="AS486" s="100"/>
      <c r="AT486" s="100"/>
      <c r="AU486" s="100"/>
      <c r="AV486" s="100"/>
      <c r="AW486" s="100"/>
      <c r="AX486" s="100"/>
      <c r="AY486" s="100"/>
      <c r="AZ486" s="100"/>
      <c r="BA486" s="100"/>
      <c r="BB486" s="100"/>
      <c r="BC486" s="100"/>
    </row>
    <row r="487" spans="1:56" s="41" customFormat="1" x14ac:dyDescent="0.35">
      <c r="A487" s="100" t="s">
        <v>305</v>
      </c>
      <c r="B487" s="99" t="s">
        <v>36</v>
      </c>
      <c r="C487" s="100" t="s">
        <v>1671</v>
      </c>
      <c r="D487" s="100" t="s">
        <v>177</v>
      </c>
      <c r="E487" s="100" t="s">
        <v>39</v>
      </c>
      <c r="F487" s="99">
        <v>999923367</v>
      </c>
      <c r="G487" s="99">
        <f>(J487+T487)-H487</f>
        <v>277</v>
      </c>
      <c r="H487" s="99">
        <f>(K487+L487+N487+O487+P487+Q487+R487)*0.5</f>
        <v>32</v>
      </c>
      <c r="I487" s="24"/>
      <c r="J487" s="99">
        <f>SUM(K487,L487,N487,O487,P487,Q487)</f>
        <v>64</v>
      </c>
      <c r="K487" s="99">
        <f>SUM(AD487,AL487,AN487)</f>
        <v>0</v>
      </c>
      <c r="L487" s="99">
        <f>SUM(AE487,AF487,AG487,AH487)</f>
        <v>0</v>
      </c>
      <c r="M487" s="99">
        <f>COUNT(#REF!,#REF!,#REF!,#REF!,#REF!,#REF!,#REF!,AE487,#REF!,#REF!,#REF!,#REF!,AF487,AG487,#REF!,#REF!,#REF!,AH487)</f>
        <v>0</v>
      </c>
      <c r="N487" s="99">
        <f>AI487+AJ487</f>
        <v>0</v>
      </c>
      <c r="O487" s="99"/>
      <c r="P487" s="99">
        <f>AK487</f>
        <v>64</v>
      </c>
      <c r="Q487" s="99">
        <f>AM487</f>
        <v>0</v>
      </c>
      <c r="R487" s="99">
        <v>0</v>
      </c>
      <c r="S487" s="47"/>
      <c r="T487" s="99">
        <f>SUM(U487,V487,X487,Y487,Z487,AA487,AB487)</f>
        <v>245</v>
      </c>
      <c r="U487" s="99">
        <f>AP487</f>
        <v>0</v>
      </c>
      <c r="V487" s="99">
        <f>SUM(AS487,AT487,AU487,AV487,AW487,AX487,AY487,AZ487,BA487,BB487,BC487)</f>
        <v>45</v>
      </c>
      <c r="W487" s="99">
        <f>COUNT(AS487,AT487,AU487,AV487,AW487,AX487,AY487,AZ487,BA487,BB487,BC487)</f>
        <v>1</v>
      </c>
      <c r="X487" s="99">
        <v>0</v>
      </c>
      <c r="Y487" s="99">
        <v>0</v>
      </c>
      <c r="Z487" s="99">
        <v>0</v>
      </c>
      <c r="AA487" s="99">
        <f>AR487</f>
        <v>200</v>
      </c>
      <c r="AB487" s="99">
        <f>AQ487</f>
        <v>0</v>
      </c>
      <c r="AC487" s="47"/>
      <c r="AD487" s="99"/>
      <c r="AE487" s="99"/>
      <c r="AF487" s="99"/>
      <c r="AG487" s="99"/>
      <c r="AH487" s="99"/>
      <c r="AI487" s="99"/>
      <c r="AJ487" s="99"/>
      <c r="AK487" s="99">
        <v>64</v>
      </c>
      <c r="AL487" s="99"/>
      <c r="AM487" s="100"/>
      <c r="AN487" s="100"/>
      <c r="AO487" s="44"/>
      <c r="AP487" s="100"/>
      <c r="AQ487" s="100"/>
      <c r="AR487" s="100">
        <v>200</v>
      </c>
      <c r="AS487" s="100"/>
      <c r="AT487" s="100"/>
      <c r="AU487" s="100"/>
      <c r="AV487" s="100"/>
      <c r="AW487" s="100"/>
      <c r="AX487" s="100">
        <v>45</v>
      </c>
      <c r="AY487" s="100"/>
      <c r="AZ487" s="100"/>
      <c r="BA487" s="100"/>
      <c r="BB487" s="100"/>
      <c r="BC487" s="100"/>
    </row>
    <row r="488" spans="1:56" s="41" customFormat="1" x14ac:dyDescent="0.35">
      <c r="A488" s="100" t="s">
        <v>305</v>
      </c>
      <c r="B488" s="99" t="s">
        <v>36</v>
      </c>
      <c r="C488" s="99" t="s">
        <v>1067</v>
      </c>
      <c r="D488" s="99" t="s">
        <v>1068</v>
      </c>
      <c r="E488" s="99" t="s">
        <v>39</v>
      </c>
      <c r="F488" s="99">
        <v>999918722</v>
      </c>
      <c r="G488" s="99">
        <f>(J488+T488)-H488</f>
        <v>267</v>
      </c>
      <c r="H488" s="100"/>
      <c r="I488" s="24"/>
      <c r="J488" s="99">
        <f>SUM(K488,L488,N488,O488,P488,Q488)</f>
        <v>199</v>
      </c>
      <c r="K488" s="99">
        <f>SUM(AD488,AL488,AN488)</f>
        <v>0</v>
      </c>
      <c r="L488" s="99">
        <f>SUM(AE488,AF488,AG488,AH488)</f>
        <v>0</v>
      </c>
      <c r="M488" s="99">
        <f>COUNT(#REF!,#REF!,#REF!,#REF!,#REF!,#REF!,#REF!,AE488,#REF!,#REF!,#REF!,#REF!,AF488,AG488,#REF!,#REF!,#REF!,AH488)</f>
        <v>0</v>
      </c>
      <c r="N488" s="99">
        <f>AI488+AJ488</f>
        <v>79</v>
      </c>
      <c r="O488" s="99"/>
      <c r="P488" s="99">
        <f>AK488</f>
        <v>120</v>
      </c>
      <c r="Q488" s="99">
        <f>AM488</f>
        <v>0</v>
      </c>
      <c r="R488" s="99">
        <v>0</v>
      </c>
      <c r="S488" s="47"/>
      <c r="T488" s="99">
        <f>SUM(U488,V488,X488,Y488,Z488,AA488,AB488)</f>
        <v>68</v>
      </c>
      <c r="U488" s="99">
        <f>AP488</f>
        <v>0</v>
      </c>
      <c r="V488" s="99">
        <f>SUM(AS488,AT488,AU488,AV488,AW488,AX488,AY488,AZ488,BA488,BB488,BC488)</f>
        <v>68</v>
      </c>
      <c r="W488" s="99">
        <f>COUNT(AS488,AT488,AU488,AV488,AW488,AX488,AY488,AZ488,BA488,BB488,BC488)</f>
        <v>1</v>
      </c>
      <c r="X488" s="99">
        <v>0</v>
      </c>
      <c r="Y488" s="99">
        <v>0</v>
      </c>
      <c r="Z488" s="99">
        <v>0</v>
      </c>
      <c r="AA488" s="99">
        <f>AR488</f>
        <v>0</v>
      </c>
      <c r="AB488" s="99">
        <f>AQ488</f>
        <v>0</v>
      </c>
      <c r="AC488" s="47"/>
      <c r="AD488" s="99"/>
      <c r="AE488" s="99"/>
      <c r="AF488" s="99"/>
      <c r="AG488" s="99"/>
      <c r="AH488" s="99"/>
      <c r="AI488" s="99"/>
      <c r="AJ488" s="99">
        <v>79</v>
      </c>
      <c r="AK488" s="99">
        <v>120</v>
      </c>
      <c r="AL488" s="99"/>
      <c r="AM488" s="100"/>
      <c r="AN488" s="100"/>
      <c r="AO488" s="44"/>
      <c r="AP488" s="100"/>
      <c r="AQ488" s="100"/>
      <c r="AR488" s="100"/>
      <c r="AS488" s="100">
        <v>68</v>
      </c>
      <c r="AT488" s="100"/>
      <c r="AU488" s="100"/>
      <c r="AV488" s="100"/>
      <c r="AW488" s="100"/>
      <c r="AX488" s="100"/>
      <c r="AY488" s="100"/>
      <c r="AZ488" s="100"/>
      <c r="BA488" s="100"/>
      <c r="BB488" s="100"/>
      <c r="BC488" s="100"/>
    </row>
    <row r="489" spans="1:56" s="41" customFormat="1" x14ac:dyDescent="0.35">
      <c r="A489" s="100" t="s">
        <v>305</v>
      </c>
      <c r="B489" s="100" t="s">
        <v>36</v>
      </c>
      <c r="C489" s="100" t="s">
        <v>2795</v>
      </c>
      <c r="D489" s="100" t="s">
        <v>90</v>
      </c>
      <c r="E489" s="100" t="s">
        <v>39</v>
      </c>
      <c r="F489" s="100">
        <v>999921553</v>
      </c>
      <c r="G489" s="99">
        <f>(J489+T489)-H489</f>
        <v>254.5</v>
      </c>
      <c r="H489" s="100"/>
      <c r="I489" s="44"/>
      <c r="J489" s="99">
        <f>SUM(K489,L489,N489,O489,P489,Q489)</f>
        <v>37.5</v>
      </c>
      <c r="K489" s="99">
        <f>SUM(AD489,AL489,AN489)</f>
        <v>37.5</v>
      </c>
      <c r="L489" s="99">
        <f>SUM(AE489,AF489,AG489,AH489)</f>
        <v>0</v>
      </c>
      <c r="M489" s="99">
        <f>COUNT(#REF!,#REF!,#REF!,#REF!,#REF!,#REF!,#REF!,AE489,#REF!,#REF!,#REF!,#REF!,AF489,AG489,#REF!,#REF!,#REF!,AH489)</f>
        <v>0</v>
      </c>
      <c r="N489" s="99">
        <f>AI489+AJ489</f>
        <v>0</v>
      </c>
      <c r="O489" s="99"/>
      <c r="P489" s="99">
        <f>AK489</f>
        <v>0</v>
      </c>
      <c r="Q489" s="99">
        <f>AM489</f>
        <v>0</v>
      </c>
      <c r="R489" s="99">
        <v>0</v>
      </c>
      <c r="S489" s="47"/>
      <c r="T489" s="99">
        <f>SUM(U489,V489,X489,Y489,Z489,AA489,AB489)</f>
        <v>217</v>
      </c>
      <c r="U489" s="99">
        <f>AP489</f>
        <v>0</v>
      </c>
      <c r="V489" s="99">
        <f>SUM(AS489,AT489,AU489,AV489,AW489,AX489,AY489,AZ489,BA489,BB489,BC489)</f>
        <v>124</v>
      </c>
      <c r="W489" s="99">
        <f>COUNT(AS489,AT489,AU489,AV489,AW489,AX489,AY489,AZ489,BA489,BB489,BC489)</f>
        <v>2</v>
      </c>
      <c r="X489" s="99">
        <v>0</v>
      </c>
      <c r="Y489" s="99">
        <v>0</v>
      </c>
      <c r="Z489" s="99">
        <v>0</v>
      </c>
      <c r="AA489" s="99">
        <f>AR489</f>
        <v>93</v>
      </c>
      <c r="AB489" s="99">
        <f>AQ489</f>
        <v>0</v>
      </c>
      <c r="AC489" s="47"/>
      <c r="AD489" s="100"/>
      <c r="AE489" s="100"/>
      <c r="AF489" s="100"/>
      <c r="AG489" s="100"/>
      <c r="AH489" s="100"/>
      <c r="AI489" s="100"/>
      <c r="AJ489" s="100"/>
      <c r="AK489" s="100"/>
      <c r="AL489" s="100"/>
      <c r="AM489" s="100"/>
      <c r="AN489" s="100">
        <v>37.5</v>
      </c>
      <c r="AO489" s="44"/>
      <c r="AP489" s="100"/>
      <c r="AQ489" s="100"/>
      <c r="AR489" s="100">
        <v>93</v>
      </c>
      <c r="AS489" s="100"/>
      <c r="AT489" s="100"/>
      <c r="AU489" s="100"/>
      <c r="AV489" s="100"/>
      <c r="AW489" s="100"/>
      <c r="AX489" s="100">
        <v>34</v>
      </c>
      <c r="AY489" s="100"/>
      <c r="AZ489" s="100">
        <v>90</v>
      </c>
      <c r="BA489" s="100"/>
      <c r="BB489" s="100"/>
      <c r="BC489" s="100"/>
    </row>
    <row r="490" spans="1:56" s="41" customFormat="1" x14ac:dyDescent="0.3">
      <c r="A490" s="100" t="s">
        <v>305</v>
      </c>
      <c r="B490" s="99" t="s">
        <v>36</v>
      </c>
      <c r="C490" s="99" t="s">
        <v>998</v>
      </c>
      <c r="D490" s="99" t="s">
        <v>999</v>
      </c>
      <c r="E490" s="99" t="s">
        <v>39</v>
      </c>
      <c r="F490" s="99">
        <v>999918064</v>
      </c>
      <c r="G490" s="99">
        <f>(J490+T490)-H490</f>
        <v>218.8</v>
      </c>
      <c r="H490" s="100"/>
      <c r="I490" s="44"/>
      <c r="J490" s="99">
        <f>SUM(K490,L490,N490,O490,P490,Q490)</f>
        <v>98.8</v>
      </c>
      <c r="K490" s="99">
        <f>SUM(AD490,AL490,AN490)</f>
        <v>40</v>
      </c>
      <c r="L490" s="99">
        <f>SUM(AE490,AF490,AG490,AH490)</f>
        <v>0</v>
      </c>
      <c r="M490" s="99">
        <f>COUNT(#REF!,#REF!,#REF!,#REF!,#REF!,#REF!,#REF!,AE490,#REF!,#REF!,#REF!,#REF!,AF490,AG490,#REF!,#REF!,#REF!,AH490)</f>
        <v>4</v>
      </c>
      <c r="N490" s="99">
        <f>AI490+AJ490</f>
        <v>31.6</v>
      </c>
      <c r="O490" s="99"/>
      <c r="P490" s="99">
        <f>AK490</f>
        <v>27.200000000000003</v>
      </c>
      <c r="Q490" s="99">
        <f>AM490</f>
        <v>0</v>
      </c>
      <c r="R490" s="99">
        <v>0</v>
      </c>
      <c r="S490" s="47"/>
      <c r="T490" s="99">
        <f>SUM(U490,V490,X490,Y490,Z490,AA490,AB490)</f>
        <v>120</v>
      </c>
      <c r="U490" s="99">
        <f>AP490</f>
        <v>0</v>
      </c>
      <c r="V490" s="99">
        <f>SUM(AS490,AT490,AU490,AV490,AW490,AX490,AY490,AZ490,BA490,BB490,BC490)</f>
        <v>120</v>
      </c>
      <c r="W490" s="99">
        <f>COUNT(AS490,AT490,AU490,AV490,AW490,AX490,AY490,AZ490,BA490,BB490,BC490)</f>
        <v>1</v>
      </c>
      <c r="X490" s="99">
        <v>0</v>
      </c>
      <c r="Y490" s="99">
        <v>0</v>
      </c>
      <c r="Z490" s="99">
        <v>0</v>
      </c>
      <c r="AA490" s="99">
        <f>AR490</f>
        <v>0</v>
      </c>
      <c r="AB490" s="99">
        <f>AQ490</f>
        <v>0</v>
      </c>
      <c r="AC490" s="47"/>
      <c r="AD490" s="100">
        <v>0</v>
      </c>
      <c r="AE490" s="100">
        <v>0</v>
      </c>
      <c r="AF490" s="100">
        <v>0</v>
      </c>
      <c r="AG490" s="100">
        <v>0</v>
      </c>
      <c r="AH490" s="100">
        <v>0</v>
      </c>
      <c r="AI490" s="100">
        <v>31.6</v>
      </c>
      <c r="AJ490" s="100">
        <v>0</v>
      </c>
      <c r="AK490" s="100">
        <v>27.200000000000003</v>
      </c>
      <c r="AL490" s="100">
        <v>40</v>
      </c>
      <c r="AM490" s="100">
        <v>0</v>
      </c>
      <c r="AN490" s="100">
        <v>0</v>
      </c>
      <c r="AO490" s="44"/>
      <c r="AP490" s="100"/>
      <c r="AQ490" s="100"/>
      <c r="AR490" s="100"/>
      <c r="AS490" s="100"/>
      <c r="AT490" s="100">
        <v>120</v>
      </c>
      <c r="AU490" s="100"/>
      <c r="AV490" s="100"/>
      <c r="AW490" s="100"/>
      <c r="AX490" s="100"/>
      <c r="AY490" s="100"/>
      <c r="AZ490" s="100"/>
      <c r="BA490" s="100"/>
      <c r="BB490" s="100"/>
      <c r="BC490" s="100"/>
      <c r="BD490" s="31"/>
    </row>
    <row r="491" spans="1:56" s="41" customFormat="1" x14ac:dyDescent="0.35">
      <c r="A491" s="100" t="s">
        <v>305</v>
      </c>
      <c r="B491" s="99" t="s">
        <v>36</v>
      </c>
      <c r="C491" s="99" t="s">
        <v>1310</v>
      </c>
      <c r="D491" s="99" t="s">
        <v>1601</v>
      </c>
      <c r="E491" s="99" t="s">
        <v>39</v>
      </c>
      <c r="F491" s="99">
        <v>999922924</v>
      </c>
      <c r="G491" s="99">
        <f>(J491+T491)-H491</f>
        <v>192.6</v>
      </c>
      <c r="H491" s="100"/>
      <c r="I491" s="24"/>
      <c r="J491" s="99">
        <f>SUM(K491,L491,N491,O491,P491,Q491)</f>
        <v>99.6</v>
      </c>
      <c r="K491" s="99">
        <f>SUM(AD491,AL491,AN491)</f>
        <v>0</v>
      </c>
      <c r="L491" s="99">
        <f>SUM(AE491,AF491,AG491,AH491)</f>
        <v>24</v>
      </c>
      <c r="M491" s="99">
        <f>COUNT(#REF!,#REF!,#REF!,#REF!,#REF!,#REF!,#REF!,AE491,#REF!,#REF!,#REF!,#REF!,AF491,AG491,#REF!,#REF!,#REF!,AH491)</f>
        <v>1</v>
      </c>
      <c r="N491" s="99">
        <f>AI491+AJ491</f>
        <v>42</v>
      </c>
      <c r="O491" s="99"/>
      <c r="P491" s="99">
        <f>AK491</f>
        <v>33.6</v>
      </c>
      <c r="Q491" s="99">
        <f>AM491</f>
        <v>0</v>
      </c>
      <c r="R491" s="99">
        <v>0</v>
      </c>
      <c r="S491" s="47"/>
      <c r="T491" s="99">
        <f>SUM(U491,V491,X491,Y491,Z491,AA491,AB491)</f>
        <v>93</v>
      </c>
      <c r="U491" s="99">
        <f>AP491</f>
        <v>30</v>
      </c>
      <c r="V491" s="99">
        <f>SUM(AS491,AT491,AU491,AV491,AW491,AX491,AY491,AZ491,BA491,BB491,BC491)</f>
        <v>63</v>
      </c>
      <c r="W491" s="99">
        <f>COUNT(AS491,AT491,AU491,AV491,AW491,AX491,AY491,AZ491,BA491,BB491,BC491)</f>
        <v>1</v>
      </c>
      <c r="X491" s="99">
        <v>0</v>
      </c>
      <c r="Y491" s="99">
        <v>0</v>
      </c>
      <c r="Z491" s="99">
        <v>0</v>
      </c>
      <c r="AA491" s="99">
        <f>AR491</f>
        <v>0</v>
      </c>
      <c r="AB491" s="99">
        <f>AQ491</f>
        <v>0</v>
      </c>
      <c r="AC491" s="47"/>
      <c r="AD491" s="99"/>
      <c r="AE491" s="99"/>
      <c r="AF491" s="99"/>
      <c r="AG491" s="99">
        <v>24</v>
      </c>
      <c r="AH491" s="99"/>
      <c r="AI491" s="99"/>
      <c r="AJ491" s="99">
        <v>42</v>
      </c>
      <c r="AK491" s="99">
        <v>33.6</v>
      </c>
      <c r="AL491" s="99"/>
      <c r="AM491" s="100"/>
      <c r="AN491" s="100"/>
      <c r="AO491" s="44"/>
      <c r="AP491" s="100">
        <v>30</v>
      </c>
      <c r="AQ491" s="100"/>
      <c r="AR491" s="100"/>
      <c r="AS491" s="100">
        <v>63</v>
      </c>
      <c r="AT491" s="100"/>
      <c r="AU491" s="100"/>
      <c r="AV491" s="100"/>
      <c r="AW491" s="100"/>
      <c r="AX491" s="100"/>
      <c r="AY491" s="100"/>
      <c r="AZ491" s="100"/>
      <c r="BA491" s="100"/>
      <c r="BB491" s="100"/>
      <c r="BC491" s="100"/>
    </row>
    <row r="492" spans="1:56" s="41" customFormat="1" x14ac:dyDescent="0.35">
      <c r="A492" s="100" t="s">
        <v>305</v>
      </c>
      <c r="B492" s="99" t="s">
        <v>36</v>
      </c>
      <c r="C492" s="100" t="s">
        <v>1296</v>
      </c>
      <c r="D492" s="100" t="s">
        <v>198</v>
      </c>
      <c r="E492" s="100" t="s">
        <v>39</v>
      </c>
      <c r="F492" s="100">
        <v>999922026</v>
      </c>
      <c r="G492" s="99">
        <f>(J492+T492)-H492</f>
        <v>189</v>
      </c>
      <c r="H492" s="100"/>
      <c r="I492" s="44"/>
      <c r="J492" s="99">
        <f>SUM(K492,L492,N492,O492,P492,Q492)</f>
        <v>0</v>
      </c>
      <c r="K492" s="99">
        <f>SUM(AD492,AL492,AN492)</f>
        <v>0</v>
      </c>
      <c r="L492" s="99">
        <f>SUM(AE492,AF492,AG492,AH492)</f>
        <v>0</v>
      </c>
      <c r="M492" s="99">
        <f>COUNT(#REF!,#REF!,#REF!,#REF!,#REF!,#REF!,#REF!,AE492,#REF!,#REF!,#REF!,#REF!,AF492,AG492,#REF!,#REF!,#REF!,AH492)</f>
        <v>0</v>
      </c>
      <c r="N492" s="99">
        <f>AI492+AJ492</f>
        <v>0</v>
      </c>
      <c r="O492" s="99"/>
      <c r="P492" s="99">
        <f>AK492</f>
        <v>0</v>
      </c>
      <c r="Q492" s="99">
        <f>AM492</f>
        <v>0</v>
      </c>
      <c r="R492" s="99">
        <v>0</v>
      </c>
      <c r="S492" s="47"/>
      <c r="T492" s="99">
        <f>SUM(U492,V492,X492,Y492,Z492,AA492,AB492)</f>
        <v>189</v>
      </c>
      <c r="U492" s="99">
        <f>AP492</f>
        <v>0</v>
      </c>
      <c r="V492" s="99">
        <f>SUM(AS492,AT492,AU492,AV492,AW492,AX492,AY492,AZ492,BA492,BB492,BC492)</f>
        <v>90</v>
      </c>
      <c r="W492" s="99">
        <f>COUNT(AS492,AT492,AU492,AV492,AW492,AX492,AY492,AZ492,BA492,BB492,BC492)</f>
        <v>1</v>
      </c>
      <c r="X492" s="99">
        <v>0</v>
      </c>
      <c r="Y492" s="99">
        <v>0</v>
      </c>
      <c r="Z492" s="99">
        <v>0</v>
      </c>
      <c r="AA492" s="99">
        <f>AR492</f>
        <v>99</v>
      </c>
      <c r="AB492" s="99">
        <f>AQ492</f>
        <v>0</v>
      </c>
      <c r="AC492" s="47"/>
      <c r="AD492" s="100"/>
      <c r="AE492" s="100"/>
      <c r="AF492" s="100"/>
      <c r="AG492" s="100"/>
      <c r="AH492" s="100"/>
      <c r="AI492" s="100"/>
      <c r="AJ492" s="100"/>
      <c r="AK492" s="100"/>
      <c r="AL492" s="100"/>
      <c r="AM492" s="100"/>
      <c r="AN492" s="100"/>
      <c r="AO492" s="44"/>
      <c r="AP492" s="100"/>
      <c r="AQ492" s="100"/>
      <c r="AR492" s="100">
        <v>99</v>
      </c>
      <c r="AS492" s="100"/>
      <c r="AT492" s="100"/>
      <c r="AU492" s="100"/>
      <c r="AV492" s="100"/>
      <c r="AW492" s="100">
        <v>90</v>
      </c>
      <c r="AX492" s="100"/>
      <c r="AY492" s="100"/>
      <c r="AZ492" s="100"/>
      <c r="BA492" s="100"/>
      <c r="BB492" s="100"/>
      <c r="BC492" s="100"/>
    </row>
    <row r="493" spans="1:56" s="41" customFormat="1" x14ac:dyDescent="0.35">
      <c r="A493" s="99" t="s">
        <v>305</v>
      </c>
      <c r="B493" s="99" t="s">
        <v>36</v>
      </c>
      <c r="C493" s="99" t="s">
        <v>1300</v>
      </c>
      <c r="D493" s="99" t="s">
        <v>2457</v>
      </c>
      <c r="E493" s="99" t="s">
        <v>39</v>
      </c>
      <c r="F493" s="99">
        <v>999927187</v>
      </c>
      <c r="G493" s="99">
        <f>(J493+T493)-H493</f>
        <v>160</v>
      </c>
      <c r="H493" s="99"/>
      <c r="I493" s="24"/>
      <c r="J493" s="99">
        <f>SUM(K493,L493,N493,O493,P493,Q493)</f>
        <v>160</v>
      </c>
      <c r="K493" s="99">
        <f>SUM(AD493,AL493,AN493)</f>
        <v>0</v>
      </c>
      <c r="L493" s="99">
        <f>SUM(AE493,AF493,AG493,AH493)</f>
        <v>45</v>
      </c>
      <c r="M493" s="99">
        <f>COUNT(#REF!,#REF!,#REF!,#REF!,#REF!,#REF!,#REF!,AE493,#REF!,#REF!,#REF!,#REF!,AF493,AG493,#REF!,#REF!,#REF!,AH493)</f>
        <v>1</v>
      </c>
      <c r="N493" s="99">
        <f>AI493+AJ493</f>
        <v>0</v>
      </c>
      <c r="O493" s="99"/>
      <c r="P493" s="99">
        <f>AK493</f>
        <v>51</v>
      </c>
      <c r="Q493" s="99">
        <f>AM493</f>
        <v>64</v>
      </c>
      <c r="R493" s="99">
        <v>0</v>
      </c>
      <c r="S493" s="47"/>
      <c r="T493" s="99">
        <f>SUM(U493,V493,X493,Y493,Z493,AA493,AB493)</f>
        <v>0</v>
      </c>
      <c r="U493" s="99">
        <f>AP493</f>
        <v>0</v>
      </c>
      <c r="V493" s="99">
        <f>SUM(AS493,AT493,AU493,AV493,AW493,AX493,AY493,AZ493,BA493,BB493,BC493)</f>
        <v>0</v>
      </c>
      <c r="W493" s="99">
        <f>COUNT(AS493,AT493,AU493,AV493,AW493,AX493,AY493,AZ493,BA493,BB493,BC493)</f>
        <v>0</v>
      </c>
      <c r="X493" s="99">
        <v>0</v>
      </c>
      <c r="Y493" s="99">
        <v>0</v>
      </c>
      <c r="Z493" s="99">
        <v>0</v>
      </c>
      <c r="AA493" s="99">
        <f>AR493</f>
        <v>0</v>
      </c>
      <c r="AB493" s="99">
        <f>AQ493</f>
        <v>0</v>
      </c>
      <c r="AC493" s="47"/>
      <c r="AD493" s="99"/>
      <c r="AE493" s="99"/>
      <c r="AF493" s="99">
        <v>45</v>
      </c>
      <c r="AG493" s="99"/>
      <c r="AH493" s="99"/>
      <c r="AI493" s="99"/>
      <c r="AJ493" s="99"/>
      <c r="AK493" s="99">
        <v>51</v>
      </c>
      <c r="AL493" s="99"/>
      <c r="AM493" s="100">
        <v>64</v>
      </c>
      <c r="AN493" s="100"/>
      <c r="AO493" s="44"/>
      <c r="AP493" s="100"/>
      <c r="AQ493" s="100"/>
      <c r="AR493" s="100"/>
      <c r="AS493" s="100"/>
      <c r="AT493" s="100"/>
      <c r="AU493" s="100"/>
      <c r="AV493" s="100"/>
      <c r="AW493" s="100"/>
      <c r="AX493" s="100"/>
      <c r="AY493" s="100"/>
      <c r="AZ493" s="100"/>
      <c r="BA493" s="100"/>
      <c r="BB493" s="100"/>
      <c r="BC493" s="100"/>
    </row>
    <row r="494" spans="1:56" s="41" customFormat="1" x14ac:dyDescent="0.35">
      <c r="A494" s="100" t="s">
        <v>305</v>
      </c>
      <c r="B494" s="100" t="s">
        <v>36</v>
      </c>
      <c r="C494" s="100" t="s">
        <v>1447</v>
      </c>
      <c r="D494" s="100" t="s">
        <v>2815</v>
      </c>
      <c r="E494" s="100" t="s">
        <v>39</v>
      </c>
      <c r="F494" s="100">
        <v>999922323</v>
      </c>
      <c r="G494" s="99">
        <f>(J494+T494)-H494</f>
        <v>149</v>
      </c>
      <c r="H494" s="100"/>
      <c r="I494" s="44"/>
      <c r="J494" s="99">
        <f>SUM(K494,L494,N494,O494,P494,Q494)</f>
        <v>0</v>
      </c>
      <c r="K494" s="99">
        <f>SUM(AD494,AL494,AN494)</f>
        <v>0</v>
      </c>
      <c r="L494" s="99">
        <f>SUM(AE494,AF494,AG494,AH494)</f>
        <v>0</v>
      </c>
      <c r="M494" s="99">
        <f>COUNT(#REF!,#REF!,#REF!,#REF!,#REF!,#REF!,#REF!,AE494,#REF!,#REF!,#REF!,#REF!,AF494,AG494,#REF!,#REF!,#REF!,AH494)</f>
        <v>0</v>
      </c>
      <c r="N494" s="99">
        <f>AI494+AJ494</f>
        <v>0</v>
      </c>
      <c r="O494" s="99"/>
      <c r="P494" s="99">
        <f>AK494</f>
        <v>0</v>
      </c>
      <c r="Q494" s="99">
        <f>AM494</f>
        <v>0</v>
      </c>
      <c r="R494" s="99">
        <v>0</v>
      </c>
      <c r="S494" s="44"/>
      <c r="T494" s="99">
        <f>SUM(U494,V494,X494,Y494,Z494,AA494,AB494)</f>
        <v>149</v>
      </c>
      <c r="U494" s="99">
        <f>AP494</f>
        <v>23</v>
      </c>
      <c r="V494" s="99">
        <f>SUM(AS494,AT494,AU494,AV494,AW494,AX494,AY494,AZ494,BA494,BB494,BC494)</f>
        <v>126</v>
      </c>
      <c r="W494" s="99">
        <f>COUNT(AS494,AT494,AU494,AV494,AW494,AX494,AY494,AZ494,BA494,BB494,BC494)</f>
        <v>2</v>
      </c>
      <c r="X494" s="99">
        <v>0</v>
      </c>
      <c r="Y494" s="99">
        <v>0</v>
      </c>
      <c r="Z494" s="99">
        <v>0</v>
      </c>
      <c r="AA494" s="99">
        <f>AR494</f>
        <v>0</v>
      </c>
      <c r="AB494" s="99">
        <f>AQ494</f>
        <v>0</v>
      </c>
      <c r="AC494" s="44"/>
      <c r="AD494" s="100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100"/>
      <c r="AO494" s="44"/>
      <c r="AP494" s="100">
        <v>23</v>
      </c>
      <c r="AQ494" s="100"/>
      <c r="AR494" s="100"/>
      <c r="AS494" s="100">
        <v>68</v>
      </c>
      <c r="AT494" s="100"/>
      <c r="AU494" s="100"/>
      <c r="AV494" s="100"/>
      <c r="AW494" s="100">
        <v>58</v>
      </c>
      <c r="AX494" s="100"/>
      <c r="AY494" s="100"/>
      <c r="AZ494" s="100"/>
      <c r="BA494" s="100"/>
      <c r="BB494" s="100"/>
      <c r="BC494" s="100"/>
    </row>
    <row r="495" spans="1:56" s="41" customFormat="1" x14ac:dyDescent="0.3">
      <c r="A495" s="100" t="s">
        <v>305</v>
      </c>
      <c r="B495" s="100" t="s">
        <v>36</v>
      </c>
      <c r="C495" s="100" t="s">
        <v>1937</v>
      </c>
      <c r="D495" s="100" t="s">
        <v>357</v>
      </c>
      <c r="E495" s="100" t="s">
        <v>39</v>
      </c>
      <c r="F495" s="100">
        <v>999925170</v>
      </c>
      <c r="G495" s="99">
        <f>(J495+T495)-H495</f>
        <v>145.80000000000001</v>
      </c>
      <c r="H495" s="99">
        <f>J495*0.5</f>
        <v>47.8</v>
      </c>
      <c r="I495" s="44"/>
      <c r="J495" s="99">
        <f>SUM(K495,L495,N495,O495,P495,Q495)</f>
        <v>95.6</v>
      </c>
      <c r="K495" s="99">
        <f>SUM(AD495,AL495,AN495)</f>
        <v>0</v>
      </c>
      <c r="L495" s="99">
        <f>SUM(AE495,AF495,AG495,AH495)</f>
        <v>0</v>
      </c>
      <c r="M495" s="99">
        <f>COUNT(#REF!,#REF!,#REF!,#REF!,#REF!,#REF!,#REF!,AE495,#REF!,#REF!,#REF!,#REF!,AF495,AG495,#REF!,#REF!,#REF!,AH495)</f>
        <v>4</v>
      </c>
      <c r="N495" s="99">
        <f>AI495+AJ495</f>
        <v>31.6</v>
      </c>
      <c r="O495" s="99"/>
      <c r="P495" s="99">
        <f>AK495</f>
        <v>64</v>
      </c>
      <c r="Q495" s="99">
        <f>AM495</f>
        <v>0</v>
      </c>
      <c r="R495" s="99">
        <v>0</v>
      </c>
      <c r="S495" s="47"/>
      <c r="T495" s="99">
        <f>SUM(U495,V495,X495,Y495,Z495,AA495,AB495)</f>
        <v>98</v>
      </c>
      <c r="U495" s="99">
        <f>AP495</f>
        <v>0</v>
      </c>
      <c r="V495" s="99">
        <f>SUM(AS495,AT495,AU495,AV495,AW495,AX495,AY495,AZ495,BA495,BB495,BC495)</f>
        <v>98</v>
      </c>
      <c r="W495" s="99">
        <f>COUNT(AS495,AT495,AU495,AV495,AW495,AX495,AY495,AZ495,BA495,BB495,BC495)</f>
        <v>2</v>
      </c>
      <c r="X495" s="99">
        <v>0</v>
      </c>
      <c r="Y495" s="99">
        <v>0</v>
      </c>
      <c r="Z495" s="99">
        <v>0</v>
      </c>
      <c r="AA495" s="99">
        <f>AR495</f>
        <v>0</v>
      </c>
      <c r="AB495" s="99">
        <f>AQ495</f>
        <v>0</v>
      </c>
      <c r="AC495" s="47"/>
      <c r="AD495" s="100">
        <v>0</v>
      </c>
      <c r="AE495" s="100">
        <v>0</v>
      </c>
      <c r="AF495" s="100">
        <v>0</v>
      </c>
      <c r="AG495" s="100">
        <v>0</v>
      </c>
      <c r="AH495" s="100">
        <v>0</v>
      </c>
      <c r="AI495" s="100">
        <v>31.6</v>
      </c>
      <c r="AJ495" s="100">
        <v>0</v>
      </c>
      <c r="AK495" s="100">
        <v>64</v>
      </c>
      <c r="AL495" s="100">
        <v>0</v>
      </c>
      <c r="AM495" s="100">
        <v>0</v>
      </c>
      <c r="AN495" s="100">
        <v>0</v>
      </c>
      <c r="AO495" s="44"/>
      <c r="AP495" s="100"/>
      <c r="AQ495" s="100"/>
      <c r="AR495" s="100"/>
      <c r="AS495" s="100"/>
      <c r="AT495" s="100"/>
      <c r="AU495" s="100"/>
      <c r="AV495" s="100"/>
      <c r="AW495" s="100"/>
      <c r="AX495" s="100"/>
      <c r="AY495" s="100">
        <v>30</v>
      </c>
      <c r="AZ495" s="100">
        <v>68</v>
      </c>
      <c r="BA495" s="100"/>
      <c r="BB495" s="100"/>
      <c r="BC495" s="100"/>
      <c r="BD495" s="31"/>
    </row>
    <row r="496" spans="1:56" s="41" customFormat="1" x14ac:dyDescent="0.35">
      <c r="A496" s="100" t="s">
        <v>305</v>
      </c>
      <c r="B496" s="99" t="s">
        <v>36</v>
      </c>
      <c r="C496" s="99" t="s">
        <v>1635</v>
      </c>
      <c r="D496" s="99" t="s">
        <v>164</v>
      </c>
      <c r="E496" s="99" t="s">
        <v>39</v>
      </c>
      <c r="F496" s="99">
        <v>999923103</v>
      </c>
      <c r="G496" s="99">
        <f>(J496+T496)-H496</f>
        <v>144.25</v>
      </c>
      <c r="H496" s="99">
        <f>(K496+L496+N496+O496+P496+Q496+R496)*0.5</f>
        <v>86.25</v>
      </c>
      <c r="I496" s="24"/>
      <c r="J496" s="99">
        <f>SUM(K496,L496,N496,O496,P496,Q496)</f>
        <v>172.5</v>
      </c>
      <c r="K496" s="99">
        <f>SUM(AD496,AL496,AN496)</f>
        <v>0</v>
      </c>
      <c r="L496" s="99">
        <f>SUM(AE496,AF496,AG496,AH496)</f>
        <v>30</v>
      </c>
      <c r="M496" s="99">
        <f>COUNT(#REF!,#REF!,#REF!,#REF!,#REF!,#REF!,#REF!,AE496,#REF!,#REF!,#REF!,#REF!,AF496,AG496,#REF!,#REF!,#REF!,AH496)</f>
        <v>1</v>
      </c>
      <c r="N496" s="99">
        <f>AI496+AJ496</f>
        <v>52.5</v>
      </c>
      <c r="O496" s="99"/>
      <c r="P496" s="99">
        <f>AK496</f>
        <v>90</v>
      </c>
      <c r="Q496" s="99">
        <f>AM496</f>
        <v>0</v>
      </c>
      <c r="R496" s="99">
        <v>0</v>
      </c>
      <c r="S496" s="47"/>
      <c r="T496" s="99">
        <f>SUM(U496,V496,X496,Y496,Z496,AA496,AB496)</f>
        <v>58</v>
      </c>
      <c r="U496" s="99">
        <f>AP496</f>
        <v>0</v>
      </c>
      <c r="V496" s="99">
        <f>SUM(AS496,AT496,AU496,AV496,AW496,AX496,AY496,AZ496,BA496,BB496,BC496)</f>
        <v>58</v>
      </c>
      <c r="W496" s="99">
        <f>COUNT(AS496,AT496,AU496,AV496,AW496,AX496,AY496,AZ496,BA496,BB496,BC496)</f>
        <v>1</v>
      </c>
      <c r="X496" s="99">
        <v>0</v>
      </c>
      <c r="Y496" s="99">
        <v>0</v>
      </c>
      <c r="Z496" s="99">
        <v>0</v>
      </c>
      <c r="AA496" s="99">
        <f>AR496</f>
        <v>0</v>
      </c>
      <c r="AB496" s="99">
        <f>AQ496</f>
        <v>0</v>
      </c>
      <c r="AC496" s="47"/>
      <c r="AD496" s="99"/>
      <c r="AE496" s="99"/>
      <c r="AF496" s="99"/>
      <c r="AG496" s="99">
        <v>30</v>
      </c>
      <c r="AH496" s="99"/>
      <c r="AI496" s="99"/>
      <c r="AJ496" s="99">
        <v>52.5</v>
      </c>
      <c r="AK496" s="99">
        <v>90</v>
      </c>
      <c r="AL496" s="99"/>
      <c r="AM496" s="100"/>
      <c r="AN496" s="100"/>
      <c r="AO496" s="44"/>
      <c r="AP496" s="100"/>
      <c r="AQ496" s="100"/>
      <c r="AR496" s="100"/>
      <c r="AS496" s="100">
        <v>58</v>
      </c>
      <c r="AT496" s="100"/>
      <c r="AU496" s="100"/>
      <c r="AV496" s="100"/>
      <c r="AW496" s="100"/>
      <c r="AX496" s="100"/>
      <c r="AY496" s="100"/>
      <c r="AZ496" s="100"/>
      <c r="BA496" s="100"/>
      <c r="BB496" s="100"/>
      <c r="BC496" s="100"/>
    </row>
    <row r="497" spans="1:56" s="41" customFormat="1" x14ac:dyDescent="0.35">
      <c r="A497" s="99" t="s">
        <v>305</v>
      </c>
      <c r="B497" s="99" t="s">
        <v>36</v>
      </c>
      <c r="C497" s="99" t="s">
        <v>565</v>
      </c>
      <c r="D497" s="99" t="s">
        <v>88</v>
      </c>
      <c r="E497" s="99" t="s">
        <v>39</v>
      </c>
      <c r="F497" s="99">
        <v>999928166</v>
      </c>
      <c r="G497" s="99">
        <f>(J497+T497)-H497</f>
        <v>131</v>
      </c>
      <c r="H497" s="99"/>
      <c r="I497" s="24"/>
      <c r="J497" s="99">
        <f>SUM(K497,L497,N497,O497,P497,Q497)</f>
        <v>71</v>
      </c>
      <c r="K497" s="99">
        <f>SUM(AD497,AL497,AN497)</f>
        <v>0</v>
      </c>
      <c r="L497" s="99">
        <f>SUM(AE497,AF497,AG497,AH497)</f>
        <v>0</v>
      </c>
      <c r="M497" s="99">
        <f>COUNT(#REF!,#REF!,#REF!,#REF!,#REF!,#REF!,#REF!,AE497,#REF!,#REF!,#REF!,#REF!,AF497,AG497,#REF!,#REF!,#REF!,AH497)</f>
        <v>0</v>
      </c>
      <c r="N497" s="99">
        <f>AI497+AJ497</f>
        <v>71</v>
      </c>
      <c r="O497" s="99"/>
      <c r="P497" s="99">
        <f>AK497</f>
        <v>0</v>
      </c>
      <c r="Q497" s="99">
        <f>AM497</f>
        <v>0</v>
      </c>
      <c r="R497" s="99">
        <v>0</v>
      </c>
      <c r="S497" s="47"/>
      <c r="T497" s="99">
        <f>SUM(U497,V497,X497,Y497,Z497,AA497,AB497)</f>
        <v>60</v>
      </c>
      <c r="U497" s="99">
        <f>AP497</f>
        <v>0</v>
      </c>
      <c r="V497" s="99">
        <f>SUM(AS497,AT497,AU497,AV497,AW497,AX497,AY497,AZ497,BA497,BB497,BC497)</f>
        <v>60</v>
      </c>
      <c r="W497" s="99">
        <f>COUNT(AS497,AT497,AU497,AV497,AW497,AX497,AY497,AZ497,BA497,BB497,BC497)</f>
        <v>1</v>
      </c>
      <c r="X497" s="99">
        <v>0</v>
      </c>
      <c r="Y497" s="99">
        <v>0</v>
      </c>
      <c r="Z497" s="99">
        <v>0</v>
      </c>
      <c r="AA497" s="99">
        <f>AR497</f>
        <v>0</v>
      </c>
      <c r="AB497" s="99">
        <f>AQ497</f>
        <v>0</v>
      </c>
      <c r="AC497" s="47"/>
      <c r="AD497" s="99"/>
      <c r="AE497" s="99"/>
      <c r="AF497" s="99"/>
      <c r="AG497" s="99"/>
      <c r="AH497" s="99"/>
      <c r="AI497" s="99"/>
      <c r="AJ497" s="99">
        <v>71</v>
      </c>
      <c r="AK497" s="99"/>
      <c r="AL497" s="99"/>
      <c r="AM497" s="100"/>
      <c r="AN497" s="100"/>
      <c r="AO497" s="44"/>
      <c r="AP497" s="100"/>
      <c r="AQ497" s="100"/>
      <c r="AR497" s="100"/>
      <c r="AS497" s="100"/>
      <c r="AT497" s="100"/>
      <c r="AU497" s="100"/>
      <c r="AV497" s="100"/>
      <c r="AW497" s="100"/>
      <c r="AX497" s="100"/>
      <c r="AY497" s="100"/>
      <c r="AZ497" s="100"/>
      <c r="BA497" s="100">
        <v>60</v>
      </c>
      <c r="BB497" s="100"/>
      <c r="BC497" s="100"/>
    </row>
    <row r="498" spans="1:56" s="41" customFormat="1" x14ac:dyDescent="0.3">
      <c r="A498" s="100" t="s">
        <v>305</v>
      </c>
      <c r="B498" s="100" t="s">
        <v>36</v>
      </c>
      <c r="C498" s="100" t="s">
        <v>565</v>
      </c>
      <c r="D498" s="100" t="s">
        <v>88</v>
      </c>
      <c r="E498" s="100" t="s">
        <v>39</v>
      </c>
      <c r="F498" s="100">
        <v>999923630</v>
      </c>
      <c r="G498" s="99">
        <f>(J498+T498)-H498</f>
        <v>129.6</v>
      </c>
      <c r="H498" s="100"/>
      <c r="I498" s="44"/>
      <c r="J498" s="99">
        <f>SUM(K498,L498,N498,O498,P498,Q498)</f>
        <v>61.6</v>
      </c>
      <c r="K498" s="99">
        <f>SUM(AD498,AL498,AN498)</f>
        <v>0</v>
      </c>
      <c r="L498" s="99">
        <f>SUM(AE498,AF498,AG498,AH498)</f>
        <v>0</v>
      </c>
      <c r="M498" s="99">
        <f>COUNT(#REF!,#REF!,#REF!,#REF!,#REF!,#REF!,#REF!,AE498,#REF!,#REF!,#REF!,#REF!,AF498,AG498,#REF!,#REF!,#REF!,AH498)</f>
        <v>4</v>
      </c>
      <c r="N498" s="99">
        <f>AI498+AJ498</f>
        <v>31.6</v>
      </c>
      <c r="O498" s="99"/>
      <c r="P498" s="99">
        <f>AK498</f>
        <v>0</v>
      </c>
      <c r="Q498" s="99">
        <f>AM498</f>
        <v>30</v>
      </c>
      <c r="R498" s="99">
        <v>0</v>
      </c>
      <c r="S498" s="47"/>
      <c r="T498" s="99">
        <f>SUM(U498,V498,X498,Y498,Z498,AA498,AB498)</f>
        <v>68</v>
      </c>
      <c r="U498" s="99">
        <f>AP498</f>
        <v>0</v>
      </c>
      <c r="V498" s="99">
        <f>SUM(AS498,AT498,AU498,AV498,AW498,AX498,AY498,AZ498,BA498,BB498,BC498)</f>
        <v>68</v>
      </c>
      <c r="W498" s="99">
        <f>COUNT(AS498,AT498,AU498,AV498,AW498,AX498,AY498,AZ498,BA498,BB498,BC498)</f>
        <v>1</v>
      </c>
      <c r="X498" s="99">
        <v>0</v>
      </c>
      <c r="Y498" s="99">
        <v>0</v>
      </c>
      <c r="Z498" s="99">
        <v>0</v>
      </c>
      <c r="AA498" s="99">
        <f>AR498</f>
        <v>0</v>
      </c>
      <c r="AB498" s="99">
        <f>AQ498</f>
        <v>0</v>
      </c>
      <c r="AC498" s="47"/>
      <c r="AD498" s="100">
        <v>0</v>
      </c>
      <c r="AE498" s="100">
        <v>0</v>
      </c>
      <c r="AF498" s="100">
        <v>0</v>
      </c>
      <c r="AG498" s="100">
        <v>0</v>
      </c>
      <c r="AH498" s="100">
        <v>0</v>
      </c>
      <c r="AI498" s="100">
        <v>0</v>
      </c>
      <c r="AJ498" s="100">
        <v>31.6</v>
      </c>
      <c r="AK498" s="100">
        <v>0</v>
      </c>
      <c r="AL498" s="100">
        <v>0</v>
      </c>
      <c r="AM498" s="100">
        <v>30</v>
      </c>
      <c r="AN498" s="100">
        <v>0</v>
      </c>
      <c r="AO498" s="44"/>
      <c r="AP498" s="100"/>
      <c r="AQ498" s="100"/>
      <c r="AR498" s="100"/>
      <c r="AS498" s="100"/>
      <c r="AT498" s="100"/>
      <c r="AU498" s="100"/>
      <c r="AV498" s="100"/>
      <c r="AW498" s="100">
        <v>68</v>
      </c>
      <c r="AX498" s="100"/>
      <c r="AY498" s="100"/>
      <c r="AZ498" s="100"/>
      <c r="BA498" s="100"/>
      <c r="BB498" s="100"/>
      <c r="BC498" s="100"/>
      <c r="BD498" s="31"/>
    </row>
    <row r="499" spans="1:56" s="41" customFormat="1" x14ac:dyDescent="0.35">
      <c r="A499" s="100" t="s">
        <v>305</v>
      </c>
      <c r="B499" s="100" t="s">
        <v>36</v>
      </c>
      <c r="C499" s="100" t="s">
        <v>835</v>
      </c>
      <c r="D499" s="100" t="s">
        <v>90</v>
      </c>
      <c r="E499" s="100" t="s">
        <v>39</v>
      </c>
      <c r="F499" s="100">
        <v>999921838</v>
      </c>
      <c r="G499" s="99">
        <f>(J499+T499)-H499</f>
        <v>116.25</v>
      </c>
      <c r="H499" s="99">
        <f>(K499+L499+N499+O499+P499+Q499+R499)*0.5</f>
        <v>116.25</v>
      </c>
      <c r="I499" s="24"/>
      <c r="J499" s="99">
        <f>SUM(K499,L499,N499,O499,P499,Q499)</f>
        <v>232.5</v>
      </c>
      <c r="K499" s="99">
        <f>SUM(AD499,AL499,AN499)</f>
        <v>0</v>
      </c>
      <c r="L499" s="99">
        <f>SUM(AE499,AF499,AG499,AH499)</f>
        <v>60</v>
      </c>
      <c r="M499" s="99">
        <f>COUNT(#REF!,#REF!,#REF!,#REF!,#REF!,#REF!,#REF!,AE499,#REF!,#REF!,#REF!,#REF!,AF499,AG499,#REF!,#REF!,#REF!,AH499)</f>
        <v>1</v>
      </c>
      <c r="N499" s="99">
        <f>AI499+AJ499</f>
        <v>52.5</v>
      </c>
      <c r="O499" s="99"/>
      <c r="P499" s="99">
        <f>AK499</f>
        <v>120</v>
      </c>
      <c r="Q499" s="99">
        <f>AM499</f>
        <v>0</v>
      </c>
      <c r="R499" s="99">
        <v>0</v>
      </c>
      <c r="S499" s="47"/>
      <c r="T499" s="99">
        <f>SUM(U499,V499,X499,Y499,Z499,AA499,AB499)</f>
        <v>0</v>
      </c>
      <c r="U499" s="99">
        <f>AP499</f>
        <v>0</v>
      </c>
      <c r="V499" s="99">
        <f>SUM(AS499,AT499,AU499,AV499,AW499,AX499,AY499,AZ499,BA499,BB499,BC499)</f>
        <v>0</v>
      </c>
      <c r="W499" s="99">
        <f>COUNT(AS499,AT499,AU499,AV499,AW499,AX499,AY499,AZ499,BA499,BB499,BC499)</f>
        <v>0</v>
      </c>
      <c r="X499" s="99">
        <v>0</v>
      </c>
      <c r="Y499" s="99">
        <v>0</v>
      </c>
      <c r="Z499" s="99">
        <v>0</v>
      </c>
      <c r="AA499" s="99">
        <f>AR499</f>
        <v>0</v>
      </c>
      <c r="AB499" s="99">
        <f>AQ499</f>
        <v>0</v>
      </c>
      <c r="AC499" s="47"/>
      <c r="AD499" s="99"/>
      <c r="AE499" s="99"/>
      <c r="AF499" s="99">
        <v>60</v>
      </c>
      <c r="AG499" s="99"/>
      <c r="AH499" s="99"/>
      <c r="AI499" s="99">
        <v>52.5</v>
      </c>
      <c r="AJ499" s="99"/>
      <c r="AK499" s="99">
        <v>120</v>
      </c>
      <c r="AL499" s="99"/>
      <c r="AM499" s="100"/>
      <c r="AN499" s="100"/>
      <c r="AO499" s="44"/>
      <c r="AP499" s="100"/>
      <c r="AQ499" s="100"/>
      <c r="AR499" s="100"/>
      <c r="AS499" s="100"/>
      <c r="AT499" s="100"/>
      <c r="AU499" s="100"/>
      <c r="AV499" s="100"/>
      <c r="AW499" s="100"/>
      <c r="AX499" s="100"/>
      <c r="AY499" s="100"/>
      <c r="AZ499" s="100"/>
      <c r="BA499" s="100"/>
      <c r="BB499" s="100"/>
      <c r="BC499" s="100"/>
    </row>
    <row r="500" spans="1:56" s="41" customFormat="1" x14ac:dyDescent="0.35">
      <c r="A500" s="102" t="s">
        <v>305</v>
      </c>
      <c r="B500" s="102" t="s">
        <v>36</v>
      </c>
      <c r="C500" s="102" t="s">
        <v>356</v>
      </c>
      <c r="D500" s="102" t="s">
        <v>1954</v>
      </c>
      <c r="E500" s="102" t="s">
        <v>39</v>
      </c>
      <c r="F500" s="99">
        <v>999925214</v>
      </c>
      <c r="G500" s="99">
        <f>(J500+T500)-H500</f>
        <v>90</v>
      </c>
      <c r="H500" s="99"/>
      <c r="I500" s="24"/>
      <c r="J500" s="99">
        <f>SUM(K500,L500,N500,O500,P500,Q500)</f>
        <v>90</v>
      </c>
      <c r="K500" s="99">
        <f>SUM(AD500,AL500,AN500)</f>
        <v>0</v>
      </c>
      <c r="L500" s="99">
        <f>SUM(AE500,AF500,AG500,AH500)</f>
        <v>90</v>
      </c>
      <c r="M500" s="99">
        <f>COUNT(#REF!,#REF!,#REF!,#REF!,#REF!,#REF!,#REF!,AE500,#REF!,#REF!,#REF!,#REF!,AF500,AG500,#REF!,#REF!,#REF!,AH500)</f>
        <v>1</v>
      </c>
      <c r="N500" s="99">
        <f>AI500+AJ500</f>
        <v>0</v>
      </c>
      <c r="O500" s="99"/>
      <c r="P500" s="99">
        <f>AK500</f>
        <v>0</v>
      </c>
      <c r="Q500" s="99">
        <f>AM500</f>
        <v>0</v>
      </c>
      <c r="R500" s="99">
        <v>0</v>
      </c>
      <c r="S500" s="47"/>
      <c r="T500" s="99">
        <f>SUM(U500,V500,X500,Y500,Z500,AA500,AB500)</f>
        <v>0</v>
      </c>
      <c r="U500" s="99">
        <f>AP500</f>
        <v>0</v>
      </c>
      <c r="V500" s="99">
        <f>SUM(AS500,AT500,AU500,AV500,AW500,AX500,AY500,AZ500,BA500,BB500,BC500)</f>
        <v>0</v>
      </c>
      <c r="W500" s="99">
        <f>COUNT(AS500,AT500,AU500,AV500,AW500,AX500,AY500,AZ500,BA500,BB500,BC500)</f>
        <v>0</v>
      </c>
      <c r="X500" s="99">
        <v>0</v>
      </c>
      <c r="Y500" s="99">
        <v>0</v>
      </c>
      <c r="Z500" s="99">
        <v>0</v>
      </c>
      <c r="AA500" s="99">
        <f>AR500</f>
        <v>0</v>
      </c>
      <c r="AB500" s="99">
        <f>AQ500</f>
        <v>0</v>
      </c>
      <c r="AC500" s="47"/>
      <c r="AD500" s="99"/>
      <c r="AE500" s="99">
        <v>90</v>
      </c>
      <c r="AF500" s="99"/>
      <c r="AG500" s="99"/>
      <c r="AH500" s="99"/>
      <c r="AI500" s="99"/>
      <c r="AJ500" s="99"/>
      <c r="AK500" s="99"/>
      <c r="AL500" s="99"/>
      <c r="AM500" s="100"/>
      <c r="AN500" s="100"/>
      <c r="AO500" s="44"/>
      <c r="AP500" s="100"/>
      <c r="AQ500" s="100"/>
      <c r="AR500" s="100"/>
      <c r="AS500" s="100"/>
      <c r="AT500" s="100"/>
      <c r="AU500" s="100"/>
      <c r="AV500" s="100"/>
      <c r="AW500" s="100"/>
      <c r="AX500" s="100"/>
      <c r="AY500" s="100"/>
      <c r="AZ500" s="100"/>
      <c r="BA500" s="100"/>
      <c r="BB500" s="100"/>
      <c r="BC500" s="100"/>
    </row>
    <row r="501" spans="1:56" s="41" customFormat="1" x14ac:dyDescent="0.3">
      <c r="A501" s="100" t="s">
        <v>305</v>
      </c>
      <c r="B501" s="99" t="s">
        <v>36</v>
      </c>
      <c r="C501" s="99" t="s">
        <v>2962</v>
      </c>
      <c r="D501" s="99" t="s">
        <v>2963</v>
      </c>
      <c r="E501" s="99" t="s">
        <v>39</v>
      </c>
      <c r="F501" s="99">
        <v>999929537</v>
      </c>
      <c r="G501" s="99">
        <f>(J501+T501)-H501</f>
        <v>90</v>
      </c>
      <c r="H501" s="100"/>
      <c r="I501" s="44"/>
      <c r="J501" s="99">
        <f>SUM(K501,L501,N501,O501,P501,Q501)</f>
        <v>0</v>
      </c>
      <c r="K501" s="99">
        <f>SUM(AD501,AL501,AN501)</f>
        <v>0</v>
      </c>
      <c r="L501" s="99">
        <f>SUM(AE501,AF501,AG501,AH501)</f>
        <v>0</v>
      </c>
      <c r="M501" s="99">
        <f>COUNT(#REF!,#REF!,#REF!,#REF!,#REF!,#REF!,#REF!,AE501,#REF!,#REF!,#REF!,#REF!,AF501,AG501,#REF!,#REF!,#REF!,AH501)</f>
        <v>0</v>
      </c>
      <c r="N501" s="99">
        <f>AI501+AJ501</f>
        <v>0</v>
      </c>
      <c r="O501" s="99"/>
      <c r="P501" s="99">
        <f>AK501</f>
        <v>0</v>
      </c>
      <c r="Q501" s="99">
        <f>AM501</f>
        <v>0</v>
      </c>
      <c r="R501" s="99">
        <v>0</v>
      </c>
      <c r="S501" s="47"/>
      <c r="T501" s="99">
        <f>SUM(U501,V501,X501,Y501,Z501,AA501,AB501)</f>
        <v>90</v>
      </c>
      <c r="U501" s="99">
        <f>AP501</f>
        <v>0</v>
      </c>
      <c r="V501" s="99">
        <f>SUM(AS501,AT501,AU501,AV501,AW501,AX501,AY501,AZ501,BA501,BB501,BC501)</f>
        <v>90</v>
      </c>
      <c r="W501" s="99">
        <f>COUNT(AS501,AT501,AU501,AV501,AW501,AX501,AY501,AZ501,BA501,BB501,BC501)</f>
        <v>1</v>
      </c>
      <c r="X501" s="99">
        <v>0</v>
      </c>
      <c r="Y501" s="99">
        <v>0</v>
      </c>
      <c r="Z501" s="99">
        <v>0</v>
      </c>
      <c r="AA501" s="99">
        <f>AR501</f>
        <v>0</v>
      </c>
      <c r="AB501" s="99">
        <f>AQ501</f>
        <v>0</v>
      </c>
      <c r="AC501" s="47"/>
      <c r="AD501" s="100"/>
      <c r="AE501" s="100"/>
      <c r="AF501" s="100"/>
      <c r="AG501" s="100"/>
      <c r="AH501" s="100"/>
      <c r="AI501" s="100"/>
      <c r="AJ501" s="100"/>
      <c r="AK501" s="100"/>
      <c r="AL501" s="100"/>
      <c r="AM501" s="100"/>
      <c r="AN501" s="100"/>
      <c r="AO501" s="44"/>
      <c r="AP501" s="100"/>
      <c r="AQ501" s="100"/>
      <c r="AR501" s="100"/>
      <c r="AS501" s="100"/>
      <c r="AT501" s="100">
        <v>90</v>
      </c>
      <c r="AU501" s="100"/>
      <c r="AV501" s="100"/>
      <c r="AW501" s="100"/>
      <c r="AX501" s="100"/>
      <c r="AY501" s="100"/>
      <c r="AZ501" s="100"/>
      <c r="BA501" s="100"/>
      <c r="BB501" s="100"/>
      <c r="BC501" s="100"/>
      <c r="BD501" s="31"/>
    </row>
    <row r="502" spans="1:56" s="41" customFormat="1" x14ac:dyDescent="0.35">
      <c r="A502" s="100" t="s">
        <v>305</v>
      </c>
      <c r="B502" s="99" t="s">
        <v>36</v>
      </c>
      <c r="C502" s="99" t="s">
        <v>1906</v>
      </c>
      <c r="D502" s="99" t="s">
        <v>130</v>
      </c>
      <c r="E502" s="99" t="s">
        <v>39</v>
      </c>
      <c r="F502" s="99">
        <v>999924946</v>
      </c>
      <c r="G502" s="99">
        <f>(J502+T502)-H502</f>
        <v>77</v>
      </c>
      <c r="H502" s="99">
        <f>(K502+L502+N502+O502+P502+Q502+R502)*0.5</f>
        <v>77</v>
      </c>
      <c r="I502" s="24"/>
      <c r="J502" s="99">
        <f>SUM(K502,L502,N502,O502,P502,Q502)</f>
        <v>154</v>
      </c>
      <c r="K502" s="99">
        <f>SUM(AD502,AL502,AN502)</f>
        <v>0</v>
      </c>
      <c r="L502" s="99">
        <f>SUM(AE502,AF502,AG502,AH502)</f>
        <v>0</v>
      </c>
      <c r="M502" s="99">
        <f>COUNT(#REF!,#REF!,#REF!,#REF!,#REF!,#REF!,#REF!,AE502,#REF!,#REF!,#REF!,#REF!,AF502,AG502,#REF!,#REF!,#REF!,AH502)</f>
        <v>0</v>
      </c>
      <c r="N502" s="99">
        <f>AI502+AJ502</f>
        <v>70</v>
      </c>
      <c r="O502" s="99"/>
      <c r="P502" s="99">
        <f>AK502</f>
        <v>84</v>
      </c>
      <c r="Q502" s="99">
        <f>AM502</f>
        <v>0</v>
      </c>
      <c r="R502" s="99">
        <v>0</v>
      </c>
      <c r="S502" s="47"/>
      <c r="T502" s="99">
        <f>SUM(U502,V502,X502,Y502,Z502,AA502,AB502)</f>
        <v>0</v>
      </c>
      <c r="U502" s="99">
        <f>AP502</f>
        <v>0</v>
      </c>
      <c r="V502" s="99">
        <f>SUM(AS502,AT502,AU502,AV502,AW502,AX502,AY502,AZ502,BA502,BB502,BC502)</f>
        <v>0</v>
      </c>
      <c r="W502" s="99">
        <f>COUNT(AS502,AT502,AU502,AV502,AW502,AX502,AY502,AZ502,BA502,BB502,BC502)</f>
        <v>0</v>
      </c>
      <c r="X502" s="99">
        <v>0</v>
      </c>
      <c r="Y502" s="99">
        <v>0</v>
      </c>
      <c r="Z502" s="99">
        <v>0</v>
      </c>
      <c r="AA502" s="99">
        <f>AR502</f>
        <v>0</v>
      </c>
      <c r="AB502" s="99">
        <f>AQ502</f>
        <v>0</v>
      </c>
      <c r="AC502" s="47"/>
      <c r="AD502" s="99"/>
      <c r="AE502" s="99"/>
      <c r="AF502" s="99"/>
      <c r="AG502" s="99"/>
      <c r="AH502" s="99"/>
      <c r="AI502" s="99">
        <v>70</v>
      </c>
      <c r="AJ502" s="99"/>
      <c r="AK502" s="99">
        <v>84</v>
      </c>
      <c r="AL502" s="99"/>
      <c r="AM502" s="100"/>
      <c r="AN502" s="100"/>
      <c r="AO502" s="44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</row>
    <row r="503" spans="1:56" s="41" customFormat="1" x14ac:dyDescent="0.3">
      <c r="A503" s="100" t="s">
        <v>305</v>
      </c>
      <c r="B503" s="100" t="s">
        <v>36</v>
      </c>
      <c r="C503" s="100" t="s">
        <v>2030</v>
      </c>
      <c r="D503" s="100" t="s">
        <v>2031</v>
      </c>
      <c r="E503" s="100" t="s">
        <v>39</v>
      </c>
      <c r="F503" s="100">
        <v>999925428</v>
      </c>
      <c r="G503" s="99">
        <f>(J503+T503)-H503</f>
        <v>76.599999999999994</v>
      </c>
      <c r="H503" s="99">
        <f>J503*0.5</f>
        <v>13.600000000000001</v>
      </c>
      <c r="I503" s="44"/>
      <c r="J503" s="99">
        <f>SUM(K503,L503,N503,O503,P503,Q503)</f>
        <v>27.200000000000003</v>
      </c>
      <c r="K503" s="99">
        <f>SUM(AD503,AL503,AN503)</f>
        <v>0</v>
      </c>
      <c r="L503" s="99">
        <f>SUM(AE503,AF503,AG503,AH503)</f>
        <v>27.200000000000003</v>
      </c>
      <c r="M503" s="99">
        <f>COUNT(#REF!,#REF!,#REF!,#REF!,#REF!,#REF!,#REF!,AE503,#REF!,#REF!,#REF!,#REF!,AF503,AG503,#REF!,#REF!,#REF!,AH503)</f>
        <v>4</v>
      </c>
      <c r="N503" s="99">
        <f>AI503+AJ503</f>
        <v>0</v>
      </c>
      <c r="O503" s="99"/>
      <c r="P503" s="99">
        <f>AK503</f>
        <v>0</v>
      </c>
      <c r="Q503" s="99">
        <f>AM503</f>
        <v>0</v>
      </c>
      <c r="R503" s="99">
        <v>0</v>
      </c>
      <c r="S503" s="47"/>
      <c r="T503" s="99">
        <f>SUM(U503,V503,X503,Y503,Z503,AA503,AB503)</f>
        <v>63</v>
      </c>
      <c r="U503" s="99">
        <f>AP503</f>
        <v>0</v>
      </c>
      <c r="V503" s="99">
        <f>SUM(AS503,AT503,AU503,AV503,AW503,AX503,AY503,AZ503,BA503,BB503,BC503)</f>
        <v>63</v>
      </c>
      <c r="W503" s="99">
        <f>COUNT(AS503,AT503,AU503,AV503,AW503,AX503,AY503,AZ503,BA503,BB503,BC503)</f>
        <v>1</v>
      </c>
      <c r="X503" s="99">
        <v>0</v>
      </c>
      <c r="Y503" s="99">
        <v>0</v>
      </c>
      <c r="Z503" s="99">
        <v>0</v>
      </c>
      <c r="AA503" s="99">
        <f>AR503</f>
        <v>0</v>
      </c>
      <c r="AB503" s="99">
        <f>AQ503</f>
        <v>0</v>
      </c>
      <c r="AC503" s="47"/>
      <c r="AD503" s="100">
        <v>0</v>
      </c>
      <c r="AE503" s="100">
        <v>27.200000000000003</v>
      </c>
      <c r="AF503" s="100">
        <v>0</v>
      </c>
      <c r="AG503" s="100">
        <v>0</v>
      </c>
      <c r="AH503" s="100">
        <v>0</v>
      </c>
      <c r="AI503" s="100">
        <v>0</v>
      </c>
      <c r="AJ503" s="100">
        <v>0</v>
      </c>
      <c r="AK503" s="100">
        <v>0</v>
      </c>
      <c r="AL503" s="100">
        <v>0</v>
      </c>
      <c r="AM503" s="100">
        <v>0</v>
      </c>
      <c r="AN503" s="100">
        <v>0</v>
      </c>
      <c r="AO503" s="44">
        <v>0</v>
      </c>
      <c r="AP503" s="100"/>
      <c r="AQ503" s="100"/>
      <c r="AR503" s="100"/>
      <c r="AS503" s="100"/>
      <c r="AT503" s="100"/>
      <c r="AU503" s="100"/>
      <c r="AV503" s="100"/>
      <c r="AW503" s="100">
        <v>63</v>
      </c>
      <c r="AX503" s="100"/>
      <c r="AY503" s="100"/>
      <c r="AZ503" s="100"/>
      <c r="BA503" s="100"/>
      <c r="BB503" s="100"/>
      <c r="BC503" s="100"/>
      <c r="BD503" s="31"/>
    </row>
    <row r="504" spans="1:56" s="41" customFormat="1" x14ac:dyDescent="0.35">
      <c r="A504" s="100" t="s">
        <v>305</v>
      </c>
      <c r="B504" s="100" t="s">
        <v>36</v>
      </c>
      <c r="C504" s="100" t="s">
        <v>46</v>
      </c>
      <c r="D504" s="100" t="s">
        <v>175</v>
      </c>
      <c r="E504" s="100" t="s">
        <v>39</v>
      </c>
      <c r="F504" s="100">
        <v>999921055</v>
      </c>
      <c r="G504" s="99">
        <f>(J504+T504)-H504</f>
        <v>75</v>
      </c>
      <c r="H504" s="100"/>
      <c r="I504" s="44"/>
      <c r="J504" s="99">
        <f>SUM(K504,L504,N504,O504,P504,Q504)</f>
        <v>0</v>
      </c>
      <c r="K504" s="99">
        <f>SUM(AD504,AL504,AN504)</f>
        <v>0</v>
      </c>
      <c r="L504" s="99">
        <f>SUM(AE504,AF504,AG504,AH504)</f>
        <v>0</v>
      </c>
      <c r="M504" s="99">
        <f>COUNT(#REF!,#REF!,#REF!,#REF!,#REF!,#REF!,#REF!,AE504,#REF!,#REF!,#REF!,#REF!,AF504,AG504,#REF!,#REF!,#REF!,AH504)</f>
        <v>0</v>
      </c>
      <c r="N504" s="99">
        <f>AI504+AJ504</f>
        <v>0</v>
      </c>
      <c r="O504" s="99"/>
      <c r="P504" s="99">
        <f>AK504</f>
        <v>0</v>
      </c>
      <c r="Q504" s="99">
        <f>AM504</f>
        <v>0</v>
      </c>
      <c r="R504" s="99">
        <v>0</v>
      </c>
      <c r="S504" s="44"/>
      <c r="T504" s="99">
        <f>SUM(U504,V504,X504,Y504,Z504,AA504,AB504)</f>
        <v>75</v>
      </c>
      <c r="U504" s="99">
        <f>AP504</f>
        <v>21</v>
      </c>
      <c r="V504" s="99">
        <f>SUM(AS504,AT504,AU504,AV504,AW504,AX504,AY504,AZ504,BA504,BB504,BC504)</f>
        <v>54</v>
      </c>
      <c r="W504" s="99">
        <f>COUNT(AS504,AT504,AU504,AV504,AW504,AX504,AY504,AZ504,BA504,BB504,BC504)</f>
        <v>1</v>
      </c>
      <c r="X504" s="99">
        <v>0</v>
      </c>
      <c r="Y504" s="99">
        <v>0</v>
      </c>
      <c r="Z504" s="99">
        <v>0</v>
      </c>
      <c r="AA504" s="99">
        <f>AR504</f>
        <v>0</v>
      </c>
      <c r="AB504" s="99">
        <f>AQ504</f>
        <v>0</v>
      </c>
      <c r="AC504" s="44"/>
      <c r="AD504" s="100"/>
      <c r="AE504" s="100"/>
      <c r="AF504" s="100"/>
      <c r="AG504" s="100"/>
      <c r="AH504" s="100"/>
      <c r="AI504" s="100"/>
      <c r="AJ504" s="100"/>
      <c r="AK504" s="100"/>
      <c r="AL504" s="100"/>
      <c r="AM504" s="100"/>
      <c r="AN504" s="100"/>
      <c r="AO504" s="44"/>
      <c r="AP504" s="100">
        <v>21</v>
      </c>
      <c r="AQ504" s="100"/>
      <c r="AR504" s="100"/>
      <c r="AS504" s="100">
        <v>54</v>
      </c>
      <c r="AT504" s="100"/>
      <c r="AU504" s="100"/>
      <c r="AV504" s="100"/>
      <c r="AW504" s="100"/>
      <c r="AX504" s="100"/>
      <c r="AY504" s="100"/>
      <c r="AZ504" s="100"/>
      <c r="BA504" s="100"/>
      <c r="BB504" s="100"/>
      <c r="BC504" s="100"/>
    </row>
    <row r="505" spans="1:56" s="41" customFormat="1" x14ac:dyDescent="0.35">
      <c r="A505" s="100" t="s">
        <v>305</v>
      </c>
      <c r="B505" s="100" t="s">
        <v>36</v>
      </c>
      <c r="C505" s="100" t="s">
        <v>565</v>
      </c>
      <c r="D505" s="100" t="s">
        <v>2816</v>
      </c>
      <c r="E505" s="100" t="s">
        <v>39</v>
      </c>
      <c r="F505" s="100">
        <v>999922610</v>
      </c>
      <c r="G505" s="99">
        <f>(J505+T505)-H505</f>
        <v>70</v>
      </c>
      <c r="H505" s="100"/>
      <c r="I505" s="44"/>
      <c r="J505" s="99">
        <f>SUM(K505,L505,N505,O505,P505,Q505)</f>
        <v>0</v>
      </c>
      <c r="K505" s="99">
        <f>SUM(AD505,AL505,AN505)</f>
        <v>0</v>
      </c>
      <c r="L505" s="99">
        <f>SUM(AE505,AF505,AG505,AH505)</f>
        <v>0</v>
      </c>
      <c r="M505" s="99">
        <f>COUNT(#REF!,#REF!,#REF!,#REF!,#REF!,#REF!,#REF!,AE505,#REF!,#REF!,#REF!,#REF!,AF505,AG505,#REF!,#REF!,#REF!,AH505)</f>
        <v>0</v>
      </c>
      <c r="N505" s="99">
        <f>AI505+AJ505</f>
        <v>0</v>
      </c>
      <c r="O505" s="99"/>
      <c r="P505" s="99">
        <f>AK505</f>
        <v>0</v>
      </c>
      <c r="Q505" s="99">
        <f>AM505</f>
        <v>0</v>
      </c>
      <c r="R505" s="99">
        <v>0</v>
      </c>
      <c r="S505" s="44"/>
      <c r="T505" s="99">
        <f>SUM(U505,V505,X505,Y505,Z505,AA505,AB505)</f>
        <v>70</v>
      </c>
      <c r="U505" s="99">
        <f>AP505</f>
        <v>19</v>
      </c>
      <c r="V505" s="99">
        <f>SUM(AS505,AT505,AU505,AV505,AW505,AX505,AY505,AZ505,BA505,BB505,BC505)</f>
        <v>51</v>
      </c>
      <c r="W505" s="99">
        <f>COUNT(AS505,AT505,AU505,AV505,AW505,AX505,AY505,AZ505,BA505,BB505,BC505)</f>
        <v>1</v>
      </c>
      <c r="X505" s="99">
        <v>0</v>
      </c>
      <c r="Y505" s="99">
        <v>0</v>
      </c>
      <c r="Z505" s="99">
        <v>0</v>
      </c>
      <c r="AA505" s="99">
        <f>AR505</f>
        <v>0</v>
      </c>
      <c r="AB505" s="99">
        <f>AQ505</f>
        <v>0</v>
      </c>
      <c r="AC505" s="44"/>
      <c r="AD505" s="100"/>
      <c r="AE505" s="100"/>
      <c r="AF505" s="100"/>
      <c r="AG505" s="100"/>
      <c r="AH505" s="100"/>
      <c r="AI505" s="100"/>
      <c r="AJ505" s="100"/>
      <c r="AK505" s="100"/>
      <c r="AL505" s="100"/>
      <c r="AM505" s="100"/>
      <c r="AN505" s="100"/>
      <c r="AO505" s="44"/>
      <c r="AP505" s="100">
        <v>19</v>
      </c>
      <c r="AQ505" s="100"/>
      <c r="AR505" s="100"/>
      <c r="AS505" s="100">
        <v>51</v>
      </c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00"/>
    </row>
    <row r="506" spans="1:56" s="41" customFormat="1" x14ac:dyDescent="0.3">
      <c r="A506" s="100" t="s">
        <v>305</v>
      </c>
      <c r="B506" s="99" t="s">
        <v>36</v>
      </c>
      <c r="C506" s="100" t="s">
        <v>1339</v>
      </c>
      <c r="D506" s="100" t="s">
        <v>2965</v>
      </c>
      <c r="E506" s="100" t="s">
        <v>39</v>
      </c>
      <c r="F506" s="100">
        <v>999925335</v>
      </c>
      <c r="G506" s="99">
        <f>(J506+T506)-H506</f>
        <v>68</v>
      </c>
      <c r="H506" s="100"/>
      <c r="I506" s="44"/>
      <c r="J506" s="99">
        <f>SUM(K506,L506,N506,O506,P506,Q506)</f>
        <v>0</v>
      </c>
      <c r="K506" s="99">
        <f>SUM(AD506,AL506,AN506)</f>
        <v>0</v>
      </c>
      <c r="L506" s="99">
        <f>SUM(AE506,AF506,AG506,AH506)</f>
        <v>0</v>
      </c>
      <c r="M506" s="99">
        <f>COUNT(#REF!,#REF!,#REF!,#REF!,#REF!,#REF!,#REF!,AE506,#REF!,#REF!,#REF!,#REF!,AF506,AG506,#REF!,#REF!,#REF!,AH506)</f>
        <v>0</v>
      </c>
      <c r="N506" s="99">
        <f>AI506+AJ506</f>
        <v>0</v>
      </c>
      <c r="O506" s="99"/>
      <c r="P506" s="99">
        <f>AK506</f>
        <v>0</v>
      </c>
      <c r="Q506" s="99">
        <f>AM506</f>
        <v>0</v>
      </c>
      <c r="R506" s="99">
        <v>0</v>
      </c>
      <c r="S506" s="47"/>
      <c r="T506" s="99">
        <f>SUM(U506,V506,X506,Y506,Z506,AA506,AB506)</f>
        <v>68</v>
      </c>
      <c r="U506" s="99">
        <f>AP506</f>
        <v>0</v>
      </c>
      <c r="V506" s="99">
        <f>SUM(AS506,AT506,AU506,AV506,AW506,AX506,AY506,AZ506,BA506,BB506,BC506)</f>
        <v>68</v>
      </c>
      <c r="W506" s="99">
        <f>COUNT(AS506,AT506,AU506,AV506,AW506,AX506,AY506,AZ506,BA506,BB506,BC506)</f>
        <v>1</v>
      </c>
      <c r="X506" s="99">
        <v>0</v>
      </c>
      <c r="Y506" s="99">
        <v>0</v>
      </c>
      <c r="Z506" s="99">
        <v>0</v>
      </c>
      <c r="AA506" s="99">
        <f>AR506</f>
        <v>0</v>
      </c>
      <c r="AB506" s="99">
        <f>AQ506</f>
        <v>0</v>
      </c>
      <c r="AC506" s="47"/>
      <c r="AD506" s="100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100"/>
      <c r="AO506" s="44"/>
      <c r="AP506" s="100"/>
      <c r="AQ506" s="100"/>
      <c r="AR506" s="100"/>
      <c r="AS506" s="100"/>
      <c r="AT506" s="100">
        <v>68</v>
      </c>
      <c r="AU506" s="100"/>
      <c r="AV506" s="100"/>
      <c r="AW506" s="100"/>
      <c r="AX506" s="100"/>
      <c r="AY506" s="100"/>
      <c r="AZ506" s="100"/>
      <c r="BA506" s="100"/>
      <c r="BB506" s="100"/>
      <c r="BC506" s="100"/>
      <c r="BD506" s="31"/>
    </row>
    <row r="507" spans="1:56" s="41" customFormat="1" x14ac:dyDescent="0.3">
      <c r="A507" s="100" t="s">
        <v>305</v>
      </c>
      <c r="B507" s="100" t="s">
        <v>36</v>
      </c>
      <c r="C507" s="100" t="s">
        <v>2166</v>
      </c>
      <c r="D507" s="100" t="s">
        <v>2167</v>
      </c>
      <c r="E507" s="100" t="s">
        <v>39</v>
      </c>
      <c r="F507" s="100">
        <v>999926020</v>
      </c>
      <c r="G507" s="99">
        <f>(J507+T507)-H507</f>
        <v>68</v>
      </c>
      <c r="H507" s="100"/>
      <c r="I507" s="44"/>
      <c r="J507" s="99">
        <f>SUM(K507,L507,N507,O507,P507,Q507)</f>
        <v>0</v>
      </c>
      <c r="K507" s="99">
        <f>SUM(AD507,AL507,AN507)</f>
        <v>0</v>
      </c>
      <c r="L507" s="99">
        <f>SUM(AE507,AF507,AG507,AH507)</f>
        <v>0</v>
      </c>
      <c r="M507" s="99">
        <f>COUNT(#REF!,#REF!,#REF!,#REF!,#REF!,#REF!,#REF!,AE507,#REF!,#REF!,#REF!,#REF!,AF507,AG507,#REF!,#REF!,#REF!,AH507)</f>
        <v>0</v>
      </c>
      <c r="N507" s="99">
        <f>AI507+AJ507</f>
        <v>0</v>
      </c>
      <c r="O507" s="99"/>
      <c r="P507" s="99">
        <f>AK507</f>
        <v>0</v>
      </c>
      <c r="Q507" s="99">
        <f>AM507</f>
        <v>0</v>
      </c>
      <c r="R507" s="99">
        <v>0</v>
      </c>
      <c r="S507" s="47"/>
      <c r="T507" s="99">
        <f>SUM(U507,V507,X507,Y507,Z507,AA507,AB507)</f>
        <v>68</v>
      </c>
      <c r="U507" s="99">
        <f>AP507</f>
        <v>0</v>
      </c>
      <c r="V507" s="99">
        <f>SUM(AS507,AT507,AU507,AV507,AW507,AX507,AY507,AZ507,BA507,BB507,BC507)</f>
        <v>68</v>
      </c>
      <c r="W507" s="99">
        <f>COUNT(AS507,AT507,AU507,AV507,AW507,AX507,AY507,AZ507,BA507,BB507,BC507)</f>
        <v>1</v>
      </c>
      <c r="X507" s="99">
        <v>0</v>
      </c>
      <c r="Y507" s="99">
        <v>0</v>
      </c>
      <c r="Z507" s="99">
        <v>0</v>
      </c>
      <c r="AA507" s="99">
        <f>AR507</f>
        <v>0</v>
      </c>
      <c r="AB507" s="99">
        <f>AQ507</f>
        <v>0</v>
      </c>
      <c r="AC507" s="47"/>
      <c r="AD507" s="100"/>
      <c r="AE507" s="100"/>
      <c r="AF507" s="100"/>
      <c r="AG507" s="100"/>
      <c r="AH507" s="100"/>
      <c r="AI507" s="100"/>
      <c r="AJ507" s="100"/>
      <c r="AK507" s="100"/>
      <c r="AL507" s="100"/>
      <c r="AM507" s="100"/>
      <c r="AN507" s="100"/>
      <c r="AO507" s="44"/>
      <c r="AP507" s="100"/>
      <c r="AQ507" s="100"/>
      <c r="AR507" s="100"/>
      <c r="AS507" s="100"/>
      <c r="AT507" s="100"/>
      <c r="AU507" s="100"/>
      <c r="AV507" s="100"/>
      <c r="AW507" s="100"/>
      <c r="AX507" s="100"/>
      <c r="AY507" s="100"/>
      <c r="AZ507" s="100">
        <v>68</v>
      </c>
      <c r="BA507" s="100"/>
      <c r="BB507" s="100"/>
      <c r="BC507" s="100"/>
      <c r="BD507" s="31"/>
    </row>
    <row r="508" spans="1:56" s="41" customFormat="1" x14ac:dyDescent="0.3">
      <c r="A508" s="100" t="s">
        <v>305</v>
      </c>
      <c r="B508" s="99" t="s">
        <v>36</v>
      </c>
      <c r="C508" s="99" t="s">
        <v>85</v>
      </c>
      <c r="D508" s="99" t="s">
        <v>2964</v>
      </c>
      <c r="E508" s="99" t="s">
        <v>39</v>
      </c>
      <c r="F508" s="99">
        <v>999930172</v>
      </c>
      <c r="G508" s="99">
        <f>(J508+T508)-H508</f>
        <v>68</v>
      </c>
      <c r="H508" s="100"/>
      <c r="I508" s="44"/>
      <c r="J508" s="99">
        <f>SUM(K508,L508,N508,O508,P508,Q508)</f>
        <v>0</v>
      </c>
      <c r="K508" s="99">
        <f>SUM(AD508,AL508,AN508)</f>
        <v>0</v>
      </c>
      <c r="L508" s="99">
        <f>SUM(AE508,AF508,AG508,AH508)</f>
        <v>0</v>
      </c>
      <c r="M508" s="99">
        <f>COUNT(#REF!,#REF!,#REF!,#REF!,#REF!,#REF!,#REF!,AE508,#REF!,#REF!,#REF!,#REF!,AF508,AG508,#REF!,#REF!,#REF!,AH508)</f>
        <v>0</v>
      </c>
      <c r="N508" s="99">
        <f>AI508+AJ508</f>
        <v>0</v>
      </c>
      <c r="O508" s="99"/>
      <c r="P508" s="99">
        <f>AK508</f>
        <v>0</v>
      </c>
      <c r="Q508" s="99">
        <f>AM508</f>
        <v>0</v>
      </c>
      <c r="R508" s="99">
        <v>0</v>
      </c>
      <c r="S508" s="47"/>
      <c r="T508" s="99">
        <f>SUM(U508,V508,X508,Y508,Z508,AA508,AB508)</f>
        <v>68</v>
      </c>
      <c r="U508" s="99">
        <f>AP508</f>
        <v>0</v>
      </c>
      <c r="V508" s="99">
        <f>SUM(AS508,AT508,AU508,AV508,AW508,AX508,AY508,AZ508,BA508,BB508,BC508)</f>
        <v>68</v>
      </c>
      <c r="W508" s="99">
        <f>COUNT(AS508,AT508,AU508,AV508,AW508,AX508,AY508,AZ508,BA508,BB508,BC508)</f>
        <v>1</v>
      </c>
      <c r="X508" s="99">
        <v>0</v>
      </c>
      <c r="Y508" s="99">
        <v>0</v>
      </c>
      <c r="Z508" s="99">
        <v>0</v>
      </c>
      <c r="AA508" s="99">
        <f>AR508</f>
        <v>0</v>
      </c>
      <c r="AB508" s="99">
        <f>AQ508</f>
        <v>0</v>
      </c>
      <c r="AC508" s="47"/>
      <c r="AD508" s="100"/>
      <c r="AE508" s="100"/>
      <c r="AF508" s="100"/>
      <c r="AG508" s="100"/>
      <c r="AH508" s="100"/>
      <c r="AI508" s="100"/>
      <c r="AJ508" s="100"/>
      <c r="AK508" s="100"/>
      <c r="AL508" s="100"/>
      <c r="AM508" s="100"/>
      <c r="AN508" s="100"/>
      <c r="AO508" s="44"/>
      <c r="AP508" s="100"/>
      <c r="AQ508" s="100"/>
      <c r="AR508" s="100"/>
      <c r="AS508" s="100"/>
      <c r="AT508" s="100">
        <v>68</v>
      </c>
      <c r="AU508" s="100"/>
      <c r="AV508" s="100"/>
      <c r="AW508" s="100"/>
      <c r="AX508" s="100"/>
      <c r="AY508" s="100"/>
      <c r="AZ508" s="100"/>
      <c r="BA508" s="100"/>
      <c r="BB508" s="100"/>
      <c r="BC508" s="100"/>
      <c r="BD508" s="31"/>
    </row>
    <row r="509" spans="1:56" s="41" customFormat="1" x14ac:dyDescent="0.3">
      <c r="A509" s="100" t="s">
        <v>305</v>
      </c>
      <c r="B509" s="100" t="s">
        <v>36</v>
      </c>
      <c r="C509" s="100" t="s">
        <v>1824</v>
      </c>
      <c r="D509" s="100" t="s">
        <v>1258</v>
      </c>
      <c r="E509" s="100" t="s">
        <v>39</v>
      </c>
      <c r="F509" s="100">
        <v>999931442</v>
      </c>
      <c r="G509" s="99">
        <f>(J509+T509)-H509</f>
        <v>63</v>
      </c>
      <c r="H509" s="100"/>
      <c r="I509" s="44"/>
      <c r="J509" s="99">
        <f>SUM(K509,L509,N509,O509,P509,Q509)</f>
        <v>0</v>
      </c>
      <c r="K509" s="99">
        <f>SUM(AD509,AL509,AN509)</f>
        <v>0</v>
      </c>
      <c r="L509" s="99">
        <f>SUM(AE509,AF509,AG509,AH509)</f>
        <v>0</v>
      </c>
      <c r="M509" s="99">
        <f>COUNT(#REF!,#REF!,#REF!,#REF!,#REF!,#REF!,#REF!,AE509,#REF!,#REF!,#REF!,#REF!,AF509,AG509,#REF!,#REF!,#REF!,AH509)</f>
        <v>0</v>
      </c>
      <c r="N509" s="99">
        <f>AI509+AJ509</f>
        <v>0</v>
      </c>
      <c r="O509" s="99"/>
      <c r="P509" s="99">
        <f>AK509</f>
        <v>0</v>
      </c>
      <c r="Q509" s="99">
        <f>AM509</f>
        <v>0</v>
      </c>
      <c r="R509" s="99">
        <v>0</v>
      </c>
      <c r="S509" s="47"/>
      <c r="T509" s="99">
        <f>SUM(U509,V509,X509,Y509,Z509,AA509,AB509)</f>
        <v>63</v>
      </c>
      <c r="U509" s="99">
        <f>AP509</f>
        <v>0</v>
      </c>
      <c r="V509" s="99">
        <f>SUM(AS509,AT509,AU509,AV509,AW509,AX509,AY509,AZ509,BA509,BB509,BC509)</f>
        <v>63</v>
      </c>
      <c r="W509" s="99">
        <f>COUNT(AS509,AT509,AU509,AV509,AW509,AX509,AY509,AZ509,BA509,BB509,BC509)</f>
        <v>1</v>
      </c>
      <c r="X509" s="99">
        <v>0</v>
      </c>
      <c r="Y509" s="99">
        <v>0</v>
      </c>
      <c r="Z509" s="99">
        <v>0</v>
      </c>
      <c r="AA509" s="99">
        <f>AR509</f>
        <v>0</v>
      </c>
      <c r="AB509" s="99">
        <f>AQ509</f>
        <v>0</v>
      </c>
      <c r="AC509" s="47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44"/>
      <c r="AP509" s="100"/>
      <c r="AQ509" s="100"/>
      <c r="AR509" s="100"/>
      <c r="AS509" s="100"/>
      <c r="AT509" s="100"/>
      <c r="AU509" s="100"/>
      <c r="AV509" s="100"/>
      <c r="AW509" s="100"/>
      <c r="AX509" s="100"/>
      <c r="AY509" s="100"/>
      <c r="AZ509" s="100">
        <v>63</v>
      </c>
      <c r="BA509" s="100"/>
      <c r="BB509" s="100"/>
      <c r="BC509" s="100"/>
      <c r="BD509" s="31"/>
    </row>
    <row r="510" spans="1:56" s="41" customFormat="1" x14ac:dyDescent="0.3">
      <c r="A510" s="100" t="s">
        <v>305</v>
      </c>
      <c r="B510" s="100" t="s">
        <v>36</v>
      </c>
      <c r="C510" s="100" t="s">
        <v>1383</v>
      </c>
      <c r="D510" s="100" t="s">
        <v>175</v>
      </c>
      <c r="E510" s="100" t="s">
        <v>39</v>
      </c>
      <c r="F510" s="100">
        <v>999931063</v>
      </c>
      <c r="G510" s="99">
        <f>(J510+T510)-H510</f>
        <v>58</v>
      </c>
      <c r="H510" s="100"/>
      <c r="I510" s="44"/>
      <c r="J510" s="99">
        <f>SUM(K510,L510,N510,O510,P510,Q510)</f>
        <v>0</v>
      </c>
      <c r="K510" s="99">
        <f>SUM(AD510,AL510,AN510)</f>
        <v>0</v>
      </c>
      <c r="L510" s="99">
        <f>SUM(AE510,AF510,AG510,AH510)</f>
        <v>0</v>
      </c>
      <c r="M510" s="99">
        <f>COUNT(#REF!,#REF!,#REF!,#REF!,#REF!,#REF!,#REF!,AE510,#REF!,#REF!,#REF!,#REF!,AF510,AG510,#REF!,#REF!,#REF!,AH510)</f>
        <v>0</v>
      </c>
      <c r="N510" s="99">
        <f>AI510+AJ510</f>
        <v>0</v>
      </c>
      <c r="O510" s="99"/>
      <c r="P510" s="99">
        <f>AK510</f>
        <v>0</v>
      </c>
      <c r="Q510" s="99">
        <f>AM510</f>
        <v>0</v>
      </c>
      <c r="R510" s="99">
        <v>0</v>
      </c>
      <c r="S510" s="47"/>
      <c r="T510" s="99">
        <f>SUM(U510,V510,X510,Y510,Z510,AA510,AB510)</f>
        <v>58</v>
      </c>
      <c r="U510" s="99">
        <f>AP510</f>
        <v>0</v>
      </c>
      <c r="V510" s="99">
        <f>SUM(AS510,AT510,AU510,AV510,AW510,AX510,AY510,AZ510,BA510,BB510,BC510)</f>
        <v>58</v>
      </c>
      <c r="W510" s="99">
        <f>COUNT(AS510,AT510,AU510,AV510,AW510,AX510,AY510,AZ510,BA510,BB510,BC510)</f>
        <v>1</v>
      </c>
      <c r="X510" s="99">
        <v>0</v>
      </c>
      <c r="Y510" s="99">
        <v>0</v>
      </c>
      <c r="Z510" s="99">
        <v>0</v>
      </c>
      <c r="AA510" s="99">
        <f>AR510</f>
        <v>0</v>
      </c>
      <c r="AB510" s="99">
        <f>AQ510</f>
        <v>0</v>
      </c>
      <c r="AC510" s="47"/>
      <c r="AD510" s="100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100"/>
      <c r="AO510" s="44"/>
      <c r="AP510" s="100"/>
      <c r="AQ510" s="100"/>
      <c r="AR510" s="100"/>
      <c r="AS510" s="100"/>
      <c r="AT510" s="100"/>
      <c r="AU510" s="100"/>
      <c r="AV510" s="100"/>
      <c r="AW510" s="100"/>
      <c r="AX510" s="100"/>
      <c r="AY510" s="100"/>
      <c r="AZ510" s="100">
        <v>58</v>
      </c>
      <c r="BA510" s="100"/>
      <c r="BB510" s="100"/>
      <c r="BC510" s="100"/>
      <c r="BD510" s="31"/>
    </row>
    <row r="511" spans="1:56" s="41" customFormat="1" x14ac:dyDescent="0.3">
      <c r="A511" s="100" t="s">
        <v>305</v>
      </c>
      <c r="B511" s="100" t="s">
        <v>36</v>
      </c>
      <c r="C511" s="100" t="s">
        <v>478</v>
      </c>
      <c r="D511" s="100" t="s">
        <v>3478</v>
      </c>
      <c r="E511" s="100" t="s">
        <v>39</v>
      </c>
      <c r="F511" s="100">
        <v>999929670</v>
      </c>
      <c r="G511" s="99">
        <f>(J511+T511)-H511</f>
        <v>54</v>
      </c>
      <c r="H511" s="100"/>
      <c r="I511" s="44"/>
      <c r="J511" s="99">
        <f>SUM(K511,L511,N511,O511,P511,Q511)</f>
        <v>0</v>
      </c>
      <c r="K511" s="99">
        <f>SUM(AD511,AL511,AN511)</f>
        <v>0</v>
      </c>
      <c r="L511" s="99">
        <f>SUM(AE511,AF511,AG511,AH511)</f>
        <v>0</v>
      </c>
      <c r="M511" s="99">
        <f>COUNT(#REF!,#REF!,#REF!,#REF!,#REF!,#REF!,#REF!,AE511,#REF!,#REF!,#REF!,#REF!,AF511,AG511,#REF!,#REF!,#REF!,AH511)</f>
        <v>0</v>
      </c>
      <c r="N511" s="99">
        <f>AI511+AJ511</f>
        <v>0</v>
      </c>
      <c r="O511" s="99"/>
      <c r="P511" s="99">
        <f>AK511</f>
        <v>0</v>
      </c>
      <c r="Q511" s="99">
        <f>AM511</f>
        <v>0</v>
      </c>
      <c r="R511" s="99">
        <v>0</v>
      </c>
      <c r="S511" s="47"/>
      <c r="T511" s="99">
        <f>SUM(U511,V511,X511,Y511,Z511,AA511,AB511)</f>
        <v>54</v>
      </c>
      <c r="U511" s="99">
        <f>AP511</f>
        <v>0</v>
      </c>
      <c r="V511" s="99">
        <f>SUM(AS511,AT511,AU511,AV511,AW511,AX511,AY511,AZ511,BA511,BB511,BC511)</f>
        <v>54</v>
      </c>
      <c r="W511" s="99">
        <f>COUNT(AS511,AT511,AU511,AV511,AW511,AX511,AY511,AZ511,BA511,BB511,BC511)</f>
        <v>1</v>
      </c>
      <c r="X511" s="99">
        <v>0</v>
      </c>
      <c r="Y511" s="99">
        <v>0</v>
      </c>
      <c r="Z511" s="99">
        <v>0</v>
      </c>
      <c r="AA511" s="99">
        <f>AR511</f>
        <v>0</v>
      </c>
      <c r="AB511" s="99">
        <f>AQ511</f>
        <v>0</v>
      </c>
      <c r="AC511" s="47"/>
      <c r="AD511" s="100"/>
      <c r="AE511" s="100"/>
      <c r="AF511" s="100"/>
      <c r="AG511" s="100"/>
      <c r="AH511" s="100"/>
      <c r="AI511" s="100"/>
      <c r="AJ511" s="100"/>
      <c r="AK511" s="100"/>
      <c r="AL511" s="100"/>
      <c r="AM511" s="100"/>
      <c r="AN511" s="100"/>
      <c r="AO511" s="44"/>
      <c r="AP511" s="100"/>
      <c r="AQ511" s="100"/>
      <c r="AR511" s="100"/>
      <c r="AS511" s="100"/>
      <c r="AT511" s="100"/>
      <c r="AU511" s="100"/>
      <c r="AV511" s="100"/>
      <c r="AW511" s="100"/>
      <c r="AX511" s="100"/>
      <c r="AY511" s="100"/>
      <c r="AZ511" s="100">
        <v>54</v>
      </c>
      <c r="BA511" s="100"/>
      <c r="BB511" s="100"/>
      <c r="BC511" s="100"/>
      <c r="BD511" s="31"/>
    </row>
    <row r="512" spans="1:56" s="41" customFormat="1" x14ac:dyDescent="0.3">
      <c r="A512" s="100" t="s">
        <v>305</v>
      </c>
      <c r="B512" s="100" t="s">
        <v>36</v>
      </c>
      <c r="C512" s="100" t="s">
        <v>1800</v>
      </c>
      <c r="D512" s="100" t="s">
        <v>3344</v>
      </c>
      <c r="E512" s="100" t="s">
        <v>39</v>
      </c>
      <c r="F512" s="100">
        <v>999914534</v>
      </c>
      <c r="G512" s="99">
        <f>(J512+T512)-H512</f>
        <v>51</v>
      </c>
      <c r="H512" s="100"/>
      <c r="I512" s="44"/>
      <c r="J512" s="99">
        <f>SUM(K512,L512,N512,O512,P512,Q512)</f>
        <v>0</v>
      </c>
      <c r="K512" s="99">
        <f>SUM(AD512,AL512,AN512)</f>
        <v>0</v>
      </c>
      <c r="L512" s="99">
        <f>SUM(AE512,AF512,AG512,AH512)</f>
        <v>0</v>
      </c>
      <c r="M512" s="99">
        <f>COUNT(#REF!,#REF!,#REF!,#REF!,#REF!,#REF!,#REF!,AE512,#REF!,#REF!,#REF!,#REF!,AF512,AG512,#REF!,#REF!,#REF!,AH512)</f>
        <v>0</v>
      </c>
      <c r="N512" s="99">
        <f>AI512+AJ512</f>
        <v>0</v>
      </c>
      <c r="O512" s="99"/>
      <c r="P512" s="99">
        <f>AK512</f>
        <v>0</v>
      </c>
      <c r="Q512" s="99">
        <f>AM512</f>
        <v>0</v>
      </c>
      <c r="R512" s="99">
        <v>0</v>
      </c>
      <c r="S512" s="47"/>
      <c r="T512" s="99">
        <f>SUM(U512,V512,X512,Y512,Z512,AA512,AB512)</f>
        <v>51</v>
      </c>
      <c r="U512" s="99">
        <f>AP512</f>
        <v>0</v>
      </c>
      <c r="V512" s="99">
        <f>SUM(AS512,AT512,AU512,AV512,AW512,AX512,AY512,AZ512,BA512,BB512,BC512)</f>
        <v>51</v>
      </c>
      <c r="W512" s="99">
        <f>COUNT(AS512,AT512,AU512,AV512,AW512,AX512,AY512,AZ512,BA512,BB512,BC512)</f>
        <v>1</v>
      </c>
      <c r="X512" s="99">
        <v>0</v>
      </c>
      <c r="Y512" s="99">
        <v>0</v>
      </c>
      <c r="Z512" s="99">
        <v>0</v>
      </c>
      <c r="AA512" s="99">
        <f>AR512</f>
        <v>0</v>
      </c>
      <c r="AB512" s="99">
        <f>AQ512</f>
        <v>0</v>
      </c>
      <c r="AC512" s="47"/>
      <c r="AD512" s="100"/>
      <c r="AE512" s="100"/>
      <c r="AF512" s="100"/>
      <c r="AG512" s="100"/>
      <c r="AH512" s="100"/>
      <c r="AI512" s="100"/>
      <c r="AJ512" s="100"/>
      <c r="AK512" s="100"/>
      <c r="AL512" s="100"/>
      <c r="AM512" s="100"/>
      <c r="AN512" s="100"/>
      <c r="AO512" s="44"/>
      <c r="AP512" s="100"/>
      <c r="AQ512" s="100"/>
      <c r="AR512" s="100"/>
      <c r="AS512" s="100"/>
      <c r="AT512" s="100"/>
      <c r="AU512" s="100"/>
      <c r="AV512" s="100"/>
      <c r="AW512" s="100"/>
      <c r="AX512" s="100"/>
      <c r="AY512" s="100"/>
      <c r="AZ512" s="100">
        <v>51</v>
      </c>
      <c r="BA512" s="100"/>
      <c r="BB512" s="100"/>
      <c r="BC512" s="100"/>
      <c r="BD512" s="31"/>
    </row>
    <row r="513" spans="1:56" s="41" customFormat="1" x14ac:dyDescent="0.35">
      <c r="A513" s="102" t="s">
        <v>305</v>
      </c>
      <c r="B513" s="102" t="s">
        <v>36</v>
      </c>
      <c r="C513" s="102" t="s">
        <v>605</v>
      </c>
      <c r="D513" s="102" t="s">
        <v>1268</v>
      </c>
      <c r="E513" s="102" t="s">
        <v>39</v>
      </c>
      <c r="F513" s="99">
        <v>999920618</v>
      </c>
      <c r="G513" s="99">
        <f>(J513+T513)-H513</f>
        <v>45</v>
      </c>
      <c r="H513" s="99"/>
      <c r="I513" s="24"/>
      <c r="J513" s="99">
        <f>SUM(K513,L513,N513,O513,P513,Q513)</f>
        <v>45</v>
      </c>
      <c r="K513" s="99">
        <f>SUM(AD513,AL513,AN513)</f>
        <v>0</v>
      </c>
      <c r="L513" s="99">
        <f>SUM(AE513,AF513,AG513,AH513)</f>
        <v>45</v>
      </c>
      <c r="M513" s="99">
        <f>COUNT(#REF!,#REF!,#REF!,#REF!,#REF!,#REF!,#REF!,AE513,#REF!,#REF!,#REF!,#REF!,AF513,AG513,#REF!,#REF!,#REF!,AH513)</f>
        <v>1</v>
      </c>
      <c r="N513" s="99">
        <f>AI513+AJ513</f>
        <v>0</v>
      </c>
      <c r="O513" s="99"/>
      <c r="P513" s="99">
        <f>AK513</f>
        <v>0</v>
      </c>
      <c r="Q513" s="99">
        <f>AM513</f>
        <v>0</v>
      </c>
      <c r="R513" s="99">
        <v>0</v>
      </c>
      <c r="S513" s="47"/>
      <c r="T513" s="99">
        <f>SUM(U513,V513,X513,Y513,Z513,AA513,AB513)</f>
        <v>0</v>
      </c>
      <c r="U513" s="99">
        <f>AP513</f>
        <v>0</v>
      </c>
      <c r="V513" s="99">
        <f>SUM(AS513,AT513,AU513,AV513,AW513,AX513,AY513,AZ513,BA513,BB513,BC513)</f>
        <v>0</v>
      </c>
      <c r="W513" s="99">
        <f>COUNT(AS513,AT513,AU513,AV513,AW513,AX513,AY513,AZ513,BA513,BB513,BC513)</f>
        <v>0</v>
      </c>
      <c r="X513" s="99">
        <v>0</v>
      </c>
      <c r="Y513" s="99">
        <v>0</v>
      </c>
      <c r="Z513" s="99">
        <v>0</v>
      </c>
      <c r="AA513" s="99">
        <f>AR513</f>
        <v>0</v>
      </c>
      <c r="AB513" s="99">
        <f>AQ513</f>
        <v>0</v>
      </c>
      <c r="AC513" s="47"/>
      <c r="AD513" s="99"/>
      <c r="AE513" s="99"/>
      <c r="AF513" s="99"/>
      <c r="AG513" s="99"/>
      <c r="AH513" s="99">
        <v>45</v>
      </c>
      <c r="AI513" s="99"/>
      <c r="AJ513" s="99"/>
      <c r="AK513" s="99"/>
      <c r="AL513" s="99"/>
      <c r="AM513" s="100"/>
      <c r="AN513" s="100"/>
      <c r="AO513" s="44"/>
      <c r="AP513" s="100"/>
      <c r="AQ513" s="100"/>
      <c r="AR513" s="100"/>
      <c r="AS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00"/>
    </row>
    <row r="514" spans="1:56" s="41" customFormat="1" x14ac:dyDescent="0.3">
      <c r="A514" s="100" t="s">
        <v>305</v>
      </c>
      <c r="B514" s="100" t="s">
        <v>36</v>
      </c>
      <c r="C514" s="100" t="s">
        <v>635</v>
      </c>
      <c r="D514" s="100" t="s">
        <v>755</v>
      </c>
      <c r="E514" s="100" t="s">
        <v>39</v>
      </c>
      <c r="F514" s="100">
        <v>999928936</v>
      </c>
      <c r="G514" s="99">
        <f>(J514+T514)-H514</f>
        <v>45</v>
      </c>
      <c r="H514" s="100"/>
      <c r="I514" s="44"/>
      <c r="J514" s="99">
        <f>SUM(K514,L514,N514,O514,P514,Q514)</f>
        <v>0</v>
      </c>
      <c r="K514" s="99">
        <f>SUM(AD514,AL514,AN514)</f>
        <v>0</v>
      </c>
      <c r="L514" s="99">
        <f>SUM(AE514,AF514,AG514,AH514)</f>
        <v>0</v>
      </c>
      <c r="M514" s="99">
        <f>COUNT(#REF!,#REF!,#REF!,#REF!,#REF!,#REF!,#REF!,AE514,#REF!,#REF!,#REF!,#REF!,AF514,AG514,#REF!,#REF!,#REF!,AH514)</f>
        <v>0</v>
      </c>
      <c r="N514" s="99">
        <f>AI514+AJ514</f>
        <v>0</v>
      </c>
      <c r="O514" s="99"/>
      <c r="P514" s="99">
        <f>AK514</f>
        <v>0</v>
      </c>
      <c r="Q514" s="99">
        <f>AM514</f>
        <v>0</v>
      </c>
      <c r="R514" s="99">
        <v>0</v>
      </c>
      <c r="S514" s="47"/>
      <c r="T514" s="99">
        <f>SUM(U514,V514,X514,Y514,Z514,AA514,AB514)</f>
        <v>45</v>
      </c>
      <c r="U514" s="99">
        <f>AP514</f>
        <v>0</v>
      </c>
      <c r="V514" s="99">
        <f>SUM(AS514,AT514,AU514,AV514,AW514,AX514,AY514,AZ514,BA514,BB514,BC514)</f>
        <v>45</v>
      </c>
      <c r="W514" s="99">
        <f>COUNT(AS514,AT514,AU514,AV514,AW514,AX514,AY514,AZ514,BA514,BB514,BC514)</f>
        <v>1</v>
      </c>
      <c r="X514" s="99">
        <v>0</v>
      </c>
      <c r="Y514" s="99">
        <v>0</v>
      </c>
      <c r="Z514" s="99">
        <v>0</v>
      </c>
      <c r="AA514" s="99">
        <f>AR514</f>
        <v>0</v>
      </c>
      <c r="AB514" s="99">
        <f>AQ514</f>
        <v>0</v>
      </c>
      <c r="AC514" s="47"/>
      <c r="AD514" s="100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100"/>
      <c r="AO514" s="44"/>
      <c r="AP514" s="100"/>
      <c r="AQ514" s="100"/>
      <c r="AR514" s="100"/>
      <c r="AS514" s="100"/>
      <c r="AT514" s="100"/>
      <c r="AU514" s="100"/>
      <c r="AV514" s="100"/>
      <c r="AW514" s="100"/>
      <c r="AX514" s="100"/>
      <c r="AY514" s="100"/>
      <c r="AZ514" s="100"/>
      <c r="BA514" s="100">
        <v>45</v>
      </c>
      <c r="BB514" s="100"/>
      <c r="BC514" s="100"/>
      <c r="BD514" s="31"/>
    </row>
    <row r="515" spans="1:56" s="41" customFormat="1" x14ac:dyDescent="0.35">
      <c r="A515" s="100" t="s">
        <v>305</v>
      </c>
      <c r="B515" s="102" t="s">
        <v>36</v>
      </c>
      <c r="C515" s="102" t="s">
        <v>215</v>
      </c>
      <c r="D515" s="102" t="s">
        <v>563</v>
      </c>
      <c r="E515" s="102" t="s">
        <v>39</v>
      </c>
      <c r="F515" s="99">
        <v>999921793</v>
      </c>
      <c r="G515" s="99">
        <f>(J515+T515)-H515</f>
        <v>38</v>
      </c>
      <c r="H515" s="99">
        <f>(K515+L515+N515+O515+P515+Q515+R515)*0.5</f>
        <v>15</v>
      </c>
      <c r="I515" s="24"/>
      <c r="J515" s="99">
        <f>SUM(K515,L515,N515,O515,P515,Q515)</f>
        <v>30</v>
      </c>
      <c r="K515" s="99">
        <f>SUM(AD515,AL515,AN515)</f>
        <v>0</v>
      </c>
      <c r="L515" s="99">
        <f>SUM(AE515,AF515,AG515,AH515)</f>
        <v>30</v>
      </c>
      <c r="M515" s="99">
        <f>COUNT(#REF!,#REF!,#REF!,#REF!,#REF!,#REF!,#REF!,AE515,#REF!,#REF!,#REF!,#REF!,AF515,AG515,#REF!,#REF!,#REF!,AH515)</f>
        <v>1</v>
      </c>
      <c r="N515" s="99">
        <f>AI515+AJ515</f>
        <v>0</v>
      </c>
      <c r="O515" s="99"/>
      <c r="P515" s="99">
        <f>AK515</f>
        <v>0</v>
      </c>
      <c r="Q515" s="99">
        <f>AM515</f>
        <v>0</v>
      </c>
      <c r="R515" s="99">
        <v>0</v>
      </c>
      <c r="S515" s="47"/>
      <c r="T515" s="99">
        <f>SUM(U515,V515,X515,Y515,Z515,AA515,AB515)</f>
        <v>23</v>
      </c>
      <c r="U515" s="99">
        <f>AP515</f>
        <v>23</v>
      </c>
      <c r="V515" s="99">
        <f>SUM(AS515,AT515,AU515,AV515,AW515,AX515,AY515,AZ515,BA515,BB515,BC515)</f>
        <v>0</v>
      </c>
      <c r="W515" s="99">
        <f>COUNT(AS515,AT515,AU515,AV515,AW515,AX515,AY515,AZ515,BA515,BB515,BC515)</f>
        <v>0</v>
      </c>
      <c r="X515" s="99">
        <v>0</v>
      </c>
      <c r="Y515" s="99">
        <v>0</v>
      </c>
      <c r="Z515" s="99">
        <v>0</v>
      </c>
      <c r="AA515" s="99">
        <f>AR515</f>
        <v>0</v>
      </c>
      <c r="AB515" s="99">
        <f>AQ515</f>
        <v>0</v>
      </c>
      <c r="AC515" s="47"/>
      <c r="AD515" s="99"/>
      <c r="AE515" s="99"/>
      <c r="AF515" s="99"/>
      <c r="AG515" s="99"/>
      <c r="AH515" s="99">
        <v>30</v>
      </c>
      <c r="AI515" s="99"/>
      <c r="AJ515" s="99"/>
      <c r="AK515" s="99"/>
      <c r="AL515" s="99"/>
      <c r="AM515" s="100"/>
      <c r="AN515" s="100"/>
      <c r="AO515" s="44"/>
      <c r="AP515" s="100">
        <v>23</v>
      </c>
      <c r="AQ515" s="100"/>
      <c r="AR515" s="100"/>
      <c r="AS515" s="100"/>
      <c r="AT515" s="100"/>
      <c r="AU515" s="100"/>
      <c r="AV515" s="100"/>
      <c r="AW515" s="100"/>
      <c r="AX515" s="100"/>
      <c r="AY515" s="100"/>
      <c r="AZ515" s="100"/>
      <c r="BA515" s="100"/>
      <c r="BB515" s="100"/>
      <c r="BC515" s="100"/>
    </row>
    <row r="516" spans="1:56" s="41" customFormat="1" x14ac:dyDescent="0.3">
      <c r="A516" s="100" t="s">
        <v>305</v>
      </c>
      <c r="B516" s="100" t="s">
        <v>36</v>
      </c>
      <c r="C516" s="100" t="s">
        <v>1715</v>
      </c>
      <c r="D516" s="100" t="s">
        <v>3320</v>
      </c>
      <c r="E516" s="100" t="s">
        <v>39</v>
      </c>
      <c r="F516" s="100">
        <v>999928516</v>
      </c>
      <c r="G516" s="99">
        <f>(J516+T516)-H516</f>
        <v>38</v>
      </c>
      <c r="H516" s="100"/>
      <c r="I516" s="44"/>
      <c r="J516" s="99">
        <f>SUM(K516,L516,N516,O516,P516,Q516)</f>
        <v>0</v>
      </c>
      <c r="K516" s="99">
        <f>SUM(AD516,AL516,AN516)</f>
        <v>0</v>
      </c>
      <c r="L516" s="99">
        <f>SUM(AE516,AF516,AG516,AH516)</f>
        <v>0</v>
      </c>
      <c r="M516" s="99">
        <f>COUNT(#REF!,#REF!,#REF!,#REF!,#REF!,#REF!,#REF!,AE516,#REF!,#REF!,#REF!,#REF!,AF516,AG516,#REF!,#REF!,#REF!,AH516)</f>
        <v>0</v>
      </c>
      <c r="N516" s="99">
        <f>AI516+AJ516</f>
        <v>0</v>
      </c>
      <c r="O516" s="99"/>
      <c r="P516" s="99">
        <f>AK516</f>
        <v>0</v>
      </c>
      <c r="Q516" s="99">
        <f>AM516</f>
        <v>0</v>
      </c>
      <c r="R516" s="99">
        <v>0</v>
      </c>
      <c r="S516" s="47"/>
      <c r="T516" s="99">
        <f>SUM(U516,V516,X516,Y516,Z516,AA516,AB516)</f>
        <v>38</v>
      </c>
      <c r="U516" s="99">
        <f>AP516</f>
        <v>0</v>
      </c>
      <c r="V516" s="99">
        <f>SUM(AS516,AT516,AU516,AV516,AW516,AX516,AY516,AZ516,BA516,BB516,BC516)</f>
        <v>38</v>
      </c>
      <c r="W516" s="99">
        <f>COUNT(AS516,AT516,AU516,AV516,AW516,AX516,AY516,AZ516,BA516,BB516,BC516)</f>
        <v>1</v>
      </c>
      <c r="X516" s="99">
        <v>0</v>
      </c>
      <c r="Y516" s="99">
        <v>0</v>
      </c>
      <c r="Z516" s="99">
        <v>0</v>
      </c>
      <c r="AA516" s="99">
        <f>AR516</f>
        <v>0</v>
      </c>
      <c r="AB516" s="99">
        <f>AQ516</f>
        <v>0</v>
      </c>
      <c r="AC516" s="47"/>
      <c r="AD516" s="100"/>
      <c r="AE516" s="100"/>
      <c r="AF516" s="100"/>
      <c r="AG516" s="100"/>
      <c r="AH516" s="100"/>
      <c r="AI516" s="100"/>
      <c r="AJ516" s="100"/>
      <c r="AK516" s="100"/>
      <c r="AL516" s="100"/>
      <c r="AM516" s="100"/>
      <c r="AN516" s="100"/>
      <c r="AO516" s="44"/>
      <c r="AP516" s="100"/>
      <c r="AQ516" s="100"/>
      <c r="AR516" s="100"/>
      <c r="AS516" s="100"/>
      <c r="AT516" s="100"/>
      <c r="AU516" s="100"/>
      <c r="AV516" s="100"/>
      <c r="AW516" s="100"/>
      <c r="AX516" s="100"/>
      <c r="AY516" s="100"/>
      <c r="AZ516" s="100">
        <v>38</v>
      </c>
      <c r="BA516" s="100"/>
      <c r="BB516" s="100"/>
      <c r="BC516" s="100"/>
      <c r="BD516" s="31"/>
    </row>
    <row r="517" spans="1:56" s="41" customFormat="1" x14ac:dyDescent="0.35">
      <c r="A517" s="100" t="s">
        <v>305</v>
      </c>
      <c r="B517" s="99" t="s">
        <v>36</v>
      </c>
      <c r="C517" s="100" t="s">
        <v>1136</v>
      </c>
      <c r="D517" s="100" t="s">
        <v>72</v>
      </c>
      <c r="E517" s="100" t="s">
        <v>39</v>
      </c>
      <c r="F517" s="100">
        <v>999928451</v>
      </c>
      <c r="G517" s="99">
        <f>(J517+T517)-H517</f>
        <v>37.5</v>
      </c>
      <c r="H517" s="99"/>
      <c r="I517" s="24"/>
      <c r="J517" s="99">
        <f>SUM(K517,L517,N517,O517,P517,Q517)</f>
        <v>37.5</v>
      </c>
      <c r="K517" s="99">
        <f>SUM(AD517,AL517,AN517)</f>
        <v>37.5</v>
      </c>
      <c r="L517" s="99">
        <f>SUM(AE517,AF517,AG517,AH517)</f>
        <v>0</v>
      </c>
      <c r="M517" s="99">
        <f>COUNT(#REF!,#REF!,#REF!,#REF!,#REF!,#REF!,#REF!,AE517,#REF!,#REF!,#REF!,#REF!,AF517,AG517,#REF!,#REF!,#REF!,AH517)</f>
        <v>0</v>
      </c>
      <c r="N517" s="99">
        <f>AI517+AJ517</f>
        <v>0</v>
      </c>
      <c r="O517" s="99"/>
      <c r="P517" s="99">
        <f>AK517</f>
        <v>0</v>
      </c>
      <c r="Q517" s="99">
        <f>AM517</f>
        <v>0</v>
      </c>
      <c r="R517" s="99">
        <v>0</v>
      </c>
      <c r="S517" s="47"/>
      <c r="T517" s="99">
        <f>SUM(U517,V517,X517,Y517,Z517,AA517,AB517)</f>
        <v>0</v>
      </c>
      <c r="U517" s="99">
        <f>AP517</f>
        <v>0</v>
      </c>
      <c r="V517" s="99">
        <f>SUM(AS517,AT517,AU517,AV517,AW517,AX517,AY517,AZ517,BA517,BB517,BC517)</f>
        <v>0</v>
      </c>
      <c r="W517" s="99">
        <f>COUNT(AS517,AT517,AU517,AV517,AW517,AX517,AY517,AZ517,BA517,BB517,BC517)</f>
        <v>0</v>
      </c>
      <c r="X517" s="99">
        <v>0</v>
      </c>
      <c r="Y517" s="99">
        <v>0</v>
      </c>
      <c r="Z517" s="99">
        <v>0</v>
      </c>
      <c r="AA517" s="99">
        <f>AR517</f>
        <v>0</v>
      </c>
      <c r="AB517" s="99">
        <f>AQ517</f>
        <v>0</v>
      </c>
      <c r="AC517" s="47"/>
      <c r="AD517" s="99"/>
      <c r="AE517" s="99"/>
      <c r="AF517" s="99"/>
      <c r="AG517" s="99"/>
      <c r="AH517" s="99"/>
      <c r="AI517" s="99"/>
      <c r="AJ517" s="99"/>
      <c r="AK517" s="99"/>
      <c r="AL517" s="99">
        <v>37.5</v>
      </c>
      <c r="AM517" s="100"/>
      <c r="AN517" s="100"/>
      <c r="AO517" s="44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</row>
    <row r="518" spans="1:56" s="41" customFormat="1" x14ac:dyDescent="0.3">
      <c r="A518" s="115" t="s">
        <v>305</v>
      </c>
      <c r="B518" s="116" t="s">
        <v>36</v>
      </c>
      <c r="C518" s="115" t="s">
        <v>3069</v>
      </c>
      <c r="D518" s="115" t="s">
        <v>3070</v>
      </c>
      <c r="E518" s="115" t="s">
        <v>39</v>
      </c>
      <c r="F518" s="115">
        <v>999920760</v>
      </c>
      <c r="G518" s="99">
        <f>(J518+T518)-H518</f>
        <v>30</v>
      </c>
      <c r="H518" s="100"/>
      <c r="I518" s="44"/>
      <c r="J518" s="99">
        <f>SUM(K518,L518,N518,O518,P518,Q518)</f>
        <v>0</v>
      </c>
      <c r="K518" s="99">
        <f>SUM(AD518,AL518,AN518)</f>
        <v>0</v>
      </c>
      <c r="L518" s="99">
        <f>SUM(AE518,AF518,AG518,AH518)</f>
        <v>0</v>
      </c>
      <c r="M518" s="99">
        <f>COUNT(#REF!,#REF!,#REF!,#REF!,#REF!,#REF!,#REF!,AE518,#REF!,#REF!,#REF!,#REF!,AF518,AG518,#REF!,#REF!,#REF!,AH518)</f>
        <v>0</v>
      </c>
      <c r="N518" s="99">
        <f>AI518+AJ518</f>
        <v>0</v>
      </c>
      <c r="O518" s="99"/>
      <c r="P518" s="99">
        <f>AK518</f>
        <v>0</v>
      </c>
      <c r="Q518" s="99">
        <f>AM518</f>
        <v>0</v>
      </c>
      <c r="R518" s="99">
        <v>0</v>
      </c>
      <c r="S518" s="47"/>
      <c r="T518" s="99">
        <f>SUM(U518,V518,X518,Y518,Z518,AA518,AB518)</f>
        <v>30</v>
      </c>
      <c r="U518" s="99">
        <f>AP518</f>
        <v>0</v>
      </c>
      <c r="V518" s="99">
        <f>SUM(AS518,AT518,AU518,AV518,AW518,AX518,AY518,AZ518,BA518,BB518,BC518)</f>
        <v>30</v>
      </c>
      <c r="W518" s="99">
        <f>COUNT(AS518,AT518,AU518,AV518,AW518,AX518,AY518,AZ518,BA518,BB518,BC518)</f>
        <v>1</v>
      </c>
      <c r="X518" s="99">
        <v>0</v>
      </c>
      <c r="Y518" s="99">
        <v>0</v>
      </c>
      <c r="Z518" s="99">
        <v>0</v>
      </c>
      <c r="AA518" s="99">
        <f>AR518</f>
        <v>0</v>
      </c>
      <c r="AB518" s="99">
        <f>AQ518</f>
        <v>0</v>
      </c>
      <c r="AC518" s="47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44"/>
      <c r="AP518" s="100"/>
      <c r="AQ518" s="100"/>
      <c r="AR518" s="100"/>
      <c r="AS518" s="100"/>
      <c r="AT518" s="100"/>
      <c r="AU518" s="100"/>
      <c r="AV518" s="100">
        <v>30</v>
      </c>
      <c r="AW518" s="100"/>
      <c r="AX518" s="100"/>
      <c r="AY518" s="100"/>
      <c r="AZ518" s="100"/>
      <c r="BA518" s="100"/>
      <c r="BB518" s="100"/>
      <c r="BC518" s="100"/>
      <c r="BD518" s="31"/>
    </row>
    <row r="519" spans="1:56" s="41" customFormat="1" x14ac:dyDescent="0.35">
      <c r="A519" s="100" t="s">
        <v>305</v>
      </c>
      <c r="B519" s="102" t="s">
        <v>36</v>
      </c>
      <c r="C519" s="102" t="s">
        <v>1339</v>
      </c>
      <c r="D519" s="102" t="s">
        <v>1608</v>
      </c>
      <c r="E519" s="102" t="s">
        <v>39</v>
      </c>
      <c r="F519" s="99">
        <v>999922992</v>
      </c>
      <c r="G519" s="99">
        <f>(J519+T519)-H519</f>
        <v>15</v>
      </c>
      <c r="H519" s="99">
        <f>(K519+L519+N519+O519+P519+Q519+R519)*0.5</f>
        <v>15</v>
      </c>
      <c r="I519" s="24"/>
      <c r="J519" s="99">
        <f>SUM(K519,L519,N519,O519,P519,Q519)</f>
        <v>30</v>
      </c>
      <c r="K519" s="99">
        <f>SUM(AD519,AL519,AN519)</f>
        <v>0</v>
      </c>
      <c r="L519" s="99">
        <f>SUM(AE519,AF519,AG519,AH519)</f>
        <v>30</v>
      </c>
      <c r="M519" s="99">
        <f>COUNT(#REF!,#REF!,#REF!,#REF!,#REF!,#REF!,#REF!,AE519,#REF!,#REF!,#REF!,#REF!,AF519,AG519,#REF!,#REF!,#REF!,AH519)</f>
        <v>1</v>
      </c>
      <c r="N519" s="99">
        <f>AI519+AJ519</f>
        <v>0</v>
      </c>
      <c r="O519" s="99"/>
      <c r="P519" s="99">
        <f>AK519</f>
        <v>0</v>
      </c>
      <c r="Q519" s="99">
        <f>AM519</f>
        <v>0</v>
      </c>
      <c r="R519" s="99">
        <v>0</v>
      </c>
      <c r="S519" s="47"/>
      <c r="T519" s="99">
        <f>SUM(U519,V519,X519,Y519,Z519,AA519,AB519)</f>
        <v>0</v>
      </c>
      <c r="U519" s="99">
        <f>AP519</f>
        <v>0</v>
      </c>
      <c r="V519" s="99">
        <f>SUM(AS519,AT519,AU519,AV519,AW519,AX519,AY519,AZ519,BA519,BB519,BC519)</f>
        <v>0</v>
      </c>
      <c r="W519" s="99">
        <f>COUNT(AS519,AT519,AU519,AV519,AW519,AX519,AY519,AZ519,BA519,BB519,BC519)</f>
        <v>0</v>
      </c>
      <c r="X519" s="99">
        <v>0</v>
      </c>
      <c r="Y519" s="99">
        <v>0</v>
      </c>
      <c r="Z519" s="99">
        <v>0</v>
      </c>
      <c r="AA519" s="99">
        <f>AR519</f>
        <v>0</v>
      </c>
      <c r="AB519" s="99">
        <f>AQ519</f>
        <v>0</v>
      </c>
      <c r="AC519" s="47"/>
      <c r="AD519" s="99"/>
      <c r="AE519" s="99">
        <v>30</v>
      </c>
      <c r="AF519" s="99"/>
      <c r="AG519" s="99"/>
      <c r="AH519" s="99"/>
      <c r="AI519" s="99"/>
      <c r="AJ519" s="99"/>
      <c r="AK519" s="99"/>
      <c r="AL519" s="99"/>
      <c r="AM519" s="100"/>
      <c r="AN519" s="100"/>
      <c r="AO519" s="44"/>
      <c r="AP519" s="100"/>
      <c r="AQ519" s="100"/>
      <c r="AR519" s="100"/>
      <c r="AS519" s="100"/>
      <c r="AT519" s="100"/>
      <c r="AU519" s="100"/>
      <c r="AV519" s="100"/>
      <c r="AW519" s="100"/>
      <c r="AX519" s="100"/>
      <c r="AY519" s="100"/>
      <c r="AZ519" s="100"/>
      <c r="BA519" s="100"/>
      <c r="BB519" s="100"/>
      <c r="BC519" s="100"/>
    </row>
    <row r="520" spans="1:56" s="41" customFormat="1" x14ac:dyDescent="0.35">
      <c r="A520" s="100" t="s">
        <v>305</v>
      </c>
      <c r="B520" s="102" t="s">
        <v>36</v>
      </c>
      <c r="C520" s="102" t="s">
        <v>478</v>
      </c>
      <c r="D520" s="102" t="s">
        <v>2579</v>
      </c>
      <c r="E520" s="102" t="s">
        <v>39</v>
      </c>
      <c r="F520" s="99">
        <v>999927664</v>
      </c>
      <c r="G520" s="99">
        <f>(J520+T520)-H520</f>
        <v>15</v>
      </c>
      <c r="H520" s="99">
        <f>(K520+L520+N520+O520+P520+Q520+R520)*0.5</f>
        <v>15</v>
      </c>
      <c r="I520" s="24"/>
      <c r="J520" s="99">
        <f>SUM(K520,L520,N520,O520,P520,Q520)</f>
        <v>30</v>
      </c>
      <c r="K520" s="99">
        <f>SUM(AD520,AL520,AN520)</f>
        <v>0</v>
      </c>
      <c r="L520" s="99">
        <f>SUM(AE520,AF520,AG520,AH520)</f>
        <v>30</v>
      </c>
      <c r="M520" s="99">
        <f>COUNT(#REF!,#REF!,#REF!,#REF!,#REF!,#REF!,#REF!,AE520,#REF!,#REF!,#REF!,#REF!,AF520,AG520,#REF!,#REF!,#REF!,AH520)</f>
        <v>1</v>
      </c>
      <c r="N520" s="99">
        <f>AI520+AJ520</f>
        <v>0</v>
      </c>
      <c r="O520" s="99"/>
      <c r="P520" s="99">
        <f>AK520</f>
        <v>0</v>
      </c>
      <c r="Q520" s="99">
        <f>AM520</f>
        <v>0</v>
      </c>
      <c r="R520" s="99">
        <v>0</v>
      </c>
      <c r="S520" s="47"/>
      <c r="T520" s="99">
        <f>SUM(U520,V520,X520,Y520,Z520,AA520,AB520)</f>
        <v>0</v>
      </c>
      <c r="U520" s="99">
        <f>AP520</f>
        <v>0</v>
      </c>
      <c r="V520" s="99">
        <f>SUM(AS520,AT520,AU520,AV520,AW520,AX520,AY520,AZ520,BA520,BB520,BC520)</f>
        <v>0</v>
      </c>
      <c r="W520" s="99">
        <f>COUNT(AS520,AT520,AU520,AV520,AW520,AX520,AY520,AZ520,BA520,BB520,BC520)</f>
        <v>0</v>
      </c>
      <c r="X520" s="99">
        <v>0</v>
      </c>
      <c r="Y520" s="99">
        <v>0</v>
      </c>
      <c r="Z520" s="99">
        <v>0</v>
      </c>
      <c r="AA520" s="99">
        <f>AR520</f>
        <v>0</v>
      </c>
      <c r="AB520" s="99">
        <f>AQ520</f>
        <v>0</v>
      </c>
      <c r="AC520" s="47"/>
      <c r="AD520" s="99"/>
      <c r="AE520" s="99"/>
      <c r="AF520" s="99"/>
      <c r="AG520" s="99"/>
      <c r="AH520" s="99">
        <v>30</v>
      </c>
      <c r="AI520" s="99"/>
      <c r="AJ520" s="99"/>
      <c r="AK520" s="99"/>
      <c r="AL520" s="99"/>
      <c r="AM520" s="100"/>
      <c r="AN520" s="100"/>
      <c r="AO520" s="44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</row>
    <row r="521" spans="1:56" s="41" customFormat="1" x14ac:dyDescent="0.3">
      <c r="A521" s="100" t="s">
        <v>40</v>
      </c>
      <c r="B521" s="100" t="s">
        <v>217</v>
      </c>
      <c r="C521" s="100" t="s">
        <v>1174</v>
      </c>
      <c r="D521" s="100" t="s">
        <v>1349</v>
      </c>
      <c r="E521" s="100" t="s">
        <v>39</v>
      </c>
      <c r="F521" s="100">
        <v>999921369</v>
      </c>
      <c r="G521" s="99">
        <f>(J521+T521)-H521</f>
        <v>184</v>
      </c>
      <c r="H521" s="100"/>
      <c r="I521" s="44"/>
      <c r="J521" s="99">
        <f>SUM(K521,L521,N521,O521,P521,Q521)</f>
        <v>64</v>
      </c>
      <c r="K521" s="99">
        <f>SUM(AD521,AL521,AN521)</f>
        <v>0</v>
      </c>
      <c r="L521" s="99">
        <f>SUM(AE521,AF521,AG521,AH521)</f>
        <v>0</v>
      </c>
      <c r="M521" s="99">
        <f>COUNT(#REF!,#REF!,#REF!,#REF!,#REF!,#REF!,#REF!,AE521,#REF!,#REF!,#REF!,#REF!,AF521,AG521,#REF!,#REF!,#REF!,AH521)</f>
        <v>4</v>
      </c>
      <c r="N521" s="99">
        <f>AI521+AJ521</f>
        <v>0</v>
      </c>
      <c r="O521" s="99"/>
      <c r="P521" s="99">
        <f>AK521</f>
        <v>64</v>
      </c>
      <c r="Q521" s="99">
        <f>AM521</f>
        <v>0</v>
      </c>
      <c r="R521" s="99">
        <v>0</v>
      </c>
      <c r="S521" s="47"/>
      <c r="T521" s="99">
        <f>SUM(U521,V521,X521,Y521,Z521,AA521,AB521)</f>
        <v>120</v>
      </c>
      <c r="U521" s="99">
        <f>AP521</f>
        <v>0</v>
      </c>
      <c r="V521" s="99">
        <f>SUM(AS521,AT521,AU521,AV521,AW521,AX521,AY521,AZ521,BA521,BB521,BC521)</f>
        <v>120</v>
      </c>
      <c r="W521" s="99">
        <f>COUNT(AS521,AT521,AU521,AV521,AW521,AX521,AY521,AZ521,BA521,BB521,BC521)</f>
        <v>1</v>
      </c>
      <c r="X521" s="99">
        <v>0</v>
      </c>
      <c r="Y521" s="99">
        <v>0</v>
      </c>
      <c r="Z521" s="99">
        <v>0</v>
      </c>
      <c r="AA521" s="99">
        <f>AR521</f>
        <v>0</v>
      </c>
      <c r="AB521" s="99">
        <f>AQ521</f>
        <v>0</v>
      </c>
      <c r="AC521" s="47"/>
      <c r="AD521" s="100">
        <v>0</v>
      </c>
      <c r="AE521" s="100">
        <v>0</v>
      </c>
      <c r="AF521" s="100">
        <v>0</v>
      </c>
      <c r="AG521" s="100">
        <v>0</v>
      </c>
      <c r="AH521" s="100">
        <v>0</v>
      </c>
      <c r="AI521" s="100">
        <v>0</v>
      </c>
      <c r="AJ521" s="100">
        <v>0</v>
      </c>
      <c r="AK521" s="100">
        <v>64</v>
      </c>
      <c r="AL521" s="100">
        <v>0</v>
      </c>
      <c r="AM521" s="100">
        <v>0</v>
      </c>
      <c r="AN521" s="100">
        <v>0</v>
      </c>
      <c r="AO521" s="44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>
        <v>120</v>
      </c>
      <c r="BA521" s="100"/>
      <c r="BB521" s="100"/>
      <c r="BC521" s="100"/>
      <c r="BD521" s="31"/>
    </row>
    <row r="522" spans="1:56" s="41" customFormat="1" x14ac:dyDescent="0.35">
      <c r="A522" s="99" t="s">
        <v>40</v>
      </c>
      <c r="B522" s="100" t="s">
        <v>217</v>
      </c>
      <c r="C522" s="100" t="s">
        <v>681</v>
      </c>
      <c r="D522" s="100" t="s">
        <v>175</v>
      </c>
      <c r="E522" s="100" t="s">
        <v>39</v>
      </c>
      <c r="F522" s="100">
        <v>999908553</v>
      </c>
      <c r="G522" s="99">
        <f>(J522+T522)-H522</f>
        <v>154</v>
      </c>
      <c r="H522" s="100"/>
      <c r="I522" s="24"/>
      <c r="J522" s="99">
        <f>SUM(K522,L522,N522,O522,P522,Q522)</f>
        <v>154</v>
      </c>
      <c r="K522" s="99">
        <f>SUM(AD522,AL522,AN522)</f>
        <v>0</v>
      </c>
      <c r="L522" s="99">
        <f>SUM(AE522,AF522,AG522,AH522)</f>
        <v>0</v>
      </c>
      <c r="M522" s="99">
        <f>COUNT(#REF!,#REF!,#REF!,#REF!,#REF!,#REF!,#REF!,AE522,#REF!,#REF!,#REF!,#REF!,AF522,AG522,#REF!,#REF!,#REF!,AH522)</f>
        <v>0</v>
      </c>
      <c r="N522" s="99">
        <f>AI522+AJ522</f>
        <v>70</v>
      </c>
      <c r="O522" s="99"/>
      <c r="P522" s="99">
        <f>AK522</f>
        <v>84</v>
      </c>
      <c r="Q522" s="99">
        <f>AM522</f>
        <v>0</v>
      </c>
      <c r="R522" s="99">
        <v>0</v>
      </c>
      <c r="S522" s="47"/>
      <c r="T522" s="99">
        <f>SUM(U522,V522,X522,Y522,Z522,AA522,AB522)</f>
        <v>0</v>
      </c>
      <c r="U522" s="99">
        <f>AP522</f>
        <v>0</v>
      </c>
      <c r="V522" s="99">
        <f>SUM(AS522,AT522,AU522,AV522,AW522,AX522,AY522,AZ522,BA522,BB522,BC522)</f>
        <v>0</v>
      </c>
      <c r="W522" s="99">
        <f>COUNT(AS522,AT522,AU522,AV522,AW522,AX522,AY522,AZ522,BA522,BB522,BC522)</f>
        <v>0</v>
      </c>
      <c r="X522" s="99">
        <v>0</v>
      </c>
      <c r="Y522" s="99">
        <v>0</v>
      </c>
      <c r="Z522" s="99">
        <v>0</v>
      </c>
      <c r="AA522" s="99">
        <f>AR522</f>
        <v>0</v>
      </c>
      <c r="AB522" s="99">
        <f>AQ522</f>
        <v>0</v>
      </c>
      <c r="AC522" s="47"/>
      <c r="AD522" s="99"/>
      <c r="AE522" s="99"/>
      <c r="AF522" s="99"/>
      <c r="AG522" s="99"/>
      <c r="AH522" s="99"/>
      <c r="AI522" s="99"/>
      <c r="AJ522" s="99">
        <v>70</v>
      </c>
      <c r="AK522" s="99">
        <v>84</v>
      </c>
      <c r="AL522" s="99"/>
      <c r="AM522" s="100"/>
      <c r="AN522" s="100"/>
      <c r="AO522" s="44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</row>
    <row r="523" spans="1:56" s="41" customFormat="1" x14ac:dyDescent="0.3">
      <c r="A523" s="115" t="s">
        <v>40</v>
      </c>
      <c r="B523" s="115" t="s">
        <v>217</v>
      </c>
      <c r="C523" s="115" t="s">
        <v>1962</v>
      </c>
      <c r="D523" s="115" t="s">
        <v>1552</v>
      </c>
      <c r="E523" s="115" t="s">
        <v>39</v>
      </c>
      <c r="F523" s="115">
        <v>999925304</v>
      </c>
      <c r="G523" s="99">
        <f>(J523+T523)-H523</f>
        <v>149.80000000000001</v>
      </c>
      <c r="H523" s="100"/>
      <c r="I523" s="44"/>
      <c r="J523" s="99">
        <f>SUM(K523,L523,N523,O523,P523,Q523)</f>
        <v>89.8</v>
      </c>
      <c r="K523" s="99">
        <f>SUM(AD523,AL523,AN523)</f>
        <v>0</v>
      </c>
      <c r="L523" s="99">
        <f>SUM(AE523,AF523,AG523,AH523)</f>
        <v>0</v>
      </c>
      <c r="M523" s="99">
        <f>COUNT(#REF!,#REF!,#REF!,#REF!,#REF!,#REF!,#REF!,AE523,#REF!,#REF!,#REF!,#REF!,AF523,AG523,#REF!,#REF!,#REF!,AH523)</f>
        <v>4</v>
      </c>
      <c r="N523" s="99">
        <f>AI523+AJ523</f>
        <v>21</v>
      </c>
      <c r="O523" s="99"/>
      <c r="P523" s="99">
        <f>AK523</f>
        <v>28.8</v>
      </c>
      <c r="Q523" s="99">
        <f>AM523</f>
        <v>40</v>
      </c>
      <c r="R523" s="99">
        <v>0</v>
      </c>
      <c r="S523" s="47"/>
      <c r="T523" s="99">
        <f>SUM(U523,V523,X523,Y523,Z523,AA523,AB523)</f>
        <v>60</v>
      </c>
      <c r="U523" s="99">
        <f>AP523</f>
        <v>0</v>
      </c>
      <c r="V523" s="99">
        <f>SUM(AS523,AT523,AU523,AV523,AW523,AX523,AY523,AZ523,BA523,BB523,BC523)</f>
        <v>60</v>
      </c>
      <c r="W523" s="99">
        <f>COUNT(AS523,AT523,AU523,AV523,AW523,AX523,AY523,AZ523,BA523,BB523,BC523)</f>
        <v>2</v>
      </c>
      <c r="X523" s="99">
        <v>0</v>
      </c>
      <c r="Y523" s="99">
        <v>0</v>
      </c>
      <c r="Z523" s="99">
        <v>0</v>
      </c>
      <c r="AA523" s="99">
        <f>AR523</f>
        <v>0</v>
      </c>
      <c r="AB523" s="99">
        <f>AQ523</f>
        <v>0</v>
      </c>
      <c r="AC523" s="47"/>
      <c r="AD523" s="100">
        <v>0</v>
      </c>
      <c r="AE523" s="100">
        <v>0</v>
      </c>
      <c r="AF523" s="100">
        <v>0</v>
      </c>
      <c r="AG523" s="100">
        <v>0</v>
      </c>
      <c r="AH523" s="100">
        <v>0</v>
      </c>
      <c r="AI523" s="100">
        <v>21</v>
      </c>
      <c r="AJ523" s="100">
        <v>0</v>
      </c>
      <c r="AK523" s="100">
        <v>28.8</v>
      </c>
      <c r="AL523" s="100">
        <v>0</v>
      </c>
      <c r="AM523" s="100">
        <v>40</v>
      </c>
      <c r="AN523" s="100">
        <v>0</v>
      </c>
      <c r="AO523" s="44"/>
      <c r="AP523" s="100"/>
      <c r="AQ523" s="100"/>
      <c r="AR523" s="100"/>
      <c r="AS523" s="100"/>
      <c r="AT523" s="100"/>
      <c r="AU523" s="100"/>
      <c r="AV523" s="100">
        <v>30</v>
      </c>
      <c r="AW523" s="100"/>
      <c r="AX523" s="100"/>
      <c r="AY523" s="100">
        <v>30</v>
      </c>
      <c r="AZ523" s="100"/>
      <c r="BA523" s="100"/>
      <c r="BB523" s="100"/>
      <c r="BC523" s="100"/>
      <c r="BD523" s="31"/>
    </row>
    <row r="524" spans="1:56" s="41" customFormat="1" x14ac:dyDescent="0.35">
      <c r="A524" s="102" t="s">
        <v>40</v>
      </c>
      <c r="B524" s="100" t="s">
        <v>217</v>
      </c>
      <c r="C524" s="100" t="s">
        <v>270</v>
      </c>
      <c r="D524" s="100" t="s">
        <v>1139</v>
      </c>
      <c r="E524" s="100" t="s">
        <v>39</v>
      </c>
      <c r="F524" s="100">
        <v>999919169</v>
      </c>
      <c r="G524" s="99">
        <f>(J524+T524)-H524</f>
        <v>143.6</v>
      </c>
      <c r="H524" s="99">
        <f>(K524+L524+N524+O524+P524+Q524+R524)*0.5</f>
        <v>13.6</v>
      </c>
      <c r="I524" s="24"/>
      <c r="J524" s="99">
        <f>SUM(K524,L524,N524,O524,P524,Q524)</f>
        <v>27.2</v>
      </c>
      <c r="K524" s="99">
        <f>SUM(AD524,AL524,AN524)</f>
        <v>0</v>
      </c>
      <c r="L524" s="99">
        <f>SUM(AE524,AF524,AG524,AH524)</f>
        <v>27.2</v>
      </c>
      <c r="M524" s="99">
        <f>COUNT(#REF!,#REF!,#REF!,#REF!,#REF!,#REF!,#REF!,AE524,#REF!,#REF!,#REF!,#REF!,AF524,AG524,#REF!,#REF!,#REF!,AH524)</f>
        <v>1</v>
      </c>
      <c r="N524" s="99">
        <f>AI524+AJ524</f>
        <v>0</v>
      </c>
      <c r="O524" s="99"/>
      <c r="P524" s="99">
        <f>AK524</f>
        <v>0</v>
      </c>
      <c r="Q524" s="99">
        <f>AM524</f>
        <v>0</v>
      </c>
      <c r="R524" s="99">
        <v>0</v>
      </c>
      <c r="S524" s="47"/>
      <c r="T524" s="99">
        <f>SUM(U524,V524,X524,Y524,Z524,AA524,AB524)</f>
        <v>130</v>
      </c>
      <c r="U524" s="99">
        <f>AP524</f>
        <v>10</v>
      </c>
      <c r="V524" s="99">
        <f>SUM(AS524,AT524,AU524,AV524,AW524,AX524,AY524,AZ524,BA524,BB524,BC524)</f>
        <v>120</v>
      </c>
      <c r="W524" s="99">
        <f>COUNT(AS524,AT524,AU524,AV524,AW524,AX524,AY524,AZ524,BA524,BB524,BC524)</f>
        <v>1</v>
      </c>
      <c r="X524" s="99">
        <v>0</v>
      </c>
      <c r="Y524" s="99">
        <v>0</v>
      </c>
      <c r="Z524" s="99">
        <v>0</v>
      </c>
      <c r="AA524" s="99">
        <f>AR524</f>
        <v>0</v>
      </c>
      <c r="AB524" s="99">
        <f>AQ524</f>
        <v>0</v>
      </c>
      <c r="AC524" s="47"/>
      <c r="AD524" s="99"/>
      <c r="AE524" s="99"/>
      <c r="AF524" s="99"/>
      <c r="AG524" s="99">
        <v>27.2</v>
      </c>
      <c r="AH524" s="99"/>
      <c r="AI524" s="99"/>
      <c r="AJ524" s="99"/>
      <c r="AK524" s="99"/>
      <c r="AL524" s="99"/>
      <c r="AM524" s="100"/>
      <c r="AN524" s="100"/>
      <c r="AO524" s="44"/>
      <c r="AP524" s="100">
        <v>10</v>
      </c>
      <c r="AQ524" s="100"/>
      <c r="AR524" s="100"/>
      <c r="AS524" s="100">
        <v>120</v>
      </c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</row>
    <row r="525" spans="1:56" s="41" customFormat="1" x14ac:dyDescent="0.35">
      <c r="A525" s="99" t="s">
        <v>40</v>
      </c>
      <c r="B525" s="99" t="s">
        <v>217</v>
      </c>
      <c r="C525" s="99" t="s">
        <v>1503</v>
      </c>
      <c r="D525" s="99" t="s">
        <v>1504</v>
      </c>
      <c r="E525" s="99" t="s">
        <v>39</v>
      </c>
      <c r="F525" s="99">
        <v>999922348</v>
      </c>
      <c r="G525" s="99">
        <f>(J525+T525)-H525</f>
        <v>141</v>
      </c>
      <c r="H525" s="99"/>
      <c r="I525" s="24"/>
      <c r="J525" s="99">
        <f>SUM(K525,L525,N525,O525,P525,Q525)</f>
        <v>51</v>
      </c>
      <c r="K525" s="99">
        <f>SUM(AD525,AL525,AN525)</f>
        <v>0</v>
      </c>
      <c r="L525" s="99">
        <f>SUM(AE525,AF525,AG525,AH525)</f>
        <v>0</v>
      </c>
      <c r="M525" s="99">
        <f>COUNT(#REF!,#REF!,#REF!,#REF!,#REF!,#REF!,#REF!,AE525,#REF!,#REF!,#REF!,#REF!,AF525,AG525,#REF!,#REF!,#REF!,AH525)</f>
        <v>0</v>
      </c>
      <c r="N525" s="99">
        <f>AI525+AJ525</f>
        <v>0</v>
      </c>
      <c r="O525" s="99"/>
      <c r="P525" s="99">
        <f>AK525</f>
        <v>51</v>
      </c>
      <c r="Q525" s="99">
        <f>AM525</f>
        <v>0</v>
      </c>
      <c r="R525" s="99">
        <v>0</v>
      </c>
      <c r="S525" s="47"/>
      <c r="T525" s="99">
        <f>SUM(U525,V525,X525,Y525,Z525,AA525,AB525)</f>
        <v>90</v>
      </c>
      <c r="U525" s="99">
        <f>AP525</f>
        <v>0</v>
      </c>
      <c r="V525" s="99">
        <f>SUM(AS525,AT525,AU525,AV525,AW525,AX525,AY525,AZ525,BA525,BB525,BC525)</f>
        <v>90</v>
      </c>
      <c r="W525" s="99">
        <f>COUNT(AS525,AT525,AU525,AV525,AW525,AX525,AY525,AZ525,BA525,BB525,BC525)</f>
        <v>1</v>
      </c>
      <c r="X525" s="99">
        <v>0</v>
      </c>
      <c r="Y525" s="99">
        <v>0</v>
      </c>
      <c r="Z525" s="99">
        <v>0</v>
      </c>
      <c r="AA525" s="99">
        <f>AR525</f>
        <v>0</v>
      </c>
      <c r="AB525" s="99">
        <f>AQ525</f>
        <v>0</v>
      </c>
      <c r="AC525" s="47"/>
      <c r="AD525" s="99"/>
      <c r="AE525" s="99"/>
      <c r="AF525" s="99"/>
      <c r="AG525" s="99"/>
      <c r="AH525" s="99"/>
      <c r="AI525" s="99"/>
      <c r="AJ525" s="99"/>
      <c r="AK525" s="99">
        <v>51</v>
      </c>
      <c r="AL525" s="99"/>
      <c r="AM525" s="100"/>
      <c r="AN525" s="100"/>
      <c r="AO525" s="44"/>
      <c r="AP525" s="100"/>
      <c r="AQ525" s="100"/>
      <c r="AR525" s="100"/>
      <c r="AS525" s="100">
        <v>90</v>
      </c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</row>
    <row r="526" spans="1:56" s="41" customFormat="1" x14ac:dyDescent="0.3">
      <c r="A526" s="100" t="s">
        <v>40</v>
      </c>
      <c r="B526" s="100" t="s">
        <v>217</v>
      </c>
      <c r="C526" s="100" t="s">
        <v>337</v>
      </c>
      <c r="D526" s="100" t="s">
        <v>2322</v>
      </c>
      <c r="E526" s="100" t="s">
        <v>39</v>
      </c>
      <c r="F526" s="100">
        <v>999926750</v>
      </c>
      <c r="G526" s="99">
        <f>(J526+T526)-H526</f>
        <v>124.6</v>
      </c>
      <c r="H526" s="100"/>
      <c r="I526" s="44"/>
      <c r="J526" s="99">
        <f>SUM(K526,L526,N526,O526,P526,Q526)</f>
        <v>79.599999999999994</v>
      </c>
      <c r="K526" s="99">
        <f>SUM(AD526,AL526,AN526)</f>
        <v>0</v>
      </c>
      <c r="L526" s="99">
        <f>SUM(AE526,AF526,AG526,AH526)</f>
        <v>12</v>
      </c>
      <c r="M526" s="99">
        <f>COUNT(#REF!,#REF!,#REF!,#REF!,#REF!,#REF!,#REF!,AE526,#REF!,#REF!,#REF!,#REF!,AF526,AG526,#REF!,#REF!,#REF!,AH526)</f>
        <v>4</v>
      </c>
      <c r="N526" s="99">
        <f>AI526+AJ526</f>
        <v>31.6</v>
      </c>
      <c r="O526" s="99"/>
      <c r="P526" s="99">
        <f>AK526</f>
        <v>36</v>
      </c>
      <c r="Q526" s="99">
        <f>AM526</f>
        <v>0</v>
      </c>
      <c r="R526" s="99">
        <v>0</v>
      </c>
      <c r="S526" s="47"/>
      <c r="T526" s="99">
        <f>SUM(U526,V526,X526,Y526,Z526,AA526,AB526)</f>
        <v>45</v>
      </c>
      <c r="U526" s="99">
        <f>AP526</f>
        <v>0</v>
      </c>
      <c r="V526" s="99">
        <f>SUM(AS526,AT526,AU526,AV526,AW526,AX526,AY526,AZ526,BA526,BB526,BC526)</f>
        <v>45</v>
      </c>
      <c r="W526" s="99">
        <f>COUNT(AS526,AT526,AU526,AV526,AW526,AX526,AY526,AZ526,BA526,BB526,BC526)</f>
        <v>1</v>
      </c>
      <c r="X526" s="99">
        <v>0</v>
      </c>
      <c r="Y526" s="99">
        <v>0</v>
      </c>
      <c r="Z526" s="99">
        <v>0</v>
      </c>
      <c r="AA526" s="99">
        <f>AR526</f>
        <v>0</v>
      </c>
      <c r="AB526" s="99">
        <f>AQ526</f>
        <v>0</v>
      </c>
      <c r="AC526" s="47"/>
      <c r="AD526" s="100">
        <v>0</v>
      </c>
      <c r="AE526" s="100">
        <v>12</v>
      </c>
      <c r="AF526" s="100">
        <v>0</v>
      </c>
      <c r="AG526" s="100">
        <v>0</v>
      </c>
      <c r="AH526" s="100">
        <v>0</v>
      </c>
      <c r="AI526" s="100">
        <v>0</v>
      </c>
      <c r="AJ526" s="100">
        <v>31.6</v>
      </c>
      <c r="AK526" s="100">
        <v>36</v>
      </c>
      <c r="AL526" s="100">
        <v>0</v>
      </c>
      <c r="AM526" s="100">
        <v>0</v>
      </c>
      <c r="AN526" s="100">
        <v>0</v>
      </c>
      <c r="AO526" s="44"/>
      <c r="AP526" s="100"/>
      <c r="AQ526" s="100"/>
      <c r="AR526" s="100"/>
      <c r="AS526" s="100"/>
      <c r="AT526" s="100"/>
      <c r="AU526" s="100"/>
      <c r="AV526" s="100"/>
      <c r="AW526" s="100">
        <v>45</v>
      </c>
      <c r="AX526" s="100"/>
      <c r="AY526" s="100"/>
      <c r="AZ526" s="100"/>
      <c r="BA526" s="100"/>
      <c r="BB526" s="100"/>
      <c r="BC526" s="100"/>
      <c r="BD526" s="31"/>
    </row>
    <row r="527" spans="1:56" s="41" customFormat="1" x14ac:dyDescent="0.35">
      <c r="A527" s="99" t="s">
        <v>40</v>
      </c>
      <c r="B527" s="99" t="s">
        <v>217</v>
      </c>
      <c r="C527" s="99" t="s">
        <v>1769</v>
      </c>
      <c r="D527" s="99" t="s">
        <v>88</v>
      </c>
      <c r="E527" s="99" t="s">
        <v>39</v>
      </c>
      <c r="F527" s="99">
        <v>999926713</v>
      </c>
      <c r="G527" s="99">
        <f>(J527+T527)-H527</f>
        <v>120</v>
      </c>
      <c r="H527" s="99"/>
      <c r="I527" s="24"/>
      <c r="J527" s="99">
        <f>SUM(K527,L527,N527,O527,P527,Q527)</f>
        <v>120</v>
      </c>
      <c r="K527" s="99">
        <f>SUM(AD527,AL527,AN527)</f>
        <v>0</v>
      </c>
      <c r="L527" s="99">
        <f>SUM(AE527,AF527,AG527,AH527)</f>
        <v>0</v>
      </c>
      <c r="M527" s="99">
        <f>COUNT(#REF!,#REF!,#REF!,#REF!,#REF!,#REF!,#REF!,AE527,#REF!,#REF!,#REF!,#REF!,AF527,AG527,#REF!,#REF!,#REF!,AH527)</f>
        <v>0</v>
      </c>
      <c r="N527" s="99">
        <f>AI527+AJ527</f>
        <v>0</v>
      </c>
      <c r="O527" s="99"/>
      <c r="P527" s="99">
        <f>AK527</f>
        <v>120</v>
      </c>
      <c r="Q527" s="99">
        <f>AM527</f>
        <v>0</v>
      </c>
      <c r="R527" s="99">
        <v>0</v>
      </c>
      <c r="S527" s="47"/>
      <c r="T527" s="99">
        <f>SUM(U527,V527,X527,Y527,Z527,AA527,AB527)</f>
        <v>0</v>
      </c>
      <c r="U527" s="99">
        <f>AP527</f>
        <v>0</v>
      </c>
      <c r="V527" s="99">
        <f>SUM(AS527,AT527,AU527,AV527,AW527,AX527,AY527,AZ527,BA527,BB527,BC527)</f>
        <v>0</v>
      </c>
      <c r="W527" s="99">
        <f>COUNT(AS527,AT527,AU527,AV527,AW527,AX527,AY527,AZ527,BA527,BB527,BC527)</f>
        <v>0</v>
      </c>
      <c r="X527" s="99">
        <v>0</v>
      </c>
      <c r="Y527" s="99">
        <v>0</v>
      </c>
      <c r="Z527" s="99">
        <v>0</v>
      </c>
      <c r="AA527" s="99">
        <f>AR527</f>
        <v>0</v>
      </c>
      <c r="AB527" s="99">
        <f>AQ527</f>
        <v>0</v>
      </c>
      <c r="AC527" s="47"/>
      <c r="AD527" s="99"/>
      <c r="AE527" s="99"/>
      <c r="AF527" s="99"/>
      <c r="AG527" s="99"/>
      <c r="AH527" s="99"/>
      <c r="AI527" s="99"/>
      <c r="AJ527" s="99"/>
      <c r="AK527" s="99">
        <v>120</v>
      </c>
      <c r="AL527" s="99"/>
      <c r="AM527" s="100"/>
      <c r="AN527" s="100"/>
      <c r="AO527" s="44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</row>
    <row r="528" spans="1:56" s="41" customFormat="1" x14ac:dyDescent="0.35">
      <c r="A528" s="102" t="s">
        <v>40</v>
      </c>
      <c r="B528" s="99" t="s">
        <v>217</v>
      </c>
      <c r="C528" s="100" t="s">
        <v>1625</v>
      </c>
      <c r="D528" s="100" t="s">
        <v>175</v>
      </c>
      <c r="E528" s="99" t="s">
        <v>39</v>
      </c>
      <c r="F528" s="99">
        <v>999923049</v>
      </c>
      <c r="G528" s="99">
        <f>(J528+T528)-H528</f>
        <v>112</v>
      </c>
      <c r="H528" s="99">
        <f>(K528+L528+N528+O528+P528+Q528+R528)*0.5</f>
        <v>74</v>
      </c>
      <c r="I528" s="24"/>
      <c r="J528" s="99">
        <f>SUM(K528,L528,N528,O528,P528,Q528)</f>
        <v>148</v>
      </c>
      <c r="K528" s="99">
        <f>SUM(AD528,AL528,AN528)</f>
        <v>0</v>
      </c>
      <c r="L528" s="99">
        <f>SUM(AE528,AF528,AG528,AH528)</f>
        <v>0</v>
      </c>
      <c r="M528" s="99">
        <f>COUNT(#REF!,#REF!,#REF!,#REF!,#REF!,#REF!,#REF!,AE528,#REF!,#REF!,#REF!,#REF!,AF528,AG528,#REF!,#REF!,#REF!,AH528)</f>
        <v>0</v>
      </c>
      <c r="N528" s="99">
        <f>AI528+AJ528</f>
        <v>70</v>
      </c>
      <c r="O528" s="99"/>
      <c r="P528" s="99">
        <f>AK528</f>
        <v>78</v>
      </c>
      <c r="Q528" s="99">
        <f>AM528</f>
        <v>0</v>
      </c>
      <c r="R528" s="99">
        <v>0</v>
      </c>
      <c r="S528" s="47"/>
      <c r="T528" s="99">
        <f>SUM(U528,V528,X528,Y528,Z528,AA528,AB528)</f>
        <v>38</v>
      </c>
      <c r="U528" s="99">
        <f>AP528</f>
        <v>0</v>
      </c>
      <c r="V528" s="99">
        <f>SUM(AS528,AT528,AU528,AV528,AW528,AX528,AY528,AZ528,BA528,BB528,BC528)</f>
        <v>38</v>
      </c>
      <c r="W528" s="99">
        <f>COUNT(AS528,AT528,AU528,AV528,AW528,AX528,AY528,AZ528,BA528,BB528,BC528)</f>
        <v>1</v>
      </c>
      <c r="X528" s="99">
        <v>0</v>
      </c>
      <c r="Y528" s="99">
        <v>0</v>
      </c>
      <c r="Z528" s="99">
        <v>0</v>
      </c>
      <c r="AA528" s="99">
        <f>AR528</f>
        <v>0</v>
      </c>
      <c r="AB528" s="99">
        <f>AQ528</f>
        <v>0</v>
      </c>
      <c r="AC528" s="47"/>
      <c r="AD528" s="99"/>
      <c r="AE528" s="99"/>
      <c r="AF528" s="99"/>
      <c r="AG528" s="99"/>
      <c r="AH528" s="99"/>
      <c r="AI528" s="99">
        <v>70</v>
      </c>
      <c r="AJ528" s="99"/>
      <c r="AK528" s="99">
        <v>78</v>
      </c>
      <c r="AL528" s="99"/>
      <c r="AM528" s="100"/>
      <c r="AN528" s="100"/>
      <c r="AO528" s="44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>
        <v>38</v>
      </c>
      <c r="BA528" s="100"/>
      <c r="BB528" s="100"/>
      <c r="BC528" s="100"/>
    </row>
    <row r="529" spans="1:56" s="41" customFormat="1" x14ac:dyDescent="0.3">
      <c r="A529" s="100" t="s">
        <v>40</v>
      </c>
      <c r="B529" s="100" t="s">
        <v>217</v>
      </c>
      <c r="C529" s="100" t="s">
        <v>839</v>
      </c>
      <c r="D529" s="100" t="s">
        <v>1402</v>
      </c>
      <c r="E529" s="100" t="s">
        <v>39</v>
      </c>
      <c r="F529" s="100">
        <v>999921662</v>
      </c>
      <c r="G529" s="99">
        <f>(J529+T529)-H529</f>
        <v>104</v>
      </c>
      <c r="H529" s="100"/>
      <c r="I529" s="44"/>
      <c r="J529" s="99">
        <f>SUM(K529,L529,N529,O529,P529,Q529)</f>
        <v>36</v>
      </c>
      <c r="K529" s="99">
        <f>SUM(AD529,AL529,AN529)</f>
        <v>0</v>
      </c>
      <c r="L529" s="99">
        <f>SUM(AE529,AF529,AG529,AH529)</f>
        <v>0</v>
      </c>
      <c r="M529" s="99">
        <f>COUNT(#REF!,#REF!,#REF!,#REF!,#REF!,#REF!,#REF!,AE529,#REF!,#REF!,#REF!,#REF!,AF529,AG529,#REF!,#REF!,#REF!,AH529)</f>
        <v>4</v>
      </c>
      <c r="N529" s="99">
        <f>AI529+AJ529</f>
        <v>0</v>
      </c>
      <c r="O529" s="99"/>
      <c r="P529" s="99">
        <f>AK529</f>
        <v>36</v>
      </c>
      <c r="Q529" s="99">
        <f>AM529</f>
        <v>0</v>
      </c>
      <c r="R529" s="99">
        <v>0</v>
      </c>
      <c r="S529" s="47"/>
      <c r="T529" s="99">
        <f>SUM(U529,V529,X529,Y529,Z529,AA529,AB529)</f>
        <v>68</v>
      </c>
      <c r="U529" s="99">
        <f>AP529</f>
        <v>0</v>
      </c>
      <c r="V529" s="99">
        <f>SUM(AS529,AT529,AU529,AV529,AW529,AX529,AY529,AZ529,BA529,BB529,BC529)</f>
        <v>68</v>
      </c>
      <c r="W529" s="99">
        <f>COUNT(AS529,AT529,AU529,AV529,AW529,AX529,AY529,AZ529,BA529,BB529,BC529)</f>
        <v>1</v>
      </c>
      <c r="X529" s="99">
        <v>0</v>
      </c>
      <c r="Y529" s="99">
        <v>0</v>
      </c>
      <c r="Z529" s="99">
        <v>0</v>
      </c>
      <c r="AA529" s="99">
        <f>AR529</f>
        <v>0</v>
      </c>
      <c r="AB529" s="99">
        <f>AQ529</f>
        <v>0</v>
      </c>
      <c r="AC529" s="47"/>
      <c r="AD529" s="100">
        <v>0</v>
      </c>
      <c r="AE529" s="100">
        <v>0</v>
      </c>
      <c r="AF529" s="100">
        <v>0</v>
      </c>
      <c r="AG529" s="100">
        <v>0</v>
      </c>
      <c r="AH529" s="100">
        <v>0</v>
      </c>
      <c r="AI529" s="100">
        <v>0</v>
      </c>
      <c r="AJ529" s="100">
        <v>0</v>
      </c>
      <c r="AK529" s="100">
        <v>36</v>
      </c>
      <c r="AL529" s="100">
        <v>0</v>
      </c>
      <c r="AM529" s="100">
        <v>0</v>
      </c>
      <c r="AN529" s="100">
        <v>0</v>
      </c>
      <c r="AO529" s="44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>
        <v>68</v>
      </c>
      <c r="BA529" s="100"/>
      <c r="BB529" s="100"/>
      <c r="BC529" s="100"/>
      <c r="BD529" s="31"/>
    </row>
    <row r="530" spans="1:56" s="41" customFormat="1" x14ac:dyDescent="0.35">
      <c r="A530" s="99" t="s">
        <v>40</v>
      </c>
      <c r="B530" s="99" t="s">
        <v>217</v>
      </c>
      <c r="C530" s="99" t="s">
        <v>861</v>
      </c>
      <c r="D530" s="99" t="s">
        <v>1987</v>
      </c>
      <c r="E530" s="99" t="s">
        <v>39</v>
      </c>
      <c r="F530" s="99">
        <v>999925305</v>
      </c>
      <c r="G530" s="99">
        <f>(J530+T530)-H530</f>
        <v>103.5</v>
      </c>
      <c r="H530" s="99"/>
      <c r="I530" s="24"/>
      <c r="J530" s="99">
        <f>SUM(K530,L530,N530,O530,P530,Q530)</f>
        <v>103.5</v>
      </c>
      <c r="K530" s="99">
        <f>SUM(AD530,AL530,AN530)</f>
        <v>0</v>
      </c>
      <c r="L530" s="99">
        <f>SUM(AE530,AF530,AG530,AH530)</f>
        <v>0</v>
      </c>
      <c r="M530" s="99">
        <f>COUNT(#REF!,#REF!,#REF!,#REF!,#REF!,#REF!,#REF!,AE530,#REF!,#REF!,#REF!,#REF!,AF530,AG530,#REF!,#REF!,#REF!,AH530)</f>
        <v>0</v>
      </c>
      <c r="N530" s="99">
        <f>AI530+AJ530</f>
        <v>52.5</v>
      </c>
      <c r="O530" s="99"/>
      <c r="P530" s="99">
        <f>AK530</f>
        <v>51</v>
      </c>
      <c r="Q530" s="99">
        <f>AM530</f>
        <v>0</v>
      </c>
      <c r="R530" s="99">
        <v>0</v>
      </c>
      <c r="S530" s="47"/>
      <c r="T530" s="99">
        <f>SUM(U530,V530,X530,Y530,Z530,AA530,AB530)</f>
        <v>0</v>
      </c>
      <c r="U530" s="99">
        <f>AP530</f>
        <v>0</v>
      </c>
      <c r="V530" s="99">
        <f>SUM(AS530,AT530,AU530,AV530,AW530,AX530,AY530,AZ530,BA530,BB530,BC530)</f>
        <v>0</v>
      </c>
      <c r="W530" s="99">
        <f>COUNT(AS530,AT530,AU530,AV530,AW530,AX530,AY530,AZ530,BA530,BB530,BC530)</f>
        <v>0</v>
      </c>
      <c r="X530" s="99">
        <v>0</v>
      </c>
      <c r="Y530" s="99">
        <v>0</v>
      </c>
      <c r="Z530" s="99">
        <v>0</v>
      </c>
      <c r="AA530" s="99">
        <f>AR530</f>
        <v>0</v>
      </c>
      <c r="AB530" s="99">
        <f>AQ530</f>
        <v>0</v>
      </c>
      <c r="AC530" s="47"/>
      <c r="AD530" s="99"/>
      <c r="AE530" s="99"/>
      <c r="AF530" s="99"/>
      <c r="AG530" s="99"/>
      <c r="AH530" s="99"/>
      <c r="AI530" s="99"/>
      <c r="AJ530" s="99">
        <v>52.5</v>
      </c>
      <c r="AK530" s="99">
        <v>51</v>
      </c>
      <c r="AL530" s="99"/>
      <c r="AM530" s="100"/>
      <c r="AN530" s="100"/>
      <c r="AO530" s="44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</row>
    <row r="531" spans="1:56" s="41" customFormat="1" x14ac:dyDescent="0.3">
      <c r="A531" s="100" t="s">
        <v>40</v>
      </c>
      <c r="B531" s="100" t="s">
        <v>217</v>
      </c>
      <c r="C531" s="100" t="s">
        <v>1617</v>
      </c>
      <c r="D531" s="100" t="s">
        <v>1618</v>
      </c>
      <c r="E531" s="100" t="s">
        <v>39</v>
      </c>
      <c r="F531" s="100">
        <v>999923018</v>
      </c>
      <c r="G531" s="99">
        <f>(J531+T531)-H531</f>
        <v>99.2</v>
      </c>
      <c r="H531" s="100"/>
      <c r="I531" s="44"/>
      <c r="J531" s="99">
        <f>SUM(K531,L531,N531,O531,P531,Q531)</f>
        <v>31.200000000000003</v>
      </c>
      <c r="K531" s="99">
        <f>SUM(AD531,AL531,AN531)</f>
        <v>0</v>
      </c>
      <c r="L531" s="99">
        <f>SUM(AE531,AF531,AG531,AH531)</f>
        <v>0</v>
      </c>
      <c r="M531" s="99">
        <f>COUNT(#REF!,#REF!,#REF!,#REF!,#REF!,#REF!,#REF!,AE531,#REF!,#REF!,#REF!,#REF!,AF531,AG531,#REF!,#REF!,#REF!,AH531)</f>
        <v>4</v>
      </c>
      <c r="N531" s="99">
        <f>AI531+AJ531</f>
        <v>0</v>
      </c>
      <c r="O531" s="99"/>
      <c r="P531" s="99">
        <f>AK531</f>
        <v>31.200000000000003</v>
      </c>
      <c r="Q531" s="99">
        <f>AM531</f>
        <v>0</v>
      </c>
      <c r="R531" s="99">
        <v>0</v>
      </c>
      <c r="S531" s="47"/>
      <c r="T531" s="99">
        <f>SUM(U531,V531,X531,Y531,Z531,AA531,AB531)</f>
        <v>68</v>
      </c>
      <c r="U531" s="99">
        <f>AP531</f>
        <v>0</v>
      </c>
      <c r="V531" s="99">
        <f>SUM(AS531,AT531,AU531,AV531,AW531,AX531,AY531,AZ531,BA531,BB531,BC531)</f>
        <v>68</v>
      </c>
      <c r="W531" s="99">
        <f>COUNT(AS531,AT531,AU531,AV531,AW531,AX531,AY531,AZ531,BA531,BB531,BC531)</f>
        <v>1</v>
      </c>
      <c r="X531" s="99">
        <v>0</v>
      </c>
      <c r="Y531" s="99">
        <v>0</v>
      </c>
      <c r="Z531" s="99">
        <v>0</v>
      </c>
      <c r="AA531" s="99">
        <f>AR531</f>
        <v>0</v>
      </c>
      <c r="AB531" s="99">
        <f>AQ531</f>
        <v>0</v>
      </c>
      <c r="AC531" s="47"/>
      <c r="AD531" s="100">
        <v>0</v>
      </c>
      <c r="AE531" s="100">
        <v>0</v>
      </c>
      <c r="AF531" s="100">
        <v>0</v>
      </c>
      <c r="AG531" s="100">
        <v>0</v>
      </c>
      <c r="AH531" s="100">
        <v>0</v>
      </c>
      <c r="AI531" s="100">
        <v>0</v>
      </c>
      <c r="AJ531" s="100">
        <v>0</v>
      </c>
      <c r="AK531" s="100">
        <v>31.200000000000003</v>
      </c>
      <c r="AL531" s="100">
        <v>0</v>
      </c>
      <c r="AM531" s="100">
        <v>0</v>
      </c>
      <c r="AN531" s="100">
        <v>0</v>
      </c>
      <c r="AO531" s="44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>
        <v>68</v>
      </c>
      <c r="BA531" s="100"/>
      <c r="BB531" s="100"/>
      <c r="BC531" s="100"/>
      <c r="BD531" s="31"/>
    </row>
    <row r="532" spans="1:56" s="41" customFormat="1" x14ac:dyDescent="0.35">
      <c r="A532" s="99" t="s">
        <v>40</v>
      </c>
      <c r="B532" s="99" t="s">
        <v>217</v>
      </c>
      <c r="C532" s="99" t="s">
        <v>1522</v>
      </c>
      <c r="D532" s="99" t="s">
        <v>568</v>
      </c>
      <c r="E532" s="99" t="s">
        <v>39</v>
      </c>
      <c r="F532" s="105">
        <v>999922477</v>
      </c>
      <c r="G532" s="99">
        <f>(J532+T532)-H532</f>
        <v>90</v>
      </c>
      <c r="H532" s="100"/>
      <c r="I532" s="24"/>
      <c r="J532" s="99">
        <f>SUM(K532,L532,N532,O532,P532,Q532)</f>
        <v>90</v>
      </c>
      <c r="K532" s="99">
        <f>SUM(AD532,AL532,AN532)</f>
        <v>0</v>
      </c>
      <c r="L532" s="99">
        <f>SUM(AE532,AF532,AG532,AH532)</f>
        <v>0</v>
      </c>
      <c r="M532" s="99">
        <f>COUNT(#REF!,#REF!,#REF!,#REF!,#REF!,#REF!,#REF!,AE532,#REF!,#REF!,#REF!,#REF!,AF532,AG532,#REF!,#REF!,#REF!,AH532)</f>
        <v>0</v>
      </c>
      <c r="N532" s="99">
        <f>AI532+AJ532</f>
        <v>0</v>
      </c>
      <c r="O532" s="99"/>
      <c r="P532" s="99">
        <f>AK532</f>
        <v>90</v>
      </c>
      <c r="Q532" s="99">
        <f>AM532</f>
        <v>0</v>
      </c>
      <c r="R532" s="99">
        <v>0</v>
      </c>
      <c r="S532" s="47"/>
      <c r="T532" s="99">
        <f>SUM(U532,V532,X532,Y532,Z532,AA532,AB532)</f>
        <v>0</v>
      </c>
      <c r="U532" s="99">
        <f>AP532</f>
        <v>0</v>
      </c>
      <c r="V532" s="99">
        <f>SUM(AS532,AT532,AU532,AV532,AW532,AX532,AY532,AZ532,BA532,BB532,BC532)</f>
        <v>0</v>
      </c>
      <c r="W532" s="99">
        <f>COUNT(AS532,AT532,AU532,AV532,AW532,AX532,AY532,AZ532,BA532,BB532,BC532)</f>
        <v>0</v>
      </c>
      <c r="X532" s="99">
        <v>0</v>
      </c>
      <c r="Y532" s="99">
        <v>0</v>
      </c>
      <c r="Z532" s="99">
        <v>0</v>
      </c>
      <c r="AA532" s="99">
        <f>AR532</f>
        <v>0</v>
      </c>
      <c r="AB532" s="99">
        <f>AQ532</f>
        <v>0</v>
      </c>
      <c r="AC532" s="47"/>
      <c r="AD532" s="99"/>
      <c r="AE532" s="99"/>
      <c r="AF532" s="99"/>
      <c r="AG532" s="99"/>
      <c r="AH532" s="99"/>
      <c r="AI532" s="99"/>
      <c r="AJ532" s="99"/>
      <c r="AK532" s="99">
        <v>90</v>
      </c>
      <c r="AL532" s="99"/>
      <c r="AM532" s="100"/>
      <c r="AN532" s="100"/>
      <c r="AO532" s="44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</row>
    <row r="533" spans="1:56" s="41" customFormat="1" x14ac:dyDescent="0.35">
      <c r="A533" s="99" t="s">
        <v>40</v>
      </c>
      <c r="B533" s="99" t="s">
        <v>217</v>
      </c>
      <c r="C533" s="99" t="s">
        <v>1528</v>
      </c>
      <c r="D533" s="99" t="s">
        <v>682</v>
      </c>
      <c r="E533" s="99" t="s">
        <v>39</v>
      </c>
      <c r="F533" s="99">
        <v>999922500</v>
      </c>
      <c r="G533" s="99">
        <f>(J533+T533)-H533</f>
        <v>90</v>
      </c>
      <c r="H533" s="100"/>
      <c r="I533" s="24"/>
      <c r="J533" s="99">
        <f>SUM(K533,L533,N533,O533,P533,Q533)</f>
        <v>90</v>
      </c>
      <c r="K533" s="99">
        <f>SUM(AD533,AL533,AN533)</f>
        <v>0</v>
      </c>
      <c r="L533" s="99">
        <f>SUM(AE533,AF533,AG533,AH533)</f>
        <v>0</v>
      </c>
      <c r="M533" s="99">
        <f>COUNT(#REF!,#REF!,#REF!,#REF!,#REF!,#REF!,#REF!,AE533,#REF!,#REF!,#REF!,#REF!,AF533,AG533,#REF!,#REF!,#REF!,AH533)</f>
        <v>0</v>
      </c>
      <c r="N533" s="99">
        <f>AI533+AJ533</f>
        <v>0</v>
      </c>
      <c r="O533" s="99"/>
      <c r="P533" s="99">
        <f>AK533</f>
        <v>90</v>
      </c>
      <c r="Q533" s="99">
        <f>AM533</f>
        <v>0</v>
      </c>
      <c r="R533" s="99">
        <v>0</v>
      </c>
      <c r="S533" s="47"/>
      <c r="T533" s="99">
        <f>SUM(U533,V533,X533,Y533,Z533,AA533,AB533)</f>
        <v>0</v>
      </c>
      <c r="U533" s="99">
        <f>AP533</f>
        <v>0</v>
      </c>
      <c r="V533" s="99">
        <f>SUM(AS533,AT533,AU533,AV533,AW533,AX533,AY533,AZ533,BA533,BB533,BC533)</f>
        <v>0</v>
      </c>
      <c r="W533" s="99">
        <f>COUNT(AS533,AT533,AU533,AV533,AW533,AX533,AY533,AZ533,BA533,BB533,BC533)</f>
        <v>0</v>
      </c>
      <c r="X533" s="99">
        <v>0</v>
      </c>
      <c r="Y533" s="99">
        <v>0</v>
      </c>
      <c r="Z533" s="99">
        <v>0</v>
      </c>
      <c r="AA533" s="99">
        <f>AR533</f>
        <v>0</v>
      </c>
      <c r="AB533" s="99">
        <f>AQ533</f>
        <v>0</v>
      </c>
      <c r="AC533" s="47"/>
      <c r="AD533" s="99"/>
      <c r="AE533" s="99"/>
      <c r="AF533" s="99"/>
      <c r="AG533" s="99"/>
      <c r="AH533" s="99"/>
      <c r="AI533" s="99"/>
      <c r="AJ533" s="99"/>
      <c r="AK533" s="99">
        <v>90</v>
      </c>
      <c r="AL533" s="99"/>
      <c r="AM533" s="100"/>
      <c r="AN533" s="100"/>
      <c r="AO533" s="44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</row>
    <row r="534" spans="1:56" s="41" customFormat="1" x14ac:dyDescent="0.3">
      <c r="A534" s="100" t="s">
        <v>40</v>
      </c>
      <c r="B534" s="100" t="s">
        <v>217</v>
      </c>
      <c r="C534" s="100" t="s">
        <v>3450</v>
      </c>
      <c r="D534" s="100" t="s">
        <v>1410</v>
      </c>
      <c r="E534" s="100" t="s">
        <v>39</v>
      </c>
      <c r="F534" s="100">
        <v>999919726</v>
      </c>
      <c r="G534" s="99">
        <f>(J534+T534)-H534</f>
        <v>90</v>
      </c>
      <c r="H534" s="100"/>
      <c r="I534" s="44"/>
      <c r="J534" s="99">
        <f>SUM(K534,L534,N534,O534,P534,Q534)</f>
        <v>0</v>
      </c>
      <c r="K534" s="99">
        <f>SUM(AD534,AL534,AN534)</f>
        <v>0</v>
      </c>
      <c r="L534" s="99">
        <f>SUM(AE534,AF534,AG534,AH534)</f>
        <v>0</v>
      </c>
      <c r="M534" s="99">
        <f>COUNT(#REF!,#REF!,#REF!,#REF!,#REF!,#REF!,#REF!,AE534,#REF!,#REF!,#REF!,#REF!,AF534,AG534,#REF!,#REF!,#REF!,AH534)</f>
        <v>0</v>
      </c>
      <c r="N534" s="99">
        <f>AI534+AJ534</f>
        <v>0</v>
      </c>
      <c r="O534" s="99"/>
      <c r="P534" s="99">
        <f>AK534</f>
        <v>0</v>
      </c>
      <c r="Q534" s="99">
        <f>AM534</f>
        <v>0</v>
      </c>
      <c r="R534" s="99">
        <v>0</v>
      </c>
      <c r="S534" s="47"/>
      <c r="T534" s="99">
        <f>SUM(U534,V534,X534,Y534,Z534,AA534,AB534)</f>
        <v>90</v>
      </c>
      <c r="U534" s="99">
        <f>AP534</f>
        <v>0</v>
      </c>
      <c r="V534" s="99">
        <f>SUM(AS534,AT534,AU534,AV534,AW534,AX534,AY534,AZ534,BA534,BB534,BC534)</f>
        <v>90</v>
      </c>
      <c r="W534" s="99">
        <f>COUNT(AS534,AT534,AU534,AV534,AW534,AX534,AY534,AZ534,BA534,BB534,BC534)</f>
        <v>1</v>
      </c>
      <c r="X534" s="99">
        <v>0</v>
      </c>
      <c r="Y534" s="99">
        <v>0</v>
      </c>
      <c r="Z534" s="99">
        <v>0</v>
      </c>
      <c r="AA534" s="99">
        <f>AR534</f>
        <v>0</v>
      </c>
      <c r="AB534" s="99">
        <f>AQ534</f>
        <v>0</v>
      </c>
      <c r="AC534" s="47"/>
      <c r="AD534" s="100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44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>
        <v>90</v>
      </c>
      <c r="BA534" s="100"/>
      <c r="BB534" s="100"/>
      <c r="BC534" s="100"/>
      <c r="BD534" s="31"/>
    </row>
    <row r="535" spans="1:56" s="41" customFormat="1" x14ac:dyDescent="0.35">
      <c r="A535" s="99" t="s">
        <v>40</v>
      </c>
      <c r="B535" s="99" t="s">
        <v>217</v>
      </c>
      <c r="C535" s="99" t="s">
        <v>1809</v>
      </c>
      <c r="D535" s="99" t="s">
        <v>1810</v>
      </c>
      <c r="E535" s="99" t="s">
        <v>39</v>
      </c>
      <c r="F535" s="99">
        <v>999924415</v>
      </c>
      <c r="G535" s="99">
        <f>(J535+T535)-H535</f>
        <v>78</v>
      </c>
      <c r="H535" s="100"/>
      <c r="I535" s="24"/>
      <c r="J535" s="99">
        <f>SUM(K535,L535,N535,O535,P535,Q535)</f>
        <v>78</v>
      </c>
      <c r="K535" s="99">
        <f>SUM(AD535,AL535,AN535)</f>
        <v>0</v>
      </c>
      <c r="L535" s="99">
        <f>SUM(AE535,AF535,AG535,AH535)</f>
        <v>0</v>
      </c>
      <c r="M535" s="99">
        <f>COUNT(#REF!,#REF!,#REF!,#REF!,#REF!,#REF!,#REF!,AE535,#REF!,#REF!,#REF!,#REF!,AF535,AG535,#REF!,#REF!,#REF!,AH535)</f>
        <v>0</v>
      </c>
      <c r="N535" s="99">
        <f>AI535+AJ535</f>
        <v>0</v>
      </c>
      <c r="O535" s="99"/>
      <c r="P535" s="99">
        <f>AK535</f>
        <v>78</v>
      </c>
      <c r="Q535" s="99">
        <f>AM535</f>
        <v>0</v>
      </c>
      <c r="R535" s="99">
        <v>0</v>
      </c>
      <c r="S535" s="47"/>
      <c r="T535" s="99">
        <f>SUM(U535,V535,X535,Y535,Z535,AA535,AB535)</f>
        <v>0</v>
      </c>
      <c r="U535" s="99">
        <f>AP535</f>
        <v>0</v>
      </c>
      <c r="V535" s="99">
        <f>SUM(AS535,AT535,AU535,AV535,AW535,AX535,AY535,AZ535,BA535,BB535,BC535)</f>
        <v>0</v>
      </c>
      <c r="W535" s="99">
        <f>COUNT(AS535,AT535,AU535,AV535,AW535,AX535,AY535,AZ535,BA535,BB535,BC535)</f>
        <v>0</v>
      </c>
      <c r="X535" s="99">
        <v>0</v>
      </c>
      <c r="Y535" s="99">
        <v>0</v>
      </c>
      <c r="Z535" s="99">
        <v>0</v>
      </c>
      <c r="AA535" s="99">
        <f>AR535</f>
        <v>0</v>
      </c>
      <c r="AB535" s="99">
        <f>AQ535</f>
        <v>0</v>
      </c>
      <c r="AC535" s="47"/>
      <c r="AD535" s="99"/>
      <c r="AE535" s="99"/>
      <c r="AF535" s="99"/>
      <c r="AG535" s="99"/>
      <c r="AH535" s="99"/>
      <c r="AI535" s="99"/>
      <c r="AJ535" s="99"/>
      <c r="AK535" s="99">
        <v>78</v>
      </c>
      <c r="AL535" s="99"/>
      <c r="AM535" s="100"/>
      <c r="AN535" s="100"/>
      <c r="AO535" s="44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</row>
    <row r="536" spans="1:56" s="41" customFormat="1" x14ac:dyDescent="0.3">
      <c r="A536" s="100" t="s">
        <v>40</v>
      </c>
      <c r="B536" s="100" t="s">
        <v>217</v>
      </c>
      <c r="C536" s="100" t="s">
        <v>2564</v>
      </c>
      <c r="D536" s="100" t="s">
        <v>2565</v>
      </c>
      <c r="E536" s="100" t="s">
        <v>39</v>
      </c>
      <c r="F536" s="100">
        <v>999927614</v>
      </c>
      <c r="G536" s="99">
        <f>(J536+T536)-H536</f>
        <v>78</v>
      </c>
      <c r="H536" s="99">
        <f>J536*0.5</f>
        <v>18</v>
      </c>
      <c r="I536" s="44"/>
      <c r="J536" s="99">
        <f>SUM(K536,L536,N536,O536,P536,Q536)</f>
        <v>36</v>
      </c>
      <c r="K536" s="99">
        <f>SUM(AD536,AL536,AN536)</f>
        <v>0</v>
      </c>
      <c r="L536" s="99">
        <f>SUM(AE536,AF536,AG536,AH536)</f>
        <v>0</v>
      </c>
      <c r="M536" s="99">
        <f>COUNT(#REF!,#REF!,#REF!,#REF!,#REF!,#REF!,#REF!,AE536,#REF!,#REF!,#REF!,#REF!,AF536,AG536,#REF!,#REF!,#REF!,AH536)</f>
        <v>4</v>
      </c>
      <c r="N536" s="99">
        <f>AI536+AJ536</f>
        <v>0</v>
      </c>
      <c r="O536" s="99"/>
      <c r="P536" s="99">
        <f>AK536</f>
        <v>36</v>
      </c>
      <c r="Q536" s="99">
        <f>AM536</f>
        <v>0</v>
      </c>
      <c r="R536" s="99">
        <v>0</v>
      </c>
      <c r="S536" s="47"/>
      <c r="T536" s="99">
        <f>SUM(U536,V536,X536,Y536,Z536,AA536,AB536)</f>
        <v>60</v>
      </c>
      <c r="U536" s="99">
        <f>AP536</f>
        <v>0</v>
      </c>
      <c r="V536" s="99">
        <f>SUM(AS536,AT536,AU536,AV536,AW536,AX536,AY536,AZ536,BA536,BB536,BC536)</f>
        <v>60</v>
      </c>
      <c r="W536" s="99">
        <f>COUNT(AS536,AT536,AU536,AV536,AW536,AX536,AY536,AZ536,BA536,BB536,BC536)</f>
        <v>1</v>
      </c>
      <c r="X536" s="99">
        <v>0</v>
      </c>
      <c r="Y536" s="99">
        <v>0</v>
      </c>
      <c r="Z536" s="99">
        <v>0</v>
      </c>
      <c r="AA536" s="99">
        <f>AR536</f>
        <v>0</v>
      </c>
      <c r="AB536" s="99">
        <f>AQ536</f>
        <v>0</v>
      </c>
      <c r="AC536" s="47"/>
      <c r="AD536" s="100">
        <v>0</v>
      </c>
      <c r="AE536" s="100">
        <v>0</v>
      </c>
      <c r="AF536" s="100">
        <v>0</v>
      </c>
      <c r="AG536" s="100">
        <v>0</v>
      </c>
      <c r="AH536" s="100">
        <v>0</v>
      </c>
      <c r="AI536" s="100">
        <v>0</v>
      </c>
      <c r="AJ536" s="100">
        <v>0</v>
      </c>
      <c r="AK536" s="100">
        <v>36</v>
      </c>
      <c r="AL536" s="100">
        <v>0</v>
      </c>
      <c r="AM536" s="100">
        <v>0</v>
      </c>
      <c r="AN536" s="100">
        <v>0</v>
      </c>
      <c r="AO536" s="44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>
        <v>60</v>
      </c>
      <c r="BB536" s="100"/>
      <c r="BC536" s="100"/>
      <c r="BD536" s="31"/>
    </row>
    <row r="537" spans="1:56" s="41" customFormat="1" x14ac:dyDescent="0.35">
      <c r="A537" s="99" t="s">
        <v>40</v>
      </c>
      <c r="B537" s="99" t="s">
        <v>217</v>
      </c>
      <c r="C537" s="99" t="s">
        <v>2056</v>
      </c>
      <c r="D537" s="99" t="s">
        <v>2057</v>
      </c>
      <c r="E537" s="99" t="s">
        <v>39</v>
      </c>
      <c r="F537" s="99">
        <v>999925566</v>
      </c>
      <c r="G537" s="99">
        <f>(J537+T537)-H537</f>
        <v>76</v>
      </c>
      <c r="H537" s="99"/>
      <c r="I537" s="24"/>
      <c r="J537" s="99">
        <f>SUM(K537,L537,N537,O537,P537,Q537)</f>
        <v>76</v>
      </c>
      <c r="K537" s="99">
        <f>SUM(AD537,AL537,AN537)</f>
        <v>25</v>
      </c>
      <c r="L537" s="99">
        <f>SUM(AE537,AF537,AG537,AH537)</f>
        <v>0</v>
      </c>
      <c r="M537" s="99">
        <f>COUNT(#REF!,#REF!,#REF!,#REF!,#REF!,#REF!,#REF!,AE537,#REF!,#REF!,#REF!,#REF!,AF537,AG537,#REF!,#REF!,#REF!,AH537)</f>
        <v>0</v>
      </c>
      <c r="N537" s="99">
        <f>AI537+AJ537</f>
        <v>0</v>
      </c>
      <c r="O537" s="99"/>
      <c r="P537" s="99">
        <f>AK537</f>
        <v>51</v>
      </c>
      <c r="Q537" s="99">
        <f>AM537</f>
        <v>0</v>
      </c>
      <c r="R537" s="99">
        <v>0</v>
      </c>
      <c r="S537" s="47"/>
      <c r="T537" s="99">
        <f>SUM(U537,V537,X537,Y537,Z537,AA537,AB537)</f>
        <v>0</v>
      </c>
      <c r="U537" s="99">
        <f>AP537</f>
        <v>0</v>
      </c>
      <c r="V537" s="99">
        <f>SUM(AS537,AT537,AU537,AV537,AW537,AX537,AY537,AZ537,BA537,BB537,BC537)</f>
        <v>0</v>
      </c>
      <c r="W537" s="99">
        <f>COUNT(AS537,AT537,AU537,AV537,AW537,AX537,AY537,AZ537,BA537,BB537,BC537)</f>
        <v>0</v>
      </c>
      <c r="X537" s="99">
        <v>0</v>
      </c>
      <c r="Y537" s="99">
        <v>0</v>
      </c>
      <c r="Z537" s="99">
        <v>0</v>
      </c>
      <c r="AA537" s="99">
        <f>AR537</f>
        <v>0</v>
      </c>
      <c r="AB537" s="99">
        <f>AQ537</f>
        <v>0</v>
      </c>
      <c r="AC537" s="47"/>
      <c r="AD537" s="99"/>
      <c r="AE537" s="99"/>
      <c r="AF537" s="99"/>
      <c r="AG537" s="99"/>
      <c r="AH537" s="99"/>
      <c r="AI537" s="99"/>
      <c r="AJ537" s="99"/>
      <c r="AK537" s="99">
        <v>51</v>
      </c>
      <c r="AL537" s="99">
        <v>25</v>
      </c>
      <c r="AM537" s="100"/>
      <c r="AN537" s="100"/>
      <c r="AO537" s="44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</row>
    <row r="538" spans="1:56" s="41" customFormat="1" x14ac:dyDescent="0.35">
      <c r="A538" s="99" t="s">
        <v>40</v>
      </c>
      <c r="B538" s="99" t="s">
        <v>217</v>
      </c>
      <c r="C538" s="99" t="s">
        <v>46</v>
      </c>
      <c r="D538" s="99" t="s">
        <v>1847</v>
      </c>
      <c r="E538" s="99" t="s">
        <v>39</v>
      </c>
      <c r="F538" s="99">
        <v>999924647</v>
      </c>
      <c r="G538" s="99">
        <f>(J538+T538)-H538</f>
        <v>72</v>
      </c>
      <c r="H538" s="100"/>
      <c r="I538" s="24"/>
      <c r="J538" s="99">
        <f>SUM(K538,L538,N538,O538,P538,Q538)</f>
        <v>72</v>
      </c>
      <c r="K538" s="99">
        <f>SUM(AD538,AL538,AN538)</f>
        <v>0</v>
      </c>
      <c r="L538" s="99">
        <f>SUM(AE538,AF538,AG538,AH538)</f>
        <v>0</v>
      </c>
      <c r="M538" s="99">
        <f>COUNT(#REF!,#REF!,#REF!,#REF!,#REF!,#REF!,#REF!,AE538,#REF!,#REF!,#REF!,#REF!,AF538,AG538,#REF!,#REF!,#REF!,AH538)</f>
        <v>0</v>
      </c>
      <c r="N538" s="99">
        <f>AI538+AJ538</f>
        <v>0</v>
      </c>
      <c r="O538" s="99"/>
      <c r="P538" s="99">
        <f>AK538</f>
        <v>72</v>
      </c>
      <c r="Q538" s="99">
        <f>AM538</f>
        <v>0</v>
      </c>
      <c r="R538" s="99">
        <v>0</v>
      </c>
      <c r="S538" s="47"/>
      <c r="T538" s="99">
        <f>SUM(U538,V538,X538,Y538,Z538,AA538,AB538)</f>
        <v>0</v>
      </c>
      <c r="U538" s="99">
        <f>AP538</f>
        <v>0</v>
      </c>
      <c r="V538" s="99">
        <f>SUM(AS538,AT538,AU538,AV538,AW538,AX538,AY538,AZ538,BA538,BB538,BC538)</f>
        <v>0</v>
      </c>
      <c r="W538" s="99">
        <f>COUNT(AS538,AT538,AU538,AV538,AW538,AX538,AY538,AZ538,BA538,BB538,BC538)</f>
        <v>0</v>
      </c>
      <c r="X538" s="99">
        <v>0</v>
      </c>
      <c r="Y538" s="99">
        <v>0</v>
      </c>
      <c r="Z538" s="99">
        <v>0</v>
      </c>
      <c r="AA538" s="99">
        <f>AR538</f>
        <v>0</v>
      </c>
      <c r="AB538" s="99">
        <f>AQ538</f>
        <v>0</v>
      </c>
      <c r="AC538" s="47"/>
      <c r="AD538" s="99"/>
      <c r="AE538" s="99"/>
      <c r="AF538" s="99"/>
      <c r="AG538" s="99"/>
      <c r="AH538" s="99"/>
      <c r="AI538" s="99"/>
      <c r="AJ538" s="99"/>
      <c r="AK538" s="99">
        <v>72</v>
      </c>
      <c r="AL538" s="99"/>
      <c r="AM538" s="100"/>
      <c r="AN538" s="100"/>
      <c r="AO538" s="44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</row>
    <row r="539" spans="1:56" s="41" customFormat="1" x14ac:dyDescent="0.35">
      <c r="A539" s="99" t="s">
        <v>40</v>
      </c>
      <c r="B539" s="99" t="s">
        <v>217</v>
      </c>
      <c r="C539" s="99" t="s">
        <v>812</v>
      </c>
      <c r="D539" s="99" t="s">
        <v>1321</v>
      </c>
      <c r="E539" s="99" t="s">
        <v>39</v>
      </c>
      <c r="F539" s="99">
        <v>999921191</v>
      </c>
      <c r="G539" s="99">
        <f>(J539+T539)-H539</f>
        <v>68</v>
      </c>
      <c r="H539" s="99"/>
      <c r="I539" s="24"/>
      <c r="J539" s="99">
        <f>SUM(K539,L539,N539,O539,P539,Q539)</f>
        <v>68</v>
      </c>
      <c r="K539" s="99">
        <f>SUM(AD539,AL539,AN539)</f>
        <v>0</v>
      </c>
      <c r="L539" s="99">
        <f>SUM(AE539,AF539,AG539,AH539)</f>
        <v>0</v>
      </c>
      <c r="M539" s="99">
        <f>COUNT(#REF!,#REF!,#REF!,#REF!,#REF!,#REF!,#REF!,AE539,#REF!,#REF!,#REF!,#REF!,AF539,AG539,#REF!,#REF!,#REF!,AH539)</f>
        <v>0</v>
      </c>
      <c r="N539" s="99">
        <f>AI539+AJ539</f>
        <v>0</v>
      </c>
      <c r="O539" s="99"/>
      <c r="P539" s="99">
        <f>AK539</f>
        <v>68</v>
      </c>
      <c r="Q539" s="99">
        <f>AM539</f>
        <v>0</v>
      </c>
      <c r="R539" s="99">
        <v>0</v>
      </c>
      <c r="S539" s="47"/>
      <c r="T539" s="99">
        <f>SUM(U539,V539,X539,Y539,Z539,AA539,AB539)</f>
        <v>0</v>
      </c>
      <c r="U539" s="99">
        <f>AP539</f>
        <v>0</v>
      </c>
      <c r="V539" s="99">
        <f>SUM(AS539,AT539,AU539,AV539,AW539,AX539,AY539,AZ539,BA539,BB539,BC539)</f>
        <v>0</v>
      </c>
      <c r="W539" s="99">
        <f>COUNT(AS539,AT539,AU539,AV539,AW539,AX539,AY539,AZ539,BA539,BB539,BC539)</f>
        <v>0</v>
      </c>
      <c r="X539" s="99">
        <v>0</v>
      </c>
      <c r="Y539" s="99">
        <v>0</v>
      </c>
      <c r="Z539" s="99">
        <v>0</v>
      </c>
      <c r="AA539" s="99">
        <f>AR539</f>
        <v>0</v>
      </c>
      <c r="AB539" s="99">
        <f>AQ539</f>
        <v>0</v>
      </c>
      <c r="AC539" s="47"/>
      <c r="AD539" s="99"/>
      <c r="AE539" s="99"/>
      <c r="AF539" s="99"/>
      <c r="AG539" s="99"/>
      <c r="AH539" s="99"/>
      <c r="AI539" s="99"/>
      <c r="AJ539" s="99"/>
      <c r="AK539" s="99">
        <v>68</v>
      </c>
      <c r="AL539" s="99"/>
      <c r="AM539" s="100"/>
      <c r="AN539" s="100"/>
      <c r="AO539" s="44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  <c r="BB539" s="100"/>
      <c r="BC539" s="100"/>
    </row>
    <row r="540" spans="1:56" s="41" customFormat="1" x14ac:dyDescent="0.3">
      <c r="A540" s="100" t="s">
        <v>40</v>
      </c>
      <c r="B540" s="100" t="s">
        <v>217</v>
      </c>
      <c r="C540" s="100" t="s">
        <v>618</v>
      </c>
      <c r="D540" s="100" t="s">
        <v>118</v>
      </c>
      <c r="E540" s="100" t="s">
        <v>39</v>
      </c>
      <c r="F540" s="100">
        <v>999921280</v>
      </c>
      <c r="G540" s="99">
        <f>(J540+T540)-H540</f>
        <v>68</v>
      </c>
      <c r="H540" s="100"/>
      <c r="I540" s="44"/>
      <c r="J540" s="99">
        <f>SUM(K540,L540,N540,O540,P540,Q540)</f>
        <v>0</v>
      </c>
      <c r="K540" s="99">
        <f>SUM(AD540,AL540,AN540)</f>
        <v>0</v>
      </c>
      <c r="L540" s="99">
        <f>SUM(AE540,AF540,AG540,AH540)</f>
        <v>0</v>
      </c>
      <c r="M540" s="99">
        <f>COUNT(#REF!,#REF!,#REF!,#REF!,#REF!,#REF!,#REF!,AE540,#REF!,#REF!,#REF!,#REF!,AF540,AG540,#REF!,#REF!,#REF!,AH540)</f>
        <v>0</v>
      </c>
      <c r="N540" s="99">
        <f>AI540+AJ540</f>
        <v>0</v>
      </c>
      <c r="O540" s="99"/>
      <c r="P540" s="99">
        <f>AK540</f>
        <v>0</v>
      </c>
      <c r="Q540" s="99">
        <f>AM540</f>
        <v>0</v>
      </c>
      <c r="R540" s="99">
        <v>0</v>
      </c>
      <c r="S540" s="47"/>
      <c r="T540" s="99">
        <f>SUM(U540,V540,X540,Y540,Z540,AA540,AB540)</f>
        <v>68</v>
      </c>
      <c r="U540" s="99">
        <f>AP540</f>
        <v>0</v>
      </c>
      <c r="V540" s="99">
        <f>SUM(AS540,AT540,AU540,AV540,AW540,AX540,AY540,AZ540,BA540,BB540,BC540)</f>
        <v>68</v>
      </c>
      <c r="W540" s="99">
        <f>COUNT(AS540,AT540,AU540,AV540,AW540,AX540,AY540,AZ540,BA540,BB540,BC540)</f>
        <v>1</v>
      </c>
      <c r="X540" s="99">
        <v>0</v>
      </c>
      <c r="Y540" s="99">
        <v>0</v>
      </c>
      <c r="Z540" s="99">
        <v>0</v>
      </c>
      <c r="AA540" s="99">
        <f>AR540</f>
        <v>0</v>
      </c>
      <c r="AB540" s="99">
        <f>AQ540</f>
        <v>0</v>
      </c>
      <c r="AC540" s="47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44"/>
      <c r="AP540" s="100"/>
      <c r="AQ540" s="100"/>
      <c r="AR540" s="100"/>
      <c r="AS540" s="100">
        <v>68</v>
      </c>
      <c r="AT540" s="100"/>
      <c r="AU540" s="100"/>
      <c r="AV540" s="100"/>
      <c r="AW540" s="100"/>
      <c r="AX540" s="100"/>
      <c r="AY540" s="100"/>
      <c r="AZ540" s="100"/>
      <c r="BA540" s="100"/>
      <c r="BB540" s="100"/>
      <c r="BC540" s="100"/>
      <c r="BD540" s="31"/>
    </row>
    <row r="541" spans="1:56" s="41" customFormat="1" x14ac:dyDescent="0.3">
      <c r="A541" s="100" t="s">
        <v>40</v>
      </c>
      <c r="B541" s="100" t="s">
        <v>217</v>
      </c>
      <c r="C541" s="100" t="s">
        <v>2921</v>
      </c>
      <c r="D541" s="100" t="s">
        <v>2922</v>
      </c>
      <c r="E541" s="100" t="s">
        <v>39</v>
      </c>
      <c r="F541" s="100">
        <v>999930294</v>
      </c>
      <c r="G541" s="99">
        <f>(J541+T541)-H541</f>
        <v>68</v>
      </c>
      <c r="H541" s="100"/>
      <c r="I541" s="44"/>
      <c r="J541" s="99">
        <f>SUM(K541,L541,N541,O541,P541,Q541)</f>
        <v>0</v>
      </c>
      <c r="K541" s="99">
        <f>SUM(AD541,AL541,AN541)</f>
        <v>0</v>
      </c>
      <c r="L541" s="99">
        <f>SUM(AE541,AF541,AG541,AH541)</f>
        <v>0</v>
      </c>
      <c r="M541" s="99">
        <f>COUNT(#REF!,#REF!,#REF!,#REF!,#REF!,#REF!,#REF!,AE541,#REF!,#REF!,#REF!,#REF!,AF541,AG541,#REF!,#REF!,#REF!,AH541)</f>
        <v>0</v>
      </c>
      <c r="N541" s="99">
        <f>AI541+AJ541</f>
        <v>0</v>
      </c>
      <c r="O541" s="99"/>
      <c r="P541" s="99">
        <f>AK541</f>
        <v>0</v>
      </c>
      <c r="Q541" s="99">
        <f>AM541</f>
        <v>0</v>
      </c>
      <c r="R541" s="99">
        <v>0</v>
      </c>
      <c r="S541" s="47"/>
      <c r="T541" s="99">
        <f>SUM(U541,V541,X541,Y541,Z541,AA541,AB541)</f>
        <v>68</v>
      </c>
      <c r="U541" s="99">
        <f>AP541</f>
        <v>0</v>
      </c>
      <c r="V541" s="99">
        <f>SUM(AS541,AT541,AU541,AV541,AW541,AX541,AY541,AZ541,BA541,BB541,BC541)</f>
        <v>68</v>
      </c>
      <c r="W541" s="99">
        <f>COUNT(AS541,AT541,AU541,AV541,AW541,AX541,AY541,AZ541,BA541,BB541,BC541)</f>
        <v>1</v>
      </c>
      <c r="X541" s="99">
        <v>0</v>
      </c>
      <c r="Y541" s="99">
        <v>0</v>
      </c>
      <c r="Z541" s="99">
        <v>0</v>
      </c>
      <c r="AA541" s="99">
        <f>AR541</f>
        <v>0</v>
      </c>
      <c r="AB541" s="99">
        <f>AQ541</f>
        <v>0</v>
      </c>
      <c r="AC541" s="47"/>
      <c r="AD541" s="100"/>
      <c r="AE541" s="100"/>
      <c r="AF541" s="100"/>
      <c r="AG541" s="100"/>
      <c r="AH541" s="100"/>
      <c r="AI541" s="100"/>
      <c r="AJ541" s="100"/>
      <c r="AK541" s="100"/>
      <c r="AL541" s="100"/>
      <c r="AM541" s="100"/>
      <c r="AN541" s="100"/>
      <c r="AO541" s="44"/>
      <c r="AP541" s="100"/>
      <c r="AQ541" s="100"/>
      <c r="AR541" s="100"/>
      <c r="AS541" s="100">
        <v>68</v>
      </c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31"/>
    </row>
    <row r="542" spans="1:56" s="41" customFormat="1" x14ac:dyDescent="0.35">
      <c r="A542" s="102" t="s">
        <v>40</v>
      </c>
      <c r="B542" s="100" t="s">
        <v>217</v>
      </c>
      <c r="C542" s="100" t="s">
        <v>1824</v>
      </c>
      <c r="D542" s="100" t="s">
        <v>2580</v>
      </c>
      <c r="E542" s="100" t="s">
        <v>39</v>
      </c>
      <c r="F542" s="100">
        <v>999927684</v>
      </c>
      <c r="G542" s="99">
        <f>(J542+T542)-H542</f>
        <v>60</v>
      </c>
      <c r="H542" s="99">
        <f>(K542+L542+N542+O542+P542+Q542+R542)*0.5</f>
        <v>60</v>
      </c>
      <c r="I542" s="24"/>
      <c r="J542" s="99">
        <f>SUM(K542,L542,N542,O542,P542,Q542)</f>
        <v>120</v>
      </c>
      <c r="K542" s="99">
        <f>SUM(AD542,AL542,AN542)</f>
        <v>0</v>
      </c>
      <c r="L542" s="99">
        <f>SUM(AE542,AF542,AG542,AH542)</f>
        <v>120</v>
      </c>
      <c r="M542" s="99">
        <f>COUNT(#REF!,#REF!,#REF!,#REF!,#REF!,#REF!,#REF!,AE542,#REF!,#REF!,#REF!,#REF!,AF542,AG542,#REF!,#REF!,#REF!,AH542)</f>
        <v>1</v>
      </c>
      <c r="N542" s="99">
        <f>AI542+AJ542</f>
        <v>0</v>
      </c>
      <c r="O542" s="99"/>
      <c r="P542" s="99">
        <f>AK542</f>
        <v>0</v>
      </c>
      <c r="Q542" s="99">
        <f>AM542</f>
        <v>0</v>
      </c>
      <c r="R542" s="99">
        <v>0</v>
      </c>
      <c r="S542" s="47"/>
      <c r="T542" s="99">
        <f>SUM(U542,V542,X542,Y542,Z542,AA542,AB542)</f>
        <v>0</v>
      </c>
      <c r="U542" s="99">
        <f>AP542</f>
        <v>0</v>
      </c>
      <c r="V542" s="99">
        <f>SUM(AS542,AT542,AU542,AV542,AW542,AX542,AY542,AZ542,BA542,BB542,BC542)</f>
        <v>0</v>
      </c>
      <c r="W542" s="99">
        <f>COUNT(AS542,AT542,AU542,AV542,AW542,AX542,AY542,AZ542,BA542,BB542,BC542)</f>
        <v>0</v>
      </c>
      <c r="X542" s="99">
        <v>0</v>
      </c>
      <c r="Y542" s="99">
        <v>0</v>
      </c>
      <c r="Z542" s="99">
        <v>0</v>
      </c>
      <c r="AA542" s="99">
        <f>AR542</f>
        <v>0</v>
      </c>
      <c r="AB542" s="99">
        <f>AQ542</f>
        <v>0</v>
      </c>
      <c r="AC542" s="47"/>
      <c r="AD542" s="99"/>
      <c r="AE542" s="99"/>
      <c r="AF542" s="99"/>
      <c r="AG542" s="99">
        <v>120</v>
      </c>
      <c r="AH542" s="99"/>
      <c r="AI542" s="99"/>
      <c r="AJ542" s="99"/>
      <c r="AK542" s="99"/>
      <c r="AL542" s="99"/>
      <c r="AM542" s="100"/>
      <c r="AN542" s="100"/>
      <c r="AO542" s="44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</row>
    <row r="543" spans="1:56" s="41" customFormat="1" x14ac:dyDescent="0.3">
      <c r="A543" s="100" t="s">
        <v>40</v>
      </c>
      <c r="B543" s="100" t="s">
        <v>217</v>
      </c>
      <c r="C543" s="100" t="s">
        <v>276</v>
      </c>
      <c r="D543" s="100" t="s">
        <v>1936</v>
      </c>
      <c r="E543" s="100" t="s">
        <v>39</v>
      </c>
      <c r="F543" s="100">
        <v>999925169</v>
      </c>
      <c r="G543" s="99">
        <f>(J543+T543)-H543</f>
        <v>60</v>
      </c>
      <c r="H543" s="100"/>
      <c r="I543" s="44"/>
      <c r="J543" s="99">
        <f>SUM(K543,L543,N543,O543,P543,Q543)</f>
        <v>0</v>
      </c>
      <c r="K543" s="99">
        <f>SUM(AD543,AL543,AN543)</f>
        <v>0</v>
      </c>
      <c r="L543" s="99">
        <f>SUM(AE543,AF543,AG543,AH543)</f>
        <v>0</v>
      </c>
      <c r="M543" s="99">
        <f>COUNT(#REF!,#REF!,#REF!,#REF!,#REF!,#REF!,#REF!,AE543,#REF!,#REF!,#REF!,#REF!,AF543,AG543,#REF!,#REF!,#REF!,AH543)</f>
        <v>0</v>
      </c>
      <c r="N543" s="99">
        <f>AI543+AJ543</f>
        <v>0</v>
      </c>
      <c r="O543" s="99"/>
      <c r="P543" s="99">
        <f>AK543</f>
        <v>0</v>
      </c>
      <c r="Q543" s="99">
        <f>AM543</f>
        <v>0</v>
      </c>
      <c r="R543" s="99">
        <v>0</v>
      </c>
      <c r="S543" s="47"/>
      <c r="T543" s="99">
        <f>SUM(U543,V543,X543,Y543,Z543,AA543,AB543)</f>
        <v>60</v>
      </c>
      <c r="U543" s="99">
        <f>AP543</f>
        <v>0</v>
      </c>
      <c r="V543" s="99">
        <f>SUM(AS543,AT543,AU543,AV543,AW543,AX543,AY543,AZ543,BA543,BB543,BC543)</f>
        <v>60</v>
      </c>
      <c r="W543" s="99">
        <f>COUNT(AS543,AT543,AU543,AV543,AW543,AX543,AY543,AZ543,BA543,BB543,BC543)</f>
        <v>1</v>
      </c>
      <c r="X543" s="99">
        <v>0</v>
      </c>
      <c r="Y543" s="99">
        <v>0</v>
      </c>
      <c r="Z543" s="99">
        <v>0</v>
      </c>
      <c r="AA543" s="99">
        <f>AR543</f>
        <v>0</v>
      </c>
      <c r="AB543" s="99">
        <f>AQ543</f>
        <v>0</v>
      </c>
      <c r="AC543" s="47"/>
      <c r="AD543" s="100"/>
      <c r="AE543" s="100"/>
      <c r="AF543" s="100"/>
      <c r="AG543" s="100"/>
      <c r="AH543" s="100"/>
      <c r="AI543" s="100"/>
      <c r="AJ543" s="100"/>
      <c r="AK543" s="100"/>
      <c r="AL543" s="100"/>
      <c r="AM543" s="100"/>
      <c r="AN543" s="100"/>
      <c r="AO543" s="44"/>
      <c r="AP543" s="100"/>
      <c r="AQ543" s="100"/>
      <c r="AR543" s="100"/>
      <c r="AS543" s="100"/>
      <c r="AT543" s="100"/>
      <c r="AU543" s="100"/>
      <c r="AV543" s="100"/>
      <c r="AW543" s="100">
        <v>60</v>
      </c>
      <c r="AX543" s="100"/>
      <c r="AY543" s="100"/>
      <c r="AZ543" s="100"/>
      <c r="BA543" s="100"/>
      <c r="BB543" s="100"/>
      <c r="BC543" s="100"/>
      <c r="BD543" s="31"/>
    </row>
    <row r="544" spans="1:56" s="41" customFormat="1" x14ac:dyDescent="0.35">
      <c r="A544" s="99" t="s">
        <v>40</v>
      </c>
      <c r="B544" s="99" t="s">
        <v>217</v>
      </c>
      <c r="C544" s="99" t="s">
        <v>1011</v>
      </c>
      <c r="D544" s="99" t="s">
        <v>1012</v>
      </c>
      <c r="E544" s="99" t="s">
        <v>39</v>
      </c>
      <c r="F544" s="99">
        <v>999918156</v>
      </c>
      <c r="G544" s="99">
        <f>(J544+T544)-H544</f>
        <v>51</v>
      </c>
      <c r="H544" s="100"/>
      <c r="I544" s="24"/>
      <c r="J544" s="99">
        <f>SUM(K544,L544,N544,O544,P544,Q544)</f>
        <v>51</v>
      </c>
      <c r="K544" s="99">
        <f>SUM(AD544,AL544,AN544)</f>
        <v>0</v>
      </c>
      <c r="L544" s="99">
        <f>SUM(AE544,AF544,AG544,AH544)</f>
        <v>0</v>
      </c>
      <c r="M544" s="99">
        <f>COUNT(#REF!,#REF!,#REF!,#REF!,#REF!,#REF!,#REF!,AE544,#REF!,#REF!,#REF!,#REF!,AF544,AG544,#REF!,#REF!,#REF!,AH544)</f>
        <v>0</v>
      </c>
      <c r="N544" s="99">
        <f>AI544+AJ544</f>
        <v>0</v>
      </c>
      <c r="O544" s="99"/>
      <c r="P544" s="99">
        <f>AK544</f>
        <v>51</v>
      </c>
      <c r="Q544" s="99">
        <f>AM544</f>
        <v>0</v>
      </c>
      <c r="R544" s="99">
        <v>0</v>
      </c>
      <c r="S544" s="47"/>
      <c r="T544" s="99">
        <f>SUM(U544,V544,X544,Y544,Z544,AA544,AB544)</f>
        <v>0</v>
      </c>
      <c r="U544" s="99">
        <f>AP544</f>
        <v>0</v>
      </c>
      <c r="V544" s="99">
        <f>SUM(AS544,AT544,AU544,AV544,AW544,AX544,AY544,AZ544,BA544,BB544,BC544)</f>
        <v>0</v>
      </c>
      <c r="W544" s="99">
        <f>COUNT(AS544,AT544,AU544,AV544,AW544,AX544,AY544,AZ544,BA544,BB544,BC544)</f>
        <v>0</v>
      </c>
      <c r="X544" s="99">
        <v>0</v>
      </c>
      <c r="Y544" s="99">
        <v>0</v>
      </c>
      <c r="Z544" s="99">
        <v>0</v>
      </c>
      <c r="AA544" s="99">
        <f>AR544</f>
        <v>0</v>
      </c>
      <c r="AB544" s="99">
        <f>AQ544</f>
        <v>0</v>
      </c>
      <c r="AC544" s="47"/>
      <c r="AD544" s="99"/>
      <c r="AE544" s="99"/>
      <c r="AF544" s="99"/>
      <c r="AG544" s="99"/>
      <c r="AH544" s="99"/>
      <c r="AI544" s="99"/>
      <c r="AJ544" s="99"/>
      <c r="AK544" s="99">
        <v>51</v>
      </c>
      <c r="AL544" s="99"/>
      <c r="AM544" s="100"/>
      <c r="AN544" s="100"/>
      <c r="AO544" s="44"/>
      <c r="AP544" s="100"/>
      <c r="AQ544" s="100"/>
      <c r="AR544" s="100"/>
      <c r="AS544" s="100"/>
      <c r="AT544" s="100"/>
      <c r="AU544" s="100"/>
      <c r="AV544" s="100"/>
      <c r="AW544" s="100"/>
      <c r="AX544" s="100"/>
      <c r="AY544" s="100"/>
      <c r="AZ544" s="100"/>
      <c r="BA544" s="100"/>
      <c r="BB544" s="100"/>
      <c r="BC544" s="100"/>
    </row>
    <row r="545" spans="1:56" s="41" customFormat="1" x14ac:dyDescent="0.35">
      <c r="A545" s="106" t="s">
        <v>40</v>
      </c>
      <c r="B545" s="106" t="s">
        <v>217</v>
      </c>
      <c r="C545" s="106" t="s">
        <v>2180</v>
      </c>
      <c r="D545" s="106" t="s">
        <v>61</v>
      </c>
      <c r="E545" s="106" t="s">
        <v>39</v>
      </c>
      <c r="F545" s="106">
        <v>999926069</v>
      </c>
      <c r="G545" s="99">
        <f>(J545+T545)-H545</f>
        <v>51</v>
      </c>
      <c r="H545" s="99"/>
      <c r="I545" s="24"/>
      <c r="J545" s="99">
        <f>SUM(K545,L545,N545,O545,P545,Q545)</f>
        <v>51</v>
      </c>
      <c r="K545" s="99">
        <f>SUM(AD545,AL545,AN545)</f>
        <v>0</v>
      </c>
      <c r="L545" s="99">
        <f>SUM(AE545,AF545,AG545,AH545)</f>
        <v>0</v>
      </c>
      <c r="M545" s="99">
        <f>COUNT(#REF!,#REF!,#REF!,#REF!,#REF!,#REF!,#REF!,AE545,#REF!,#REF!,#REF!,#REF!,AF545,AG545,#REF!,#REF!,#REF!,AH545)</f>
        <v>0</v>
      </c>
      <c r="N545" s="99">
        <f>AI545+AJ545</f>
        <v>0</v>
      </c>
      <c r="O545" s="99"/>
      <c r="P545" s="99">
        <f>AK545</f>
        <v>51</v>
      </c>
      <c r="Q545" s="99">
        <f>AM545</f>
        <v>0</v>
      </c>
      <c r="R545" s="99">
        <v>0</v>
      </c>
      <c r="S545" s="47"/>
      <c r="T545" s="99">
        <f>SUM(U545,V545,X545,Y545,Z545,AA545,AB545)</f>
        <v>0</v>
      </c>
      <c r="U545" s="99">
        <f>AP545</f>
        <v>0</v>
      </c>
      <c r="V545" s="99">
        <f>SUM(AS545,AT545,AU545,AV545,AW545,AX545,AY545,AZ545,BA545,BB545,BC545)</f>
        <v>0</v>
      </c>
      <c r="W545" s="99">
        <f>COUNT(AS545,AT545,AU545,AV545,AW545,AX545,AY545,AZ545,BA545,BB545,BC545)</f>
        <v>0</v>
      </c>
      <c r="X545" s="99">
        <v>0</v>
      </c>
      <c r="Y545" s="99">
        <v>0</v>
      </c>
      <c r="Z545" s="99">
        <v>0</v>
      </c>
      <c r="AA545" s="99">
        <f>AR545</f>
        <v>0</v>
      </c>
      <c r="AB545" s="99">
        <f>AQ545</f>
        <v>0</v>
      </c>
      <c r="AC545" s="47"/>
      <c r="AD545" s="99"/>
      <c r="AE545" s="99"/>
      <c r="AF545" s="99"/>
      <c r="AG545" s="99"/>
      <c r="AH545" s="99"/>
      <c r="AI545" s="99"/>
      <c r="AJ545" s="99"/>
      <c r="AK545" s="99">
        <v>51</v>
      </c>
      <c r="AL545" s="99"/>
      <c r="AM545" s="100"/>
      <c r="AN545" s="100"/>
      <c r="AO545" s="44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</row>
    <row r="546" spans="1:56" s="41" customFormat="1" x14ac:dyDescent="0.3">
      <c r="A546" s="100" t="s">
        <v>40</v>
      </c>
      <c r="B546" s="100" t="s">
        <v>217</v>
      </c>
      <c r="C546" s="100" t="s">
        <v>1669</v>
      </c>
      <c r="D546" s="100" t="s">
        <v>1926</v>
      </c>
      <c r="E546" s="100" t="s">
        <v>39</v>
      </c>
      <c r="F546" s="100">
        <v>999925097</v>
      </c>
      <c r="G546" s="99">
        <f>(J546+T546)-H546</f>
        <v>51</v>
      </c>
      <c r="H546" s="100"/>
      <c r="I546" s="44"/>
      <c r="J546" s="99">
        <f>SUM(K546,L546,N546,O546,P546,Q546)</f>
        <v>0</v>
      </c>
      <c r="K546" s="99">
        <f>SUM(AD546,AL546,AN546)</f>
        <v>0</v>
      </c>
      <c r="L546" s="99">
        <f>SUM(AE546,AF546,AG546,AH546)</f>
        <v>0</v>
      </c>
      <c r="M546" s="99">
        <f>COUNT(#REF!,#REF!,#REF!,#REF!,#REF!,#REF!,#REF!,AE546,#REF!,#REF!,#REF!,#REF!,AF546,AG546,#REF!,#REF!,#REF!,AH546)</f>
        <v>0</v>
      </c>
      <c r="N546" s="99">
        <f>AI546+AJ546</f>
        <v>0</v>
      </c>
      <c r="O546" s="99"/>
      <c r="P546" s="99">
        <f>AK546</f>
        <v>0</v>
      </c>
      <c r="Q546" s="99">
        <f>AM546</f>
        <v>0</v>
      </c>
      <c r="R546" s="99">
        <v>0</v>
      </c>
      <c r="S546" s="47"/>
      <c r="T546" s="99">
        <f>SUM(U546,V546,X546,Y546,Z546,AA546,AB546)</f>
        <v>51</v>
      </c>
      <c r="U546" s="99">
        <f>AP546</f>
        <v>0</v>
      </c>
      <c r="V546" s="99">
        <f>SUM(AS546,AT546,AU546,AV546,AW546,AX546,AY546,AZ546,BA546,BB546,BC546)</f>
        <v>51</v>
      </c>
      <c r="W546" s="99">
        <f>COUNT(AS546,AT546,AU546,AV546,AW546,AX546,AY546,AZ546,BA546,BB546,BC546)</f>
        <v>1</v>
      </c>
      <c r="X546" s="99">
        <v>0</v>
      </c>
      <c r="Y546" s="99">
        <v>0</v>
      </c>
      <c r="Z546" s="99">
        <v>0</v>
      </c>
      <c r="AA546" s="99">
        <f>AR546</f>
        <v>0</v>
      </c>
      <c r="AB546" s="99">
        <f>AQ546</f>
        <v>0</v>
      </c>
      <c r="AC546" s="47"/>
      <c r="AD546" s="100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100"/>
      <c r="AO546" s="44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>
        <v>51</v>
      </c>
      <c r="BA546" s="100"/>
      <c r="BB546" s="100"/>
      <c r="BC546" s="100"/>
      <c r="BD546" s="31"/>
    </row>
    <row r="547" spans="1:56" s="41" customFormat="1" x14ac:dyDescent="0.3">
      <c r="A547" s="100" t="s">
        <v>40</v>
      </c>
      <c r="B547" s="100" t="s">
        <v>217</v>
      </c>
      <c r="C547" s="100" t="s">
        <v>2378</v>
      </c>
      <c r="D547" s="100" t="s">
        <v>2141</v>
      </c>
      <c r="E547" s="100" t="s">
        <v>39</v>
      </c>
      <c r="F547" s="100">
        <v>999926909</v>
      </c>
      <c r="G547" s="99">
        <f>(J547+T547)-H547</f>
        <v>51</v>
      </c>
      <c r="H547" s="100"/>
      <c r="I547" s="44"/>
      <c r="J547" s="99">
        <f>SUM(K547,L547,N547,O547,P547,Q547)</f>
        <v>0</v>
      </c>
      <c r="K547" s="99">
        <f>SUM(AD547,AL547,AN547)</f>
        <v>0</v>
      </c>
      <c r="L547" s="99">
        <f>SUM(AE547,AF547,AG547,AH547)</f>
        <v>0</v>
      </c>
      <c r="M547" s="99">
        <f>COUNT(#REF!,#REF!,#REF!,#REF!,#REF!,#REF!,#REF!,AE547,#REF!,#REF!,#REF!,#REF!,AF547,AG547,#REF!,#REF!,#REF!,AH547)</f>
        <v>0</v>
      </c>
      <c r="N547" s="99">
        <f>AI547+AJ547</f>
        <v>0</v>
      </c>
      <c r="O547" s="99"/>
      <c r="P547" s="99">
        <f>AK547</f>
        <v>0</v>
      </c>
      <c r="Q547" s="99">
        <f>AM547</f>
        <v>0</v>
      </c>
      <c r="R547" s="99">
        <v>0</v>
      </c>
      <c r="S547" s="47"/>
      <c r="T547" s="99">
        <f>SUM(U547,V547,X547,Y547,Z547,AA547,AB547)</f>
        <v>51</v>
      </c>
      <c r="U547" s="99">
        <f>AP547</f>
        <v>0</v>
      </c>
      <c r="V547" s="99">
        <f>SUM(AS547,AT547,AU547,AV547,AW547,AX547,AY547,AZ547,BA547,BB547,BC547)</f>
        <v>51</v>
      </c>
      <c r="W547" s="99">
        <f>COUNT(AS547,AT547,AU547,AV547,AW547,AX547,AY547,AZ547,BA547,BB547,BC547)</f>
        <v>1</v>
      </c>
      <c r="X547" s="99">
        <v>0</v>
      </c>
      <c r="Y547" s="99">
        <v>0</v>
      </c>
      <c r="Z547" s="99">
        <v>0</v>
      </c>
      <c r="AA547" s="99">
        <f>AR547</f>
        <v>0</v>
      </c>
      <c r="AB547" s="99">
        <f>AQ547</f>
        <v>0</v>
      </c>
      <c r="AC547" s="47"/>
      <c r="AD547" s="100"/>
      <c r="AE547" s="100"/>
      <c r="AF547" s="100"/>
      <c r="AG547" s="100"/>
      <c r="AH547" s="100"/>
      <c r="AI547" s="100"/>
      <c r="AJ547" s="100"/>
      <c r="AK547" s="100"/>
      <c r="AL547" s="100"/>
      <c r="AM547" s="100"/>
      <c r="AN547" s="100"/>
      <c r="AO547" s="44"/>
      <c r="AP547" s="100"/>
      <c r="AQ547" s="100"/>
      <c r="AR547" s="100"/>
      <c r="AS547" s="100"/>
      <c r="AT547" s="100"/>
      <c r="AU547" s="100"/>
      <c r="AV547" s="100"/>
      <c r="AW547" s="100"/>
      <c r="AX547" s="100"/>
      <c r="AY547" s="100"/>
      <c r="AZ547" s="100">
        <v>51</v>
      </c>
      <c r="BA547" s="100"/>
      <c r="BB547" s="100"/>
      <c r="BC547" s="100"/>
      <c r="BD547" s="31"/>
    </row>
    <row r="548" spans="1:56" s="41" customFormat="1" x14ac:dyDescent="0.3">
      <c r="A548" s="100" t="s">
        <v>40</v>
      </c>
      <c r="B548" s="100" t="s">
        <v>217</v>
      </c>
      <c r="C548" s="100" t="s">
        <v>3451</v>
      </c>
      <c r="D548" s="100" t="s">
        <v>3452</v>
      </c>
      <c r="E548" s="100" t="s">
        <v>39</v>
      </c>
      <c r="F548" s="100">
        <v>999929077</v>
      </c>
      <c r="G548" s="99">
        <f>(J548+T548)-H548</f>
        <v>51</v>
      </c>
      <c r="H548" s="100"/>
      <c r="I548" s="44"/>
      <c r="J548" s="99">
        <f>SUM(K548,L548,N548,O548,P548,Q548)</f>
        <v>0</v>
      </c>
      <c r="K548" s="99">
        <f>SUM(AD548,AL548,AN548)</f>
        <v>0</v>
      </c>
      <c r="L548" s="99">
        <f>SUM(AE548,AF548,AG548,AH548)</f>
        <v>0</v>
      </c>
      <c r="M548" s="99">
        <f>COUNT(#REF!,#REF!,#REF!,#REF!,#REF!,#REF!,#REF!,AE548,#REF!,#REF!,#REF!,#REF!,AF548,AG548,#REF!,#REF!,#REF!,AH548)</f>
        <v>0</v>
      </c>
      <c r="N548" s="99">
        <f>AI548+AJ548</f>
        <v>0</v>
      </c>
      <c r="O548" s="99"/>
      <c r="P548" s="99">
        <f>AK548</f>
        <v>0</v>
      </c>
      <c r="Q548" s="99">
        <f>AM548</f>
        <v>0</v>
      </c>
      <c r="R548" s="99">
        <v>0</v>
      </c>
      <c r="S548" s="47"/>
      <c r="T548" s="99">
        <f>SUM(U548,V548,X548,Y548,Z548,AA548,AB548)</f>
        <v>51</v>
      </c>
      <c r="U548" s="99">
        <f>AP548</f>
        <v>0</v>
      </c>
      <c r="V548" s="99">
        <f>SUM(AS548,AT548,AU548,AV548,AW548,AX548,AY548,AZ548,BA548,BB548,BC548)</f>
        <v>51</v>
      </c>
      <c r="W548" s="99">
        <f>COUNT(AS548,AT548,AU548,AV548,AW548,AX548,AY548,AZ548,BA548,BB548,BC548)</f>
        <v>1</v>
      </c>
      <c r="X548" s="99">
        <v>0</v>
      </c>
      <c r="Y548" s="99">
        <v>0</v>
      </c>
      <c r="Z548" s="99">
        <v>0</v>
      </c>
      <c r="AA548" s="99">
        <f>AR548</f>
        <v>0</v>
      </c>
      <c r="AB548" s="99">
        <f>AQ548</f>
        <v>0</v>
      </c>
      <c r="AC548" s="47"/>
      <c r="AD548" s="100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44"/>
      <c r="AP548" s="100"/>
      <c r="AQ548" s="100"/>
      <c r="AR548" s="100"/>
      <c r="AS548" s="100"/>
      <c r="AT548" s="100"/>
      <c r="AU548" s="100"/>
      <c r="AV548" s="100"/>
      <c r="AW548" s="100"/>
      <c r="AX548" s="100"/>
      <c r="AY548" s="100"/>
      <c r="AZ548" s="100">
        <v>51</v>
      </c>
      <c r="BA548" s="100"/>
      <c r="BB548" s="100"/>
      <c r="BC548" s="100"/>
      <c r="BD548" s="31"/>
    </row>
    <row r="549" spans="1:56" s="41" customFormat="1" x14ac:dyDescent="0.3">
      <c r="A549" s="100" t="s">
        <v>40</v>
      </c>
      <c r="B549" s="100" t="s">
        <v>217</v>
      </c>
      <c r="C549" s="100" t="s">
        <v>3453</v>
      </c>
      <c r="D549" s="100" t="s">
        <v>2168</v>
      </c>
      <c r="E549" s="100" t="s">
        <v>39</v>
      </c>
      <c r="F549" s="100">
        <v>999929120</v>
      </c>
      <c r="G549" s="99">
        <f>(J549+T549)-H549</f>
        <v>51</v>
      </c>
      <c r="H549" s="100"/>
      <c r="I549" s="44"/>
      <c r="J549" s="99">
        <f>SUM(K549,L549,N549,O549,P549,Q549)</f>
        <v>0</v>
      </c>
      <c r="K549" s="99">
        <f>SUM(AD549,AL549,AN549)</f>
        <v>0</v>
      </c>
      <c r="L549" s="99">
        <f>SUM(AE549,AF549,AG549,AH549)</f>
        <v>0</v>
      </c>
      <c r="M549" s="99">
        <f>COUNT(#REF!,#REF!,#REF!,#REF!,#REF!,#REF!,#REF!,AE549,#REF!,#REF!,#REF!,#REF!,AF549,AG549,#REF!,#REF!,#REF!,AH549)</f>
        <v>0</v>
      </c>
      <c r="N549" s="99">
        <f>AI549+AJ549</f>
        <v>0</v>
      </c>
      <c r="O549" s="99"/>
      <c r="P549" s="99">
        <f>AK549</f>
        <v>0</v>
      </c>
      <c r="Q549" s="99">
        <f>AM549</f>
        <v>0</v>
      </c>
      <c r="R549" s="99">
        <v>0</v>
      </c>
      <c r="S549" s="47"/>
      <c r="T549" s="99">
        <f>SUM(U549,V549,X549,Y549,Z549,AA549,AB549)</f>
        <v>51</v>
      </c>
      <c r="U549" s="99">
        <f>AP549</f>
        <v>0</v>
      </c>
      <c r="V549" s="99">
        <f>SUM(AS549,AT549,AU549,AV549,AW549,AX549,AY549,AZ549,BA549,BB549,BC549)</f>
        <v>51</v>
      </c>
      <c r="W549" s="99">
        <f>COUNT(AS549,AT549,AU549,AV549,AW549,AX549,AY549,AZ549,BA549,BB549,BC549)</f>
        <v>1</v>
      </c>
      <c r="X549" s="99">
        <v>0</v>
      </c>
      <c r="Y549" s="99">
        <v>0</v>
      </c>
      <c r="Z549" s="99">
        <v>0</v>
      </c>
      <c r="AA549" s="99">
        <f>AR549</f>
        <v>0</v>
      </c>
      <c r="AB549" s="99">
        <f>AQ549</f>
        <v>0</v>
      </c>
      <c r="AC549" s="47"/>
      <c r="AD549" s="100"/>
      <c r="AE549" s="100"/>
      <c r="AF549" s="100"/>
      <c r="AG549" s="100"/>
      <c r="AH549" s="100"/>
      <c r="AI549" s="100"/>
      <c r="AJ549" s="100"/>
      <c r="AK549" s="100"/>
      <c r="AL549" s="100"/>
      <c r="AM549" s="100"/>
      <c r="AN549" s="100"/>
      <c r="AO549" s="44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>
        <v>51</v>
      </c>
      <c r="BA549" s="100"/>
      <c r="BB549" s="100"/>
      <c r="BC549" s="100"/>
      <c r="BD549" s="31"/>
    </row>
    <row r="550" spans="1:56" s="41" customFormat="1" x14ac:dyDescent="0.3">
      <c r="A550" s="100" t="s">
        <v>40</v>
      </c>
      <c r="B550" s="100" t="s">
        <v>217</v>
      </c>
      <c r="C550" s="100" t="s">
        <v>1674</v>
      </c>
      <c r="D550" s="100" t="s">
        <v>1700</v>
      </c>
      <c r="E550" s="100" t="s">
        <v>39</v>
      </c>
      <c r="F550" s="100">
        <v>999923557</v>
      </c>
      <c r="G550" s="99">
        <f>(J550+T550)-H550</f>
        <v>50.400000000000006</v>
      </c>
      <c r="H550" s="100"/>
      <c r="I550" s="44"/>
      <c r="J550" s="99">
        <f>SUM(K550,L550,N550,O550,P550,Q550)</f>
        <v>20.400000000000002</v>
      </c>
      <c r="K550" s="99">
        <f>SUM(AD550,AL550,AN550)</f>
        <v>0</v>
      </c>
      <c r="L550" s="99">
        <f>SUM(AE550,AF550,AG550,AH550)</f>
        <v>0</v>
      </c>
      <c r="M550" s="99">
        <f>COUNT(#REF!,#REF!,#REF!,#REF!,#REF!,#REF!,#REF!,AE550,#REF!,#REF!,#REF!,#REF!,AF550,AG550,#REF!,#REF!,#REF!,AH550)</f>
        <v>4</v>
      </c>
      <c r="N550" s="99">
        <f>AI550+AJ550</f>
        <v>0</v>
      </c>
      <c r="O550" s="99"/>
      <c r="P550" s="99">
        <f>AK550</f>
        <v>20.400000000000002</v>
      </c>
      <c r="Q550" s="99">
        <f>AM550</f>
        <v>0</v>
      </c>
      <c r="R550" s="99">
        <v>0</v>
      </c>
      <c r="S550" s="47"/>
      <c r="T550" s="99">
        <f>SUM(U550,V550,X550,Y550,Z550,AA550,AB550)</f>
        <v>30</v>
      </c>
      <c r="U550" s="99">
        <f>AP550</f>
        <v>0</v>
      </c>
      <c r="V550" s="99">
        <f>SUM(AS550,AT550,AU550,AV550,AW550,AX550,AY550,AZ550,BA550,BB550,BC550)</f>
        <v>30</v>
      </c>
      <c r="W550" s="99">
        <f>COUNT(AS550,AT550,AU550,AV550,AW550,AX550,AY550,AZ550,BA550,BB550,BC550)</f>
        <v>1</v>
      </c>
      <c r="X550" s="99">
        <v>0</v>
      </c>
      <c r="Y550" s="99">
        <v>0</v>
      </c>
      <c r="Z550" s="99">
        <v>0</v>
      </c>
      <c r="AA550" s="99">
        <f>AR550</f>
        <v>0</v>
      </c>
      <c r="AB550" s="99">
        <f>AQ550</f>
        <v>0</v>
      </c>
      <c r="AC550" s="47"/>
      <c r="AD550" s="100">
        <v>0</v>
      </c>
      <c r="AE550" s="100">
        <v>0</v>
      </c>
      <c r="AF550" s="100">
        <v>0</v>
      </c>
      <c r="AG550" s="100">
        <v>0</v>
      </c>
      <c r="AH550" s="100">
        <v>0</v>
      </c>
      <c r="AI550" s="100">
        <v>0</v>
      </c>
      <c r="AJ550" s="100">
        <v>0</v>
      </c>
      <c r="AK550" s="100">
        <v>20.400000000000002</v>
      </c>
      <c r="AL550" s="100">
        <v>0</v>
      </c>
      <c r="AM550" s="100">
        <v>0</v>
      </c>
      <c r="AN550" s="100">
        <v>0</v>
      </c>
      <c r="AO550" s="44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>
        <v>30</v>
      </c>
      <c r="BC550" s="100"/>
      <c r="BD550" s="31"/>
    </row>
    <row r="551" spans="1:56" s="41" customFormat="1" x14ac:dyDescent="0.35">
      <c r="A551" s="99" t="s">
        <v>40</v>
      </c>
      <c r="B551" s="99" t="s">
        <v>217</v>
      </c>
      <c r="C551" s="99" t="s">
        <v>46</v>
      </c>
      <c r="D551" s="99" t="s">
        <v>1215</v>
      </c>
      <c r="E551" s="99" t="s">
        <v>39</v>
      </c>
      <c r="F551" s="99">
        <v>999919912</v>
      </c>
      <c r="G551" s="99">
        <f>(J551+T551)-H551</f>
        <v>45</v>
      </c>
      <c r="H551" s="100"/>
      <c r="I551" s="24"/>
      <c r="J551" s="99">
        <f>SUM(K551,L551,N551,O551,P551,Q551)</f>
        <v>45</v>
      </c>
      <c r="K551" s="99">
        <f>SUM(AD551,AL551,AN551)</f>
        <v>0</v>
      </c>
      <c r="L551" s="99">
        <f>SUM(AE551,AF551,AG551,AH551)</f>
        <v>45</v>
      </c>
      <c r="M551" s="99">
        <f>COUNT(#REF!,#REF!,#REF!,#REF!,#REF!,#REF!,#REF!,AE551,#REF!,#REF!,#REF!,#REF!,AF551,AG551,#REF!,#REF!,#REF!,AH551)</f>
        <v>1</v>
      </c>
      <c r="N551" s="99">
        <f>AI551+AJ551</f>
        <v>0</v>
      </c>
      <c r="O551" s="99"/>
      <c r="P551" s="99">
        <f>AK551</f>
        <v>0</v>
      </c>
      <c r="Q551" s="99">
        <f>AM551</f>
        <v>0</v>
      </c>
      <c r="R551" s="99">
        <v>0</v>
      </c>
      <c r="S551" s="47"/>
      <c r="T551" s="99">
        <f>SUM(U551,V551,X551,Y551,Z551,AA551,AB551)</f>
        <v>0</v>
      </c>
      <c r="U551" s="99">
        <f>AP551</f>
        <v>0</v>
      </c>
      <c r="V551" s="99">
        <f>SUM(AS551,AT551,AU551,AV551,AW551,AX551,AY551,AZ551,BA551,BB551,BC551)</f>
        <v>0</v>
      </c>
      <c r="W551" s="99">
        <f>COUNT(AS551,AT551,AU551,AV551,AW551,AX551,AY551,AZ551,BA551,BB551,BC551)</f>
        <v>0</v>
      </c>
      <c r="X551" s="99">
        <v>0</v>
      </c>
      <c r="Y551" s="99">
        <v>0</v>
      </c>
      <c r="Z551" s="99">
        <v>0</v>
      </c>
      <c r="AA551" s="99">
        <f>AR551</f>
        <v>0</v>
      </c>
      <c r="AB551" s="99">
        <f>AQ551</f>
        <v>0</v>
      </c>
      <c r="AC551" s="47"/>
      <c r="AD551" s="99"/>
      <c r="AE551" s="99"/>
      <c r="AF551" s="99">
        <v>45</v>
      </c>
      <c r="AG551" s="99"/>
      <c r="AH551" s="99"/>
      <c r="AI551" s="99"/>
      <c r="AJ551" s="99"/>
      <c r="AK551" s="99"/>
      <c r="AL551" s="99"/>
      <c r="AM551" s="100"/>
      <c r="AN551" s="100"/>
      <c r="AO551" s="44"/>
      <c r="AP551" s="100"/>
      <c r="AQ551" s="100"/>
      <c r="AR551" s="100"/>
      <c r="AS551" s="100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00"/>
    </row>
    <row r="552" spans="1:56" s="41" customFormat="1" x14ac:dyDescent="0.35">
      <c r="A552" s="102" t="s">
        <v>40</v>
      </c>
      <c r="B552" s="99" t="s">
        <v>217</v>
      </c>
      <c r="C552" s="99" t="s">
        <v>138</v>
      </c>
      <c r="D552" s="99" t="s">
        <v>177</v>
      </c>
      <c r="E552" s="99" t="s">
        <v>39</v>
      </c>
      <c r="F552" s="99">
        <v>999926547</v>
      </c>
      <c r="G552" s="99">
        <f>(J552+T552)-H552</f>
        <v>45</v>
      </c>
      <c r="H552" s="99">
        <f>(K552+L552+N552+O552+P552+Q552+R552)*0.5</f>
        <v>45</v>
      </c>
      <c r="I552" s="24"/>
      <c r="J552" s="99">
        <f>SUM(K552,L552,N552,O552,P552,Q552)</f>
        <v>90</v>
      </c>
      <c r="K552" s="99">
        <f>SUM(AD552,AL552,AN552)</f>
        <v>0</v>
      </c>
      <c r="L552" s="99">
        <f>SUM(AE552,AF552,AG552,AH552)</f>
        <v>0</v>
      </c>
      <c r="M552" s="99">
        <f>COUNT(#REF!,#REF!,#REF!,#REF!,#REF!,#REF!,#REF!,AE552,#REF!,#REF!,#REF!,#REF!,AF552,AG552,#REF!,#REF!,#REF!,AH552)</f>
        <v>0</v>
      </c>
      <c r="N552" s="99">
        <f>AI552+AJ552</f>
        <v>0</v>
      </c>
      <c r="O552" s="99"/>
      <c r="P552" s="99">
        <f>AK552</f>
        <v>90</v>
      </c>
      <c r="Q552" s="99">
        <f>AM552</f>
        <v>0</v>
      </c>
      <c r="R552" s="99">
        <v>0</v>
      </c>
      <c r="S552" s="47"/>
      <c r="T552" s="99">
        <f>SUM(U552,V552,X552,Y552,Z552,AA552,AB552)</f>
        <v>0</v>
      </c>
      <c r="U552" s="99">
        <f>AP552</f>
        <v>0</v>
      </c>
      <c r="V552" s="99">
        <f>SUM(AS552,AT552,AU552,AV552,AW552,AX552,AY552,AZ552,BA552,BB552,BC552)</f>
        <v>0</v>
      </c>
      <c r="W552" s="99">
        <f>COUNT(AS552,AT552,AU552,AV552,AW552,AX552,AY552,AZ552,BA552,BB552,BC552)</f>
        <v>0</v>
      </c>
      <c r="X552" s="99">
        <v>0</v>
      </c>
      <c r="Y552" s="99">
        <v>0</v>
      </c>
      <c r="Z552" s="99">
        <v>0</v>
      </c>
      <c r="AA552" s="99">
        <f>AR552</f>
        <v>0</v>
      </c>
      <c r="AB552" s="99">
        <f>AQ552</f>
        <v>0</v>
      </c>
      <c r="AC552" s="47"/>
      <c r="AD552" s="99"/>
      <c r="AE552" s="99"/>
      <c r="AF552" s="99"/>
      <c r="AG552" s="99"/>
      <c r="AH552" s="99"/>
      <c r="AI552" s="99"/>
      <c r="AJ552" s="99"/>
      <c r="AK552" s="99">
        <v>90</v>
      </c>
      <c r="AL552" s="99"/>
      <c r="AM552" s="100"/>
      <c r="AN552" s="100"/>
      <c r="AO552" s="44"/>
      <c r="AP552" s="100"/>
      <c r="AQ552" s="100"/>
      <c r="AR552" s="100"/>
      <c r="AS552" s="100"/>
      <c r="AT552" s="100"/>
      <c r="AU552" s="100"/>
      <c r="AV552" s="100"/>
      <c r="AW552" s="100"/>
      <c r="AX552" s="100"/>
      <c r="AY552" s="100"/>
      <c r="AZ552" s="100"/>
      <c r="BA552" s="100"/>
      <c r="BB552" s="100"/>
      <c r="BC552" s="100"/>
    </row>
    <row r="553" spans="1:56" s="41" customFormat="1" x14ac:dyDescent="0.35">
      <c r="A553" s="102" t="s">
        <v>40</v>
      </c>
      <c r="B553" s="102" t="s">
        <v>217</v>
      </c>
      <c r="C553" s="102" t="s">
        <v>266</v>
      </c>
      <c r="D553" s="102" t="s">
        <v>2505</v>
      </c>
      <c r="E553" s="102" t="s">
        <v>39</v>
      </c>
      <c r="F553" s="99">
        <v>999927350</v>
      </c>
      <c r="G553" s="99">
        <f>(J553+T553)-H553</f>
        <v>45</v>
      </c>
      <c r="H553" s="99"/>
      <c r="I553" s="24"/>
      <c r="J553" s="99">
        <f>SUM(K553,L553,N553,O553,P553,Q553)</f>
        <v>45</v>
      </c>
      <c r="K553" s="99">
        <f>SUM(AD553,AL553,AN553)</f>
        <v>0</v>
      </c>
      <c r="L553" s="99">
        <f>SUM(AE553,AF553,AG553,AH553)</f>
        <v>45</v>
      </c>
      <c r="M553" s="99">
        <f>COUNT(#REF!,#REF!,#REF!,#REF!,#REF!,#REF!,#REF!,AE553,#REF!,#REF!,#REF!,#REF!,AF553,AG553,#REF!,#REF!,#REF!,AH553)</f>
        <v>1</v>
      </c>
      <c r="N553" s="99">
        <f>AI553+AJ553</f>
        <v>0</v>
      </c>
      <c r="O553" s="99"/>
      <c r="P553" s="99">
        <f>AK553</f>
        <v>0</v>
      </c>
      <c r="Q553" s="99">
        <f>AM553</f>
        <v>0</v>
      </c>
      <c r="R553" s="99">
        <v>0</v>
      </c>
      <c r="S553" s="47"/>
      <c r="T553" s="99">
        <f>SUM(U553,V553,X553,Y553,Z553,AA553,AB553)</f>
        <v>0</v>
      </c>
      <c r="U553" s="99">
        <f>AP553</f>
        <v>0</v>
      </c>
      <c r="V553" s="99">
        <f>SUM(AS553,AT553,AU553,AV553,AW553,AX553,AY553,AZ553,BA553,BB553,BC553)</f>
        <v>0</v>
      </c>
      <c r="W553" s="99">
        <f>COUNT(AS553,AT553,AU553,AV553,AW553,AX553,AY553,AZ553,BA553,BB553,BC553)</f>
        <v>0</v>
      </c>
      <c r="X553" s="99">
        <v>0</v>
      </c>
      <c r="Y553" s="99">
        <v>0</v>
      </c>
      <c r="Z553" s="99">
        <v>0</v>
      </c>
      <c r="AA553" s="99">
        <f>AR553</f>
        <v>0</v>
      </c>
      <c r="AB553" s="99">
        <f>AQ553</f>
        <v>0</v>
      </c>
      <c r="AC553" s="47"/>
      <c r="AD553" s="99"/>
      <c r="AE553" s="99">
        <v>45</v>
      </c>
      <c r="AF553" s="99"/>
      <c r="AG553" s="99"/>
      <c r="AH553" s="99"/>
      <c r="AI553" s="99"/>
      <c r="AJ553" s="99"/>
      <c r="AK553" s="99"/>
      <c r="AL553" s="99"/>
      <c r="AM553" s="100"/>
      <c r="AN553" s="100"/>
      <c r="AO553" s="44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</row>
    <row r="554" spans="1:56" s="41" customFormat="1" x14ac:dyDescent="0.3">
      <c r="A554" s="100" t="s">
        <v>40</v>
      </c>
      <c r="B554" s="100" t="s">
        <v>217</v>
      </c>
      <c r="C554" s="100" t="s">
        <v>919</v>
      </c>
      <c r="D554" s="100" t="s">
        <v>3503</v>
      </c>
      <c r="E554" s="100" t="s">
        <v>39</v>
      </c>
      <c r="F554" s="100">
        <v>999931817</v>
      </c>
      <c r="G554" s="99">
        <f>(J554+T554)-H554</f>
        <v>45</v>
      </c>
      <c r="H554" s="100"/>
      <c r="I554" s="44"/>
      <c r="J554" s="99">
        <f>SUM(K554,L554,N554,O554,P554,Q554)</f>
        <v>0</v>
      </c>
      <c r="K554" s="99">
        <f>SUM(AD554,AL554,AN554)</f>
        <v>0</v>
      </c>
      <c r="L554" s="99">
        <f>SUM(AE554,AF554,AG554,AH554)</f>
        <v>0</v>
      </c>
      <c r="M554" s="99">
        <f>COUNT(#REF!,#REF!,#REF!,#REF!,#REF!,#REF!,#REF!,AE554,#REF!,#REF!,#REF!,#REF!,AF554,AG554,#REF!,#REF!,#REF!,AH554)</f>
        <v>0</v>
      </c>
      <c r="N554" s="99">
        <f>AI554+AJ554</f>
        <v>0</v>
      </c>
      <c r="O554" s="99"/>
      <c r="P554" s="99">
        <f>AK554</f>
        <v>0</v>
      </c>
      <c r="Q554" s="99">
        <f>AM554</f>
        <v>0</v>
      </c>
      <c r="R554" s="99">
        <v>0</v>
      </c>
      <c r="S554" s="47"/>
      <c r="T554" s="99">
        <f>SUM(U554,V554,X554,Y554,Z554,AA554,AB554)</f>
        <v>45</v>
      </c>
      <c r="U554" s="99">
        <f>AP554</f>
        <v>0</v>
      </c>
      <c r="V554" s="99">
        <f>SUM(AS554,AT554,AU554,AV554,AW554,AX554,AY554,AZ554,BA554,BB554,BC554)</f>
        <v>45</v>
      </c>
      <c r="W554" s="99">
        <f>COUNT(AS554,AT554,AU554,AV554,AW554,AX554,AY554,AZ554,BA554,BB554,BC554)</f>
        <v>1</v>
      </c>
      <c r="X554" s="99">
        <v>0</v>
      </c>
      <c r="Y554" s="99">
        <v>0</v>
      </c>
      <c r="Z554" s="99">
        <v>0</v>
      </c>
      <c r="AA554" s="99">
        <f>AR554</f>
        <v>0</v>
      </c>
      <c r="AB554" s="99">
        <f>AQ554</f>
        <v>0</v>
      </c>
      <c r="AC554" s="47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44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>
        <v>45</v>
      </c>
      <c r="BB554" s="100"/>
      <c r="BC554" s="100"/>
      <c r="BD554" s="31"/>
    </row>
    <row r="555" spans="1:56" s="41" customFormat="1" x14ac:dyDescent="0.3">
      <c r="A555" s="100" t="s">
        <v>40</v>
      </c>
      <c r="B555" s="100" t="s">
        <v>217</v>
      </c>
      <c r="C555" s="100" t="s">
        <v>565</v>
      </c>
      <c r="D555" s="100" t="s">
        <v>3454</v>
      </c>
      <c r="E555" s="100" t="s">
        <v>39</v>
      </c>
      <c r="F555" s="100">
        <v>999929074</v>
      </c>
      <c r="G555" s="99">
        <f>(J555+T555)-H555</f>
        <v>38</v>
      </c>
      <c r="H555" s="100"/>
      <c r="I555" s="44"/>
      <c r="J555" s="99">
        <f>SUM(K555,L555,N555,O555,P555,Q555)</f>
        <v>0</v>
      </c>
      <c r="K555" s="99">
        <f>SUM(AD555,AL555,AN555)</f>
        <v>0</v>
      </c>
      <c r="L555" s="99">
        <f>SUM(AE555,AF555,AG555,AH555)</f>
        <v>0</v>
      </c>
      <c r="M555" s="99">
        <f>COUNT(#REF!,#REF!,#REF!,#REF!,#REF!,#REF!,#REF!,AE555,#REF!,#REF!,#REF!,#REF!,AF555,AG555,#REF!,#REF!,#REF!,AH555)</f>
        <v>0</v>
      </c>
      <c r="N555" s="99">
        <f>AI555+AJ555</f>
        <v>0</v>
      </c>
      <c r="O555" s="99"/>
      <c r="P555" s="99">
        <f>AK555</f>
        <v>0</v>
      </c>
      <c r="Q555" s="99">
        <f>AM555</f>
        <v>0</v>
      </c>
      <c r="R555" s="99">
        <v>0</v>
      </c>
      <c r="S555" s="47"/>
      <c r="T555" s="99">
        <f>SUM(U555,V555,X555,Y555,Z555,AA555,AB555)</f>
        <v>38</v>
      </c>
      <c r="U555" s="99">
        <f>AP555</f>
        <v>0</v>
      </c>
      <c r="V555" s="99">
        <f>SUM(AS555,AT555,AU555,AV555,AW555,AX555,AY555,AZ555,BA555,BB555,BC555)</f>
        <v>38</v>
      </c>
      <c r="W555" s="99">
        <f>COUNT(AS555,AT555,AU555,AV555,AW555,AX555,AY555,AZ555,BA555,BB555,BC555)</f>
        <v>1</v>
      </c>
      <c r="X555" s="99">
        <v>0</v>
      </c>
      <c r="Y555" s="99">
        <v>0</v>
      </c>
      <c r="Z555" s="99">
        <v>0</v>
      </c>
      <c r="AA555" s="99">
        <f>AR555</f>
        <v>0</v>
      </c>
      <c r="AB555" s="99">
        <f>AQ555</f>
        <v>0</v>
      </c>
      <c r="AC555" s="47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44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>
        <v>38</v>
      </c>
      <c r="BA555" s="100"/>
      <c r="BB555" s="100"/>
      <c r="BC555" s="100"/>
      <c r="BD555" s="31"/>
    </row>
    <row r="556" spans="1:56" s="41" customFormat="1" x14ac:dyDescent="0.3">
      <c r="A556" s="100" t="s">
        <v>40</v>
      </c>
      <c r="B556" s="100" t="s">
        <v>217</v>
      </c>
      <c r="C556" s="100" t="s">
        <v>825</v>
      </c>
      <c r="D556" s="100" t="s">
        <v>101</v>
      </c>
      <c r="E556" s="100" t="s">
        <v>39</v>
      </c>
      <c r="F556" s="100">
        <v>999929351</v>
      </c>
      <c r="G556" s="99">
        <f>(J556+T556)-H556</f>
        <v>38</v>
      </c>
      <c r="H556" s="100"/>
      <c r="I556" s="44"/>
      <c r="J556" s="99">
        <f>SUM(K556,L556,N556,O556,P556,Q556)</f>
        <v>0</v>
      </c>
      <c r="K556" s="99">
        <f>SUM(AD556,AL556,AN556)</f>
        <v>0</v>
      </c>
      <c r="L556" s="99">
        <f>SUM(AE556,AF556,AG556,AH556)</f>
        <v>0</v>
      </c>
      <c r="M556" s="99">
        <f>COUNT(#REF!,#REF!,#REF!,#REF!,#REF!,#REF!,#REF!,AE556,#REF!,#REF!,#REF!,#REF!,AF556,AG556,#REF!,#REF!,#REF!,AH556)</f>
        <v>0</v>
      </c>
      <c r="N556" s="99">
        <f>AI556+AJ556</f>
        <v>0</v>
      </c>
      <c r="O556" s="99"/>
      <c r="P556" s="99">
        <f>AK556</f>
        <v>0</v>
      </c>
      <c r="Q556" s="99">
        <f>AM556</f>
        <v>0</v>
      </c>
      <c r="R556" s="99">
        <v>0</v>
      </c>
      <c r="S556" s="47"/>
      <c r="T556" s="99">
        <f>SUM(U556,V556,X556,Y556,Z556,AA556,AB556)</f>
        <v>38</v>
      </c>
      <c r="U556" s="99">
        <f>AP556</f>
        <v>0</v>
      </c>
      <c r="V556" s="99">
        <f>SUM(AS556,AT556,AU556,AV556,AW556,AX556,AY556,AZ556,BA556,BB556,BC556)</f>
        <v>38</v>
      </c>
      <c r="W556" s="99">
        <f>COUNT(AS556,AT556,AU556,AV556,AW556,AX556,AY556,AZ556,BA556,BB556,BC556)</f>
        <v>1</v>
      </c>
      <c r="X556" s="99">
        <v>0</v>
      </c>
      <c r="Y556" s="99">
        <v>0</v>
      </c>
      <c r="Z556" s="99">
        <v>0</v>
      </c>
      <c r="AA556" s="99">
        <f>AR556</f>
        <v>0</v>
      </c>
      <c r="AB556" s="99">
        <f>AQ556</f>
        <v>0</v>
      </c>
      <c r="AC556" s="47"/>
      <c r="AD556" s="100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100"/>
      <c r="AO556" s="44"/>
      <c r="AP556" s="100"/>
      <c r="AQ556" s="100"/>
      <c r="AR556" s="100"/>
      <c r="AS556" s="100"/>
      <c r="AT556" s="100"/>
      <c r="AU556" s="100"/>
      <c r="AV556" s="100"/>
      <c r="AW556" s="100"/>
      <c r="AX556" s="100"/>
      <c r="AY556" s="100"/>
      <c r="AZ556" s="100">
        <v>38</v>
      </c>
      <c r="BA556" s="100"/>
      <c r="BB556" s="100"/>
      <c r="BC556" s="100"/>
      <c r="BD556" s="31"/>
    </row>
    <row r="557" spans="1:56" s="41" customFormat="1" x14ac:dyDescent="0.3">
      <c r="A557" s="100" t="s">
        <v>40</v>
      </c>
      <c r="B557" s="100" t="s">
        <v>217</v>
      </c>
      <c r="C557" s="100" t="s">
        <v>266</v>
      </c>
      <c r="D557" s="100" t="s">
        <v>101</v>
      </c>
      <c r="E557" s="100" t="s">
        <v>39</v>
      </c>
      <c r="F557" s="100">
        <v>999929884</v>
      </c>
      <c r="G557" s="99">
        <f>(J557+T557)-H557</f>
        <v>38</v>
      </c>
      <c r="H557" s="100"/>
      <c r="I557" s="44"/>
      <c r="J557" s="99">
        <f>SUM(K557,L557,N557,O557,P557,Q557)</f>
        <v>0</v>
      </c>
      <c r="K557" s="99">
        <f>SUM(AD557,AL557,AN557)</f>
        <v>0</v>
      </c>
      <c r="L557" s="99">
        <f>SUM(AE557,AF557,AG557,AH557)</f>
        <v>0</v>
      </c>
      <c r="M557" s="99">
        <f>COUNT(#REF!,#REF!,#REF!,#REF!,#REF!,#REF!,#REF!,AE557,#REF!,#REF!,#REF!,#REF!,AF557,AG557,#REF!,#REF!,#REF!,AH557)</f>
        <v>0</v>
      </c>
      <c r="N557" s="99">
        <f>AI557+AJ557</f>
        <v>0</v>
      </c>
      <c r="O557" s="99"/>
      <c r="P557" s="99">
        <f>AK557</f>
        <v>0</v>
      </c>
      <c r="Q557" s="99">
        <f>AM557</f>
        <v>0</v>
      </c>
      <c r="R557" s="99">
        <v>0</v>
      </c>
      <c r="S557" s="47"/>
      <c r="T557" s="99">
        <f>SUM(U557,V557,X557,Y557,Z557,AA557,AB557)</f>
        <v>38</v>
      </c>
      <c r="U557" s="99">
        <f>AP557</f>
        <v>0</v>
      </c>
      <c r="V557" s="99">
        <f>SUM(AS557,AT557,AU557,AV557,AW557,AX557,AY557,AZ557,BA557,BB557,BC557)</f>
        <v>38</v>
      </c>
      <c r="W557" s="99">
        <f>COUNT(AS557,AT557,AU557,AV557,AW557,AX557,AY557,AZ557,BA557,BB557,BC557)</f>
        <v>1</v>
      </c>
      <c r="X557" s="99">
        <v>0</v>
      </c>
      <c r="Y557" s="99">
        <v>0</v>
      </c>
      <c r="Z557" s="99">
        <v>0</v>
      </c>
      <c r="AA557" s="99">
        <f>AR557</f>
        <v>0</v>
      </c>
      <c r="AB557" s="99">
        <f>AQ557</f>
        <v>0</v>
      </c>
      <c r="AC557" s="47"/>
      <c r="AD557" s="100"/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44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>
        <v>38</v>
      </c>
      <c r="BA557" s="100"/>
      <c r="BB557" s="100"/>
      <c r="BC557" s="100"/>
      <c r="BD557" s="31"/>
    </row>
    <row r="558" spans="1:56" s="41" customFormat="1" x14ac:dyDescent="0.3">
      <c r="A558" s="100" t="s">
        <v>40</v>
      </c>
      <c r="B558" s="100" t="s">
        <v>217</v>
      </c>
      <c r="C558" s="100" t="s">
        <v>826</v>
      </c>
      <c r="D558" s="100" t="s">
        <v>615</v>
      </c>
      <c r="E558" s="100" t="s">
        <v>39</v>
      </c>
      <c r="F558" s="100">
        <v>999930926</v>
      </c>
      <c r="G558" s="99">
        <f>(J558+T558)-H558</f>
        <v>38</v>
      </c>
      <c r="H558" s="100"/>
      <c r="I558" s="44"/>
      <c r="J558" s="99">
        <f>SUM(K558,L558,N558,O558,P558,Q558)</f>
        <v>0</v>
      </c>
      <c r="K558" s="99">
        <f>SUM(AD558,AL558,AN558)</f>
        <v>0</v>
      </c>
      <c r="L558" s="99">
        <f>SUM(AE558,AF558,AG558,AH558)</f>
        <v>0</v>
      </c>
      <c r="M558" s="99">
        <f>COUNT(#REF!,#REF!,#REF!,#REF!,#REF!,#REF!,#REF!,AE558,#REF!,#REF!,#REF!,#REF!,AF558,AG558,#REF!,#REF!,#REF!,AH558)</f>
        <v>0</v>
      </c>
      <c r="N558" s="99">
        <f>AI558+AJ558</f>
        <v>0</v>
      </c>
      <c r="O558" s="99"/>
      <c r="P558" s="99">
        <f>AK558</f>
        <v>0</v>
      </c>
      <c r="Q558" s="99">
        <f>AM558</f>
        <v>0</v>
      </c>
      <c r="R558" s="99">
        <v>0</v>
      </c>
      <c r="S558" s="47"/>
      <c r="T558" s="99">
        <f>SUM(U558,V558,X558,Y558,Z558,AA558,AB558)</f>
        <v>38</v>
      </c>
      <c r="U558" s="99">
        <f>AP558</f>
        <v>0</v>
      </c>
      <c r="V558" s="99">
        <f>SUM(AS558,AT558,AU558,AV558,AW558,AX558,AY558,AZ558,BA558,BB558,BC558)</f>
        <v>38</v>
      </c>
      <c r="W558" s="99">
        <f>COUNT(AS558,AT558,AU558,AV558,AW558,AX558,AY558,AZ558,BA558,BB558,BC558)</f>
        <v>1</v>
      </c>
      <c r="X558" s="99">
        <v>0</v>
      </c>
      <c r="Y558" s="99">
        <v>0</v>
      </c>
      <c r="Z558" s="99">
        <v>0</v>
      </c>
      <c r="AA558" s="99">
        <f>AR558</f>
        <v>0</v>
      </c>
      <c r="AB558" s="99">
        <f>AQ558</f>
        <v>0</v>
      </c>
      <c r="AC558" s="47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44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>
        <v>38</v>
      </c>
      <c r="BA558" s="100"/>
      <c r="BB558" s="100"/>
      <c r="BC558" s="100"/>
      <c r="BD558" s="31"/>
    </row>
    <row r="559" spans="1:56" s="41" customFormat="1" x14ac:dyDescent="0.35">
      <c r="A559" s="100" t="s">
        <v>40</v>
      </c>
      <c r="B559" s="100" t="s">
        <v>217</v>
      </c>
      <c r="C559" s="100" t="s">
        <v>209</v>
      </c>
      <c r="D559" s="100" t="s">
        <v>1199</v>
      </c>
      <c r="E559" s="100" t="s">
        <v>39</v>
      </c>
      <c r="F559" s="100">
        <v>999919692</v>
      </c>
      <c r="G559" s="99">
        <f>(J559+T559)-H559</f>
        <v>34</v>
      </c>
      <c r="H559" s="99"/>
      <c r="I559" s="24"/>
      <c r="J559" s="99">
        <f>SUM(K559,L559,N559,O559,P559,Q559)</f>
        <v>34</v>
      </c>
      <c r="K559" s="99">
        <f>SUM(AD559,AL559,AN559)</f>
        <v>0</v>
      </c>
      <c r="L559" s="99">
        <f>SUM(AE559,AF559,AG559,AH559)</f>
        <v>34</v>
      </c>
      <c r="M559" s="99">
        <f>COUNT(#REF!,#REF!,#REF!,#REF!,#REF!,#REF!,#REF!,AE559,#REF!,#REF!,#REF!,#REF!,AF559,AG559,#REF!,#REF!,#REF!,AH559)</f>
        <v>1</v>
      </c>
      <c r="N559" s="99">
        <f>AI559+AJ559</f>
        <v>0</v>
      </c>
      <c r="O559" s="99"/>
      <c r="P559" s="99">
        <f>AK559</f>
        <v>0</v>
      </c>
      <c r="Q559" s="99">
        <f>AM559</f>
        <v>0</v>
      </c>
      <c r="R559" s="99">
        <v>0</v>
      </c>
      <c r="S559" s="47"/>
      <c r="T559" s="99">
        <f>SUM(U559,V559,X559,Y559,Z559,AA559,AB559)</f>
        <v>0</v>
      </c>
      <c r="U559" s="99">
        <f>AP559</f>
        <v>0</v>
      </c>
      <c r="V559" s="99">
        <f>SUM(AS559,AT559,AU559,AV559,AW559,AX559,AY559,AZ559,BA559,BB559,BC559)</f>
        <v>0</v>
      </c>
      <c r="W559" s="99">
        <f>COUNT(AS559,AT559,AU559,AV559,AW559,AX559,AY559,AZ559,BA559,BB559,BC559)</f>
        <v>0</v>
      </c>
      <c r="X559" s="99">
        <v>0</v>
      </c>
      <c r="Y559" s="99">
        <v>0</v>
      </c>
      <c r="Z559" s="99">
        <v>0</v>
      </c>
      <c r="AA559" s="99">
        <f>AR559</f>
        <v>0</v>
      </c>
      <c r="AB559" s="99">
        <f>AQ559</f>
        <v>0</v>
      </c>
      <c r="AC559" s="47"/>
      <c r="AD559" s="99"/>
      <c r="AE559" s="99"/>
      <c r="AF559" s="99"/>
      <c r="AG559" s="99">
        <v>34</v>
      </c>
      <c r="AH559" s="99"/>
      <c r="AI559" s="99"/>
      <c r="AJ559" s="99"/>
      <c r="AK559" s="99"/>
      <c r="AL559" s="99"/>
      <c r="AM559" s="100"/>
      <c r="AN559" s="100"/>
      <c r="AO559" s="44"/>
      <c r="AP559" s="100"/>
      <c r="AQ559" s="100"/>
      <c r="AR559" s="100"/>
      <c r="AS559" s="100"/>
      <c r="AT559" s="100"/>
      <c r="AU559" s="100"/>
      <c r="AV559" s="100"/>
      <c r="AW559" s="100"/>
      <c r="AX559" s="100"/>
      <c r="AY559" s="100"/>
      <c r="AZ559" s="100"/>
      <c r="BA559" s="100"/>
      <c r="BB559" s="100"/>
      <c r="BC559" s="100"/>
    </row>
    <row r="560" spans="1:56" s="41" customFormat="1" x14ac:dyDescent="0.35">
      <c r="A560" s="102" t="s">
        <v>40</v>
      </c>
      <c r="B560" s="102" t="s">
        <v>217</v>
      </c>
      <c r="C560" s="102" t="s">
        <v>1917</v>
      </c>
      <c r="D560" s="102" t="s">
        <v>2529</v>
      </c>
      <c r="E560" s="102" t="s">
        <v>39</v>
      </c>
      <c r="F560" s="99">
        <v>999927447</v>
      </c>
      <c r="G560" s="99">
        <f>(J560+T560)-H560</f>
        <v>34</v>
      </c>
      <c r="H560" s="99"/>
      <c r="I560" s="24"/>
      <c r="J560" s="99">
        <f>SUM(K560,L560,N560,O560,P560,Q560)</f>
        <v>34</v>
      </c>
      <c r="K560" s="99">
        <f>SUM(AD560,AL560,AN560)</f>
        <v>0</v>
      </c>
      <c r="L560" s="99">
        <f>SUM(AE560,AF560,AG560,AH560)</f>
        <v>34</v>
      </c>
      <c r="M560" s="99">
        <f>COUNT(#REF!,#REF!,#REF!,#REF!,#REF!,#REF!,#REF!,AE560,#REF!,#REF!,#REF!,#REF!,AF560,AG560,#REF!,#REF!,#REF!,AH560)</f>
        <v>1</v>
      </c>
      <c r="N560" s="99">
        <f>AI560+AJ560</f>
        <v>0</v>
      </c>
      <c r="O560" s="99"/>
      <c r="P560" s="99">
        <f>AK560</f>
        <v>0</v>
      </c>
      <c r="Q560" s="99">
        <f>AM560</f>
        <v>0</v>
      </c>
      <c r="R560" s="99">
        <v>0</v>
      </c>
      <c r="S560" s="47"/>
      <c r="T560" s="99">
        <f>SUM(U560,V560,X560,Y560,Z560,AA560,AB560)</f>
        <v>0</v>
      </c>
      <c r="U560" s="99">
        <f>AP560</f>
        <v>0</v>
      </c>
      <c r="V560" s="99">
        <f>SUM(AS560,AT560,AU560,AV560,AW560,AX560,AY560,AZ560,BA560,BB560,BC560)</f>
        <v>0</v>
      </c>
      <c r="W560" s="99">
        <f>COUNT(AS560,AT560,AU560,AV560,AW560,AX560,AY560,AZ560,BA560,BB560,BC560)</f>
        <v>0</v>
      </c>
      <c r="X560" s="99">
        <v>0</v>
      </c>
      <c r="Y560" s="99">
        <v>0</v>
      </c>
      <c r="Z560" s="99">
        <v>0</v>
      </c>
      <c r="AA560" s="99">
        <f>AR560</f>
        <v>0</v>
      </c>
      <c r="AB560" s="99">
        <f>AQ560</f>
        <v>0</v>
      </c>
      <c r="AC560" s="47"/>
      <c r="AD560" s="99"/>
      <c r="AE560" s="99">
        <v>34</v>
      </c>
      <c r="AF560" s="99"/>
      <c r="AG560" s="99"/>
      <c r="AH560" s="99"/>
      <c r="AI560" s="99"/>
      <c r="AJ560" s="99"/>
      <c r="AK560" s="99"/>
      <c r="AL560" s="99"/>
      <c r="AM560" s="100"/>
      <c r="AN560" s="100"/>
      <c r="AO560" s="44"/>
      <c r="AP560" s="100"/>
      <c r="AQ560" s="100"/>
      <c r="AR560" s="100"/>
      <c r="AS560" s="100"/>
      <c r="AT560" s="100"/>
      <c r="AU560" s="100"/>
      <c r="AV560" s="100"/>
      <c r="AW560" s="100"/>
      <c r="AX560" s="100"/>
      <c r="AY560" s="100"/>
      <c r="AZ560" s="100"/>
      <c r="BA560" s="100"/>
      <c r="BB560" s="100"/>
      <c r="BC560" s="100"/>
    </row>
    <row r="561" spans="1:56" s="41" customFormat="1" x14ac:dyDescent="0.3">
      <c r="A561" s="100" t="s">
        <v>40</v>
      </c>
      <c r="B561" s="100" t="s">
        <v>217</v>
      </c>
      <c r="C561" s="100" t="s">
        <v>565</v>
      </c>
      <c r="D561" s="100" t="s">
        <v>88</v>
      </c>
      <c r="E561" s="100" t="s">
        <v>39</v>
      </c>
      <c r="F561" s="100">
        <v>999930167</v>
      </c>
      <c r="G561" s="99">
        <f>(J561+T561)-H561</f>
        <v>34</v>
      </c>
      <c r="H561" s="100"/>
      <c r="I561" s="44"/>
      <c r="J561" s="99">
        <f>SUM(K561,L561,N561,O561,P561,Q561)</f>
        <v>0</v>
      </c>
      <c r="K561" s="99">
        <f>SUM(AD561,AL561,AN561)</f>
        <v>0</v>
      </c>
      <c r="L561" s="99">
        <f>SUM(AE561,AF561,AG561,AH561)</f>
        <v>0</v>
      </c>
      <c r="M561" s="99">
        <f>COUNT(#REF!,#REF!,#REF!,#REF!,#REF!,#REF!,#REF!,AE561,#REF!,#REF!,#REF!,#REF!,AF561,AG561,#REF!,#REF!,#REF!,AH561)</f>
        <v>0</v>
      </c>
      <c r="N561" s="99">
        <f>AI561+AJ561</f>
        <v>0</v>
      </c>
      <c r="O561" s="99"/>
      <c r="P561" s="99">
        <f>AK561</f>
        <v>0</v>
      </c>
      <c r="Q561" s="99">
        <f>AM561</f>
        <v>0</v>
      </c>
      <c r="R561" s="99">
        <v>0</v>
      </c>
      <c r="S561" s="47"/>
      <c r="T561" s="99">
        <f>SUM(U561,V561,X561,Y561,Z561,AA561,AB561)</f>
        <v>34</v>
      </c>
      <c r="U561" s="99">
        <f>AP561</f>
        <v>0</v>
      </c>
      <c r="V561" s="99">
        <f>SUM(AS561,AT561,AU561,AV561,AW561,AX561,AY561,AZ561,BA561,BB561,BC561)</f>
        <v>34</v>
      </c>
      <c r="W561" s="99">
        <f>COUNT(AS561,AT561,AU561,AV561,AW561,AX561,AY561,AZ561,BA561,BB561,BC561)</f>
        <v>1</v>
      </c>
      <c r="X561" s="99">
        <v>0</v>
      </c>
      <c r="Y561" s="99">
        <v>0</v>
      </c>
      <c r="Z561" s="99">
        <v>0</v>
      </c>
      <c r="AA561" s="99">
        <f>AR561</f>
        <v>0</v>
      </c>
      <c r="AB561" s="99">
        <f>AQ561</f>
        <v>0</v>
      </c>
      <c r="AC561" s="47"/>
      <c r="AD561" s="100"/>
      <c r="AE561" s="100"/>
      <c r="AF561" s="100"/>
      <c r="AG561" s="100"/>
      <c r="AH561" s="100"/>
      <c r="AI561" s="100"/>
      <c r="AJ561" s="100"/>
      <c r="AK561" s="100"/>
      <c r="AL561" s="100"/>
      <c r="AM561" s="100"/>
      <c r="AN561" s="100"/>
      <c r="AO561" s="44"/>
      <c r="AP561" s="100"/>
      <c r="AQ561" s="100"/>
      <c r="AR561" s="100"/>
      <c r="AS561" s="100"/>
      <c r="AT561" s="100"/>
      <c r="AU561" s="100"/>
      <c r="AV561" s="100"/>
      <c r="AW561" s="100">
        <v>34</v>
      </c>
      <c r="AX561" s="100"/>
      <c r="AY561" s="100"/>
      <c r="AZ561" s="100"/>
      <c r="BA561" s="100"/>
      <c r="BB561" s="100"/>
      <c r="BC561" s="100"/>
      <c r="BD561" s="31"/>
    </row>
    <row r="562" spans="1:56" s="41" customFormat="1" x14ac:dyDescent="0.35">
      <c r="A562" s="102" t="s">
        <v>40</v>
      </c>
      <c r="B562" s="99" t="s">
        <v>217</v>
      </c>
      <c r="C562" s="99" t="s">
        <v>276</v>
      </c>
      <c r="D562" s="99" t="s">
        <v>1107</v>
      </c>
      <c r="E562" s="100" t="s">
        <v>39</v>
      </c>
      <c r="F562" s="99">
        <v>999923587</v>
      </c>
      <c r="G562" s="99">
        <f>(J562+T562)-H562</f>
        <v>30</v>
      </c>
      <c r="H562" s="99">
        <f>(K562+L562+N562+O562+P562+Q562+R562)*0.5</f>
        <v>30</v>
      </c>
      <c r="I562" s="24"/>
      <c r="J562" s="99">
        <f>SUM(K562,L562,N562,O562,P562,Q562)</f>
        <v>60</v>
      </c>
      <c r="K562" s="99">
        <f>SUM(AD562,AL562,AN562)</f>
        <v>0</v>
      </c>
      <c r="L562" s="99">
        <f>SUM(AE562,AF562,AG562,AH562)</f>
        <v>60</v>
      </c>
      <c r="M562" s="99">
        <f>COUNT(#REF!,#REF!,#REF!,#REF!,#REF!,#REF!,#REF!,AE562,#REF!,#REF!,#REF!,#REF!,AF562,AG562,#REF!,#REF!,#REF!,AH562)</f>
        <v>1</v>
      </c>
      <c r="N562" s="99">
        <f>AI562+AJ562</f>
        <v>0</v>
      </c>
      <c r="O562" s="99"/>
      <c r="P562" s="99">
        <f>AK562</f>
        <v>0</v>
      </c>
      <c r="Q562" s="99">
        <f>AM562</f>
        <v>0</v>
      </c>
      <c r="R562" s="99">
        <v>0</v>
      </c>
      <c r="S562" s="47"/>
      <c r="T562" s="99">
        <f>SUM(U562,V562,X562,Y562,Z562,AA562,AB562)</f>
        <v>0</v>
      </c>
      <c r="U562" s="99">
        <f>AP562</f>
        <v>0</v>
      </c>
      <c r="V562" s="99">
        <f>SUM(AS562,AT562,AU562,AV562,AW562,AX562,AY562,AZ562,BA562,BB562,BC562)</f>
        <v>0</v>
      </c>
      <c r="W562" s="99">
        <f>COUNT(AS562,AT562,AU562,AV562,AW562,AX562,AY562,AZ562,BA562,BB562,BC562)</f>
        <v>0</v>
      </c>
      <c r="X562" s="99">
        <v>0</v>
      </c>
      <c r="Y562" s="99">
        <v>0</v>
      </c>
      <c r="Z562" s="99">
        <v>0</v>
      </c>
      <c r="AA562" s="99">
        <f>AR562</f>
        <v>0</v>
      </c>
      <c r="AB562" s="99">
        <f>AQ562</f>
        <v>0</v>
      </c>
      <c r="AC562" s="47"/>
      <c r="AD562" s="99"/>
      <c r="AE562" s="99">
        <v>60</v>
      </c>
      <c r="AF562" s="99"/>
      <c r="AG562" s="99"/>
      <c r="AH562" s="99"/>
      <c r="AI562" s="99"/>
      <c r="AJ562" s="99"/>
      <c r="AK562" s="99"/>
      <c r="AL562" s="99"/>
      <c r="AM562" s="100"/>
      <c r="AN562" s="100"/>
      <c r="AO562" s="44"/>
      <c r="AP562" s="100"/>
      <c r="AQ562" s="100"/>
      <c r="AR562" s="100"/>
      <c r="AS562" s="100"/>
      <c r="AT562" s="100"/>
      <c r="AU562" s="100"/>
      <c r="AV562" s="100"/>
      <c r="AW562" s="100"/>
      <c r="AX562" s="100"/>
      <c r="AY562" s="100"/>
      <c r="AZ562" s="100"/>
      <c r="BA562" s="100"/>
      <c r="BB562" s="100"/>
      <c r="BC562" s="100"/>
    </row>
    <row r="563" spans="1:56" s="41" customFormat="1" x14ac:dyDescent="0.3">
      <c r="A563" s="100" t="s">
        <v>40</v>
      </c>
      <c r="B563" s="100" t="s">
        <v>217</v>
      </c>
      <c r="C563" s="100" t="s">
        <v>3218</v>
      </c>
      <c r="D563" s="100" t="s">
        <v>3219</v>
      </c>
      <c r="E563" s="100" t="s">
        <v>39</v>
      </c>
      <c r="F563" s="100">
        <v>999930321</v>
      </c>
      <c r="G563" s="99">
        <f>(J563+T563)-H563</f>
        <v>30</v>
      </c>
      <c r="H563" s="100"/>
      <c r="I563" s="44"/>
      <c r="J563" s="99">
        <f>SUM(K563,L563,N563,O563,P563,Q563)</f>
        <v>0</v>
      </c>
      <c r="K563" s="99">
        <f>SUM(AD563,AL563,AN563)</f>
        <v>0</v>
      </c>
      <c r="L563" s="99">
        <f>SUM(AE563,AF563,AG563,AH563)</f>
        <v>0</v>
      </c>
      <c r="M563" s="99">
        <f>COUNT(#REF!,#REF!,#REF!,#REF!,#REF!,#REF!,#REF!,AE563,#REF!,#REF!,#REF!,#REF!,AF563,AG563,#REF!,#REF!,#REF!,AH563)</f>
        <v>0</v>
      </c>
      <c r="N563" s="99">
        <f>AI563+AJ563</f>
        <v>0</v>
      </c>
      <c r="O563" s="99"/>
      <c r="P563" s="99">
        <f>AK563</f>
        <v>0</v>
      </c>
      <c r="Q563" s="99">
        <f>AM563</f>
        <v>0</v>
      </c>
      <c r="R563" s="99">
        <v>0</v>
      </c>
      <c r="S563" s="47"/>
      <c r="T563" s="99">
        <f>SUM(U563,V563,X563,Y563,Z563,AA563,AB563)</f>
        <v>30</v>
      </c>
      <c r="U563" s="99">
        <f>AP563</f>
        <v>0</v>
      </c>
      <c r="V563" s="99">
        <f>SUM(AS563,AT563,AU563,AV563,AW563,AX563,AY563,AZ563,BA563,BB563,BC563)</f>
        <v>30</v>
      </c>
      <c r="W563" s="99">
        <f>COUNT(AS563,AT563,AU563,AV563,AW563,AX563,AY563,AZ563,BA563,BB563,BC563)</f>
        <v>1</v>
      </c>
      <c r="X563" s="99">
        <v>0</v>
      </c>
      <c r="Y563" s="99">
        <v>0</v>
      </c>
      <c r="Z563" s="99">
        <v>0</v>
      </c>
      <c r="AA563" s="99">
        <f>AR563</f>
        <v>0</v>
      </c>
      <c r="AB563" s="99">
        <f>AQ563</f>
        <v>0</v>
      </c>
      <c r="AC563" s="47"/>
      <c r="AD563" s="100"/>
      <c r="AE563" s="100"/>
      <c r="AF563" s="100"/>
      <c r="AG563" s="100"/>
      <c r="AH563" s="100"/>
      <c r="AI563" s="100"/>
      <c r="AJ563" s="100"/>
      <c r="AK563" s="100"/>
      <c r="AL563" s="100"/>
      <c r="AM563" s="100"/>
      <c r="AN563" s="100"/>
      <c r="AO563" s="44"/>
      <c r="AP563" s="100"/>
      <c r="AQ563" s="100"/>
      <c r="AR563" s="100"/>
      <c r="AS563" s="100"/>
      <c r="AT563" s="100"/>
      <c r="AU563" s="100"/>
      <c r="AV563" s="100"/>
      <c r="AW563" s="100"/>
      <c r="AX563" s="100">
        <v>30</v>
      </c>
      <c r="AY563" s="100"/>
      <c r="AZ563" s="100"/>
      <c r="BA563" s="100"/>
      <c r="BB563" s="100"/>
      <c r="BC563" s="100"/>
      <c r="BD563" s="31"/>
    </row>
    <row r="564" spans="1:56" s="41" customFormat="1" x14ac:dyDescent="0.35">
      <c r="A564" s="102" t="s">
        <v>40</v>
      </c>
      <c r="B564" s="99" t="s">
        <v>217</v>
      </c>
      <c r="C564" s="99" t="s">
        <v>1993</v>
      </c>
      <c r="D564" s="99" t="s">
        <v>1154</v>
      </c>
      <c r="E564" s="99" t="s">
        <v>39</v>
      </c>
      <c r="F564" s="99">
        <v>999925313</v>
      </c>
      <c r="G564" s="99">
        <f>(J564+T564)-H564</f>
        <v>25.5</v>
      </c>
      <c r="H564" s="99">
        <f>(K564+L564+N564+O564+P564+Q564+R564)*0.5</f>
        <v>25.5</v>
      </c>
      <c r="I564" s="24"/>
      <c r="J564" s="99">
        <f>SUM(K564,L564,N564,O564,P564,Q564)</f>
        <v>51</v>
      </c>
      <c r="K564" s="99">
        <f>SUM(AD564,AL564,AN564)</f>
        <v>0</v>
      </c>
      <c r="L564" s="99">
        <f>SUM(AE564,AF564,AG564,AH564)</f>
        <v>0</v>
      </c>
      <c r="M564" s="99">
        <f>COUNT(#REF!,#REF!,#REF!,#REF!,#REF!,#REF!,#REF!,AE564,#REF!,#REF!,#REF!,#REF!,AF564,AG564,#REF!,#REF!,#REF!,AH564)</f>
        <v>0</v>
      </c>
      <c r="N564" s="99">
        <f>AI564+AJ564</f>
        <v>0</v>
      </c>
      <c r="O564" s="99"/>
      <c r="P564" s="99">
        <f>AK564</f>
        <v>51</v>
      </c>
      <c r="Q564" s="99">
        <f>AM564</f>
        <v>0</v>
      </c>
      <c r="R564" s="99">
        <v>0</v>
      </c>
      <c r="S564" s="47"/>
      <c r="T564" s="99">
        <f>SUM(U564,V564,X564,Y564,Z564,AA564,AB564)</f>
        <v>0</v>
      </c>
      <c r="U564" s="99">
        <f>AP564</f>
        <v>0</v>
      </c>
      <c r="V564" s="99">
        <f>SUM(AS564,AT564,AU564,AV564,AW564,AX564,AY564,AZ564,BA564,BB564,BC564)</f>
        <v>0</v>
      </c>
      <c r="W564" s="99">
        <f>COUNT(AS564,AT564,AU564,AV564,AW564,AX564,AY564,AZ564,BA564,BB564,BC564)</f>
        <v>0</v>
      </c>
      <c r="X564" s="99">
        <v>0</v>
      </c>
      <c r="Y564" s="99">
        <v>0</v>
      </c>
      <c r="Z564" s="99">
        <v>0</v>
      </c>
      <c r="AA564" s="99">
        <f>AR564</f>
        <v>0</v>
      </c>
      <c r="AB564" s="99">
        <f>AQ564</f>
        <v>0</v>
      </c>
      <c r="AC564" s="47"/>
      <c r="AD564" s="99"/>
      <c r="AE564" s="99"/>
      <c r="AF564" s="99"/>
      <c r="AG564" s="99"/>
      <c r="AH564" s="99"/>
      <c r="AI564" s="99"/>
      <c r="AJ564" s="99"/>
      <c r="AK564" s="99">
        <v>51</v>
      </c>
      <c r="AL564" s="99"/>
      <c r="AM564" s="100"/>
      <c r="AN564" s="100"/>
      <c r="AO564" s="44"/>
      <c r="AP564" s="100"/>
      <c r="AQ564" s="100"/>
      <c r="AR564" s="100"/>
      <c r="AS564" s="100"/>
      <c r="AT564" s="100"/>
      <c r="AU564" s="100"/>
      <c r="AV564" s="100"/>
      <c r="AW564" s="100"/>
      <c r="AX564" s="100"/>
      <c r="AY564" s="100"/>
      <c r="AZ564" s="100"/>
      <c r="BA564" s="100"/>
      <c r="BB564" s="100"/>
      <c r="BC564" s="100"/>
    </row>
    <row r="565" spans="1:56" s="41" customFormat="1" x14ac:dyDescent="0.35">
      <c r="A565" s="102" t="s">
        <v>40</v>
      </c>
      <c r="B565" s="102" t="s">
        <v>217</v>
      </c>
      <c r="C565" s="102" t="s">
        <v>1430</v>
      </c>
      <c r="D565" s="102" t="s">
        <v>1431</v>
      </c>
      <c r="E565" s="102" t="s">
        <v>39</v>
      </c>
      <c r="F565" s="99">
        <v>999921794</v>
      </c>
      <c r="G565" s="99">
        <f>(J565+T565)-H565</f>
        <v>22.5</v>
      </c>
      <c r="H565" s="99">
        <f>(K565+L565+N565+O565+P565+Q565+R565)*0.5</f>
        <v>22.5</v>
      </c>
      <c r="I565" s="24"/>
      <c r="J565" s="99">
        <f>SUM(K565,L565,N565,O565,P565,Q565)</f>
        <v>45</v>
      </c>
      <c r="K565" s="99">
        <f>SUM(AD565,AL565,AN565)</f>
        <v>0</v>
      </c>
      <c r="L565" s="99">
        <f>SUM(AE565,AF565,AG565,AH565)</f>
        <v>45</v>
      </c>
      <c r="M565" s="99">
        <f>COUNT(#REF!,#REF!,#REF!,#REF!,#REF!,#REF!,#REF!,AE565,#REF!,#REF!,#REF!,#REF!,AF565,AG565,#REF!,#REF!,#REF!,AH565)</f>
        <v>1</v>
      </c>
      <c r="N565" s="99">
        <f>AI565+AJ565</f>
        <v>0</v>
      </c>
      <c r="O565" s="99"/>
      <c r="P565" s="99">
        <f>AK565</f>
        <v>0</v>
      </c>
      <c r="Q565" s="99">
        <f>AM565</f>
        <v>0</v>
      </c>
      <c r="R565" s="99">
        <v>0</v>
      </c>
      <c r="S565" s="47"/>
      <c r="T565" s="99">
        <f>SUM(U565,V565,X565,Y565,Z565,AA565,AB565)</f>
        <v>0</v>
      </c>
      <c r="U565" s="99">
        <f>AP565</f>
        <v>0</v>
      </c>
      <c r="V565" s="99">
        <f>SUM(AS565,AT565,AU565,AV565,AW565,AX565,AY565,AZ565,BA565,BB565,BC565)</f>
        <v>0</v>
      </c>
      <c r="W565" s="99">
        <f>COUNT(AS565,AT565,AU565,AV565,AW565,AX565,AY565,AZ565,BA565,BB565,BC565)</f>
        <v>0</v>
      </c>
      <c r="X565" s="99">
        <v>0</v>
      </c>
      <c r="Y565" s="99">
        <v>0</v>
      </c>
      <c r="Z565" s="99">
        <v>0</v>
      </c>
      <c r="AA565" s="99">
        <f>AR565</f>
        <v>0</v>
      </c>
      <c r="AB565" s="99">
        <f>AQ565</f>
        <v>0</v>
      </c>
      <c r="AC565" s="47"/>
      <c r="AD565" s="99"/>
      <c r="AE565" s="99">
        <v>45</v>
      </c>
      <c r="AF565" s="99"/>
      <c r="AG565" s="99"/>
      <c r="AH565" s="99"/>
      <c r="AI565" s="99"/>
      <c r="AJ565" s="99"/>
      <c r="AK565" s="99"/>
      <c r="AL565" s="99"/>
      <c r="AM565" s="100"/>
      <c r="AN565" s="100"/>
      <c r="AO565" s="44"/>
      <c r="AP565" s="100"/>
      <c r="AQ565" s="100"/>
      <c r="AR565" s="100"/>
      <c r="AS565" s="100"/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00"/>
    </row>
    <row r="566" spans="1:56" s="41" customFormat="1" x14ac:dyDescent="0.3">
      <c r="A566" s="100" t="s">
        <v>752</v>
      </c>
      <c r="B566" s="100" t="s">
        <v>217</v>
      </c>
      <c r="C566" s="100" t="s">
        <v>763</v>
      </c>
      <c r="D566" s="100" t="s">
        <v>477</v>
      </c>
      <c r="E566" s="100" t="s">
        <v>39</v>
      </c>
      <c r="F566" s="100">
        <v>999926712</v>
      </c>
      <c r="G566" s="99">
        <f>(J566+T566)-H566</f>
        <v>156</v>
      </c>
      <c r="H566" s="100"/>
      <c r="I566" s="44"/>
      <c r="J566" s="99">
        <f>SUM(K566,L566,N566,O566,P566,Q566)</f>
        <v>96</v>
      </c>
      <c r="K566" s="99">
        <f>SUM(AD566,AL566,AN566)</f>
        <v>0</v>
      </c>
      <c r="L566" s="99">
        <f>SUM(AE566,AF566,AG566,AH566)</f>
        <v>0</v>
      </c>
      <c r="M566" s="99">
        <f>COUNT(#REF!,#REF!,#REF!,#REF!,#REF!,#REF!,#REF!,AE566,#REF!,#REF!,#REF!,#REF!,AF566,AG566,#REF!,#REF!,#REF!,AH566)</f>
        <v>4</v>
      </c>
      <c r="N566" s="99">
        <f>AI566+AJ566</f>
        <v>56</v>
      </c>
      <c r="O566" s="99"/>
      <c r="P566" s="99">
        <f>AK566</f>
        <v>0</v>
      </c>
      <c r="Q566" s="99">
        <f>AM566</f>
        <v>40</v>
      </c>
      <c r="R566" s="99">
        <v>0</v>
      </c>
      <c r="S566" s="47"/>
      <c r="T566" s="99">
        <f>SUM(U566,V566,X566,Y566,Z566,AA566,AB566)</f>
        <v>60</v>
      </c>
      <c r="U566" s="99">
        <f>AP566</f>
        <v>0</v>
      </c>
      <c r="V566" s="99">
        <f>SUM(AS566,AT566,AU566,AV566,AW566,AX566,AY566,AZ566,BA566,BB566,BC566)</f>
        <v>60</v>
      </c>
      <c r="W566" s="99">
        <f>COUNT(AS566,AT566,AU566,AV566,AW566,AX566,AY566,AZ566,BA566,BB566,BC566)</f>
        <v>2</v>
      </c>
      <c r="X566" s="99">
        <v>0</v>
      </c>
      <c r="Y566" s="99">
        <v>0</v>
      </c>
      <c r="Z566" s="99">
        <v>0</v>
      </c>
      <c r="AA566" s="99">
        <f>AR566</f>
        <v>0</v>
      </c>
      <c r="AB566" s="99">
        <f>AQ566</f>
        <v>0</v>
      </c>
      <c r="AC566" s="47"/>
      <c r="AD566" s="100">
        <v>0</v>
      </c>
      <c r="AE566" s="100">
        <v>0</v>
      </c>
      <c r="AF566" s="100">
        <v>0</v>
      </c>
      <c r="AG566" s="100">
        <v>0</v>
      </c>
      <c r="AH566" s="100">
        <v>0</v>
      </c>
      <c r="AI566" s="100">
        <v>56</v>
      </c>
      <c r="AJ566" s="100">
        <v>0</v>
      </c>
      <c r="AK566" s="100">
        <v>0</v>
      </c>
      <c r="AL566" s="100">
        <v>0</v>
      </c>
      <c r="AM566" s="100">
        <v>40</v>
      </c>
      <c r="AN566" s="100">
        <v>0</v>
      </c>
      <c r="AO566" s="44"/>
      <c r="AP566" s="100"/>
      <c r="AQ566" s="100"/>
      <c r="AR566" s="100"/>
      <c r="AS566" s="100"/>
      <c r="AT566" s="100"/>
      <c r="AU566" s="100"/>
      <c r="AV566" s="100"/>
      <c r="AW566" s="100"/>
      <c r="AX566" s="100">
        <v>30</v>
      </c>
      <c r="AY566" s="100"/>
      <c r="AZ566" s="100">
        <v>30</v>
      </c>
      <c r="BA566" s="100"/>
      <c r="BB566" s="100"/>
      <c r="BC566" s="100"/>
      <c r="BD566" s="31"/>
    </row>
    <row r="567" spans="1:56" s="41" customFormat="1" x14ac:dyDescent="0.3">
      <c r="A567" s="100" t="s">
        <v>752</v>
      </c>
      <c r="B567" s="100" t="s">
        <v>217</v>
      </c>
      <c r="C567" s="100" t="s">
        <v>567</v>
      </c>
      <c r="D567" s="100" t="s">
        <v>118</v>
      </c>
      <c r="E567" s="100" t="s">
        <v>39</v>
      </c>
      <c r="F567" s="100">
        <v>999925527</v>
      </c>
      <c r="G567" s="99">
        <f>(J567+T567)-H567</f>
        <v>51</v>
      </c>
      <c r="H567" s="100"/>
      <c r="I567" s="44"/>
      <c r="J567" s="99">
        <f>SUM(K567,L567,N567,O567,P567,Q567)</f>
        <v>21</v>
      </c>
      <c r="K567" s="99">
        <f>SUM(AD567,AL567,AN567)</f>
        <v>0</v>
      </c>
      <c r="L567" s="99">
        <f>SUM(AE567,AF567,AG567,AH567)</f>
        <v>0</v>
      </c>
      <c r="M567" s="99">
        <f>COUNT(#REF!,#REF!,#REF!,#REF!,#REF!,#REF!,#REF!,AE567,#REF!,#REF!,#REF!,#REF!,AF567,AG567,#REF!,#REF!,#REF!,AH567)</f>
        <v>4</v>
      </c>
      <c r="N567" s="99">
        <f>AI567+AJ567</f>
        <v>21</v>
      </c>
      <c r="O567" s="99"/>
      <c r="P567" s="99">
        <f>AK567</f>
        <v>0</v>
      </c>
      <c r="Q567" s="99">
        <f>AM567</f>
        <v>0</v>
      </c>
      <c r="R567" s="99">
        <v>0</v>
      </c>
      <c r="S567" s="47"/>
      <c r="T567" s="99">
        <f>SUM(U567,V567,X567,Y567,Z567,AA567,AB567)</f>
        <v>30</v>
      </c>
      <c r="U567" s="99">
        <f>AP567</f>
        <v>0</v>
      </c>
      <c r="V567" s="99">
        <f>SUM(AS567,AT567,AU567,AV567,AW567,AX567,AY567,AZ567,BA567,BB567,BC567)</f>
        <v>30</v>
      </c>
      <c r="W567" s="99">
        <f>COUNT(AS567,AT567,AU567,AV567,AW567,AX567,AY567,AZ567,BA567,BB567,BC567)</f>
        <v>1</v>
      </c>
      <c r="X567" s="99">
        <v>0</v>
      </c>
      <c r="Y567" s="99">
        <v>0</v>
      </c>
      <c r="Z567" s="99">
        <v>0</v>
      </c>
      <c r="AA567" s="99">
        <f>AR567</f>
        <v>0</v>
      </c>
      <c r="AB567" s="99">
        <f>AQ567</f>
        <v>0</v>
      </c>
      <c r="AC567" s="47"/>
      <c r="AD567" s="100">
        <v>0</v>
      </c>
      <c r="AE567" s="100">
        <v>0</v>
      </c>
      <c r="AF567" s="100">
        <v>0</v>
      </c>
      <c r="AG567" s="100">
        <v>0</v>
      </c>
      <c r="AH567" s="100">
        <v>0</v>
      </c>
      <c r="AI567" s="100">
        <v>0</v>
      </c>
      <c r="AJ567" s="100">
        <v>21</v>
      </c>
      <c r="AK567" s="100">
        <v>0</v>
      </c>
      <c r="AL567" s="100">
        <v>0</v>
      </c>
      <c r="AM567" s="100">
        <v>0</v>
      </c>
      <c r="AN567" s="100">
        <v>0</v>
      </c>
      <c r="AO567" s="44"/>
      <c r="AP567" s="100"/>
      <c r="AQ567" s="100"/>
      <c r="AR567" s="100"/>
      <c r="AS567" s="100"/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00">
        <v>30</v>
      </c>
      <c r="BD567" s="31"/>
    </row>
    <row r="568" spans="1:56" s="41" customFormat="1" x14ac:dyDescent="0.35">
      <c r="A568" s="100" t="s">
        <v>752</v>
      </c>
      <c r="B568" s="100" t="s">
        <v>217</v>
      </c>
      <c r="C568" s="100" t="s">
        <v>172</v>
      </c>
      <c r="D568" s="100" t="s">
        <v>2739</v>
      </c>
      <c r="E568" s="100" t="s">
        <v>39</v>
      </c>
      <c r="F568" s="100">
        <v>999928433</v>
      </c>
      <c r="G568" s="99">
        <f>(J568+T568)-H568</f>
        <v>37.5</v>
      </c>
      <c r="H568" s="99"/>
      <c r="I568" s="24"/>
      <c r="J568" s="99">
        <f>SUM(K568,L568,N568,O568,P568,Q568)</f>
        <v>37.5</v>
      </c>
      <c r="K568" s="99">
        <f>SUM(AD568,AL568,AN568)</f>
        <v>37.5</v>
      </c>
      <c r="L568" s="99">
        <f>SUM(AE568,AF568,AG568,AH568)</f>
        <v>0</v>
      </c>
      <c r="M568" s="99">
        <f>COUNT(#REF!,#REF!,#REF!,#REF!,#REF!,#REF!,#REF!,AE568,#REF!,#REF!,#REF!,#REF!,AF568,AG568,#REF!,#REF!,#REF!,AH568)</f>
        <v>0</v>
      </c>
      <c r="N568" s="99">
        <f>AI568+AJ568</f>
        <v>0</v>
      </c>
      <c r="O568" s="99"/>
      <c r="P568" s="99">
        <f>AK568</f>
        <v>0</v>
      </c>
      <c r="Q568" s="99">
        <f>AM568</f>
        <v>0</v>
      </c>
      <c r="R568" s="99">
        <v>0</v>
      </c>
      <c r="S568" s="47"/>
      <c r="T568" s="99">
        <f>SUM(U568,V568,X568,Y568,Z568,AA568,AB568)</f>
        <v>0</v>
      </c>
      <c r="U568" s="99">
        <f>AP568</f>
        <v>0</v>
      </c>
      <c r="V568" s="99">
        <f>SUM(AS568,AT568,AU568,AV568,AW568,AX568,AY568,AZ568,BA568,BB568,BC568)</f>
        <v>0</v>
      </c>
      <c r="W568" s="99">
        <f>COUNT(AS568,AT568,AU568,AV568,AW568,AX568,AY568,AZ568,BA568,BB568,BC568)</f>
        <v>0</v>
      </c>
      <c r="X568" s="99">
        <v>0</v>
      </c>
      <c r="Y568" s="99">
        <v>0</v>
      </c>
      <c r="Z568" s="99">
        <v>0</v>
      </c>
      <c r="AA568" s="99">
        <f>AR568</f>
        <v>0</v>
      </c>
      <c r="AB568" s="99">
        <f>AQ568</f>
        <v>0</v>
      </c>
      <c r="AC568" s="47"/>
      <c r="AD568" s="99"/>
      <c r="AE568" s="99"/>
      <c r="AF568" s="99"/>
      <c r="AG568" s="99"/>
      <c r="AH568" s="99"/>
      <c r="AI568" s="99"/>
      <c r="AJ568" s="99"/>
      <c r="AK568" s="99"/>
      <c r="AL568" s="99">
        <v>37.5</v>
      </c>
      <c r="AM568" s="100"/>
      <c r="AN568" s="100"/>
      <c r="AO568" s="44"/>
      <c r="AP568" s="100"/>
      <c r="AQ568" s="100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100"/>
      <c r="BC568" s="100"/>
    </row>
    <row r="569" spans="1:56" s="41" customFormat="1" x14ac:dyDescent="0.3">
      <c r="A569" s="115" t="s">
        <v>752</v>
      </c>
      <c r="B569" s="115" t="s">
        <v>217</v>
      </c>
      <c r="C569" s="115" t="s">
        <v>1917</v>
      </c>
      <c r="D569" s="115" t="s">
        <v>3059</v>
      </c>
      <c r="E569" s="115" t="s">
        <v>39</v>
      </c>
      <c r="F569" s="115">
        <v>999930010</v>
      </c>
      <c r="G569" s="99">
        <f>(J569+T569)-H569</f>
        <v>30</v>
      </c>
      <c r="H569" s="100"/>
      <c r="I569" s="44"/>
      <c r="J569" s="99">
        <f>SUM(K569,L569,N569,O569,P569,Q569)</f>
        <v>0</v>
      </c>
      <c r="K569" s="99">
        <f>SUM(AD569,AL569,AN569)</f>
        <v>0</v>
      </c>
      <c r="L569" s="99">
        <f>SUM(AE569,AF569,AG569,AH569)</f>
        <v>0</v>
      </c>
      <c r="M569" s="99">
        <f>COUNT(#REF!,#REF!,#REF!,#REF!,#REF!,#REF!,#REF!,AE569,#REF!,#REF!,#REF!,#REF!,AF569,AG569,#REF!,#REF!,#REF!,AH569)</f>
        <v>0</v>
      </c>
      <c r="N569" s="99">
        <f>AI569+AJ569</f>
        <v>0</v>
      </c>
      <c r="O569" s="99"/>
      <c r="P569" s="99">
        <f>AK569</f>
        <v>0</v>
      </c>
      <c r="Q569" s="99">
        <f>AM569</f>
        <v>0</v>
      </c>
      <c r="R569" s="99">
        <v>0</v>
      </c>
      <c r="S569" s="47"/>
      <c r="T569" s="99">
        <f>SUM(U569,V569,X569,Y569,Z569,AA569,AB569)</f>
        <v>30</v>
      </c>
      <c r="U569" s="99">
        <f>AP569</f>
        <v>0</v>
      </c>
      <c r="V569" s="99">
        <f>SUM(AS569,AT569,AU569,AV569,AW569,AX569,AY569,AZ569,BA569,BB569,BC569)</f>
        <v>30</v>
      </c>
      <c r="W569" s="99">
        <f>COUNT(AS569,AT569,AU569,AV569,AW569,AX569,AY569,AZ569,BA569,BB569,BC569)</f>
        <v>1</v>
      </c>
      <c r="X569" s="99">
        <v>0</v>
      </c>
      <c r="Y569" s="99">
        <v>0</v>
      </c>
      <c r="Z569" s="99">
        <v>0</v>
      </c>
      <c r="AA569" s="99">
        <f>AR569</f>
        <v>0</v>
      </c>
      <c r="AB569" s="99">
        <f>AQ569</f>
        <v>0</v>
      </c>
      <c r="AC569" s="47"/>
      <c r="AD569" s="100"/>
      <c r="AE569" s="100"/>
      <c r="AF569" s="100"/>
      <c r="AG569" s="100"/>
      <c r="AH569" s="100"/>
      <c r="AI569" s="100"/>
      <c r="AJ569" s="100"/>
      <c r="AK569" s="100"/>
      <c r="AL569" s="100"/>
      <c r="AM569" s="100"/>
      <c r="AN569" s="100"/>
      <c r="AO569" s="44"/>
      <c r="AP569" s="100"/>
      <c r="AQ569" s="100"/>
      <c r="AR569" s="100"/>
      <c r="AS569" s="100"/>
      <c r="AT569" s="100"/>
      <c r="AU569" s="100"/>
      <c r="AV569" s="100">
        <v>30</v>
      </c>
      <c r="AW569" s="100"/>
      <c r="AX569" s="100"/>
      <c r="AY569" s="100"/>
      <c r="AZ569" s="100"/>
      <c r="BA569" s="100"/>
      <c r="BB569" s="100"/>
      <c r="BC569" s="100"/>
      <c r="BD569" s="31"/>
    </row>
    <row r="570" spans="1:56" s="41" customFormat="1" x14ac:dyDescent="0.35">
      <c r="A570" s="100" t="s">
        <v>143</v>
      </c>
      <c r="B570" s="99" t="s">
        <v>217</v>
      </c>
      <c r="C570" s="99" t="s">
        <v>1850</v>
      </c>
      <c r="D570" s="99" t="s">
        <v>1042</v>
      </c>
      <c r="E570" s="99" t="s">
        <v>39</v>
      </c>
      <c r="F570" s="99">
        <v>999924673</v>
      </c>
      <c r="G570" s="99">
        <f>(J570+T570)-H570</f>
        <v>168</v>
      </c>
      <c r="H570" s="100"/>
      <c r="I570" s="24"/>
      <c r="J570" s="99">
        <f>SUM(K570,L570,N570,O570,P570,Q570)</f>
        <v>78</v>
      </c>
      <c r="K570" s="99">
        <f>SUM(AD570,AL570,AN570)</f>
        <v>0</v>
      </c>
      <c r="L570" s="99">
        <f>SUM(AE570,AF570,AG570,AH570)</f>
        <v>0</v>
      </c>
      <c r="M570" s="99">
        <f>COUNT(#REF!,#REF!,#REF!,#REF!,#REF!,#REF!,#REF!,AE570,#REF!,#REF!,#REF!,#REF!,AF570,AG570,#REF!,#REF!,#REF!,AH570)</f>
        <v>0</v>
      </c>
      <c r="N570" s="99">
        <f>AI570+AJ570</f>
        <v>0</v>
      </c>
      <c r="O570" s="99"/>
      <c r="P570" s="99">
        <f>AK570</f>
        <v>78</v>
      </c>
      <c r="Q570" s="99">
        <f>AM570</f>
        <v>0</v>
      </c>
      <c r="R570" s="99">
        <v>0</v>
      </c>
      <c r="S570" s="47"/>
      <c r="T570" s="99">
        <f>SUM(U570,V570,X570,Y570,Z570,AA570,AB570)</f>
        <v>90</v>
      </c>
      <c r="U570" s="99">
        <f>AP570</f>
        <v>0</v>
      </c>
      <c r="V570" s="99">
        <f>SUM(AS570,AT570,AU570,AV570,AW570,AX570,AY570,AZ570,BA570,BB570,BC570)</f>
        <v>90</v>
      </c>
      <c r="W570" s="99">
        <f>COUNT(AS570,AT570,AU570,AV570,AW570,AX570,AY570,AZ570,BA570,BB570,BC570)</f>
        <v>2</v>
      </c>
      <c r="X570" s="99">
        <v>0</v>
      </c>
      <c r="Y570" s="99">
        <v>0</v>
      </c>
      <c r="Z570" s="99">
        <v>0</v>
      </c>
      <c r="AA570" s="99">
        <f>AR570</f>
        <v>0</v>
      </c>
      <c r="AB570" s="99">
        <f>AQ570</f>
        <v>0</v>
      </c>
      <c r="AC570" s="47"/>
      <c r="AD570" s="99"/>
      <c r="AE570" s="99"/>
      <c r="AF570" s="99"/>
      <c r="AG570" s="99"/>
      <c r="AH570" s="99"/>
      <c r="AI570" s="99"/>
      <c r="AJ570" s="99"/>
      <c r="AK570" s="99">
        <v>78</v>
      </c>
      <c r="AL570" s="99"/>
      <c r="AM570" s="100"/>
      <c r="AN570" s="100"/>
      <c r="AO570" s="44"/>
      <c r="AP570" s="100"/>
      <c r="AQ570" s="100"/>
      <c r="AR570" s="100"/>
      <c r="AS570" s="100"/>
      <c r="AT570" s="100"/>
      <c r="AU570" s="100"/>
      <c r="AV570" s="100"/>
      <c r="AW570" s="100"/>
      <c r="AX570" s="100">
        <v>30</v>
      </c>
      <c r="AY570" s="100"/>
      <c r="AZ570" s="100">
        <v>60</v>
      </c>
      <c r="BA570" s="100"/>
      <c r="BB570" s="100"/>
      <c r="BC570" s="100"/>
    </row>
    <row r="571" spans="1:56" s="41" customFormat="1" x14ac:dyDescent="0.35">
      <c r="A571" s="100" t="s">
        <v>143</v>
      </c>
      <c r="B571" s="99" t="s">
        <v>217</v>
      </c>
      <c r="C571" s="99" t="s">
        <v>898</v>
      </c>
      <c r="D571" s="99" t="s">
        <v>1224</v>
      </c>
      <c r="E571" s="99" t="s">
        <v>39</v>
      </c>
      <c r="F571" s="99">
        <v>999920018</v>
      </c>
      <c r="G571" s="99">
        <f>(J571+T571)-H571</f>
        <v>125</v>
      </c>
      <c r="H571" s="99"/>
      <c r="I571" s="24"/>
      <c r="J571" s="99">
        <f>SUM(K571,L571,N571,O571,P571,Q571)</f>
        <v>125</v>
      </c>
      <c r="K571" s="99">
        <f>SUM(AD571,AL571,AN571)</f>
        <v>0</v>
      </c>
      <c r="L571" s="99">
        <f>SUM(AE571,AF571,AG571,AH571)</f>
        <v>0</v>
      </c>
      <c r="M571" s="99">
        <f>COUNT(#REF!,#REF!,#REF!,#REF!,#REF!,#REF!,#REF!,AE571,#REF!,#REF!,#REF!,#REF!,AF571,AG571,#REF!,#REF!,#REF!,AH571)</f>
        <v>0</v>
      </c>
      <c r="N571" s="99">
        <f>AI571+AJ571</f>
        <v>35</v>
      </c>
      <c r="O571" s="99"/>
      <c r="P571" s="99">
        <f>AK571</f>
        <v>90</v>
      </c>
      <c r="Q571" s="99">
        <f>AM571</f>
        <v>0</v>
      </c>
      <c r="R571" s="99">
        <v>0</v>
      </c>
      <c r="S571" s="47"/>
      <c r="T571" s="99">
        <f>SUM(U571,V571,X571,Y571,Z571,AA571,AB571)</f>
        <v>0</v>
      </c>
      <c r="U571" s="99">
        <f>AP571</f>
        <v>0</v>
      </c>
      <c r="V571" s="99">
        <f>SUM(AS571,AT571,AU571,AV571,AW571,AX571,AY571,AZ571,BA571,BB571,BC571)</f>
        <v>0</v>
      </c>
      <c r="W571" s="99">
        <f>COUNT(AS571,AT571,AU571,AV571,AW571,AX571,AY571,AZ571,BA571,BB571,BC571)</f>
        <v>0</v>
      </c>
      <c r="X571" s="99">
        <v>0</v>
      </c>
      <c r="Y571" s="99">
        <v>0</v>
      </c>
      <c r="Z571" s="99">
        <v>0</v>
      </c>
      <c r="AA571" s="99">
        <f>AR571</f>
        <v>0</v>
      </c>
      <c r="AB571" s="99">
        <f>AQ571</f>
        <v>0</v>
      </c>
      <c r="AC571" s="47"/>
      <c r="AD571" s="99"/>
      <c r="AE571" s="99"/>
      <c r="AF571" s="99"/>
      <c r="AG571" s="99"/>
      <c r="AH571" s="99"/>
      <c r="AI571" s="99"/>
      <c r="AJ571" s="99">
        <v>35</v>
      </c>
      <c r="AK571" s="99">
        <v>90</v>
      </c>
      <c r="AL571" s="99"/>
      <c r="AM571" s="100"/>
      <c r="AN571" s="100"/>
      <c r="AO571" s="44"/>
      <c r="AP571" s="100"/>
      <c r="AQ571" s="100"/>
      <c r="AR571" s="100"/>
      <c r="AS571" s="100"/>
      <c r="AT571" s="100"/>
      <c r="AU571" s="100"/>
      <c r="AV571" s="100"/>
      <c r="AW571" s="100"/>
      <c r="AX571" s="100"/>
      <c r="AY571" s="100"/>
      <c r="AZ571" s="100"/>
      <c r="BA571" s="100"/>
      <c r="BB571" s="100"/>
      <c r="BC571" s="100"/>
    </row>
    <row r="572" spans="1:56" s="41" customFormat="1" x14ac:dyDescent="0.35">
      <c r="A572" s="103" t="s">
        <v>143</v>
      </c>
      <c r="B572" s="103" t="s">
        <v>217</v>
      </c>
      <c r="C572" s="103" t="s">
        <v>1226</v>
      </c>
      <c r="D572" s="103" t="s">
        <v>1225</v>
      </c>
      <c r="E572" s="103" t="s">
        <v>39</v>
      </c>
      <c r="F572" s="103">
        <v>999920027</v>
      </c>
      <c r="G572" s="99">
        <f>(J572+T572)-H572</f>
        <v>120</v>
      </c>
      <c r="H572" s="99"/>
      <c r="I572" s="24"/>
      <c r="J572" s="99">
        <f>SUM(K572,L572,N572,O572,P572,Q572)</f>
        <v>120</v>
      </c>
      <c r="K572" s="99">
        <f>SUM(AD572,AL572,AN572)</f>
        <v>0</v>
      </c>
      <c r="L572" s="99">
        <f>SUM(AE572,AF572,AG572,AH572)</f>
        <v>0</v>
      </c>
      <c r="M572" s="99">
        <f>COUNT(#REF!,#REF!,#REF!,#REF!,#REF!,#REF!,#REF!,AE572,#REF!,#REF!,#REF!,#REF!,AF572,AG572,#REF!,#REF!,#REF!,AH572)</f>
        <v>0</v>
      </c>
      <c r="N572" s="99">
        <f>AI572+AJ572</f>
        <v>0</v>
      </c>
      <c r="O572" s="99"/>
      <c r="P572" s="99">
        <f>AK572</f>
        <v>120</v>
      </c>
      <c r="Q572" s="99">
        <f>AM572</f>
        <v>0</v>
      </c>
      <c r="R572" s="99">
        <v>0</v>
      </c>
      <c r="S572" s="47"/>
      <c r="T572" s="99">
        <f>SUM(U572,V572,X572,Y572,Z572,AA572,AB572)</f>
        <v>0</v>
      </c>
      <c r="U572" s="99">
        <f>AP572</f>
        <v>0</v>
      </c>
      <c r="V572" s="99">
        <f>SUM(AS572,AT572,AU572,AV572,AW572,AX572,AY572,AZ572,BA572,BB572,BC572)</f>
        <v>0</v>
      </c>
      <c r="W572" s="99">
        <f>COUNT(AS572,AT572,AU572,AV572,AW572,AX572,AY572,AZ572,BA572,BB572,BC572)</f>
        <v>0</v>
      </c>
      <c r="X572" s="99">
        <v>0</v>
      </c>
      <c r="Y572" s="99">
        <v>0</v>
      </c>
      <c r="Z572" s="99">
        <v>0</v>
      </c>
      <c r="AA572" s="99">
        <f>AR572</f>
        <v>0</v>
      </c>
      <c r="AB572" s="99">
        <f>AQ572</f>
        <v>0</v>
      </c>
      <c r="AC572" s="47"/>
      <c r="AD572" s="99"/>
      <c r="AE572" s="99"/>
      <c r="AF572" s="99"/>
      <c r="AG572" s="99"/>
      <c r="AH572" s="99"/>
      <c r="AI572" s="99"/>
      <c r="AJ572" s="99"/>
      <c r="AK572" s="99">
        <v>120</v>
      </c>
      <c r="AL572" s="99"/>
      <c r="AM572" s="100"/>
      <c r="AN572" s="100"/>
      <c r="AO572" s="44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</row>
    <row r="573" spans="1:56" s="41" customFormat="1" x14ac:dyDescent="0.35">
      <c r="A573" s="99" t="s">
        <v>143</v>
      </c>
      <c r="B573" s="99" t="s">
        <v>217</v>
      </c>
      <c r="C573" s="99" t="s">
        <v>1623</v>
      </c>
      <c r="D573" s="99" t="s">
        <v>1624</v>
      </c>
      <c r="E573" s="99" t="s">
        <v>39</v>
      </c>
      <c r="F573" s="99">
        <v>999923038</v>
      </c>
      <c r="G573" s="99">
        <f>(J573+T573)-H573</f>
        <v>107</v>
      </c>
      <c r="H573" s="99"/>
      <c r="I573" s="24"/>
      <c r="J573" s="99">
        <f>SUM(K573,L573,N573,O573,P573,Q573)</f>
        <v>107</v>
      </c>
      <c r="K573" s="99">
        <f>SUM(AD573,AL573,AN573)</f>
        <v>0</v>
      </c>
      <c r="L573" s="99">
        <f>SUM(AE573,AF573,AG573,AH573)</f>
        <v>0</v>
      </c>
      <c r="M573" s="99">
        <f>COUNT(#REF!,#REF!,#REF!,#REF!,#REF!,#REF!,#REF!,AE573,#REF!,#REF!,#REF!,#REF!,AF573,AG573,#REF!,#REF!,#REF!,AH573)</f>
        <v>0</v>
      </c>
      <c r="N573" s="99">
        <f>AI573+AJ573</f>
        <v>35</v>
      </c>
      <c r="O573" s="99"/>
      <c r="P573" s="99">
        <f>AK573</f>
        <v>72</v>
      </c>
      <c r="Q573" s="99">
        <f>AM573</f>
        <v>0</v>
      </c>
      <c r="R573" s="99">
        <v>0</v>
      </c>
      <c r="S573" s="47"/>
      <c r="T573" s="99">
        <f>SUM(U573,V573,X573,Y573,Z573,AA573,AB573)</f>
        <v>0</v>
      </c>
      <c r="U573" s="99">
        <f>AP573</f>
        <v>0</v>
      </c>
      <c r="V573" s="99">
        <f>SUM(AS573,AT573,AU573,AV573,AW573,AX573,AY573,AZ573,BA573,BB573,BC573)</f>
        <v>0</v>
      </c>
      <c r="W573" s="99">
        <f>COUNT(AS573,AT573,AU573,AV573,AW573,AX573,AY573,AZ573,BA573,BB573,BC573)</f>
        <v>0</v>
      </c>
      <c r="X573" s="99">
        <v>0</v>
      </c>
      <c r="Y573" s="99">
        <v>0</v>
      </c>
      <c r="Z573" s="99">
        <v>0</v>
      </c>
      <c r="AA573" s="99">
        <f>AR573</f>
        <v>0</v>
      </c>
      <c r="AB573" s="99">
        <f>AQ573</f>
        <v>0</v>
      </c>
      <c r="AC573" s="47"/>
      <c r="AD573" s="99"/>
      <c r="AE573" s="99"/>
      <c r="AF573" s="99"/>
      <c r="AG573" s="99"/>
      <c r="AH573" s="99"/>
      <c r="AI573" s="99">
        <v>35</v>
      </c>
      <c r="AJ573" s="99"/>
      <c r="AK573" s="99">
        <v>72</v>
      </c>
      <c r="AL573" s="99"/>
      <c r="AM573" s="100"/>
      <c r="AN573" s="100"/>
      <c r="AO573" s="44"/>
      <c r="AP573" s="100"/>
      <c r="AQ573" s="100"/>
      <c r="AR573" s="100"/>
      <c r="AS573" s="100"/>
      <c r="AT573" s="100"/>
      <c r="AU573" s="100"/>
      <c r="AV573" s="100"/>
      <c r="AW573" s="100"/>
      <c r="AX573" s="100"/>
      <c r="AY573" s="100"/>
      <c r="AZ573" s="100"/>
      <c r="BA573" s="100"/>
      <c r="BB573" s="100"/>
      <c r="BC573" s="100"/>
    </row>
    <row r="574" spans="1:56" s="41" customFormat="1" x14ac:dyDescent="0.3">
      <c r="A574" s="100" t="s">
        <v>143</v>
      </c>
      <c r="B574" s="100" t="s">
        <v>217</v>
      </c>
      <c r="C574" s="100" t="s">
        <v>819</v>
      </c>
      <c r="D574" s="100" t="s">
        <v>1883</v>
      </c>
      <c r="E574" s="100" t="s">
        <v>39</v>
      </c>
      <c r="F574" s="100">
        <v>999924847</v>
      </c>
      <c r="G574" s="99">
        <f>(J574+T574)-H574</f>
        <v>96</v>
      </c>
      <c r="H574" s="100"/>
      <c r="I574" s="44"/>
      <c r="J574" s="99">
        <f>SUM(K574,L574,N574,O574,P574,Q574)</f>
        <v>36</v>
      </c>
      <c r="K574" s="99">
        <f>SUM(AD574,AL574,AN574)</f>
        <v>0</v>
      </c>
      <c r="L574" s="99">
        <f>SUM(AE574,AF574,AG574,AH574)</f>
        <v>0</v>
      </c>
      <c r="M574" s="99">
        <f>COUNT(#REF!,#REF!,#REF!,#REF!,#REF!,#REF!,#REF!,AE574,#REF!,#REF!,#REF!,#REF!,AF574,AG574,#REF!,#REF!,#REF!,AH574)</f>
        <v>4</v>
      </c>
      <c r="N574" s="99">
        <f>AI574+AJ574</f>
        <v>0</v>
      </c>
      <c r="O574" s="99"/>
      <c r="P574" s="99">
        <f>AK574</f>
        <v>36</v>
      </c>
      <c r="Q574" s="99">
        <f>AM574</f>
        <v>0</v>
      </c>
      <c r="R574" s="99">
        <v>0</v>
      </c>
      <c r="S574" s="47"/>
      <c r="T574" s="99">
        <f>SUM(U574,V574,X574,Y574,Z574,AA574,AB574)</f>
        <v>60</v>
      </c>
      <c r="U574" s="99">
        <f>AP574</f>
        <v>0</v>
      </c>
      <c r="V574" s="99">
        <f>SUM(AS574,AT574,AU574,AV574,AW574,AX574,AY574,AZ574,BA574,BB574,BC574)</f>
        <v>60</v>
      </c>
      <c r="W574" s="99">
        <f>COUNT(AS574,AT574,AU574,AV574,AW574,AX574,AY574,AZ574,BA574,BB574,BC574)</f>
        <v>1</v>
      </c>
      <c r="X574" s="99">
        <v>0</v>
      </c>
      <c r="Y574" s="99">
        <v>0</v>
      </c>
      <c r="Z574" s="99">
        <v>0</v>
      </c>
      <c r="AA574" s="99">
        <f>AR574</f>
        <v>0</v>
      </c>
      <c r="AB574" s="99">
        <f>AQ574</f>
        <v>0</v>
      </c>
      <c r="AC574" s="47"/>
      <c r="AD574" s="100">
        <v>0</v>
      </c>
      <c r="AE574" s="100">
        <v>0</v>
      </c>
      <c r="AF574" s="100">
        <v>0</v>
      </c>
      <c r="AG574" s="100">
        <v>0</v>
      </c>
      <c r="AH574" s="100">
        <v>0</v>
      </c>
      <c r="AI574" s="100">
        <v>0</v>
      </c>
      <c r="AJ574" s="100">
        <v>0</v>
      </c>
      <c r="AK574" s="100">
        <v>36</v>
      </c>
      <c r="AL574" s="100">
        <v>0</v>
      </c>
      <c r="AM574" s="100">
        <v>0</v>
      </c>
      <c r="AN574" s="100">
        <v>0</v>
      </c>
      <c r="AO574" s="44"/>
      <c r="AP574" s="100"/>
      <c r="AQ574" s="100"/>
      <c r="AR574" s="100"/>
      <c r="AS574" s="100">
        <v>60</v>
      </c>
      <c r="AT574" s="100"/>
      <c r="AU574" s="100"/>
      <c r="AV574" s="100"/>
      <c r="AW574" s="100"/>
      <c r="AX574" s="100"/>
      <c r="AY574" s="100"/>
      <c r="AZ574" s="100"/>
      <c r="BA574" s="100"/>
      <c r="BB574" s="100"/>
      <c r="BC574" s="100"/>
      <c r="BD574" s="31"/>
    </row>
    <row r="575" spans="1:56" s="41" customFormat="1" x14ac:dyDescent="0.35">
      <c r="A575" s="100" t="s">
        <v>143</v>
      </c>
      <c r="B575" s="100" t="s">
        <v>217</v>
      </c>
      <c r="C575" s="100" t="s">
        <v>785</v>
      </c>
      <c r="D575" s="100" t="s">
        <v>2649</v>
      </c>
      <c r="E575" s="100" t="s">
        <v>39</v>
      </c>
      <c r="F575" s="100">
        <v>999927985</v>
      </c>
      <c r="G575" s="99">
        <f>(J575+T575)-H575</f>
        <v>79</v>
      </c>
      <c r="H575" s="99">
        <f>(K575+L575+N575+O575+P575+Q575+R575)*0.5</f>
        <v>24</v>
      </c>
      <c r="I575" s="24"/>
      <c r="J575" s="99">
        <f>SUM(K575,L575,N575,O575,P575,Q575)</f>
        <v>48</v>
      </c>
      <c r="K575" s="99">
        <f>SUM(AD575,AL575,AN575)</f>
        <v>0</v>
      </c>
      <c r="L575" s="99">
        <f>SUM(AE575,AF575,AG575,AH575)</f>
        <v>48</v>
      </c>
      <c r="M575" s="99">
        <f>COUNT(#REF!,#REF!,#REF!,#REF!,#REF!,#REF!,#REF!,AE575,#REF!,#REF!,#REF!,#REF!,AF575,AG575,#REF!,#REF!,#REF!,AH575)</f>
        <v>1</v>
      </c>
      <c r="N575" s="99">
        <f>AI575+AJ575</f>
        <v>0</v>
      </c>
      <c r="O575" s="99"/>
      <c r="P575" s="99">
        <f>AK575</f>
        <v>0</v>
      </c>
      <c r="Q575" s="99">
        <f>AM575</f>
        <v>0</v>
      </c>
      <c r="R575" s="99">
        <v>0</v>
      </c>
      <c r="S575" s="47"/>
      <c r="T575" s="99">
        <f>SUM(U575,V575,X575,Y575,Z575,AA575,AB575)</f>
        <v>55</v>
      </c>
      <c r="U575" s="99">
        <f>AP575</f>
        <v>10</v>
      </c>
      <c r="V575" s="99">
        <f>SUM(AS575,AT575,AU575,AV575,AW575,AX575,AY575,AZ575,BA575,BB575,BC575)</f>
        <v>45</v>
      </c>
      <c r="W575" s="99">
        <f>COUNT(AS575,AT575,AU575,AV575,AW575,AX575,AY575,AZ575,BA575,BB575,BC575)</f>
        <v>1</v>
      </c>
      <c r="X575" s="99">
        <v>0</v>
      </c>
      <c r="Y575" s="99">
        <v>0</v>
      </c>
      <c r="Z575" s="99">
        <v>0</v>
      </c>
      <c r="AA575" s="99">
        <f>AR575</f>
        <v>0</v>
      </c>
      <c r="AB575" s="99">
        <f>AQ575</f>
        <v>0</v>
      </c>
      <c r="AC575" s="47"/>
      <c r="AD575" s="99"/>
      <c r="AE575" s="99"/>
      <c r="AF575" s="99"/>
      <c r="AG575" s="99">
        <v>48</v>
      </c>
      <c r="AH575" s="99"/>
      <c r="AI575" s="99"/>
      <c r="AJ575" s="99"/>
      <c r="AK575" s="99"/>
      <c r="AL575" s="99"/>
      <c r="AM575" s="100"/>
      <c r="AN575" s="100"/>
      <c r="AO575" s="44"/>
      <c r="AP575" s="100">
        <v>10</v>
      </c>
      <c r="AQ575" s="100"/>
      <c r="AR575" s="100"/>
      <c r="AS575" s="100">
        <v>45</v>
      </c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</row>
    <row r="576" spans="1:56" s="41" customFormat="1" x14ac:dyDescent="0.3">
      <c r="A576" s="100" t="s">
        <v>143</v>
      </c>
      <c r="B576" s="100" t="s">
        <v>217</v>
      </c>
      <c r="C576" s="100" t="s">
        <v>2187</v>
      </c>
      <c r="D576" s="100" t="s">
        <v>2188</v>
      </c>
      <c r="E576" s="100" t="s">
        <v>39</v>
      </c>
      <c r="F576" s="100">
        <v>999926121</v>
      </c>
      <c r="G576" s="99">
        <f>(J576+T576)-H576</f>
        <v>58</v>
      </c>
      <c r="H576" s="99">
        <f>J576*0.5</f>
        <v>24</v>
      </c>
      <c r="I576" s="44"/>
      <c r="J576" s="99">
        <f>SUM(K576,L576,N576,O576,P576,Q576)</f>
        <v>48</v>
      </c>
      <c r="K576" s="99">
        <f>SUM(AD576,AL576,AN576)</f>
        <v>0</v>
      </c>
      <c r="L576" s="99">
        <f>SUM(AE576,AF576,AG576,AH576)</f>
        <v>0</v>
      </c>
      <c r="M576" s="99">
        <f>COUNT(#REF!,#REF!,#REF!,#REF!,#REF!,#REF!,#REF!,AE576,#REF!,#REF!,#REF!,#REF!,AF576,AG576,#REF!,#REF!,#REF!,AH576)</f>
        <v>4</v>
      </c>
      <c r="N576" s="99">
        <f>AI576+AJ576</f>
        <v>0</v>
      </c>
      <c r="O576" s="99"/>
      <c r="P576" s="99">
        <f>AK576</f>
        <v>48</v>
      </c>
      <c r="Q576" s="99">
        <f>AM576</f>
        <v>0</v>
      </c>
      <c r="R576" s="99">
        <v>0</v>
      </c>
      <c r="S576" s="47"/>
      <c r="T576" s="99">
        <f>SUM(U576,V576,X576,Y576,Z576,AA576,AB576)</f>
        <v>34</v>
      </c>
      <c r="U576" s="99">
        <f>AP576</f>
        <v>0</v>
      </c>
      <c r="V576" s="99">
        <f>SUM(AS576,AT576,AU576,AV576,AW576,AX576,AY576,AZ576,BA576,BB576,BC576)</f>
        <v>34</v>
      </c>
      <c r="W576" s="99">
        <f>COUNT(AS576,AT576,AU576,AV576,AW576,AX576,AY576,AZ576,BA576,BB576,BC576)</f>
        <v>1</v>
      </c>
      <c r="X576" s="99">
        <v>0</v>
      </c>
      <c r="Y576" s="99">
        <v>0</v>
      </c>
      <c r="Z576" s="99">
        <v>0</v>
      </c>
      <c r="AA576" s="99">
        <f>AR576</f>
        <v>0</v>
      </c>
      <c r="AB576" s="99">
        <f>AQ576</f>
        <v>0</v>
      </c>
      <c r="AC576" s="47"/>
      <c r="AD576" s="100">
        <v>0</v>
      </c>
      <c r="AE576" s="100">
        <v>0</v>
      </c>
      <c r="AF576" s="100">
        <v>0</v>
      </c>
      <c r="AG576" s="100">
        <v>0</v>
      </c>
      <c r="AH576" s="100">
        <v>0</v>
      </c>
      <c r="AI576" s="100">
        <v>0</v>
      </c>
      <c r="AJ576" s="100">
        <v>0</v>
      </c>
      <c r="AK576" s="100">
        <v>48</v>
      </c>
      <c r="AL576" s="100">
        <v>0</v>
      </c>
      <c r="AM576" s="100">
        <v>0</v>
      </c>
      <c r="AN576" s="100">
        <v>0</v>
      </c>
      <c r="AO576" s="44"/>
      <c r="AP576" s="100"/>
      <c r="AQ576" s="100"/>
      <c r="AR576" s="100"/>
      <c r="AS576" s="100">
        <v>34</v>
      </c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31"/>
    </row>
    <row r="577" spans="1:56" s="41" customFormat="1" x14ac:dyDescent="0.35">
      <c r="A577" s="99" t="s">
        <v>143</v>
      </c>
      <c r="B577" s="99" t="s">
        <v>217</v>
      </c>
      <c r="C577" s="99" t="s">
        <v>787</v>
      </c>
      <c r="D577" s="99" t="s">
        <v>1316</v>
      </c>
      <c r="E577" s="99" t="s">
        <v>39</v>
      </c>
      <c r="F577" s="99">
        <v>999921170</v>
      </c>
      <c r="G577" s="99">
        <f>(J577+T577)-H577</f>
        <v>51</v>
      </c>
      <c r="H577" s="99"/>
      <c r="I577" s="24"/>
      <c r="J577" s="99">
        <f>SUM(K577,L577,N577,O577,P577,Q577)</f>
        <v>51</v>
      </c>
      <c r="K577" s="99">
        <f>SUM(AD577,AL577,AN577)</f>
        <v>0</v>
      </c>
      <c r="L577" s="99">
        <f>SUM(AE577,AF577,AG577,AH577)</f>
        <v>0</v>
      </c>
      <c r="M577" s="99">
        <f>COUNT(#REF!,#REF!,#REF!,#REF!,#REF!,#REF!,#REF!,AE577,#REF!,#REF!,#REF!,#REF!,AF577,AG577,#REF!,#REF!,#REF!,AH577)</f>
        <v>0</v>
      </c>
      <c r="N577" s="99">
        <f>AI577+AJ577</f>
        <v>0</v>
      </c>
      <c r="O577" s="99"/>
      <c r="P577" s="99">
        <f>AK577</f>
        <v>51</v>
      </c>
      <c r="Q577" s="99">
        <f>AM577</f>
        <v>0</v>
      </c>
      <c r="R577" s="99">
        <v>0</v>
      </c>
      <c r="S577" s="47"/>
      <c r="T577" s="99">
        <f>SUM(U577,V577,X577,Y577,Z577,AA577,AB577)</f>
        <v>0</v>
      </c>
      <c r="U577" s="99">
        <f>AP577</f>
        <v>0</v>
      </c>
      <c r="V577" s="99">
        <f>SUM(AS577,AT577,AU577,AV577,AW577,AX577,AY577,AZ577,BA577,BB577,BC577)</f>
        <v>0</v>
      </c>
      <c r="W577" s="99">
        <f>COUNT(AS577,AT577,AU577,AV577,AW577,AX577,AY577,AZ577,BA577,BB577,BC577)</f>
        <v>0</v>
      </c>
      <c r="X577" s="99">
        <v>0</v>
      </c>
      <c r="Y577" s="99">
        <v>0</v>
      </c>
      <c r="Z577" s="99">
        <v>0</v>
      </c>
      <c r="AA577" s="99">
        <f>AR577</f>
        <v>0</v>
      </c>
      <c r="AB577" s="99">
        <f>AQ577</f>
        <v>0</v>
      </c>
      <c r="AC577" s="47"/>
      <c r="AD577" s="99"/>
      <c r="AE577" s="99"/>
      <c r="AF577" s="99"/>
      <c r="AG577" s="99"/>
      <c r="AH577" s="99"/>
      <c r="AI577" s="99"/>
      <c r="AJ577" s="99"/>
      <c r="AK577" s="99">
        <v>51</v>
      </c>
      <c r="AL577" s="99"/>
      <c r="AM577" s="100"/>
      <c r="AN577" s="100"/>
      <c r="AO577" s="44"/>
      <c r="AP577" s="100"/>
      <c r="AQ577" s="100"/>
      <c r="AR577" s="100"/>
      <c r="AS577" s="100"/>
      <c r="AT577" s="100"/>
      <c r="AU577" s="100"/>
      <c r="AV577" s="100"/>
      <c r="AW577" s="100"/>
      <c r="AX577" s="100"/>
      <c r="AY577" s="100"/>
      <c r="AZ577" s="100"/>
      <c r="BA577" s="100"/>
      <c r="BB577" s="100"/>
      <c r="BC577" s="100"/>
    </row>
    <row r="578" spans="1:56" s="41" customFormat="1" x14ac:dyDescent="0.35">
      <c r="A578" s="100" t="s">
        <v>143</v>
      </c>
      <c r="B578" s="99" t="s">
        <v>217</v>
      </c>
      <c r="C578" s="99" t="s">
        <v>2363</v>
      </c>
      <c r="D578" s="99" t="s">
        <v>2364</v>
      </c>
      <c r="E578" s="99" t="s">
        <v>39</v>
      </c>
      <c r="F578" s="99">
        <v>999926889</v>
      </c>
      <c r="G578" s="99">
        <f>(J578+T578)-H578</f>
        <v>45.25</v>
      </c>
      <c r="H578" s="99">
        <f>(K578+L578+N578+O578+P578+Q578+R578)*0.5</f>
        <v>45.25</v>
      </c>
      <c r="I578" s="24"/>
      <c r="J578" s="99">
        <f>SUM(K578,L578,N578,O578,P578,Q578)</f>
        <v>90.5</v>
      </c>
      <c r="K578" s="99">
        <f>SUM(AD578,AL578,AN578)</f>
        <v>0</v>
      </c>
      <c r="L578" s="99">
        <f>SUM(AE578,AF578,AG578,AH578)</f>
        <v>0</v>
      </c>
      <c r="M578" s="99">
        <f>COUNT(#REF!,#REF!,#REF!,#REF!,#REF!,#REF!,#REF!,AE578,#REF!,#REF!,#REF!,#REF!,AF578,AG578,#REF!,#REF!,#REF!,AH578)</f>
        <v>0</v>
      </c>
      <c r="N578" s="99">
        <f>AI578+AJ578</f>
        <v>39.5</v>
      </c>
      <c r="O578" s="99"/>
      <c r="P578" s="99">
        <f>AK578</f>
        <v>51</v>
      </c>
      <c r="Q578" s="99">
        <f>AM578</f>
        <v>0</v>
      </c>
      <c r="R578" s="99">
        <v>0</v>
      </c>
      <c r="S578" s="47"/>
      <c r="T578" s="99">
        <f>SUM(U578,V578,X578,Y578,Z578,AA578,AB578)</f>
        <v>0</v>
      </c>
      <c r="U578" s="99">
        <f>AP578</f>
        <v>0</v>
      </c>
      <c r="V578" s="99">
        <f>SUM(AS578,AT578,AU578,AV578,AW578,AX578,AY578,AZ578,BA578,BB578,BC578)</f>
        <v>0</v>
      </c>
      <c r="W578" s="99">
        <f>COUNT(AS578,AT578,AU578,AV578,AW578,AX578,AY578,AZ578,BA578,BB578,BC578)</f>
        <v>0</v>
      </c>
      <c r="X578" s="99">
        <v>0</v>
      </c>
      <c r="Y578" s="99">
        <v>0</v>
      </c>
      <c r="Z578" s="99">
        <v>0</v>
      </c>
      <c r="AA578" s="99">
        <f>AR578</f>
        <v>0</v>
      </c>
      <c r="AB578" s="99">
        <f>AQ578</f>
        <v>0</v>
      </c>
      <c r="AC578" s="47"/>
      <c r="AD578" s="99"/>
      <c r="AE578" s="99"/>
      <c r="AF578" s="99"/>
      <c r="AG578" s="99"/>
      <c r="AH578" s="99"/>
      <c r="AI578" s="99"/>
      <c r="AJ578" s="99">
        <v>39.5</v>
      </c>
      <c r="AK578" s="99">
        <v>51</v>
      </c>
      <c r="AL578" s="99"/>
      <c r="AM578" s="100"/>
      <c r="AN578" s="100"/>
      <c r="AO578" s="44"/>
      <c r="AP578" s="100"/>
      <c r="AQ578" s="100"/>
      <c r="AR578" s="100"/>
      <c r="AS578" s="100"/>
      <c r="AT578" s="100"/>
      <c r="AU578" s="100"/>
      <c r="AV578" s="100"/>
      <c r="AW578" s="100"/>
      <c r="AX578" s="100"/>
      <c r="AY578" s="100"/>
      <c r="AZ578" s="100"/>
      <c r="BA578" s="100"/>
      <c r="BB578" s="100"/>
      <c r="BC578" s="100"/>
    </row>
    <row r="579" spans="1:56" s="41" customFormat="1" x14ac:dyDescent="0.3">
      <c r="A579" s="100" t="s">
        <v>143</v>
      </c>
      <c r="B579" s="100" t="s">
        <v>217</v>
      </c>
      <c r="C579" s="100" t="s">
        <v>371</v>
      </c>
      <c r="D579" s="100" t="s">
        <v>3455</v>
      </c>
      <c r="E579" s="100" t="s">
        <v>39</v>
      </c>
      <c r="F579" s="100">
        <v>999924883</v>
      </c>
      <c r="G579" s="99">
        <f>(J579+T579)-H579</f>
        <v>45</v>
      </c>
      <c r="H579" s="100"/>
      <c r="I579" s="44"/>
      <c r="J579" s="99">
        <f>SUM(K579,L579,N579,O579,P579,Q579)</f>
        <v>0</v>
      </c>
      <c r="K579" s="99">
        <f>SUM(AD579,AL579,AN579)</f>
        <v>0</v>
      </c>
      <c r="L579" s="99">
        <f>SUM(AE579,AF579,AG579,AH579)</f>
        <v>0</v>
      </c>
      <c r="M579" s="99">
        <f>COUNT(#REF!,#REF!,#REF!,#REF!,#REF!,#REF!,#REF!,AE579,#REF!,#REF!,#REF!,#REF!,AF579,AG579,#REF!,#REF!,#REF!,AH579)</f>
        <v>0</v>
      </c>
      <c r="N579" s="99">
        <f>AI579+AJ579</f>
        <v>0</v>
      </c>
      <c r="O579" s="99"/>
      <c r="P579" s="99">
        <f>AK579</f>
        <v>0</v>
      </c>
      <c r="Q579" s="99">
        <f>AM579</f>
        <v>0</v>
      </c>
      <c r="R579" s="99">
        <v>0</v>
      </c>
      <c r="S579" s="47"/>
      <c r="T579" s="99">
        <f>SUM(U579,V579,X579,Y579,Z579,AA579,AB579)</f>
        <v>45</v>
      </c>
      <c r="U579" s="99">
        <f>AP579</f>
        <v>0</v>
      </c>
      <c r="V579" s="99">
        <f>SUM(AS579,AT579,AU579,AV579,AW579,AX579,AY579,AZ579,BA579,BB579,BC579)</f>
        <v>45</v>
      </c>
      <c r="W579" s="99">
        <f>COUNT(AS579,AT579,AU579,AV579,AW579,AX579,AY579,AZ579,BA579,BB579,BC579)</f>
        <v>1</v>
      </c>
      <c r="X579" s="99">
        <v>0</v>
      </c>
      <c r="Y579" s="99">
        <v>0</v>
      </c>
      <c r="Z579" s="99">
        <v>0</v>
      </c>
      <c r="AA579" s="99">
        <f>AR579</f>
        <v>0</v>
      </c>
      <c r="AB579" s="99">
        <f>AQ579</f>
        <v>0</v>
      </c>
      <c r="AC579" s="47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44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>
        <v>45</v>
      </c>
      <c r="BA579" s="100"/>
      <c r="BB579" s="100"/>
      <c r="BC579" s="100"/>
      <c r="BD579" s="31"/>
    </row>
    <row r="580" spans="1:56" s="41" customFormat="1" x14ac:dyDescent="0.3">
      <c r="A580" s="100" t="s">
        <v>143</v>
      </c>
      <c r="B580" s="100" t="s">
        <v>217</v>
      </c>
      <c r="C580" s="100" t="s">
        <v>744</v>
      </c>
      <c r="D580" s="100" t="s">
        <v>745</v>
      </c>
      <c r="E580" s="100" t="s">
        <v>39</v>
      </c>
      <c r="F580" s="100">
        <v>999910824</v>
      </c>
      <c r="G580" s="99">
        <f>(J580+T580)-H580</f>
        <v>40.5</v>
      </c>
      <c r="H580" s="99">
        <f>J580*0.5</f>
        <v>10.5</v>
      </c>
      <c r="I580" s="44"/>
      <c r="J580" s="99">
        <f>SUM(K580,L580,N580,O580,P580,Q580)</f>
        <v>21</v>
      </c>
      <c r="K580" s="99">
        <f>SUM(AD580,AL580,AN580)</f>
        <v>0</v>
      </c>
      <c r="L580" s="99">
        <f>SUM(AE580,AF580,AG580,AH580)</f>
        <v>0</v>
      </c>
      <c r="M580" s="99">
        <f>COUNT(#REF!,#REF!,#REF!,#REF!,#REF!,#REF!,#REF!,AE580,#REF!,#REF!,#REF!,#REF!,AF580,AG580,#REF!,#REF!,#REF!,AH580)</f>
        <v>4</v>
      </c>
      <c r="N580" s="99">
        <f>AI580+AJ580</f>
        <v>21</v>
      </c>
      <c r="O580" s="99"/>
      <c r="P580" s="99">
        <f>AK580</f>
        <v>0</v>
      </c>
      <c r="Q580" s="99">
        <f>AM580</f>
        <v>0</v>
      </c>
      <c r="R580" s="99">
        <v>0</v>
      </c>
      <c r="S580" s="47"/>
      <c r="T580" s="99">
        <f>SUM(U580,V580,X580,Y580,Z580,AA580,AB580)</f>
        <v>30</v>
      </c>
      <c r="U580" s="99">
        <f>AP580</f>
        <v>0</v>
      </c>
      <c r="V580" s="99">
        <f>SUM(AS580,AT580,AU580,AV580,AW580,AX580,AY580,AZ580,BA580,BB580,BC580)</f>
        <v>30</v>
      </c>
      <c r="W580" s="99">
        <f>COUNT(AS580,AT580,AU580,AV580,AW580,AX580,AY580,AZ580,BA580,BB580,BC580)</f>
        <v>1</v>
      </c>
      <c r="X580" s="99">
        <v>0</v>
      </c>
      <c r="Y580" s="99">
        <v>0</v>
      </c>
      <c r="Z580" s="99">
        <v>0</v>
      </c>
      <c r="AA580" s="99">
        <f>AR580</f>
        <v>0</v>
      </c>
      <c r="AB580" s="99">
        <f>AQ580</f>
        <v>0</v>
      </c>
      <c r="AC580" s="47"/>
      <c r="AD580" s="100">
        <v>0</v>
      </c>
      <c r="AE580" s="100">
        <v>0</v>
      </c>
      <c r="AF580" s="100">
        <v>0</v>
      </c>
      <c r="AG580" s="100">
        <v>0</v>
      </c>
      <c r="AH580" s="100">
        <v>0</v>
      </c>
      <c r="AI580" s="100">
        <v>0</v>
      </c>
      <c r="AJ580" s="100">
        <v>21</v>
      </c>
      <c r="AK580" s="100">
        <v>0</v>
      </c>
      <c r="AL580" s="100">
        <v>0</v>
      </c>
      <c r="AM580" s="100">
        <v>0</v>
      </c>
      <c r="AN580" s="100">
        <v>0</v>
      </c>
      <c r="AO580" s="44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>
        <v>30</v>
      </c>
      <c r="BD580" s="31"/>
    </row>
    <row r="581" spans="1:56" s="41" customFormat="1" x14ac:dyDescent="0.35">
      <c r="A581" s="100" t="s">
        <v>143</v>
      </c>
      <c r="B581" s="100" t="s">
        <v>217</v>
      </c>
      <c r="C581" s="100" t="s">
        <v>209</v>
      </c>
      <c r="D581" s="100" t="s">
        <v>1519</v>
      </c>
      <c r="E581" s="100" t="s">
        <v>39</v>
      </c>
      <c r="F581" s="100">
        <v>999922455</v>
      </c>
      <c r="G581" s="99">
        <f>(J581+T581)-H581</f>
        <v>30</v>
      </c>
      <c r="H581" s="99">
        <f>(K581+L581+N581+O581+P581+Q581+R581)*0.5</f>
        <v>30</v>
      </c>
      <c r="I581" s="24"/>
      <c r="J581" s="99">
        <f>SUM(K581,L581,N581,O581,P581,Q581)</f>
        <v>60</v>
      </c>
      <c r="K581" s="99">
        <f>SUM(AD581,AL581,AN581)</f>
        <v>0</v>
      </c>
      <c r="L581" s="99">
        <f>SUM(AE581,AF581,AG581,AH581)</f>
        <v>60</v>
      </c>
      <c r="M581" s="99">
        <f>COUNT(#REF!,#REF!,#REF!,#REF!,#REF!,#REF!,#REF!,AE581,#REF!,#REF!,#REF!,#REF!,AF581,AG581,#REF!,#REF!,#REF!,AH581)</f>
        <v>1</v>
      </c>
      <c r="N581" s="99">
        <f>AI581+AJ581</f>
        <v>0</v>
      </c>
      <c r="O581" s="99"/>
      <c r="P581" s="99">
        <f>AK581</f>
        <v>0</v>
      </c>
      <c r="Q581" s="99">
        <f>AM581</f>
        <v>0</v>
      </c>
      <c r="R581" s="99">
        <v>0</v>
      </c>
      <c r="S581" s="47"/>
      <c r="T581" s="99">
        <f>SUM(U581,V581,X581,Y581,Z581,AA581,AB581)</f>
        <v>0</v>
      </c>
      <c r="U581" s="99">
        <f>AP581</f>
        <v>0</v>
      </c>
      <c r="V581" s="99">
        <f>SUM(AS581,AT581,AU581,AV581,AW581,AX581,AY581,AZ581,BA581,BB581,BC581)</f>
        <v>0</v>
      </c>
      <c r="W581" s="99">
        <f>COUNT(AS581,AT581,AU581,AV581,AW581,AX581,AY581,AZ581,BA581,BB581,BC581)</f>
        <v>0</v>
      </c>
      <c r="X581" s="99">
        <v>0</v>
      </c>
      <c r="Y581" s="99">
        <v>0</v>
      </c>
      <c r="Z581" s="99">
        <v>0</v>
      </c>
      <c r="AA581" s="99">
        <f>AR581</f>
        <v>0</v>
      </c>
      <c r="AB581" s="99">
        <f>AQ581</f>
        <v>0</v>
      </c>
      <c r="AC581" s="47"/>
      <c r="AD581" s="99"/>
      <c r="AE581" s="99"/>
      <c r="AF581" s="99"/>
      <c r="AG581" s="99">
        <v>60</v>
      </c>
      <c r="AH581" s="99"/>
      <c r="AI581" s="99"/>
      <c r="AJ581" s="99"/>
      <c r="AK581" s="99"/>
      <c r="AL581" s="99"/>
      <c r="AM581" s="100"/>
      <c r="AN581" s="100"/>
      <c r="AO581" s="44"/>
      <c r="AP581" s="100"/>
      <c r="AQ581" s="100"/>
      <c r="AR581" s="100"/>
      <c r="AS581" s="100"/>
      <c r="AT581" s="100"/>
      <c r="AU581" s="100"/>
      <c r="AV581" s="100"/>
      <c r="AW581" s="100"/>
      <c r="AX581" s="100"/>
      <c r="AY581" s="100"/>
      <c r="AZ581" s="100"/>
      <c r="BA581" s="100"/>
      <c r="BB581" s="100"/>
      <c r="BC581" s="100"/>
    </row>
    <row r="582" spans="1:56" s="41" customFormat="1" x14ac:dyDescent="0.35">
      <c r="A582" s="102" t="s">
        <v>143</v>
      </c>
      <c r="B582" s="102" t="s">
        <v>217</v>
      </c>
      <c r="C582" s="102" t="s">
        <v>467</v>
      </c>
      <c r="D582" s="102" t="s">
        <v>361</v>
      </c>
      <c r="E582" s="102" t="s">
        <v>39</v>
      </c>
      <c r="F582" s="99">
        <v>999927329</v>
      </c>
      <c r="G582" s="99">
        <f>(J582+T582)-H582</f>
        <v>30</v>
      </c>
      <c r="H582" s="99"/>
      <c r="I582" s="24"/>
      <c r="J582" s="99">
        <f>SUM(K582,L582,N582,O582,P582,Q582)</f>
        <v>30</v>
      </c>
      <c r="K582" s="99">
        <f>SUM(AD582,AL582,AN582)</f>
        <v>0</v>
      </c>
      <c r="L582" s="99">
        <f>SUM(AE582,AF582,AG582,AH582)</f>
        <v>30</v>
      </c>
      <c r="M582" s="99">
        <f>COUNT(#REF!,#REF!,#REF!,#REF!,#REF!,#REF!,#REF!,AE582,#REF!,#REF!,#REF!,#REF!,AF582,AG582,#REF!,#REF!,#REF!,AH582)</f>
        <v>1</v>
      </c>
      <c r="N582" s="99">
        <f>AI582+AJ582</f>
        <v>0</v>
      </c>
      <c r="O582" s="99"/>
      <c r="P582" s="99">
        <f>AK582</f>
        <v>0</v>
      </c>
      <c r="Q582" s="99">
        <f>AM582</f>
        <v>0</v>
      </c>
      <c r="R582" s="99">
        <v>0</v>
      </c>
      <c r="S582" s="47"/>
      <c r="T582" s="99">
        <f>SUM(U582,V582,X582,Y582,Z582,AA582,AB582)</f>
        <v>0</v>
      </c>
      <c r="U582" s="99">
        <f>AP582</f>
        <v>0</v>
      </c>
      <c r="V582" s="99">
        <f>SUM(AS582,AT582,AU582,AV582,AW582,AX582,AY582,AZ582,BA582,BB582,BC582)</f>
        <v>0</v>
      </c>
      <c r="W582" s="99">
        <f>COUNT(AS582,AT582,AU582,AV582,AW582,AX582,AY582,AZ582,BA582,BB582,BC582)</f>
        <v>0</v>
      </c>
      <c r="X582" s="99">
        <v>0</v>
      </c>
      <c r="Y582" s="99">
        <v>0</v>
      </c>
      <c r="Z582" s="99">
        <v>0</v>
      </c>
      <c r="AA582" s="99">
        <f>AR582</f>
        <v>0</v>
      </c>
      <c r="AB582" s="99">
        <f>AQ582</f>
        <v>0</v>
      </c>
      <c r="AC582" s="47"/>
      <c r="AD582" s="99"/>
      <c r="AE582" s="99">
        <v>30</v>
      </c>
      <c r="AF582" s="99"/>
      <c r="AG582" s="99"/>
      <c r="AH582" s="99"/>
      <c r="AI582" s="99"/>
      <c r="AJ582" s="99"/>
      <c r="AK582" s="99"/>
      <c r="AL582" s="99"/>
      <c r="AM582" s="100"/>
      <c r="AN582" s="100"/>
      <c r="AO582" s="44"/>
      <c r="AP582" s="100"/>
      <c r="AQ582" s="100"/>
      <c r="AR582" s="100"/>
      <c r="AS582" s="100"/>
      <c r="AT582" s="100"/>
      <c r="AU582" s="100"/>
      <c r="AV582" s="100"/>
      <c r="AW582" s="100"/>
      <c r="AX582" s="100"/>
      <c r="AY582" s="100"/>
      <c r="AZ582" s="100"/>
      <c r="BA582" s="100"/>
      <c r="BB582" s="100"/>
      <c r="BC582" s="100"/>
    </row>
    <row r="583" spans="1:56" s="41" customFormat="1" x14ac:dyDescent="0.35">
      <c r="A583" s="100" t="s">
        <v>143</v>
      </c>
      <c r="B583" s="100" t="s">
        <v>217</v>
      </c>
      <c r="C583" s="100" t="s">
        <v>2626</v>
      </c>
      <c r="D583" s="100" t="s">
        <v>1198</v>
      </c>
      <c r="E583" s="100" t="s">
        <v>39</v>
      </c>
      <c r="F583" s="100">
        <v>999927917</v>
      </c>
      <c r="G583" s="99">
        <f>(J583+T583)-H583</f>
        <v>30</v>
      </c>
      <c r="H583" s="99"/>
      <c r="I583" s="24"/>
      <c r="J583" s="99">
        <f>SUM(K583,L583,N583,O583,P583,Q583)</f>
        <v>30</v>
      </c>
      <c r="K583" s="99">
        <f>SUM(AD583,AL583,AN583)</f>
        <v>0</v>
      </c>
      <c r="L583" s="99">
        <f>SUM(AE583,AF583,AG583,AH583)</f>
        <v>30</v>
      </c>
      <c r="M583" s="99">
        <f>COUNT(#REF!,#REF!,#REF!,#REF!,#REF!,#REF!,#REF!,AE583,#REF!,#REF!,#REF!,#REF!,AF583,AG583,#REF!,#REF!,#REF!,AH583)</f>
        <v>1</v>
      </c>
      <c r="N583" s="99">
        <f>AI583+AJ583</f>
        <v>0</v>
      </c>
      <c r="O583" s="99"/>
      <c r="P583" s="99">
        <f>AK583</f>
        <v>0</v>
      </c>
      <c r="Q583" s="99">
        <f>AM583</f>
        <v>0</v>
      </c>
      <c r="R583" s="99">
        <v>0</v>
      </c>
      <c r="S583" s="47"/>
      <c r="T583" s="99">
        <f>SUM(U583,V583,X583,Y583,Z583,AA583,AB583)</f>
        <v>0</v>
      </c>
      <c r="U583" s="99">
        <f>AP583</f>
        <v>0</v>
      </c>
      <c r="V583" s="99">
        <f>SUM(AS583,AT583,AU583,AV583,AW583,AX583,AY583,AZ583,BA583,BB583,BC583)</f>
        <v>0</v>
      </c>
      <c r="W583" s="99">
        <f>COUNT(AS583,AT583,AU583,AV583,AW583,AX583,AY583,AZ583,BA583,BB583,BC583)</f>
        <v>0</v>
      </c>
      <c r="X583" s="99">
        <v>0</v>
      </c>
      <c r="Y583" s="99">
        <v>0</v>
      </c>
      <c r="Z583" s="99">
        <v>0</v>
      </c>
      <c r="AA583" s="99">
        <f>AR583</f>
        <v>0</v>
      </c>
      <c r="AB583" s="99">
        <f>AQ583</f>
        <v>0</v>
      </c>
      <c r="AC583" s="47"/>
      <c r="AD583" s="99"/>
      <c r="AE583" s="99"/>
      <c r="AF583" s="99"/>
      <c r="AG583" s="99">
        <v>30</v>
      </c>
      <c r="AH583" s="99"/>
      <c r="AI583" s="99"/>
      <c r="AJ583" s="99"/>
      <c r="AK583" s="99"/>
      <c r="AL583" s="99"/>
      <c r="AM583" s="100"/>
      <c r="AN583" s="100"/>
      <c r="AO583" s="44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</row>
    <row r="584" spans="1:56" s="41" customFormat="1" x14ac:dyDescent="0.3">
      <c r="A584" s="100" t="s">
        <v>143</v>
      </c>
      <c r="B584" s="100" t="s">
        <v>217</v>
      </c>
      <c r="C584" s="100" t="s">
        <v>3516</v>
      </c>
      <c r="D584" s="100" t="s">
        <v>1223</v>
      </c>
      <c r="E584" s="100" t="s">
        <v>39</v>
      </c>
      <c r="F584" s="100">
        <v>999920003</v>
      </c>
      <c r="G584" s="99">
        <f>(J584+T584)-H584</f>
        <v>30</v>
      </c>
      <c r="H584" s="100"/>
      <c r="I584" s="44"/>
      <c r="J584" s="99">
        <f>SUM(K584,L584,N584,O584,P584,Q584)</f>
        <v>0</v>
      </c>
      <c r="K584" s="99">
        <f>SUM(AD584,AL584,AN584)</f>
        <v>0</v>
      </c>
      <c r="L584" s="99">
        <f>SUM(AE584,AF584,AG584,AH584)</f>
        <v>0</v>
      </c>
      <c r="M584" s="99">
        <f>COUNT(#REF!,#REF!,#REF!,#REF!,#REF!,#REF!,#REF!,AE584,#REF!,#REF!,#REF!,#REF!,AF584,AG584,#REF!,#REF!,#REF!,AH584)</f>
        <v>0</v>
      </c>
      <c r="N584" s="99">
        <f>AI584+AJ584</f>
        <v>0</v>
      </c>
      <c r="O584" s="99"/>
      <c r="P584" s="99">
        <f>AK584</f>
        <v>0</v>
      </c>
      <c r="Q584" s="99">
        <f>AM584</f>
        <v>0</v>
      </c>
      <c r="R584" s="99">
        <v>0</v>
      </c>
      <c r="S584" s="47"/>
      <c r="T584" s="99">
        <f>SUM(U584,V584,X584,Y584,Z584,AA584,AB584)</f>
        <v>30</v>
      </c>
      <c r="U584" s="99">
        <f>AP584</f>
        <v>0</v>
      </c>
      <c r="V584" s="99">
        <f>SUM(AS584,AT584,AU584,AV584,AW584,AX584,AY584,AZ584,BA584,BB584,BC584)</f>
        <v>30</v>
      </c>
      <c r="W584" s="99">
        <f>COUNT(AS584,AT584,AU584,AV584,AW584,AX584,AY584,AZ584,BA584,BB584,BC584)</f>
        <v>1</v>
      </c>
      <c r="X584" s="99">
        <v>0</v>
      </c>
      <c r="Y584" s="99">
        <v>0</v>
      </c>
      <c r="Z584" s="99">
        <v>0</v>
      </c>
      <c r="AA584" s="99">
        <f>AR584</f>
        <v>0</v>
      </c>
      <c r="AB584" s="99">
        <f>AQ584</f>
        <v>0</v>
      </c>
      <c r="AC584" s="47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44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>
        <v>30</v>
      </c>
      <c r="BB584" s="100"/>
      <c r="BC584" s="100"/>
      <c r="BD584" s="31"/>
    </row>
    <row r="585" spans="1:56" s="41" customFormat="1" x14ac:dyDescent="0.3">
      <c r="A585" s="100" t="s">
        <v>143</v>
      </c>
      <c r="B585" s="100" t="s">
        <v>217</v>
      </c>
      <c r="C585" s="100" t="s">
        <v>467</v>
      </c>
      <c r="D585" s="100" t="s">
        <v>1393</v>
      </c>
      <c r="E585" s="100" t="s">
        <v>39</v>
      </c>
      <c r="F585" s="100">
        <v>999925962</v>
      </c>
      <c r="G585" s="99">
        <f>(J585+T585)-H585</f>
        <v>30</v>
      </c>
      <c r="H585" s="100"/>
      <c r="I585" s="44"/>
      <c r="J585" s="99">
        <f>SUM(K585,L585,N585,O585,P585,Q585)</f>
        <v>0</v>
      </c>
      <c r="K585" s="99">
        <f>SUM(AD585,AL585,AN585)</f>
        <v>0</v>
      </c>
      <c r="L585" s="99">
        <f>SUM(AE585,AF585,AG585,AH585)</f>
        <v>0</v>
      </c>
      <c r="M585" s="99">
        <f>COUNT(#REF!,#REF!,#REF!,#REF!,#REF!,#REF!,#REF!,AE585,#REF!,#REF!,#REF!,#REF!,AF585,AG585,#REF!,#REF!,#REF!,AH585)</f>
        <v>0</v>
      </c>
      <c r="N585" s="99">
        <f>AI585+AJ585</f>
        <v>0</v>
      </c>
      <c r="O585" s="99"/>
      <c r="P585" s="99">
        <f>AK585</f>
        <v>0</v>
      </c>
      <c r="Q585" s="99">
        <f>AM585</f>
        <v>0</v>
      </c>
      <c r="R585" s="99">
        <v>0</v>
      </c>
      <c r="S585" s="47"/>
      <c r="T585" s="99">
        <f>SUM(U585,V585,X585,Y585,Z585,AA585,AB585)</f>
        <v>30</v>
      </c>
      <c r="U585" s="99">
        <f>AP585</f>
        <v>0</v>
      </c>
      <c r="V585" s="99">
        <f>SUM(AS585,AT585,AU585,AV585,AW585,AX585,AY585,AZ585,BA585,BB585,BC585)</f>
        <v>30</v>
      </c>
      <c r="W585" s="99">
        <f>COUNT(AS585,AT585,AU585,AV585,AW585,AX585,AY585,AZ585,BA585,BB585,BC585)</f>
        <v>1</v>
      </c>
      <c r="X585" s="99">
        <v>0</v>
      </c>
      <c r="Y585" s="99">
        <v>0</v>
      </c>
      <c r="Z585" s="99">
        <v>0</v>
      </c>
      <c r="AA585" s="99">
        <f>AR585</f>
        <v>0</v>
      </c>
      <c r="AB585" s="99">
        <f>AQ585</f>
        <v>0</v>
      </c>
      <c r="AC585" s="47"/>
      <c r="AD585" s="100"/>
      <c r="AE585" s="100"/>
      <c r="AF585" s="100"/>
      <c r="AG585" s="100"/>
      <c r="AH585" s="100"/>
      <c r="AI585" s="100"/>
      <c r="AJ585" s="100"/>
      <c r="AK585" s="100"/>
      <c r="AL585" s="100"/>
      <c r="AM585" s="100"/>
      <c r="AN585" s="100"/>
      <c r="AO585" s="44"/>
      <c r="AP585" s="100"/>
      <c r="AQ585" s="100"/>
      <c r="AR585" s="100"/>
      <c r="AS585" s="100"/>
      <c r="AT585" s="100">
        <v>30</v>
      </c>
      <c r="AU585" s="100"/>
      <c r="AV585" s="100"/>
      <c r="AW585" s="100"/>
      <c r="AX585" s="100"/>
      <c r="AY585" s="100"/>
      <c r="AZ585" s="100"/>
      <c r="BA585" s="100"/>
      <c r="BB585" s="100"/>
      <c r="BC585" s="100"/>
      <c r="BD585" s="31"/>
    </row>
    <row r="586" spans="1:56" s="41" customFormat="1" x14ac:dyDescent="0.3">
      <c r="A586" s="100" t="s">
        <v>143</v>
      </c>
      <c r="B586" s="100" t="s">
        <v>217</v>
      </c>
      <c r="C586" s="100" t="s">
        <v>209</v>
      </c>
      <c r="D586" s="100" t="s">
        <v>3102</v>
      </c>
      <c r="E586" s="100" t="s">
        <v>39</v>
      </c>
      <c r="F586" s="100">
        <v>999928727</v>
      </c>
      <c r="G586" s="99">
        <f>(J586+T586)-H586</f>
        <v>30</v>
      </c>
      <c r="H586" s="100"/>
      <c r="I586" s="44"/>
      <c r="J586" s="99">
        <f>SUM(K586,L586,N586,O586,P586,Q586)</f>
        <v>0</v>
      </c>
      <c r="K586" s="99">
        <f>SUM(AD586,AL586,AN586)</f>
        <v>0</v>
      </c>
      <c r="L586" s="99">
        <f>SUM(AE586,AF586,AG586,AH586)</f>
        <v>0</v>
      </c>
      <c r="M586" s="99">
        <f>COUNT(#REF!,#REF!,#REF!,#REF!,#REF!,#REF!,#REF!,AE586,#REF!,#REF!,#REF!,#REF!,AF586,AG586,#REF!,#REF!,#REF!,AH586)</f>
        <v>0</v>
      </c>
      <c r="N586" s="99">
        <f>AI586+AJ586</f>
        <v>0</v>
      </c>
      <c r="O586" s="99"/>
      <c r="P586" s="99">
        <f>AK586</f>
        <v>0</v>
      </c>
      <c r="Q586" s="99">
        <f>AM586</f>
        <v>0</v>
      </c>
      <c r="R586" s="99">
        <v>0</v>
      </c>
      <c r="S586" s="47"/>
      <c r="T586" s="99">
        <f>SUM(U586,V586,X586,Y586,Z586,AA586,AB586)</f>
        <v>30</v>
      </c>
      <c r="U586" s="99">
        <f>AP586</f>
        <v>0</v>
      </c>
      <c r="V586" s="99">
        <f>SUM(AS586,AT586,AU586,AV586,AW586,AX586,AY586,AZ586,BA586,BB586,BC586)</f>
        <v>30</v>
      </c>
      <c r="W586" s="99">
        <f>COUNT(AS586,AT586,AU586,AV586,AW586,AX586,AY586,AZ586,BA586,BB586,BC586)</f>
        <v>1</v>
      </c>
      <c r="X586" s="99">
        <v>0</v>
      </c>
      <c r="Y586" s="99">
        <v>0</v>
      </c>
      <c r="Z586" s="99">
        <v>0</v>
      </c>
      <c r="AA586" s="99">
        <f>AR586</f>
        <v>0</v>
      </c>
      <c r="AB586" s="99">
        <f>AQ586</f>
        <v>0</v>
      </c>
      <c r="AC586" s="47"/>
      <c r="AD586" s="100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100"/>
      <c r="AO586" s="44"/>
      <c r="AP586" s="100"/>
      <c r="AQ586" s="100"/>
      <c r="AR586" s="100"/>
      <c r="AS586" s="100"/>
      <c r="AT586" s="100"/>
      <c r="AU586" s="100"/>
      <c r="AV586" s="100"/>
      <c r="AW586" s="100">
        <v>30</v>
      </c>
      <c r="AX586" s="100"/>
      <c r="AY586" s="100"/>
      <c r="AZ586" s="100"/>
      <c r="BA586" s="100"/>
      <c r="BB586" s="100"/>
      <c r="BC586" s="100"/>
      <c r="BD586" s="31"/>
    </row>
    <row r="587" spans="1:56" s="41" customFormat="1" x14ac:dyDescent="0.3">
      <c r="A587" s="100" t="s">
        <v>44</v>
      </c>
      <c r="B587" s="100" t="s">
        <v>217</v>
      </c>
      <c r="C587" s="100" t="s">
        <v>2804</v>
      </c>
      <c r="D587" s="100" t="s">
        <v>3105</v>
      </c>
      <c r="E587" s="100" t="s">
        <v>39</v>
      </c>
      <c r="F587" s="100">
        <v>999928684</v>
      </c>
      <c r="G587" s="99">
        <f>(J587+T587)-H587</f>
        <v>66</v>
      </c>
      <c r="H587" s="100"/>
      <c r="I587" s="44"/>
      <c r="J587" s="99">
        <f t="shared" ref="J587:J589" si="0">SUM(K587,L587,N587,O587,P587,Q587)</f>
        <v>0</v>
      </c>
      <c r="K587" s="99">
        <f>SUM(AD587,AL587,AN587)</f>
        <v>0</v>
      </c>
      <c r="L587" s="99">
        <f>SUM(AE587,AF587,AG587,AH587)</f>
        <v>0</v>
      </c>
      <c r="M587" s="99">
        <f>COUNT(#REF!,#REF!,#REF!,#REF!,#REF!,#REF!,#REF!,AE587,#REF!,#REF!,#REF!,#REF!,AF587,AG587,#REF!,#REF!,#REF!,AH587)</f>
        <v>0</v>
      </c>
      <c r="N587" s="99">
        <f>AI587+AJ587</f>
        <v>0</v>
      </c>
      <c r="O587" s="99"/>
      <c r="P587" s="99">
        <f>AK587</f>
        <v>0</v>
      </c>
      <c r="Q587" s="99">
        <f>AM587</f>
        <v>0</v>
      </c>
      <c r="R587" s="99">
        <v>0</v>
      </c>
      <c r="S587" s="47"/>
      <c r="T587" s="99">
        <f>SUM(U587,V587,X587,Y587,Z587,AA587,AB587)</f>
        <v>66</v>
      </c>
      <c r="U587" s="99">
        <f>AP587</f>
        <v>6</v>
      </c>
      <c r="V587" s="99">
        <f>SUM(AS587,AT587,AU587,AV587,AW587,AX587,AY587,AZ587,BA587,BB587,BC587)</f>
        <v>60</v>
      </c>
      <c r="W587" s="99">
        <f>COUNT(AS587,AT587,AU587,AV587,AW587,AX587,AY587,AZ587,BA587,BB587,BC587)</f>
        <v>1</v>
      </c>
      <c r="X587" s="99">
        <v>0</v>
      </c>
      <c r="Y587" s="99">
        <v>0</v>
      </c>
      <c r="Z587" s="99">
        <v>0</v>
      </c>
      <c r="AA587" s="99">
        <f>AR587</f>
        <v>0</v>
      </c>
      <c r="AB587" s="99">
        <f>AQ587</f>
        <v>0</v>
      </c>
      <c r="AC587" s="47"/>
      <c r="AD587" s="100"/>
      <c r="AE587" s="100"/>
      <c r="AF587" s="100"/>
      <c r="AG587" s="100"/>
      <c r="AH587" s="100"/>
      <c r="AI587" s="100"/>
      <c r="AJ587" s="100"/>
      <c r="AK587" s="100"/>
      <c r="AL587" s="100"/>
      <c r="AM587" s="100"/>
      <c r="AN587" s="100"/>
      <c r="AO587" s="44"/>
      <c r="AP587" s="100">
        <v>6</v>
      </c>
      <c r="AQ587" s="100"/>
      <c r="AR587" s="100"/>
      <c r="AS587" s="100"/>
      <c r="AT587" s="100"/>
      <c r="AU587" s="100"/>
      <c r="AV587" s="100"/>
      <c r="AW587" s="100">
        <v>60</v>
      </c>
      <c r="AX587" s="100"/>
      <c r="AY587" s="100"/>
      <c r="AZ587" s="100"/>
      <c r="BA587" s="100"/>
      <c r="BB587" s="100"/>
      <c r="BC587" s="100"/>
      <c r="BD587" s="31"/>
    </row>
    <row r="588" spans="1:56" s="41" customFormat="1" x14ac:dyDescent="0.3">
      <c r="A588" s="100" t="s">
        <v>44</v>
      </c>
      <c r="B588" s="100" t="s">
        <v>217</v>
      </c>
      <c r="C588" s="100" t="s">
        <v>2902</v>
      </c>
      <c r="D588" s="100" t="s">
        <v>2903</v>
      </c>
      <c r="E588" s="100" t="s">
        <v>39</v>
      </c>
      <c r="F588" s="100">
        <v>999928715</v>
      </c>
      <c r="G588" s="99">
        <f>(J588+T588)-H588</f>
        <v>38.6</v>
      </c>
      <c r="H588" s="100"/>
      <c r="I588" s="44"/>
      <c r="J588" s="99">
        <f t="shared" si="0"/>
        <v>0</v>
      </c>
      <c r="K588" s="99">
        <f>SUM(AD588,AL588,AN588)</f>
        <v>0</v>
      </c>
      <c r="L588" s="99">
        <f>SUM(AE588,AF588,AG588,AH588)</f>
        <v>0</v>
      </c>
      <c r="M588" s="99">
        <f>COUNT(#REF!,#REF!,#REF!,#REF!,#REF!,#REF!,#REF!,AE588,#REF!,#REF!,#REF!,#REF!,AF588,AG588,#REF!,#REF!,#REF!,AH588)</f>
        <v>0</v>
      </c>
      <c r="N588" s="99">
        <f>AI588+AJ588</f>
        <v>0</v>
      </c>
      <c r="O588" s="99"/>
      <c r="P588" s="99">
        <f>AK588</f>
        <v>0</v>
      </c>
      <c r="Q588" s="99">
        <f>AM588</f>
        <v>0</v>
      </c>
      <c r="R588" s="99">
        <v>0</v>
      </c>
      <c r="S588" s="47"/>
      <c r="T588" s="99">
        <f>SUM(U588,V588,X588,Y588,Z588,AA588,AB588)</f>
        <v>38.6</v>
      </c>
      <c r="U588" s="99">
        <f>AP588</f>
        <v>4.6000000000000005</v>
      </c>
      <c r="V588" s="99">
        <f>SUM(AS588,AT588,AU588,AV588,AW588,AX588,AY588,AZ588,BA588,BB588,BC588)</f>
        <v>34</v>
      </c>
      <c r="W588" s="99">
        <f>COUNT(AS588,AT588,AU588,AV588,AW588,AX588,AY588,AZ588,BA588,BB588,BC588)</f>
        <v>1</v>
      </c>
      <c r="X588" s="99">
        <v>0</v>
      </c>
      <c r="Y588" s="99">
        <v>0</v>
      </c>
      <c r="Z588" s="99">
        <v>0</v>
      </c>
      <c r="AA588" s="99">
        <f>AR588</f>
        <v>0</v>
      </c>
      <c r="AB588" s="99">
        <f>AQ588</f>
        <v>0</v>
      </c>
      <c r="AC588" s="47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44"/>
      <c r="AP588" s="100">
        <v>4.6000000000000005</v>
      </c>
      <c r="AQ588" s="100"/>
      <c r="AR588" s="100"/>
      <c r="AS588" s="100">
        <v>34</v>
      </c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31"/>
    </row>
    <row r="589" spans="1:56" s="41" customFormat="1" x14ac:dyDescent="0.35">
      <c r="A589" s="100" t="s">
        <v>44</v>
      </c>
      <c r="B589" s="99" t="s">
        <v>217</v>
      </c>
      <c r="C589" s="99" t="s">
        <v>1418</v>
      </c>
      <c r="D589" s="99" t="s">
        <v>1252</v>
      </c>
      <c r="E589" s="99" t="s">
        <v>39</v>
      </c>
      <c r="F589" s="99">
        <v>999921749</v>
      </c>
      <c r="G589" s="99">
        <f>(J589+T589)-H589</f>
        <v>190</v>
      </c>
      <c r="H589" s="99"/>
      <c r="I589" s="24"/>
      <c r="J589" s="99">
        <f t="shared" si="0"/>
        <v>190</v>
      </c>
      <c r="K589" s="99">
        <f>SUM(AD589,AL589,AN589)</f>
        <v>0</v>
      </c>
      <c r="L589" s="99">
        <f>SUM(AE589,AF589,AG589,AH589)</f>
        <v>0</v>
      </c>
      <c r="M589" s="99">
        <f>COUNT(#REF!,#REF!,#REF!,#REF!,#REF!,#REF!,#REF!,AE589,#REF!,#REF!,#REF!,#REF!,AF589,AG589,#REF!,#REF!,#REF!,AH589)</f>
        <v>0</v>
      </c>
      <c r="N589" s="99">
        <f>AI589+AJ589</f>
        <v>70</v>
      </c>
      <c r="O589" s="99"/>
      <c r="P589" s="99">
        <f>AK589</f>
        <v>120</v>
      </c>
      <c r="Q589" s="99">
        <f>AM589</f>
        <v>0</v>
      </c>
      <c r="R589" s="99">
        <v>0</v>
      </c>
      <c r="S589" s="47"/>
      <c r="T589" s="99">
        <f>SUM(U589,V589,X589,Y589,Z589,AA589,AB589)</f>
        <v>0</v>
      </c>
      <c r="U589" s="99">
        <f>AP589</f>
        <v>0</v>
      </c>
      <c r="V589" s="99">
        <f>SUM(AS589,AT589,AU589,AV589,AW589,AX589,AY589,AZ589,BA589,BB589,BC589)</f>
        <v>0</v>
      </c>
      <c r="W589" s="99">
        <f>COUNT(AS589,AT589,AU589,AV589,AW589,AX589,AY589,AZ589,BA589,BB589,BC589)</f>
        <v>0</v>
      </c>
      <c r="X589" s="99">
        <v>0</v>
      </c>
      <c r="Y589" s="99">
        <v>0</v>
      </c>
      <c r="Z589" s="99">
        <v>0</v>
      </c>
      <c r="AA589" s="99">
        <f>AR589</f>
        <v>0</v>
      </c>
      <c r="AB589" s="99">
        <f>AQ589</f>
        <v>0</v>
      </c>
      <c r="AC589" s="47"/>
      <c r="AD589" s="99"/>
      <c r="AE589" s="99"/>
      <c r="AF589" s="99"/>
      <c r="AG589" s="99"/>
      <c r="AH589" s="99"/>
      <c r="AI589" s="99">
        <v>70</v>
      </c>
      <c r="AJ589" s="99"/>
      <c r="AK589" s="99">
        <v>120</v>
      </c>
      <c r="AL589" s="99"/>
      <c r="AM589" s="100"/>
      <c r="AN589" s="100"/>
      <c r="AO589" s="44"/>
      <c r="AP589" s="100"/>
      <c r="AQ589" s="100"/>
      <c r="AR589" s="100"/>
      <c r="AS589" s="100"/>
      <c r="AT589" s="100"/>
      <c r="AU589" s="100"/>
      <c r="AV589" s="100"/>
      <c r="AW589" s="100"/>
      <c r="AX589" s="100"/>
      <c r="AY589" s="100"/>
      <c r="AZ589" s="100"/>
      <c r="BA589" s="100"/>
      <c r="BB589" s="100"/>
      <c r="BC589" s="100"/>
    </row>
    <row r="590" spans="1:56" s="41" customFormat="1" x14ac:dyDescent="0.3">
      <c r="A590" s="100" t="s">
        <v>44</v>
      </c>
      <c r="B590" s="100" t="s">
        <v>217</v>
      </c>
      <c r="C590" s="100" t="s">
        <v>1626</v>
      </c>
      <c r="D590" s="100" t="s">
        <v>1627</v>
      </c>
      <c r="E590" s="100" t="s">
        <v>39</v>
      </c>
      <c r="F590" s="100">
        <v>999923050</v>
      </c>
      <c r="G590" s="99">
        <f>(J590+T590)-H590</f>
        <v>151.6</v>
      </c>
      <c r="H590" s="100"/>
      <c r="I590" s="44"/>
      <c r="J590" s="99">
        <f>SUM(K590,L590,N590,O590,P590,Q590)</f>
        <v>31.6</v>
      </c>
      <c r="K590" s="99">
        <f>SUM(AD590,AL590,AN590)</f>
        <v>0</v>
      </c>
      <c r="L590" s="99">
        <f>SUM(AE590,AF590,AG590,AH590)</f>
        <v>0</v>
      </c>
      <c r="M590" s="99">
        <f>COUNT(#REF!,#REF!,#REF!,#REF!,#REF!,#REF!,#REF!,AE590,#REF!,#REF!,#REF!,#REF!,AF590,AG590,#REF!,#REF!,#REF!,AH590)</f>
        <v>4</v>
      </c>
      <c r="N590" s="99">
        <f>AI590+AJ590</f>
        <v>31.6</v>
      </c>
      <c r="O590" s="99"/>
      <c r="P590" s="99">
        <f>AK590</f>
        <v>0</v>
      </c>
      <c r="Q590" s="99">
        <f>AM590</f>
        <v>0</v>
      </c>
      <c r="R590" s="99">
        <v>0</v>
      </c>
      <c r="S590" s="47"/>
      <c r="T590" s="99">
        <f>SUM(U590,V590,X590,Y590,Z590,AA590,AB590)</f>
        <v>120</v>
      </c>
      <c r="U590" s="99">
        <f>AP590</f>
        <v>0</v>
      </c>
      <c r="V590" s="99">
        <f>SUM(AS590,AT590,AU590,AV590,AW590,AX590,AY590,AZ590,BA590,BB590,BC590)</f>
        <v>120</v>
      </c>
      <c r="W590" s="99">
        <f>COUNT(AS590,AT590,AU590,AV590,AW590,AX590,AY590,AZ590,BA590,BB590,BC590)</f>
        <v>1</v>
      </c>
      <c r="X590" s="99">
        <v>0</v>
      </c>
      <c r="Y590" s="99">
        <v>0</v>
      </c>
      <c r="Z590" s="99">
        <v>0</v>
      </c>
      <c r="AA590" s="99">
        <f>AR590</f>
        <v>0</v>
      </c>
      <c r="AB590" s="99">
        <f>AQ590</f>
        <v>0</v>
      </c>
      <c r="AC590" s="47"/>
      <c r="AD590" s="100">
        <v>0</v>
      </c>
      <c r="AE590" s="100">
        <v>0</v>
      </c>
      <c r="AF590" s="100">
        <v>0</v>
      </c>
      <c r="AG590" s="100">
        <v>0</v>
      </c>
      <c r="AH590" s="100">
        <v>0</v>
      </c>
      <c r="AI590" s="100">
        <v>31.6</v>
      </c>
      <c r="AJ590" s="100">
        <v>0</v>
      </c>
      <c r="AK590" s="100">
        <v>0</v>
      </c>
      <c r="AL590" s="100">
        <v>0</v>
      </c>
      <c r="AM590" s="100">
        <v>0</v>
      </c>
      <c r="AN590" s="100">
        <v>0</v>
      </c>
      <c r="AO590" s="44"/>
      <c r="AP590" s="100"/>
      <c r="AQ590" s="100"/>
      <c r="AR590" s="100"/>
      <c r="AS590" s="100"/>
      <c r="AT590" s="100"/>
      <c r="AU590" s="100"/>
      <c r="AV590" s="100"/>
      <c r="AW590" s="100"/>
      <c r="AX590" s="100"/>
      <c r="AY590" s="100"/>
      <c r="AZ590" s="100">
        <v>120</v>
      </c>
      <c r="BA590" s="100"/>
      <c r="BB590" s="100"/>
      <c r="BC590" s="100"/>
      <c r="BD590" s="31"/>
    </row>
    <row r="591" spans="1:56" s="41" customFormat="1" x14ac:dyDescent="0.3">
      <c r="A591" s="100" t="s">
        <v>44</v>
      </c>
      <c r="B591" s="100" t="s">
        <v>217</v>
      </c>
      <c r="C591" s="100" t="s">
        <v>337</v>
      </c>
      <c r="D591" s="100" t="s">
        <v>2001</v>
      </c>
      <c r="E591" s="100" t="s">
        <v>39</v>
      </c>
      <c r="F591" s="100">
        <v>999925341</v>
      </c>
      <c r="G591" s="99">
        <f>(J591+T591)-H591</f>
        <v>113.1</v>
      </c>
      <c r="H591" s="99">
        <f>J591*0.5</f>
        <v>45.099999999999994</v>
      </c>
      <c r="I591" s="44"/>
      <c r="J591" s="99">
        <f>SUM(K591,L591,N591,O591,P591,Q591)</f>
        <v>90.199999999999989</v>
      </c>
      <c r="K591" s="99">
        <f>SUM(AD591,AL591,AN591)</f>
        <v>0</v>
      </c>
      <c r="L591" s="99">
        <f>SUM(AE591,AF591,AG591,AH591)</f>
        <v>0</v>
      </c>
      <c r="M591" s="99">
        <f>COUNT(#REF!,#REF!,#REF!,#REF!,#REF!,#REF!,#REF!,AE591,#REF!,#REF!,#REF!,#REF!,AF591,AG591,#REF!,#REF!,#REF!,AH591)</f>
        <v>4</v>
      </c>
      <c r="N591" s="99">
        <f>AI591+AJ591</f>
        <v>31.6</v>
      </c>
      <c r="O591" s="99"/>
      <c r="P591" s="99">
        <f>AK591</f>
        <v>36</v>
      </c>
      <c r="Q591" s="99">
        <f>AM591</f>
        <v>22.6</v>
      </c>
      <c r="R591" s="99">
        <v>0</v>
      </c>
      <c r="S591" s="47"/>
      <c r="T591" s="99">
        <f>SUM(U591,V591,X591,Y591,Z591,AA591,AB591)</f>
        <v>68</v>
      </c>
      <c r="U591" s="99">
        <f>AP591</f>
        <v>0</v>
      </c>
      <c r="V591" s="99">
        <f>SUM(AS591,AT591,AU591,AV591,AW591,AX591,AY591,AZ591,BA591,BB591,BC591)</f>
        <v>68</v>
      </c>
      <c r="W591" s="99">
        <f>COUNT(AS591,AT591,AU591,AV591,AW591,AX591,AY591,AZ591,BA591,BB591,BC591)</f>
        <v>1</v>
      </c>
      <c r="X591" s="99">
        <v>0</v>
      </c>
      <c r="Y591" s="99">
        <v>0</v>
      </c>
      <c r="Z591" s="99">
        <v>0</v>
      </c>
      <c r="AA591" s="99">
        <f>AR591</f>
        <v>0</v>
      </c>
      <c r="AB591" s="99">
        <f>AQ591</f>
        <v>0</v>
      </c>
      <c r="AC591" s="47"/>
      <c r="AD591" s="100">
        <v>0</v>
      </c>
      <c r="AE591" s="100">
        <v>0</v>
      </c>
      <c r="AF591" s="100">
        <v>0</v>
      </c>
      <c r="AG591" s="100">
        <v>0</v>
      </c>
      <c r="AH591" s="100">
        <v>0</v>
      </c>
      <c r="AI591" s="100">
        <v>31.6</v>
      </c>
      <c r="AJ591" s="100">
        <v>0</v>
      </c>
      <c r="AK591" s="100">
        <v>36</v>
      </c>
      <c r="AL591" s="100">
        <v>0</v>
      </c>
      <c r="AM591" s="100">
        <v>22.6</v>
      </c>
      <c r="AN591" s="100">
        <v>0</v>
      </c>
      <c r="AO591" s="44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>
        <v>68</v>
      </c>
      <c r="BA591" s="100"/>
      <c r="BB591" s="100"/>
      <c r="BC591" s="100"/>
      <c r="BD591" s="31"/>
    </row>
    <row r="592" spans="1:56" s="41" customFormat="1" x14ac:dyDescent="0.3">
      <c r="A592" s="100" t="s">
        <v>44</v>
      </c>
      <c r="B592" s="100" t="s">
        <v>217</v>
      </c>
      <c r="C592" s="100" t="s">
        <v>826</v>
      </c>
      <c r="D592" s="100" t="s">
        <v>2273</v>
      </c>
      <c r="E592" s="100" t="s">
        <v>39</v>
      </c>
      <c r="F592" s="100">
        <v>999926543</v>
      </c>
      <c r="G592" s="99">
        <f>(J592+T592)-H592</f>
        <v>90</v>
      </c>
      <c r="H592" s="100"/>
      <c r="I592" s="44"/>
      <c r="J592" s="99">
        <f>SUM(K592,L592,N592,O592,P592,Q592)</f>
        <v>0</v>
      </c>
      <c r="K592" s="99">
        <f>SUM(AD592,AL592,AN592)</f>
        <v>0</v>
      </c>
      <c r="L592" s="99">
        <f>SUM(AE592,AF592,AG592,AH592)</f>
        <v>0</v>
      </c>
      <c r="M592" s="99">
        <f>COUNT(#REF!,#REF!,#REF!,#REF!,#REF!,#REF!,#REF!,AE592,#REF!,#REF!,#REF!,#REF!,AF592,AG592,#REF!,#REF!,#REF!,AH592)</f>
        <v>0</v>
      </c>
      <c r="N592" s="99">
        <f>AI592+AJ592</f>
        <v>0</v>
      </c>
      <c r="O592" s="99"/>
      <c r="P592" s="99">
        <f>AK592</f>
        <v>0</v>
      </c>
      <c r="Q592" s="99">
        <f>AM592</f>
        <v>0</v>
      </c>
      <c r="R592" s="99">
        <v>0</v>
      </c>
      <c r="S592" s="47"/>
      <c r="T592" s="99">
        <f>SUM(U592,V592,X592,Y592,Z592,AA592,AB592)</f>
        <v>90</v>
      </c>
      <c r="U592" s="99">
        <f>AP592</f>
        <v>0</v>
      </c>
      <c r="V592" s="99">
        <f>SUM(AS592,AT592,AU592,AV592,AW592,AX592,AY592,AZ592,BA592,BB592,BC592)</f>
        <v>90</v>
      </c>
      <c r="W592" s="99">
        <f>COUNT(AS592,AT592,AU592,AV592,AW592,AX592,AY592,AZ592,BA592,BB592,BC592)</f>
        <v>1</v>
      </c>
      <c r="X592" s="99">
        <v>0</v>
      </c>
      <c r="Y592" s="99">
        <v>0</v>
      </c>
      <c r="Z592" s="99">
        <v>0</v>
      </c>
      <c r="AA592" s="99">
        <f>AR592</f>
        <v>0</v>
      </c>
      <c r="AB592" s="99">
        <f>AQ592</f>
        <v>0</v>
      </c>
      <c r="AC592" s="47"/>
      <c r="AD592" s="100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100"/>
      <c r="AO592" s="44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>
        <v>90</v>
      </c>
      <c r="BA592" s="100"/>
      <c r="BB592" s="100"/>
      <c r="BC592" s="100"/>
      <c r="BD592" s="31"/>
    </row>
    <row r="593" spans="1:56" s="41" customFormat="1" x14ac:dyDescent="0.35">
      <c r="A593" s="100" t="s">
        <v>44</v>
      </c>
      <c r="B593" s="99" t="s">
        <v>217</v>
      </c>
      <c r="C593" s="99" t="s">
        <v>1246</v>
      </c>
      <c r="D593" s="99" t="s">
        <v>1247</v>
      </c>
      <c r="E593" s="99" t="s">
        <v>39</v>
      </c>
      <c r="F593" s="99">
        <v>999920328</v>
      </c>
      <c r="G593" s="99">
        <f>(J593+T593)-H593</f>
        <v>78</v>
      </c>
      <c r="H593" s="99"/>
      <c r="I593" s="24"/>
      <c r="J593" s="99">
        <f>SUM(K593,L593,N593,O593,P593,Q593)</f>
        <v>78</v>
      </c>
      <c r="K593" s="99">
        <f>SUM(AD593,AL593,AN593)</f>
        <v>0</v>
      </c>
      <c r="L593" s="99">
        <f>SUM(AE593,AF593,AG593,AH593)</f>
        <v>0</v>
      </c>
      <c r="M593" s="99">
        <f>COUNT(#REF!,#REF!,#REF!,#REF!,#REF!,#REF!,#REF!,AE593,#REF!,#REF!,#REF!,#REF!,AF593,AG593,#REF!,#REF!,#REF!,AH593)</f>
        <v>0</v>
      </c>
      <c r="N593" s="99">
        <f>AI593+AJ593</f>
        <v>0</v>
      </c>
      <c r="O593" s="99"/>
      <c r="P593" s="99">
        <f>AK593</f>
        <v>78</v>
      </c>
      <c r="Q593" s="99">
        <f>AM593</f>
        <v>0</v>
      </c>
      <c r="R593" s="99">
        <v>0</v>
      </c>
      <c r="S593" s="47"/>
      <c r="T593" s="99">
        <f>SUM(U593,V593,X593,Y593,Z593,AA593,AB593)</f>
        <v>0</v>
      </c>
      <c r="U593" s="99">
        <f>AP593</f>
        <v>0</v>
      </c>
      <c r="V593" s="99">
        <f>SUM(AS593,AT593,AU593,AV593,AW593,AX593,AY593,AZ593,BA593,BB593,BC593)</f>
        <v>0</v>
      </c>
      <c r="W593" s="99">
        <f>COUNT(AS593,AT593,AU593,AV593,AW593,AX593,AY593,AZ593,BA593,BB593,BC593)</f>
        <v>0</v>
      </c>
      <c r="X593" s="99">
        <v>0</v>
      </c>
      <c r="Y593" s="99">
        <v>0</v>
      </c>
      <c r="Z593" s="99">
        <v>0</v>
      </c>
      <c r="AA593" s="99">
        <f>AR593</f>
        <v>0</v>
      </c>
      <c r="AB593" s="99">
        <f>AQ593</f>
        <v>0</v>
      </c>
      <c r="AC593" s="47"/>
      <c r="AD593" s="99"/>
      <c r="AE593" s="99"/>
      <c r="AF593" s="99"/>
      <c r="AG593" s="99"/>
      <c r="AH593" s="99"/>
      <c r="AI593" s="99"/>
      <c r="AJ593" s="99"/>
      <c r="AK593" s="99">
        <v>78</v>
      </c>
      <c r="AL593" s="99"/>
      <c r="AM593" s="100"/>
      <c r="AN593" s="100"/>
      <c r="AO593" s="44"/>
      <c r="AP593" s="100"/>
      <c r="AQ593" s="100"/>
      <c r="AR593" s="100"/>
      <c r="AS593" s="100"/>
      <c r="AT593" s="100"/>
      <c r="AU593" s="100"/>
      <c r="AV593" s="100"/>
      <c r="AW593" s="100"/>
      <c r="AX593" s="100"/>
      <c r="AY593" s="100"/>
      <c r="AZ593" s="100"/>
      <c r="BA593" s="100"/>
      <c r="BB593" s="100"/>
      <c r="BC593" s="100"/>
    </row>
    <row r="594" spans="1:56" s="41" customFormat="1" x14ac:dyDescent="0.3">
      <c r="A594" s="100" t="s">
        <v>44</v>
      </c>
      <c r="B594" s="100" t="s">
        <v>217</v>
      </c>
      <c r="C594" s="100" t="s">
        <v>46</v>
      </c>
      <c r="D594" s="100" t="s">
        <v>3305</v>
      </c>
      <c r="E594" s="100" t="s">
        <v>39</v>
      </c>
      <c r="F594" s="100">
        <v>999929210</v>
      </c>
      <c r="G594" s="99">
        <f>(J594+T594)-H594</f>
        <v>68</v>
      </c>
      <c r="H594" s="100"/>
      <c r="I594" s="44"/>
      <c r="J594" s="99">
        <f>SUM(K594,L594,N594,O594,P594,Q594)</f>
        <v>0</v>
      </c>
      <c r="K594" s="99">
        <f>SUM(AD594,AL594,AN594)</f>
        <v>0</v>
      </c>
      <c r="L594" s="99">
        <f>SUM(AE594,AF594,AG594,AH594)</f>
        <v>0</v>
      </c>
      <c r="M594" s="99">
        <f>COUNT(#REF!,#REF!,#REF!,#REF!,#REF!,#REF!,#REF!,AE594,#REF!,#REF!,#REF!,#REF!,AF594,AG594,#REF!,#REF!,#REF!,AH594)</f>
        <v>0</v>
      </c>
      <c r="N594" s="99">
        <f>AI594+AJ594</f>
        <v>0</v>
      </c>
      <c r="O594" s="99"/>
      <c r="P594" s="99">
        <f>AK594</f>
        <v>0</v>
      </c>
      <c r="Q594" s="99">
        <f>AM594</f>
        <v>0</v>
      </c>
      <c r="R594" s="99">
        <v>0</v>
      </c>
      <c r="S594" s="47"/>
      <c r="T594" s="99">
        <f>SUM(U594,V594,X594,Y594,Z594,AA594,AB594)</f>
        <v>68</v>
      </c>
      <c r="U594" s="99">
        <f>AP594</f>
        <v>0</v>
      </c>
      <c r="V594" s="99">
        <f>SUM(AS594,AT594,AU594,AV594,AW594,AX594,AY594,AZ594,BA594,BB594,BC594)</f>
        <v>68</v>
      </c>
      <c r="W594" s="99">
        <f>COUNT(AS594,AT594,AU594,AV594,AW594,AX594,AY594,AZ594,BA594,BB594,BC594)</f>
        <v>1</v>
      </c>
      <c r="X594" s="99">
        <v>0</v>
      </c>
      <c r="Y594" s="99">
        <v>0</v>
      </c>
      <c r="Z594" s="99">
        <v>0</v>
      </c>
      <c r="AA594" s="99">
        <f>AR594</f>
        <v>0</v>
      </c>
      <c r="AB594" s="99">
        <f>AQ594</f>
        <v>0</v>
      </c>
      <c r="AC594" s="47"/>
      <c r="AD594" s="100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100"/>
      <c r="AO594" s="44"/>
      <c r="AP594" s="100"/>
      <c r="AQ594" s="100"/>
      <c r="AR594" s="100"/>
      <c r="AS594" s="100"/>
      <c r="AT594" s="100"/>
      <c r="AU594" s="100"/>
      <c r="AV594" s="100"/>
      <c r="AW594" s="100"/>
      <c r="AX594" s="100"/>
      <c r="AY594" s="100"/>
      <c r="AZ594" s="100">
        <v>68</v>
      </c>
      <c r="BA594" s="100"/>
      <c r="BB594" s="100"/>
      <c r="BC594" s="100"/>
      <c r="BD594" s="31"/>
    </row>
    <row r="595" spans="1:56" s="41" customFormat="1" x14ac:dyDescent="0.3">
      <c r="A595" s="100" t="s">
        <v>44</v>
      </c>
      <c r="B595" s="100" t="s">
        <v>217</v>
      </c>
      <c r="C595" s="100" t="s">
        <v>1334</v>
      </c>
      <c r="D595" s="100" t="s">
        <v>90</v>
      </c>
      <c r="E595" s="100" t="s">
        <v>39</v>
      </c>
      <c r="F595" s="100">
        <v>999921252</v>
      </c>
      <c r="G595" s="99">
        <f>(J595+T595)-H595</f>
        <v>60</v>
      </c>
      <c r="H595" s="100"/>
      <c r="I595" s="44"/>
      <c r="J595" s="99">
        <f>SUM(K595,L595,N595,O595,P595,Q595)</f>
        <v>0</v>
      </c>
      <c r="K595" s="99">
        <f>SUM(AD595,AL595,AN595)</f>
        <v>0</v>
      </c>
      <c r="L595" s="99">
        <f>SUM(AE595,AF595,AG595,AH595)</f>
        <v>0</v>
      </c>
      <c r="M595" s="99">
        <f>COUNT(#REF!,#REF!,#REF!,#REF!,#REF!,#REF!,#REF!,AE595,#REF!,#REF!,#REF!,#REF!,AF595,AG595,#REF!,#REF!,#REF!,AH595)</f>
        <v>0</v>
      </c>
      <c r="N595" s="99">
        <f>AI595+AJ595</f>
        <v>0</v>
      </c>
      <c r="O595" s="99"/>
      <c r="P595" s="99">
        <f>AK595</f>
        <v>0</v>
      </c>
      <c r="Q595" s="99">
        <f>AM595</f>
        <v>0</v>
      </c>
      <c r="R595" s="99">
        <v>0</v>
      </c>
      <c r="S595" s="47"/>
      <c r="T595" s="99">
        <f>SUM(U595,V595,X595,Y595,Z595,AA595,AB595)</f>
        <v>60</v>
      </c>
      <c r="U595" s="99">
        <f>AP595</f>
        <v>0</v>
      </c>
      <c r="V595" s="99">
        <f>SUM(AS595,AT595,AU595,AV595,AW595,AX595,AY595,AZ595,BA595,BB595,BC595)</f>
        <v>60</v>
      </c>
      <c r="W595" s="99">
        <f>COUNT(AS595,AT595,AU595,AV595,AW595,AX595,AY595,AZ595,BA595,BB595,BC595)</f>
        <v>1</v>
      </c>
      <c r="X595" s="99">
        <v>0</v>
      </c>
      <c r="Y595" s="99">
        <v>0</v>
      </c>
      <c r="Z595" s="99">
        <v>0</v>
      </c>
      <c r="AA595" s="99">
        <f>AR595</f>
        <v>0</v>
      </c>
      <c r="AB595" s="99">
        <f>AQ595</f>
        <v>0</v>
      </c>
      <c r="AC595" s="47"/>
      <c r="AD595" s="100"/>
      <c r="AE595" s="100"/>
      <c r="AF595" s="100"/>
      <c r="AG595" s="100"/>
      <c r="AH595" s="100"/>
      <c r="AI595" s="100"/>
      <c r="AJ595" s="100"/>
      <c r="AK595" s="100"/>
      <c r="AL595" s="100"/>
      <c r="AM595" s="100"/>
      <c r="AN595" s="100"/>
      <c r="AO595" s="44"/>
      <c r="AP595" s="100"/>
      <c r="AQ595" s="100"/>
      <c r="AR595" s="100"/>
      <c r="AS595" s="100">
        <v>60</v>
      </c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31"/>
    </row>
    <row r="596" spans="1:56" s="41" customFormat="1" x14ac:dyDescent="0.3">
      <c r="A596" s="100" t="s">
        <v>44</v>
      </c>
      <c r="B596" s="100" t="s">
        <v>217</v>
      </c>
      <c r="C596" s="100" t="s">
        <v>2966</v>
      </c>
      <c r="D596" s="100" t="s">
        <v>660</v>
      </c>
      <c r="E596" s="100" t="s">
        <v>39</v>
      </c>
      <c r="F596" s="100">
        <v>999927316</v>
      </c>
      <c r="G596" s="99">
        <f>(J596+T596)-H596</f>
        <v>60</v>
      </c>
      <c r="H596" s="100"/>
      <c r="I596" s="44"/>
      <c r="J596" s="99">
        <f>SUM(K596,L596,N596,O596,P596,Q596)</f>
        <v>0</v>
      </c>
      <c r="K596" s="99">
        <f>SUM(AD596,AL596,AN596)</f>
        <v>0</v>
      </c>
      <c r="L596" s="99">
        <f>SUM(AE596,AF596,AG596,AH596)</f>
        <v>0</v>
      </c>
      <c r="M596" s="99">
        <f>COUNT(#REF!,#REF!,#REF!,#REF!,#REF!,#REF!,#REF!,AE596,#REF!,#REF!,#REF!,#REF!,AF596,AG596,#REF!,#REF!,#REF!,AH596)</f>
        <v>0</v>
      </c>
      <c r="N596" s="99">
        <f>AI596+AJ596</f>
        <v>0</v>
      </c>
      <c r="O596" s="99"/>
      <c r="P596" s="99">
        <f>AK596</f>
        <v>0</v>
      </c>
      <c r="Q596" s="99">
        <f>AM596</f>
        <v>0</v>
      </c>
      <c r="R596" s="99">
        <v>0</v>
      </c>
      <c r="S596" s="47"/>
      <c r="T596" s="99">
        <f>SUM(U596,V596,X596,Y596,Z596,AA596,AB596)</f>
        <v>60</v>
      </c>
      <c r="U596" s="99">
        <f>AP596</f>
        <v>0</v>
      </c>
      <c r="V596" s="99">
        <f>SUM(AS596,AT596,AU596,AV596,AW596,AX596,AY596,AZ596,BA596,BB596,BC596)</f>
        <v>60</v>
      </c>
      <c r="W596" s="99">
        <f>COUNT(AS596,AT596,AU596,AV596,AW596,AX596,AY596,AZ596,BA596,BB596,BC596)</f>
        <v>1</v>
      </c>
      <c r="X596" s="99">
        <v>0</v>
      </c>
      <c r="Y596" s="99">
        <v>0</v>
      </c>
      <c r="Z596" s="99">
        <v>0</v>
      </c>
      <c r="AA596" s="99">
        <f>AR596</f>
        <v>0</v>
      </c>
      <c r="AB596" s="99">
        <f>AQ596</f>
        <v>0</v>
      </c>
      <c r="AC596" s="47"/>
      <c r="AD596" s="100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100"/>
      <c r="AO596" s="44"/>
      <c r="AP596" s="100"/>
      <c r="AQ596" s="100"/>
      <c r="AR596" s="100"/>
      <c r="AS596" s="100"/>
      <c r="AT596" s="100">
        <v>60</v>
      </c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31"/>
    </row>
    <row r="597" spans="1:56" s="41" customFormat="1" x14ac:dyDescent="0.35">
      <c r="A597" s="100" t="s">
        <v>44</v>
      </c>
      <c r="B597" s="100" t="s">
        <v>217</v>
      </c>
      <c r="C597" s="100" t="s">
        <v>2805</v>
      </c>
      <c r="D597" s="100" t="s">
        <v>2806</v>
      </c>
      <c r="E597" s="100" t="s">
        <v>39</v>
      </c>
      <c r="F597" s="100">
        <v>999928700</v>
      </c>
      <c r="G597" s="99">
        <f>(J597+T597)-H597</f>
        <v>55</v>
      </c>
      <c r="H597" s="100"/>
      <c r="I597" s="44"/>
      <c r="J597" s="99">
        <f>SUM(K597,L597,N597,O597,P597,Q597)</f>
        <v>0</v>
      </c>
      <c r="K597" s="99">
        <f>SUM(AD597,AL597,AN597)</f>
        <v>0</v>
      </c>
      <c r="L597" s="99">
        <f>SUM(AE597,AF597,AG597,AH597)</f>
        <v>0</v>
      </c>
      <c r="M597" s="99">
        <f>COUNT(#REF!,#REF!,#REF!,#REF!,#REF!,#REF!,#REF!,AE597,#REF!,#REF!,#REF!,#REF!,AF597,AG597,#REF!,#REF!,#REF!,AH597)</f>
        <v>0</v>
      </c>
      <c r="N597" s="99">
        <f>AI597+AJ597</f>
        <v>0</v>
      </c>
      <c r="O597" s="99"/>
      <c r="P597" s="99">
        <f>AK597</f>
        <v>0</v>
      </c>
      <c r="Q597" s="99">
        <f>AM597</f>
        <v>0</v>
      </c>
      <c r="R597" s="99">
        <v>0</v>
      </c>
      <c r="S597" s="44"/>
      <c r="T597" s="99">
        <f>SUM(U597,V597,X597,Y597,Z597,AA597,AB597)</f>
        <v>55</v>
      </c>
      <c r="U597" s="99">
        <f>AP597</f>
        <v>10</v>
      </c>
      <c r="V597" s="99">
        <f>SUM(AS597,AT597,AU597,AV597,AW597,AX597,AY597,AZ597,BA597,BB597,BC597)</f>
        <v>45</v>
      </c>
      <c r="W597" s="99">
        <f>COUNT(AS597,AT597,AU597,AV597,AW597,AX597,AY597,AZ597,BA597,BB597,BC597)</f>
        <v>1</v>
      </c>
      <c r="X597" s="99">
        <v>0</v>
      </c>
      <c r="Y597" s="99">
        <v>0</v>
      </c>
      <c r="Z597" s="99">
        <v>0</v>
      </c>
      <c r="AA597" s="99">
        <f>AR597</f>
        <v>0</v>
      </c>
      <c r="AB597" s="99">
        <f>AQ597</f>
        <v>0</v>
      </c>
      <c r="AC597" s="44"/>
      <c r="AD597" s="100"/>
      <c r="AE597" s="100"/>
      <c r="AF597" s="100"/>
      <c r="AG597" s="100"/>
      <c r="AH597" s="100"/>
      <c r="AI597" s="100"/>
      <c r="AJ597" s="100"/>
      <c r="AK597" s="100"/>
      <c r="AL597" s="100"/>
      <c r="AM597" s="100"/>
      <c r="AN597" s="100"/>
      <c r="AO597" s="44"/>
      <c r="AP597" s="100">
        <v>10</v>
      </c>
      <c r="AQ597" s="100"/>
      <c r="AR597" s="100"/>
      <c r="AS597" s="100">
        <v>45</v>
      </c>
      <c r="AT597" s="100"/>
      <c r="AU597" s="100"/>
      <c r="AV597" s="100"/>
      <c r="AW597" s="100"/>
      <c r="AX597" s="100"/>
      <c r="AY597" s="100"/>
      <c r="AZ597" s="100"/>
      <c r="BA597" s="100"/>
      <c r="BB597" s="100"/>
      <c r="BC597" s="100"/>
    </row>
    <row r="598" spans="1:56" s="41" customFormat="1" x14ac:dyDescent="0.3">
      <c r="A598" s="100" t="s">
        <v>44</v>
      </c>
      <c r="B598" s="100" t="s">
        <v>217</v>
      </c>
      <c r="C598" s="100" t="s">
        <v>655</v>
      </c>
      <c r="D598" s="100" t="s">
        <v>1393</v>
      </c>
      <c r="E598" s="100" t="s">
        <v>39</v>
      </c>
      <c r="F598" s="100">
        <v>999925961</v>
      </c>
      <c r="G598" s="99">
        <f>(J598+T598)-H598</f>
        <v>54.400000000000006</v>
      </c>
      <c r="H598" s="100"/>
      <c r="I598" s="44"/>
      <c r="J598" s="99">
        <f>SUM(K598,L598,N598,O598,P598,Q598)</f>
        <v>20.400000000000002</v>
      </c>
      <c r="K598" s="99">
        <f>SUM(AD598,AL598,AN598)</f>
        <v>0</v>
      </c>
      <c r="L598" s="99">
        <f>SUM(AE598,AF598,AG598,AH598)</f>
        <v>0</v>
      </c>
      <c r="M598" s="99">
        <f>COUNT(#REF!,#REF!,#REF!,#REF!,#REF!,#REF!,#REF!,AE598,#REF!,#REF!,#REF!,#REF!,AF598,AG598,#REF!,#REF!,#REF!,AH598)</f>
        <v>4</v>
      </c>
      <c r="N598" s="99">
        <f>AI598+AJ598</f>
        <v>0</v>
      </c>
      <c r="O598" s="99"/>
      <c r="P598" s="99">
        <f>AK598</f>
        <v>20.400000000000002</v>
      </c>
      <c r="Q598" s="99">
        <f>AM598</f>
        <v>0</v>
      </c>
      <c r="R598" s="99">
        <v>0</v>
      </c>
      <c r="S598" s="47"/>
      <c r="T598" s="99">
        <f>SUM(U598,V598,X598,Y598,Z598,AA598,AB598)</f>
        <v>34</v>
      </c>
      <c r="U598" s="99">
        <f>AP598</f>
        <v>0</v>
      </c>
      <c r="V598" s="99">
        <f>SUM(AS598,AT598,AU598,AV598,AW598,AX598,AY598,AZ598,BA598,BB598,BC598)</f>
        <v>34</v>
      </c>
      <c r="W598" s="99">
        <f>COUNT(AS598,AT598,AU598,AV598,AW598,AX598,AY598,AZ598,BA598,BB598,BC598)</f>
        <v>1</v>
      </c>
      <c r="X598" s="99">
        <v>0</v>
      </c>
      <c r="Y598" s="99">
        <v>0</v>
      </c>
      <c r="Z598" s="99">
        <v>0</v>
      </c>
      <c r="AA598" s="99">
        <f>AR598</f>
        <v>0</v>
      </c>
      <c r="AB598" s="99">
        <f>AQ598</f>
        <v>0</v>
      </c>
      <c r="AC598" s="47"/>
      <c r="AD598" s="100">
        <v>0</v>
      </c>
      <c r="AE598" s="100">
        <v>0</v>
      </c>
      <c r="AF598" s="100">
        <v>0</v>
      </c>
      <c r="AG598" s="100">
        <v>0</v>
      </c>
      <c r="AH598" s="100">
        <v>0</v>
      </c>
      <c r="AI598" s="100">
        <v>0</v>
      </c>
      <c r="AJ598" s="100">
        <v>0</v>
      </c>
      <c r="AK598" s="100">
        <v>20.400000000000002</v>
      </c>
      <c r="AL598" s="100">
        <v>0</v>
      </c>
      <c r="AM598" s="100">
        <v>0</v>
      </c>
      <c r="AN598" s="100">
        <v>0</v>
      </c>
      <c r="AO598" s="44"/>
      <c r="AP598" s="100"/>
      <c r="AQ598" s="100"/>
      <c r="AR598" s="100"/>
      <c r="AS598" s="100"/>
      <c r="AT598" s="100">
        <v>34</v>
      </c>
      <c r="AU598" s="100"/>
      <c r="AV598" s="100"/>
      <c r="AW598" s="100"/>
      <c r="AX598" s="100"/>
      <c r="AY598" s="100"/>
      <c r="AZ598" s="100"/>
      <c r="BA598" s="100"/>
      <c r="BB598" s="100"/>
      <c r="BC598" s="100"/>
      <c r="BD598" s="31"/>
    </row>
    <row r="599" spans="1:56" s="41" customFormat="1" x14ac:dyDescent="0.35">
      <c r="A599" s="100" t="s">
        <v>44</v>
      </c>
      <c r="B599" s="99" t="s">
        <v>217</v>
      </c>
      <c r="C599" s="99" t="s">
        <v>1995</v>
      </c>
      <c r="D599" s="99" t="s">
        <v>1996</v>
      </c>
      <c r="E599" s="99" t="s">
        <v>39</v>
      </c>
      <c r="F599" s="99">
        <v>999925315</v>
      </c>
      <c r="G599" s="99">
        <f>(J599+T599)-H599</f>
        <v>51</v>
      </c>
      <c r="H599" s="99"/>
      <c r="I599" s="24"/>
      <c r="J599" s="99">
        <f>SUM(K599,L599,N599,O599,P599,Q599)</f>
        <v>51</v>
      </c>
      <c r="K599" s="99">
        <f>SUM(AD599,AL599,AN599)</f>
        <v>0</v>
      </c>
      <c r="L599" s="99">
        <f>SUM(AE599,AF599,AG599,AH599)</f>
        <v>0</v>
      </c>
      <c r="M599" s="99">
        <f>COUNT(#REF!,#REF!,#REF!,#REF!,#REF!,#REF!,#REF!,AE599,#REF!,#REF!,#REF!,#REF!,AF599,AG599,#REF!,#REF!,#REF!,AH599)</f>
        <v>0</v>
      </c>
      <c r="N599" s="99">
        <f>AI599+AJ599</f>
        <v>0</v>
      </c>
      <c r="O599" s="99"/>
      <c r="P599" s="99">
        <f>AK599</f>
        <v>51</v>
      </c>
      <c r="Q599" s="99">
        <f>AM599</f>
        <v>0</v>
      </c>
      <c r="R599" s="99">
        <v>0</v>
      </c>
      <c r="S599" s="47"/>
      <c r="T599" s="99">
        <f>SUM(U599,V599,X599,Y599,Z599,AA599,AB599)</f>
        <v>0</v>
      </c>
      <c r="U599" s="99">
        <f>AP599</f>
        <v>0</v>
      </c>
      <c r="V599" s="99">
        <f>SUM(AS599,AT599,AU599,AV599,AW599,AX599,AY599,AZ599,BA599,BB599,BC599)</f>
        <v>0</v>
      </c>
      <c r="W599" s="99">
        <f>COUNT(AS599,AT599,AU599,AV599,AW599,AX599,AY599,AZ599,BA599,BB599,BC599)</f>
        <v>0</v>
      </c>
      <c r="X599" s="99">
        <v>0</v>
      </c>
      <c r="Y599" s="99">
        <v>0</v>
      </c>
      <c r="Z599" s="99">
        <v>0</v>
      </c>
      <c r="AA599" s="99">
        <f>AR599</f>
        <v>0</v>
      </c>
      <c r="AB599" s="99">
        <f>AQ599</f>
        <v>0</v>
      </c>
      <c r="AC599" s="47"/>
      <c r="AD599" s="99"/>
      <c r="AE599" s="99"/>
      <c r="AF599" s="99"/>
      <c r="AG599" s="99"/>
      <c r="AH599" s="99"/>
      <c r="AI599" s="99"/>
      <c r="AJ599" s="99"/>
      <c r="AK599" s="99">
        <v>51</v>
      </c>
      <c r="AL599" s="99"/>
      <c r="AM599" s="100"/>
      <c r="AN599" s="100"/>
      <c r="AO599" s="44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</row>
    <row r="600" spans="1:56" s="41" customFormat="1" x14ac:dyDescent="0.3">
      <c r="A600" s="100" t="s">
        <v>44</v>
      </c>
      <c r="B600" s="100" t="s">
        <v>217</v>
      </c>
      <c r="C600" s="100" t="s">
        <v>238</v>
      </c>
      <c r="D600" s="100" t="s">
        <v>2369</v>
      </c>
      <c r="E600" s="100" t="s">
        <v>39</v>
      </c>
      <c r="F600" s="100">
        <v>999920429</v>
      </c>
      <c r="G600" s="99">
        <f>(J600+T600)-H600</f>
        <v>51</v>
      </c>
      <c r="H600" s="100"/>
      <c r="I600" s="44"/>
      <c r="J600" s="99">
        <f>SUM(K600,L600,N600,O600,P600,Q600)</f>
        <v>0</v>
      </c>
      <c r="K600" s="99">
        <f>SUM(AD600,AL600,AN600)</f>
        <v>0</v>
      </c>
      <c r="L600" s="99">
        <f>SUM(AE600,AF600,AG600,AH600)</f>
        <v>0</v>
      </c>
      <c r="M600" s="99">
        <f>COUNT(#REF!,#REF!,#REF!,#REF!,#REF!,#REF!,#REF!,AE600,#REF!,#REF!,#REF!,#REF!,AF600,AG600,#REF!,#REF!,#REF!,AH600)</f>
        <v>0</v>
      </c>
      <c r="N600" s="99">
        <f>AI600+AJ600</f>
        <v>0</v>
      </c>
      <c r="O600" s="99"/>
      <c r="P600" s="99">
        <f>AK600</f>
        <v>0</v>
      </c>
      <c r="Q600" s="99">
        <f>AM600</f>
        <v>0</v>
      </c>
      <c r="R600" s="99">
        <v>0</v>
      </c>
      <c r="S600" s="47"/>
      <c r="T600" s="99">
        <f>SUM(U600,V600,X600,Y600,Z600,AA600,AB600)</f>
        <v>51</v>
      </c>
      <c r="U600" s="99">
        <f>AP600</f>
        <v>0</v>
      </c>
      <c r="V600" s="99">
        <f>SUM(AS600,AT600,AU600,AV600,AW600,AX600,AY600,AZ600,BA600,BB600,BC600)</f>
        <v>51</v>
      </c>
      <c r="W600" s="99">
        <f>COUNT(AS600,AT600,AU600,AV600,AW600,AX600,AY600,AZ600,BA600,BB600,BC600)</f>
        <v>1</v>
      </c>
      <c r="X600" s="99">
        <v>0</v>
      </c>
      <c r="Y600" s="99">
        <v>0</v>
      </c>
      <c r="Z600" s="99">
        <v>0</v>
      </c>
      <c r="AA600" s="99">
        <f>AR600</f>
        <v>0</v>
      </c>
      <c r="AB600" s="99">
        <f>AQ600</f>
        <v>0</v>
      </c>
      <c r="AC600" s="47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44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>
        <v>51</v>
      </c>
      <c r="BA600" s="100"/>
      <c r="BB600" s="100"/>
      <c r="BC600" s="100"/>
      <c r="BD600" s="31"/>
    </row>
    <row r="601" spans="1:56" s="41" customFormat="1" x14ac:dyDescent="0.3">
      <c r="A601" s="100" t="s">
        <v>44</v>
      </c>
      <c r="B601" s="100" t="s">
        <v>217</v>
      </c>
      <c r="C601" s="100" t="s">
        <v>3442</v>
      </c>
      <c r="D601" s="100" t="s">
        <v>3443</v>
      </c>
      <c r="E601" s="100" t="s">
        <v>39</v>
      </c>
      <c r="F601" s="100">
        <v>999923185</v>
      </c>
      <c r="G601" s="99">
        <f>(J601+T601)-H601</f>
        <v>51</v>
      </c>
      <c r="H601" s="100"/>
      <c r="I601" s="44"/>
      <c r="J601" s="99">
        <f>SUM(K601,L601,N601,O601,P601,Q601)</f>
        <v>0</v>
      </c>
      <c r="K601" s="99">
        <f>SUM(AD601,AL601,AN601)</f>
        <v>0</v>
      </c>
      <c r="L601" s="99">
        <f>SUM(AE601,AF601,AG601,AH601)</f>
        <v>0</v>
      </c>
      <c r="M601" s="99">
        <f>COUNT(#REF!,#REF!,#REF!,#REF!,#REF!,#REF!,#REF!,AE601,#REF!,#REF!,#REF!,#REF!,AF601,AG601,#REF!,#REF!,#REF!,AH601)</f>
        <v>0</v>
      </c>
      <c r="N601" s="99">
        <f>AI601+AJ601</f>
        <v>0</v>
      </c>
      <c r="O601" s="99"/>
      <c r="P601" s="99">
        <f>AK601</f>
        <v>0</v>
      </c>
      <c r="Q601" s="99">
        <f>AM601</f>
        <v>0</v>
      </c>
      <c r="R601" s="99">
        <v>0</v>
      </c>
      <c r="S601" s="47"/>
      <c r="T601" s="99">
        <f>SUM(U601,V601,X601,Y601,Z601,AA601,AB601)</f>
        <v>51</v>
      </c>
      <c r="U601" s="99">
        <f>AP601</f>
        <v>0</v>
      </c>
      <c r="V601" s="99">
        <f>SUM(AS601,AT601,AU601,AV601,AW601,AX601,AY601,AZ601,BA601,BB601,BC601)</f>
        <v>51</v>
      </c>
      <c r="W601" s="99">
        <f>COUNT(AS601,AT601,AU601,AV601,AW601,AX601,AY601,AZ601,BA601,BB601,BC601)</f>
        <v>1</v>
      </c>
      <c r="X601" s="99">
        <v>0</v>
      </c>
      <c r="Y601" s="99">
        <v>0</v>
      </c>
      <c r="Z601" s="99">
        <v>0</v>
      </c>
      <c r="AA601" s="99">
        <f>AR601</f>
        <v>0</v>
      </c>
      <c r="AB601" s="99">
        <f>AQ601</f>
        <v>0</v>
      </c>
      <c r="AC601" s="47"/>
      <c r="AD601" s="100"/>
      <c r="AE601" s="100"/>
      <c r="AF601" s="100"/>
      <c r="AG601" s="100"/>
      <c r="AH601" s="100"/>
      <c r="AI601" s="100"/>
      <c r="AJ601" s="100"/>
      <c r="AK601" s="100"/>
      <c r="AL601" s="100"/>
      <c r="AM601" s="100"/>
      <c r="AN601" s="100"/>
      <c r="AO601" s="44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>
        <v>51</v>
      </c>
      <c r="BA601" s="100"/>
      <c r="BB601" s="100"/>
      <c r="BC601" s="100"/>
      <c r="BD601" s="31"/>
    </row>
    <row r="602" spans="1:56" s="41" customFormat="1" x14ac:dyDescent="0.3">
      <c r="A602" s="100" t="s">
        <v>44</v>
      </c>
      <c r="B602" s="100" t="s">
        <v>217</v>
      </c>
      <c r="C602" s="100" t="s">
        <v>1821</v>
      </c>
      <c r="D602" s="100" t="s">
        <v>1822</v>
      </c>
      <c r="E602" s="100" t="s">
        <v>39</v>
      </c>
      <c r="F602" s="100">
        <v>999924496</v>
      </c>
      <c r="G602" s="99">
        <f>(J602+T602)-H602</f>
        <v>51</v>
      </c>
      <c r="H602" s="100"/>
      <c r="I602" s="44"/>
      <c r="J602" s="99">
        <f>SUM(K602,L602,N602,O602,P602,Q602)</f>
        <v>0</v>
      </c>
      <c r="K602" s="99">
        <f>SUM(AD602,AL602,AN602)</f>
        <v>0</v>
      </c>
      <c r="L602" s="99">
        <f>SUM(AE602,AF602,AG602,AH602)</f>
        <v>0</v>
      </c>
      <c r="M602" s="99">
        <f>COUNT(#REF!,#REF!,#REF!,#REF!,#REF!,#REF!,#REF!,AE602,#REF!,#REF!,#REF!,#REF!,AF602,AG602,#REF!,#REF!,#REF!,AH602)</f>
        <v>0</v>
      </c>
      <c r="N602" s="99">
        <f>AI602+AJ602</f>
        <v>0</v>
      </c>
      <c r="O602" s="99"/>
      <c r="P602" s="99">
        <f>AK602</f>
        <v>0</v>
      </c>
      <c r="Q602" s="99">
        <f>AM602</f>
        <v>0</v>
      </c>
      <c r="R602" s="99">
        <v>0</v>
      </c>
      <c r="S602" s="47"/>
      <c r="T602" s="99">
        <f>SUM(U602,V602,X602,Y602,Z602,AA602,AB602)</f>
        <v>51</v>
      </c>
      <c r="U602" s="99">
        <f>AP602</f>
        <v>0</v>
      </c>
      <c r="V602" s="99">
        <f>SUM(AS602,AT602,AU602,AV602,AW602,AX602,AY602,AZ602,BA602,BB602,BC602)</f>
        <v>51</v>
      </c>
      <c r="W602" s="99">
        <f>COUNT(AS602,AT602,AU602,AV602,AW602,AX602,AY602,AZ602,BA602,BB602,BC602)</f>
        <v>1</v>
      </c>
      <c r="X602" s="99">
        <v>0</v>
      </c>
      <c r="Y602" s="99">
        <v>0</v>
      </c>
      <c r="Z602" s="99">
        <v>0</v>
      </c>
      <c r="AA602" s="99">
        <f>AR602</f>
        <v>0</v>
      </c>
      <c r="AB602" s="99">
        <f>AQ602</f>
        <v>0</v>
      </c>
      <c r="AC602" s="47"/>
      <c r="AD602" s="100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100"/>
      <c r="AO602" s="44"/>
      <c r="AP602" s="100"/>
      <c r="AQ602" s="100"/>
      <c r="AR602" s="100"/>
      <c r="AS602" s="100"/>
      <c r="AT602" s="100"/>
      <c r="AU602" s="100"/>
      <c r="AV602" s="100"/>
      <c r="AW602" s="100"/>
      <c r="AX602" s="100"/>
      <c r="AY602" s="100"/>
      <c r="AZ602" s="100">
        <v>51</v>
      </c>
      <c r="BA602" s="100"/>
      <c r="BB602" s="100"/>
      <c r="BC602" s="100"/>
      <c r="BD602" s="31"/>
    </row>
    <row r="603" spans="1:56" s="41" customFormat="1" x14ac:dyDescent="0.3">
      <c r="A603" s="100" t="s">
        <v>44</v>
      </c>
      <c r="B603" s="100" t="s">
        <v>217</v>
      </c>
      <c r="C603" s="100" t="s">
        <v>467</v>
      </c>
      <c r="D603" s="100" t="s">
        <v>2838</v>
      </c>
      <c r="E603" s="100" t="s">
        <v>39</v>
      </c>
      <c r="F603" s="100">
        <v>999928891</v>
      </c>
      <c r="G603" s="99">
        <f>(J603+T603)-H603</f>
        <v>51</v>
      </c>
      <c r="H603" s="100"/>
      <c r="I603" s="44"/>
      <c r="J603" s="99">
        <f>SUM(K603,L603,N603,O603,P603,Q603)</f>
        <v>0</v>
      </c>
      <c r="K603" s="99">
        <f>SUM(AD603,AL603,AN603)</f>
        <v>0</v>
      </c>
      <c r="L603" s="99">
        <f>SUM(AE603,AF603,AG603,AH603)</f>
        <v>0</v>
      </c>
      <c r="M603" s="99">
        <f>COUNT(#REF!,#REF!,#REF!,#REF!,#REF!,#REF!,#REF!,AE603,#REF!,#REF!,#REF!,#REF!,AF603,AG603,#REF!,#REF!,#REF!,AH603)</f>
        <v>0</v>
      </c>
      <c r="N603" s="99">
        <f>AI603+AJ603</f>
        <v>0</v>
      </c>
      <c r="O603" s="99"/>
      <c r="P603" s="99">
        <f>AK603</f>
        <v>0</v>
      </c>
      <c r="Q603" s="99">
        <f>AM603</f>
        <v>0</v>
      </c>
      <c r="R603" s="99">
        <v>0</v>
      </c>
      <c r="S603" s="47"/>
      <c r="T603" s="99">
        <f>SUM(U603,V603,X603,Y603,Z603,AA603,AB603)</f>
        <v>51</v>
      </c>
      <c r="U603" s="99">
        <f>AP603</f>
        <v>0</v>
      </c>
      <c r="V603" s="99">
        <f>SUM(AS603,AT603,AU603,AV603,AW603,AX603,AY603,AZ603,BA603,BB603,BC603)</f>
        <v>51</v>
      </c>
      <c r="W603" s="99">
        <f>COUNT(AS603,AT603,AU603,AV603,AW603,AX603,AY603,AZ603,BA603,BB603,BC603)</f>
        <v>1</v>
      </c>
      <c r="X603" s="99">
        <v>0</v>
      </c>
      <c r="Y603" s="99">
        <v>0</v>
      </c>
      <c r="Z603" s="99">
        <v>0</v>
      </c>
      <c r="AA603" s="99">
        <f>AR603</f>
        <v>0</v>
      </c>
      <c r="AB603" s="99">
        <f>AQ603</f>
        <v>0</v>
      </c>
      <c r="AC603" s="47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44"/>
      <c r="AP603" s="100"/>
      <c r="AQ603" s="100"/>
      <c r="AR603" s="100"/>
      <c r="AS603" s="100"/>
      <c r="AT603" s="100"/>
      <c r="AU603" s="100"/>
      <c r="AV603" s="100"/>
      <c r="AW603" s="100"/>
      <c r="AX603" s="100"/>
      <c r="AY603" s="100"/>
      <c r="AZ603" s="100">
        <v>51</v>
      </c>
      <c r="BA603" s="100"/>
      <c r="BB603" s="100"/>
      <c r="BC603" s="100"/>
      <c r="BD603" s="31"/>
    </row>
    <row r="604" spans="1:56" s="41" customFormat="1" x14ac:dyDescent="0.35">
      <c r="A604" s="100" t="s">
        <v>44</v>
      </c>
      <c r="B604" s="100" t="s">
        <v>217</v>
      </c>
      <c r="C604" s="100" t="s">
        <v>2571</v>
      </c>
      <c r="D604" s="100" t="s">
        <v>2572</v>
      </c>
      <c r="E604" s="100" t="s">
        <v>39</v>
      </c>
      <c r="F604" s="100">
        <v>999927639</v>
      </c>
      <c r="G604" s="99">
        <f>(J604+T604)-H604</f>
        <v>45</v>
      </c>
      <c r="H604" s="99"/>
      <c r="I604" s="24"/>
      <c r="J604" s="99">
        <f>SUM(K604,L604,N604,O604,P604,Q604)</f>
        <v>45</v>
      </c>
      <c r="K604" s="99">
        <f>SUM(AD604,AL604,AN604)</f>
        <v>0</v>
      </c>
      <c r="L604" s="99">
        <f>SUM(AE604,AF604,AG604,AH604)</f>
        <v>45</v>
      </c>
      <c r="M604" s="99">
        <f>COUNT(#REF!,#REF!,#REF!,#REF!,#REF!,#REF!,#REF!,AE604,#REF!,#REF!,#REF!,#REF!,AF604,AG604,#REF!,#REF!,#REF!,AH604)</f>
        <v>1</v>
      </c>
      <c r="N604" s="99">
        <f>AI604+AJ604</f>
        <v>0</v>
      </c>
      <c r="O604" s="99"/>
      <c r="P604" s="99">
        <f>AK604</f>
        <v>0</v>
      </c>
      <c r="Q604" s="99">
        <f>AM604</f>
        <v>0</v>
      </c>
      <c r="R604" s="99">
        <v>0</v>
      </c>
      <c r="S604" s="47"/>
      <c r="T604" s="99">
        <f>SUM(U604,V604,X604,Y604,Z604,AA604,AB604)</f>
        <v>0</v>
      </c>
      <c r="U604" s="99">
        <f>AP604</f>
        <v>0</v>
      </c>
      <c r="V604" s="99">
        <f>SUM(AS604,AT604,AU604,AV604,AW604,AX604,AY604,AZ604,BA604,BB604,BC604)</f>
        <v>0</v>
      </c>
      <c r="W604" s="99">
        <f>COUNT(AS604,AT604,AU604,AV604,AW604,AX604,AY604,AZ604,BA604,BB604,BC604)</f>
        <v>0</v>
      </c>
      <c r="X604" s="99">
        <v>0</v>
      </c>
      <c r="Y604" s="99">
        <v>0</v>
      </c>
      <c r="Z604" s="99">
        <v>0</v>
      </c>
      <c r="AA604" s="99">
        <f>AR604</f>
        <v>0</v>
      </c>
      <c r="AB604" s="99">
        <f>AQ604</f>
        <v>0</v>
      </c>
      <c r="AC604" s="47"/>
      <c r="AD604" s="99"/>
      <c r="AE604" s="99"/>
      <c r="AF604" s="99"/>
      <c r="AG604" s="99">
        <v>45</v>
      </c>
      <c r="AH604" s="99"/>
      <c r="AI604" s="99"/>
      <c r="AJ604" s="99"/>
      <c r="AK604" s="99"/>
      <c r="AL604" s="99"/>
      <c r="AM604" s="100"/>
      <c r="AN604" s="100"/>
      <c r="AO604" s="44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</row>
    <row r="605" spans="1:56" s="41" customFormat="1" x14ac:dyDescent="0.3">
      <c r="A605" s="100" t="s">
        <v>44</v>
      </c>
      <c r="B605" s="100" t="s">
        <v>217</v>
      </c>
      <c r="C605" s="100" t="s">
        <v>795</v>
      </c>
      <c r="D605" s="100" t="s">
        <v>2028</v>
      </c>
      <c r="E605" s="100" t="s">
        <v>39</v>
      </c>
      <c r="F605" s="100">
        <v>999925416</v>
      </c>
      <c r="G605" s="99">
        <f>(J605+T605)-H605</f>
        <v>45</v>
      </c>
      <c r="H605" s="100"/>
      <c r="I605" s="44"/>
      <c r="J605" s="99">
        <f>SUM(K605,L605,N605,O605,P605,Q605)</f>
        <v>0</v>
      </c>
      <c r="K605" s="99">
        <f>SUM(AD605,AL605,AN605)</f>
        <v>0</v>
      </c>
      <c r="L605" s="99">
        <f>SUM(AE605,AF605,AG605,AH605)</f>
        <v>0</v>
      </c>
      <c r="M605" s="99">
        <f>COUNT(#REF!,#REF!,#REF!,#REF!,#REF!,#REF!,#REF!,AE605,#REF!,#REF!,#REF!,#REF!,AF605,AG605,#REF!,#REF!,#REF!,AH605)</f>
        <v>0</v>
      </c>
      <c r="N605" s="99">
        <f>AI605+AJ605</f>
        <v>0</v>
      </c>
      <c r="O605" s="99"/>
      <c r="P605" s="99">
        <f>AK605</f>
        <v>0</v>
      </c>
      <c r="Q605" s="99">
        <f>AM605</f>
        <v>0</v>
      </c>
      <c r="R605" s="99">
        <v>0</v>
      </c>
      <c r="S605" s="47"/>
      <c r="T605" s="99">
        <f>SUM(U605,V605,X605,Y605,Z605,AA605,AB605)</f>
        <v>45</v>
      </c>
      <c r="U605" s="99">
        <f>AP605</f>
        <v>0</v>
      </c>
      <c r="V605" s="99">
        <f>SUM(AS605,AT605,AU605,AV605,AW605,AX605,AY605,AZ605,BA605,BB605,BC605)</f>
        <v>45</v>
      </c>
      <c r="W605" s="99">
        <f>COUNT(AS605,AT605,AU605,AV605,AW605,AX605,AY605,AZ605,BA605,BB605,BC605)</f>
        <v>1</v>
      </c>
      <c r="X605" s="99">
        <v>0</v>
      </c>
      <c r="Y605" s="99">
        <v>0</v>
      </c>
      <c r="Z605" s="99">
        <v>0</v>
      </c>
      <c r="AA605" s="99">
        <f>AR605</f>
        <v>0</v>
      </c>
      <c r="AB605" s="99">
        <f>AQ605</f>
        <v>0</v>
      </c>
      <c r="AC605" s="47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44"/>
      <c r="AP605" s="100"/>
      <c r="AQ605" s="100"/>
      <c r="AR605" s="100"/>
      <c r="AS605" s="100"/>
      <c r="AT605" s="100">
        <v>45</v>
      </c>
      <c r="AU605" s="100"/>
      <c r="AV605" s="100"/>
      <c r="AW605" s="100"/>
      <c r="AX605" s="100"/>
      <c r="AY605" s="100"/>
      <c r="AZ605" s="100"/>
      <c r="BA605" s="100"/>
      <c r="BB605" s="100"/>
      <c r="BC605" s="100"/>
      <c r="BD605" s="31"/>
    </row>
    <row r="606" spans="1:56" s="41" customFormat="1" x14ac:dyDescent="0.3">
      <c r="A606" s="100" t="s">
        <v>44</v>
      </c>
      <c r="B606" s="100" t="s">
        <v>217</v>
      </c>
      <c r="C606" s="100" t="s">
        <v>3106</v>
      </c>
      <c r="D606" s="100" t="s">
        <v>90</v>
      </c>
      <c r="E606" s="100" t="s">
        <v>39</v>
      </c>
      <c r="F606" s="100">
        <v>999930559</v>
      </c>
      <c r="G606" s="99">
        <f>(J606+T606)-H606</f>
        <v>45</v>
      </c>
      <c r="H606" s="100"/>
      <c r="I606" s="44"/>
      <c r="J606" s="99">
        <f>SUM(K606,L606,N606,O606,P606,Q606)</f>
        <v>0</v>
      </c>
      <c r="K606" s="99">
        <f>SUM(AD606,AL606,AN606)</f>
        <v>0</v>
      </c>
      <c r="L606" s="99">
        <f>SUM(AE606,AF606,AG606,AH606)</f>
        <v>0</v>
      </c>
      <c r="M606" s="99">
        <f>COUNT(#REF!,#REF!,#REF!,#REF!,#REF!,#REF!,#REF!,AE606,#REF!,#REF!,#REF!,#REF!,AF606,AG606,#REF!,#REF!,#REF!,AH606)</f>
        <v>0</v>
      </c>
      <c r="N606" s="99">
        <f>AI606+AJ606</f>
        <v>0</v>
      </c>
      <c r="O606" s="99"/>
      <c r="P606" s="99">
        <f>AK606</f>
        <v>0</v>
      </c>
      <c r="Q606" s="99">
        <f>AM606</f>
        <v>0</v>
      </c>
      <c r="R606" s="99">
        <v>0</v>
      </c>
      <c r="S606" s="47"/>
      <c r="T606" s="99">
        <f>SUM(U606,V606,X606,Y606,Z606,AA606,AB606)</f>
        <v>45</v>
      </c>
      <c r="U606" s="99">
        <f>AP606</f>
        <v>0</v>
      </c>
      <c r="V606" s="99">
        <f>SUM(AS606,AT606,AU606,AV606,AW606,AX606,AY606,AZ606,BA606,BB606,BC606)</f>
        <v>45</v>
      </c>
      <c r="W606" s="99">
        <f>COUNT(AS606,AT606,AU606,AV606,AW606,AX606,AY606,AZ606,BA606,BB606,BC606)</f>
        <v>1</v>
      </c>
      <c r="X606" s="99">
        <v>0</v>
      </c>
      <c r="Y606" s="99">
        <v>0</v>
      </c>
      <c r="Z606" s="99">
        <v>0</v>
      </c>
      <c r="AA606" s="99">
        <f>AR606</f>
        <v>0</v>
      </c>
      <c r="AB606" s="99">
        <f>AQ606</f>
        <v>0</v>
      </c>
      <c r="AC606" s="47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44"/>
      <c r="AP606" s="100"/>
      <c r="AQ606" s="100"/>
      <c r="AR606" s="100"/>
      <c r="AS606" s="100"/>
      <c r="AT606" s="100"/>
      <c r="AU606" s="100"/>
      <c r="AV606" s="100"/>
      <c r="AW606" s="100">
        <v>45</v>
      </c>
      <c r="AX606" s="100"/>
      <c r="AY606" s="100"/>
      <c r="AZ606" s="100"/>
      <c r="BA606" s="100"/>
      <c r="BB606" s="100"/>
      <c r="BC606" s="100"/>
      <c r="BD606" s="31"/>
    </row>
    <row r="607" spans="1:56" s="41" customFormat="1" x14ac:dyDescent="0.35">
      <c r="A607" s="99" t="s">
        <v>44</v>
      </c>
      <c r="B607" s="99" t="s">
        <v>217</v>
      </c>
      <c r="C607" s="99" t="s">
        <v>109</v>
      </c>
      <c r="D607" s="99" t="s">
        <v>88</v>
      </c>
      <c r="E607" s="99" t="s">
        <v>39</v>
      </c>
      <c r="F607" s="99">
        <v>999926546</v>
      </c>
      <c r="G607" s="99">
        <f>(J607+T607)-H607</f>
        <v>40</v>
      </c>
      <c r="H607" s="99">
        <f>(K607+L607+N607+O607+P607+Q607+R607)*0.5</f>
        <v>40</v>
      </c>
      <c r="I607" s="24"/>
      <c r="J607" s="99">
        <f>SUM(K607,L607,N607,O607,P607,Q607)</f>
        <v>80</v>
      </c>
      <c r="K607" s="99">
        <f>SUM(AD607,AL607,AN607)</f>
        <v>0</v>
      </c>
      <c r="L607" s="99">
        <f>SUM(AE607,AF607,AG607,AH607)</f>
        <v>0</v>
      </c>
      <c r="M607" s="99">
        <f>COUNT(#REF!,#REF!,#REF!,#REF!,#REF!,#REF!,#REF!,AE607,#REF!,#REF!,#REF!,#REF!,AF607,AG607,#REF!,#REF!,#REF!,AH607)</f>
        <v>0</v>
      </c>
      <c r="N607" s="99">
        <f>AI607+AJ607</f>
        <v>0</v>
      </c>
      <c r="O607" s="99"/>
      <c r="P607" s="99">
        <f>AK607</f>
        <v>80</v>
      </c>
      <c r="Q607" s="99">
        <f>AM607</f>
        <v>0</v>
      </c>
      <c r="R607" s="99">
        <v>0</v>
      </c>
      <c r="S607" s="47"/>
      <c r="T607" s="99">
        <f>SUM(U607,V607,X607,Y607,Z607,AA607,AB607)</f>
        <v>0</v>
      </c>
      <c r="U607" s="99">
        <f>AP607</f>
        <v>0</v>
      </c>
      <c r="V607" s="99">
        <f>SUM(AS607,AT607,AU607,AV607,AW607,AX607,AY607,AZ607,BA607,BB607,BC607)</f>
        <v>0</v>
      </c>
      <c r="W607" s="99">
        <f>COUNT(AS607,AT607,AU607,AV607,AW607,AX607,AY607,AZ607,BA607,BB607,BC607)</f>
        <v>0</v>
      </c>
      <c r="X607" s="99">
        <v>0</v>
      </c>
      <c r="Y607" s="99">
        <v>0</v>
      </c>
      <c r="Z607" s="99">
        <v>0</v>
      </c>
      <c r="AA607" s="99">
        <f>AR607</f>
        <v>0</v>
      </c>
      <c r="AB607" s="99">
        <f>AQ607</f>
        <v>0</v>
      </c>
      <c r="AC607" s="47"/>
      <c r="AD607" s="99"/>
      <c r="AE607" s="99"/>
      <c r="AF607" s="99"/>
      <c r="AG607" s="99"/>
      <c r="AH607" s="99"/>
      <c r="AI607" s="99"/>
      <c r="AJ607" s="99"/>
      <c r="AK607" s="99">
        <v>80</v>
      </c>
      <c r="AL607" s="99"/>
      <c r="AM607" s="100"/>
      <c r="AN607" s="100"/>
      <c r="AO607" s="44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  <c r="BA607" s="100"/>
      <c r="BB607" s="100"/>
      <c r="BC607" s="100"/>
    </row>
    <row r="608" spans="1:56" s="41" customFormat="1" x14ac:dyDescent="0.3">
      <c r="A608" s="100" t="s">
        <v>44</v>
      </c>
      <c r="B608" s="100" t="s">
        <v>217</v>
      </c>
      <c r="C608" s="100" t="s">
        <v>3103</v>
      </c>
      <c r="D608" s="100" t="s">
        <v>3104</v>
      </c>
      <c r="E608" s="100" t="s">
        <v>39</v>
      </c>
      <c r="F608" s="100">
        <v>999930826</v>
      </c>
      <c r="G608" s="99">
        <f>(J608+T608)-H608</f>
        <v>34</v>
      </c>
      <c r="H608" s="100"/>
      <c r="I608" s="44"/>
      <c r="J608" s="99">
        <f>SUM(K608,L608,N608,O608,P608,Q608)</f>
        <v>0</v>
      </c>
      <c r="K608" s="99">
        <f>SUM(AD608,AL608,AN608)</f>
        <v>0</v>
      </c>
      <c r="L608" s="99">
        <f>SUM(AE608,AF608,AG608,AH608)</f>
        <v>0</v>
      </c>
      <c r="M608" s="99">
        <f>COUNT(#REF!,#REF!,#REF!,#REF!,#REF!,#REF!,#REF!,AE608,#REF!,#REF!,#REF!,#REF!,AF608,AG608,#REF!,#REF!,#REF!,AH608)</f>
        <v>0</v>
      </c>
      <c r="N608" s="99">
        <f>AI608+AJ608</f>
        <v>0</v>
      </c>
      <c r="O608" s="99"/>
      <c r="P608" s="99">
        <f>AK608</f>
        <v>0</v>
      </c>
      <c r="Q608" s="99">
        <f>AM608</f>
        <v>0</v>
      </c>
      <c r="R608" s="99">
        <v>0</v>
      </c>
      <c r="S608" s="47"/>
      <c r="T608" s="99">
        <f>SUM(U608,V608,X608,Y608,Z608,AA608,AB608)</f>
        <v>34</v>
      </c>
      <c r="U608" s="99">
        <f>AP608</f>
        <v>0</v>
      </c>
      <c r="V608" s="99">
        <f>SUM(AS608,AT608,AU608,AV608,AW608,AX608,AY608,AZ608,BA608,BB608,BC608)</f>
        <v>34</v>
      </c>
      <c r="W608" s="99">
        <f>COUNT(AS608,AT608,AU608,AV608,AW608,AX608,AY608,AZ608,BA608,BB608,BC608)</f>
        <v>1</v>
      </c>
      <c r="X608" s="99">
        <v>0</v>
      </c>
      <c r="Y608" s="99">
        <v>0</v>
      </c>
      <c r="Z608" s="99">
        <v>0</v>
      </c>
      <c r="AA608" s="99">
        <f>AR608</f>
        <v>0</v>
      </c>
      <c r="AB608" s="99">
        <f>AQ608</f>
        <v>0</v>
      </c>
      <c r="AC608" s="47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44"/>
      <c r="AP608" s="100"/>
      <c r="AQ608" s="100"/>
      <c r="AR608" s="100"/>
      <c r="AS608" s="100"/>
      <c r="AT608" s="100"/>
      <c r="AU608" s="100"/>
      <c r="AV608" s="100"/>
      <c r="AW608" s="100">
        <v>34</v>
      </c>
      <c r="AX608" s="100"/>
      <c r="AY608" s="100"/>
      <c r="AZ608" s="100"/>
      <c r="BA608" s="100"/>
      <c r="BB608" s="100"/>
      <c r="BC608" s="100"/>
      <c r="BD608" s="31"/>
    </row>
    <row r="609" spans="1:56" s="41" customFormat="1" x14ac:dyDescent="0.35">
      <c r="A609" s="100" t="s">
        <v>44</v>
      </c>
      <c r="B609" s="102" t="s">
        <v>217</v>
      </c>
      <c r="C609" s="102" t="s">
        <v>646</v>
      </c>
      <c r="D609" s="102" t="s">
        <v>2555</v>
      </c>
      <c r="E609" s="102" t="s">
        <v>39</v>
      </c>
      <c r="F609" s="99">
        <v>999927557</v>
      </c>
      <c r="G609" s="99">
        <f>(J609+T609)-H609</f>
        <v>30</v>
      </c>
      <c r="H609" s="99"/>
      <c r="I609" s="24"/>
      <c r="J609" s="99">
        <f>SUM(K609,L609,N609,O609,P609,Q609)</f>
        <v>30</v>
      </c>
      <c r="K609" s="99">
        <f>SUM(AD609,AL609,AN609)</f>
        <v>0</v>
      </c>
      <c r="L609" s="99">
        <f>SUM(AE609,AF609,AG609,AH609)</f>
        <v>30</v>
      </c>
      <c r="M609" s="99">
        <f>COUNT(#REF!,#REF!,#REF!,#REF!,#REF!,#REF!,#REF!,AE609,#REF!,#REF!,#REF!,#REF!,AF609,AG609,#REF!,#REF!,#REF!,AH609)</f>
        <v>1</v>
      </c>
      <c r="N609" s="99">
        <f>AI609+AJ609</f>
        <v>0</v>
      </c>
      <c r="O609" s="99"/>
      <c r="P609" s="99">
        <f>AK609</f>
        <v>0</v>
      </c>
      <c r="Q609" s="99">
        <f>AM609</f>
        <v>0</v>
      </c>
      <c r="R609" s="99">
        <v>0</v>
      </c>
      <c r="S609" s="47"/>
      <c r="T609" s="99">
        <f>SUM(U609,V609,X609,Y609,Z609,AA609,AB609)</f>
        <v>0</v>
      </c>
      <c r="U609" s="99">
        <f>AP609</f>
        <v>0</v>
      </c>
      <c r="V609" s="99">
        <f>SUM(AS609,AT609,AU609,AV609,AW609,AX609,AY609,AZ609,BA609,BB609,BC609)</f>
        <v>0</v>
      </c>
      <c r="W609" s="99">
        <f>COUNT(AS609,AT609,AU609,AV609,AW609,AX609,AY609,AZ609,BA609,BB609,BC609)</f>
        <v>0</v>
      </c>
      <c r="X609" s="99">
        <v>0</v>
      </c>
      <c r="Y609" s="99">
        <v>0</v>
      </c>
      <c r="Z609" s="99">
        <v>0</v>
      </c>
      <c r="AA609" s="99">
        <f>AR609</f>
        <v>0</v>
      </c>
      <c r="AB609" s="99">
        <f>AQ609</f>
        <v>0</v>
      </c>
      <c r="AC609" s="47"/>
      <c r="AD609" s="99"/>
      <c r="AE609" s="99">
        <v>30</v>
      </c>
      <c r="AF609" s="99"/>
      <c r="AG609" s="99"/>
      <c r="AH609" s="99"/>
      <c r="AI609" s="99"/>
      <c r="AJ609" s="99"/>
      <c r="AK609" s="99"/>
      <c r="AL609" s="99"/>
      <c r="AM609" s="100"/>
      <c r="AN609" s="100"/>
      <c r="AO609" s="44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  <c r="BA609" s="100"/>
      <c r="BB609" s="100"/>
      <c r="BC609" s="100"/>
    </row>
    <row r="610" spans="1:56" s="41" customFormat="1" x14ac:dyDescent="0.35">
      <c r="A610" s="100" t="s">
        <v>44</v>
      </c>
      <c r="B610" s="99" t="s">
        <v>217</v>
      </c>
      <c r="C610" s="99" t="s">
        <v>2676</v>
      </c>
      <c r="D610" s="99" t="s">
        <v>2677</v>
      </c>
      <c r="E610" s="99" t="s">
        <v>39</v>
      </c>
      <c r="F610" s="99">
        <v>999928090</v>
      </c>
      <c r="G610" s="99">
        <f>(J610+T610)-H610</f>
        <v>30</v>
      </c>
      <c r="H610" s="99"/>
      <c r="I610" s="24"/>
      <c r="J610" s="99">
        <f>SUM(K610,L610,N610,O610,P610,Q610)</f>
        <v>30</v>
      </c>
      <c r="K610" s="99">
        <f>SUM(AD610,AL610,AN610)</f>
        <v>0</v>
      </c>
      <c r="L610" s="99">
        <f>SUM(AE610,AF610,AG610,AH610)</f>
        <v>30</v>
      </c>
      <c r="M610" s="99">
        <f>COUNT(#REF!,#REF!,#REF!,#REF!,#REF!,#REF!,#REF!,AE610,#REF!,#REF!,#REF!,#REF!,AF610,AG610,#REF!,#REF!,#REF!,AH610)</f>
        <v>1</v>
      </c>
      <c r="N610" s="99">
        <f>AI610+AJ610</f>
        <v>0</v>
      </c>
      <c r="O610" s="99"/>
      <c r="P610" s="99">
        <f>AK610</f>
        <v>0</v>
      </c>
      <c r="Q610" s="99">
        <f>AM610</f>
        <v>0</v>
      </c>
      <c r="R610" s="99">
        <v>0</v>
      </c>
      <c r="S610" s="47"/>
      <c r="T610" s="99">
        <f>SUM(U610,V610,X610,Y610,Z610,AA610,AB610)</f>
        <v>0</v>
      </c>
      <c r="U610" s="99">
        <f>AP610</f>
        <v>0</v>
      </c>
      <c r="V610" s="99">
        <f>SUM(AS610,AT610,AU610,AV610,AW610,AX610,AY610,AZ610,BA610,BB610,BC610)</f>
        <v>0</v>
      </c>
      <c r="W610" s="99">
        <f>COUNT(AS610,AT610,AU610,AV610,AW610,AX610,AY610,AZ610,BA610,BB610,BC610)</f>
        <v>0</v>
      </c>
      <c r="X610" s="99">
        <v>0</v>
      </c>
      <c r="Y610" s="99">
        <v>0</v>
      </c>
      <c r="Z610" s="99">
        <v>0</v>
      </c>
      <c r="AA610" s="99">
        <f>AR610</f>
        <v>0</v>
      </c>
      <c r="AB610" s="99">
        <f>AQ610</f>
        <v>0</v>
      </c>
      <c r="AC610" s="47"/>
      <c r="AD610" s="99"/>
      <c r="AE610" s="99"/>
      <c r="AF610" s="99">
        <v>30</v>
      </c>
      <c r="AG610" s="99"/>
      <c r="AH610" s="99"/>
      <c r="AI610" s="99"/>
      <c r="AJ610" s="99"/>
      <c r="AK610" s="99"/>
      <c r="AL610" s="99"/>
      <c r="AM610" s="100"/>
      <c r="AN610" s="100"/>
      <c r="AO610" s="44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  <c r="BA610" s="100"/>
      <c r="BB610" s="100"/>
      <c r="BC610" s="100"/>
    </row>
    <row r="611" spans="1:56" s="41" customFormat="1" x14ac:dyDescent="0.3">
      <c r="A611" s="100" t="s">
        <v>44</v>
      </c>
      <c r="B611" s="100" t="s">
        <v>217</v>
      </c>
      <c r="C611" s="100" t="s">
        <v>77</v>
      </c>
      <c r="D611" s="100" t="s">
        <v>2496</v>
      </c>
      <c r="E611" s="100" t="s">
        <v>39</v>
      </c>
      <c r="F611" s="100">
        <v>999927306</v>
      </c>
      <c r="G611" s="99">
        <f>(J611+T611)-H611</f>
        <v>30</v>
      </c>
      <c r="H611" s="100"/>
      <c r="I611" s="44"/>
      <c r="J611" s="99">
        <f>SUM(K611,L611,N611,O611,P611,Q611)</f>
        <v>0</v>
      </c>
      <c r="K611" s="99">
        <f>SUM(AD611,AL611,AN611)</f>
        <v>0</v>
      </c>
      <c r="L611" s="99">
        <f>SUM(AE611,AF611,AG611,AH611)</f>
        <v>0</v>
      </c>
      <c r="M611" s="99">
        <f>COUNT(#REF!,#REF!,#REF!,#REF!,#REF!,#REF!,#REF!,AE611,#REF!,#REF!,#REF!,#REF!,AF611,AG611,#REF!,#REF!,#REF!,AH611)</f>
        <v>0</v>
      </c>
      <c r="N611" s="99">
        <f>AI611+AJ611</f>
        <v>0</v>
      </c>
      <c r="O611" s="99"/>
      <c r="P611" s="99">
        <f>AK611</f>
        <v>0</v>
      </c>
      <c r="Q611" s="99">
        <f>AM611</f>
        <v>0</v>
      </c>
      <c r="R611" s="99">
        <v>0</v>
      </c>
      <c r="S611" s="47"/>
      <c r="T611" s="99">
        <f>SUM(U611,V611,X611,Y611,Z611,AA611,AB611)</f>
        <v>30</v>
      </c>
      <c r="U611" s="99">
        <f>AP611</f>
        <v>0</v>
      </c>
      <c r="V611" s="99">
        <f>SUM(AS611,AT611,AU611,AV611,AW611,AX611,AY611,AZ611,BA611,BB611,BC611)</f>
        <v>30</v>
      </c>
      <c r="W611" s="99">
        <f>COUNT(AS611,AT611,AU611,AV611,AW611,AX611,AY611,AZ611,BA611,BB611,BC611)</f>
        <v>1</v>
      </c>
      <c r="X611" s="99">
        <v>0</v>
      </c>
      <c r="Y611" s="99">
        <v>0</v>
      </c>
      <c r="Z611" s="99">
        <v>0</v>
      </c>
      <c r="AA611" s="99">
        <f>AR611</f>
        <v>0</v>
      </c>
      <c r="AB611" s="99">
        <f>AQ611</f>
        <v>0</v>
      </c>
      <c r="AC611" s="47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44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>
        <v>30</v>
      </c>
      <c r="BB611" s="100"/>
      <c r="BC611" s="100"/>
      <c r="BD611" s="31"/>
    </row>
    <row r="612" spans="1:56" s="41" customFormat="1" x14ac:dyDescent="0.35">
      <c r="A612" s="100" t="s">
        <v>73</v>
      </c>
      <c r="B612" s="100" t="s">
        <v>217</v>
      </c>
      <c r="C612" s="100" t="s">
        <v>180</v>
      </c>
      <c r="D612" s="100" t="s">
        <v>1107</v>
      </c>
      <c r="E612" s="100" t="s">
        <v>39</v>
      </c>
      <c r="F612" s="100">
        <v>999922682</v>
      </c>
      <c r="G612" s="99">
        <f>(J612+T612)-H612</f>
        <v>136</v>
      </c>
      <c r="H612" s="99"/>
      <c r="I612" s="24"/>
      <c r="J612" s="99">
        <f>SUM(K612,L612,N612,O612,P612,Q612)</f>
        <v>136</v>
      </c>
      <c r="K612" s="99">
        <f>SUM(AD612,AL612,AN612)</f>
        <v>56</v>
      </c>
      <c r="L612" s="99">
        <f>SUM(AE612,AF612,AG612,AH612)</f>
        <v>0</v>
      </c>
      <c r="M612" s="99">
        <f>COUNT(#REF!,#REF!,#REF!,#REF!,#REF!,#REF!,#REF!,AE612,#REF!,#REF!,#REF!,#REF!,AF612,AG612,#REF!,#REF!,#REF!,AH612)</f>
        <v>0</v>
      </c>
      <c r="N612" s="99">
        <f>AI612+AJ612</f>
        <v>0</v>
      </c>
      <c r="O612" s="99"/>
      <c r="P612" s="99">
        <f>AK612</f>
        <v>80</v>
      </c>
      <c r="Q612" s="99">
        <f>AM612</f>
        <v>0</v>
      </c>
      <c r="R612" s="99">
        <v>0</v>
      </c>
      <c r="S612" s="47"/>
      <c r="T612" s="99">
        <f>SUM(U612,V612,X612,Y612,Z612,AA612,AB612)</f>
        <v>0</v>
      </c>
      <c r="U612" s="99">
        <f>AP612</f>
        <v>0</v>
      </c>
      <c r="V612" s="99">
        <f>SUM(AS612,AT612,AU612,AV612,AW612,AX612,AY612,AZ612,BA612,BB612,BC612)</f>
        <v>0</v>
      </c>
      <c r="W612" s="99">
        <f>COUNT(AS612,AT612,AU612,AV612,AW612,AX612,AY612,AZ612,BA612,BB612,BC612)</f>
        <v>0</v>
      </c>
      <c r="X612" s="99">
        <v>0</v>
      </c>
      <c r="Y612" s="99">
        <v>0</v>
      </c>
      <c r="Z612" s="99">
        <v>0</v>
      </c>
      <c r="AA612" s="99">
        <f>AR612</f>
        <v>0</v>
      </c>
      <c r="AB612" s="99">
        <f>AQ612</f>
        <v>0</v>
      </c>
      <c r="AC612" s="47"/>
      <c r="AD612" s="99">
        <v>56</v>
      </c>
      <c r="AE612" s="99"/>
      <c r="AF612" s="99"/>
      <c r="AG612" s="99"/>
      <c r="AH612" s="99"/>
      <c r="AI612" s="99"/>
      <c r="AJ612" s="99"/>
      <c r="AK612" s="99">
        <v>80</v>
      </c>
      <c r="AL612" s="99"/>
      <c r="AM612" s="100"/>
      <c r="AN612" s="100"/>
      <c r="AO612" s="44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  <c r="BA612" s="100"/>
      <c r="BB612" s="100"/>
      <c r="BC612" s="100"/>
    </row>
    <row r="613" spans="1:56" s="41" customFormat="1" x14ac:dyDescent="0.35">
      <c r="A613" s="100" t="s">
        <v>73</v>
      </c>
      <c r="B613" s="100" t="s">
        <v>217</v>
      </c>
      <c r="C613" s="100" t="s">
        <v>2574</v>
      </c>
      <c r="D613" s="100" t="s">
        <v>2575</v>
      </c>
      <c r="E613" s="100" t="s">
        <v>39</v>
      </c>
      <c r="F613" s="100">
        <v>999927646</v>
      </c>
      <c r="G613" s="99">
        <f>(J613+T613)-H613</f>
        <v>100</v>
      </c>
      <c r="H613" s="99"/>
      <c r="I613" s="24"/>
      <c r="J613" s="99">
        <f>SUM(K613,L613,N613,O613,P613,Q613)</f>
        <v>100</v>
      </c>
      <c r="K613" s="99">
        <f>SUM(AD613,AL613,AN613)</f>
        <v>100</v>
      </c>
      <c r="L613" s="99">
        <f>SUM(AE613,AF613,AG613,AH613)</f>
        <v>0</v>
      </c>
      <c r="M613" s="99">
        <f>COUNT(#REF!,#REF!,#REF!,#REF!,#REF!,#REF!,#REF!,AE613,#REF!,#REF!,#REF!,#REF!,AF613,AG613,#REF!,#REF!,#REF!,AH613)</f>
        <v>0</v>
      </c>
      <c r="N613" s="99">
        <f>AI613+AJ613</f>
        <v>0</v>
      </c>
      <c r="O613" s="99"/>
      <c r="P613" s="99">
        <f>AK613</f>
        <v>0</v>
      </c>
      <c r="Q613" s="99">
        <f>AM613</f>
        <v>0</v>
      </c>
      <c r="R613" s="99">
        <v>0</v>
      </c>
      <c r="S613" s="47"/>
      <c r="T613" s="99">
        <f>SUM(U613,V613,X613,Y613,Z613,AA613,AB613)</f>
        <v>0</v>
      </c>
      <c r="U613" s="99">
        <f>AP613</f>
        <v>0</v>
      </c>
      <c r="V613" s="99">
        <f>SUM(AS613,AT613,AU613,AV613,AW613,AX613,AY613,AZ613,BA613,BB613,BC613)</f>
        <v>0</v>
      </c>
      <c r="W613" s="99">
        <f>COUNT(AS613,AT613,AU613,AV613,AW613,AX613,AY613,AZ613,BA613,BB613,BC613)</f>
        <v>0</v>
      </c>
      <c r="X613" s="99">
        <v>0</v>
      </c>
      <c r="Y613" s="99">
        <v>0</v>
      </c>
      <c r="Z613" s="99">
        <v>0</v>
      </c>
      <c r="AA613" s="99">
        <f>AR613</f>
        <v>0</v>
      </c>
      <c r="AB613" s="99">
        <f>AQ613</f>
        <v>0</v>
      </c>
      <c r="AC613" s="47"/>
      <c r="AD613" s="99">
        <v>100</v>
      </c>
      <c r="AE613" s="99"/>
      <c r="AF613" s="99"/>
      <c r="AG613" s="99"/>
      <c r="AH613" s="99"/>
      <c r="AI613" s="99"/>
      <c r="AJ613" s="99"/>
      <c r="AK613" s="99"/>
      <c r="AL613" s="99"/>
      <c r="AM613" s="100"/>
      <c r="AN613" s="100"/>
      <c r="AO613" s="44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  <c r="BA613" s="100"/>
      <c r="BB613" s="100"/>
      <c r="BC613" s="100"/>
    </row>
    <row r="614" spans="1:56" s="41" customFormat="1" x14ac:dyDescent="0.35">
      <c r="A614" s="99" t="s">
        <v>73</v>
      </c>
      <c r="B614" s="99" t="s">
        <v>217</v>
      </c>
      <c r="C614" s="99" t="s">
        <v>371</v>
      </c>
      <c r="D614" s="99" t="s">
        <v>1789</v>
      </c>
      <c r="E614" s="99" t="s">
        <v>39</v>
      </c>
      <c r="F614" s="99">
        <v>999924325</v>
      </c>
      <c r="G614" s="99">
        <f>(J614+T614)-H614</f>
        <v>95</v>
      </c>
      <c r="H614" s="99"/>
      <c r="I614" s="24"/>
      <c r="J614" s="99">
        <f>SUM(K614,L614,N614,O614,P614,Q614)</f>
        <v>95</v>
      </c>
      <c r="K614" s="99">
        <f>SUM(AD614,AL614,AN614)</f>
        <v>0</v>
      </c>
      <c r="L614" s="99">
        <f>SUM(AE614,AF614,AG614,AH614)</f>
        <v>0</v>
      </c>
      <c r="M614" s="99">
        <f>COUNT(#REF!,#REF!,#REF!,#REF!,#REF!,#REF!,#REF!,AE614,#REF!,#REF!,#REF!,#REF!,AF614,AG614,#REF!,#REF!,#REF!,AH614)</f>
        <v>0</v>
      </c>
      <c r="N614" s="99">
        <f>AI614+AJ614</f>
        <v>35</v>
      </c>
      <c r="O614" s="99"/>
      <c r="P614" s="99">
        <f>AK614</f>
        <v>60</v>
      </c>
      <c r="Q614" s="99">
        <f>AM614</f>
        <v>0</v>
      </c>
      <c r="R614" s="99">
        <v>0</v>
      </c>
      <c r="S614" s="47"/>
      <c r="T614" s="99">
        <f>SUM(U614,V614,X614,Y614,Z614,AA614,AB614)</f>
        <v>0</v>
      </c>
      <c r="U614" s="99">
        <f>AP614</f>
        <v>0</v>
      </c>
      <c r="V614" s="99">
        <f>SUM(AS614,AT614,AU614,AV614,AW614,AX614,AY614,AZ614,BA614,BB614,BC614)</f>
        <v>0</v>
      </c>
      <c r="W614" s="99">
        <f>COUNT(AS614,AT614,AU614,AV614,AW614,AX614,AY614,AZ614,BA614,BB614,BC614)</f>
        <v>0</v>
      </c>
      <c r="X614" s="99">
        <v>0</v>
      </c>
      <c r="Y614" s="99">
        <v>0</v>
      </c>
      <c r="Z614" s="99">
        <v>0</v>
      </c>
      <c r="AA614" s="99">
        <f>AR614</f>
        <v>0</v>
      </c>
      <c r="AB614" s="99">
        <f>AQ614</f>
        <v>0</v>
      </c>
      <c r="AC614" s="47"/>
      <c r="AD614" s="99"/>
      <c r="AE614" s="99"/>
      <c r="AF614" s="99"/>
      <c r="AG614" s="99"/>
      <c r="AH614" s="99"/>
      <c r="AI614" s="99">
        <v>35</v>
      </c>
      <c r="AJ614" s="99"/>
      <c r="AK614" s="99">
        <v>60</v>
      </c>
      <c r="AL614" s="99"/>
      <c r="AM614" s="100"/>
      <c r="AN614" s="100"/>
      <c r="AO614" s="44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  <c r="BA614" s="100"/>
      <c r="BB614" s="100"/>
      <c r="BC614" s="100"/>
    </row>
    <row r="615" spans="1:56" s="41" customFormat="1" x14ac:dyDescent="0.35">
      <c r="A615" s="100" t="s">
        <v>73</v>
      </c>
      <c r="B615" s="100" t="s">
        <v>217</v>
      </c>
      <c r="C615" s="100" t="s">
        <v>441</v>
      </c>
      <c r="D615" s="100" t="s">
        <v>2538</v>
      </c>
      <c r="E615" s="100" t="s">
        <v>39</v>
      </c>
      <c r="F615" s="100">
        <v>999927482</v>
      </c>
      <c r="G615" s="99">
        <f>(J615+T615)-H615</f>
        <v>75</v>
      </c>
      <c r="H615" s="99"/>
      <c r="I615" s="24"/>
      <c r="J615" s="99">
        <f>SUM(K615,L615,N615,O615,P615,Q615)</f>
        <v>75</v>
      </c>
      <c r="K615" s="99">
        <f>SUM(AD615,AL615,AN615)</f>
        <v>75</v>
      </c>
      <c r="L615" s="99">
        <f>SUM(AE615,AF615,AG615,AH615)</f>
        <v>0</v>
      </c>
      <c r="M615" s="99">
        <f>COUNT(#REF!,#REF!,#REF!,#REF!,#REF!,#REF!,#REF!,AE615,#REF!,#REF!,#REF!,#REF!,AF615,AG615,#REF!,#REF!,#REF!,AH615)</f>
        <v>0</v>
      </c>
      <c r="N615" s="99">
        <f>AI615+AJ615</f>
        <v>0</v>
      </c>
      <c r="O615" s="99"/>
      <c r="P615" s="99">
        <f>AK615</f>
        <v>0</v>
      </c>
      <c r="Q615" s="99">
        <f>AM615</f>
        <v>0</v>
      </c>
      <c r="R615" s="99">
        <v>0</v>
      </c>
      <c r="S615" s="47"/>
      <c r="T615" s="99">
        <f>SUM(U615,V615,X615,Y615,Z615,AA615,AB615)</f>
        <v>0</v>
      </c>
      <c r="U615" s="99">
        <f>AP615</f>
        <v>0</v>
      </c>
      <c r="V615" s="99">
        <f>SUM(AS615,AT615,AU615,AV615,AW615,AX615,AY615,AZ615,BA615,BB615,BC615)</f>
        <v>0</v>
      </c>
      <c r="W615" s="99">
        <f>COUNT(AS615,AT615,AU615,AV615,AW615,AX615,AY615,AZ615,BA615,BB615,BC615)</f>
        <v>0</v>
      </c>
      <c r="X615" s="99">
        <v>0</v>
      </c>
      <c r="Y615" s="99">
        <v>0</v>
      </c>
      <c r="Z615" s="99">
        <v>0</v>
      </c>
      <c r="AA615" s="99">
        <f>AR615</f>
        <v>0</v>
      </c>
      <c r="AB615" s="99">
        <f>AQ615</f>
        <v>0</v>
      </c>
      <c r="AC615" s="47"/>
      <c r="AD615" s="99">
        <v>75</v>
      </c>
      <c r="AE615" s="99"/>
      <c r="AF615" s="99"/>
      <c r="AG615" s="99"/>
      <c r="AH615" s="99"/>
      <c r="AI615" s="99"/>
      <c r="AJ615" s="99"/>
      <c r="AK615" s="99"/>
      <c r="AL615" s="99"/>
      <c r="AM615" s="100"/>
      <c r="AN615" s="100"/>
      <c r="AO615" s="44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  <c r="BA615" s="100"/>
      <c r="BB615" s="100"/>
      <c r="BC615" s="100"/>
    </row>
    <row r="616" spans="1:56" s="41" customFormat="1" x14ac:dyDescent="0.35">
      <c r="A616" s="100" t="s">
        <v>73</v>
      </c>
      <c r="B616" s="99" t="s">
        <v>217</v>
      </c>
      <c r="C616" s="99" t="s">
        <v>1604</v>
      </c>
      <c r="D616" s="99" t="s">
        <v>786</v>
      </c>
      <c r="E616" s="99" t="s">
        <v>39</v>
      </c>
      <c r="F616" s="99">
        <v>999922965</v>
      </c>
      <c r="G616" s="99">
        <f>(J616+T616)-H616</f>
        <v>64</v>
      </c>
      <c r="H616" s="99">
        <f>(K616+L616+N616+O616+P616+Q616+R616)*0.5</f>
        <v>34</v>
      </c>
      <c r="I616" s="24"/>
      <c r="J616" s="99">
        <f>SUM(K616,L616,N616,O616,P616,Q616)</f>
        <v>68</v>
      </c>
      <c r="K616" s="99">
        <f>SUM(AD616,AL616,AN616)</f>
        <v>0</v>
      </c>
      <c r="L616" s="99">
        <f>SUM(AE616,AF616,AG616,AH616)</f>
        <v>0</v>
      </c>
      <c r="M616" s="99">
        <f>COUNT(#REF!,#REF!,#REF!,#REF!,#REF!,#REF!,#REF!,AE616,#REF!,#REF!,#REF!,#REF!,AF616,AG616,#REF!,#REF!,#REF!,AH616)</f>
        <v>0</v>
      </c>
      <c r="N616" s="99">
        <f>AI616+AJ616</f>
        <v>0</v>
      </c>
      <c r="O616" s="99"/>
      <c r="P616" s="99">
        <f>AK616</f>
        <v>68</v>
      </c>
      <c r="Q616" s="99">
        <f>AM616</f>
        <v>0</v>
      </c>
      <c r="R616" s="99">
        <v>0</v>
      </c>
      <c r="S616" s="47"/>
      <c r="T616" s="99">
        <f>SUM(U616,V616,X616,Y616,Z616,AA616,AB616)</f>
        <v>30</v>
      </c>
      <c r="U616" s="99">
        <f>AP616</f>
        <v>0</v>
      </c>
      <c r="V616" s="99">
        <f>SUM(AS616,AT616,AU616,AV616,AW616,AX616,AY616,AZ616,BA616,BB616,BC616)</f>
        <v>30</v>
      </c>
      <c r="W616" s="99">
        <f>COUNT(AS616,AT616,AU616,AV616,AW616,AX616,AY616,AZ616,BA616,BB616,BC616)</f>
        <v>1</v>
      </c>
      <c r="X616" s="99">
        <v>0</v>
      </c>
      <c r="Y616" s="99">
        <v>0</v>
      </c>
      <c r="Z616" s="99">
        <v>0</v>
      </c>
      <c r="AA616" s="99">
        <f>AR616</f>
        <v>0</v>
      </c>
      <c r="AB616" s="99">
        <f>AQ616</f>
        <v>0</v>
      </c>
      <c r="AC616" s="47"/>
      <c r="AD616" s="99"/>
      <c r="AE616" s="99"/>
      <c r="AF616" s="99"/>
      <c r="AG616" s="99"/>
      <c r="AH616" s="99"/>
      <c r="AI616" s="99"/>
      <c r="AJ616" s="99"/>
      <c r="AK616" s="99">
        <v>68</v>
      </c>
      <c r="AL616" s="99"/>
      <c r="AM616" s="100"/>
      <c r="AN616" s="100"/>
      <c r="AO616" s="44"/>
      <c r="AP616" s="100"/>
      <c r="AQ616" s="100"/>
      <c r="AR616" s="100"/>
      <c r="AS616" s="100"/>
      <c r="AT616" s="100"/>
      <c r="AU616" s="100"/>
      <c r="AV616" s="100">
        <v>30</v>
      </c>
      <c r="AW616" s="100"/>
      <c r="AX616" s="100"/>
      <c r="AY616" s="100"/>
      <c r="AZ616" s="100"/>
      <c r="BA616" s="100"/>
      <c r="BB616" s="100"/>
      <c r="BC616" s="100"/>
    </row>
    <row r="617" spans="1:56" s="41" customFormat="1" x14ac:dyDescent="0.35">
      <c r="A617" s="100" t="s">
        <v>73</v>
      </c>
      <c r="B617" s="100" t="s">
        <v>217</v>
      </c>
      <c r="C617" s="100" t="s">
        <v>1072</v>
      </c>
      <c r="D617" s="100" t="s">
        <v>88</v>
      </c>
      <c r="E617" s="100" t="s">
        <v>39</v>
      </c>
      <c r="F617" s="100">
        <v>999918755</v>
      </c>
      <c r="G617" s="99">
        <f>(J617+T617)-H617</f>
        <v>56</v>
      </c>
      <c r="H617" s="99"/>
      <c r="I617" s="24"/>
      <c r="J617" s="99">
        <f>SUM(K617,L617,N617,O617,P617,Q617)</f>
        <v>56</v>
      </c>
      <c r="K617" s="99">
        <f>SUM(AD617,AL617,AN617)</f>
        <v>56</v>
      </c>
      <c r="L617" s="99">
        <f>SUM(AE617,AF617,AG617,AH617)</f>
        <v>0</v>
      </c>
      <c r="M617" s="99">
        <f>COUNT(#REF!,#REF!,#REF!,#REF!,#REF!,#REF!,#REF!,AE617,#REF!,#REF!,#REF!,#REF!,AF617,AG617,#REF!,#REF!,#REF!,AH617)</f>
        <v>0</v>
      </c>
      <c r="N617" s="99">
        <f>AI617+AJ617</f>
        <v>0</v>
      </c>
      <c r="O617" s="99"/>
      <c r="P617" s="99">
        <f>AK617</f>
        <v>0</v>
      </c>
      <c r="Q617" s="99">
        <f>AM617</f>
        <v>0</v>
      </c>
      <c r="R617" s="99">
        <v>0</v>
      </c>
      <c r="S617" s="47"/>
      <c r="T617" s="99">
        <f>SUM(U617,V617,X617,Y617,Z617,AA617,AB617)</f>
        <v>0</v>
      </c>
      <c r="U617" s="99">
        <f>AP617</f>
        <v>0</v>
      </c>
      <c r="V617" s="99">
        <f>SUM(AS617,AT617,AU617,AV617,AW617,AX617,AY617,AZ617,BA617,BB617,BC617)</f>
        <v>0</v>
      </c>
      <c r="W617" s="99">
        <f>COUNT(AS617,AT617,AU617,AV617,AW617,AX617,AY617,AZ617,BA617,BB617,BC617)</f>
        <v>0</v>
      </c>
      <c r="X617" s="99">
        <v>0</v>
      </c>
      <c r="Y617" s="99">
        <v>0</v>
      </c>
      <c r="Z617" s="99">
        <v>0</v>
      </c>
      <c r="AA617" s="99">
        <f>AR617</f>
        <v>0</v>
      </c>
      <c r="AB617" s="99">
        <f>AQ617</f>
        <v>0</v>
      </c>
      <c r="AC617" s="47"/>
      <c r="AD617" s="99">
        <v>56</v>
      </c>
      <c r="AE617" s="99"/>
      <c r="AF617" s="99"/>
      <c r="AG617" s="99"/>
      <c r="AH617" s="99"/>
      <c r="AI617" s="99"/>
      <c r="AJ617" s="99"/>
      <c r="AK617" s="99"/>
      <c r="AL617" s="99"/>
      <c r="AM617" s="100"/>
      <c r="AN617" s="100"/>
      <c r="AO617" s="44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  <c r="BA617" s="100"/>
      <c r="BB617" s="100"/>
      <c r="BC617" s="100"/>
    </row>
    <row r="618" spans="1:56" s="41" customFormat="1" x14ac:dyDescent="0.3">
      <c r="A618" s="100" t="s">
        <v>73</v>
      </c>
      <c r="B618" s="100" t="s">
        <v>217</v>
      </c>
      <c r="C618" s="100" t="s">
        <v>1406</v>
      </c>
      <c r="D618" s="100" t="s">
        <v>2717</v>
      </c>
      <c r="E618" s="100" t="s">
        <v>39</v>
      </c>
      <c r="F618" s="100">
        <v>999928211</v>
      </c>
      <c r="G618" s="99">
        <f>(J618+T618)-H618</f>
        <v>53</v>
      </c>
      <c r="H618" s="99">
        <f>J618*0.5</f>
        <v>23</v>
      </c>
      <c r="I618" s="44"/>
      <c r="J618" s="99">
        <f>SUM(K618,L618,N618,O618,P618,Q618)</f>
        <v>46</v>
      </c>
      <c r="K618" s="99">
        <f>SUM(AD618,AL618,AN618)</f>
        <v>0</v>
      </c>
      <c r="L618" s="99">
        <f>SUM(AE618,AF618,AG618,AH618)</f>
        <v>0</v>
      </c>
      <c r="M618" s="99">
        <f>COUNT(#REF!,#REF!,#REF!,#REF!,#REF!,#REF!,#REF!,AE618,#REF!,#REF!,#REF!,#REF!,AF618,AG618,#REF!,#REF!,#REF!,AH618)</f>
        <v>4</v>
      </c>
      <c r="N618" s="99">
        <f>AI618+AJ618</f>
        <v>14</v>
      </c>
      <c r="O618" s="99"/>
      <c r="P618" s="99">
        <f>AK618</f>
        <v>32</v>
      </c>
      <c r="Q618" s="99">
        <f>AM618</f>
        <v>0</v>
      </c>
      <c r="R618" s="99">
        <v>0</v>
      </c>
      <c r="S618" s="47"/>
      <c r="T618" s="99">
        <f>SUM(U618,V618,X618,Y618,Z618,AA618,AB618)</f>
        <v>30</v>
      </c>
      <c r="U618" s="99">
        <f>AP618</f>
        <v>0</v>
      </c>
      <c r="V618" s="99">
        <f>SUM(AS618,AT618,AU618,AV618,AW618,AX618,AY618,AZ618,BA618,BB618,BC618)</f>
        <v>30</v>
      </c>
      <c r="W618" s="99">
        <f>COUNT(AS618,AT618,AU618,AV618,AW618,AX618,AY618,AZ618,BA618,BB618,BC618)</f>
        <v>1</v>
      </c>
      <c r="X618" s="99">
        <v>0</v>
      </c>
      <c r="Y618" s="99">
        <v>0</v>
      </c>
      <c r="Z618" s="99">
        <v>0</v>
      </c>
      <c r="AA618" s="99">
        <f>AR618</f>
        <v>0</v>
      </c>
      <c r="AB618" s="99">
        <f>AQ618</f>
        <v>0</v>
      </c>
      <c r="AC618" s="47"/>
      <c r="AD618" s="100">
        <v>0</v>
      </c>
      <c r="AE618" s="100">
        <v>0</v>
      </c>
      <c r="AF618" s="100">
        <v>0</v>
      </c>
      <c r="AG618" s="100">
        <v>0</v>
      </c>
      <c r="AH618" s="100">
        <v>0</v>
      </c>
      <c r="AI618" s="100">
        <v>0</v>
      </c>
      <c r="AJ618" s="100">
        <v>14</v>
      </c>
      <c r="AK618" s="100">
        <v>32</v>
      </c>
      <c r="AL618" s="100">
        <v>0</v>
      </c>
      <c r="AM618" s="100">
        <v>0</v>
      </c>
      <c r="AN618" s="100">
        <v>0</v>
      </c>
      <c r="AO618" s="44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  <c r="BA618" s="100"/>
      <c r="BB618" s="100"/>
      <c r="BC618" s="100">
        <v>30</v>
      </c>
      <c r="BD618" s="31"/>
    </row>
    <row r="619" spans="1:56" s="41" customFormat="1" x14ac:dyDescent="0.35">
      <c r="A619" s="100" t="s">
        <v>73</v>
      </c>
      <c r="B619" s="100" t="s">
        <v>217</v>
      </c>
      <c r="C619" s="100" t="s">
        <v>1094</v>
      </c>
      <c r="D619" s="100" t="s">
        <v>68</v>
      </c>
      <c r="E619" s="100" t="s">
        <v>39</v>
      </c>
      <c r="F619" s="100">
        <v>999918884</v>
      </c>
      <c r="G619" s="99">
        <f>(J619+T619)-H619</f>
        <v>52</v>
      </c>
      <c r="H619" s="99"/>
      <c r="I619" s="24"/>
      <c r="J619" s="99">
        <f>SUM(K619,L619,N619,O619,P619,Q619)</f>
        <v>52</v>
      </c>
      <c r="K619" s="99">
        <f>SUM(AD619,AL619,AN619)</f>
        <v>52</v>
      </c>
      <c r="L619" s="99">
        <f>SUM(AE619,AF619,AG619,AH619)</f>
        <v>0</v>
      </c>
      <c r="M619" s="99">
        <f>COUNT(#REF!,#REF!,#REF!,#REF!,#REF!,#REF!,#REF!,AE619,#REF!,#REF!,#REF!,#REF!,AF619,AG619,#REF!,#REF!,#REF!,AH619)</f>
        <v>0</v>
      </c>
      <c r="N619" s="99">
        <f>AI619+AJ619</f>
        <v>0</v>
      </c>
      <c r="O619" s="99"/>
      <c r="P619" s="99">
        <f>AK619</f>
        <v>0</v>
      </c>
      <c r="Q619" s="99">
        <f>AM619</f>
        <v>0</v>
      </c>
      <c r="R619" s="99">
        <v>0</v>
      </c>
      <c r="S619" s="47"/>
      <c r="T619" s="99">
        <f>SUM(U619,V619,X619,Y619,Z619,AA619,AB619)</f>
        <v>0</v>
      </c>
      <c r="U619" s="99">
        <f>AP619</f>
        <v>0</v>
      </c>
      <c r="V619" s="99">
        <f>SUM(AS619,AT619,AU619,AV619,AW619,AX619,AY619,AZ619,BA619,BB619,BC619)</f>
        <v>0</v>
      </c>
      <c r="W619" s="99">
        <f>COUNT(AS619,AT619,AU619,AV619,AW619,AX619,AY619,AZ619,BA619,BB619,BC619)</f>
        <v>0</v>
      </c>
      <c r="X619" s="99">
        <v>0</v>
      </c>
      <c r="Y619" s="99">
        <v>0</v>
      </c>
      <c r="Z619" s="99">
        <v>0</v>
      </c>
      <c r="AA619" s="99">
        <f>AR619</f>
        <v>0</v>
      </c>
      <c r="AB619" s="99">
        <f>AQ619</f>
        <v>0</v>
      </c>
      <c r="AC619" s="47"/>
      <c r="AD619" s="99">
        <v>52</v>
      </c>
      <c r="AE619" s="99"/>
      <c r="AF619" s="99"/>
      <c r="AG619" s="99"/>
      <c r="AH619" s="99"/>
      <c r="AI619" s="99"/>
      <c r="AJ619" s="99"/>
      <c r="AK619" s="99"/>
      <c r="AL619" s="99"/>
      <c r="AM619" s="100"/>
      <c r="AN619" s="100"/>
      <c r="AO619" s="44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0"/>
      <c r="BB619" s="100"/>
      <c r="BC619" s="100"/>
    </row>
    <row r="620" spans="1:56" s="41" customFormat="1" x14ac:dyDescent="0.35">
      <c r="A620" s="100" t="s">
        <v>73</v>
      </c>
      <c r="B620" s="100" t="s">
        <v>217</v>
      </c>
      <c r="C620" s="100" t="s">
        <v>1670</v>
      </c>
      <c r="D620" s="100" t="s">
        <v>1267</v>
      </c>
      <c r="E620" s="100" t="s">
        <v>39</v>
      </c>
      <c r="F620" s="100">
        <v>999923353</v>
      </c>
      <c r="G620" s="99">
        <f>(J620+T620)-H620</f>
        <v>48</v>
      </c>
      <c r="H620" s="99"/>
      <c r="I620" s="24"/>
      <c r="J620" s="99">
        <f>SUM(K620,L620,N620,O620,P620,Q620)</f>
        <v>48</v>
      </c>
      <c r="K620" s="99">
        <f>SUM(AD620,AL620,AN620)</f>
        <v>48</v>
      </c>
      <c r="L620" s="99">
        <f>SUM(AE620,AF620,AG620,AH620)</f>
        <v>0</v>
      </c>
      <c r="M620" s="99">
        <f>COUNT(#REF!,#REF!,#REF!,#REF!,#REF!,#REF!,#REF!,AE620,#REF!,#REF!,#REF!,#REF!,AF620,AG620,#REF!,#REF!,#REF!,AH620)</f>
        <v>0</v>
      </c>
      <c r="N620" s="99">
        <f>AI620+AJ620</f>
        <v>0</v>
      </c>
      <c r="O620" s="99"/>
      <c r="P620" s="99">
        <f>AK620</f>
        <v>0</v>
      </c>
      <c r="Q620" s="99">
        <f>AM620</f>
        <v>0</v>
      </c>
      <c r="R620" s="99">
        <v>0</v>
      </c>
      <c r="S620" s="47"/>
      <c r="T620" s="99">
        <f>SUM(U620,V620,X620,Y620,Z620,AA620,AB620)</f>
        <v>0</v>
      </c>
      <c r="U620" s="99">
        <f>AP620</f>
        <v>0</v>
      </c>
      <c r="V620" s="99">
        <f>SUM(AS620,AT620,AU620,AV620,AW620,AX620,AY620,AZ620,BA620,BB620,BC620)</f>
        <v>0</v>
      </c>
      <c r="W620" s="99">
        <f>COUNT(AS620,AT620,AU620,AV620,AW620,AX620,AY620,AZ620,BA620,BB620,BC620)</f>
        <v>0</v>
      </c>
      <c r="X620" s="99">
        <v>0</v>
      </c>
      <c r="Y620" s="99">
        <v>0</v>
      </c>
      <c r="Z620" s="99">
        <v>0</v>
      </c>
      <c r="AA620" s="99">
        <f>AR620</f>
        <v>0</v>
      </c>
      <c r="AB620" s="99">
        <f>AQ620</f>
        <v>0</v>
      </c>
      <c r="AC620" s="47"/>
      <c r="AD620" s="99">
        <v>48</v>
      </c>
      <c r="AE620" s="99"/>
      <c r="AF620" s="99"/>
      <c r="AG620" s="99"/>
      <c r="AH620" s="99"/>
      <c r="AI620" s="99"/>
      <c r="AJ620" s="99"/>
      <c r="AK620" s="99"/>
      <c r="AL620" s="99"/>
      <c r="AM620" s="100"/>
      <c r="AN620" s="100"/>
      <c r="AO620" s="44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  <c r="BA620" s="100"/>
      <c r="BB620" s="100"/>
      <c r="BC620" s="100"/>
    </row>
    <row r="621" spans="1:56" s="41" customFormat="1" x14ac:dyDescent="0.3">
      <c r="A621" s="100" t="s">
        <v>73</v>
      </c>
      <c r="B621" s="100" t="s">
        <v>217</v>
      </c>
      <c r="C621" s="100" t="s">
        <v>795</v>
      </c>
      <c r="D621" s="100" t="s">
        <v>1588</v>
      </c>
      <c r="E621" s="100" t="s">
        <v>39</v>
      </c>
      <c r="F621" s="100">
        <v>999922798</v>
      </c>
      <c r="G621" s="99">
        <f>(J621+T621)-H621</f>
        <v>45.2</v>
      </c>
      <c r="H621" s="100"/>
      <c r="I621" s="44"/>
      <c r="J621" s="99">
        <f>SUM(K621,L621,N621,O621,P621,Q621)</f>
        <v>15.200000000000001</v>
      </c>
      <c r="K621" s="99">
        <f>SUM(AD621,AL621,AN621)</f>
        <v>15.200000000000001</v>
      </c>
      <c r="L621" s="99">
        <f>SUM(AE621,AF621,AG621,AH621)</f>
        <v>0</v>
      </c>
      <c r="M621" s="99">
        <f>COUNT(#REF!,#REF!,#REF!,#REF!,#REF!,#REF!,#REF!,AE621,#REF!,#REF!,#REF!,#REF!,AF621,AG621,#REF!,#REF!,#REF!,AH621)</f>
        <v>0</v>
      </c>
      <c r="N621" s="99">
        <f>AI621+AJ621</f>
        <v>0</v>
      </c>
      <c r="O621" s="99"/>
      <c r="P621" s="99">
        <f>AK621</f>
        <v>0</v>
      </c>
      <c r="Q621" s="99">
        <f>AM621</f>
        <v>0</v>
      </c>
      <c r="R621" s="99">
        <v>0</v>
      </c>
      <c r="S621" s="47"/>
      <c r="T621" s="99">
        <f>SUM(U621,V621,X621,Y621,Z621,AA621,AB621)</f>
        <v>30</v>
      </c>
      <c r="U621" s="99">
        <f>AP621</f>
        <v>0</v>
      </c>
      <c r="V621" s="99">
        <f>SUM(AS621,AT621,AU621,AV621,AW621,AX621,AY621,AZ621,BA621,BB621,BC621)</f>
        <v>30</v>
      </c>
      <c r="W621" s="99">
        <f>COUNT(AS621,AT621,AU621,AV621,AW621,AX621,AY621,AZ621,BA621,BB621,BC621)</f>
        <v>1</v>
      </c>
      <c r="X621" s="99">
        <v>0</v>
      </c>
      <c r="Y621" s="99">
        <v>0</v>
      </c>
      <c r="Z621" s="99">
        <v>0</v>
      </c>
      <c r="AA621" s="99">
        <f>AR621</f>
        <v>0</v>
      </c>
      <c r="AB621" s="99">
        <f>AQ621</f>
        <v>0</v>
      </c>
      <c r="AC621" s="47"/>
      <c r="AD621" s="100">
        <v>15.200000000000001</v>
      </c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44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  <c r="BA621" s="100">
        <v>30</v>
      </c>
      <c r="BB621" s="100"/>
      <c r="BC621" s="100"/>
      <c r="BD621" s="31"/>
    </row>
    <row r="622" spans="1:56" s="41" customFormat="1" x14ac:dyDescent="0.35">
      <c r="A622" s="100" t="s">
        <v>73</v>
      </c>
      <c r="B622" s="100" t="s">
        <v>217</v>
      </c>
      <c r="C622" s="100" t="s">
        <v>1133</v>
      </c>
      <c r="D622" s="100" t="s">
        <v>210</v>
      </c>
      <c r="E622" s="100" t="s">
        <v>39</v>
      </c>
      <c r="F622" s="100">
        <v>999919104</v>
      </c>
      <c r="G622" s="99">
        <f>(J622+T622)-H622</f>
        <v>44</v>
      </c>
      <c r="H622" s="99"/>
      <c r="I622" s="24"/>
      <c r="J622" s="99">
        <f>SUM(K622,L622,N622,O622,P622,Q622)</f>
        <v>44</v>
      </c>
      <c r="K622" s="99">
        <f>SUM(AD622,AL622,AN622)</f>
        <v>44</v>
      </c>
      <c r="L622" s="99">
        <f>SUM(AE622,AF622,AG622,AH622)</f>
        <v>0</v>
      </c>
      <c r="M622" s="99">
        <f>COUNT(#REF!,#REF!,#REF!,#REF!,#REF!,#REF!,#REF!,AE622,#REF!,#REF!,#REF!,#REF!,AF622,AG622,#REF!,#REF!,#REF!,AH622)</f>
        <v>0</v>
      </c>
      <c r="N622" s="99">
        <f>AI622+AJ622</f>
        <v>0</v>
      </c>
      <c r="O622" s="99"/>
      <c r="P622" s="99">
        <f>AK622</f>
        <v>0</v>
      </c>
      <c r="Q622" s="99">
        <f>AM622</f>
        <v>0</v>
      </c>
      <c r="R622" s="99">
        <v>0</v>
      </c>
      <c r="S622" s="47"/>
      <c r="T622" s="99">
        <f>SUM(U622,V622,X622,Y622,Z622,AA622,AB622)</f>
        <v>0</v>
      </c>
      <c r="U622" s="99">
        <f>AP622</f>
        <v>0</v>
      </c>
      <c r="V622" s="99">
        <f>SUM(AS622,AT622,AU622,AV622,AW622,AX622,AY622,AZ622,BA622,BB622,BC622)</f>
        <v>0</v>
      </c>
      <c r="W622" s="99">
        <f>COUNT(AS622,AT622,AU622,AV622,AW622,AX622,AY622,AZ622,BA622,BB622,BC622)</f>
        <v>0</v>
      </c>
      <c r="X622" s="99">
        <v>0</v>
      </c>
      <c r="Y622" s="99">
        <v>0</v>
      </c>
      <c r="Z622" s="99">
        <v>0</v>
      </c>
      <c r="AA622" s="99">
        <f>AR622</f>
        <v>0</v>
      </c>
      <c r="AB622" s="99">
        <f>AQ622</f>
        <v>0</v>
      </c>
      <c r="AC622" s="47"/>
      <c r="AD622" s="99">
        <v>44</v>
      </c>
      <c r="AE622" s="99"/>
      <c r="AF622" s="99"/>
      <c r="AG622" s="99"/>
      <c r="AH622" s="99"/>
      <c r="AI622" s="99"/>
      <c r="AJ622" s="99"/>
      <c r="AK622" s="99"/>
      <c r="AL622" s="99"/>
      <c r="AM622" s="100"/>
      <c r="AN622" s="100"/>
      <c r="AO622" s="44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  <c r="BA622" s="100"/>
      <c r="BB622" s="100"/>
      <c r="BC622" s="100"/>
    </row>
    <row r="623" spans="1:56" s="41" customFormat="1" x14ac:dyDescent="0.35">
      <c r="A623" s="100" t="s">
        <v>73</v>
      </c>
      <c r="B623" s="100" t="s">
        <v>217</v>
      </c>
      <c r="C623" s="100" t="s">
        <v>1698</v>
      </c>
      <c r="D623" s="100" t="s">
        <v>1699</v>
      </c>
      <c r="E623" s="100" t="s">
        <v>39</v>
      </c>
      <c r="F623" s="100">
        <v>999923544</v>
      </c>
      <c r="G623" s="99">
        <f>(J623+T623)-H623</f>
        <v>42</v>
      </c>
      <c r="H623" s="99"/>
      <c r="I623" s="24"/>
      <c r="J623" s="99">
        <f>SUM(K623,L623,N623,O623,P623,Q623)</f>
        <v>42</v>
      </c>
      <c r="K623" s="99">
        <f>SUM(AD623,AL623,AN623)</f>
        <v>42</v>
      </c>
      <c r="L623" s="99">
        <f>SUM(AE623,AF623,AG623,AH623)</f>
        <v>0</v>
      </c>
      <c r="M623" s="99">
        <f>COUNT(#REF!,#REF!,#REF!,#REF!,#REF!,#REF!,#REF!,AE623,#REF!,#REF!,#REF!,#REF!,AF623,AG623,#REF!,#REF!,#REF!,AH623)</f>
        <v>0</v>
      </c>
      <c r="N623" s="99">
        <f>AI623+AJ623</f>
        <v>0</v>
      </c>
      <c r="O623" s="99"/>
      <c r="P623" s="99">
        <f>AK623</f>
        <v>0</v>
      </c>
      <c r="Q623" s="99">
        <f>AM623</f>
        <v>0</v>
      </c>
      <c r="R623" s="99">
        <v>0</v>
      </c>
      <c r="S623" s="47"/>
      <c r="T623" s="99">
        <f>SUM(U623,V623,X623,Y623,Z623,AA623,AB623)</f>
        <v>0</v>
      </c>
      <c r="U623" s="99">
        <f>AP623</f>
        <v>0</v>
      </c>
      <c r="V623" s="99">
        <f>SUM(AS623,AT623,AU623,AV623,AW623,AX623,AY623,AZ623,BA623,BB623,BC623)</f>
        <v>0</v>
      </c>
      <c r="W623" s="99">
        <f>COUNT(AS623,AT623,AU623,AV623,AW623,AX623,AY623,AZ623,BA623,BB623,BC623)</f>
        <v>0</v>
      </c>
      <c r="X623" s="99">
        <v>0</v>
      </c>
      <c r="Y623" s="99">
        <v>0</v>
      </c>
      <c r="Z623" s="99">
        <v>0</v>
      </c>
      <c r="AA623" s="99">
        <f>AR623</f>
        <v>0</v>
      </c>
      <c r="AB623" s="99">
        <f>AQ623</f>
        <v>0</v>
      </c>
      <c r="AC623" s="47"/>
      <c r="AD623" s="99">
        <v>42</v>
      </c>
      <c r="AE623" s="99"/>
      <c r="AF623" s="99"/>
      <c r="AG623" s="99"/>
      <c r="AH623" s="99"/>
      <c r="AI623" s="99"/>
      <c r="AJ623" s="99"/>
      <c r="AK623" s="99"/>
      <c r="AL623" s="99"/>
      <c r="AM623" s="100"/>
      <c r="AN623" s="100"/>
      <c r="AO623" s="44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  <c r="BA623" s="100"/>
      <c r="BB623" s="100"/>
      <c r="BC623" s="100"/>
    </row>
    <row r="624" spans="1:56" s="41" customFormat="1" x14ac:dyDescent="0.35">
      <c r="A624" s="100" t="s">
        <v>73</v>
      </c>
      <c r="B624" s="100" t="s">
        <v>217</v>
      </c>
      <c r="C624" s="100" t="s">
        <v>676</v>
      </c>
      <c r="D624" s="100" t="s">
        <v>732</v>
      </c>
      <c r="E624" s="100" t="s">
        <v>39</v>
      </c>
      <c r="F624" s="100">
        <v>999910616</v>
      </c>
      <c r="G624" s="99">
        <f>(J624+T624)-H624</f>
        <v>38</v>
      </c>
      <c r="H624" s="99"/>
      <c r="I624" s="24"/>
      <c r="J624" s="99">
        <f>SUM(K624,L624,N624,O624,P624,Q624)</f>
        <v>38</v>
      </c>
      <c r="K624" s="99">
        <f>SUM(AD624,AL624,AN624)</f>
        <v>38</v>
      </c>
      <c r="L624" s="99">
        <f>SUM(AE624,AF624,AG624,AH624)</f>
        <v>0</v>
      </c>
      <c r="M624" s="99">
        <f>COUNT(#REF!,#REF!,#REF!,#REF!,#REF!,#REF!,#REF!,AE624,#REF!,#REF!,#REF!,#REF!,AF624,AG624,#REF!,#REF!,#REF!,AH624)</f>
        <v>0</v>
      </c>
      <c r="N624" s="99">
        <f>AI624+AJ624</f>
        <v>0</v>
      </c>
      <c r="O624" s="99"/>
      <c r="P624" s="99">
        <f>AK624</f>
        <v>0</v>
      </c>
      <c r="Q624" s="99">
        <f>AM624</f>
        <v>0</v>
      </c>
      <c r="R624" s="99">
        <v>0</v>
      </c>
      <c r="S624" s="47"/>
      <c r="T624" s="99">
        <f>SUM(U624,V624,X624,Y624,Z624,AA624,AB624)</f>
        <v>0</v>
      </c>
      <c r="U624" s="99">
        <f>AP624</f>
        <v>0</v>
      </c>
      <c r="V624" s="99">
        <f>SUM(AS624,AT624,AU624,AV624,AW624,AX624,AY624,AZ624,BA624,BB624,BC624)</f>
        <v>0</v>
      </c>
      <c r="W624" s="99">
        <f>COUNT(AS624,AT624,AU624,AV624,AW624,AX624,AY624,AZ624,BA624,BB624,BC624)</f>
        <v>0</v>
      </c>
      <c r="X624" s="99">
        <v>0</v>
      </c>
      <c r="Y624" s="99">
        <v>0</v>
      </c>
      <c r="Z624" s="99">
        <v>0</v>
      </c>
      <c r="AA624" s="99">
        <f>AR624</f>
        <v>0</v>
      </c>
      <c r="AB624" s="99">
        <f>AQ624</f>
        <v>0</v>
      </c>
      <c r="AC624" s="47"/>
      <c r="AD624" s="99">
        <v>38</v>
      </c>
      <c r="AE624" s="99"/>
      <c r="AF624" s="99"/>
      <c r="AG624" s="99"/>
      <c r="AH624" s="99"/>
      <c r="AI624" s="99"/>
      <c r="AJ624" s="99"/>
      <c r="AK624" s="99"/>
      <c r="AL624" s="99"/>
      <c r="AM624" s="100"/>
      <c r="AN624" s="100"/>
      <c r="AO624" s="44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  <c r="BA624" s="100"/>
      <c r="BB624" s="100"/>
      <c r="BC624" s="100"/>
    </row>
    <row r="625" spans="1:56" s="41" customFormat="1" x14ac:dyDescent="0.35">
      <c r="A625" s="100" t="s">
        <v>73</v>
      </c>
      <c r="B625" s="100" t="s">
        <v>217</v>
      </c>
      <c r="C625" s="100" t="s">
        <v>618</v>
      </c>
      <c r="D625" s="100" t="s">
        <v>1078</v>
      </c>
      <c r="E625" s="100" t="s">
        <v>39</v>
      </c>
      <c r="F625" s="100">
        <v>999918789</v>
      </c>
      <c r="G625" s="99">
        <f>(J625+T625)-H625</f>
        <v>38</v>
      </c>
      <c r="H625" s="99"/>
      <c r="I625" s="24"/>
      <c r="J625" s="99">
        <f>SUM(K625,L625,N625,O625,P625,Q625)</f>
        <v>38</v>
      </c>
      <c r="K625" s="99">
        <f>SUM(AD625,AL625,AN625)</f>
        <v>38</v>
      </c>
      <c r="L625" s="99">
        <f>SUM(AE625,AF625,AG625,AH625)</f>
        <v>0</v>
      </c>
      <c r="M625" s="99">
        <f>COUNT(#REF!,#REF!,#REF!,#REF!,#REF!,#REF!,#REF!,AE625,#REF!,#REF!,#REF!,#REF!,AF625,AG625,#REF!,#REF!,#REF!,AH625)</f>
        <v>0</v>
      </c>
      <c r="N625" s="99">
        <f>AI625+AJ625</f>
        <v>0</v>
      </c>
      <c r="O625" s="99"/>
      <c r="P625" s="99">
        <f>AK625</f>
        <v>0</v>
      </c>
      <c r="Q625" s="99">
        <f>AM625</f>
        <v>0</v>
      </c>
      <c r="R625" s="99">
        <v>0</v>
      </c>
      <c r="S625" s="47"/>
      <c r="T625" s="99">
        <f>SUM(U625,V625,X625,Y625,Z625,AA625,AB625)</f>
        <v>0</v>
      </c>
      <c r="U625" s="99">
        <f>AP625</f>
        <v>0</v>
      </c>
      <c r="V625" s="99">
        <f>SUM(AS625,AT625,AU625,AV625,AW625,AX625,AY625,AZ625,BA625,BB625,BC625)</f>
        <v>0</v>
      </c>
      <c r="W625" s="99">
        <f>COUNT(AS625,AT625,AU625,AV625,AW625,AX625,AY625,AZ625,BA625,BB625,BC625)</f>
        <v>0</v>
      </c>
      <c r="X625" s="99">
        <v>0</v>
      </c>
      <c r="Y625" s="99">
        <v>0</v>
      </c>
      <c r="Z625" s="99">
        <v>0</v>
      </c>
      <c r="AA625" s="99">
        <f>AR625</f>
        <v>0</v>
      </c>
      <c r="AB625" s="99">
        <f>AQ625</f>
        <v>0</v>
      </c>
      <c r="AC625" s="47"/>
      <c r="AD625" s="99">
        <v>38</v>
      </c>
      <c r="AE625" s="99"/>
      <c r="AF625" s="99"/>
      <c r="AG625" s="99"/>
      <c r="AH625" s="99"/>
      <c r="AI625" s="99"/>
      <c r="AJ625" s="99"/>
      <c r="AK625" s="99"/>
      <c r="AL625" s="99"/>
      <c r="AM625" s="100"/>
      <c r="AN625" s="100"/>
      <c r="AO625" s="44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  <c r="BA625" s="100"/>
      <c r="BB625" s="100"/>
      <c r="BC625" s="100"/>
    </row>
    <row r="626" spans="1:56" s="41" customFormat="1" x14ac:dyDescent="0.35">
      <c r="A626" s="100" t="s">
        <v>73</v>
      </c>
      <c r="B626" s="100" t="s">
        <v>217</v>
      </c>
      <c r="C626" s="100" t="s">
        <v>1606</v>
      </c>
      <c r="D626" s="100" t="s">
        <v>1607</v>
      </c>
      <c r="E626" s="100" t="s">
        <v>39</v>
      </c>
      <c r="F626" s="100">
        <v>999922985</v>
      </c>
      <c r="G626" s="99">
        <f>(J626+T626)-H626</f>
        <v>38</v>
      </c>
      <c r="H626" s="99"/>
      <c r="I626" s="24"/>
      <c r="J626" s="99">
        <f>SUM(K626,L626,N626,O626,P626,Q626)</f>
        <v>38</v>
      </c>
      <c r="K626" s="99">
        <f>SUM(AD626,AL626,AN626)</f>
        <v>38</v>
      </c>
      <c r="L626" s="99">
        <f>SUM(AE626,AF626,AG626,AH626)</f>
        <v>0</v>
      </c>
      <c r="M626" s="99">
        <f>COUNT(#REF!,#REF!,#REF!,#REF!,#REF!,#REF!,#REF!,AE626,#REF!,#REF!,#REF!,#REF!,AF626,AG626,#REF!,#REF!,#REF!,AH626)</f>
        <v>0</v>
      </c>
      <c r="N626" s="99">
        <f>AI626+AJ626</f>
        <v>0</v>
      </c>
      <c r="O626" s="99"/>
      <c r="P626" s="99">
        <f>AK626</f>
        <v>0</v>
      </c>
      <c r="Q626" s="99">
        <f>AM626</f>
        <v>0</v>
      </c>
      <c r="R626" s="99">
        <v>0</v>
      </c>
      <c r="S626" s="47"/>
      <c r="T626" s="99">
        <f>SUM(U626,V626,X626,Y626,Z626,AA626,AB626)</f>
        <v>0</v>
      </c>
      <c r="U626" s="99">
        <f>AP626</f>
        <v>0</v>
      </c>
      <c r="V626" s="99">
        <f>SUM(AS626,AT626,AU626,AV626,AW626,AX626,AY626,AZ626,BA626,BB626,BC626)</f>
        <v>0</v>
      </c>
      <c r="W626" s="99">
        <f>COUNT(AS626,AT626,AU626,AV626,AW626,AX626,AY626,AZ626,BA626,BB626,BC626)</f>
        <v>0</v>
      </c>
      <c r="X626" s="99">
        <v>0</v>
      </c>
      <c r="Y626" s="99">
        <v>0</v>
      </c>
      <c r="Z626" s="99">
        <v>0</v>
      </c>
      <c r="AA626" s="99">
        <f>AR626</f>
        <v>0</v>
      </c>
      <c r="AB626" s="99">
        <f>AQ626</f>
        <v>0</v>
      </c>
      <c r="AC626" s="47"/>
      <c r="AD626" s="99">
        <v>38</v>
      </c>
      <c r="AE626" s="99"/>
      <c r="AF626" s="99"/>
      <c r="AG626" s="99"/>
      <c r="AH626" s="99"/>
      <c r="AI626" s="99"/>
      <c r="AJ626" s="99"/>
      <c r="AK626" s="99"/>
      <c r="AL626" s="99"/>
      <c r="AM626" s="100"/>
      <c r="AN626" s="100"/>
      <c r="AO626" s="44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  <c r="BA626" s="100"/>
      <c r="BB626" s="100"/>
      <c r="BC626" s="100"/>
    </row>
    <row r="627" spans="1:56" s="41" customFormat="1" x14ac:dyDescent="0.35">
      <c r="A627" s="100" t="s">
        <v>73</v>
      </c>
      <c r="B627" s="100" t="s">
        <v>217</v>
      </c>
      <c r="C627" s="100" t="s">
        <v>237</v>
      </c>
      <c r="D627" s="100" t="s">
        <v>1144</v>
      </c>
      <c r="E627" s="100" t="s">
        <v>39</v>
      </c>
      <c r="F627" s="100">
        <v>999923485</v>
      </c>
      <c r="G627" s="99">
        <f>(J627+T627)-H627</f>
        <v>38</v>
      </c>
      <c r="H627" s="99"/>
      <c r="I627" s="24"/>
      <c r="J627" s="99">
        <f>SUM(K627,L627,N627,O627,P627,Q627)</f>
        <v>38</v>
      </c>
      <c r="K627" s="99">
        <f>SUM(AD627,AL627,AN627)</f>
        <v>38</v>
      </c>
      <c r="L627" s="99">
        <f>SUM(AE627,AF627,AG627,AH627)</f>
        <v>0</v>
      </c>
      <c r="M627" s="99">
        <f>COUNT(#REF!,#REF!,#REF!,#REF!,#REF!,#REF!,#REF!,AE627,#REF!,#REF!,#REF!,#REF!,AF627,AG627,#REF!,#REF!,#REF!,AH627)</f>
        <v>0</v>
      </c>
      <c r="N627" s="99">
        <f>AI627+AJ627</f>
        <v>0</v>
      </c>
      <c r="O627" s="99"/>
      <c r="P627" s="99">
        <f>AK627</f>
        <v>0</v>
      </c>
      <c r="Q627" s="99">
        <f>AM627</f>
        <v>0</v>
      </c>
      <c r="R627" s="99">
        <v>0</v>
      </c>
      <c r="S627" s="47"/>
      <c r="T627" s="99">
        <f>SUM(U627,V627,X627,Y627,Z627,AA627,AB627)</f>
        <v>0</v>
      </c>
      <c r="U627" s="99">
        <f>AP627</f>
        <v>0</v>
      </c>
      <c r="V627" s="99">
        <f>SUM(AS627,AT627,AU627,AV627,AW627,AX627,AY627,AZ627,BA627,BB627,BC627)</f>
        <v>0</v>
      </c>
      <c r="W627" s="99">
        <f>COUNT(AS627,AT627,AU627,AV627,AW627,AX627,AY627,AZ627,BA627,BB627,BC627)</f>
        <v>0</v>
      </c>
      <c r="X627" s="99">
        <v>0</v>
      </c>
      <c r="Y627" s="99">
        <v>0</v>
      </c>
      <c r="Z627" s="99">
        <v>0</v>
      </c>
      <c r="AA627" s="99">
        <f>AR627</f>
        <v>0</v>
      </c>
      <c r="AB627" s="99">
        <f>AQ627</f>
        <v>0</v>
      </c>
      <c r="AC627" s="47"/>
      <c r="AD627" s="99">
        <v>38</v>
      </c>
      <c r="AE627" s="99"/>
      <c r="AF627" s="99"/>
      <c r="AG627" s="99"/>
      <c r="AH627" s="99"/>
      <c r="AI627" s="99"/>
      <c r="AJ627" s="99"/>
      <c r="AK627" s="99"/>
      <c r="AL627" s="99"/>
      <c r="AM627" s="100"/>
      <c r="AN627" s="100"/>
      <c r="AO627" s="44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  <c r="BA627" s="100"/>
      <c r="BB627" s="100"/>
      <c r="BC627" s="100"/>
    </row>
    <row r="628" spans="1:56" s="41" customFormat="1" x14ac:dyDescent="0.35">
      <c r="A628" s="100" t="s">
        <v>73</v>
      </c>
      <c r="B628" s="100" t="s">
        <v>217</v>
      </c>
      <c r="C628" s="100" t="s">
        <v>1558</v>
      </c>
      <c r="D628" s="100" t="s">
        <v>1692</v>
      </c>
      <c r="E628" s="100" t="s">
        <v>39</v>
      </c>
      <c r="F628" s="100">
        <v>999923495</v>
      </c>
      <c r="G628" s="99">
        <f>(J628+T628)-H628</f>
        <v>38</v>
      </c>
      <c r="H628" s="99"/>
      <c r="I628" s="24"/>
      <c r="J628" s="99">
        <f>SUM(K628,L628,N628,O628,P628,Q628)</f>
        <v>38</v>
      </c>
      <c r="K628" s="99">
        <f>SUM(AD628,AL628,AN628)</f>
        <v>38</v>
      </c>
      <c r="L628" s="99">
        <f>SUM(AE628,AF628,AG628,AH628)</f>
        <v>0</v>
      </c>
      <c r="M628" s="99">
        <f>COUNT(#REF!,#REF!,#REF!,#REF!,#REF!,#REF!,#REF!,AE628,#REF!,#REF!,#REF!,#REF!,AF628,AG628,#REF!,#REF!,#REF!,AH628)</f>
        <v>0</v>
      </c>
      <c r="N628" s="99">
        <f>AI628+AJ628</f>
        <v>0</v>
      </c>
      <c r="O628" s="99"/>
      <c r="P628" s="99">
        <f>AK628</f>
        <v>0</v>
      </c>
      <c r="Q628" s="99">
        <f>AM628</f>
        <v>0</v>
      </c>
      <c r="R628" s="99">
        <v>0</v>
      </c>
      <c r="S628" s="47"/>
      <c r="T628" s="99">
        <f>SUM(U628,V628,X628,Y628,Z628,AA628,AB628)</f>
        <v>0</v>
      </c>
      <c r="U628" s="99">
        <f>AP628</f>
        <v>0</v>
      </c>
      <c r="V628" s="99">
        <f>SUM(AS628,AT628,AU628,AV628,AW628,AX628,AY628,AZ628,BA628,BB628,BC628)</f>
        <v>0</v>
      </c>
      <c r="W628" s="99">
        <f>COUNT(AS628,AT628,AU628,AV628,AW628,AX628,AY628,AZ628,BA628,BB628,BC628)</f>
        <v>0</v>
      </c>
      <c r="X628" s="99">
        <v>0</v>
      </c>
      <c r="Y628" s="99">
        <v>0</v>
      </c>
      <c r="Z628" s="99">
        <v>0</v>
      </c>
      <c r="AA628" s="99">
        <f>AR628</f>
        <v>0</v>
      </c>
      <c r="AB628" s="99">
        <f>AQ628</f>
        <v>0</v>
      </c>
      <c r="AC628" s="47"/>
      <c r="AD628" s="99">
        <v>38</v>
      </c>
      <c r="AE628" s="99"/>
      <c r="AF628" s="99"/>
      <c r="AG628" s="99"/>
      <c r="AH628" s="99"/>
      <c r="AI628" s="99"/>
      <c r="AJ628" s="99"/>
      <c r="AK628" s="99"/>
      <c r="AL628" s="99"/>
      <c r="AM628" s="100"/>
      <c r="AN628" s="100"/>
      <c r="AO628" s="44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  <c r="BA628" s="100"/>
      <c r="BB628" s="100"/>
      <c r="BC628" s="100"/>
    </row>
    <row r="629" spans="1:56" s="41" customFormat="1" x14ac:dyDescent="0.35">
      <c r="A629" s="100" t="s">
        <v>73</v>
      </c>
      <c r="B629" s="100" t="s">
        <v>217</v>
      </c>
      <c r="C629" s="100" t="s">
        <v>472</v>
      </c>
      <c r="D629" s="100" t="s">
        <v>1712</v>
      </c>
      <c r="E629" s="100" t="s">
        <v>39</v>
      </c>
      <c r="F629" s="100">
        <v>999923632</v>
      </c>
      <c r="G629" s="99">
        <f>(J629+T629)-H629</f>
        <v>38</v>
      </c>
      <c r="H629" s="99"/>
      <c r="I629" s="24"/>
      <c r="J629" s="99">
        <f>SUM(K629,L629,N629,O629,P629,Q629)</f>
        <v>38</v>
      </c>
      <c r="K629" s="99">
        <f>SUM(AD629,AL629,AN629)</f>
        <v>38</v>
      </c>
      <c r="L629" s="99">
        <f>SUM(AE629,AF629,AG629,AH629)</f>
        <v>0</v>
      </c>
      <c r="M629" s="99">
        <f>COUNT(#REF!,#REF!,#REF!,#REF!,#REF!,#REF!,#REF!,AE629,#REF!,#REF!,#REF!,#REF!,AF629,AG629,#REF!,#REF!,#REF!,AH629)</f>
        <v>0</v>
      </c>
      <c r="N629" s="99">
        <f>AI629+AJ629</f>
        <v>0</v>
      </c>
      <c r="O629" s="99"/>
      <c r="P629" s="99">
        <f>AK629</f>
        <v>0</v>
      </c>
      <c r="Q629" s="99">
        <f>AM629</f>
        <v>0</v>
      </c>
      <c r="R629" s="99">
        <v>0</v>
      </c>
      <c r="S629" s="47"/>
      <c r="T629" s="99">
        <f>SUM(U629,V629,X629,Y629,Z629,AA629,AB629)</f>
        <v>0</v>
      </c>
      <c r="U629" s="99">
        <f>AP629</f>
        <v>0</v>
      </c>
      <c r="V629" s="99">
        <f>SUM(AS629,AT629,AU629,AV629,AW629,AX629,AY629,AZ629,BA629,BB629,BC629)</f>
        <v>0</v>
      </c>
      <c r="W629" s="99">
        <f>COUNT(AS629,AT629,AU629,AV629,AW629,AX629,AY629,AZ629,BA629,BB629,BC629)</f>
        <v>0</v>
      </c>
      <c r="X629" s="99">
        <v>0</v>
      </c>
      <c r="Y629" s="99">
        <v>0</v>
      </c>
      <c r="Z629" s="99">
        <v>0</v>
      </c>
      <c r="AA629" s="99">
        <f>AR629</f>
        <v>0</v>
      </c>
      <c r="AB629" s="99">
        <f>AQ629</f>
        <v>0</v>
      </c>
      <c r="AC629" s="47"/>
      <c r="AD629" s="99">
        <v>38</v>
      </c>
      <c r="AE629" s="99"/>
      <c r="AF629" s="99"/>
      <c r="AG629" s="99"/>
      <c r="AH629" s="99"/>
      <c r="AI629" s="99"/>
      <c r="AJ629" s="99"/>
      <c r="AK629" s="99"/>
      <c r="AL629" s="99"/>
      <c r="AM629" s="100"/>
      <c r="AN629" s="100"/>
      <c r="AO629" s="44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  <c r="BA629" s="100"/>
      <c r="BB629" s="100"/>
      <c r="BC629" s="100"/>
    </row>
    <row r="630" spans="1:56" s="41" customFormat="1" x14ac:dyDescent="0.35">
      <c r="A630" s="100" t="s">
        <v>73</v>
      </c>
      <c r="B630" s="100" t="s">
        <v>217</v>
      </c>
      <c r="C630" s="100" t="s">
        <v>1296</v>
      </c>
      <c r="D630" s="100" t="s">
        <v>2218</v>
      </c>
      <c r="E630" s="100" t="s">
        <v>39</v>
      </c>
      <c r="F630" s="100">
        <v>999926233</v>
      </c>
      <c r="G630" s="99">
        <f>(J630+T630)-H630</f>
        <v>38</v>
      </c>
      <c r="H630" s="99"/>
      <c r="I630" s="24"/>
      <c r="J630" s="99">
        <f>SUM(K630,L630,N630,O630,P630,Q630)</f>
        <v>38</v>
      </c>
      <c r="K630" s="99">
        <f>SUM(AD630,AL630,AN630)</f>
        <v>38</v>
      </c>
      <c r="L630" s="99">
        <f>SUM(AE630,AF630,AG630,AH630)</f>
        <v>0</v>
      </c>
      <c r="M630" s="99">
        <f>COUNT(#REF!,#REF!,#REF!,#REF!,#REF!,#REF!,#REF!,AE630,#REF!,#REF!,#REF!,#REF!,AF630,AG630,#REF!,#REF!,#REF!,AH630)</f>
        <v>0</v>
      </c>
      <c r="N630" s="99">
        <f>AI630+AJ630</f>
        <v>0</v>
      </c>
      <c r="O630" s="99"/>
      <c r="P630" s="99">
        <f>AK630</f>
        <v>0</v>
      </c>
      <c r="Q630" s="99">
        <f>AM630</f>
        <v>0</v>
      </c>
      <c r="R630" s="99">
        <v>0</v>
      </c>
      <c r="S630" s="47"/>
      <c r="T630" s="99">
        <f>SUM(U630,V630,X630,Y630,Z630,AA630,AB630)</f>
        <v>0</v>
      </c>
      <c r="U630" s="99">
        <f>AP630</f>
        <v>0</v>
      </c>
      <c r="V630" s="99">
        <f>SUM(AS630,AT630,AU630,AV630,AW630,AX630,AY630,AZ630,BA630,BB630,BC630)</f>
        <v>0</v>
      </c>
      <c r="W630" s="99">
        <f>COUNT(AS630,AT630,AU630,AV630,AW630,AX630,AY630,AZ630,BA630,BB630,BC630)</f>
        <v>0</v>
      </c>
      <c r="X630" s="99">
        <v>0</v>
      </c>
      <c r="Y630" s="99">
        <v>0</v>
      </c>
      <c r="Z630" s="99">
        <v>0</v>
      </c>
      <c r="AA630" s="99">
        <f>AR630</f>
        <v>0</v>
      </c>
      <c r="AB630" s="99">
        <f>AQ630</f>
        <v>0</v>
      </c>
      <c r="AC630" s="47"/>
      <c r="AD630" s="99">
        <v>38</v>
      </c>
      <c r="AE630" s="99"/>
      <c r="AF630" s="99"/>
      <c r="AG630" s="99"/>
      <c r="AH630" s="99"/>
      <c r="AI630" s="99"/>
      <c r="AJ630" s="99"/>
      <c r="AK630" s="99"/>
      <c r="AL630" s="99"/>
      <c r="AM630" s="100"/>
      <c r="AN630" s="100"/>
      <c r="AO630" s="44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  <c r="BA630" s="100"/>
      <c r="BB630" s="100"/>
      <c r="BC630" s="100"/>
    </row>
    <row r="631" spans="1:56" s="41" customFormat="1" x14ac:dyDescent="0.35">
      <c r="A631" s="100" t="s">
        <v>73</v>
      </c>
      <c r="B631" s="100" t="s">
        <v>217</v>
      </c>
      <c r="C631" s="100" t="s">
        <v>2432</v>
      </c>
      <c r="D631" s="100" t="s">
        <v>2433</v>
      </c>
      <c r="E631" s="100" t="s">
        <v>39</v>
      </c>
      <c r="F631" s="100">
        <v>999927078</v>
      </c>
      <c r="G631" s="99">
        <f>(J631+T631)-H631</f>
        <v>38</v>
      </c>
      <c r="H631" s="99"/>
      <c r="I631" s="24"/>
      <c r="J631" s="99">
        <f>SUM(K631,L631,N631,O631,P631,Q631)</f>
        <v>38</v>
      </c>
      <c r="K631" s="99">
        <f>SUM(AD631,AL631,AN631)</f>
        <v>38</v>
      </c>
      <c r="L631" s="99">
        <f>SUM(AE631,AF631,AG631,AH631)</f>
        <v>0</v>
      </c>
      <c r="M631" s="99">
        <f>COUNT(#REF!,#REF!,#REF!,#REF!,#REF!,#REF!,#REF!,AE631,#REF!,#REF!,#REF!,#REF!,AF631,AG631,#REF!,#REF!,#REF!,AH631)</f>
        <v>0</v>
      </c>
      <c r="N631" s="99">
        <f>AI631+AJ631</f>
        <v>0</v>
      </c>
      <c r="O631" s="99"/>
      <c r="P631" s="99">
        <f>AK631</f>
        <v>0</v>
      </c>
      <c r="Q631" s="99">
        <f>AM631</f>
        <v>0</v>
      </c>
      <c r="R631" s="99">
        <v>0</v>
      </c>
      <c r="S631" s="47"/>
      <c r="T631" s="99">
        <f>SUM(U631,V631,X631,Y631,Z631,AA631,AB631)</f>
        <v>0</v>
      </c>
      <c r="U631" s="99">
        <f>AP631</f>
        <v>0</v>
      </c>
      <c r="V631" s="99">
        <f>SUM(AS631,AT631,AU631,AV631,AW631,AX631,AY631,AZ631,BA631,BB631,BC631)</f>
        <v>0</v>
      </c>
      <c r="W631" s="99">
        <f>COUNT(AS631,AT631,AU631,AV631,AW631,AX631,AY631,AZ631,BA631,BB631,BC631)</f>
        <v>0</v>
      </c>
      <c r="X631" s="99">
        <v>0</v>
      </c>
      <c r="Y631" s="99">
        <v>0</v>
      </c>
      <c r="Z631" s="99">
        <v>0</v>
      </c>
      <c r="AA631" s="99">
        <f>AR631</f>
        <v>0</v>
      </c>
      <c r="AB631" s="99">
        <f>AQ631</f>
        <v>0</v>
      </c>
      <c r="AC631" s="47"/>
      <c r="AD631" s="99">
        <v>38</v>
      </c>
      <c r="AE631" s="99"/>
      <c r="AF631" s="99"/>
      <c r="AG631" s="99"/>
      <c r="AH631" s="99"/>
      <c r="AI631" s="99"/>
      <c r="AJ631" s="99"/>
      <c r="AK631" s="99"/>
      <c r="AL631" s="99"/>
      <c r="AM631" s="100"/>
      <c r="AN631" s="100"/>
      <c r="AO631" s="44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  <c r="BA631" s="100"/>
      <c r="BB631" s="100"/>
      <c r="BC631" s="100"/>
    </row>
    <row r="632" spans="1:56" s="41" customFormat="1" x14ac:dyDescent="0.35">
      <c r="A632" s="100" t="s">
        <v>73</v>
      </c>
      <c r="B632" s="100" t="s">
        <v>217</v>
      </c>
      <c r="C632" s="100" t="s">
        <v>1007</v>
      </c>
      <c r="D632" s="100" t="s">
        <v>1337</v>
      </c>
      <c r="E632" s="100" t="s">
        <v>39</v>
      </c>
      <c r="F632" s="100">
        <v>999927184</v>
      </c>
      <c r="G632" s="99">
        <f>(J632+T632)-H632</f>
        <v>38</v>
      </c>
      <c r="H632" s="99"/>
      <c r="I632" s="24"/>
      <c r="J632" s="99">
        <f>SUM(K632,L632,N632,O632,P632,Q632)</f>
        <v>38</v>
      </c>
      <c r="K632" s="99">
        <f>SUM(AD632,AL632,AN632)</f>
        <v>38</v>
      </c>
      <c r="L632" s="99">
        <f>SUM(AE632,AF632,AG632,AH632)</f>
        <v>0</v>
      </c>
      <c r="M632" s="99">
        <f>COUNT(#REF!,#REF!,#REF!,#REF!,#REF!,#REF!,#REF!,AE632,#REF!,#REF!,#REF!,#REF!,AF632,AG632,#REF!,#REF!,#REF!,AH632)</f>
        <v>0</v>
      </c>
      <c r="N632" s="99">
        <f>AI632+AJ632</f>
        <v>0</v>
      </c>
      <c r="O632" s="99"/>
      <c r="P632" s="99">
        <f>AK632</f>
        <v>0</v>
      </c>
      <c r="Q632" s="99">
        <f>AM632</f>
        <v>0</v>
      </c>
      <c r="R632" s="99">
        <v>0</v>
      </c>
      <c r="S632" s="47"/>
      <c r="T632" s="99">
        <f>SUM(U632,V632,X632,Y632,Z632,AA632,AB632)</f>
        <v>0</v>
      </c>
      <c r="U632" s="99">
        <f>AP632</f>
        <v>0</v>
      </c>
      <c r="V632" s="99">
        <f>SUM(AS632,AT632,AU632,AV632,AW632,AX632,AY632,AZ632,BA632,BB632,BC632)</f>
        <v>0</v>
      </c>
      <c r="W632" s="99">
        <f>COUNT(AS632,AT632,AU632,AV632,AW632,AX632,AY632,AZ632,BA632,BB632,BC632)</f>
        <v>0</v>
      </c>
      <c r="X632" s="99">
        <v>0</v>
      </c>
      <c r="Y632" s="99">
        <v>0</v>
      </c>
      <c r="Z632" s="99">
        <v>0</v>
      </c>
      <c r="AA632" s="99">
        <f>AR632</f>
        <v>0</v>
      </c>
      <c r="AB632" s="99">
        <f>AQ632</f>
        <v>0</v>
      </c>
      <c r="AC632" s="47"/>
      <c r="AD632" s="99">
        <v>38</v>
      </c>
      <c r="AE632" s="99"/>
      <c r="AF632" s="99"/>
      <c r="AG632" s="99"/>
      <c r="AH632" s="99"/>
      <c r="AI632" s="99"/>
      <c r="AJ632" s="99"/>
      <c r="AK632" s="99"/>
      <c r="AL632" s="99"/>
      <c r="AM632" s="100"/>
      <c r="AN632" s="100"/>
      <c r="AO632" s="44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C632" s="100"/>
    </row>
    <row r="633" spans="1:56" s="41" customFormat="1" x14ac:dyDescent="0.3">
      <c r="A633" s="100" t="s">
        <v>51</v>
      </c>
      <c r="B633" s="100" t="s">
        <v>217</v>
      </c>
      <c r="C633" s="100" t="s">
        <v>3456</v>
      </c>
      <c r="D633" s="100" t="s">
        <v>3457</v>
      </c>
      <c r="E633" s="100" t="s">
        <v>39</v>
      </c>
      <c r="F633" s="100">
        <v>999930957</v>
      </c>
      <c r="G633" s="99">
        <f>(J633+T633)-H633</f>
        <v>30</v>
      </c>
      <c r="H633" s="100"/>
      <c r="I633" s="44"/>
      <c r="J633" s="99">
        <f>SUM(K633,L633,N633,O633,P633,Q633)</f>
        <v>0</v>
      </c>
      <c r="K633" s="99">
        <f>SUM(AD633,AL633,AN633)</f>
        <v>0</v>
      </c>
      <c r="L633" s="99">
        <f>SUM(AE633,AF633,AG633,AH633)</f>
        <v>0</v>
      </c>
      <c r="M633" s="99">
        <f>COUNT(#REF!,#REF!,#REF!,#REF!,#REF!,#REF!,#REF!,AE633,#REF!,#REF!,#REF!,#REF!,AF633,AG633,#REF!,#REF!,#REF!,AH633)</f>
        <v>0</v>
      </c>
      <c r="N633" s="99">
        <f>AI633+AJ633</f>
        <v>0</v>
      </c>
      <c r="O633" s="99"/>
      <c r="P633" s="99">
        <f>AK633</f>
        <v>0</v>
      </c>
      <c r="Q633" s="99">
        <f>AM633</f>
        <v>0</v>
      </c>
      <c r="R633" s="99">
        <v>0</v>
      </c>
      <c r="S633" s="47"/>
      <c r="T633" s="99">
        <f>SUM(U633,V633,X633,Y633,Z633,AA633,AB633)</f>
        <v>30</v>
      </c>
      <c r="U633" s="99">
        <f>AP633</f>
        <v>0</v>
      </c>
      <c r="V633" s="99">
        <f>SUM(AS633,AT633,AU633,AV633,AW633,AX633,AY633,AZ633,BA633,BB633,BC633)</f>
        <v>30</v>
      </c>
      <c r="W633" s="99">
        <f>COUNT(AS633,AT633,AU633,AV633,AW633,AX633,AY633,AZ633,BA633,BB633,BC633)</f>
        <v>1</v>
      </c>
      <c r="X633" s="99">
        <v>0</v>
      </c>
      <c r="Y633" s="99">
        <v>0</v>
      </c>
      <c r="Z633" s="99">
        <v>0</v>
      </c>
      <c r="AA633" s="99">
        <f>AR633</f>
        <v>0</v>
      </c>
      <c r="AB633" s="99">
        <f>AQ633</f>
        <v>0</v>
      </c>
      <c r="AC633" s="47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44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>
        <v>30</v>
      </c>
      <c r="BA633" s="100"/>
      <c r="BB633" s="100"/>
      <c r="BC633" s="100"/>
      <c r="BD633" s="31"/>
    </row>
    <row r="634" spans="1:56" s="41" customFormat="1" x14ac:dyDescent="0.3">
      <c r="A634" s="100" t="s">
        <v>76</v>
      </c>
      <c r="B634" s="100" t="s">
        <v>217</v>
      </c>
      <c r="C634" s="100" t="s">
        <v>1276</v>
      </c>
      <c r="D634" s="100" t="s">
        <v>3191</v>
      </c>
      <c r="E634" s="100" t="s">
        <v>39</v>
      </c>
      <c r="F634" s="100">
        <v>999929237</v>
      </c>
      <c r="G634" s="99">
        <f>(J634+T634)-H634</f>
        <v>30</v>
      </c>
      <c r="H634" s="100"/>
      <c r="I634" s="44"/>
      <c r="J634" s="99">
        <f>SUM(K634,L634,N634,O634,P634,Q634)</f>
        <v>0</v>
      </c>
      <c r="K634" s="99">
        <f>SUM(AD634,AL634,AN634)</f>
        <v>0</v>
      </c>
      <c r="L634" s="99">
        <f>SUM(AE634,AF634,AG634,AH634)</f>
        <v>0</v>
      </c>
      <c r="M634" s="99">
        <f>COUNT(#REF!,#REF!,#REF!,#REF!,#REF!,#REF!,#REF!,AE634,#REF!,#REF!,#REF!,#REF!,AF634,AG634,#REF!,#REF!,#REF!,AH634)</f>
        <v>0</v>
      </c>
      <c r="N634" s="99">
        <f>AI634+AJ634</f>
        <v>0</v>
      </c>
      <c r="O634" s="99"/>
      <c r="P634" s="99">
        <f>AK634</f>
        <v>0</v>
      </c>
      <c r="Q634" s="99">
        <f>AM634</f>
        <v>0</v>
      </c>
      <c r="R634" s="99">
        <v>0</v>
      </c>
      <c r="S634" s="47"/>
      <c r="T634" s="99">
        <f>SUM(U634,V634,X634,Y634,Z634,AA634,AB634)</f>
        <v>30</v>
      </c>
      <c r="U634" s="99">
        <f>AP634</f>
        <v>0</v>
      </c>
      <c r="V634" s="99">
        <f>SUM(AS634,AT634,AU634,AV634,AW634,AX634,AY634,AZ634,BA634,BB634,BC634)</f>
        <v>30</v>
      </c>
      <c r="W634" s="99">
        <f>COUNT(AS634,AT634,AU634,AV634,AW634,AX634,AY634,AZ634,BA634,BB634,BC634)</f>
        <v>1</v>
      </c>
      <c r="X634" s="99">
        <v>0</v>
      </c>
      <c r="Y634" s="99">
        <v>0</v>
      </c>
      <c r="Z634" s="99">
        <v>0</v>
      </c>
      <c r="AA634" s="99">
        <f>AR634</f>
        <v>0</v>
      </c>
      <c r="AB634" s="99">
        <f>AQ634</f>
        <v>0</v>
      </c>
      <c r="AC634" s="47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44"/>
      <c r="AP634" s="100"/>
      <c r="AQ634" s="100"/>
      <c r="AR634" s="100"/>
      <c r="AS634" s="100"/>
      <c r="AT634" s="100"/>
      <c r="AU634" s="100"/>
      <c r="AV634" s="100"/>
      <c r="AW634" s="100"/>
      <c r="AX634" s="100">
        <v>30</v>
      </c>
      <c r="AY634" s="100"/>
      <c r="AZ634" s="100"/>
      <c r="BA634" s="100"/>
      <c r="BB634" s="100"/>
      <c r="BC634" s="100"/>
      <c r="BD634" s="31"/>
    </row>
    <row r="635" spans="1:56" s="41" customFormat="1" x14ac:dyDescent="0.3">
      <c r="A635" s="100" t="s">
        <v>76</v>
      </c>
      <c r="B635" s="100" t="s">
        <v>217</v>
      </c>
      <c r="C635" s="100" t="s">
        <v>3020</v>
      </c>
      <c r="D635" s="100" t="s">
        <v>666</v>
      </c>
      <c r="E635" s="100" t="s">
        <v>39</v>
      </c>
      <c r="F635" s="100">
        <v>999929769</v>
      </c>
      <c r="G635" s="99">
        <f>(J635+T635)-H635</f>
        <v>30</v>
      </c>
      <c r="H635" s="100"/>
      <c r="I635" s="44"/>
      <c r="J635" s="99">
        <f>SUM(K635,L635,N635,O635,P635,Q635)</f>
        <v>0</v>
      </c>
      <c r="K635" s="99">
        <f>SUM(AD635,AL635,AN635)</f>
        <v>0</v>
      </c>
      <c r="L635" s="99">
        <f>SUM(AE635,AF635,AG635,AH635)</f>
        <v>0</v>
      </c>
      <c r="M635" s="99">
        <f>COUNT(#REF!,#REF!,#REF!,#REF!,#REF!,#REF!,#REF!,AE635,#REF!,#REF!,#REF!,#REF!,AF635,AG635,#REF!,#REF!,#REF!,AH635)</f>
        <v>0</v>
      </c>
      <c r="N635" s="99">
        <f>AI635+AJ635</f>
        <v>0</v>
      </c>
      <c r="O635" s="99"/>
      <c r="P635" s="99">
        <f>AK635</f>
        <v>0</v>
      </c>
      <c r="Q635" s="99">
        <f>AM635</f>
        <v>0</v>
      </c>
      <c r="R635" s="99">
        <v>0</v>
      </c>
      <c r="S635" s="47"/>
      <c r="T635" s="99">
        <f>SUM(U635,V635,X635,Y635,Z635,AA635,AB635)</f>
        <v>30</v>
      </c>
      <c r="U635" s="99">
        <f>AP635</f>
        <v>0</v>
      </c>
      <c r="V635" s="99">
        <f>SUM(AS635,AT635,AU635,AV635,AW635,AX635,AY635,AZ635,BA635,BB635,BC635)</f>
        <v>30</v>
      </c>
      <c r="W635" s="99">
        <f>COUNT(AS635,AT635,AU635,AV635,AW635,AX635,AY635,AZ635,BA635,BB635,BC635)</f>
        <v>1</v>
      </c>
      <c r="X635" s="99">
        <v>0</v>
      </c>
      <c r="Y635" s="99">
        <v>0</v>
      </c>
      <c r="Z635" s="99">
        <v>0</v>
      </c>
      <c r="AA635" s="99">
        <f>AR635</f>
        <v>0</v>
      </c>
      <c r="AB635" s="99">
        <f>AQ635</f>
        <v>0</v>
      </c>
      <c r="AC635" s="47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44"/>
      <c r="AP635" s="100"/>
      <c r="AQ635" s="100"/>
      <c r="AR635" s="100"/>
      <c r="AS635" s="100"/>
      <c r="AT635" s="100"/>
      <c r="AU635" s="100">
        <v>30</v>
      </c>
      <c r="AV635" s="100"/>
      <c r="AW635" s="100"/>
      <c r="AX635" s="100"/>
      <c r="AY635" s="100"/>
      <c r="AZ635" s="100"/>
      <c r="BA635" s="100"/>
      <c r="BB635" s="100"/>
      <c r="BC635" s="100"/>
      <c r="BD635" s="31"/>
    </row>
    <row r="636" spans="1:56" s="41" customFormat="1" x14ac:dyDescent="0.3">
      <c r="A636" s="100" t="s">
        <v>55</v>
      </c>
      <c r="B636" s="100" t="s">
        <v>217</v>
      </c>
      <c r="C636" s="100" t="s">
        <v>593</v>
      </c>
      <c r="D636" s="100" t="s">
        <v>3449</v>
      </c>
      <c r="E636" s="100" t="s">
        <v>39</v>
      </c>
      <c r="F636" s="100">
        <v>999931607</v>
      </c>
      <c r="G636" s="99">
        <f>(J636+T636)-H636</f>
        <v>30</v>
      </c>
      <c r="H636" s="100"/>
      <c r="I636" s="44"/>
      <c r="J636" s="99">
        <f>SUM(K636,L636,N636,O636,P636,Q636)</f>
        <v>0</v>
      </c>
      <c r="K636" s="99">
        <f>SUM(AD636,AL636,AN636)</f>
        <v>0</v>
      </c>
      <c r="L636" s="99">
        <f>SUM(AE636,AF636,AG636,AH636)</f>
        <v>0</v>
      </c>
      <c r="M636" s="99">
        <f>COUNT(#REF!,#REF!,#REF!,#REF!,#REF!,#REF!,#REF!,AE636,#REF!,#REF!,#REF!,#REF!,AF636,AG636,#REF!,#REF!,#REF!,AH636)</f>
        <v>0</v>
      </c>
      <c r="N636" s="99">
        <f>AI636+AJ636</f>
        <v>0</v>
      </c>
      <c r="O636" s="99"/>
      <c r="P636" s="99">
        <f>AK636</f>
        <v>0</v>
      </c>
      <c r="Q636" s="99">
        <f>AM636</f>
        <v>0</v>
      </c>
      <c r="R636" s="99">
        <v>0</v>
      </c>
      <c r="S636" s="47"/>
      <c r="T636" s="99">
        <f>SUM(U636,V636,X636,Y636,Z636,AA636,AB636)</f>
        <v>30</v>
      </c>
      <c r="U636" s="99">
        <f>AP636</f>
        <v>0</v>
      </c>
      <c r="V636" s="99">
        <f>SUM(AS636,AT636,AU636,AV636,AW636,AX636,AY636,AZ636,BA636,BB636,BC636)</f>
        <v>30</v>
      </c>
      <c r="W636" s="99">
        <f>COUNT(AS636,AT636,AU636,AV636,AW636,AX636,AY636,AZ636,BA636,BB636,BC636)</f>
        <v>1</v>
      </c>
      <c r="X636" s="99">
        <v>0</v>
      </c>
      <c r="Y636" s="99">
        <v>0</v>
      </c>
      <c r="Z636" s="99">
        <v>0</v>
      </c>
      <c r="AA636" s="99">
        <f>AR636</f>
        <v>0</v>
      </c>
      <c r="AB636" s="99">
        <f>AQ636</f>
        <v>0</v>
      </c>
      <c r="AC636" s="47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44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>
        <v>30</v>
      </c>
      <c r="BA636" s="100"/>
      <c r="BB636" s="100"/>
      <c r="BC636" s="100"/>
      <c r="BD636" s="31"/>
    </row>
    <row r="637" spans="1:56" s="41" customFormat="1" x14ac:dyDescent="0.35">
      <c r="A637" s="100" t="s">
        <v>305</v>
      </c>
      <c r="B637" s="99" t="s">
        <v>217</v>
      </c>
      <c r="C637" s="100" t="s">
        <v>1738</v>
      </c>
      <c r="D637" s="100" t="s">
        <v>1739</v>
      </c>
      <c r="E637" s="100" t="s">
        <v>39</v>
      </c>
      <c r="F637" s="99">
        <v>999923830</v>
      </c>
      <c r="G637" s="99">
        <f>(J637+T637)-H637</f>
        <v>286.5</v>
      </c>
      <c r="H637" s="100"/>
      <c r="I637" s="24"/>
      <c r="J637" s="99">
        <f>SUM(K637,L637,N637,O637,P637,Q637)</f>
        <v>286.5</v>
      </c>
      <c r="K637" s="99">
        <f>SUM(AD637,AL637,AN637)</f>
        <v>0</v>
      </c>
      <c r="L637" s="99">
        <f>SUM(AE637,AF637,AG637,AH637)</f>
        <v>0</v>
      </c>
      <c r="M637" s="99">
        <f>COUNT(#REF!,#REF!,#REF!,#REF!,#REF!,#REF!,#REF!,AE637,#REF!,#REF!,#REF!,#REF!,AF637,AG637,#REF!,#REF!,#REF!,AH637)</f>
        <v>0</v>
      </c>
      <c r="N637" s="99">
        <f>AI637+AJ637</f>
        <v>70</v>
      </c>
      <c r="O637" s="99"/>
      <c r="P637" s="99">
        <f>AK637</f>
        <v>160</v>
      </c>
      <c r="Q637" s="99">
        <f>AM637</f>
        <v>56.5</v>
      </c>
      <c r="R637" s="99">
        <v>0</v>
      </c>
      <c r="S637" s="47"/>
      <c r="T637" s="99">
        <f>SUM(U637,V637,X637,Y637,Z637,AA637,AB637)</f>
        <v>0</v>
      </c>
      <c r="U637" s="99">
        <f>AP637</f>
        <v>0</v>
      </c>
      <c r="V637" s="99">
        <f>SUM(AS637,AT637,AU637,AV637,AW637,AX637,AY637,AZ637,BA637,BB637,BC637)</f>
        <v>0</v>
      </c>
      <c r="W637" s="99">
        <f>COUNT(AS637,AT637,AU637,AV637,AW637,AX637,AY637,AZ637,BA637,BB637,BC637)</f>
        <v>0</v>
      </c>
      <c r="X637" s="99">
        <v>0</v>
      </c>
      <c r="Y637" s="99">
        <v>0</v>
      </c>
      <c r="Z637" s="99">
        <v>0</v>
      </c>
      <c r="AA637" s="99">
        <f>AR637</f>
        <v>0</v>
      </c>
      <c r="AB637" s="99">
        <f>AQ637</f>
        <v>0</v>
      </c>
      <c r="AC637" s="47"/>
      <c r="AD637" s="99"/>
      <c r="AE637" s="99"/>
      <c r="AF637" s="99"/>
      <c r="AG637" s="99"/>
      <c r="AH637" s="99"/>
      <c r="AI637" s="99"/>
      <c r="AJ637" s="99">
        <v>70</v>
      </c>
      <c r="AK637" s="99">
        <v>160</v>
      </c>
      <c r="AL637" s="99"/>
      <c r="AM637" s="100">
        <v>56.5</v>
      </c>
      <c r="AN637" s="100"/>
      <c r="AO637" s="44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  <c r="BA637" s="100"/>
      <c r="BB637" s="100"/>
      <c r="BC637" s="100"/>
    </row>
    <row r="638" spans="1:56" s="41" customFormat="1" x14ac:dyDescent="0.35">
      <c r="A638" s="100" t="s">
        <v>305</v>
      </c>
      <c r="B638" s="100" t="s">
        <v>217</v>
      </c>
      <c r="C638" s="100" t="s">
        <v>1478</v>
      </c>
      <c r="D638" s="100" t="s">
        <v>1479</v>
      </c>
      <c r="E638" s="100" t="s">
        <v>39</v>
      </c>
      <c r="F638" s="100">
        <v>999922194</v>
      </c>
      <c r="G638" s="99">
        <f>(J638+T638)-H638</f>
        <v>195</v>
      </c>
      <c r="H638" s="100"/>
      <c r="I638" s="24"/>
      <c r="J638" s="99">
        <f>SUM(K638,L638,N638,O638,P638,Q638)</f>
        <v>195</v>
      </c>
      <c r="K638" s="99">
        <f>SUM(AD638,AL638,AN638)</f>
        <v>0</v>
      </c>
      <c r="L638" s="99">
        <f>SUM(AE638,AF638,AG638,AH638)</f>
        <v>0</v>
      </c>
      <c r="M638" s="99">
        <f>COUNT(#REF!,#REF!,#REF!,#REF!,#REF!,#REF!,#REF!,AE638,#REF!,#REF!,#REF!,#REF!,AF638,AG638,#REF!,#REF!,#REF!,AH638)</f>
        <v>0</v>
      </c>
      <c r="N638" s="99">
        <f>AI638+AJ638</f>
        <v>0</v>
      </c>
      <c r="O638" s="99"/>
      <c r="P638" s="99">
        <f>AK638</f>
        <v>120</v>
      </c>
      <c r="Q638" s="99">
        <f>AM638</f>
        <v>75</v>
      </c>
      <c r="R638" s="99">
        <v>0</v>
      </c>
      <c r="S638" s="47"/>
      <c r="T638" s="99">
        <f>SUM(U638,V638,X638,Y638,Z638,AA638,AB638)</f>
        <v>0</v>
      </c>
      <c r="U638" s="99">
        <f>AP638</f>
        <v>0</v>
      </c>
      <c r="V638" s="99">
        <f>SUM(AS638,AT638,AU638,AV638,AW638,AX638,AY638,AZ638,BA638,BB638,BC638)</f>
        <v>0</v>
      </c>
      <c r="W638" s="99">
        <f>COUNT(AS638,AT638,AU638,AV638,AW638,AX638,AY638,AZ638,BA638,BB638,BC638)</f>
        <v>0</v>
      </c>
      <c r="X638" s="99">
        <v>0</v>
      </c>
      <c r="Y638" s="99">
        <v>0</v>
      </c>
      <c r="Z638" s="99">
        <v>0</v>
      </c>
      <c r="AA638" s="99">
        <f>AR638</f>
        <v>0</v>
      </c>
      <c r="AB638" s="99">
        <f>AQ638</f>
        <v>0</v>
      </c>
      <c r="AC638" s="47"/>
      <c r="AD638" s="99"/>
      <c r="AE638" s="99"/>
      <c r="AF638" s="99"/>
      <c r="AG638" s="99"/>
      <c r="AH638" s="99"/>
      <c r="AI638" s="99"/>
      <c r="AJ638" s="99"/>
      <c r="AK638" s="99">
        <v>120</v>
      </c>
      <c r="AL638" s="99"/>
      <c r="AM638" s="100">
        <v>75</v>
      </c>
      <c r="AN638" s="100"/>
      <c r="AO638" s="44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  <c r="BA638" s="100"/>
      <c r="BB638" s="100"/>
      <c r="BC638" s="100"/>
    </row>
    <row r="639" spans="1:56" s="41" customFormat="1" x14ac:dyDescent="0.3">
      <c r="A639" s="100" t="s">
        <v>305</v>
      </c>
      <c r="B639" s="100" t="s">
        <v>217</v>
      </c>
      <c r="C639" s="100" t="s">
        <v>1276</v>
      </c>
      <c r="D639" s="100" t="s">
        <v>1629</v>
      </c>
      <c r="E639" s="100" t="s">
        <v>39</v>
      </c>
      <c r="F639" s="100">
        <v>999923057</v>
      </c>
      <c r="G639" s="99">
        <f>(J639+T639)-H639</f>
        <v>172</v>
      </c>
      <c r="H639" s="100"/>
      <c r="I639" s="44"/>
      <c r="J639" s="99">
        <f>SUM(K639,L639,N639,O639,P639,Q639)</f>
        <v>104</v>
      </c>
      <c r="K639" s="99">
        <f>SUM(AD639,AL639,AN639)</f>
        <v>0</v>
      </c>
      <c r="L639" s="99">
        <f>SUM(AE639,AF639,AG639,AH639)</f>
        <v>0</v>
      </c>
      <c r="M639" s="99">
        <f>COUNT(#REF!,#REF!,#REF!,#REF!,#REF!,#REF!,#REF!,AE639,#REF!,#REF!,#REF!,#REF!,AF639,AG639,#REF!,#REF!,#REF!,AH639)</f>
        <v>4</v>
      </c>
      <c r="N639" s="99">
        <f>AI639+AJ639</f>
        <v>56</v>
      </c>
      <c r="O639" s="99"/>
      <c r="P639" s="99">
        <f>AK639</f>
        <v>48</v>
      </c>
      <c r="Q639" s="99">
        <f>AM639</f>
        <v>0</v>
      </c>
      <c r="R639" s="99">
        <v>0</v>
      </c>
      <c r="S639" s="47"/>
      <c r="T639" s="99">
        <f>SUM(U639,V639,X639,Y639,Z639,AA639,AB639)</f>
        <v>68</v>
      </c>
      <c r="U639" s="99">
        <f>AP639</f>
        <v>0</v>
      </c>
      <c r="V639" s="99">
        <f>SUM(AS639,AT639,AU639,AV639,AW639,AX639,AY639,AZ639,BA639,BB639,BC639)</f>
        <v>68</v>
      </c>
      <c r="W639" s="99">
        <f>COUNT(AS639,AT639,AU639,AV639,AW639,AX639,AY639,AZ639,BA639,BB639,BC639)</f>
        <v>1</v>
      </c>
      <c r="X639" s="99">
        <v>0</v>
      </c>
      <c r="Y639" s="99">
        <v>0</v>
      </c>
      <c r="Z639" s="99">
        <v>0</v>
      </c>
      <c r="AA639" s="99">
        <f>AR639</f>
        <v>0</v>
      </c>
      <c r="AB639" s="99">
        <f>AQ639</f>
        <v>0</v>
      </c>
      <c r="AC639" s="47"/>
      <c r="AD639" s="100">
        <v>0</v>
      </c>
      <c r="AE639" s="100">
        <v>0</v>
      </c>
      <c r="AF639" s="100">
        <v>0</v>
      </c>
      <c r="AG639" s="100">
        <v>0</v>
      </c>
      <c r="AH639" s="100">
        <v>0</v>
      </c>
      <c r="AI639" s="100">
        <v>56</v>
      </c>
      <c r="AJ639" s="100">
        <v>0</v>
      </c>
      <c r="AK639" s="100">
        <v>48</v>
      </c>
      <c r="AL639" s="100">
        <v>0</v>
      </c>
      <c r="AM639" s="100">
        <v>0</v>
      </c>
      <c r="AN639" s="100">
        <v>0</v>
      </c>
      <c r="AO639" s="44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>
        <v>68</v>
      </c>
      <c r="BA639" s="100"/>
      <c r="BB639" s="100"/>
      <c r="BC639" s="100"/>
      <c r="BD639" s="31"/>
    </row>
    <row r="640" spans="1:56" s="41" customFormat="1" x14ac:dyDescent="0.3">
      <c r="A640" s="100" t="s">
        <v>305</v>
      </c>
      <c r="B640" s="100" t="s">
        <v>217</v>
      </c>
      <c r="C640" s="100" t="s">
        <v>1905</v>
      </c>
      <c r="D640" s="100" t="s">
        <v>3217</v>
      </c>
      <c r="E640" s="100" t="s">
        <v>39</v>
      </c>
      <c r="F640" s="100">
        <v>999924936</v>
      </c>
      <c r="G640" s="99">
        <f>(J640+T640)-H640</f>
        <v>145</v>
      </c>
      <c r="H640" s="100"/>
      <c r="I640" s="44"/>
      <c r="J640" s="99">
        <f>SUM(K640,L640,N640,O640,P640,Q640)</f>
        <v>10</v>
      </c>
      <c r="K640" s="99">
        <f>SUM(AD640,AL640,AN640)</f>
        <v>10</v>
      </c>
      <c r="L640" s="99">
        <f>SUM(AE640,AF640,AG640,AH640)</f>
        <v>0</v>
      </c>
      <c r="M640" s="99">
        <f>COUNT(#REF!,#REF!,#REF!,#REF!,#REF!,#REF!,#REF!,AE640,#REF!,#REF!,#REF!,#REF!,AF640,AG640,#REF!,#REF!,#REF!,AH640)</f>
        <v>4</v>
      </c>
      <c r="N640" s="99">
        <f>AI640+AJ640</f>
        <v>0</v>
      </c>
      <c r="O640" s="99"/>
      <c r="P640" s="99">
        <f>AK640</f>
        <v>0</v>
      </c>
      <c r="Q640" s="99">
        <f>AM640</f>
        <v>0</v>
      </c>
      <c r="R640" s="99">
        <v>0</v>
      </c>
      <c r="S640" s="47"/>
      <c r="T640" s="99">
        <f>SUM(U640,V640,X640,Y640,Z640,AA640,AB640)</f>
        <v>135</v>
      </c>
      <c r="U640" s="99">
        <f>AP640</f>
        <v>0</v>
      </c>
      <c r="V640" s="99">
        <f>SUM(AS640,AT640,AU640,AV640,AW640,AX640,AY640,AZ640,BA640,BB640,BC640)</f>
        <v>135</v>
      </c>
      <c r="W640" s="99">
        <f>COUNT(AS640,AT640,AU640,AV640,AW640,AX640,AY640,AZ640,BA640,BB640,BC640)</f>
        <v>2</v>
      </c>
      <c r="X640" s="99">
        <v>0</v>
      </c>
      <c r="Y640" s="99">
        <v>0</v>
      </c>
      <c r="Z640" s="99">
        <v>0</v>
      </c>
      <c r="AA640" s="99">
        <f>AR640</f>
        <v>0</v>
      </c>
      <c r="AB640" s="99">
        <f>AQ640</f>
        <v>0</v>
      </c>
      <c r="AC640" s="47"/>
      <c r="AD640" s="100">
        <v>0</v>
      </c>
      <c r="AE640" s="100">
        <v>0</v>
      </c>
      <c r="AF640" s="100">
        <v>0</v>
      </c>
      <c r="AG640" s="100">
        <v>0</v>
      </c>
      <c r="AH640" s="100">
        <v>0</v>
      </c>
      <c r="AI640" s="100">
        <v>0</v>
      </c>
      <c r="AJ640" s="100">
        <v>0</v>
      </c>
      <c r="AK640" s="100">
        <v>0</v>
      </c>
      <c r="AL640" s="100">
        <v>10</v>
      </c>
      <c r="AM640" s="100">
        <v>0</v>
      </c>
      <c r="AN640" s="100">
        <v>0</v>
      </c>
      <c r="AO640" s="44"/>
      <c r="AP640" s="100"/>
      <c r="AQ640" s="100"/>
      <c r="AR640" s="100"/>
      <c r="AS640" s="100"/>
      <c r="AT640" s="100"/>
      <c r="AU640" s="100"/>
      <c r="AV640" s="100"/>
      <c r="AW640" s="100"/>
      <c r="AX640" s="100">
        <v>45</v>
      </c>
      <c r="AY640" s="100"/>
      <c r="AZ640" s="100">
        <v>90</v>
      </c>
      <c r="BA640" s="100"/>
      <c r="BB640" s="100"/>
      <c r="BC640" s="100"/>
      <c r="BD640" s="31"/>
    </row>
    <row r="641" spans="1:56" s="41" customFormat="1" x14ac:dyDescent="0.3">
      <c r="A641" s="100" t="s">
        <v>305</v>
      </c>
      <c r="B641" s="100" t="s">
        <v>217</v>
      </c>
      <c r="C641" s="100" t="s">
        <v>1619</v>
      </c>
      <c r="D641" s="100" t="s">
        <v>1620</v>
      </c>
      <c r="E641" s="100" t="s">
        <v>39</v>
      </c>
      <c r="F641" s="100">
        <v>999923026</v>
      </c>
      <c r="G641" s="99">
        <f>(J641+T641)-H641</f>
        <v>130.4</v>
      </c>
      <c r="H641" s="100"/>
      <c r="I641" s="44"/>
      <c r="J641" s="99">
        <f>SUM(K641,L641,N641,O641,P641,Q641)</f>
        <v>62.400000000000006</v>
      </c>
      <c r="K641" s="99">
        <f>SUM(AD641,AL641,AN641)</f>
        <v>0</v>
      </c>
      <c r="L641" s="99">
        <f>SUM(AE641,AF641,AG641,AH641)</f>
        <v>0</v>
      </c>
      <c r="M641" s="99">
        <f>COUNT(#REF!,#REF!,#REF!,#REF!,#REF!,#REF!,#REF!,AE641,#REF!,#REF!,#REF!,#REF!,AF641,AG641,#REF!,#REF!,#REF!,AH641)</f>
        <v>4</v>
      </c>
      <c r="N641" s="99">
        <f>AI641+AJ641</f>
        <v>42</v>
      </c>
      <c r="O641" s="99"/>
      <c r="P641" s="99">
        <f>AK641</f>
        <v>20.400000000000002</v>
      </c>
      <c r="Q641" s="99">
        <f>AM641</f>
        <v>0</v>
      </c>
      <c r="R641" s="99">
        <v>0</v>
      </c>
      <c r="S641" s="47"/>
      <c r="T641" s="99">
        <f>SUM(U641,V641,X641,Y641,Z641,AA641,AB641)</f>
        <v>68</v>
      </c>
      <c r="U641" s="99">
        <f>AP641</f>
        <v>0</v>
      </c>
      <c r="V641" s="99">
        <f>SUM(AS641,AT641,AU641,AV641,AW641,AX641,AY641,AZ641,BA641,BB641,BC641)</f>
        <v>68</v>
      </c>
      <c r="W641" s="99">
        <f>COUNT(AS641,AT641,AU641,AV641,AW641,AX641,AY641,AZ641,BA641,BB641,BC641)</f>
        <v>1</v>
      </c>
      <c r="X641" s="99">
        <v>0</v>
      </c>
      <c r="Y641" s="99">
        <v>0</v>
      </c>
      <c r="Z641" s="99">
        <v>0</v>
      </c>
      <c r="AA641" s="99">
        <f>AR641</f>
        <v>0</v>
      </c>
      <c r="AB641" s="99">
        <f>AQ641</f>
        <v>0</v>
      </c>
      <c r="AC641" s="47"/>
      <c r="AD641" s="100">
        <v>0</v>
      </c>
      <c r="AE641" s="100">
        <v>0</v>
      </c>
      <c r="AF641" s="100">
        <v>0</v>
      </c>
      <c r="AG641" s="100">
        <v>0</v>
      </c>
      <c r="AH641" s="100">
        <v>0</v>
      </c>
      <c r="AI641" s="100">
        <v>42</v>
      </c>
      <c r="AJ641" s="100">
        <v>0</v>
      </c>
      <c r="AK641" s="100">
        <v>20.400000000000002</v>
      </c>
      <c r="AL641" s="100">
        <v>0</v>
      </c>
      <c r="AM641" s="100">
        <v>0</v>
      </c>
      <c r="AN641" s="100">
        <v>0</v>
      </c>
      <c r="AO641" s="44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>
        <v>68</v>
      </c>
      <c r="BA641" s="100"/>
      <c r="BB641" s="100"/>
      <c r="BC641" s="100"/>
      <c r="BD641" s="31"/>
    </row>
    <row r="642" spans="1:56" s="41" customFormat="1" x14ac:dyDescent="0.3">
      <c r="A642" s="115" t="s">
        <v>305</v>
      </c>
      <c r="B642" s="115" t="s">
        <v>217</v>
      </c>
      <c r="C642" s="115" t="s">
        <v>1219</v>
      </c>
      <c r="D642" s="115" t="s">
        <v>568</v>
      </c>
      <c r="E642" s="115" t="s">
        <v>39</v>
      </c>
      <c r="F642" s="115">
        <v>999925062</v>
      </c>
      <c r="G642" s="99">
        <f>(J642+T642)-H642</f>
        <v>122</v>
      </c>
      <c r="H642" s="99">
        <f>J642*0.5</f>
        <v>32</v>
      </c>
      <c r="I642" s="44"/>
      <c r="J642" s="99">
        <f>SUM(K642,L642,N642,O642,P642,Q642)</f>
        <v>64</v>
      </c>
      <c r="K642" s="99">
        <f>SUM(AD642,AL642,AN642)</f>
        <v>0</v>
      </c>
      <c r="L642" s="99">
        <f>SUM(AE642,AF642,AG642,AH642)</f>
        <v>0</v>
      </c>
      <c r="M642" s="99">
        <f>COUNT(#REF!,#REF!,#REF!,#REF!,#REF!,#REF!,#REF!,AE642,#REF!,#REF!,#REF!,#REF!,AF642,AG642,#REF!,#REF!,#REF!,AH642)</f>
        <v>4</v>
      </c>
      <c r="N642" s="99">
        <f>AI642+AJ642</f>
        <v>0</v>
      </c>
      <c r="O642" s="99"/>
      <c r="P642" s="99">
        <f>AK642</f>
        <v>64</v>
      </c>
      <c r="Q642" s="99">
        <f>AM642</f>
        <v>0</v>
      </c>
      <c r="R642" s="99">
        <v>0</v>
      </c>
      <c r="S642" s="47"/>
      <c r="T642" s="99">
        <f>SUM(U642,V642,X642,Y642,Z642,AA642,AB642)</f>
        <v>90</v>
      </c>
      <c r="U642" s="99">
        <f>AP642</f>
        <v>0</v>
      </c>
      <c r="V642" s="99">
        <f>SUM(AS642,AT642,AU642,AV642,AW642,AX642,AY642,AZ642,BA642,BB642,BC642)</f>
        <v>90</v>
      </c>
      <c r="W642" s="99">
        <f>COUNT(AS642,AT642,AU642,AV642,AW642,AX642,AY642,AZ642,BA642,BB642,BC642)</f>
        <v>2</v>
      </c>
      <c r="X642" s="99">
        <v>0</v>
      </c>
      <c r="Y642" s="99">
        <v>0</v>
      </c>
      <c r="Z642" s="99">
        <v>0</v>
      </c>
      <c r="AA642" s="99">
        <f>AR642</f>
        <v>0</v>
      </c>
      <c r="AB642" s="99">
        <f>AQ642</f>
        <v>0</v>
      </c>
      <c r="AC642" s="47"/>
      <c r="AD642" s="100">
        <v>0</v>
      </c>
      <c r="AE642" s="100">
        <v>0</v>
      </c>
      <c r="AF642" s="100">
        <v>0</v>
      </c>
      <c r="AG642" s="100">
        <v>0</v>
      </c>
      <c r="AH642" s="100">
        <v>0</v>
      </c>
      <c r="AI642" s="100">
        <v>0</v>
      </c>
      <c r="AJ642" s="100">
        <v>0</v>
      </c>
      <c r="AK642" s="100">
        <v>64</v>
      </c>
      <c r="AL642" s="100">
        <v>0</v>
      </c>
      <c r="AM642" s="100">
        <v>0</v>
      </c>
      <c r="AN642" s="100">
        <v>0</v>
      </c>
      <c r="AO642" s="44"/>
      <c r="AP642" s="100"/>
      <c r="AQ642" s="100"/>
      <c r="AR642" s="100"/>
      <c r="AS642" s="100"/>
      <c r="AT642" s="100"/>
      <c r="AU642" s="100"/>
      <c r="AV642" s="100">
        <v>60</v>
      </c>
      <c r="AW642" s="100"/>
      <c r="AX642" s="100"/>
      <c r="AY642" s="100">
        <v>30</v>
      </c>
      <c r="AZ642" s="100"/>
      <c r="BA642" s="100"/>
      <c r="BB642" s="100"/>
      <c r="BC642" s="100"/>
      <c r="BD642" s="31"/>
    </row>
    <row r="643" spans="1:56" s="41" customFormat="1" x14ac:dyDescent="0.3">
      <c r="A643" s="100" t="s">
        <v>305</v>
      </c>
      <c r="B643" s="100" t="s">
        <v>217</v>
      </c>
      <c r="C643" s="100" t="s">
        <v>1383</v>
      </c>
      <c r="D643" s="100" t="s">
        <v>3319</v>
      </c>
      <c r="E643" s="100" t="s">
        <v>39</v>
      </c>
      <c r="F643" s="100">
        <v>999931120</v>
      </c>
      <c r="G643" s="99">
        <f>(J643+T643)-H643</f>
        <v>120</v>
      </c>
      <c r="H643" s="100"/>
      <c r="I643" s="44"/>
      <c r="J643" s="99">
        <f>SUM(K643,L643,N643,O643,P643,Q643)</f>
        <v>0</v>
      </c>
      <c r="K643" s="99">
        <f>SUM(AD643,AL643,AN643)</f>
        <v>0</v>
      </c>
      <c r="L643" s="99">
        <f>SUM(AE643,AF643,AG643,AH643)</f>
        <v>0</v>
      </c>
      <c r="M643" s="99">
        <f>COUNT(#REF!,#REF!,#REF!,#REF!,#REF!,#REF!,#REF!,AE643,#REF!,#REF!,#REF!,#REF!,AF643,AG643,#REF!,#REF!,#REF!,AH643)</f>
        <v>0</v>
      </c>
      <c r="N643" s="99">
        <f>AI643+AJ643</f>
        <v>0</v>
      </c>
      <c r="O643" s="99"/>
      <c r="P643" s="99">
        <f>AK643</f>
        <v>0</v>
      </c>
      <c r="Q643" s="99">
        <f>AM643</f>
        <v>0</v>
      </c>
      <c r="R643" s="99">
        <v>0</v>
      </c>
      <c r="S643" s="47"/>
      <c r="T643" s="99">
        <f>SUM(U643,V643,X643,Y643,Z643,AA643,AB643)</f>
        <v>120</v>
      </c>
      <c r="U643" s="99">
        <f>AP643</f>
        <v>0</v>
      </c>
      <c r="V643" s="99">
        <f>SUM(AS643,AT643,AU643,AV643,AW643,AX643,AY643,AZ643,BA643,BB643,BC643)</f>
        <v>120</v>
      </c>
      <c r="W643" s="99">
        <f>COUNT(AS643,AT643,AU643,AV643,AW643,AX643,AY643,AZ643,BA643,BB643,BC643)</f>
        <v>1</v>
      </c>
      <c r="X643" s="99">
        <v>0</v>
      </c>
      <c r="Y643" s="99">
        <v>0</v>
      </c>
      <c r="Z643" s="99">
        <v>0</v>
      </c>
      <c r="AA643" s="99">
        <f>AR643</f>
        <v>0</v>
      </c>
      <c r="AB643" s="99">
        <f>AQ643</f>
        <v>0</v>
      </c>
      <c r="AC643" s="47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44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>
        <v>120</v>
      </c>
      <c r="BA643" s="100"/>
      <c r="BB643" s="100"/>
      <c r="BC643" s="100"/>
      <c r="BD643" s="31"/>
    </row>
    <row r="644" spans="1:56" s="41" customFormat="1" x14ac:dyDescent="0.35">
      <c r="A644" s="100" t="s">
        <v>305</v>
      </c>
      <c r="B644" s="99" t="s">
        <v>217</v>
      </c>
      <c r="C644" s="100" t="s">
        <v>1779</v>
      </c>
      <c r="D644" s="100" t="s">
        <v>1780</v>
      </c>
      <c r="E644" s="100" t="s">
        <v>39</v>
      </c>
      <c r="F644" s="99">
        <v>999924257</v>
      </c>
      <c r="G644" s="99">
        <f>(J644+T644)-H644</f>
        <v>103.5</v>
      </c>
      <c r="H644" s="100"/>
      <c r="I644" s="24"/>
      <c r="J644" s="99">
        <f>SUM(K644,L644,N644,O644,P644,Q644)</f>
        <v>103.5</v>
      </c>
      <c r="K644" s="99">
        <f>SUM(AD644,AL644,AN644)</f>
        <v>0</v>
      </c>
      <c r="L644" s="99">
        <f>SUM(AE644,AF644,AG644,AH644)</f>
        <v>0</v>
      </c>
      <c r="M644" s="99">
        <f>COUNT(#REF!,#REF!,#REF!,#REF!,#REF!,#REF!,#REF!,AE644,#REF!,#REF!,#REF!,#REF!,AF644,AG644,#REF!,#REF!,#REF!,AH644)</f>
        <v>0</v>
      </c>
      <c r="N644" s="99">
        <f>AI644+AJ644</f>
        <v>52.5</v>
      </c>
      <c r="O644" s="99"/>
      <c r="P644" s="99">
        <f>AK644</f>
        <v>51</v>
      </c>
      <c r="Q644" s="99">
        <f>AM644</f>
        <v>0</v>
      </c>
      <c r="R644" s="99">
        <v>0</v>
      </c>
      <c r="S644" s="47"/>
      <c r="T644" s="99">
        <f>SUM(U644,V644,X644,Y644,Z644,AA644,AB644)</f>
        <v>0</v>
      </c>
      <c r="U644" s="99">
        <f>AP644</f>
        <v>0</v>
      </c>
      <c r="V644" s="99">
        <f>SUM(AS644,AT644,AU644,AV644,AW644,AX644,AY644,AZ644,BA644,BB644,BC644)</f>
        <v>0</v>
      </c>
      <c r="W644" s="99">
        <f>COUNT(AS644,AT644,AU644,AV644,AW644,AX644,AY644,AZ644,BA644,BB644,BC644)</f>
        <v>0</v>
      </c>
      <c r="X644" s="99">
        <v>0</v>
      </c>
      <c r="Y644" s="99">
        <v>0</v>
      </c>
      <c r="Z644" s="99">
        <v>0</v>
      </c>
      <c r="AA644" s="99">
        <f>AR644</f>
        <v>0</v>
      </c>
      <c r="AB644" s="99">
        <f>AQ644</f>
        <v>0</v>
      </c>
      <c r="AC644" s="47"/>
      <c r="AD644" s="99"/>
      <c r="AE644" s="99"/>
      <c r="AF644" s="99"/>
      <c r="AG644" s="99"/>
      <c r="AH644" s="99"/>
      <c r="AI644" s="99">
        <v>52.5</v>
      </c>
      <c r="AJ644" s="99"/>
      <c r="AK644" s="99">
        <v>51</v>
      </c>
      <c r="AL644" s="99"/>
      <c r="AM644" s="100"/>
      <c r="AN644" s="100"/>
      <c r="AO644" s="44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100"/>
      <c r="BC644" s="100"/>
    </row>
    <row r="645" spans="1:56" s="41" customFormat="1" x14ac:dyDescent="0.3">
      <c r="A645" s="100" t="s">
        <v>305</v>
      </c>
      <c r="B645" s="100" t="s">
        <v>217</v>
      </c>
      <c r="C645" s="100" t="s">
        <v>2311</v>
      </c>
      <c r="D645" s="100" t="s">
        <v>2312</v>
      </c>
      <c r="E645" s="100" t="s">
        <v>39</v>
      </c>
      <c r="F645" s="100">
        <v>999926714</v>
      </c>
      <c r="G645" s="99">
        <f>(J645+T645)-H645</f>
        <v>91</v>
      </c>
      <c r="H645" s="99">
        <f>J645*0.5</f>
        <v>31</v>
      </c>
      <c r="I645" s="44"/>
      <c r="J645" s="99">
        <f>SUM(K645,L645,N645,O645,P645,Q645)</f>
        <v>62</v>
      </c>
      <c r="K645" s="99">
        <f>SUM(AD645,AL645,AN645)</f>
        <v>20</v>
      </c>
      <c r="L645" s="99">
        <f>SUM(AE645,AF645,AG645,AH645)</f>
        <v>0</v>
      </c>
      <c r="M645" s="99">
        <f>COUNT(#REF!,#REF!,#REF!,#REF!,#REF!,#REF!,#REF!,AE645,#REF!,#REF!,#REF!,#REF!,AF645,AG645,#REF!,#REF!,#REF!,AH645)</f>
        <v>4</v>
      </c>
      <c r="N645" s="99">
        <f>AI645+AJ645</f>
        <v>42</v>
      </c>
      <c r="O645" s="99"/>
      <c r="P645" s="99">
        <f>AK645</f>
        <v>0</v>
      </c>
      <c r="Q645" s="99">
        <f>AM645</f>
        <v>0</v>
      </c>
      <c r="R645" s="99">
        <v>0</v>
      </c>
      <c r="S645" s="47"/>
      <c r="T645" s="99">
        <f>SUM(U645,V645,X645,Y645,Z645,AA645,AB645)</f>
        <v>60</v>
      </c>
      <c r="U645" s="99">
        <f>AP645</f>
        <v>0</v>
      </c>
      <c r="V645" s="99">
        <f>SUM(AS645,AT645,AU645,AV645,AW645,AX645,AY645,AZ645,BA645,BB645,BC645)</f>
        <v>60</v>
      </c>
      <c r="W645" s="99">
        <f>COUNT(AS645,AT645,AU645,AV645,AW645,AX645,AY645,AZ645,BA645,BB645,BC645)</f>
        <v>1</v>
      </c>
      <c r="X645" s="99">
        <v>0</v>
      </c>
      <c r="Y645" s="99">
        <v>0</v>
      </c>
      <c r="Z645" s="99">
        <v>0</v>
      </c>
      <c r="AA645" s="99">
        <f>AR645</f>
        <v>0</v>
      </c>
      <c r="AB645" s="99">
        <f>AQ645</f>
        <v>0</v>
      </c>
      <c r="AC645" s="47"/>
      <c r="AD645" s="100">
        <v>0</v>
      </c>
      <c r="AE645" s="100">
        <v>0</v>
      </c>
      <c r="AF645" s="100">
        <v>0</v>
      </c>
      <c r="AG645" s="100">
        <v>0</v>
      </c>
      <c r="AH645" s="100">
        <v>0</v>
      </c>
      <c r="AI645" s="100">
        <v>42</v>
      </c>
      <c r="AJ645" s="100">
        <v>0</v>
      </c>
      <c r="AK645" s="100">
        <v>0</v>
      </c>
      <c r="AL645" s="100">
        <v>20</v>
      </c>
      <c r="AM645" s="100">
        <v>0</v>
      </c>
      <c r="AN645" s="100">
        <v>0</v>
      </c>
      <c r="AO645" s="44"/>
      <c r="AP645" s="100"/>
      <c r="AQ645" s="100"/>
      <c r="AR645" s="100"/>
      <c r="AS645" s="100"/>
      <c r="AT645" s="100"/>
      <c r="AU645" s="100"/>
      <c r="AV645" s="100"/>
      <c r="AW645" s="100"/>
      <c r="AX645" s="100">
        <v>60</v>
      </c>
      <c r="AY645" s="100"/>
      <c r="AZ645" s="100"/>
      <c r="BA645" s="100"/>
      <c r="BB645" s="100"/>
      <c r="BC645" s="100"/>
      <c r="BD645" s="31"/>
    </row>
    <row r="646" spans="1:56" s="41" customFormat="1" x14ac:dyDescent="0.35">
      <c r="A646" s="100" t="s">
        <v>305</v>
      </c>
      <c r="B646" s="100" t="s">
        <v>217</v>
      </c>
      <c r="C646" s="100" t="s">
        <v>203</v>
      </c>
      <c r="D646" s="100" t="s">
        <v>2055</v>
      </c>
      <c r="E646" s="100" t="s">
        <v>39</v>
      </c>
      <c r="F646" s="100">
        <v>999925564</v>
      </c>
      <c r="G646" s="99">
        <f>(J646+T646)-H646</f>
        <v>90</v>
      </c>
      <c r="H646" s="99"/>
      <c r="I646" s="24"/>
      <c r="J646" s="99">
        <f>SUM(K646,L646,N646,O646,P646,Q646)</f>
        <v>90</v>
      </c>
      <c r="K646" s="99">
        <f>SUM(AD646,AL646,AN646)</f>
        <v>0</v>
      </c>
      <c r="L646" s="99">
        <f>SUM(AE646,AF646,AG646,AH646)</f>
        <v>90</v>
      </c>
      <c r="M646" s="99">
        <f>COUNT(#REF!,#REF!,#REF!,#REF!,#REF!,#REF!,#REF!,AE646,#REF!,#REF!,#REF!,#REF!,AF646,AG646,#REF!,#REF!,#REF!,AH646)</f>
        <v>1</v>
      </c>
      <c r="N646" s="99">
        <f>AI646+AJ646</f>
        <v>0</v>
      </c>
      <c r="O646" s="99"/>
      <c r="P646" s="99">
        <f>AK646</f>
        <v>0</v>
      </c>
      <c r="Q646" s="99">
        <f>AM646</f>
        <v>0</v>
      </c>
      <c r="R646" s="99">
        <v>0</v>
      </c>
      <c r="S646" s="47"/>
      <c r="T646" s="99">
        <f>SUM(U646,V646,X646,Y646,Z646,AA646,AB646)</f>
        <v>0</v>
      </c>
      <c r="U646" s="99">
        <f>AP646</f>
        <v>0</v>
      </c>
      <c r="V646" s="99">
        <f>SUM(AS646,AT646,AU646,AV646,AW646,AX646,AY646,AZ646,BA646,BB646,BC646)</f>
        <v>0</v>
      </c>
      <c r="W646" s="99">
        <f>COUNT(AS646,AT646,AU646,AV646,AW646,AX646,AY646,AZ646,BA646,BB646,BC646)</f>
        <v>0</v>
      </c>
      <c r="X646" s="99">
        <v>0</v>
      </c>
      <c r="Y646" s="99">
        <v>0</v>
      </c>
      <c r="Z646" s="99">
        <v>0</v>
      </c>
      <c r="AA646" s="99">
        <f>AR646</f>
        <v>0</v>
      </c>
      <c r="AB646" s="99">
        <f>AQ646</f>
        <v>0</v>
      </c>
      <c r="AC646" s="47"/>
      <c r="AD646" s="99"/>
      <c r="AE646" s="99"/>
      <c r="AF646" s="99"/>
      <c r="AG646" s="99">
        <v>90</v>
      </c>
      <c r="AH646" s="99"/>
      <c r="AI646" s="99"/>
      <c r="AJ646" s="99"/>
      <c r="AK646" s="99"/>
      <c r="AL646" s="99"/>
      <c r="AM646" s="100"/>
      <c r="AN646" s="100"/>
      <c r="AO646" s="44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  <c r="BA646" s="100"/>
      <c r="BB646" s="100"/>
      <c r="BC646" s="100"/>
    </row>
    <row r="647" spans="1:56" s="41" customFormat="1" x14ac:dyDescent="0.35">
      <c r="A647" s="100" t="s">
        <v>305</v>
      </c>
      <c r="B647" s="106" t="s">
        <v>217</v>
      </c>
      <c r="C647" s="106" t="s">
        <v>2126</v>
      </c>
      <c r="D647" s="106" t="s">
        <v>88</v>
      </c>
      <c r="E647" s="106" t="s">
        <v>39</v>
      </c>
      <c r="F647" s="106">
        <v>999925820</v>
      </c>
      <c r="G647" s="99">
        <f>(J647+T647)-H647</f>
        <v>82</v>
      </c>
      <c r="H647" s="99">
        <f>(K647+L647+N647+O647+P647+Q647+R647)*0.5</f>
        <v>82</v>
      </c>
      <c r="I647" s="24"/>
      <c r="J647" s="99">
        <f>SUM(K647,L647,N647,O647,P647,Q647)</f>
        <v>164</v>
      </c>
      <c r="K647" s="99">
        <f>SUM(AD647,AL647,AN647)</f>
        <v>0</v>
      </c>
      <c r="L647" s="99">
        <f>SUM(AE647,AF647,AG647,AH647)</f>
        <v>24</v>
      </c>
      <c r="M647" s="99">
        <f>COUNT(#REF!,#REF!,#REF!,#REF!,#REF!,#REF!,#REF!,AE647,#REF!,#REF!,#REF!,#REF!,AF647,AG647,#REF!,#REF!,#REF!,AH647)</f>
        <v>1</v>
      </c>
      <c r="N647" s="99">
        <f>AI647+AJ647</f>
        <v>0</v>
      </c>
      <c r="O647" s="99"/>
      <c r="P647" s="99">
        <f>AK647</f>
        <v>90</v>
      </c>
      <c r="Q647" s="99">
        <f>AM647</f>
        <v>50</v>
      </c>
      <c r="R647" s="99">
        <v>0</v>
      </c>
      <c r="S647" s="47"/>
      <c r="T647" s="99">
        <f>SUM(U647,V647,X647,Y647,Z647,AA647,AB647)</f>
        <v>0</v>
      </c>
      <c r="U647" s="99">
        <f>AP647</f>
        <v>0</v>
      </c>
      <c r="V647" s="99">
        <f>SUM(AS647,AT647,AU647,AV647,AW647,AX647,AY647,AZ647,BA647,BB647,BC647)</f>
        <v>0</v>
      </c>
      <c r="W647" s="99">
        <f>COUNT(AS647,AT647,AU647,AV647,AW647,AX647,AY647,AZ647,BA647,BB647,BC647)</f>
        <v>0</v>
      </c>
      <c r="X647" s="99">
        <v>0</v>
      </c>
      <c r="Y647" s="99">
        <v>0</v>
      </c>
      <c r="Z647" s="99">
        <v>0</v>
      </c>
      <c r="AA647" s="99">
        <f>AR647</f>
        <v>0</v>
      </c>
      <c r="AB647" s="99">
        <f>AQ647</f>
        <v>0</v>
      </c>
      <c r="AC647" s="47"/>
      <c r="AD647" s="99"/>
      <c r="AE647" s="99"/>
      <c r="AF647" s="99">
        <v>24</v>
      </c>
      <c r="AG647" s="99"/>
      <c r="AH647" s="99"/>
      <c r="AI647" s="99"/>
      <c r="AJ647" s="99"/>
      <c r="AK647" s="99">
        <v>90</v>
      </c>
      <c r="AL647" s="99"/>
      <c r="AM647" s="100">
        <v>50</v>
      </c>
      <c r="AN647" s="100"/>
      <c r="AO647" s="44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</row>
    <row r="648" spans="1:56" s="41" customFormat="1" x14ac:dyDescent="0.3">
      <c r="A648" s="100" t="s">
        <v>305</v>
      </c>
      <c r="B648" s="100" t="s">
        <v>217</v>
      </c>
      <c r="C648" s="100" t="s">
        <v>316</v>
      </c>
      <c r="D648" s="100" t="s">
        <v>2123</v>
      </c>
      <c r="E648" s="100" t="s">
        <v>39</v>
      </c>
      <c r="F648" s="100">
        <v>999927040</v>
      </c>
      <c r="G648" s="99">
        <f>(J648+T648)-H648</f>
        <v>80.400000000000006</v>
      </c>
      <c r="H648" s="100"/>
      <c r="I648" s="44"/>
      <c r="J648" s="99">
        <f>SUM(K648,L648,N648,O648,P648,Q648)</f>
        <v>20.400000000000002</v>
      </c>
      <c r="K648" s="99">
        <f>SUM(AD648,AL648,AN648)</f>
        <v>0</v>
      </c>
      <c r="L648" s="99">
        <f>SUM(AE648,AF648,AG648,AH648)</f>
        <v>0</v>
      </c>
      <c r="M648" s="99">
        <f>COUNT(#REF!,#REF!,#REF!,#REF!,#REF!,#REF!,#REF!,AE648,#REF!,#REF!,#REF!,#REF!,AF648,AG648,#REF!,#REF!,#REF!,AH648)</f>
        <v>4</v>
      </c>
      <c r="N648" s="99">
        <f>AI648+AJ648</f>
        <v>0</v>
      </c>
      <c r="O648" s="99"/>
      <c r="P648" s="99">
        <f>AK648</f>
        <v>20.400000000000002</v>
      </c>
      <c r="Q648" s="99">
        <f>AM648</f>
        <v>0</v>
      </c>
      <c r="R648" s="99">
        <v>0</v>
      </c>
      <c r="S648" s="47"/>
      <c r="T648" s="99">
        <f>SUM(U648,V648,X648,Y648,Z648,AA648,AB648)</f>
        <v>60</v>
      </c>
      <c r="U648" s="99">
        <f>AP648</f>
        <v>0</v>
      </c>
      <c r="V648" s="99">
        <f>SUM(AS648,AT648,AU648,AV648,AW648,AX648,AY648,AZ648,BA648,BB648,BC648)</f>
        <v>60</v>
      </c>
      <c r="W648" s="99">
        <f>COUNT(AS648,AT648,AU648,AV648,AW648,AX648,AY648,AZ648,BA648,BB648,BC648)</f>
        <v>1</v>
      </c>
      <c r="X648" s="99">
        <v>0</v>
      </c>
      <c r="Y648" s="99">
        <v>0</v>
      </c>
      <c r="Z648" s="99">
        <v>0</v>
      </c>
      <c r="AA648" s="99">
        <f>AR648</f>
        <v>0</v>
      </c>
      <c r="AB648" s="99">
        <f>AQ648</f>
        <v>0</v>
      </c>
      <c r="AC648" s="47"/>
      <c r="AD648" s="100">
        <v>0</v>
      </c>
      <c r="AE648" s="100">
        <v>0</v>
      </c>
      <c r="AF648" s="100">
        <v>0</v>
      </c>
      <c r="AG648" s="100">
        <v>0</v>
      </c>
      <c r="AH648" s="100">
        <v>0</v>
      </c>
      <c r="AI648" s="100">
        <v>0</v>
      </c>
      <c r="AJ648" s="100">
        <v>0</v>
      </c>
      <c r="AK648" s="100">
        <v>20.400000000000002</v>
      </c>
      <c r="AL648" s="100">
        <v>0</v>
      </c>
      <c r="AM648" s="100">
        <v>0</v>
      </c>
      <c r="AN648" s="100">
        <v>0</v>
      </c>
      <c r="AO648" s="44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  <c r="BA648" s="100">
        <v>60</v>
      </c>
      <c r="BB648" s="100"/>
      <c r="BC648" s="100"/>
      <c r="BD648" s="31"/>
    </row>
    <row r="649" spans="1:56" s="41" customFormat="1" x14ac:dyDescent="0.35">
      <c r="A649" s="100" t="s">
        <v>305</v>
      </c>
      <c r="B649" s="100" t="s">
        <v>217</v>
      </c>
      <c r="C649" s="100" t="s">
        <v>1298</v>
      </c>
      <c r="D649" s="100" t="s">
        <v>1299</v>
      </c>
      <c r="E649" s="100" t="s">
        <v>39</v>
      </c>
      <c r="F649" s="100">
        <v>999921078</v>
      </c>
      <c r="G649" s="99">
        <f>(J649+T649)-H649</f>
        <v>72</v>
      </c>
      <c r="H649" s="100"/>
      <c r="I649" s="24"/>
      <c r="J649" s="99">
        <f>SUM(K649,L649,N649,O649,P649,Q649)</f>
        <v>72</v>
      </c>
      <c r="K649" s="99">
        <f>SUM(AD649,AL649,AN649)</f>
        <v>0</v>
      </c>
      <c r="L649" s="99">
        <f>SUM(AE649,AF649,AG649,AH649)</f>
        <v>0</v>
      </c>
      <c r="M649" s="99">
        <f>COUNT(#REF!,#REF!,#REF!,#REF!,#REF!,#REF!,#REF!,AE649,#REF!,#REF!,#REF!,#REF!,AF649,AG649,#REF!,#REF!,#REF!,AH649)</f>
        <v>0</v>
      </c>
      <c r="N649" s="99">
        <f>AI649+AJ649</f>
        <v>0</v>
      </c>
      <c r="O649" s="99"/>
      <c r="P649" s="99">
        <f>AK649</f>
        <v>72</v>
      </c>
      <c r="Q649" s="99">
        <f>AM649</f>
        <v>0</v>
      </c>
      <c r="R649" s="99">
        <v>0</v>
      </c>
      <c r="S649" s="47"/>
      <c r="T649" s="99">
        <f>SUM(U649,V649,X649,Y649,Z649,AA649,AB649)</f>
        <v>0</v>
      </c>
      <c r="U649" s="99">
        <f>AP649</f>
        <v>0</v>
      </c>
      <c r="V649" s="99">
        <f>SUM(AS649,AT649,AU649,AV649,AW649,AX649,AY649,AZ649,BA649,BB649,BC649)</f>
        <v>0</v>
      </c>
      <c r="W649" s="99">
        <f>COUNT(AS649,AT649,AU649,AV649,AW649,AX649,AY649,AZ649,BA649,BB649,BC649)</f>
        <v>0</v>
      </c>
      <c r="X649" s="99">
        <v>0</v>
      </c>
      <c r="Y649" s="99">
        <v>0</v>
      </c>
      <c r="Z649" s="99">
        <v>0</v>
      </c>
      <c r="AA649" s="99">
        <f>AR649</f>
        <v>0</v>
      </c>
      <c r="AB649" s="99">
        <f>AQ649</f>
        <v>0</v>
      </c>
      <c r="AC649" s="47"/>
      <c r="AD649" s="99"/>
      <c r="AE649" s="99"/>
      <c r="AF649" s="99"/>
      <c r="AG649" s="99"/>
      <c r="AH649" s="99"/>
      <c r="AI649" s="99"/>
      <c r="AJ649" s="99"/>
      <c r="AK649" s="99">
        <v>72</v>
      </c>
      <c r="AL649" s="99"/>
      <c r="AM649" s="100"/>
      <c r="AN649" s="100"/>
      <c r="AO649" s="44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  <c r="BA649" s="100"/>
      <c r="BB649" s="100"/>
      <c r="BC649" s="100"/>
    </row>
    <row r="650" spans="1:56" s="41" customFormat="1" x14ac:dyDescent="0.35">
      <c r="A650" s="100" t="s">
        <v>305</v>
      </c>
      <c r="B650" s="100" t="s">
        <v>217</v>
      </c>
      <c r="C650" s="100" t="s">
        <v>2098</v>
      </c>
      <c r="D650" s="100" t="s">
        <v>2099</v>
      </c>
      <c r="E650" s="100" t="s">
        <v>39</v>
      </c>
      <c r="F650" s="100">
        <v>999925716</v>
      </c>
      <c r="G650" s="99">
        <f>(J650+T650)-H650</f>
        <v>68</v>
      </c>
      <c r="H650" s="99"/>
      <c r="I650" s="24"/>
      <c r="J650" s="99">
        <f>SUM(K650,L650,N650,O650,P650,Q650)</f>
        <v>68</v>
      </c>
      <c r="K650" s="99">
        <f>SUM(AD650,AL650,AN650)</f>
        <v>0</v>
      </c>
      <c r="L650" s="99">
        <f>SUM(AE650,AF650,AG650,AH650)</f>
        <v>68</v>
      </c>
      <c r="M650" s="99">
        <f>COUNT(#REF!,#REF!,#REF!,#REF!,#REF!,#REF!,#REF!,AE650,#REF!,#REF!,#REF!,#REF!,AF650,AG650,#REF!,#REF!,#REF!,AH650)</f>
        <v>1</v>
      </c>
      <c r="N650" s="99">
        <f>AI650+AJ650</f>
        <v>0</v>
      </c>
      <c r="O650" s="99"/>
      <c r="P650" s="99">
        <f>AK650</f>
        <v>0</v>
      </c>
      <c r="Q650" s="99">
        <f>AM650</f>
        <v>0</v>
      </c>
      <c r="R650" s="99">
        <v>0</v>
      </c>
      <c r="S650" s="47"/>
      <c r="T650" s="99">
        <f>SUM(U650,V650,X650,Y650,Z650,AA650,AB650)</f>
        <v>0</v>
      </c>
      <c r="U650" s="99">
        <f>AP650</f>
        <v>0</v>
      </c>
      <c r="V650" s="99">
        <f>SUM(AS650,AT650,AU650,AV650,AW650,AX650,AY650,AZ650,BA650,BB650,BC650)</f>
        <v>0</v>
      </c>
      <c r="W650" s="99">
        <f>COUNT(AS650,AT650,AU650,AV650,AW650,AX650,AY650,AZ650,BA650,BB650,BC650)</f>
        <v>0</v>
      </c>
      <c r="X650" s="99">
        <v>0</v>
      </c>
      <c r="Y650" s="99">
        <v>0</v>
      </c>
      <c r="Z650" s="99">
        <v>0</v>
      </c>
      <c r="AA650" s="99">
        <f>AR650</f>
        <v>0</v>
      </c>
      <c r="AB650" s="99">
        <f>AQ650</f>
        <v>0</v>
      </c>
      <c r="AC650" s="47"/>
      <c r="AD650" s="99"/>
      <c r="AE650" s="99"/>
      <c r="AF650" s="99"/>
      <c r="AG650" s="99">
        <v>68</v>
      </c>
      <c r="AH650" s="99"/>
      <c r="AI650" s="99"/>
      <c r="AJ650" s="99"/>
      <c r="AK650" s="99"/>
      <c r="AL650" s="99"/>
      <c r="AM650" s="100"/>
      <c r="AN650" s="100"/>
      <c r="AO650" s="44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  <c r="BA650" s="100"/>
      <c r="BB650" s="100"/>
      <c r="BC650" s="100"/>
    </row>
    <row r="651" spans="1:56" s="41" customFormat="1" x14ac:dyDescent="0.35">
      <c r="A651" s="100" t="s">
        <v>305</v>
      </c>
      <c r="B651" s="100" t="s">
        <v>217</v>
      </c>
      <c r="C651" s="100" t="s">
        <v>2661</v>
      </c>
      <c r="D651" s="100" t="s">
        <v>2662</v>
      </c>
      <c r="E651" s="100" t="s">
        <v>39</v>
      </c>
      <c r="F651" s="100">
        <v>999928046</v>
      </c>
      <c r="G651" s="99">
        <f>(J651+T651)-H651</f>
        <v>68</v>
      </c>
      <c r="H651" s="99"/>
      <c r="I651" s="24"/>
      <c r="J651" s="99">
        <f>SUM(K651,L651,N651,O651,P651,Q651)</f>
        <v>68</v>
      </c>
      <c r="K651" s="99">
        <f>SUM(AD651,AL651,AN651)</f>
        <v>0</v>
      </c>
      <c r="L651" s="99">
        <f>SUM(AE651,AF651,AG651,AH651)</f>
        <v>68</v>
      </c>
      <c r="M651" s="99">
        <f>COUNT(#REF!,#REF!,#REF!,#REF!,#REF!,#REF!,#REF!,AE651,#REF!,#REF!,#REF!,#REF!,AF651,AG651,#REF!,#REF!,#REF!,AH651)</f>
        <v>1</v>
      </c>
      <c r="N651" s="99">
        <f>AI651+AJ651</f>
        <v>0</v>
      </c>
      <c r="O651" s="99"/>
      <c r="P651" s="99">
        <f>AK651</f>
        <v>0</v>
      </c>
      <c r="Q651" s="99">
        <f>AM651</f>
        <v>0</v>
      </c>
      <c r="R651" s="99">
        <v>0</v>
      </c>
      <c r="S651" s="47"/>
      <c r="T651" s="99">
        <f>SUM(U651,V651,X651,Y651,Z651,AA651,AB651)</f>
        <v>0</v>
      </c>
      <c r="U651" s="99">
        <f>AP651</f>
        <v>0</v>
      </c>
      <c r="V651" s="99">
        <f>SUM(AS651,AT651,AU651,AV651,AW651,AX651,AY651,AZ651,BA651,BB651,BC651)</f>
        <v>0</v>
      </c>
      <c r="W651" s="99">
        <f>COUNT(AS651,AT651,AU651,AV651,AW651,AX651,AY651,AZ651,BA651,BB651,BC651)</f>
        <v>0</v>
      </c>
      <c r="X651" s="99">
        <v>0</v>
      </c>
      <c r="Y651" s="99">
        <v>0</v>
      </c>
      <c r="Z651" s="99">
        <v>0</v>
      </c>
      <c r="AA651" s="99">
        <f>AR651</f>
        <v>0</v>
      </c>
      <c r="AB651" s="99">
        <f>AQ651</f>
        <v>0</v>
      </c>
      <c r="AC651" s="47"/>
      <c r="AD651" s="99"/>
      <c r="AE651" s="99"/>
      <c r="AF651" s="99"/>
      <c r="AG651" s="99">
        <v>68</v>
      </c>
      <c r="AH651" s="99"/>
      <c r="AI651" s="99"/>
      <c r="AJ651" s="99"/>
      <c r="AK651" s="99"/>
      <c r="AL651" s="99"/>
      <c r="AM651" s="100"/>
      <c r="AN651" s="100"/>
      <c r="AO651" s="44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  <c r="BA651" s="100"/>
      <c r="BB651" s="100"/>
      <c r="BC651" s="100"/>
    </row>
    <row r="652" spans="1:56" s="41" customFormat="1" x14ac:dyDescent="0.3">
      <c r="A652" s="100" t="s">
        <v>305</v>
      </c>
      <c r="B652" s="100" t="s">
        <v>217</v>
      </c>
      <c r="C652" s="100" t="s">
        <v>3428</v>
      </c>
      <c r="D652" s="100" t="s">
        <v>3429</v>
      </c>
      <c r="E652" s="100" t="s">
        <v>39</v>
      </c>
      <c r="F652" s="100">
        <v>999931181</v>
      </c>
      <c r="G652" s="99">
        <f>(J652+T652)-H652</f>
        <v>68</v>
      </c>
      <c r="H652" s="100"/>
      <c r="I652" s="44"/>
      <c r="J652" s="99">
        <f>SUM(K652,L652,N652,O652,P652,Q652)</f>
        <v>0</v>
      </c>
      <c r="K652" s="99">
        <f>SUM(AD652,AL652,AN652)</f>
        <v>0</v>
      </c>
      <c r="L652" s="99">
        <f>SUM(AE652,AF652,AG652,AH652)</f>
        <v>0</v>
      </c>
      <c r="M652" s="99">
        <f>COUNT(#REF!,#REF!,#REF!,#REF!,#REF!,#REF!,#REF!,AE652,#REF!,#REF!,#REF!,#REF!,AF652,AG652,#REF!,#REF!,#REF!,AH652)</f>
        <v>0</v>
      </c>
      <c r="N652" s="99">
        <f>AI652+AJ652</f>
        <v>0</v>
      </c>
      <c r="O652" s="99"/>
      <c r="P652" s="99">
        <f>AK652</f>
        <v>0</v>
      </c>
      <c r="Q652" s="99">
        <f>AM652</f>
        <v>0</v>
      </c>
      <c r="R652" s="99">
        <v>0</v>
      </c>
      <c r="S652" s="47"/>
      <c r="T652" s="99">
        <f>SUM(U652,V652,X652,Y652,Z652,AA652,AB652)</f>
        <v>68</v>
      </c>
      <c r="U652" s="99">
        <f>AP652</f>
        <v>0</v>
      </c>
      <c r="V652" s="99">
        <f>SUM(AS652,AT652,AU652,AV652,AW652,AX652,AY652,AZ652,BA652,BB652,BC652)</f>
        <v>68</v>
      </c>
      <c r="W652" s="99">
        <f>COUNT(AS652,AT652,AU652,AV652,AW652,AX652,AY652,AZ652,BA652,BB652,BC652)</f>
        <v>1</v>
      </c>
      <c r="X652" s="99">
        <v>0</v>
      </c>
      <c r="Y652" s="99">
        <v>0</v>
      </c>
      <c r="Z652" s="99">
        <v>0</v>
      </c>
      <c r="AA652" s="99">
        <f>AR652</f>
        <v>0</v>
      </c>
      <c r="AB652" s="99">
        <f>AQ652</f>
        <v>0</v>
      </c>
      <c r="AC652" s="47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44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>
        <v>68</v>
      </c>
      <c r="BA652" s="100"/>
      <c r="BB652" s="100"/>
      <c r="BC652" s="100"/>
      <c r="BD652" s="31"/>
    </row>
    <row r="653" spans="1:56" s="41" customFormat="1" x14ac:dyDescent="0.35">
      <c r="A653" s="100" t="s">
        <v>305</v>
      </c>
      <c r="B653" s="100" t="s">
        <v>217</v>
      </c>
      <c r="C653" s="100" t="s">
        <v>1108</v>
      </c>
      <c r="D653" s="100" t="s">
        <v>1109</v>
      </c>
      <c r="E653" s="100" t="s">
        <v>39</v>
      </c>
      <c r="F653" s="100">
        <v>999918974</v>
      </c>
      <c r="G653" s="99">
        <f>(J653+T653)-H653</f>
        <v>63</v>
      </c>
      <c r="H653" s="99"/>
      <c r="I653" s="24"/>
      <c r="J653" s="99">
        <f>SUM(K653,L653,N653,O653,P653,Q653)</f>
        <v>63</v>
      </c>
      <c r="K653" s="99">
        <f>SUM(AD653,AL653,AN653)</f>
        <v>0</v>
      </c>
      <c r="L653" s="99">
        <f>SUM(AE653,AF653,AG653,AH653)</f>
        <v>63</v>
      </c>
      <c r="M653" s="99">
        <f>COUNT(#REF!,#REF!,#REF!,#REF!,#REF!,#REF!,#REF!,AE653,#REF!,#REF!,#REF!,#REF!,AF653,AG653,#REF!,#REF!,#REF!,AH653)</f>
        <v>1</v>
      </c>
      <c r="N653" s="99">
        <f>AI653+AJ653</f>
        <v>0</v>
      </c>
      <c r="O653" s="99"/>
      <c r="P653" s="99">
        <f>AK653</f>
        <v>0</v>
      </c>
      <c r="Q653" s="99">
        <f>AM653</f>
        <v>0</v>
      </c>
      <c r="R653" s="99">
        <v>0</v>
      </c>
      <c r="S653" s="47"/>
      <c r="T653" s="99">
        <f>SUM(U653,V653,X653,Y653,Z653,AA653,AB653)</f>
        <v>0</v>
      </c>
      <c r="U653" s="99">
        <f>AP653</f>
        <v>0</v>
      </c>
      <c r="V653" s="99">
        <f>SUM(AS653,AT653,AU653,AV653,AW653,AX653,AY653,AZ653,BA653,BB653,BC653)</f>
        <v>0</v>
      </c>
      <c r="W653" s="99">
        <f>COUNT(AS653,AT653,AU653,AV653,AW653,AX653,AY653,AZ653,BA653,BB653,BC653)</f>
        <v>0</v>
      </c>
      <c r="X653" s="99">
        <v>0</v>
      </c>
      <c r="Y653" s="99">
        <v>0</v>
      </c>
      <c r="Z653" s="99">
        <v>0</v>
      </c>
      <c r="AA653" s="99">
        <f>AR653</f>
        <v>0</v>
      </c>
      <c r="AB653" s="99">
        <f>AQ653</f>
        <v>0</v>
      </c>
      <c r="AC653" s="47"/>
      <c r="AD653" s="99"/>
      <c r="AE653" s="99"/>
      <c r="AF653" s="99"/>
      <c r="AG653" s="99">
        <v>63</v>
      </c>
      <c r="AH653" s="99"/>
      <c r="AI653" s="99"/>
      <c r="AJ653" s="99"/>
      <c r="AK653" s="99"/>
      <c r="AL653" s="99"/>
      <c r="AM653" s="100"/>
      <c r="AN653" s="100"/>
      <c r="AO653" s="44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  <c r="BA653" s="100"/>
      <c r="BB653" s="100"/>
      <c r="BC653" s="100"/>
    </row>
    <row r="654" spans="1:56" s="41" customFormat="1" x14ac:dyDescent="0.3">
      <c r="A654" s="100" t="s">
        <v>305</v>
      </c>
      <c r="B654" s="100" t="s">
        <v>217</v>
      </c>
      <c r="C654" s="100" t="s">
        <v>2346</v>
      </c>
      <c r="D654" s="100" t="s">
        <v>3019</v>
      </c>
      <c r="E654" s="100" t="s">
        <v>39</v>
      </c>
      <c r="F654" s="100">
        <v>999927237</v>
      </c>
      <c r="G654" s="99">
        <f>(J654+T654)-H654</f>
        <v>60.8</v>
      </c>
      <c r="H654" s="99">
        <f>J654*0.5</f>
        <v>30.8</v>
      </c>
      <c r="I654" s="44"/>
      <c r="J654" s="99">
        <f>SUM(K654,L654,N654,O654,P654,Q654)</f>
        <v>61.6</v>
      </c>
      <c r="K654" s="99">
        <f>SUM(AD654,AL654,AN654)</f>
        <v>0</v>
      </c>
      <c r="L654" s="99">
        <f>SUM(AE654,AF654,AG654,AH654)</f>
        <v>0</v>
      </c>
      <c r="M654" s="99">
        <f>COUNT(#REF!,#REF!,#REF!,#REF!,#REF!,#REF!,#REF!,AE654,#REF!,#REF!,#REF!,#REF!,AF654,AG654,#REF!,#REF!,#REF!,AH654)</f>
        <v>4</v>
      </c>
      <c r="N654" s="99">
        <f>AI654+AJ654</f>
        <v>31.6</v>
      </c>
      <c r="O654" s="99"/>
      <c r="P654" s="99">
        <f>AK654</f>
        <v>0</v>
      </c>
      <c r="Q654" s="99">
        <f>AM654</f>
        <v>30</v>
      </c>
      <c r="R654" s="99">
        <v>0</v>
      </c>
      <c r="S654" s="47"/>
      <c r="T654" s="99">
        <f>SUM(U654,V654,X654,Y654,Z654,AA654,AB654)</f>
        <v>30</v>
      </c>
      <c r="U654" s="99">
        <f>AP654</f>
        <v>0</v>
      </c>
      <c r="V654" s="99">
        <f>SUM(AS654,AT654,AU654,AV654,AW654,AX654,AY654,AZ654,BA654,BB654,BC654)</f>
        <v>30</v>
      </c>
      <c r="W654" s="99">
        <f>COUNT(AS654,AT654,AU654,AV654,AW654,AX654,AY654,AZ654,BA654,BB654,BC654)</f>
        <v>1</v>
      </c>
      <c r="X654" s="99">
        <v>0</v>
      </c>
      <c r="Y654" s="99">
        <v>0</v>
      </c>
      <c r="Z654" s="99">
        <v>0</v>
      </c>
      <c r="AA654" s="99">
        <f>AR654</f>
        <v>0</v>
      </c>
      <c r="AB654" s="99">
        <f>AQ654</f>
        <v>0</v>
      </c>
      <c r="AC654" s="47"/>
      <c r="AD654" s="100">
        <v>0</v>
      </c>
      <c r="AE654" s="100">
        <v>0</v>
      </c>
      <c r="AF654" s="100">
        <v>0</v>
      </c>
      <c r="AG654" s="100">
        <v>0</v>
      </c>
      <c r="AH654" s="100">
        <v>0</v>
      </c>
      <c r="AI654" s="100">
        <v>0</v>
      </c>
      <c r="AJ654" s="100">
        <v>31.6</v>
      </c>
      <c r="AK654" s="100">
        <v>0</v>
      </c>
      <c r="AL654" s="100">
        <v>0</v>
      </c>
      <c r="AM654" s="100">
        <v>30</v>
      </c>
      <c r="AN654" s="100">
        <v>0</v>
      </c>
      <c r="AO654" s="44"/>
      <c r="AP654" s="100"/>
      <c r="AQ654" s="100"/>
      <c r="AR654" s="100"/>
      <c r="AS654" s="100"/>
      <c r="AT654" s="100"/>
      <c r="AU654" s="100">
        <v>30</v>
      </c>
      <c r="AV654" s="100"/>
      <c r="AW654" s="100"/>
      <c r="AX654" s="100"/>
      <c r="AY654" s="100"/>
      <c r="AZ654" s="100"/>
      <c r="BA654" s="100"/>
      <c r="BB654" s="100"/>
      <c r="BC654" s="100"/>
      <c r="BD654" s="31"/>
    </row>
    <row r="655" spans="1:56" s="41" customFormat="1" x14ac:dyDescent="0.35">
      <c r="A655" s="100" t="s">
        <v>305</v>
      </c>
      <c r="B655" s="99" t="s">
        <v>217</v>
      </c>
      <c r="C655" s="99" t="s">
        <v>1047</v>
      </c>
      <c r="D655" s="99" t="s">
        <v>1048</v>
      </c>
      <c r="E655" s="99" t="s">
        <v>39</v>
      </c>
      <c r="F655" s="99">
        <v>999918533</v>
      </c>
      <c r="G655" s="99">
        <f>(J655+T655)-H655</f>
        <v>60</v>
      </c>
      <c r="H655" s="100"/>
      <c r="I655" s="24"/>
      <c r="J655" s="99">
        <f>SUM(K655,L655,N655,O655,P655,Q655)</f>
        <v>60</v>
      </c>
      <c r="K655" s="99">
        <f>SUM(AD655,AL655,AN655)</f>
        <v>0</v>
      </c>
      <c r="L655" s="99">
        <f>SUM(AE655,AF655,AG655,AH655)</f>
        <v>60</v>
      </c>
      <c r="M655" s="99">
        <f>COUNT(#REF!,#REF!,#REF!,#REF!,#REF!,#REF!,#REF!,AE655,#REF!,#REF!,#REF!,#REF!,AF655,AG655,#REF!,#REF!,#REF!,AH655)</f>
        <v>1</v>
      </c>
      <c r="N655" s="99">
        <f>AI655+AJ655</f>
        <v>0</v>
      </c>
      <c r="O655" s="99"/>
      <c r="P655" s="99">
        <f>AK655</f>
        <v>0</v>
      </c>
      <c r="Q655" s="99">
        <f>AM655</f>
        <v>0</v>
      </c>
      <c r="R655" s="99">
        <v>0</v>
      </c>
      <c r="S655" s="47"/>
      <c r="T655" s="99">
        <f>SUM(U655,V655,X655,Y655,Z655,AA655,AB655)</f>
        <v>0</v>
      </c>
      <c r="U655" s="99">
        <f>AP655</f>
        <v>0</v>
      </c>
      <c r="V655" s="99">
        <f>SUM(AS655,AT655,AU655,AV655,AW655,AX655,AY655,AZ655,BA655,BB655,BC655)</f>
        <v>0</v>
      </c>
      <c r="W655" s="99">
        <f>COUNT(AS655,AT655,AU655,AV655,AW655,AX655,AY655,AZ655,BA655,BB655,BC655)</f>
        <v>0</v>
      </c>
      <c r="X655" s="99">
        <v>0</v>
      </c>
      <c r="Y655" s="99">
        <v>0</v>
      </c>
      <c r="Z655" s="99">
        <v>0</v>
      </c>
      <c r="AA655" s="99">
        <f>AR655</f>
        <v>0</v>
      </c>
      <c r="AB655" s="99">
        <f>AQ655</f>
        <v>0</v>
      </c>
      <c r="AC655" s="47"/>
      <c r="AD655" s="99"/>
      <c r="AE655" s="99"/>
      <c r="AF655" s="99"/>
      <c r="AG655" s="99"/>
      <c r="AH655" s="99">
        <v>60</v>
      </c>
      <c r="AI655" s="99"/>
      <c r="AJ655" s="99"/>
      <c r="AK655" s="99"/>
      <c r="AL655" s="99"/>
      <c r="AM655" s="100"/>
      <c r="AN655" s="100"/>
      <c r="AO655" s="44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  <c r="BA655" s="100"/>
      <c r="BB655" s="100"/>
      <c r="BC655" s="100"/>
    </row>
    <row r="656" spans="1:56" s="41" customFormat="1" x14ac:dyDescent="0.3">
      <c r="A656" s="100" t="s">
        <v>305</v>
      </c>
      <c r="B656" s="100" t="s">
        <v>217</v>
      </c>
      <c r="C656" s="100" t="s">
        <v>861</v>
      </c>
      <c r="D656" s="100" t="s">
        <v>3108</v>
      </c>
      <c r="E656" s="100" t="s">
        <v>39</v>
      </c>
      <c r="F656" s="100">
        <v>999928827</v>
      </c>
      <c r="G656" s="99">
        <f>(J656+T656)-H656</f>
        <v>60</v>
      </c>
      <c r="H656" s="100"/>
      <c r="I656" s="44"/>
      <c r="J656" s="99">
        <f>SUM(K656,L656,N656,O656,P656,Q656)</f>
        <v>0</v>
      </c>
      <c r="K656" s="99">
        <f>SUM(AD656,AL656,AN656)</f>
        <v>0</v>
      </c>
      <c r="L656" s="99">
        <f>SUM(AE656,AF656,AG656,AH656)</f>
        <v>0</v>
      </c>
      <c r="M656" s="99">
        <f>COUNT(#REF!,#REF!,#REF!,#REF!,#REF!,#REF!,#REF!,AE656,#REF!,#REF!,#REF!,#REF!,AF656,AG656,#REF!,#REF!,#REF!,AH656)</f>
        <v>0</v>
      </c>
      <c r="N656" s="99">
        <f>AI656+AJ656</f>
        <v>0</v>
      </c>
      <c r="O656" s="99"/>
      <c r="P656" s="99">
        <f>AK656</f>
        <v>0</v>
      </c>
      <c r="Q656" s="99">
        <f>AM656</f>
        <v>0</v>
      </c>
      <c r="R656" s="99">
        <v>0</v>
      </c>
      <c r="S656" s="47"/>
      <c r="T656" s="99">
        <f>SUM(U656,V656,X656,Y656,Z656,AA656,AB656)</f>
        <v>60</v>
      </c>
      <c r="U656" s="99">
        <f>AP656</f>
        <v>0</v>
      </c>
      <c r="V656" s="99">
        <f>SUM(AS656,AT656,AU656,AV656,AW656,AX656,AY656,AZ656,BA656,BB656,BC656)</f>
        <v>60</v>
      </c>
      <c r="W656" s="99">
        <f>COUNT(AS656,AT656,AU656,AV656,AW656,AX656,AY656,AZ656,BA656,BB656,BC656)</f>
        <v>1</v>
      </c>
      <c r="X656" s="99">
        <v>0</v>
      </c>
      <c r="Y656" s="99">
        <v>0</v>
      </c>
      <c r="Z656" s="99">
        <v>0</v>
      </c>
      <c r="AA656" s="99">
        <f>AR656</f>
        <v>0</v>
      </c>
      <c r="AB656" s="99">
        <f>AQ656</f>
        <v>0</v>
      </c>
      <c r="AC656" s="47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44"/>
      <c r="AP656" s="100"/>
      <c r="AQ656" s="100"/>
      <c r="AR656" s="100"/>
      <c r="AS656" s="100"/>
      <c r="AT656" s="100"/>
      <c r="AU656" s="100"/>
      <c r="AV656" s="100"/>
      <c r="AW656" s="100">
        <v>60</v>
      </c>
      <c r="AX656" s="100"/>
      <c r="AY656" s="100"/>
      <c r="AZ656" s="100"/>
      <c r="BA656" s="100"/>
      <c r="BB656" s="100"/>
      <c r="BC656" s="100"/>
      <c r="BD656" s="31"/>
    </row>
    <row r="657" spans="1:56" s="41" customFormat="1" x14ac:dyDescent="0.35">
      <c r="A657" s="100" t="s">
        <v>305</v>
      </c>
      <c r="B657" s="99" t="s">
        <v>217</v>
      </c>
      <c r="C657" s="99" t="s">
        <v>1235</v>
      </c>
      <c r="D657" s="99" t="s">
        <v>1282</v>
      </c>
      <c r="E657" s="99" t="s">
        <v>39</v>
      </c>
      <c r="F657" s="99">
        <v>999920974</v>
      </c>
      <c r="G657" s="99">
        <f>(J657+T657)-H657</f>
        <v>52.5</v>
      </c>
      <c r="H657" s="100"/>
      <c r="I657" s="24"/>
      <c r="J657" s="99">
        <f>SUM(K657,L657,N657,O657,P657,Q657)</f>
        <v>52.5</v>
      </c>
      <c r="K657" s="99">
        <f>SUM(AD657,AL657,AN657)</f>
        <v>0</v>
      </c>
      <c r="L657" s="99">
        <f>SUM(AE657,AF657,AG657,AH657)</f>
        <v>0</v>
      </c>
      <c r="M657" s="99">
        <f>COUNT(#REF!,#REF!,#REF!,#REF!,#REF!,#REF!,#REF!,AE657,#REF!,#REF!,#REF!,#REF!,AF657,AG657,#REF!,#REF!,#REF!,AH657)</f>
        <v>0</v>
      </c>
      <c r="N657" s="99">
        <f>AI657+AJ657</f>
        <v>52.5</v>
      </c>
      <c r="O657" s="99"/>
      <c r="P657" s="99">
        <f>AK657</f>
        <v>0</v>
      </c>
      <c r="Q657" s="99">
        <f>AM657</f>
        <v>0</v>
      </c>
      <c r="R657" s="99">
        <v>0</v>
      </c>
      <c r="S657" s="47"/>
      <c r="T657" s="99">
        <f>SUM(U657,V657,X657,Y657,Z657,AA657,AB657)</f>
        <v>0</v>
      </c>
      <c r="U657" s="99">
        <f>AP657</f>
        <v>0</v>
      </c>
      <c r="V657" s="99">
        <f>SUM(AS657,AT657,AU657,AV657,AW657,AX657,AY657,AZ657,BA657,BB657,BC657)</f>
        <v>0</v>
      </c>
      <c r="W657" s="99">
        <f>COUNT(AS657,AT657,AU657,AV657,AW657,AX657,AY657,AZ657,BA657,BB657,BC657)</f>
        <v>0</v>
      </c>
      <c r="X657" s="99">
        <v>0</v>
      </c>
      <c r="Y657" s="99">
        <v>0</v>
      </c>
      <c r="Z657" s="99">
        <v>0</v>
      </c>
      <c r="AA657" s="99">
        <f>AR657</f>
        <v>0</v>
      </c>
      <c r="AB657" s="99">
        <f>AQ657</f>
        <v>0</v>
      </c>
      <c r="AC657" s="47"/>
      <c r="AD657" s="99"/>
      <c r="AE657" s="99"/>
      <c r="AF657" s="99"/>
      <c r="AG657" s="99"/>
      <c r="AH657" s="99"/>
      <c r="AI657" s="99"/>
      <c r="AJ657" s="99">
        <v>52.5</v>
      </c>
      <c r="AK657" s="99"/>
      <c r="AL657" s="99"/>
      <c r="AM657" s="100"/>
      <c r="AN657" s="100"/>
      <c r="AO657" s="44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  <c r="BA657" s="100"/>
      <c r="BB657" s="100"/>
      <c r="BC657" s="100"/>
    </row>
    <row r="658" spans="1:56" s="41" customFormat="1" x14ac:dyDescent="0.3">
      <c r="A658" s="100" t="s">
        <v>305</v>
      </c>
      <c r="B658" s="100" t="s">
        <v>217</v>
      </c>
      <c r="C658" s="100" t="s">
        <v>897</v>
      </c>
      <c r="D658" s="100" t="s">
        <v>497</v>
      </c>
      <c r="E658" s="100" t="s">
        <v>39</v>
      </c>
      <c r="F658" s="100">
        <v>999921923</v>
      </c>
      <c r="G658" s="99">
        <f>(J658+T658)-H658</f>
        <v>52</v>
      </c>
      <c r="H658" s="100"/>
      <c r="I658" s="44"/>
      <c r="J658" s="99">
        <f>SUM(K658,L658,N658,O658,P658,Q658)</f>
        <v>18</v>
      </c>
      <c r="K658" s="99">
        <f>SUM(AD658,AL658,AN658)</f>
        <v>0</v>
      </c>
      <c r="L658" s="99">
        <f>SUM(AE658,AF658,AG658,AH658)</f>
        <v>18</v>
      </c>
      <c r="M658" s="99">
        <f>COUNT(#REF!,#REF!,#REF!,#REF!,#REF!,#REF!,#REF!,AE658,#REF!,#REF!,#REF!,#REF!,AF658,AG658,#REF!,#REF!,#REF!,AH658)</f>
        <v>4</v>
      </c>
      <c r="N658" s="99">
        <f>AI658+AJ658</f>
        <v>0</v>
      </c>
      <c r="O658" s="99"/>
      <c r="P658" s="99">
        <f>AK658</f>
        <v>0</v>
      </c>
      <c r="Q658" s="99">
        <f>AM658</f>
        <v>0</v>
      </c>
      <c r="R658" s="99">
        <v>0</v>
      </c>
      <c r="S658" s="47"/>
      <c r="T658" s="99">
        <f>SUM(U658,V658,X658,Y658,Z658,AA658,AB658)</f>
        <v>34</v>
      </c>
      <c r="U658" s="99">
        <f>AP658</f>
        <v>0</v>
      </c>
      <c r="V658" s="99">
        <f>SUM(AS658,AT658,AU658,AV658,AW658,AX658,AY658,AZ658,BA658,BB658,BC658)</f>
        <v>34</v>
      </c>
      <c r="W658" s="99">
        <f>COUNT(AS658,AT658,AU658,AV658,AW658,AX658,AY658,AZ658,BA658,BB658,BC658)</f>
        <v>1</v>
      </c>
      <c r="X658" s="99">
        <v>0</v>
      </c>
      <c r="Y658" s="99">
        <v>0</v>
      </c>
      <c r="Z658" s="99">
        <v>0</v>
      </c>
      <c r="AA658" s="99">
        <f>AR658</f>
        <v>0</v>
      </c>
      <c r="AB658" s="99">
        <f>AQ658</f>
        <v>0</v>
      </c>
      <c r="AC658" s="47"/>
      <c r="AD658" s="100">
        <v>0</v>
      </c>
      <c r="AE658" s="100">
        <v>18</v>
      </c>
      <c r="AF658" s="100">
        <v>0</v>
      </c>
      <c r="AG658" s="100">
        <v>0</v>
      </c>
      <c r="AH658" s="100">
        <v>0</v>
      </c>
      <c r="AI658" s="100">
        <v>0</v>
      </c>
      <c r="AJ658" s="100">
        <v>0</v>
      </c>
      <c r="AK658" s="100">
        <v>0</v>
      </c>
      <c r="AL658" s="100">
        <v>0</v>
      </c>
      <c r="AM658" s="100">
        <v>0</v>
      </c>
      <c r="AN658" s="100">
        <v>0</v>
      </c>
      <c r="AO658" s="44"/>
      <c r="AP658" s="100"/>
      <c r="AQ658" s="100"/>
      <c r="AR658" s="100"/>
      <c r="AS658" s="100"/>
      <c r="AT658" s="100"/>
      <c r="AU658" s="100"/>
      <c r="AV658" s="100"/>
      <c r="AW658" s="100">
        <v>34</v>
      </c>
      <c r="AX658" s="100"/>
      <c r="AY658" s="100"/>
      <c r="AZ658" s="100"/>
      <c r="BA658" s="100"/>
      <c r="BB658" s="100"/>
      <c r="BC658" s="100"/>
      <c r="BD658" s="31"/>
    </row>
    <row r="659" spans="1:56" s="41" customFormat="1" x14ac:dyDescent="0.35">
      <c r="A659" s="99" t="s">
        <v>305</v>
      </c>
      <c r="B659" s="99" t="s">
        <v>217</v>
      </c>
      <c r="C659" s="99" t="s">
        <v>1526</v>
      </c>
      <c r="D659" s="99" t="s">
        <v>1527</v>
      </c>
      <c r="E659" s="99" t="s">
        <v>39</v>
      </c>
      <c r="F659" s="99">
        <v>999922493</v>
      </c>
      <c r="G659" s="99">
        <f>(J659+T659)-H659</f>
        <v>51</v>
      </c>
      <c r="H659" s="99"/>
      <c r="I659" s="24"/>
      <c r="J659" s="99">
        <f>SUM(K659,L659,N659,O659,P659,Q659)</f>
        <v>51</v>
      </c>
      <c r="K659" s="99">
        <f>SUM(AD659,AL659,AN659)</f>
        <v>0</v>
      </c>
      <c r="L659" s="99">
        <f>SUM(AE659,AF659,AG659,AH659)</f>
        <v>0</v>
      </c>
      <c r="M659" s="99">
        <f>COUNT(#REF!,#REF!,#REF!,#REF!,#REF!,#REF!,#REF!,AE659,#REF!,#REF!,#REF!,#REF!,AF659,AG659,#REF!,#REF!,#REF!,AH659)</f>
        <v>0</v>
      </c>
      <c r="N659" s="99">
        <f>AI659+AJ659</f>
        <v>0</v>
      </c>
      <c r="O659" s="99"/>
      <c r="P659" s="99">
        <f>AK659</f>
        <v>51</v>
      </c>
      <c r="Q659" s="99">
        <f>AM659</f>
        <v>0</v>
      </c>
      <c r="R659" s="99">
        <v>0</v>
      </c>
      <c r="S659" s="47"/>
      <c r="T659" s="99">
        <f>SUM(U659,V659,X659,Y659,Z659,AA659,AB659)</f>
        <v>0</v>
      </c>
      <c r="U659" s="99">
        <f>AP659</f>
        <v>0</v>
      </c>
      <c r="V659" s="99">
        <f>SUM(AS659,AT659,AU659,AV659,AW659,AX659,AY659,AZ659,BA659,BB659,BC659)</f>
        <v>0</v>
      </c>
      <c r="W659" s="99">
        <f>COUNT(AS659,AT659,AU659,AV659,AW659,AX659,AY659,AZ659,BA659,BB659,BC659)</f>
        <v>0</v>
      </c>
      <c r="X659" s="99">
        <v>0</v>
      </c>
      <c r="Y659" s="99">
        <v>0</v>
      </c>
      <c r="Z659" s="99">
        <v>0</v>
      </c>
      <c r="AA659" s="99">
        <f>AR659</f>
        <v>0</v>
      </c>
      <c r="AB659" s="99">
        <f>AQ659</f>
        <v>0</v>
      </c>
      <c r="AC659" s="47"/>
      <c r="AD659" s="99"/>
      <c r="AE659" s="99"/>
      <c r="AF659" s="99"/>
      <c r="AG659" s="99"/>
      <c r="AH659" s="99"/>
      <c r="AI659" s="99"/>
      <c r="AJ659" s="99"/>
      <c r="AK659" s="99">
        <v>51</v>
      </c>
      <c r="AL659" s="99"/>
      <c r="AM659" s="100"/>
      <c r="AN659" s="100"/>
      <c r="AO659" s="44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  <c r="BA659" s="100"/>
      <c r="BB659" s="100"/>
      <c r="BC659" s="100"/>
    </row>
    <row r="660" spans="1:56" s="41" customFormat="1" x14ac:dyDescent="0.35">
      <c r="A660" s="99" t="s">
        <v>305</v>
      </c>
      <c r="B660" s="99" t="s">
        <v>217</v>
      </c>
      <c r="C660" s="99" t="s">
        <v>1757</v>
      </c>
      <c r="D660" s="99" t="s">
        <v>1758</v>
      </c>
      <c r="E660" s="99" t="s">
        <v>39</v>
      </c>
      <c r="F660" s="99">
        <v>999923934</v>
      </c>
      <c r="G660" s="99">
        <f>(J660+T660)-H660</f>
        <v>51</v>
      </c>
      <c r="H660" s="99"/>
      <c r="I660" s="24"/>
      <c r="J660" s="99">
        <f>SUM(K660,L660,N660,O660,P660,Q660)</f>
        <v>51</v>
      </c>
      <c r="K660" s="99">
        <f>SUM(AD660,AL660,AN660)</f>
        <v>0</v>
      </c>
      <c r="L660" s="99">
        <f>SUM(AE660,AF660,AG660,AH660)</f>
        <v>0</v>
      </c>
      <c r="M660" s="99">
        <f>COUNT(#REF!,#REF!,#REF!,#REF!,#REF!,#REF!,#REF!,AE660,#REF!,#REF!,#REF!,#REF!,AF660,AG660,#REF!,#REF!,#REF!,AH660)</f>
        <v>0</v>
      </c>
      <c r="N660" s="99">
        <f>AI660+AJ660</f>
        <v>0</v>
      </c>
      <c r="O660" s="99"/>
      <c r="P660" s="99">
        <f>AK660</f>
        <v>51</v>
      </c>
      <c r="Q660" s="99">
        <f>AM660</f>
        <v>0</v>
      </c>
      <c r="R660" s="99">
        <v>0</v>
      </c>
      <c r="S660" s="47"/>
      <c r="T660" s="99">
        <f>SUM(U660,V660,X660,Y660,Z660,AA660,AB660)</f>
        <v>0</v>
      </c>
      <c r="U660" s="99">
        <f>AP660</f>
        <v>0</v>
      </c>
      <c r="V660" s="99">
        <f>SUM(AS660,AT660,AU660,AV660,AW660,AX660,AY660,AZ660,BA660,BB660,BC660)</f>
        <v>0</v>
      </c>
      <c r="W660" s="99">
        <f>COUNT(AS660,AT660,AU660,AV660,AW660,AX660,AY660,AZ660,BA660,BB660,BC660)</f>
        <v>0</v>
      </c>
      <c r="X660" s="99">
        <v>0</v>
      </c>
      <c r="Y660" s="99">
        <v>0</v>
      </c>
      <c r="Z660" s="99">
        <v>0</v>
      </c>
      <c r="AA660" s="99">
        <f>AR660</f>
        <v>0</v>
      </c>
      <c r="AB660" s="99">
        <f>AQ660</f>
        <v>0</v>
      </c>
      <c r="AC660" s="47"/>
      <c r="AD660" s="99"/>
      <c r="AE660" s="99"/>
      <c r="AF660" s="99"/>
      <c r="AG660" s="99"/>
      <c r="AH660" s="99"/>
      <c r="AI660" s="99"/>
      <c r="AJ660" s="99"/>
      <c r="AK660" s="99">
        <v>51</v>
      </c>
      <c r="AL660" s="99"/>
      <c r="AM660" s="100"/>
      <c r="AN660" s="100"/>
      <c r="AO660" s="44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  <c r="BA660" s="100"/>
      <c r="BB660" s="100"/>
      <c r="BC660" s="100"/>
    </row>
    <row r="661" spans="1:56" s="41" customFormat="1" x14ac:dyDescent="0.3">
      <c r="A661" s="100" t="s">
        <v>305</v>
      </c>
      <c r="B661" s="100" t="s">
        <v>217</v>
      </c>
      <c r="C661" s="100" t="s">
        <v>1483</v>
      </c>
      <c r="D661" s="100" t="s">
        <v>1484</v>
      </c>
      <c r="E661" s="100" t="s">
        <v>39</v>
      </c>
      <c r="F661" s="100">
        <v>999922227</v>
      </c>
      <c r="G661" s="99">
        <f>(J661+T661)-H661</f>
        <v>51</v>
      </c>
      <c r="H661" s="100"/>
      <c r="I661" s="44"/>
      <c r="J661" s="99">
        <f>SUM(K661,L661,N661,O661,P661,Q661)</f>
        <v>0</v>
      </c>
      <c r="K661" s="99">
        <f>SUM(AD661,AL661,AN661)</f>
        <v>0</v>
      </c>
      <c r="L661" s="99">
        <f>SUM(AE661,AF661,AG661,AH661)</f>
        <v>0</v>
      </c>
      <c r="M661" s="99">
        <f>COUNT(#REF!,#REF!,#REF!,#REF!,#REF!,#REF!,#REF!,AE661,#REF!,#REF!,#REF!,#REF!,AF661,AG661,#REF!,#REF!,#REF!,AH661)</f>
        <v>0</v>
      </c>
      <c r="N661" s="99">
        <f>AI661+AJ661</f>
        <v>0</v>
      </c>
      <c r="O661" s="99"/>
      <c r="P661" s="99">
        <f>AK661</f>
        <v>0</v>
      </c>
      <c r="Q661" s="99">
        <f>AM661</f>
        <v>0</v>
      </c>
      <c r="R661" s="99">
        <v>0</v>
      </c>
      <c r="S661" s="47"/>
      <c r="T661" s="99">
        <f>SUM(U661,V661,X661,Y661,Z661,AA661,AB661)</f>
        <v>51</v>
      </c>
      <c r="U661" s="99">
        <f>AP661</f>
        <v>0</v>
      </c>
      <c r="V661" s="99">
        <f>SUM(AS661,AT661,AU661,AV661,AW661,AX661,AY661,AZ661,BA661,BB661,BC661)</f>
        <v>51</v>
      </c>
      <c r="W661" s="99">
        <f>COUNT(AS661,AT661,AU661,AV661,AW661,AX661,AY661,AZ661,BA661,BB661,BC661)</f>
        <v>1</v>
      </c>
      <c r="X661" s="99">
        <v>0</v>
      </c>
      <c r="Y661" s="99">
        <v>0</v>
      </c>
      <c r="Z661" s="99">
        <v>0</v>
      </c>
      <c r="AA661" s="99">
        <f>AR661</f>
        <v>0</v>
      </c>
      <c r="AB661" s="99">
        <f>AQ661</f>
        <v>0</v>
      </c>
      <c r="AC661" s="47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44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>
        <v>51</v>
      </c>
      <c r="BA661" s="100"/>
      <c r="BB661" s="100"/>
      <c r="BC661" s="100"/>
      <c r="BD661" s="31"/>
    </row>
    <row r="662" spans="1:56" s="41" customFormat="1" x14ac:dyDescent="0.3">
      <c r="A662" s="100" t="s">
        <v>305</v>
      </c>
      <c r="B662" s="100" t="s">
        <v>217</v>
      </c>
      <c r="C662" s="100" t="s">
        <v>1366</v>
      </c>
      <c r="D662" s="100" t="s">
        <v>2273</v>
      </c>
      <c r="E662" s="100" t="s">
        <v>39</v>
      </c>
      <c r="F662" s="100">
        <v>999926542</v>
      </c>
      <c r="G662" s="99">
        <f>(J662+T662)-H662</f>
        <v>51</v>
      </c>
      <c r="H662" s="100"/>
      <c r="I662" s="44"/>
      <c r="J662" s="99">
        <f>SUM(K662,L662,N662,O662,P662,Q662)</f>
        <v>0</v>
      </c>
      <c r="K662" s="99">
        <f>SUM(AD662,AL662,AN662)</f>
        <v>0</v>
      </c>
      <c r="L662" s="99">
        <f>SUM(AE662,AF662,AG662,AH662)</f>
        <v>0</v>
      </c>
      <c r="M662" s="99">
        <f>COUNT(#REF!,#REF!,#REF!,#REF!,#REF!,#REF!,#REF!,AE662,#REF!,#REF!,#REF!,#REF!,AF662,AG662,#REF!,#REF!,#REF!,AH662)</f>
        <v>0</v>
      </c>
      <c r="N662" s="99">
        <f>AI662+AJ662</f>
        <v>0</v>
      </c>
      <c r="O662" s="99"/>
      <c r="P662" s="99">
        <f>AK662</f>
        <v>0</v>
      </c>
      <c r="Q662" s="99">
        <f>AM662</f>
        <v>0</v>
      </c>
      <c r="R662" s="99">
        <v>0</v>
      </c>
      <c r="S662" s="47"/>
      <c r="T662" s="99">
        <f>SUM(U662,V662,X662,Y662,Z662,AA662,AB662)</f>
        <v>51</v>
      </c>
      <c r="U662" s="99">
        <f>AP662</f>
        <v>0</v>
      </c>
      <c r="V662" s="99">
        <f>SUM(AS662,AT662,AU662,AV662,AW662,AX662,AY662,AZ662,BA662,BB662,BC662)</f>
        <v>51</v>
      </c>
      <c r="W662" s="99">
        <f>COUNT(AS662,AT662,AU662,AV662,AW662,AX662,AY662,AZ662,BA662,BB662,BC662)</f>
        <v>1</v>
      </c>
      <c r="X662" s="99">
        <v>0</v>
      </c>
      <c r="Y662" s="99">
        <v>0</v>
      </c>
      <c r="Z662" s="99">
        <v>0</v>
      </c>
      <c r="AA662" s="99">
        <f>AR662</f>
        <v>0</v>
      </c>
      <c r="AB662" s="99">
        <f>AQ662</f>
        <v>0</v>
      </c>
      <c r="AC662" s="47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44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>
        <v>51</v>
      </c>
      <c r="BA662" s="100"/>
      <c r="BB662" s="100"/>
      <c r="BC662" s="100"/>
      <c r="BD662" s="31"/>
    </row>
    <row r="663" spans="1:56" s="41" customFormat="1" x14ac:dyDescent="0.3">
      <c r="A663" s="100" t="s">
        <v>305</v>
      </c>
      <c r="B663" s="100" t="s">
        <v>217</v>
      </c>
      <c r="C663" s="100" t="s">
        <v>356</v>
      </c>
      <c r="D663" s="100" t="s">
        <v>3319</v>
      </c>
      <c r="E663" s="100" t="s">
        <v>39</v>
      </c>
      <c r="F663" s="100">
        <v>999931122</v>
      </c>
      <c r="G663" s="99">
        <f>(J663+T663)-H663</f>
        <v>51</v>
      </c>
      <c r="H663" s="100"/>
      <c r="I663" s="44"/>
      <c r="J663" s="99">
        <f>SUM(K663,L663,N663,O663,P663,Q663)</f>
        <v>0</v>
      </c>
      <c r="K663" s="99">
        <f>SUM(AD663,AL663,AN663)</f>
        <v>0</v>
      </c>
      <c r="L663" s="99">
        <f>SUM(AE663,AF663,AG663,AH663)</f>
        <v>0</v>
      </c>
      <c r="M663" s="99">
        <f>COUNT(#REF!,#REF!,#REF!,#REF!,#REF!,#REF!,#REF!,AE663,#REF!,#REF!,#REF!,#REF!,AF663,AG663,#REF!,#REF!,#REF!,AH663)</f>
        <v>0</v>
      </c>
      <c r="N663" s="99">
        <f>AI663+AJ663</f>
        <v>0</v>
      </c>
      <c r="O663" s="99"/>
      <c r="P663" s="99">
        <f>AK663</f>
        <v>0</v>
      </c>
      <c r="Q663" s="99">
        <f>AM663</f>
        <v>0</v>
      </c>
      <c r="R663" s="99">
        <v>0</v>
      </c>
      <c r="S663" s="47"/>
      <c r="T663" s="99">
        <f>SUM(U663,V663,X663,Y663,Z663,AA663,AB663)</f>
        <v>51</v>
      </c>
      <c r="U663" s="99">
        <f>AP663</f>
        <v>0</v>
      </c>
      <c r="V663" s="99">
        <f>SUM(AS663,AT663,AU663,AV663,AW663,AX663,AY663,AZ663,BA663,BB663,BC663)</f>
        <v>51</v>
      </c>
      <c r="W663" s="99">
        <f>COUNT(AS663,AT663,AU663,AV663,AW663,AX663,AY663,AZ663,BA663,BB663,BC663)</f>
        <v>1</v>
      </c>
      <c r="X663" s="99">
        <v>0</v>
      </c>
      <c r="Y663" s="99">
        <v>0</v>
      </c>
      <c r="Z663" s="99">
        <v>0</v>
      </c>
      <c r="AA663" s="99">
        <f>AR663</f>
        <v>0</v>
      </c>
      <c r="AB663" s="99">
        <f>AQ663</f>
        <v>0</v>
      </c>
      <c r="AC663" s="47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44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>
        <v>51</v>
      </c>
      <c r="BA663" s="100"/>
      <c r="BB663" s="100"/>
      <c r="BC663" s="100"/>
      <c r="BD663" s="31"/>
    </row>
    <row r="664" spans="1:56" s="41" customFormat="1" x14ac:dyDescent="0.3">
      <c r="A664" s="100" t="s">
        <v>305</v>
      </c>
      <c r="B664" s="100" t="s">
        <v>217</v>
      </c>
      <c r="C664" s="100" t="s">
        <v>3444</v>
      </c>
      <c r="D664" s="100" t="s">
        <v>3445</v>
      </c>
      <c r="E664" s="100" t="s">
        <v>39</v>
      </c>
      <c r="F664" s="100">
        <v>999931237</v>
      </c>
      <c r="G664" s="99">
        <f>(J664+T664)-H664</f>
        <v>51</v>
      </c>
      <c r="H664" s="100"/>
      <c r="I664" s="44"/>
      <c r="J664" s="99">
        <f>SUM(K664,L664,N664,O664,P664,Q664)</f>
        <v>0</v>
      </c>
      <c r="K664" s="99">
        <f>SUM(AD664,AL664,AN664)</f>
        <v>0</v>
      </c>
      <c r="L664" s="99">
        <f>SUM(AE664,AF664,AG664,AH664)</f>
        <v>0</v>
      </c>
      <c r="M664" s="99">
        <f>COUNT(#REF!,#REF!,#REF!,#REF!,#REF!,#REF!,#REF!,AE664,#REF!,#REF!,#REF!,#REF!,AF664,AG664,#REF!,#REF!,#REF!,AH664)</f>
        <v>0</v>
      </c>
      <c r="N664" s="99">
        <f>AI664+AJ664</f>
        <v>0</v>
      </c>
      <c r="O664" s="99"/>
      <c r="P664" s="99">
        <f>AK664</f>
        <v>0</v>
      </c>
      <c r="Q664" s="99">
        <f>AM664</f>
        <v>0</v>
      </c>
      <c r="R664" s="99">
        <v>0</v>
      </c>
      <c r="S664" s="47"/>
      <c r="T664" s="99">
        <f>SUM(U664,V664,X664,Y664,Z664,AA664,AB664)</f>
        <v>51</v>
      </c>
      <c r="U664" s="99">
        <f>AP664</f>
        <v>0</v>
      </c>
      <c r="V664" s="99">
        <f>SUM(AS664,AT664,AU664,AV664,AW664,AX664,AY664,AZ664,BA664,BB664,BC664)</f>
        <v>51</v>
      </c>
      <c r="W664" s="99">
        <f>COUNT(AS664,AT664,AU664,AV664,AW664,AX664,AY664,AZ664,BA664,BB664,BC664)</f>
        <v>1</v>
      </c>
      <c r="X664" s="99">
        <v>0</v>
      </c>
      <c r="Y664" s="99">
        <v>0</v>
      </c>
      <c r="Z664" s="99">
        <v>0</v>
      </c>
      <c r="AA664" s="99">
        <f>AR664</f>
        <v>0</v>
      </c>
      <c r="AB664" s="99">
        <f>AQ664</f>
        <v>0</v>
      </c>
      <c r="AC664" s="47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44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>
        <v>51</v>
      </c>
      <c r="BA664" s="100"/>
      <c r="BB664" s="100"/>
      <c r="BC664" s="100"/>
      <c r="BD664" s="31"/>
    </row>
    <row r="665" spans="1:56" s="41" customFormat="1" x14ac:dyDescent="0.3">
      <c r="A665" s="100" t="s">
        <v>305</v>
      </c>
      <c r="B665" s="100" t="s">
        <v>217</v>
      </c>
      <c r="C665" s="100" t="s">
        <v>325</v>
      </c>
      <c r="D665" s="100" t="s">
        <v>3107</v>
      </c>
      <c r="E665" s="100" t="s">
        <v>39</v>
      </c>
      <c r="F665" s="100">
        <v>999920678</v>
      </c>
      <c r="G665" s="99">
        <f>(J665+T665)-H665</f>
        <v>45</v>
      </c>
      <c r="H665" s="100"/>
      <c r="I665" s="44"/>
      <c r="J665" s="99">
        <f>SUM(K665,L665,N665,O665,P665,Q665)</f>
        <v>0</v>
      </c>
      <c r="K665" s="99">
        <f>SUM(AD665,AL665,AN665)</f>
        <v>0</v>
      </c>
      <c r="L665" s="99">
        <f>SUM(AE665,AF665,AG665,AH665)</f>
        <v>0</v>
      </c>
      <c r="M665" s="99">
        <f>COUNT(#REF!,#REF!,#REF!,#REF!,#REF!,#REF!,#REF!,AE665,#REF!,#REF!,#REF!,#REF!,AF665,AG665,#REF!,#REF!,#REF!,AH665)</f>
        <v>0</v>
      </c>
      <c r="N665" s="99">
        <f>AI665+AJ665</f>
        <v>0</v>
      </c>
      <c r="O665" s="99"/>
      <c r="P665" s="99">
        <f>AK665</f>
        <v>0</v>
      </c>
      <c r="Q665" s="99">
        <f>AM665</f>
        <v>0</v>
      </c>
      <c r="R665" s="99">
        <v>0</v>
      </c>
      <c r="S665" s="47"/>
      <c r="T665" s="99">
        <f>SUM(U665,V665,X665,Y665,Z665,AA665,AB665)</f>
        <v>45</v>
      </c>
      <c r="U665" s="99">
        <f>AP665</f>
        <v>0</v>
      </c>
      <c r="V665" s="99">
        <f>SUM(AS665,AT665,AU665,AV665,AW665,AX665,AY665,AZ665,BA665,BB665,BC665)</f>
        <v>45</v>
      </c>
      <c r="W665" s="99">
        <f>COUNT(AS665,AT665,AU665,AV665,AW665,AX665,AY665,AZ665,BA665,BB665,BC665)</f>
        <v>1</v>
      </c>
      <c r="X665" s="99">
        <v>0</v>
      </c>
      <c r="Y665" s="99">
        <v>0</v>
      </c>
      <c r="Z665" s="99">
        <v>0</v>
      </c>
      <c r="AA665" s="99">
        <f>AR665</f>
        <v>0</v>
      </c>
      <c r="AB665" s="99">
        <f>AQ665</f>
        <v>0</v>
      </c>
      <c r="AC665" s="47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44"/>
      <c r="AP665" s="100"/>
      <c r="AQ665" s="100"/>
      <c r="AR665" s="100"/>
      <c r="AS665" s="100"/>
      <c r="AT665" s="100"/>
      <c r="AU665" s="100"/>
      <c r="AV665" s="100"/>
      <c r="AW665" s="100">
        <v>45</v>
      </c>
      <c r="AX665" s="100"/>
      <c r="AY665" s="100"/>
      <c r="AZ665" s="100"/>
      <c r="BA665" s="100"/>
      <c r="BB665" s="100"/>
      <c r="BC665" s="100"/>
      <c r="BD665" s="31"/>
    </row>
    <row r="666" spans="1:56" s="41" customFormat="1" x14ac:dyDescent="0.3">
      <c r="A666" s="100" t="s">
        <v>305</v>
      </c>
      <c r="B666" s="100" t="s">
        <v>217</v>
      </c>
      <c r="C666" s="100" t="s">
        <v>785</v>
      </c>
      <c r="D666" s="100" t="s">
        <v>3534</v>
      </c>
      <c r="E666" s="100" t="s">
        <v>39</v>
      </c>
      <c r="F666" s="100">
        <v>999928915</v>
      </c>
      <c r="G666" s="99">
        <f>(J666+T666)-H666</f>
        <v>45</v>
      </c>
      <c r="H666" s="100"/>
      <c r="I666" s="44"/>
      <c r="J666" s="99">
        <f>SUM(K666,L666,N666,O666,P666,Q666)</f>
        <v>0</v>
      </c>
      <c r="K666" s="99">
        <f>SUM(AD666,AL666,AN666)</f>
        <v>0</v>
      </c>
      <c r="L666" s="99">
        <f>SUM(AE666,AF666,AG666,AH666)</f>
        <v>0</v>
      </c>
      <c r="M666" s="99">
        <f>COUNT(#REF!,#REF!,#REF!,#REF!,#REF!,#REF!,#REF!,AE666,#REF!,#REF!,#REF!,#REF!,AF666,AG666,#REF!,#REF!,#REF!,AH666)</f>
        <v>0</v>
      </c>
      <c r="N666" s="99">
        <f>AI666+AJ666</f>
        <v>0</v>
      </c>
      <c r="O666" s="99"/>
      <c r="P666" s="99">
        <f>AK666</f>
        <v>0</v>
      </c>
      <c r="Q666" s="99">
        <f>AM666</f>
        <v>0</v>
      </c>
      <c r="R666" s="99">
        <v>0</v>
      </c>
      <c r="S666" s="47"/>
      <c r="T666" s="99">
        <f>SUM(U666,V666,X666,Y666,Z666,AA666,AB666)</f>
        <v>45</v>
      </c>
      <c r="U666" s="99">
        <f>AP666</f>
        <v>0</v>
      </c>
      <c r="V666" s="99">
        <f>SUM(AS666,AT666,AU666,AV666,AW666,AX666,AY666,AZ666,BA666,BB666,BC666)</f>
        <v>45</v>
      </c>
      <c r="W666" s="99">
        <f>COUNT(AS666,AT666,AU666,AV666,AW666,AX666,AY666,AZ666,BA666,BB666,BC666)</f>
        <v>1</v>
      </c>
      <c r="X666" s="99">
        <v>0</v>
      </c>
      <c r="Y666" s="99">
        <v>0</v>
      </c>
      <c r="Z666" s="99">
        <v>0</v>
      </c>
      <c r="AA666" s="99">
        <f>AR666</f>
        <v>0</v>
      </c>
      <c r="AB666" s="99">
        <f>AQ666</f>
        <v>0</v>
      </c>
      <c r="AC666" s="47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44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  <c r="BA666" s="100">
        <v>45</v>
      </c>
      <c r="BB666" s="100"/>
      <c r="BC666" s="100"/>
      <c r="BD666" s="31"/>
    </row>
    <row r="667" spans="1:56" s="41" customFormat="1" x14ac:dyDescent="0.3">
      <c r="A667" s="115" t="s">
        <v>305</v>
      </c>
      <c r="B667" s="115" t="s">
        <v>217</v>
      </c>
      <c r="C667" s="115" t="s">
        <v>3060</v>
      </c>
      <c r="D667" s="115" t="s">
        <v>3061</v>
      </c>
      <c r="E667" s="115" t="s">
        <v>39</v>
      </c>
      <c r="F667" s="115">
        <v>999929176</v>
      </c>
      <c r="G667" s="99">
        <f>(J667+T667)-H667</f>
        <v>45</v>
      </c>
      <c r="H667" s="100"/>
      <c r="I667" s="44"/>
      <c r="J667" s="99">
        <f>SUM(K667,L667,N667,O667,P667,Q667)</f>
        <v>0</v>
      </c>
      <c r="K667" s="99">
        <f>SUM(AD667,AL667,AN667)</f>
        <v>0</v>
      </c>
      <c r="L667" s="99">
        <f>SUM(AE667,AF667,AG667,AH667)</f>
        <v>0</v>
      </c>
      <c r="M667" s="99">
        <f>COUNT(#REF!,#REF!,#REF!,#REF!,#REF!,#REF!,#REF!,AE667,#REF!,#REF!,#REF!,#REF!,AF667,AG667,#REF!,#REF!,#REF!,AH667)</f>
        <v>0</v>
      </c>
      <c r="N667" s="99">
        <f>AI667+AJ667</f>
        <v>0</v>
      </c>
      <c r="O667" s="99"/>
      <c r="P667" s="99">
        <f>AK667</f>
        <v>0</v>
      </c>
      <c r="Q667" s="99">
        <f>AM667</f>
        <v>0</v>
      </c>
      <c r="R667" s="99">
        <v>0</v>
      </c>
      <c r="S667" s="47"/>
      <c r="T667" s="99">
        <f>SUM(U667,V667,X667,Y667,Z667,AA667,AB667)</f>
        <v>45</v>
      </c>
      <c r="U667" s="99">
        <f>AP667</f>
        <v>0</v>
      </c>
      <c r="V667" s="99">
        <f>SUM(AS667,AT667,AU667,AV667,AW667,AX667,AY667,AZ667,BA667,BB667,BC667)</f>
        <v>45</v>
      </c>
      <c r="W667" s="99">
        <f>COUNT(AS667,AT667,AU667,AV667,AW667,AX667,AY667,AZ667,BA667,BB667,BC667)</f>
        <v>1</v>
      </c>
      <c r="X667" s="99">
        <v>0</v>
      </c>
      <c r="Y667" s="99">
        <v>0</v>
      </c>
      <c r="Z667" s="99">
        <v>0</v>
      </c>
      <c r="AA667" s="99">
        <f>AR667</f>
        <v>0</v>
      </c>
      <c r="AB667" s="99">
        <f>AQ667</f>
        <v>0</v>
      </c>
      <c r="AC667" s="47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44"/>
      <c r="AP667" s="100"/>
      <c r="AQ667" s="100"/>
      <c r="AR667" s="100"/>
      <c r="AS667" s="100"/>
      <c r="AT667" s="100"/>
      <c r="AU667" s="100"/>
      <c r="AV667" s="100">
        <v>45</v>
      </c>
      <c r="AW667" s="100"/>
      <c r="AX667" s="100"/>
      <c r="AY667" s="100"/>
      <c r="AZ667" s="100"/>
      <c r="BA667" s="100"/>
      <c r="BB667" s="100"/>
      <c r="BC667" s="100"/>
      <c r="BD667" s="31"/>
    </row>
    <row r="668" spans="1:56" s="41" customFormat="1" x14ac:dyDescent="0.35">
      <c r="A668" s="100" t="s">
        <v>305</v>
      </c>
      <c r="B668" s="106" t="s">
        <v>217</v>
      </c>
      <c r="C668" s="106" t="s">
        <v>1497</v>
      </c>
      <c r="D668" s="106" t="s">
        <v>1496</v>
      </c>
      <c r="E668" s="106" t="s">
        <v>39</v>
      </c>
      <c r="F668" s="106">
        <v>999922312</v>
      </c>
      <c r="G668" s="99">
        <f>(J668+T668)-H668</f>
        <v>42</v>
      </c>
      <c r="H668" s="99">
        <f>(K668+L668+N668+O668+P668+Q668+R668)*0.5</f>
        <v>42</v>
      </c>
      <c r="I668" s="24"/>
      <c r="J668" s="99">
        <f>SUM(K668,L668,N668,O668,P668,Q668)</f>
        <v>84</v>
      </c>
      <c r="K668" s="99">
        <f>SUM(AD668,AL668,AN668)</f>
        <v>0</v>
      </c>
      <c r="L668" s="99">
        <f>SUM(AE668,AF668,AG668,AH668)</f>
        <v>0</v>
      </c>
      <c r="M668" s="99">
        <f>COUNT(#REF!,#REF!,#REF!,#REF!,#REF!,#REF!,#REF!,AE668,#REF!,#REF!,#REF!,#REF!,AF668,AG668,#REF!,#REF!,#REF!,AH668)</f>
        <v>0</v>
      </c>
      <c r="N668" s="99">
        <f>AI668+AJ668</f>
        <v>0</v>
      </c>
      <c r="O668" s="99"/>
      <c r="P668" s="99">
        <f>AK668</f>
        <v>84</v>
      </c>
      <c r="Q668" s="99">
        <f>AM668</f>
        <v>0</v>
      </c>
      <c r="R668" s="99">
        <v>0</v>
      </c>
      <c r="S668" s="47"/>
      <c r="T668" s="99">
        <f>SUM(U668,V668,X668,Y668,Z668,AA668,AB668)</f>
        <v>0</v>
      </c>
      <c r="U668" s="99">
        <f>AP668</f>
        <v>0</v>
      </c>
      <c r="V668" s="99">
        <f>SUM(AS668,AT668,AU668,AV668,AW668,AX668,AY668,AZ668,BA668,BB668,BC668)</f>
        <v>0</v>
      </c>
      <c r="W668" s="99">
        <f>COUNT(AS668,AT668,AU668,AV668,AW668,AX668,AY668,AZ668,BA668,BB668,BC668)</f>
        <v>0</v>
      </c>
      <c r="X668" s="99">
        <v>0</v>
      </c>
      <c r="Y668" s="99">
        <v>0</v>
      </c>
      <c r="Z668" s="99">
        <v>0</v>
      </c>
      <c r="AA668" s="99">
        <f>AR668</f>
        <v>0</v>
      </c>
      <c r="AB668" s="99">
        <f>AQ668</f>
        <v>0</v>
      </c>
      <c r="AC668" s="47"/>
      <c r="AD668" s="99"/>
      <c r="AE668" s="99"/>
      <c r="AF668" s="99"/>
      <c r="AG668" s="99"/>
      <c r="AH668" s="99"/>
      <c r="AI668" s="99"/>
      <c r="AJ668" s="99"/>
      <c r="AK668" s="99">
        <v>84</v>
      </c>
      <c r="AL668" s="99"/>
      <c r="AM668" s="100"/>
      <c r="AN668" s="100"/>
      <c r="AO668" s="44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  <c r="BA668" s="100"/>
      <c r="BB668" s="100"/>
      <c r="BC668" s="100"/>
    </row>
    <row r="669" spans="1:56" s="41" customFormat="1" x14ac:dyDescent="0.35">
      <c r="A669" s="100" t="s">
        <v>305</v>
      </c>
      <c r="B669" s="99" t="s">
        <v>217</v>
      </c>
      <c r="C669" s="99" t="s">
        <v>611</v>
      </c>
      <c r="D669" s="99" t="s">
        <v>1281</v>
      </c>
      <c r="E669" s="99" t="s">
        <v>39</v>
      </c>
      <c r="F669" s="99">
        <v>999920963</v>
      </c>
      <c r="G669" s="99">
        <f>(J669+T669)-H669</f>
        <v>39.5</v>
      </c>
      <c r="H669" s="100"/>
      <c r="I669" s="24"/>
      <c r="J669" s="99">
        <f>SUM(K669,L669,N669,O669,P669,Q669)</f>
        <v>39.5</v>
      </c>
      <c r="K669" s="99">
        <f>SUM(AD669,AL669,AN669)</f>
        <v>0</v>
      </c>
      <c r="L669" s="99">
        <f>SUM(AE669,AF669,AG669,AH669)</f>
        <v>0</v>
      </c>
      <c r="M669" s="99">
        <f>COUNT(#REF!,#REF!,#REF!,#REF!,#REF!,#REF!,#REF!,AE669,#REF!,#REF!,#REF!,#REF!,AF669,AG669,#REF!,#REF!,#REF!,AH669)</f>
        <v>0</v>
      </c>
      <c r="N669" s="99">
        <f>AI669+AJ669</f>
        <v>39.5</v>
      </c>
      <c r="O669" s="99"/>
      <c r="P669" s="99">
        <f>AK669</f>
        <v>0</v>
      </c>
      <c r="Q669" s="99">
        <f>AM669</f>
        <v>0</v>
      </c>
      <c r="R669" s="99">
        <v>0</v>
      </c>
      <c r="S669" s="47"/>
      <c r="T669" s="99">
        <f>SUM(U669,V669,X669,Y669,Z669,AA669,AB669)</f>
        <v>0</v>
      </c>
      <c r="U669" s="99">
        <f>AP669</f>
        <v>0</v>
      </c>
      <c r="V669" s="99">
        <f>SUM(AS669,AT669,AU669,AV669,AW669,AX669,AY669,AZ669,BA669,BB669,BC669)</f>
        <v>0</v>
      </c>
      <c r="W669" s="99">
        <f>COUNT(AS669,AT669,AU669,AV669,AW669,AX669,AY669,AZ669,BA669,BB669,BC669)</f>
        <v>0</v>
      </c>
      <c r="X669" s="99">
        <v>0</v>
      </c>
      <c r="Y669" s="99">
        <v>0</v>
      </c>
      <c r="Z669" s="99">
        <v>0</v>
      </c>
      <c r="AA669" s="99">
        <f>AR669</f>
        <v>0</v>
      </c>
      <c r="AB669" s="99">
        <f>AQ669</f>
        <v>0</v>
      </c>
      <c r="AC669" s="47"/>
      <c r="AD669" s="99"/>
      <c r="AE669" s="99"/>
      <c r="AF669" s="99"/>
      <c r="AG669" s="99"/>
      <c r="AH669" s="99"/>
      <c r="AI669" s="99"/>
      <c r="AJ669" s="99">
        <v>39.5</v>
      </c>
      <c r="AK669" s="99"/>
      <c r="AL669" s="99"/>
      <c r="AM669" s="100"/>
      <c r="AN669" s="100"/>
      <c r="AO669" s="44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  <c r="BA669" s="100"/>
      <c r="BB669" s="100"/>
      <c r="BC669" s="100"/>
    </row>
    <row r="670" spans="1:56" s="41" customFormat="1" x14ac:dyDescent="0.3">
      <c r="A670" s="100" t="s">
        <v>305</v>
      </c>
      <c r="B670" s="100" t="s">
        <v>217</v>
      </c>
      <c r="C670" s="100" t="s">
        <v>3447</v>
      </c>
      <c r="D670" s="100" t="s">
        <v>3448</v>
      </c>
      <c r="E670" s="100" t="s">
        <v>39</v>
      </c>
      <c r="F670" s="100">
        <v>999920351</v>
      </c>
      <c r="G670" s="99">
        <f>(J670+T670)-H670</f>
        <v>38</v>
      </c>
      <c r="H670" s="100"/>
      <c r="I670" s="44"/>
      <c r="J670" s="99">
        <f>SUM(K670,L670,N670,O670,P670,Q670)</f>
        <v>0</v>
      </c>
      <c r="K670" s="99">
        <f>SUM(AD670,AL670,AN670)</f>
        <v>0</v>
      </c>
      <c r="L670" s="99">
        <f>SUM(AE670,AF670,AG670,AH670)</f>
        <v>0</v>
      </c>
      <c r="M670" s="99">
        <f>COUNT(#REF!,#REF!,#REF!,#REF!,#REF!,#REF!,#REF!,AE670,#REF!,#REF!,#REF!,#REF!,AF670,AG670,#REF!,#REF!,#REF!,AH670)</f>
        <v>0</v>
      </c>
      <c r="N670" s="99">
        <f>AI670+AJ670</f>
        <v>0</v>
      </c>
      <c r="O670" s="99"/>
      <c r="P670" s="99">
        <f>AK670</f>
        <v>0</v>
      </c>
      <c r="Q670" s="99">
        <f>AM670</f>
        <v>0</v>
      </c>
      <c r="R670" s="99">
        <v>0</v>
      </c>
      <c r="S670" s="47"/>
      <c r="T670" s="99">
        <f>SUM(U670,V670,X670,Y670,Z670,AA670,AB670)</f>
        <v>38</v>
      </c>
      <c r="U670" s="99">
        <f>AP670</f>
        <v>0</v>
      </c>
      <c r="V670" s="99">
        <f>SUM(AS670,AT670,AU670,AV670,AW670,AX670,AY670,AZ670,BA670,BB670,BC670)</f>
        <v>38</v>
      </c>
      <c r="W670" s="99">
        <f>COUNT(AS670,AT670,AU670,AV670,AW670,AX670,AY670,AZ670,BA670,BB670,BC670)</f>
        <v>1</v>
      </c>
      <c r="X670" s="99">
        <v>0</v>
      </c>
      <c r="Y670" s="99">
        <v>0</v>
      </c>
      <c r="Z670" s="99">
        <v>0</v>
      </c>
      <c r="AA670" s="99">
        <f>AR670</f>
        <v>0</v>
      </c>
      <c r="AB670" s="99">
        <f>AQ670</f>
        <v>0</v>
      </c>
      <c r="AC670" s="47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44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>
        <v>38</v>
      </c>
      <c r="BA670" s="100"/>
      <c r="BB670" s="100"/>
      <c r="BC670" s="100"/>
      <c r="BD670" s="31"/>
    </row>
    <row r="671" spans="1:56" s="41" customFormat="1" x14ac:dyDescent="0.3">
      <c r="A671" s="100" t="s">
        <v>305</v>
      </c>
      <c r="B671" s="100" t="s">
        <v>217</v>
      </c>
      <c r="C671" s="100" t="s">
        <v>1263</v>
      </c>
      <c r="D671" s="100" t="s">
        <v>1264</v>
      </c>
      <c r="E671" s="100" t="s">
        <v>39</v>
      </c>
      <c r="F671" s="100">
        <v>999920533</v>
      </c>
      <c r="G671" s="99">
        <f>(J671+T671)-H671</f>
        <v>38</v>
      </c>
      <c r="H671" s="100"/>
      <c r="I671" s="44"/>
      <c r="J671" s="99">
        <f>SUM(K671,L671,N671,O671,P671,Q671)</f>
        <v>0</v>
      </c>
      <c r="K671" s="99">
        <f>SUM(AD671,AL671,AN671)</f>
        <v>0</v>
      </c>
      <c r="L671" s="99">
        <f>SUM(AE671,AF671,AG671,AH671)</f>
        <v>0</v>
      </c>
      <c r="M671" s="99">
        <f>COUNT(#REF!,#REF!,#REF!,#REF!,#REF!,#REF!,#REF!,AE671,#REF!,#REF!,#REF!,#REF!,AF671,AG671,#REF!,#REF!,#REF!,AH671)</f>
        <v>0</v>
      </c>
      <c r="N671" s="99">
        <f>AI671+AJ671</f>
        <v>0</v>
      </c>
      <c r="O671" s="99"/>
      <c r="P671" s="99">
        <f>AK671</f>
        <v>0</v>
      </c>
      <c r="Q671" s="99">
        <f>AM671</f>
        <v>0</v>
      </c>
      <c r="R671" s="99">
        <v>0</v>
      </c>
      <c r="S671" s="47"/>
      <c r="T671" s="99">
        <f>SUM(U671,V671,X671,Y671,Z671,AA671,AB671)</f>
        <v>38</v>
      </c>
      <c r="U671" s="99">
        <f>AP671</f>
        <v>0</v>
      </c>
      <c r="V671" s="99">
        <f>SUM(AS671,AT671,AU671,AV671,AW671,AX671,AY671,AZ671,BA671,BB671,BC671)</f>
        <v>38</v>
      </c>
      <c r="W671" s="99">
        <f>COUNT(AS671,AT671,AU671,AV671,AW671,AX671,AY671,AZ671,BA671,BB671,BC671)</f>
        <v>1</v>
      </c>
      <c r="X671" s="99">
        <v>0</v>
      </c>
      <c r="Y671" s="99">
        <v>0</v>
      </c>
      <c r="Z671" s="99">
        <v>0</v>
      </c>
      <c r="AA671" s="99">
        <f>AR671</f>
        <v>0</v>
      </c>
      <c r="AB671" s="99">
        <f>AQ671</f>
        <v>0</v>
      </c>
      <c r="AC671" s="47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44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>
        <v>38</v>
      </c>
      <c r="BA671" s="100"/>
      <c r="BB671" s="100"/>
      <c r="BC671" s="100"/>
      <c r="BD671" s="31"/>
    </row>
    <row r="672" spans="1:56" s="41" customFormat="1" x14ac:dyDescent="0.3">
      <c r="A672" s="100" t="s">
        <v>305</v>
      </c>
      <c r="B672" s="100" t="s">
        <v>217</v>
      </c>
      <c r="C672" s="100" t="s">
        <v>1970</v>
      </c>
      <c r="D672" s="100" t="s">
        <v>1971</v>
      </c>
      <c r="E672" s="100" t="s">
        <v>39</v>
      </c>
      <c r="F672" s="100">
        <v>999925264</v>
      </c>
      <c r="G672" s="99">
        <f>(J672+T672)-H672</f>
        <v>38</v>
      </c>
      <c r="H672" s="100"/>
      <c r="I672" s="44"/>
      <c r="J672" s="99">
        <f>SUM(K672,L672,N672,O672,P672,Q672)</f>
        <v>0</v>
      </c>
      <c r="K672" s="99">
        <f>SUM(AD672,AL672,AN672)</f>
        <v>0</v>
      </c>
      <c r="L672" s="99">
        <f>SUM(AE672,AF672,AG672,AH672)</f>
        <v>0</v>
      </c>
      <c r="M672" s="99">
        <f>COUNT(#REF!,#REF!,#REF!,#REF!,#REF!,#REF!,#REF!,AE672,#REF!,#REF!,#REF!,#REF!,AF672,AG672,#REF!,#REF!,#REF!,AH672)</f>
        <v>0</v>
      </c>
      <c r="N672" s="99">
        <f>AI672+AJ672</f>
        <v>0</v>
      </c>
      <c r="O672" s="99"/>
      <c r="P672" s="99">
        <f>AK672</f>
        <v>0</v>
      </c>
      <c r="Q672" s="99">
        <f>AM672</f>
        <v>0</v>
      </c>
      <c r="R672" s="99">
        <v>0</v>
      </c>
      <c r="S672" s="47"/>
      <c r="T672" s="99">
        <f>SUM(U672,V672,X672,Y672,Z672,AA672,AB672)</f>
        <v>38</v>
      </c>
      <c r="U672" s="99">
        <f>AP672</f>
        <v>0</v>
      </c>
      <c r="V672" s="99">
        <f>SUM(AS672,AT672,AU672,AV672,AW672,AX672,AY672,AZ672,BA672,BB672,BC672)</f>
        <v>38</v>
      </c>
      <c r="W672" s="99">
        <f>COUNT(AS672,AT672,AU672,AV672,AW672,AX672,AY672,AZ672,BA672,BB672,BC672)</f>
        <v>1</v>
      </c>
      <c r="X672" s="99">
        <v>0</v>
      </c>
      <c r="Y672" s="99">
        <v>0</v>
      </c>
      <c r="Z672" s="99">
        <v>0</v>
      </c>
      <c r="AA672" s="99">
        <f>AR672</f>
        <v>0</v>
      </c>
      <c r="AB672" s="99">
        <f>AQ672</f>
        <v>0</v>
      </c>
      <c r="AC672" s="47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44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>
        <v>38</v>
      </c>
      <c r="BA672" s="100"/>
      <c r="BB672" s="100"/>
      <c r="BC672" s="100"/>
      <c r="BD672" s="31"/>
    </row>
    <row r="673" spans="1:56" s="41" customFormat="1" x14ac:dyDescent="0.3">
      <c r="A673" s="100" t="s">
        <v>305</v>
      </c>
      <c r="B673" s="100" t="s">
        <v>217</v>
      </c>
      <c r="C673" s="100" t="s">
        <v>1976</v>
      </c>
      <c r="D673" s="100" t="s">
        <v>1977</v>
      </c>
      <c r="E673" s="100" t="s">
        <v>39</v>
      </c>
      <c r="F673" s="100">
        <v>999925279</v>
      </c>
      <c r="G673" s="99">
        <f>(J673+T673)-H673</f>
        <v>38</v>
      </c>
      <c r="H673" s="100"/>
      <c r="I673" s="44"/>
      <c r="J673" s="99">
        <f>SUM(K673,L673,N673,O673,P673,Q673)</f>
        <v>0</v>
      </c>
      <c r="K673" s="99">
        <f>SUM(AD673,AL673,AN673)</f>
        <v>0</v>
      </c>
      <c r="L673" s="99">
        <f>SUM(AE673,AF673,AG673,AH673)</f>
        <v>0</v>
      </c>
      <c r="M673" s="99">
        <f>COUNT(#REF!,#REF!,#REF!,#REF!,#REF!,#REF!,#REF!,AE673,#REF!,#REF!,#REF!,#REF!,AF673,AG673,#REF!,#REF!,#REF!,AH673)</f>
        <v>0</v>
      </c>
      <c r="N673" s="99">
        <f>AI673+AJ673</f>
        <v>0</v>
      </c>
      <c r="O673" s="99"/>
      <c r="P673" s="99">
        <f>AK673</f>
        <v>0</v>
      </c>
      <c r="Q673" s="99">
        <f>AM673</f>
        <v>0</v>
      </c>
      <c r="R673" s="99">
        <v>0</v>
      </c>
      <c r="S673" s="47"/>
      <c r="T673" s="99">
        <f>SUM(U673,V673,X673,Y673,Z673,AA673,AB673)</f>
        <v>38</v>
      </c>
      <c r="U673" s="99">
        <f>AP673</f>
        <v>0</v>
      </c>
      <c r="V673" s="99">
        <f>SUM(AS673,AT673,AU673,AV673,AW673,AX673,AY673,AZ673,BA673,BB673,BC673)</f>
        <v>38</v>
      </c>
      <c r="W673" s="99">
        <f>COUNT(AS673,AT673,AU673,AV673,AW673,AX673,AY673,AZ673,BA673,BB673,BC673)</f>
        <v>1</v>
      </c>
      <c r="X673" s="99">
        <v>0</v>
      </c>
      <c r="Y673" s="99">
        <v>0</v>
      </c>
      <c r="Z673" s="99">
        <v>0</v>
      </c>
      <c r="AA673" s="99">
        <f>AR673</f>
        <v>0</v>
      </c>
      <c r="AB673" s="99">
        <f>AQ673</f>
        <v>0</v>
      </c>
      <c r="AC673" s="47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44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>
        <v>38</v>
      </c>
      <c r="BA673" s="100"/>
      <c r="BB673" s="100"/>
      <c r="BC673" s="100"/>
      <c r="BD673" s="31"/>
    </row>
    <row r="674" spans="1:56" s="41" customFormat="1" x14ac:dyDescent="0.3">
      <c r="A674" s="100" t="s">
        <v>305</v>
      </c>
      <c r="B674" s="100" t="s">
        <v>217</v>
      </c>
      <c r="C674" s="100" t="s">
        <v>1917</v>
      </c>
      <c r="D674" s="100" t="s">
        <v>2238</v>
      </c>
      <c r="E674" s="100" t="s">
        <v>39</v>
      </c>
      <c r="F674" s="100">
        <v>999926386</v>
      </c>
      <c r="G674" s="99">
        <f>(J674+T674)-H674</f>
        <v>38</v>
      </c>
      <c r="H674" s="100"/>
      <c r="I674" s="44"/>
      <c r="J674" s="99">
        <f>SUM(K674,L674,N674,O674,P674,Q674)</f>
        <v>0</v>
      </c>
      <c r="K674" s="99">
        <f>SUM(AD674,AL674,AN674)</f>
        <v>0</v>
      </c>
      <c r="L674" s="99">
        <f>SUM(AE674,AF674,AG674,AH674)</f>
        <v>0</v>
      </c>
      <c r="M674" s="99">
        <f>COUNT(#REF!,#REF!,#REF!,#REF!,#REF!,#REF!,#REF!,AE674,#REF!,#REF!,#REF!,#REF!,AF674,AG674,#REF!,#REF!,#REF!,AH674)</f>
        <v>0</v>
      </c>
      <c r="N674" s="99">
        <f>AI674+AJ674</f>
        <v>0</v>
      </c>
      <c r="O674" s="99"/>
      <c r="P674" s="99">
        <f>AK674</f>
        <v>0</v>
      </c>
      <c r="Q674" s="99">
        <f>AM674</f>
        <v>0</v>
      </c>
      <c r="R674" s="99">
        <v>0</v>
      </c>
      <c r="S674" s="47"/>
      <c r="T674" s="99">
        <f>SUM(U674,V674,X674,Y674,Z674,AA674,AB674)</f>
        <v>38</v>
      </c>
      <c r="U674" s="99">
        <f>AP674</f>
        <v>0</v>
      </c>
      <c r="V674" s="99">
        <f>SUM(AS674,AT674,AU674,AV674,AW674,AX674,AY674,AZ674,BA674,BB674,BC674)</f>
        <v>38</v>
      </c>
      <c r="W674" s="99">
        <f>COUNT(AS674,AT674,AU674,AV674,AW674,AX674,AY674,AZ674,BA674,BB674,BC674)</f>
        <v>1</v>
      </c>
      <c r="X674" s="99">
        <v>0</v>
      </c>
      <c r="Y674" s="99">
        <v>0</v>
      </c>
      <c r="Z674" s="99">
        <v>0</v>
      </c>
      <c r="AA674" s="99">
        <f>AR674</f>
        <v>0</v>
      </c>
      <c r="AB674" s="99">
        <f>AQ674</f>
        <v>0</v>
      </c>
      <c r="AC674" s="47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44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>
        <v>38</v>
      </c>
      <c r="BA674" s="100"/>
      <c r="BB674" s="100"/>
      <c r="BC674" s="100"/>
      <c r="BD674" s="31"/>
    </row>
    <row r="675" spans="1:56" s="41" customFormat="1" x14ac:dyDescent="0.3">
      <c r="A675" s="100" t="s">
        <v>305</v>
      </c>
      <c r="B675" s="100" t="s">
        <v>217</v>
      </c>
      <c r="C675" s="100" t="s">
        <v>611</v>
      </c>
      <c r="D675" s="100" t="s">
        <v>651</v>
      </c>
      <c r="E675" s="100" t="s">
        <v>39</v>
      </c>
      <c r="F675" s="100">
        <v>999928887</v>
      </c>
      <c r="G675" s="99">
        <f>(J675+T675)-H675</f>
        <v>38</v>
      </c>
      <c r="H675" s="100"/>
      <c r="I675" s="44"/>
      <c r="J675" s="99">
        <f>SUM(K675,L675,N675,O675,P675,Q675)</f>
        <v>0</v>
      </c>
      <c r="K675" s="99">
        <f>SUM(AD675,AL675,AN675)</f>
        <v>0</v>
      </c>
      <c r="L675" s="99">
        <f>SUM(AE675,AF675,AG675,AH675)</f>
        <v>0</v>
      </c>
      <c r="M675" s="99">
        <f>COUNT(#REF!,#REF!,#REF!,#REF!,#REF!,#REF!,#REF!,AE675,#REF!,#REF!,#REF!,#REF!,AF675,AG675,#REF!,#REF!,#REF!,AH675)</f>
        <v>0</v>
      </c>
      <c r="N675" s="99">
        <f>AI675+AJ675</f>
        <v>0</v>
      </c>
      <c r="O675" s="99"/>
      <c r="P675" s="99">
        <f>AK675</f>
        <v>0</v>
      </c>
      <c r="Q675" s="99">
        <f>AM675</f>
        <v>0</v>
      </c>
      <c r="R675" s="99">
        <v>0</v>
      </c>
      <c r="S675" s="47"/>
      <c r="T675" s="99">
        <f>SUM(U675,V675,X675,Y675,Z675,AA675,AB675)</f>
        <v>38</v>
      </c>
      <c r="U675" s="99">
        <f>AP675</f>
        <v>0</v>
      </c>
      <c r="V675" s="99">
        <f>SUM(AS675,AT675,AU675,AV675,AW675,AX675,AY675,AZ675,BA675,BB675,BC675)</f>
        <v>38</v>
      </c>
      <c r="W675" s="99">
        <f>COUNT(AS675,AT675,AU675,AV675,AW675,AX675,AY675,AZ675,BA675,BB675,BC675)</f>
        <v>1</v>
      </c>
      <c r="X675" s="99">
        <v>0</v>
      </c>
      <c r="Y675" s="99">
        <v>0</v>
      </c>
      <c r="Z675" s="99">
        <v>0</v>
      </c>
      <c r="AA675" s="99">
        <f>AR675</f>
        <v>0</v>
      </c>
      <c r="AB675" s="99">
        <f>AQ675</f>
        <v>0</v>
      </c>
      <c r="AC675" s="47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44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>
        <v>38</v>
      </c>
      <c r="BA675" s="100"/>
      <c r="BB675" s="100"/>
      <c r="BC675" s="100"/>
      <c r="BD675" s="31"/>
    </row>
    <row r="676" spans="1:56" s="41" customFormat="1" x14ac:dyDescent="0.3">
      <c r="A676" s="100" t="s">
        <v>305</v>
      </c>
      <c r="B676" s="100" t="s">
        <v>217</v>
      </c>
      <c r="C676" s="100" t="s">
        <v>1133</v>
      </c>
      <c r="D676" s="100" t="s">
        <v>1969</v>
      </c>
      <c r="E676" s="100" t="s">
        <v>39</v>
      </c>
      <c r="F676" s="100">
        <v>999929150</v>
      </c>
      <c r="G676" s="99">
        <f>(J676+T676)-H676</f>
        <v>38</v>
      </c>
      <c r="H676" s="100"/>
      <c r="I676" s="44"/>
      <c r="J676" s="99">
        <f>SUM(K676,L676,N676,O676,P676,Q676)</f>
        <v>0</v>
      </c>
      <c r="K676" s="99">
        <f>SUM(AD676,AL676,AN676)</f>
        <v>0</v>
      </c>
      <c r="L676" s="99">
        <f>SUM(AE676,AF676,AG676,AH676)</f>
        <v>0</v>
      </c>
      <c r="M676" s="99">
        <f>COUNT(#REF!,#REF!,#REF!,#REF!,#REF!,#REF!,#REF!,AE676,#REF!,#REF!,#REF!,#REF!,AF676,AG676,#REF!,#REF!,#REF!,AH676)</f>
        <v>0</v>
      </c>
      <c r="N676" s="99">
        <f>AI676+AJ676</f>
        <v>0</v>
      </c>
      <c r="O676" s="99"/>
      <c r="P676" s="99">
        <f>AK676</f>
        <v>0</v>
      </c>
      <c r="Q676" s="99">
        <f>AM676</f>
        <v>0</v>
      </c>
      <c r="R676" s="99">
        <v>0</v>
      </c>
      <c r="S676" s="47"/>
      <c r="T676" s="99">
        <f>SUM(U676,V676,X676,Y676,Z676,AA676,AB676)</f>
        <v>38</v>
      </c>
      <c r="U676" s="99">
        <f>AP676</f>
        <v>0</v>
      </c>
      <c r="V676" s="99">
        <f>SUM(AS676,AT676,AU676,AV676,AW676,AX676,AY676,AZ676,BA676,BB676,BC676)</f>
        <v>38</v>
      </c>
      <c r="W676" s="99">
        <f>COUNT(AS676,AT676,AU676,AV676,AW676,AX676,AY676,AZ676,BA676,BB676,BC676)</f>
        <v>1</v>
      </c>
      <c r="X676" s="99">
        <v>0</v>
      </c>
      <c r="Y676" s="99">
        <v>0</v>
      </c>
      <c r="Z676" s="99">
        <v>0</v>
      </c>
      <c r="AA676" s="99">
        <f>AR676</f>
        <v>0</v>
      </c>
      <c r="AB676" s="99">
        <f>AQ676</f>
        <v>0</v>
      </c>
      <c r="AC676" s="47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44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>
        <v>38</v>
      </c>
      <c r="BA676" s="100"/>
      <c r="BB676" s="100"/>
      <c r="BC676" s="100"/>
      <c r="BD676" s="31"/>
    </row>
    <row r="677" spans="1:56" s="41" customFormat="1" x14ac:dyDescent="0.3">
      <c r="A677" s="100" t="s">
        <v>305</v>
      </c>
      <c r="B677" s="100" t="s">
        <v>217</v>
      </c>
      <c r="C677" s="100" t="s">
        <v>3446</v>
      </c>
      <c r="D677" s="100" t="s">
        <v>376</v>
      </c>
      <c r="E677" s="100" t="s">
        <v>39</v>
      </c>
      <c r="F677" s="100">
        <v>999929309</v>
      </c>
      <c r="G677" s="99">
        <f>(J677+T677)-H677</f>
        <v>38</v>
      </c>
      <c r="H677" s="100"/>
      <c r="I677" s="44"/>
      <c r="J677" s="99">
        <f>SUM(K677,L677,N677,O677,P677,Q677)</f>
        <v>0</v>
      </c>
      <c r="K677" s="99">
        <f>SUM(AD677,AL677,AN677)</f>
        <v>0</v>
      </c>
      <c r="L677" s="99">
        <f>SUM(AE677,AF677,AG677,AH677)</f>
        <v>0</v>
      </c>
      <c r="M677" s="99">
        <f>COUNT(#REF!,#REF!,#REF!,#REF!,#REF!,#REF!,#REF!,AE677,#REF!,#REF!,#REF!,#REF!,AF677,AG677,#REF!,#REF!,#REF!,AH677)</f>
        <v>0</v>
      </c>
      <c r="N677" s="99">
        <f>AI677+AJ677</f>
        <v>0</v>
      </c>
      <c r="O677" s="99"/>
      <c r="P677" s="99">
        <f>AK677</f>
        <v>0</v>
      </c>
      <c r="Q677" s="99">
        <f>AM677</f>
        <v>0</v>
      </c>
      <c r="R677" s="99">
        <v>0</v>
      </c>
      <c r="S677" s="47"/>
      <c r="T677" s="99">
        <f>SUM(U677,V677,X677,Y677,Z677,AA677,AB677)</f>
        <v>38</v>
      </c>
      <c r="U677" s="99">
        <f>AP677</f>
        <v>0</v>
      </c>
      <c r="V677" s="99">
        <f>SUM(AS677,AT677,AU677,AV677,AW677,AX677,AY677,AZ677,BA677,BB677,BC677)</f>
        <v>38</v>
      </c>
      <c r="W677" s="99">
        <f>COUNT(AS677,AT677,AU677,AV677,AW677,AX677,AY677,AZ677,BA677,BB677,BC677)</f>
        <v>1</v>
      </c>
      <c r="X677" s="99">
        <v>0</v>
      </c>
      <c r="Y677" s="99">
        <v>0</v>
      </c>
      <c r="Z677" s="99">
        <v>0</v>
      </c>
      <c r="AA677" s="99">
        <f>AR677</f>
        <v>0</v>
      </c>
      <c r="AB677" s="99">
        <f>AQ677</f>
        <v>0</v>
      </c>
      <c r="AC677" s="47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44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>
        <v>38</v>
      </c>
      <c r="BA677" s="100"/>
      <c r="BB677" s="100"/>
      <c r="BC677" s="100"/>
      <c r="BD677" s="31"/>
    </row>
    <row r="678" spans="1:56" s="41" customFormat="1" x14ac:dyDescent="0.35">
      <c r="A678" s="100" t="s">
        <v>305</v>
      </c>
      <c r="B678" s="99" t="s">
        <v>217</v>
      </c>
      <c r="C678" s="99" t="s">
        <v>1674</v>
      </c>
      <c r="D678" s="99" t="s">
        <v>1082</v>
      </c>
      <c r="E678" s="100" t="s">
        <v>39</v>
      </c>
      <c r="F678" s="99">
        <v>999923382</v>
      </c>
      <c r="G678" s="99">
        <f>(J678+T678)-H678</f>
        <v>34</v>
      </c>
      <c r="H678" s="100"/>
      <c r="I678" s="24"/>
      <c r="J678" s="99">
        <f>SUM(K678,L678,N678,O678,P678,Q678)</f>
        <v>34</v>
      </c>
      <c r="K678" s="99">
        <f>SUM(AD678,AL678,AN678)</f>
        <v>0</v>
      </c>
      <c r="L678" s="99">
        <f>SUM(AE678,AF678,AG678,AH678)</f>
        <v>34</v>
      </c>
      <c r="M678" s="99">
        <f>COUNT(#REF!,#REF!,#REF!,#REF!,#REF!,#REF!,#REF!,AE678,#REF!,#REF!,#REF!,#REF!,AF678,AG678,#REF!,#REF!,#REF!,AH678)</f>
        <v>1</v>
      </c>
      <c r="N678" s="99">
        <f>AI678+AJ678</f>
        <v>0</v>
      </c>
      <c r="O678" s="99"/>
      <c r="P678" s="99">
        <f>AK678</f>
        <v>0</v>
      </c>
      <c r="Q678" s="99">
        <f>AM678</f>
        <v>0</v>
      </c>
      <c r="R678" s="99">
        <v>0</v>
      </c>
      <c r="S678" s="47"/>
      <c r="T678" s="99">
        <f>SUM(U678,V678,X678,Y678,Z678,AA678,AB678)</f>
        <v>0</v>
      </c>
      <c r="U678" s="99">
        <f>AP678</f>
        <v>0</v>
      </c>
      <c r="V678" s="99">
        <f>SUM(AS678,AT678,AU678,AV678,AW678,AX678,AY678,AZ678,BA678,BB678,BC678)</f>
        <v>0</v>
      </c>
      <c r="W678" s="99">
        <f>COUNT(AS678,AT678,AU678,AV678,AW678,AX678,AY678,AZ678,BA678,BB678,BC678)</f>
        <v>0</v>
      </c>
      <c r="X678" s="99">
        <v>0</v>
      </c>
      <c r="Y678" s="99">
        <v>0</v>
      </c>
      <c r="Z678" s="99">
        <v>0</v>
      </c>
      <c r="AA678" s="99">
        <f>AR678</f>
        <v>0</v>
      </c>
      <c r="AB678" s="99">
        <f>AQ678</f>
        <v>0</v>
      </c>
      <c r="AC678" s="47"/>
      <c r="AD678" s="99"/>
      <c r="AE678" s="99">
        <v>34</v>
      </c>
      <c r="AF678" s="99"/>
      <c r="AG678" s="99"/>
      <c r="AH678" s="99"/>
      <c r="AI678" s="99"/>
      <c r="AJ678" s="99"/>
      <c r="AK678" s="99"/>
      <c r="AL678" s="99"/>
      <c r="AM678" s="100"/>
      <c r="AN678" s="100"/>
      <c r="AO678" s="44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  <c r="BA678" s="100"/>
      <c r="BB678" s="100"/>
      <c r="BC678" s="100"/>
    </row>
    <row r="679" spans="1:56" s="41" customFormat="1" x14ac:dyDescent="0.3">
      <c r="A679" s="115" t="s">
        <v>305</v>
      </c>
      <c r="B679" s="115" t="s">
        <v>217</v>
      </c>
      <c r="C679" s="115" t="s">
        <v>3062</v>
      </c>
      <c r="D679" s="115" t="s">
        <v>3063</v>
      </c>
      <c r="E679" s="115" t="s">
        <v>39</v>
      </c>
      <c r="F679" s="115">
        <v>999929863</v>
      </c>
      <c r="G679" s="99">
        <f>(J679+T679)-H679</f>
        <v>34</v>
      </c>
      <c r="H679" s="100"/>
      <c r="I679" s="44"/>
      <c r="J679" s="99">
        <f>SUM(K679,L679,N679,O679,P679,Q679)</f>
        <v>0</v>
      </c>
      <c r="K679" s="99">
        <f>SUM(AD679,AL679,AN679)</f>
        <v>0</v>
      </c>
      <c r="L679" s="99">
        <f>SUM(AE679,AF679,AG679,AH679)</f>
        <v>0</v>
      </c>
      <c r="M679" s="99">
        <f>COUNT(#REF!,#REF!,#REF!,#REF!,#REF!,#REF!,#REF!,AE679,#REF!,#REF!,#REF!,#REF!,AF679,AG679,#REF!,#REF!,#REF!,AH679)</f>
        <v>0</v>
      </c>
      <c r="N679" s="99">
        <f>AI679+AJ679</f>
        <v>0</v>
      </c>
      <c r="O679" s="99"/>
      <c r="P679" s="99">
        <f>AK679</f>
        <v>0</v>
      </c>
      <c r="Q679" s="99">
        <f>AM679</f>
        <v>0</v>
      </c>
      <c r="R679" s="99">
        <v>0</v>
      </c>
      <c r="S679" s="47"/>
      <c r="T679" s="99">
        <f>SUM(U679,V679,X679,Y679,Z679,AA679,AB679)</f>
        <v>34</v>
      </c>
      <c r="U679" s="99">
        <f>AP679</f>
        <v>0</v>
      </c>
      <c r="V679" s="99">
        <f>SUM(AS679,AT679,AU679,AV679,AW679,AX679,AY679,AZ679,BA679,BB679,BC679)</f>
        <v>34</v>
      </c>
      <c r="W679" s="99">
        <f>COUNT(AS679,AT679,AU679,AV679,AW679,AX679,AY679,AZ679,BA679,BB679,BC679)</f>
        <v>1</v>
      </c>
      <c r="X679" s="99">
        <v>0</v>
      </c>
      <c r="Y679" s="99">
        <v>0</v>
      </c>
      <c r="Z679" s="99">
        <v>0</v>
      </c>
      <c r="AA679" s="99">
        <f>AR679</f>
        <v>0</v>
      </c>
      <c r="AB679" s="99">
        <f>AQ679</f>
        <v>0</v>
      </c>
      <c r="AC679" s="47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44"/>
      <c r="AP679" s="100"/>
      <c r="AQ679" s="100"/>
      <c r="AR679" s="100"/>
      <c r="AS679" s="100"/>
      <c r="AT679" s="100"/>
      <c r="AU679" s="100"/>
      <c r="AV679" s="100">
        <v>34</v>
      </c>
      <c r="AW679" s="100"/>
      <c r="AX679" s="100"/>
      <c r="AY679" s="100"/>
      <c r="AZ679" s="100"/>
      <c r="BA679" s="100"/>
      <c r="BB679" s="100"/>
      <c r="BC679" s="100"/>
      <c r="BD679" s="31"/>
    </row>
    <row r="680" spans="1:56" s="41" customFormat="1" x14ac:dyDescent="0.3">
      <c r="A680" s="100" t="s">
        <v>305</v>
      </c>
      <c r="B680" s="100" t="s">
        <v>217</v>
      </c>
      <c r="C680" s="100" t="s">
        <v>3535</v>
      </c>
      <c r="D680" s="100" t="s">
        <v>3507</v>
      </c>
      <c r="E680" s="100" t="s">
        <v>39</v>
      </c>
      <c r="F680" s="100">
        <v>999931036</v>
      </c>
      <c r="G680" s="99">
        <f>(J680+T680)-H680</f>
        <v>34</v>
      </c>
      <c r="H680" s="100"/>
      <c r="I680" s="44"/>
      <c r="J680" s="99">
        <f>SUM(K680,L680,N680,O680,P680,Q680)</f>
        <v>0</v>
      </c>
      <c r="K680" s="99">
        <f>SUM(AD680,AL680,AN680)</f>
        <v>0</v>
      </c>
      <c r="L680" s="99">
        <f>SUM(AE680,AF680,AG680,AH680)</f>
        <v>0</v>
      </c>
      <c r="M680" s="99">
        <f>COUNT(#REF!,#REF!,#REF!,#REF!,#REF!,#REF!,#REF!,AE680,#REF!,#REF!,#REF!,#REF!,AF680,AG680,#REF!,#REF!,#REF!,AH680)</f>
        <v>0</v>
      </c>
      <c r="N680" s="99">
        <f>AI680+AJ680</f>
        <v>0</v>
      </c>
      <c r="O680" s="99"/>
      <c r="P680" s="99">
        <f>AK680</f>
        <v>0</v>
      </c>
      <c r="Q680" s="99">
        <f>AM680</f>
        <v>0</v>
      </c>
      <c r="R680" s="99">
        <v>0</v>
      </c>
      <c r="S680" s="47"/>
      <c r="T680" s="99">
        <f>SUM(U680,V680,X680,Y680,Z680,AA680,AB680)</f>
        <v>34</v>
      </c>
      <c r="U680" s="99">
        <f>AP680</f>
        <v>0</v>
      </c>
      <c r="V680" s="99">
        <f>SUM(AS680,AT680,AU680,AV680,AW680,AX680,AY680,AZ680,BA680,BB680,BC680)</f>
        <v>34</v>
      </c>
      <c r="W680" s="99">
        <f>COUNT(AS680,AT680,AU680,AV680,AW680,AX680,AY680,AZ680,BA680,BB680,BC680)</f>
        <v>1</v>
      </c>
      <c r="X680" s="99">
        <v>0</v>
      </c>
      <c r="Y680" s="99">
        <v>0</v>
      </c>
      <c r="Z680" s="99">
        <v>0</v>
      </c>
      <c r="AA680" s="99">
        <f>AR680</f>
        <v>0</v>
      </c>
      <c r="AB680" s="99">
        <f>AQ680</f>
        <v>0</v>
      </c>
      <c r="AC680" s="47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44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  <c r="BA680" s="100">
        <v>34</v>
      </c>
      <c r="BB680" s="100"/>
      <c r="BC680" s="100"/>
      <c r="BD680" s="31"/>
    </row>
    <row r="681" spans="1:56" s="41" customFormat="1" x14ac:dyDescent="0.35">
      <c r="A681" s="99" t="s">
        <v>305</v>
      </c>
      <c r="B681" s="99" t="s">
        <v>217</v>
      </c>
      <c r="C681" s="99" t="s">
        <v>1841</v>
      </c>
      <c r="D681" s="99" t="s">
        <v>2624</v>
      </c>
      <c r="E681" s="99" t="s">
        <v>39</v>
      </c>
      <c r="F681" s="99">
        <v>999927908</v>
      </c>
      <c r="G681" s="99">
        <f>(J681+T681)-H681</f>
        <v>30</v>
      </c>
      <c r="H681" s="99"/>
      <c r="I681" s="24"/>
      <c r="J681" s="99">
        <f>SUM(K681,L681,N681,O681,P681,Q681)</f>
        <v>30</v>
      </c>
      <c r="K681" s="99">
        <f>SUM(AD681,AL681,AN681)</f>
        <v>0</v>
      </c>
      <c r="L681" s="99">
        <f>SUM(AE681,AF681,AG681,AH681)</f>
        <v>30</v>
      </c>
      <c r="M681" s="99">
        <f>COUNT(#REF!,#REF!,#REF!,#REF!,#REF!,#REF!,#REF!,AE681,#REF!,#REF!,#REF!,#REF!,AF681,AG681,#REF!,#REF!,#REF!,AH681)</f>
        <v>1</v>
      </c>
      <c r="N681" s="99">
        <f>AI681+AJ681</f>
        <v>0</v>
      </c>
      <c r="O681" s="99"/>
      <c r="P681" s="99">
        <f>AK681</f>
        <v>0</v>
      </c>
      <c r="Q681" s="99">
        <f>AM681</f>
        <v>0</v>
      </c>
      <c r="R681" s="99">
        <v>0</v>
      </c>
      <c r="S681" s="47"/>
      <c r="T681" s="99">
        <f>SUM(U681,V681,X681,Y681,Z681,AA681,AB681)</f>
        <v>0</v>
      </c>
      <c r="U681" s="99">
        <f>AP681</f>
        <v>0</v>
      </c>
      <c r="V681" s="99">
        <f>SUM(AS681,AT681,AU681,AV681,AW681,AX681,AY681,AZ681,BA681,BB681,BC681)</f>
        <v>0</v>
      </c>
      <c r="W681" s="99">
        <f>COUNT(AS681,AT681,AU681,AV681,AW681,AX681,AY681,AZ681,BA681,BB681,BC681)</f>
        <v>0</v>
      </c>
      <c r="X681" s="99">
        <v>0</v>
      </c>
      <c r="Y681" s="99">
        <v>0</v>
      </c>
      <c r="Z681" s="99">
        <v>0</v>
      </c>
      <c r="AA681" s="99">
        <f>AR681</f>
        <v>0</v>
      </c>
      <c r="AB681" s="99">
        <f>AQ681</f>
        <v>0</v>
      </c>
      <c r="AC681" s="47"/>
      <c r="AD681" s="99"/>
      <c r="AE681" s="99"/>
      <c r="AF681" s="99">
        <v>30</v>
      </c>
      <c r="AG681" s="99"/>
      <c r="AH681" s="99"/>
      <c r="AI681" s="99"/>
      <c r="AJ681" s="99"/>
      <c r="AK681" s="99"/>
      <c r="AL681" s="99"/>
      <c r="AM681" s="100"/>
      <c r="AN681" s="100"/>
      <c r="AO681" s="44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  <c r="BA681" s="100"/>
      <c r="BB681" s="100"/>
      <c r="BC681" s="100"/>
    </row>
    <row r="682" spans="1:56" s="41" customFormat="1" x14ac:dyDescent="0.3">
      <c r="A682" s="100" t="s">
        <v>305</v>
      </c>
      <c r="B682" s="100" t="s">
        <v>217</v>
      </c>
      <c r="C682" s="100" t="s">
        <v>565</v>
      </c>
      <c r="D682" s="100" t="s">
        <v>2600</v>
      </c>
      <c r="E682" s="100" t="s">
        <v>39</v>
      </c>
      <c r="F682" s="100">
        <v>999927812</v>
      </c>
      <c r="G682" s="99">
        <f>(J682+T682)-H682</f>
        <v>30</v>
      </c>
      <c r="H682" s="100"/>
      <c r="I682" s="44"/>
      <c r="J682" s="99">
        <f>SUM(K682,L682,N682,O682,P682,Q682)</f>
        <v>0</v>
      </c>
      <c r="K682" s="99">
        <f>SUM(AD682,AL682,AN682)</f>
        <v>0</v>
      </c>
      <c r="L682" s="99">
        <f>SUM(AE682,AF682,AG682,AH682)</f>
        <v>0</v>
      </c>
      <c r="M682" s="99">
        <f>COUNT(#REF!,#REF!,#REF!,#REF!,#REF!,#REF!,#REF!,AE682,#REF!,#REF!,#REF!,#REF!,AF682,AG682,#REF!,#REF!,#REF!,AH682)</f>
        <v>0</v>
      </c>
      <c r="N682" s="99">
        <f>AI682+AJ682</f>
        <v>0</v>
      </c>
      <c r="O682" s="99"/>
      <c r="P682" s="99">
        <f>AK682</f>
        <v>0</v>
      </c>
      <c r="Q682" s="99">
        <f>AM682</f>
        <v>0</v>
      </c>
      <c r="R682" s="99">
        <v>0</v>
      </c>
      <c r="S682" s="47"/>
      <c r="T682" s="99">
        <f>SUM(U682,V682,X682,Y682,Z682,AA682,AB682)</f>
        <v>30</v>
      </c>
      <c r="U682" s="99">
        <f>AP682</f>
        <v>0</v>
      </c>
      <c r="V682" s="99">
        <f>SUM(AS682,AT682,AU682,AV682,AW682,AX682,AY682,AZ682,BA682,BB682,BC682)</f>
        <v>30</v>
      </c>
      <c r="W682" s="99">
        <f>COUNT(AS682,AT682,AU682,AV682,AW682,AX682,AY682,AZ682,BA682,BB682,BC682)</f>
        <v>1</v>
      </c>
      <c r="X682" s="99">
        <v>0</v>
      </c>
      <c r="Y682" s="99">
        <v>0</v>
      </c>
      <c r="Z682" s="99">
        <v>0</v>
      </c>
      <c r="AA682" s="99">
        <f>AR682</f>
        <v>0</v>
      </c>
      <c r="AB682" s="99">
        <f>AQ682</f>
        <v>0</v>
      </c>
      <c r="AC682" s="47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44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>
        <v>30</v>
      </c>
      <c r="BC682" s="100"/>
      <c r="BD682" s="31"/>
    </row>
    <row r="683" spans="1:56" s="41" customFormat="1" x14ac:dyDescent="0.3">
      <c r="A683" s="100" t="s">
        <v>305</v>
      </c>
      <c r="B683" s="100" t="s">
        <v>217</v>
      </c>
      <c r="C683" s="100" t="s">
        <v>451</v>
      </c>
      <c r="D683" s="100" t="s">
        <v>858</v>
      </c>
      <c r="E683" s="100" t="s">
        <v>39</v>
      </c>
      <c r="F683" s="100">
        <v>999929261</v>
      </c>
      <c r="G683" s="99">
        <f>(J683+T683)-H683</f>
        <v>30</v>
      </c>
      <c r="H683" s="100"/>
      <c r="I683" s="44"/>
      <c r="J683" s="99">
        <f>SUM(K683,L683,N683,O683,P683,Q683)</f>
        <v>0</v>
      </c>
      <c r="K683" s="99">
        <f>SUM(AD683,AL683,AN683)</f>
        <v>0</v>
      </c>
      <c r="L683" s="99">
        <f>SUM(AE683,AF683,AG683,AH683)</f>
        <v>0</v>
      </c>
      <c r="M683" s="99">
        <f>COUNT(#REF!,#REF!,#REF!,#REF!,#REF!,#REF!,#REF!,AE683,#REF!,#REF!,#REF!,#REF!,AF683,AG683,#REF!,#REF!,#REF!,AH683)</f>
        <v>0</v>
      </c>
      <c r="N683" s="99">
        <f>AI683+AJ683</f>
        <v>0</v>
      </c>
      <c r="O683" s="99"/>
      <c r="P683" s="99">
        <f>AK683</f>
        <v>0</v>
      </c>
      <c r="Q683" s="99">
        <f>AM683</f>
        <v>0</v>
      </c>
      <c r="R683" s="99">
        <v>0</v>
      </c>
      <c r="S683" s="47"/>
      <c r="T683" s="99">
        <f>SUM(U683,V683,X683,Y683,Z683,AA683,AB683)</f>
        <v>30</v>
      </c>
      <c r="U683" s="99">
        <f>AP683</f>
        <v>0</v>
      </c>
      <c r="V683" s="99">
        <f>SUM(AS683,AT683,AU683,AV683,AW683,AX683,AY683,AZ683,BA683,BB683,BC683)</f>
        <v>30</v>
      </c>
      <c r="W683" s="99">
        <f>COUNT(AS683,AT683,AU683,AV683,AW683,AX683,AY683,AZ683,BA683,BB683,BC683)</f>
        <v>1</v>
      </c>
      <c r="X683" s="99">
        <v>0</v>
      </c>
      <c r="Y683" s="99">
        <v>0</v>
      </c>
      <c r="Z683" s="99">
        <v>0</v>
      </c>
      <c r="AA683" s="99">
        <f>AR683</f>
        <v>0</v>
      </c>
      <c r="AB683" s="99">
        <f>AQ683</f>
        <v>0</v>
      </c>
      <c r="AC683" s="47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44"/>
      <c r="AP683" s="100"/>
      <c r="AQ683" s="100"/>
      <c r="AR683" s="100"/>
      <c r="AS683" s="100">
        <v>30</v>
      </c>
      <c r="AT683" s="100"/>
      <c r="AU683" s="100"/>
      <c r="AV683" s="100"/>
      <c r="AW683" s="100"/>
      <c r="AX683" s="100"/>
      <c r="AY683" s="100"/>
      <c r="AZ683" s="100"/>
      <c r="BA683" s="100"/>
      <c r="BB683" s="100"/>
      <c r="BC683" s="100"/>
      <c r="BD683" s="31"/>
    </row>
    <row r="684" spans="1:56" s="41" customFormat="1" x14ac:dyDescent="0.3">
      <c r="A684" s="100" t="s">
        <v>305</v>
      </c>
      <c r="B684" s="100" t="s">
        <v>217</v>
      </c>
      <c r="C684" s="100" t="s">
        <v>46</v>
      </c>
      <c r="D684" s="100" t="s">
        <v>2967</v>
      </c>
      <c r="E684" s="100" t="s">
        <v>39</v>
      </c>
      <c r="F684" s="100">
        <v>999929344</v>
      </c>
      <c r="G684" s="99">
        <f>(J684+T684)-H684</f>
        <v>30</v>
      </c>
      <c r="H684" s="100"/>
      <c r="I684" s="44"/>
      <c r="J684" s="99">
        <f>SUM(K684,L684,N684,O684,P684,Q684)</f>
        <v>0</v>
      </c>
      <c r="K684" s="99">
        <f>SUM(AD684,AL684,AN684)</f>
        <v>0</v>
      </c>
      <c r="L684" s="99">
        <f>SUM(AE684,AF684,AG684,AH684)</f>
        <v>0</v>
      </c>
      <c r="M684" s="99">
        <f>COUNT(#REF!,#REF!,#REF!,#REF!,#REF!,#REF!,#REF!,AE684,#REF!,#REF!,#REF!,#REF!,AF684,AG684,#REF!,#REF!,#REF!,AH684)</f>
        <v>0</v>
      </c>
      <c r="N684" s="99">
        <f>AI684+AJ684</f>
        <v>0</v>
      </c>
      <c r="O684" s="99"/>
      <c r="P684" s="99">
        <f>AK684</f>
        <v>0</v>
      </c>
      <c r="Q684" s="99">
        <f>AM684</f>
        <v>0</v>
      </c>
      <c r="R684" s="99">
        <v>0</v>
      </c>
      <c r="S684" s="47"/>
      <c r="T684" s="99">
        <f>SUM(U684,V684,X684,Y684,Z684,AA684,AB684)</f>
        <v>30</v>
      </c>
      <c r="U684" s="99">
        <f>AP684</f>
        <v>0</v>
      </c>
      <c r="V684" s="99">
        <f>SUM(AS684,AT684,AU684,AV684,AW684,AX684,AY684,AZ684,BA684,BB684,BC684)</f>
        <v>30</v>
      </c>
      <c r="W684" s="99">
        <f>COUNT(AS684,AT684,AU684,AV684,AW684,AX684,AY684,AZ684,BA684,BB684,BC684)</f>
        <v>1</v>
      </c>
      <c r="X684" s="99">
        <v>0</v>
      </c>
      <c r="Y684" s="99">
        <v>0</v>
      </c>
      <c r="Z684" s="99">
        <v>0</v>
      </c>
      <c r="AA684" s="99">
        <f>AR684</f>
        <v>0</v>
      </c>
      <c r="AB684" s="99">
        <f>AQ684</f>
        <v>0</v>
      </c>
      <c r="AC684" s="47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44"/>
      <c r="AP684" s="100"/>
      <c r="AQ684" s="100"/>
      <c r="AR684" s="100"/>
      <c r="AS684" s="100"/>
      <c r="AT684" s="100">
        <v>30</v>
      </c>
      <c r="AU684" s="100"/>
      <c r="AV684" s="100"/>
      <c r="AW684" s="100"/>
      <c r="AX684" s="100"/>
      <c r="AY684" s="100"/>
      <c r="AZ684" s="100"/>
      <c r="BA684" s="100"/>
      <c r="BB684" s="100"/>
      <c r="BC684" s="100"/>
      <c r="BD684" s="31"/>
    </row>
    <row r="685" spans="1:56" s="41" customFormat="1" x14ac:dyDescent="0.3">
      <c r="A685" s="100" t="s">
        <v>305</v>
      </c>
      <c r="B685" s="100" t="s">
        <v>217</v>
      </c>
      <c r="C685" s="100" t="s">
        <v>611</v>
      </c>
      <c r="D685" s="100" t="s">
        <v>3616</v>
      </c>
      <c r="E685" s="100" t="s">
        <v>39</v>
      </c>
      <c r="F685" s="100">
        <v>999930433</v>
      </c>
      <c r="G685" s="99">
        <f>(J685+T685)-H685</f>
        <v>30</v>
      </c>
      <c r="H685" s="100"/>
      <c r="I685" s="44"/>
      <c r="J685" s="99">
        <f>SUM(K685,L685,N685,O685,P685,Q685)</f>
        <v>0</v>
      </c>
      <c r="K685" s="99">
        <f>SUM(AD685,AL685,AN685)</f>
        <v>0</v>
      </c>
      <c r="L685" s="99">
        <f>SUM(AE685,AF685,AG685,AH685)</f>
        <v>0</v>
      </c>
      <c r="M685" s="99">
        <f>COUNT(#REF!,#REF!,#REF!,#REF!,#REF!,#REF!,#REF!,AE685,#REF!,#REF!,#REF!,#REF!,AF685,AG685,#REF!,#REF!,#REF!,AH685)</f>
        <v>0</v>
      </c>
      <c r="N685" s="99">
        <f>AI685+AJ685</f>
        <v>0</v>
      </c>
      <c r="O685" s="99"/>
      <c r="P685" s="99">
        <f>AK685</f>
        <v>0</v>
      </c>
      <c r="Q685" s="99">
        <f>AM685</f>
        <v>0</v>
      </c>
      <c r="R685" s="99">
        <v>0</v>
      </c>
      <c r="S685" s="47"/>
      <c r="T685" s="99">
        <f>SUM(U685,V685,X685,Y685,Z685,AA685,AB685)</f>
        <v>30</v>
      </c>
      <c r="U685" s="99">
        <f>AP685</f>
        <v>0</v>
      </c>
      <c r="V685" s="99">
        <f>SUM(AS685,AT685,AU685,AV685,AW685,AX685,AY685,AZ685,BA685,BB685,BC685)</f>
        <v>30</v>
      </c>
      <c r="W685" s="99">
        <f>COUNT(AS685,AT685,AU685,AV685,AW685,AX685,AY685,AZ685,BA685,BB685,BC685)</f>
        <v>1</v>
      </c>
      <c r="X685" s="99">
        <v>0</v>
      </c>
      <c r="Y685" s="99">
        <v>0</v>
      </c>
      <c r="Z685" s="99">
        <v>0</v>
      </c>
      <c r="AA685" s="99">
        <f>AR685</f>
        <v>0</v>
      </c>
      <c r="AB685" s="99">
        <f>AQ685</f>
        <v>0</v>
      </c>
      <c r="AC685" s="47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44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  <c r="BA685" s="100"/>
      <c r="BB685" s="100"/>
      <c r="BC685" s="100">
        <v>30</v>
      </c>
      <c r="BD685" s="31"/>
    </row>
    <row r="686" spans="1:56" s="41" customFormat="1" x14ac:dyDescent="0.3">
      <c r="A686" s="100" t="s">
        <v>305</v>
      </c>
      <c r="B686" s="100" t="s">
        <v>217</v>
      </c>
      <c r="C686" s="100" t="s">
        <v>1952</v>
      </c>
      <c r="D686" s="100" t="s">
        <v>1953</v>
      </c>
      <c r="E686" s="100" t="s">
        <v>39</v>
      </c>
      <c r="F686" s="100">
        <v>999925210</v>
      </c>
      <c r="G686" s="99">
        <f>(J686+T686)-H686</f>
        <v>28</v>
      </c>
      <c r="H686" s="100"/>
      <c r="I686" s="44"/>
      <c r="J686" s="99">
        <f>SUM(K686,L686,N686,O686,P686,Q686)</f>
        <v>0</v>
      </c>
      <c r="K686" s="99">
        <f>SUM(AD686,AL686,AN686)</f>
        <v>0</v>
      </c>
      <c r="L686" s="99">
        <f>SUM(AE686,AF686,AG686,AH686)</f>
        <v>0</v>
      </c>
      <c r="M686" s="99">
        <f>COUNT(#REF!,#REF!,#REF!,#REF!,#REF!,#REF!,#REF!,AE686,#REF!,#REF!,#REF!,#REF!,AF686,AG686,#REF!,#REF!,#REF!,AH686)</f>
        <v>0</v>
      </c>
      <c r="N686" s="99">
        <f>AI686+AJ686</f>
        <v>0</v>
      </c>
      <c r="O686" s="99"/>
      <c r="P686" s="99">
        <f>AK686</f>
        <v>0</v>
      </c>
      <c r="Q686" s="99">
        <f>AM686</f>
        <v>0</v>
      </c>
      <c r="R686" s="99">
        <v>0</v>
      </c>
      <c r="S686" s="47"/>
      <c r="T686" s="99">
        <f>SUM(U686,V686,X686,Y686,Z686,AA686,AB686)</f>
        <v>28</v>
      </c>
      <c r="U686" s="99">
        <f>AP686</f>
        <v>0</v>
      </c>
      <c r="V686" s="99">
        <f>SUM(AS686,AT686,AU686,AV686,AW686,AX686,AY686,AZ686,BA686,BB686,BC686)</f>
        <v>28</v>
      </c>
      <c r="W686" s="99">
        <f>COUNT(AS686,AT686,AU686,AV686,AW686,AX686,AY686,AZ686,BA686,BB686,BC686)</f>
        <v>1</v>
      </c>
      <c r="X686" s="99">
        <v>0</v>
      </c>
      <c r="Y686" s="99">
        <v>0</v>
      </c>
      <c r="Z686" s="99">
        <v>0</v>
      </c>
      <c r="AA686" s="99">
        <f>AR686</f>
        <v>0</v>
      </c>
      <c r="AB686" s="99">
        <f>AQ686</f>
        <v>0</v>
      </c>
      <c r="AC686" s="47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44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>
        <v>28</v>
      </c>
      <c r="BA686" s="100"/>
      <c r="BB686" s="100"/>
      <c r="BC686" s="100"/>
      <c r="BD686" s="31"/>
    </row>
    <row r="687" spans="1:56" s="41" customFormat="1" x14ac:dyDescent="0.3">
      <c r="A687" s="100" t="s">
        <v>305</v>
      </c>
      <c r="B687" s="100" t="s">
        <v>217</v>
      </c>
      <c r="C687" s="100" t="s">
        <v>2331</v>
      </c>
      <c r="D687" s="100" t="s">
        <v>70</v>
      </c>
      <c r="E687" s="100" t="s">
        <v>39</v>
      </c>
      <c r="F687" s="100">
        <v>999926770</v>
      </c>
      <c r="G687" s="99">
        <f>(J687+T687)-H687</f>
        <v>28</v>
      </c>
      <c r="H687" s="100"/>
      <c r="I687" s="44"/>
      <c r="J687" s="99">
        <f>SUM(K687,L687,N687,O687,P687,Q687)</f>
        <v>0</v>
      </c>
      <c r="K687" s="99">
        <f>SUM(AD687,AL687,AN687)</f>
        <v>0</v>
      </c>
      <c r="L687" s="99">
        <f>SUM(AE687,AF687,AG687,AH687)</f>
        <v>0</v>
      </c>
      <c r="M687" s="99">
        <f>COUNT(#REF!,#REF!,#REF!,#REF!,#REF!,#REF!,#REF!,AE687,#REF!,#REF!,#REF!,#REF!,AF687,AG687,#REF!,#REF!,#REF!,AH687)</f>
        <v>0</v>
      </c>
      <c r="N687" s="99">
        <f>AI687+AJ687</f>
        <v>0</v>
      </c>
      <c r="O687" s="99"/>
      <c r="P687" s="99">
        <f>AK687</f>
        <v>0</v>
      </c>
      <c r="Q687" s="99">
        <f>AM687</f>
        <v>0</v>
      </c>
      <c r="R687" s="99">
        <v>0</v>
      </c>
      <c r="S687" s="47"/>
      <c r="T687" s="99">
        <f>SUM(U687,V687,X687,Y687,Z687,AA687,AB687)</f>
        <v>28</v>
      </c>
      <c r="U687" s="99">
        <f>AP687</f>
        <v>0</v>
      </c>
      <c r="V687" s="99">
        <f>SUM(AS687,AT687,AU687,AV687,AW687,AX687,AY687,AZ687,BA687,BB687,BC687)</f>
        <v>28</v>
      </c>
      <c r="W687" s="99">
        <f>COUNT(AS687,AT687,AU687,AV687,AW687,AX687,AY687,AZ687,BA687,BB687,BC687)</f>
        <v>1</v>
      </c>
      <c r="X687" s="99">
        <v>0</v>
      </c>
      <c r="Y687" s="99">
        <v>0</v>
      </c>
      <c r="Z687" s="99">
        <v>0</v>
      </c>
      <c r="AA687" s="99">
        <f>AR687</f>
        <v>0</v>
      </c>
      <c r="AB687" s="99">
        <f>AQ687</f>
        <v>0</v>
      </c>
      <c r="AC687" s="47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44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>
        <v>28</v>
      </c>
      <c r="BA687" s="100"/>
      <c r="BB687" s="100"/>
      <c r="BC687" s="100"/>
      <c r="BD687" s="31"/>
    </row>
    <row r="688" spans="1:56" s="41" customFormat="1" x14ac:dyDescent="0.3">
      <c r="A688" s="100" t="s">
        <v>305</v>
      </c>
      <c r="B688" s="100" t="s">
        <v>217</v>
      </c>
      <c r="C688" s="100" t="s">
        <v>1133</v>
      </c>
      <c r="D688" s="100" t="s">
        <v>3449</v>
      </c>
      <c r="E688" s="100" t="s">
        <v>39</v>
      </c>
      <c r="F688" s="100">
        <v>999931329</v>
      </c>
      <c r="G688" s="99">
        <f>(J688+T688)-H688</f>
        <v>28</v>
      </c>
      <c r="H688" s="100"/>
      <c r="I688" s="44"/>
      <c r="J688" s="99">
        <f>SUM(K688,L688,N688,O688,P688,Q688)</f>
        <v>0</v>
      </c>
      <c r="K688" s="99">
        <f>SUM(AD688,AL688,AN688)</f>
        <v>0</v>
      </c>
      <c r="L688" s="99">
        <f>SUM(AE688,AF688,AG688,AH688)</f>
        <v>0</v>
      </c>
      <c r="M688" s="99">
        <f>COUNT(#REF!,#REF!,#REF!,#REF!,#REF!,#REF!,#REF!,AE688,#REF!,#REF!,#REF!,#REF!,AF688,AG688,#REF!,#REF!,#REF!,AH688)</f>
        <v>0</v>
      </c>
      <c r="N688" s="99">
        <f>AI688+AJ688</f>
        <v>0</v>
      </c>
      <c r="O688" s="99"/>
      <c r="P688" s="99">
        <f>AK688</f>
        <v>0</v>
      </c>
      <c r="Q688" s="99">
        <f>AM688</f>
        <v>0</v>
      </c>
      <c r="R688" s="99">
        <v>0</v>
      </c>
      <c r="S688" s="47"/>
      <c r="T688" s="99">
        <f>SUM(U688,V688,X688,Y688,Z688,AA688,AB688)</f>
        <v>28</v>
      </c>
      <c r="U688" s="99">
        <f>AP688</f>
        <v>0</v>
      </c>
      <c r="V688" s="99">
        <f>SUM(AS688,AT688,AU688,AV688,AW688,AX688,AY688,AZ688,BA688,BB688,BC688)</f>
        <v>28</v>
      </c>
      <c r="W688" s="99">
        <f>COUNT(AS688,AT688,AU688,AV688,AW688,AX688,AY688,AZ688,BA688,BB688,BC688)</f>
        <v>1</v>
      </c>
      <c r="X688" s="99">
        <v>0</v>
      </c>
      <c r="Y688" s="99">
        <v>0</v>
      </c>
      <c r="Z688" s="99">
        <v>0</v>
      </c>
      <c r="AA688" s="99">
        <f>AR688</f>
        <v>0</v>
      </c>
      <c r="AB688" s="99">
        <f>AQ688</f>
        <v>0</v>
      </c>
      <c r="AC688" s="47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44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>
        <v>28</v>
      </c>
      <c r="BA688" s="100"/>
      <c r="BB688" s="100"/>
      <c r="BC688" s="100"/>
      <c r="BD688" s="31"/>
    </row>
    <row r="689" spans="1:56" s="41" customFormat="1" x14ac:dyDescent="0.35">
      <c r="A689" s="100" t="s">
        <v>305</v>
      </c>
      <c r="B689" s="106" t="s">
        <v>217</v>
      </c>
      <c r="C689" s="106" t="s">
        <v>2169</v>
      </c>
      <c r="D689" s="106" t="s">
        <v>2170</v>
      </c>
      <c r="E689" s="106" t="s">
        <v>39</v>
      </c>
      <c r="F689" s="106">
        <v>999926033</v>
      </c>
      <c r="G689" s="99">
        <f>(J689+T689)-H689</f>
        <v>25.5</v>
      </c>
      <c r="H689" s="99">
        <f>(K689+L689+N689+O689+P689+Q689+R689)*0.5</f>
        <v>25.5</v>
      </c>
      <c r="I689" s="24"/>
      <c r="J689" s="99">
        <f>SUM(K689,L689,N689,O689,P689,Q689)</f>
        <v>51</v>
      </c>
      <c r="K689" s="99">
        <f>SUM(AD689,AL689,AN689)</f>
        <v>0</v>
      </c>
      <c r="L689" s="99">
        <f>SUM(AE689,AF689,AG689,AH689)</f>
        <v>0</v>
      </c>
      <c r="M689" s="99">
        <f>COUNT(#REF!,#REF!,#REF!,#REF!,#REF!,#REF!,#REF!,AE689,#REF!,#REF!,#REF!,#REF!,AF689,AG689,#REF!,#REF!,#REF!,AH689)</f>
        <v>0</v>
      </c>
      <c r="N689" s="99">
        <f>AI689+AJ689</f>
        <v>0</v>
      </c>
      <c r="O689" s="99"/>
      <c r="P689" s="99">
        <f>AK689</f>
        <v>51</v>
      </c>
      <c r="Q689" s="99">
        <f>AM689</f>
        <v>0</v>
      </c>
      <c r="R689" s="99">
        <v>0</v>
      </c>
      <c r="S689" s="47"/>
      <c r="T689" s="99">
        <f>SUM(U689,V689,X689,Y689,Z689,AA689,AB689)</f>
        <v>0</v>
      </c>
      <c r="U689" s="99">
        <f>AP689</f>
        <v>0</v>
      </c>
      <c r="V689" s="99">
        <f>SUM(AS689,AT689,AU689,AV689,AW689,AX689,AY689,AZ689,BA689,BB689,BC689)</f>
        <v>0</v>
      </c>
      <c r="W689" s="99">
        <f>COUNT(AS689,AT689,AU689,AV689,AW689,AX689,AY689,AZ689,BA689,BB689,BC689)</f>
        <v>0</v>
      </c>
      <c r="X689" s="99">
        <v>0</v>
      </c>
      <c r="Y689" s="99">
        <v>0</v>
      </c>
      <c r="Z689" s="99">
        <v>0</v>
      </c>
      <c r="AA689" s="99">
        <f>AR689</f>
        <v>0</v>
      </c>
      <c r="AB689" s="99">
        <f>AQ689</f>
        <v>0</v>
      </c>
      <c r="AC689" s="47"/>
      <c r="AD689" s="99"/>
      <c r="AE689" s="99"/>
      <c r="AF689" s="99"/>
      <c r="AG689" s="99"/>
      <c r="AH689" s="99"/>
      <c r="AI689" s="99"/>
      <c r="AJ689" s="99"/>
      <c r="AK689" s="99">
        <v>51</v>
      </c>
      <c r="AL689" s="99"/>
      <c r="AM689" s="100"/>
      <c r="AN689" s="100"/>
      <c r="AO689" s="44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</row>
    <row r="690" spans="1:56" s="41" customFormat="1" x14ac:dyDescent="0.35">
      <c r="A690" s="100" t="s">
        <v>305</v>
      </c>
      <c r="B690" s="99" t="s">
        <v>217</v>
      </c>
      <c r="C690" s="99" t="s">
        <v>1141</v>
      </c>
      <c r="D690" s="99" t="s">
        <v>1142</v>
      </c>
      <c r="E690" s="99" t="s">
        <v>39</v>
      </c>
      <c r="F690" s="99">
        <v>999919189</v>
      </c>
      <c r="G690" s="99">
        <f>(J690+T690)-H690</f>
        <v>17</v>
      </c>
      <c r="H690" s="99">
        <f>(K690+L690+N690+O690+P690+Q690+R690)*0.5</f>
        <v>17</v>
      </c>
      <c r="I690" s="24"/>
      <c r="J690" s="99">
        <f>SUM(K690,L690,N690,O690,P690,Q690)</f>
        <v>34</v>
      </c>
      <c r="K690" s="99">
        <f>SUM(AD690,AL690,AN690)</f>
        <v>0</v>
      </c>
      <c r="L690" s="99">
        <f>SUM(AE690,AF690,AG690,AH690)</f>
        <v>34</v>
      </c>
      <c r="M690" s="99">
        <f>COUNT(#REF!,#REF!,#REF!,#REF!,#REF!,#REF!,#REF!,AE690,#REF!,#REF!,#REF!,#REF!,AF690,AG690,#REF!,#REF!,#REF!,AH690)</f>
        <v>1</v>
      </c>
      <c r="N690" s="99">
        <f>AI690+AJ690</f>
        <v>0</v>
      </c>
      <c r="O690" s="99"/>
      <c r="P690" s="99">
        <f>AK690</f>
        <v>0</v>
      </c>
      <c r="Q690" s="99">
        <f>AM690</f>
        <v>0</v>
      </c>
      <c r="R690" s="99">
        <v>0</v>
      </c>
      <c r="S690" s="47"/>
      <c r="T690" s="99">
        <f>SUM(U690,V690,X690,Y690,Z690,AA690,AB690)</f>
        <v>0</v>
      </c>
      <c r="U690" s="99">
        <f>AP690</f>
        <v>0</v>
      </c>
      <c r="V690" s="99">
        <f>SUM(AS690,AT690,AU690,AV690,AW690,AX690,AY690,AZ690,BA690,BB690,BC690)</f>
        <v>0</v>
      </c>
      <c r="W690" s="99">
        <f>COUNT(AS690,AT690,AU690,AV690,AW690,AX690,AY690,AZ690,BA690,BB690,BC690)</f>
        <v>0</v>
      </c>
      <c r="X690" s="99">
        <v>0</v>
      </c>
      <c r="Y690" s="99">
        <v>0</v>
      </c>
      <c r="Z690" s="99">
        <v>0</v>
      </c>
      <c r="AA690" s="99">
        <f>AR690</f>
        <v>0</v>
      </c>
      <c r="AB690" s="99">
        <f>AQ690</f>
        <v>0</v>
      </c>
      <c r="AC690" s="47"/>
      <c r="AD690" s="99"/>
      <c r="AE690" s="99"/>
      <c r="AF690" s="99"/>
      <c r="AG690" s="99">
        <v>34</v>
      </c>
      <c r="AH690" s="99"/>
      <c r="AI690" s="99"/>
      <c r="AJ690" s="99"/>
      <c r="AK690" s="99"/>
      <c r="AL690" s="99"/>
      <c r="AM690" s="100"/>
      <c r="AN690" s="100"/>
      <c r="AO690" s="44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</row>
    <row r="691" spans="1:56" s="41" customFormat="1" x14ac:dyDescent="0.35">
      <c r="A691" s="102" t="s">
        <v>40</v>
      </c>
      <c r="B691" s="99" t="s">
        <v>41</v>
      </c>
      <c r="C691" s="99" t="s">
        <v>761</v>
      </c>
      <c r="D691" s="99" t="s">
        <v>1603</v>
      </c>
      <c r="E691" s="99" t="s">
        <v>39</v>
      </c>
      <c r="F691" s="99">
        <v>999922958</v>
      </c>
      <c r="G691" s="99">
        <f>(J691+T691)-H691</f>
        <v>207</v>
      </c>
      <c r="H691" s="99">
        <f>(K691+L691+N691+O691+P691+Q691+R691)*0.5</f>
        <v>36</v>
      </c>
      <c r="I691" s="24"/>
      <c r="J691" s="99">
        <f>SUM(K691,L691,N691,O691,P691,Q691)</f>
        <v>72</v>
      </c>
      <c r="K691" s="99">
        <f>SUM(AD691,AL691,AN691)</f>
        <v>0</v>
      </c>
      <c r="L691" s="99">
        <f>SUM(AE691,AF691,AG691,AH691)</f>
        <v>0</v>
      </c>
      <c r="M691" s="99">
        <f>COUNT(#REF!,#REF!,#REF!,#REF!,#REF!,#REF!,#REF!,AE691,#REF!,#REF!,#REF!,#REF!,AF691,AG691,#REF!,#REF!,#REF!,AH691)</f>
        <v>0</v>
      </c>
      <c r="N691" s="99">
        <f>AI691+AJ691</f>
        <v>0</v>
      </c>
      <c r="O691" s="99"/>
      <c r="P691" s="99">
        <f>AK691</f>
        <v>72</v>
      </c>
      <c r="Q691" s="99">
        <f>AM691</f>
        <v>0</v>
      </c>
      <c r="R691" s="99">
        <v>0</v>
      </c>
      <c r="S691" s="47"/>
      <c r="T691" s="99">
        <f>SUM(U691,V691,X691,Y691,Z691,AA691,AB691)</f>
        <v>171</v>
      </c>
      <c r="U691" s="99">
        <f>AP691</f>
        <v>0</v>
      </c>
      <c r="V691" s="99">
        <f>SUM(AS691,AT691,AU691,AV691,AW691,AX691,AY691,AZ691,BA691,BB691,BC691)</f>
        <v>171</v>
      </c>
      <c r="W691" s="99">
        <f>COUNT(AS691,AT691,AU691,AV691,AW691,AX691,AY691,AZ691,BA691,BB691,BC691)</f>
        <v>2</v>
      </c>
      <c r="X691" s="99">
        <v>0</v>
      </c>
      <c r="Y691" s="99">
        <v>0</v>
      </c>
      <c r="Z691" s="99">
        <v>0</v>
      </c>
      <c r="AA691" s="99">
        <f>AR691</f>
        <v>0</v>
      </c>
      <c r="AB691" s="99">
        <f>AQ691</f>
        <v>0</v>
      </c>
      <c r="AC691" s="47"/>
      <c r="AD691" s="99"/>
      <c r="AE691" s="99"/>
      <c r="AF691" s="99"/>
      <c r="AG691" s="99"/>
      <c r="AH691" s="99"/>
      <c r="AI691" s="99"/>
      <c r="AJ691" s="99"/>
      <c r="AK691" s="99">
        <v>72</v>
      </c>
      <c r="AL691" s="99"/>
      <c r="AM691" s="100"/>
      <c r="AN691" s="100"/>
      <c r="AO691" s="44"/>
      <c r="AP691" s="100"/>
      <c r="AQ691" s="100"/>
      <c r="AR691" s="100"/>
      <c r="AS691" s="100"/>
      <c r="AT691" s="100"/>
      <c r="AU691" s="100"/>
      <c r="AV691" s="100"/>
      <c r="AW691" s="100"/>
      <c r="AX691" s="100">
        <v>120</v>
      </c>
      <c r="AY691" s="100"/>
      <c r="AZ691" s="100">
        <v>51</v>
      </c>
      <c r="BA691" s="100"/>
      <c r="BB691" s="100"/>
      <c r="BC691" s="100"/>
    </row>
    <row r="692" spans="1:56" s="41" customFormat="1" x14ac:dyDescent="0.3">
      <c r="A692" s="100" t="s">
        <v>40</v>
      </c>
      <c r="B692" s="100" t="s">
        <v>41</v>
      </c>
      <c r="C692" s="100" t="s">
        <v>2711</v>
      </c>
      <c r="D692" s="100" t="s">
        <v>2712</v>
      </c>
      <c r="E692" s="100" t="s">
        <v>39</v>
      </c>
      <c r="F692" s="100">
        <v>999928201</v>
      </c>
      <c r="G692" s="99">
        <f>(J692+T692)-H692</f>
        <v>189.2</v>
      </c>
      <c r="H692" s="100"/>
      <c r="I692" s="44"/>
      <c r="J692" s="99">
        <f>SUM(K692,L692,N692,O692,P692,Q692)</f>
        <v>69.2</v>
      </c>
      <c r="K692" s="99">
        <f>SUM(AD692,AL692,AN692)</f>
        <v>0</v>
      </c>
      <c r="L692" s="99">
        <f>SUM(AE692,AF692,AG692,AH692)</f>
        <v>0</v>
      </c>
      <c r="M692" s="99">
        <f>COUNT(#REF!,#REF!,#REF!,#REF!,#REF!,#REF!,#REF!,AE692,#REF!,#REF!,#REF!,#REF!,AF692,AG692,#REF!,#REF!,#REF!,AH692)</f>
        <v>4</v>
      </c>
      <c r="N692" s="99">
        <f>AI692+AJ692</f>
        <v>42</v>
      </c>
      <c r="O692" s="99"/>
      <c r="P692" s="99">
        <f>AK692</f>
        <v>27.200000000000003</v>
      </c>
      <c r="Q692" s="99">
        <f>AM692</f>
        <v>0</v>
      </c>
      <c r="R692" s="99">
        <v>0</v>
      </c>
      <c r="S692" s="47"/>
      <c r="T692" s="99">
        <f>SUM(U692,V692,X692,Y692,Z692,AA692,AB692)</f>
        <v>120</v>
      </c>
      <c r="U692" s="99">
        <f>AP692</f>
        <v>0</v>
      </c>
      <c r="V692" s="99">
        <f>SUM(AS692,AT692,AU692,AV692,AW692,AX692,AY692,AZ692,BA692,BB692,BC692)</f>
        <v>120</v>
      </c>
      <c r="W692" s="99">
        <f>COUNT(AS692,AT692,AU692,AV692,AW692,AX692,AY692,AZ692,BA692,BB692,BC692)</f>
        <v>1</v>
      </c>
      <c r="X692" s="99">
        <v>0</v>
      </c>
      <c r="Y692" s="99">
        <v>0</v>
      </c>
      <c r="Z692" s="99">
        <v>0</v>
      </c>
      <c r="AA692" s="99">
        <f>AR692</f>
        <v>0</v>
      </c>
      <c r="AB692" s="99">
        <f>AQ692</f>
        <v>0</v>
      </c>
      <c r="AC692" s="47"/>
      <c r="AD692" s="100">
        <v>0</v>
      </c>
      <c r="AE692" s="100">
        <v>0</v>
      </c>
      <c r="AF692" s="100">
        <v>0</v>
      </c>
      <c r="AG692" s="100">
        <v>0</v>
      </c>
      <c r="AH692" s="100">
        <v>0</v>
      </c>
      <c r="AI692" s="100">
        <v>0</v>
      </c>
      <c r="AJ692" s="100">
        <v>42</v>
      </c>
      <c r="AK692" s="100">
        <v>27.200000000000003</v>
      </c>
      <c r="AL692" s="100">
        <v>0</v>
      </c>
      <c r="AM692" s="100">
        <v>0</v>
      </c>
      <c r="AN692" s="100">
        <v>0</v>
      </c>
      <c r="AO692" s="44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  <c r="BA692" s="100"/>
      <c r="BB692" s="100"/>
      <c r="BC692" s="100">
        <v>120</v>
      </c>
      <c r="BD692" s="31"/>
    </row>
    <row r="693" spans="1:56" s="41" customFormat="1" x14ac:dyDescent="0.35">
      <c r="A693" s="102" t="s">
        <v>40</v>
      </c>
      <c r="B693" s="99" t="s">
        <v>41</v>
      </c>
      <c r="C693" s="99" t="s">
        <v>1383</v>
      </c>
      <c r="D693" s="99" t="s">
        <v>1603</v>
      </c>
      <c r="E693" s="99" t="s">
        <v>39</v>
      </c>
      <c r="F693" s="99">
        <v>999922959</v>
      </c>
      <c r="G693" s="99">
        <f>(J693+T693)-H693</f>
        <v>180</v>
      </c>
      <c r="H693" s="99">
        <f>(K693+L693+N693+O693+P693+Q693+R693)*0.5</f>
        <v>39</v>
      </c>
      <c r="I693" s="24"/>
      <c r="J693" s="99">
        <f>SUM(K693,L693,N693,O693,P693,Q693)</f>
        <v>78</v>
      </c>
      <c r="K693" s="99">
        <f>SUM(AD693,AL693,AN693)</f>
        <v>0</v>
      </c>
      <c r="L693" s="99">
        <f>SUM(AE693,AF693,AG693,AH693)</f>
        <v>0</v>
      </c>
      <c r="M693" s="99">
        <f>COUNT(#REF!,#REF!,#REF!,#REF!,#REF!,#REF!,#REF!,AE693,#REF!,#REF!,#REF!,#REF!,AF693,AG693,#REF!,#REF!,#REF!,AH693)</f>
        <v>0</v>
      </c>
      <c r="N693" s="99">
        <f>AI693+AJ693</f>
        <v>0</v>
      </c>
      <c r="O693" s="99"/>
      <c r="P693" s="99">
        <f>AK693</f>
        <v>78</v>
      </c>
      <c r="Q693" s="99">
        <f>AM693</f>
        <v>0</v>
      </c>
      <c r="R693" s="99">
        <v>0</v>
      </c>
      <c r="S693" s="47"/>
      <c r="T693" s="99">
        <f>SUM(U693,V693,X693,Y693,Z693,AA693,AB693)</f>
        <v>141</v>
      </c>
      <c r="U693" s="99">
        <f>AP693</f>
        <v>0</v>
      </c>
      <c r="V693" s="99">
        <f>SUM(AS693,AT693,AU693,AV693,AW693,AX693,AY693,AZ693,BA693,BB693,BC693)</f>
        <v>141</v>
      </c>
      <c r="W693" s="99">
        <f>COUNT(AS693,AT693,AU693,AV693,AW693,AX693,AY693,AZ693,BA693,BB693,BC693)</f>
        <v>2</v>
      </c>
      <c r="X693" s="99">
        <v>0</v>
      </c>
      <c r="Y693" s="99">
        <v>0</v>
      </c>
      <c r="Z693" s="99">
        <v>0</v>
      </c>
      <c r="AA693" s="99">
        <f>AR693</f>
        <v>0</v>
      </c>
      <c r="AB693" s="99">
        <f>AQ693</f>
        <v>0</v>
      </c>
      <c r="AC693" s="47"/>
      <c r="AD693" s="99"/>
      <c r="AE693" s="99"/>
      <c r="AF693" s="99"/>
      <c r="AG693" s="99"/>
      <c r="AH693" s="99"/>
      <c r="AI693" s="99"/>
      <c r="AJ693" s="99"/>
      <c r="AK693" s="99">
        <v>78</v>
      </c>
      <c r="AL693" s="99"/>
      <c r="AM693" s="100"/>
      <c r="AN693" s="100"/>
      <c r="AO693" s="44"/>
      <c r="AP693" s="100"/>
      <c r="AQ693" s="100"/>
      <c r="AR693" s="100"/>
      <c r="AS693" s="100"/>
      <c r="AT693" s="100"/>
      <c r="AU693" s="100"/>
      <c r="AV693" s="100"/>
      <c r="AW693" s="100"/>
      <c r="AX693" s="100">
        <v>90</v>
      </c>
      <c r="AY693" s="100"/>
      <c r="AZ693" s="100">
        <v>51</v>
      </c>
      <c r="BA693" s="100"/>
      <c r="BB693" s="100"/>
      <c r="BC693" s="100"/>
    </row>
    <row r="694" spans="1:56" s="41" customFormat="1" x14ac:dyDescent="0.35">
      <c r="A694" s="106" t="s">
        <v>40</v>
      </c>
      <c r="B694" s="106" t="s">
        <v>41</v>
      </c>
      <c r="C694" s="106" t="s">
        <v>2147</v>
      </c>
      <c r="D694" s="106" t="s">
        <v>2148</v>
      </c>
      <c r="E694" s="106" t="s">
        <v>39</v>
      </c>
      <c r="F694" s="106">
        <v>999925941</v>
      </c>
      <c r="G694" s="99">
        <f>(J694+T694)-H694</f>
        <v>143</v>
      </c>
      <c r="H694" s="99"/>
      <c r="I694" s="24"/>
      <c r="J694" s="99">
        <f>SUM(K694,L694,N694,O694,P694,Q694)</f>
        <v>143</v>
      </c>
      <c r="K694" s="99">
        <f>SUM(AD694,AL694,AN694)</f>
        <v>0</v>
      </c>
      <c r="L694" s="99">
        <f>SUM(AE694,AF694,AG694,AH694)</f>
        <v>0</v>
      </c>
      <c r="M694" s="99">
        <f>COUNT(#REF!,#REF!,#REF!,#REF!,#REF!,#REF!,#REF!,AE694,#REF!,#REF!,#REF!,#REF!,AF694,AG694,#REF!,#REF!,#REF!,AH694)</f>
        <v>0</v>
      </c>
      <c r="N694" s="99">
        <f>AI694+AJ694</f>
        <v>0</v>
      </c>
      <c r="O694" s="99"/>
      <c r="P694" s="99">
        <f>AK694</f>
        <v>68</v>
      </c>
      <c r="Q694" s="99">
        <f>AM694</f>
        <v>75</v>
      </c>
      <c r="R694" s="99">
        <v>0</v>
      </c>
      <c r="S694" s="47"/>
      <c r="T694" s="99">
        <f>SUM(U694,V694,X694,Y694,Z694,AA694,AB694)</f>
        <v>0</v>
      </c>
      <c r="U694" s="99">
        <f>AP694</f>
        <v>0</v>
      </c>
      <c r="V694" s="99">
        <f>SUM(AS694,AT694,AU694,AV694,AW694,AX694,AY694,AZ694,BA694,BB694,BC694)</f>
        <v>0</v>
      </c>
      <c r="W694" s="99">
        <f>COUNT(AS694,AT694,AU694,AV694,AW694,AX694,AY694,AZ694,BA694,BB694,BC694)</f>
        <v>0</v>
      </c>
      <c r="X694" s="99">
        <v>0</v>
      </c>
      <c r="Y694" s="99">
        <v>0</v>
      </c>
      <c r="Z694" s="99">
        <v>0</v>
      </c>
      <c r="AA694" s="99">
        <f>AR694</f>
        <v>0</v>
      </c>
      <c r="AB694" s="99">
        <f>AQ694</f>
        <v>0</v>
      </c>
      <c r="AC694" s="47"/>
      <c r="AD694" s="99"/>
      <c r="AE694" s="99"/>
      <c r="AF694" s="99"/>
      <c r="AG694" s="99"/>
      <c r="AH694" s="99"/>
      <c r="AI694" s="99"/>
      <c r="AJ694" s="99"/>
      <c r="AK694" s="99">
        <v>68</v>
      </c>
      <c r="AL694" s="99"/>
      <c r="AM694" s="100">
        <v>75</v>
      </c>
      <c r="AN694" s="100"/>
      <c r="AO694" s="44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  <c r="BA694" s="100"/>
      <c r="BB694" s="100"/>
      <c r="BC694" s="100"/>
    </row>
    <row r="695" spans="1:56" s="41" customFormat="1" x14ac:dyDescent="0.3">
      <c r="A695" s="100" t="s">
        <v>40</v>
      </c>
      <c r="B695" s="100" t="s">
        <v>41</v>
      </c>
      <c r="C695" s="100" t="s">
        <v>2016</v>
      </c>
      <c r="D695" s="100" t="s">
        <v>130</v>
      </c>
      <c r="E695" s="100" t="s">
        <v>39</v>
      </c>
      <c r="F695" s="100">
        <v>999925371</v>
      </c>
      <c r="G695" s="99">
        <f>(J695+T695)-H695</f>
        <v>138</v>
      </c>
      <c r="H695" s="100"/>
      <c r="I695" s="44"/>
      <c r="J695" s="99">
        <f>SUM(K695,L695,N695,O695,P695,Q695)</f>
        <v>48</v>
      </c>
      <c r="K695" s="99">
        <f>SUM(AD695,AL695,AN695)</f>
        <v>0</v>
      </c>
      <c r="L695" s="99">
        <f>SUM(AE695,AF695,AG695,AH695)</f>
        <v>0</v>
      </c>
      <c r="M695" s="99">
        <f>COUNT(#REF!,#REF!,#REF!,#REF!,#REF!,#REF!,#REF!,AE695,#REF!,#REF!,#REF!,#REF!,AF695,AG695,#REF!,#REF!,#REF!,AH695)</f>
        <v>4</v>
      </c>
      <c r="N695" s="99">
        <f>AI695+AJ695</f>
        <v>0</v>
      </c>
      <c r="O695" s="99"/>
      <c r="P695" s="99">
        <f>AK695</f>
        <v>48</v>
      </c>
      <c r="Q695" s="99">
        <f>AM695</f>
        <v>0</v>
      </c>
      <c r="R695" s="99">
        <v>0</v>
      </c>
      <c r="S695" s="47"/>
      <c r="T695" s="99">
        <f>SUM(U695,V695,X695,Y695,Z695,AA695,AB695)</f>
        <v>90</v>
      </c>
      <c r="U695" s="99">
        <f>AP695</f>
        <v>0</v>
      </c>
      <c r="V695" s="99">
        <f>SUM(AS695,AT695,AU695,AV695,AW695,AX695,AY695,AZ695,BA695,BB695,BC695)</f>
        <v>90</v>
      </c>
      <c r="W695" s="99">
        <f>COUNT(AS695,AT695,AU695,AV695,AW695,AX695,AY695,AZ695,BA695,BB695,BC695)</f>
        <v>1</v>
      </c>
      <c r="X695" s="99">
        <v>0</v>
      </c>
      <c r="Y695" s="99">
        <v>0</v>
      </c>
      <c r="Z695" s="99">
        <v>0</v>
      </c>
      <c r="AA695" s="99">
        <f>AR695</f>
        <v>0</v>
      </c>
      <c r="AB695" s="99">
        <f>AQ695</f>
        <v>0</v>
      </c>
      <c r="AC695" s="47"/>
      <c r="AD695" s="100">
        <v>0</v>
      </c>
      <c r="AE695" s="100">
        <v>0</v>
      </c>
      <c r="AF695" s="100">
        <v>0</v>
      </c>
      <c r="AG695" s="100">
        <v>0</v>
      </c>
      <c r="AH695" s="100">
        <v>0</v>
      </c>
      <c r="AI695" s="100">
        <v>0</v>
      </c>
      <c r="AJ695" s="100">
        <v>0</v>
      </c>
      <c r="AK695" s="100">
        <v>48</v>
      </c>
      <c r="AL695" s="100">
        <v>0</v>
      </c>
      <c r="AM695" s="100">
        <v>0</v>
      </c>
      <c r="AN695" s="100">
        <v>0</v>
      </c>
      <c r="AO695" s="44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>
        <v>90</v>
      </c>
      <c r="BA695" s="100"/>
      <c r="BB695" s="100"/>
      <c r="BC695" s="100"/>
      <c r="BD695" s="31"/>
    </row>
    <row r="696" spans="1:56" s="41" customFormat="1" x14ac:dyDescent="0.3">
      <c r="A696" s="100" t="s">
        <v>40</v>
      </c>
      <c r="B696" s="100" t="s">
        <v>41</v>
      </c>
      <c r="C696" s="100" t="s">
        <v>611</v>
      </c>
      <c r="D696" s="100" t="s">
        <v>3216</v>
      </c>
      <c r="E696" s="100" t="s">
        <v>39</v>
      </c>
      <c r="F696" s="100">
        <v>999924731</v>
      </c>
      <c r="G696" s="99">
        <f>(J696+T696)-H696</f>
        <v>136</v>
      </c>
      <c r="H696" s="100"/>
      <c r="I696" s="44"/>
      <c r="J696" s="99">
        <f>SUM(K696,L696,N696,O696,P696,Q696)</f>
        <v>0</v>
      </c>
      <c r="K696" s="99">
        <f>SUM(AD696,AL696,AN696)</f>
        <v>0</v>
      </c>
      <c r="L696" s="99">
        <f>SUM(AE696,AF696,AG696,AH696)</f>
        <v>0</v>
      </c>
      <c r="M696" s="99">
        <f>COUNT(#REF!,#REF!,#REF!,#REF!,#REF!,#REF!,#REF!,AE696,#REF!,#REF!,#REF!,#REF!,AF696,AG696,#REF!,#REF!,#REF!,AH696)</f>
        <v>0</v>
      </c>
      <c r="N696" s="99">
        <f>AI696+AJ696</f>
        <v>0</v>
      </c>
      <c r="O696" s="99"/>
      <c r="P696" s="99">
        <f>AK696</f>
        <v>0</v>
      </c>
      <c r="Q696" s="99">
        <f>AM696</f>
        <v>0</v>
      </c>
      <c r="R696" s="99">
        <v>0</v>
      </c>
      <c r="S696" s="47"/>
      <c r="T696" s="99">
        <f>SUM(U696,V696,X696,Y696,Z696,AA696,AB696)</f>
        <v>136</v>
      </c>
      <c r="U696" s="99">
        <f>AP696</f>
        <v>0</v>
      </c>
      <c r="V696" s="99">
        <f>SUM(AS696,AT696,AU696,AV696,AW696,AX696,AY696,AZ696,BA696,BB696,BC696)</f>
        <v>136</v>
      </c>
      <c r="W696" s="99">
        <f>COUNT(AS696,AT696,AU696,AV696,AW696,AX696,AY696,AZ696,BA696,BB696,BC696)</f>
        <v>2</v>
      </c>
      <c r="X696" s="99">
        <v>0</v>
      </c>
      <c r="Y696" s="99">
        <v>0</v>
      </c>
      <c r="Z696" s="99">
        <v>0</v>
      </c>
      <c r="AA696" s="99">
        <f>AR696</f>
        <v>0</v>
      </c>
      <c r="AB696" s="99">
        <f>AQ696</f>
        <v>0</v>
      </c>
      <c r="AC696" s="47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44"/>
      <c r="AP696" s="100"/>
      <c r="AQ696" s="100"/>
      <c r="AR696" s="100"/>
      <c r="AS696" s="100"/>
      <c r="AT696" s="100"/>
      <c r="AU696" s="100"/>
      <c r="AV696" s="100"/>
      <c r="AW696" s="100"/>
      <c r="AX696" s="100">
        <v>68</v>
      </c>
      <c r="AY696" s="100"/>
      <c r="AZ696" s="100">
        <v>68</v>
      </c>
      <c r="BA696" s="100"/>
      <c r="BB696" s="100"/>
      <c r="BC696" s="100"/>
      <c r="BD696" s="31"/>
    </row>
    <row r="697" spans="1:56" s="41" customFormat="1" x14ac:dyDescent="0.3">
      <c r="A697" s="100" t="s">
        <v>40</v>
      </c>
      <c r="B697" s="100" t="s">
        <v>41</v>
      </c>
      <c r="C697" s="100" t="s">
        <v>2293</v>
      </c>
      <c r="D697" s="100" t="s">
        <v>2272</v>
      </c>
      <c r="E697" s="100" t="s">
        <v>39</v>
      </c>
      <c r="F697" s="100">
        <v>999926645</v>
      </c>
      <c r="G697" s="99">
        <f>(J697+T697)-H697</f>
        <v>134</v>
      </c>
      <c r="H697" s="100"/>
      <c r="I697" s="44"/>
      <c r="J697" s="99">
        <f>SUM(K697,L697,N697,O697,P697,Q697)</f>
        <v>14</v>
      </c>
      <c r="K697" s="99">
        <f>SUM(AD697,AL697,AN697)</f>
        <v>0</v>
      </c>
      <c r="L697" s="99">
        <f>SUM(AE697,AF697,AG697,AH697)</f>
        <v>0</v>
      </c>
      <c r="M697" s="99">
        <f>COUNT(#REF!,#REF!,#REF!,#REF!,#REF!,#REF!,#REF!,AE697,#REF!,#REF!,#REF!,#REF!,AF697,AG697,#REF!,#REF!,#REF!,AH697)</f>
        <v>4</v>
      </c>
      <c r="N697" s="99">
        <f>AI697+AJ697</f>
        <v>14</v>
      </c>
      <c r="O697" s="99"/>
      <c r="P697" s="99">
        <f>AK697</f>
        <v>0</v>
      </c>
      <c r="Q697" s="99">
        <f>AM697</f>
        <v>0</v>
      </c>
      <c r="R697" s="99">
        <v>0</v>
      </c>
      <c r="S697" s="47"/>
      <c r="T697" s="99">
        <f>SUM(U697,V697,X697,Y697,Z697,AA697,AB697)</f>
        <v>120</v>
      </c>
      <c r="U697" s="99">
        <f>AP697</f>
        <v>0</v>
      </c>
      <c r="V697" s="99">
        <f>SUM(AS697,AT697,AU697,AV697,AW697,AX697,AY697,AZ697,BA697,BB697,BC697)</f>
        <v>120</v>
      </c>
      <c r="W697" s="99">
        <f>COUNT(AS697,AT697,AU697,AV697,AW697,AX697,AY697,AZ697,BA697,BB697,BC697)</f>
        <v>1</v>
      </c>
      <c r="X697" s="99">
        <v>0</v>
      </c>
      <c r="Y697" s="99">
        <v>0</v>
      </c>
      <c r="Z697" s="99">
        <v>0</v>
      </c>
      <c r="AA697" s="99">
        <f>AR697</f>
        <v>0</v>
      </c>
      <c r="AB697" s="99">
        <f>AQ697</f>
        <v>0</v>
      </c>
      <c r="AC697" s="47"/>
      <c r="AD697" s="100">
        <v>0</v>
      </c>
      <c r="AE697" s="100">
        <v>0</v>
      </c>
      <c r="AF697" s="100">
        <v>0</v>
      </c>
      <c r="AG697" s="100">
        <v>0</v>
      </c>
      <c r="AH697" s="100">
        <v>0</v>
      </c>
      <c r="AI697" s="100">
        <v>14</v>
      </c>
      <c r="AJ697" s="100">
        <v>0</v>
      </c>
      <c r="AK697" s="100">
        <v>0</v>
      </c>
      <c r="AL697" s="100">
        <v>0</v>
      </c>
      <c r="AM697" s="100">
        <v>0</v>
      </c>
      <c r="AN697" s="100">
        <v>0</v>
      </c>
      <c r="AO697" s="44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>
        <v>120</v>
      </c>
      <c r="BA697" s="100"/>
      <c r="BB697" s="100"/>
      <c r="BC697" s="100"/>
      <c r="BD697" s="31"/>
    </row>
    <row r="698" spans="1:56" s="41" customFormat="1" x14ac:dyDescent="0.35">
      <c r="A698" s="102" t="s">
        <v>40</v>
      </c>
      <c r="B698" s="99" t="s">
        <v>41</v>
      </c>
      <c r="C698" s="100" t="s">
        <v>1713</v>
      </c>
      <c r="D698" s="100" t="s">
        <v>1714</v>
      </c>
      <c r="E698" s="100" t="s">
        <v>39</v>
      </c>
      <c r="F698" s="99">
        <v>999923699</v>
      </c>
      <c r="G698" s="99">
        <f>(J698+T698)-H698</f>
        <v>132</v>
      </c>
      <c r="H698" s="99">
        <f>(K698+L698+N698+O698+P698+Q698+R698)*0.5</f>
        <v>132</v>
      </c>
      <c r="I698" s="24"/>
      <c r="J698" s="99">
        <f>SUM(K698,L698,N698,O698,P698,Q698)</f>
        <v>264</v>
      </c>
      <c r="K698" s="99">
        <f>SUM(AD698,AL698,AN698)</f>
        <v>0</v>
      </c>
      <c r="L698" s="99">
        <f>SUM(AE698,AF698,AG698,AH698)</f>
        <v>0</v>
      </c>
      <c r="M698" s="99">
        <f>COUNT(#REF!,#REF!,#REF!,#REF!,#REF!,#REF!,#REF!,AE698,#REF!,#REF!,#REF!,#REF!,AF698,AG698,#REF!,#REF!,#REF!,AH698)</f>
        <v>0</v>
      </c>
      <c r="N698" s="99">
        <f>AI698+AJ698</f>
        <v>105</v>
      </c>
      <c r="O698" s="99"/>
      <c r="P698" s="99">
        <f>AK698</f>
        <v>84</v>
      </c>
      <c r="Q698" s="99">
        <f>AM698</f>
        <v>75</v>
      </c>
      <c r="R698" s="99">
        <v>0</v>
      </c>
      <c r="S698" s="47"/>
      <c r="T698" s="99">
        <f>SUM(U698,V698,X698,Y698,Z698,AA698,AB698)</f>
        <v>0</v>
      </c>
      <c r="U698" s="99">
        <f>AP698</f>
        <v>0</v>
      </c>
      <c r="V698" s="99">
        <f>SUM(AS698,AT698,AU698,AV698,AW698,AX698,AY698,AZ698,BA698,BB698,BC698)</f>
        <v>0</v>
      </c>
      <c r="W698" s="99">
        <f>COUNT(AS698,AT698,AU698,AV698,AW698,AX698,AY698,AZ698,BA698,BB698,BC698)</f>
        <v>0</v>
      </c>
      <c r="X698" s="99">
        <v>0</v>
      </c>
      <c r="Y698" s="99">
        <v>0</v>
      </c>
      <c r="Z698" s="99">
        <v>0</v>
      </c>
      <c r="AA698" s="99">
        <f>AR698</f>
        <v>0</v>
      </c>
      <c r="AB698" s="99">
        <f>AQ698</f>
        <v>0</v>
      </c>
      <c r="AC698" s="47"/>
      <c r="AD698" s="99"/>
      <c r="AE698" s="99"/>
      <c r="AF698" s="99"/>
      <c r="AG698" s="99"/>
      <c r="AH698" s="99"/>
      <c r="AI698" s="99"/>
      <c r="AJ698" s="99">
        <v>105</v>
      </c>
      <c r="AK698" s="99">
        <v>84</v>
      </c>
      <c r="AL698" s="99"/>
      <c r="AM698" s="100">
        <v>75</v>
      </c>
      <c r="AN698" s="100"/>
      <c r="AO698" s="44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  <c r="BA698" s="100"/>
      <c r="BB698" s="100"/>
      <c r="BC698" s="100"/>
    </row>
    <row r="699" spans="1:56" s="41" customFormat="1" x14ac:dyDescent="0.3">
      <c r="A699" s="100" t="s">
        <v>40</v>
      </c>
      <c r="B699" s="100" t="s">
        <v>41</v>
      </c>
      <c r="C699" s="100" t="s">
        <v>2709</v>
      </c>
      <c r="D699" s="100" t="s">
        <v>2710</v>
      </c>
      <c r="E699" s="100" t="s">
        <v>39</v>
      </c>
      <c r="F699" s="100">
        <v>999928200</v>
      </c>
      <c r="G699" s="99">
        <f>(J699+T699)-H699</f>
        <v>120</v>
      </c>
      <c r="H699" s="100"/>
      <c r="I699" s="44"/>
      <c r="J699" s="99">
        <f>SUM(K699,L699,N699,O699,P699,Q699)</f>
        <v>52</v>
      </c>
      <c r="K699" s="99">
        <f>SUM(AD699,AL699,AN699)</f>
        <v>0</v>
      </c>
      <c r="L699" s="99">
        <f>SUM(AE699,AF699,AG699,AH699)</f>
        <v>0</v>
      </c>
      <c r="M699" s="99">
        <f>COUNT(#REF!,#REF!,#REF!,#REF!,#REF!,#REF!,#REF!,AE699,#REF!,#REF!,#REF!,#REF!,AF699,AG699,#REF!,#REF!,#REF!,AH699)</f>
        <v>4</v>
      </c>
      <c r="N699" s="99">
        <f>AI699+AJ699</f>
        <v>31.6</v>
      </c>
      <c r="O699" s="99"/>
      <c r="P699" s="99">
        <f>AK699</f>
        <v>20.400000000000002</v>
      </c>
      <c r="Q699" s="99">
        <f>AM699</f>
        <v>0</v>
      </c>
      <c r="R699" s="99">
        <v>0</v>
      </c>
      <c r="S699" s="47"/>
      <c r="T699" s="99">
        <f>SUM(U699,V699,X699,Y699,Z699,AA699,AB699)</f>
        <v>68</v>
      </c>
      <c r="U699" s="99">
        <f>AP699</f>
        <v>0</v>
      </c>
      <c r="V699" s="99">
        <f>SUM(AS699,AT699,AU699,AV699,AW699,AX699,AY699,AZ699,BA699,BB699,BC699)</f>
        <v>68</v>
      </c>
      <c r="W699" s="99">
        <f>COUNT(AS699,AT699,AU699,AV699,AW699,AX699,AY699,AZ699,BA699,BB699,BC699)</f>
        <v>1</v>
      </c>
      <c r="X699" s="99">
        <v>0</v>
      </c>
      <c r="Y699" s="99">
        <v>0</v>
      </c>
      <c r="Z699" s="99">
        <v>0</v>
      </c>
      <c r="AA699" s="99">
        <f>AR699</f>
        <v>0</v>
      </c>
      <c r="AB699" s="99">
        <f>AQ699</f>
        <v>0</v>
      </c>
      <c r="AC699" s="47"/>
      <c r="AD699" s="100">
        <v>0</v>
      </c>
      <c r="AE699" s="100">
        <v>0</v>
      </c>
      <c r="AF699" s="100">
        <v>0</v>
      </c>
      <c r="AG699" s="100">
        <v>0</v>
      </c>
      <c r="AH699" s="100">
        <v>0</v>
      </c>
      <c r="AI699" s="100">
        <v>0</v>
      </c>
      <c r="AJ699" s="100">
        <v>31.6</v>
      </c>
      <c r="AK699" s="100">
        <v>20.400000000000002</v>
      </c>
      <c r="AL699" s="100">
        <v>0</v>
      </c>
      <c r="AM699" s="100">
        <v>0</v>
      </c>
      <c r="AN699" s="100">
        <v>0</v>
      </c>
      <c r="AO699" s="44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  <c r="BA699" s="100"/>
      <c r="BB699" s="100"/>
      <c r="BC699" s="100">
        <v>68</v>
      </c>
      <c r="BD699" s="31"/>
    </row>
    <row r="700" spans="1:56" s="41" customFormat="1" x14ac:dyDescent="0.3">
      <c r="A700" s="100" t="s">
        <v>40</v>
      </c>
      <c r="B700" s="100" t="s">
        <v>41</v>
      </c>
      <c r="C700" s="100" t="s">
        <v>478</v>
      </c>
      <c r="D700" s="100" t="s">
        <v>3591</v>
      </c>
      <c r="E700" s="100" t="s">
        <v>39</v>
      </c>
      <c r="F700" s="100">
        <v>999927862</v>
      </c>
      <c r="G700" s="99">
        <f>(J700+T700)-H700</f>
        <v>120</v>
      </c>
      <c r="H700" s="100"/>
      <c r="I700" s="44"/>
      <c r="J700" s="99">
        <f>SUM(K700,L700,N700,O700,P700,Q700)</f>
        <v>0</v>
      </c>
      <c r="K700" s="99">
        <f>SUM(AD700,AL700,AN700)</f>
        <v>0</v>
      </c>
      <c r="L700" s="99">
        <f>SUM(AE700,AF700,AG700,AH700)</f>
        <v>0</v>
      </c>
      <c r="M700" s="99">
        <f>COUNT(#REF!,#REF!,#REF!,#REF!,#REF!,#REF!,#REF!,AE700,#REF!,#REF!,#REF!,#REF!,AF700,AG700,#REF!,#REF!,#REF!,AH700)</f>
        <v>0</v>
      </c>
      <c r="N700" s="99">
        <f>AI700+AJ700</f>
        <v>0</v>
      </c>
      <c r="O700" s="99"/>
      <c r="P700" s="99">
        <f>AK700</f>
        <v>0</v>
      </c>
      <c r="Q700" s="99">
        <f>AM700</f>
        <v>0</v>
      </c>
      <c r="R700" s="99">
        <v>0</v>
      </c>
      <c r="S700" s="47"/>
      <c r="T700" s="99">
        <f>SUM(U700,V700,X700,Y700,Z700,AA700,AB700)</f>
        <v>120</v>
      </c>
      <c r="U700" s="99">
        <f>AP700</f>
        <v>0</v>
      </c>
      <c r="V700" s="99">
        <f>SUM(AS700,AT700,AU700,AV700,AW700,AX700,AY700,AZ700,BA700,BB700,BC700)</f>
        <v>120</v>
      </c>
      <c r="W700" s="99">
        <f>COUNT(AS700,AT700,AU700,AV700,AW700,AX700,AY700,AZ700,BA700,BB700,BC700)</f>
        <v>1</v>
      </c>
      <c r="X700" s="99">
        <v>0</v>
      </c>
      <c r="Y700" s="99">
        <v>0</v>
      </c>
      <c r="Z700" s="99">
        <v>0</v>
      </c>
      <c r="AA700" s="99">
        <f>AR700</f>
        <v>0</v>
      </c>
      <c r="AB700" s="99">
        <f>AQ700</f>
        <v>0</v>
      </c>
      <c r="AC700" s="47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44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  <c r="BA700" s="100"/>
      <c r="BB700" s="100">
        <v>120</v>
      </c>
      <c r="BC700" s="100"/>
      <c r="BD700" s="31"/>
    </row>
    <row r="701" spans="1:56" s="41" customFormat="1" x14ac:dyDescent="0.3">
      <c r="A701" s="100" t="s">
        <v>40</v>
      </c>
      <c r="B701" s="100" t="s">
        <v>41</v>
      </c>
      <c r="C701" s="100" t="s">
        <v>2923</v>
      </c>
      <c r="D701" s="100" t="s">
        <v>322</v>
      </c>
      <c r="E701" s="100" t="s">
        <v>39</v>
      </c>
      <c r="F701" s="100">
        <v>999929599</v>
      </c>
      <c r="G701" s="99">
        <f>(J701+T701)-H701</f>
        <v>120</v>
      </c>
      <c r="H701" s="100"/>
      <c r="I701" s="44"/>
      <c r="J701" s="99">
        <f>SUM(K701,L701,N701,O701,P701,Q701)</f>
        <v>0</v>
      </c>
      <c r="K701" s="99">
        <f>SUM(AD701,AL701,AN701)</f>
        <v>0</v>
      </c>
      <c r="L701" s="99">
        <f>SUM(AE701,AF701,AG701,AH701)</f>
        <v>0</v>
      </c>
      <c r="M701" s="99">
        <f>COUNT(#REF!,#REF!,#REF!,#REF!,#REF!,#REF!,#REF!,AE701,#REF!,#REF!,#REF!,#REF!,AF701,AG701,#REF!,#REF!,#REF!,AH701)</f>
        <v>0</v>
      </c>
      <c r="N701" s="99">
        <f>AI701+AJ701</f>
        <v>0</v>
      </c>
      <c r="O701" s="99"/>
      <c r="P701" s="99">
        <f>AK701</f>
        <v>0</v>
      </c>
      <c r="Q701" s="99">
        <f>AM701</f>
        <v>0</v>
      </c>
      <c r="R701" s="99">
        <v>0</v>
      </c>
      <c r="S701" s="47"/>
      <c r="T701" s="99">
        <f>SUM(U701,V701,X701,Y701,Z701,AA701,AB701)</f>
        <v>120</v>
      </c>
      <c r="U701" s="99">
        <f>AP701</f>
        <v>0</v>
      </c>
      <c r="V701" s="99">
        <f>SUM(AS701,AT701,AU701,AV701,AW701,AX701,AY701,AZ701,BA701,BB701,BC701)</f>
        <v>120</v>
      </c>
      <c r="W701" s="99">
        <f>COUNT(AS701,AT701,AU701,AV701,AW701,AX701,AY701,AZ701,BA701,BB701,BC701)</f>
        <v>1</v>
      </c>
      <c r="X701" s="99">
        <v>0</v>
      </c>
      <c r="Y701" s="99">
        <v>0</v>
      </c>
      <c r="Z701" s="99">
        <v>0</v>
      </c>
      <c r="AA701" s="99">
        <f>AR701</f>
        <v>0</v>
      </c>
      <c r="AB701" s="99">
        <f>AQ701</f>
        <v>0</v>
      </c>
      <c r="AC701" s="47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44"/>
      <c r="AP701" s="100"/>
      <c r="AQ701" s="100"/>
      <c r="AR701" s="100"/>
      <c r="AS701" s="100">
        <v>120</v>
      </c>
      <c r="AT701" s="100"/>
      <c r="AU701" s="100"/>
      <c r="AV701" s="100"/>
      <c r="AW701" s="100"/>
      <c r="AX701" s="100"/>
      <c r="AY701" s="100"/>
      <c r="AZ701" s="100"/>
      <c r="BA701" s="100"/>
      <c r="BB701" s="100"/>
      <c r="BC701" s="100"/>
      <c r="BD701" s="31"/>
    </row>
    <row r="702" spans="1:56" s="41" customFormat="1" x14ac:dyDescent="0.3">
      <c r="A702" s="100" t="s">
        <v>40</v>
      </c>
      <c r="B702" s="100" t="s">
        <v>41</v>
      </c>
      <c r="C702" s="100" t="s">
        <v>968</v>
      </c>
      <c r="D702" s="100" t="s">
        <v>2705</v>
      </c>
      <c r="E702" s="100" t="s">
        <v>39</v>
      </c>
      <c r="F702" s="100">
        <v>999928190</v>
      </c>
      <c r="G702" s="99">
        <f>(J702+T702)-H702</f>
        <v>100.5</v>
      </c>
      <c r="H702" s="99">
        <f>J702*0.5</f>
        <v>10.5</v>
      </c>
      <c r="I702" s="44"/>
      <c r="J702" s="99">
        <f>SUM(K702,L702,N702,O702,P702,Q702)</f>
        <v>21</v>
      </c>
      <c r="K702" s="99">
        <f>SUM(AD702,AL702,AN702)</f>
        <v>0</v>
      </c>
      <c r="L702" s="99">
        <f>SUM(AE702,AF702,AG702,AH702)</f>
        <v>0</v>
      </c>
      <c r="M702" s="99">
        <f>COUNT(#REF!,#REF!,#REF!,#REF!,#REF!,#REF!,#REF!,AE702,#REF!,#REF!,#REF!,#REF!,AF702,AG702,#REF!,#REF!,#REF!,AH702)</f>
        <v>4</v>
      </c>
      <c r="N702" s="99">
        <f>AI702+AJ702</f>
        <v>21</v>
      </c>
      <c r="O702" s="99"/>
      <c r="P702" s="99">
        <f>AK702</f>
        <v>0</v>
      </c>
      <c r="Q702" s="99">
        <f>AM702</f>
        <v>0</v>
      </c>
      <c r="R702" s="99">
        <v>0</v>
      </c>
      <c r="S702" s="47"/>
      <c r="T702" s="99">
        <f>SUM(U702,V702,X702,Y702,Z702,AA702,AB702)</f>
        <v>90</v>
      </c>
      <c r="U702" s="99">
        <f>AP702</f>
        <v>0</v>
      </c>
      <c r="V702" s="99">
        <f>SUM(AS702,AT702,AU702,AV702,AW702,AX702,AY702,AZ702,BA702,BB702,BC702)</f>
        <v>90</v>
      </c>
      <c r="W702" s="99">
        <f>COUNT(AS702,AT702,AU702,AV702,AW702,AX702,AY702,AZ702,BA702,BB702,BC702)</f>
        <v>1</v>
      </c>
      <c r="X702" s="99">
        <v>0</v>
      </c>
      <c r="Y702" s="99">
        <v>0</v>
      </c>
      <c r="Z702" s="99">
        <v>0</v>
      </c>
      <c r="AA702" s="99">
        <f>AR702</f>
        <v>0</v>
      </c>
      <c r="AB702" s="99">
        <f>AQ702</f>
        <v>0</v>
      </c>
      <c r="AC702" s="47"/>
      <c r="AD702" s="100">
        <v>0</v>
      </c>
      <c r="AE702" s="100">
        <v>0</v>
      </c>
      <c r="AF702" s="100">
        <v>0</v>
      </c>
      <c r="AG702" s="100">
        <v>0</v>
      </c>
      <c r="AH702" s="100">
        <v>0</v>
      </c>
      <c r="AI702" s="100">
        <v>0</v>
      </c>
      <c r="AJ702" s="100">
        <v>21</v>
      </c>
      <c r="AK702" s="100">
        <v>0</v>
      </c>
      <c r="AL702" s="100">
        <v>0</v>
      </c>
      <c r="AM702" s="100">
        <v>0</v>
      </c>
      <c r="AN702" s="100">
        <v>0</v>
      </c>
      <c r="AO702" s="44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>
        <v>90</v>
      </c>
      <c r="BD702" s="31"/>
    </row>
    <row r="703" spans="1:56" s="41" customFormat="1" x14ac:dyDescent="0.3">
      <c r="A703" s="100" t="s">
        <v>40</v>
      </c>
      <c r="B703" s="100" t="s">
        <v>41</v>
      </c>
      <c r="C703" s="100" t="s">
        <v>371</v>
      </c>
      <c r="D703" s="100" t="s">
        <v>2706</v>
      </c>
      <c r="E703" s="100" t="s">
        <v>39</v>
      </c>
      <c r="F703" s="100">
        <v>999928196</v>
      </c>
      <c r="G703" s="99">
        <f>(J703+T703)-H703</f>
        <v>93.2</v>
      </c>
      <c r="H703" s="100"/>
      <c r="I703" s="44"/>
      <c r="J703" s="99">
        <f>SUM(K703,L703,N703,O703,P703,Q703)</f>
        <v>25.200000000000003</v>
      </c>
      <c r="K703" s="99">
        <f>SUM(AD703,AL703,AN703)</f>
        <v>0</v>
      </c>
      <c r="L703" s="99">
        <f>SUM(AE703,AF703,AG703,AH703)</f>
        <v>0</v>
      </c>
      <c r="M703" s="99">
        <f>COUNT(#REF!,#REF!,#REF!,#REF!,#REF!,#REF!,#REF!,AE703,#REF!,#REF!,#REF!,#REF!,AF703,AG703,#REF!,#REF!,#REF!,AH703)</f>
        <v>4</v>
      </c>
      <c r="N703" s="99">
        <f>AI703+AJ703</f>
        <v>25.200000000000003</v>
      </c>
      <c r="O703" s="99"/>
      <c r="P703" s="99">
        <f>AK703</f>
        <v>0</v>
      </c>
      <c r="Q703" s="99">
        <f>AM703</f>
        <v>0</v>
      </c>
      <c r="R703" s="99">
        <v>0</v>
      </c>
      <c r="S703" s="47"/>
      <c r="T703" s="99">
        <f>SUM(U703,V703,X703,Y703,Z703,AA703,AB703)</f>
        <v>68</v>
      </c>
      <c r="U703" s="99">
        <f>AP703</f>
        <v>0</v>
      </c>
      <c r="V703" s="99">
        <f>SUM(AS703,AT703,AU703,AV703,AW703,AX703,AY703,AZ703,BA703,BB703,BC703)</f>
        <v>68</v>
      </c>
      <c r="W703" s="99">
        <f>COUNT(AS703,AT703,AU703,AV703,AW703,AX703,AY703,AZ703,BA703,BB703,BC703)</f>
        <v>1</v>
      </c>
      <c r="X703" s="99">
        <v>0</v>
      </c>
      <c r="Y703" s="99">
        <v>0</v>
      </c>
      <c r="Z703" s="99">
        <v>0</v>
      </c>
      <c r="AA703" s="99">
        <f>AR703</f>
        <v>0</v>
      </c>
      <c r="AB703" s="99">
        <f>AQ703</f>
        <v>0</v>
      </c>
      <c r="AC703" s="47"/>
      <c r="AD703" s="100">
        <v>0</v>
      </c>
      <c r="AE703" s="100">
        <v>0</v>
      </c>
      <c r="AF703" s="100">
        <v>0</v>
      </c>
      <c r="AG703" s="100">
        <v>0</v>
      </c>
      <c r="AH703" s="100">
        <v>0</v>
      </c>
      <c r="AI703" s="100">
        <v>0</v>
      </c>
      <c r="AJ703" s="100">
        <v>25.200000000000003</v>
      </c>
      <c r="AK703" s="100">
        <v>0</v>
      </c>
      <c r="AL703" s="100">
        <v>0</v>
      </c>
      <c r="AM703" s="100">
        <v>0</v>
      </c>
      <c r="AN703" s="100">
        <v>0</v>
      </c>
      <c r="AO703" s="44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  <c r="BA703" s="100"/>
      <c r="BB703" s="100"/>
      <c r="BC703" s="100">
        <v>68</v>
      </c>
      <c r="BD703" s="31"/>
    </row>
    <row r="704" spans="1:56" s="41" customFormat="1" x14ac:dyDescent="0.35">
      <c r="A704" s="100" t="s">
        <v>40</v>
      </c>
      <c r="B704" s="100" t="s">
        <v>41</v>
      </c>
      <c r="C704" s="100" t="s">
        <v>646</v>
      </c>
      <c r="D704" s="100" t="s">
        <v>1600</v>
      </c>
      <c r="E704" s="100" t="s">
        <v>39</v>
      </c>
      <c r="F704" s="100">
        <v>999922918</v>
      </c>
      <c r="G704" s="99">
        <f>(J704+T704)-H704</f>
        <v>90</v>
      </c>
      <c r="H704" s="99"/>
      <c r="I704" s="24"/>
      <c r="J704" s="99">
        <f>SUM(K704,L704,N704,O704,P704,Q704)</f>
        <v>90</v>
      </c>
      <c r="K704" s="99">
        <f>SUM(AD704,AL704,AN704)</f>
        <v>0</v>
      </c>
      <c r="L704" s="99">
        <f>SUM(AE704,AF704,AG704,AH704)</f>
        <v>90</v>
      </c>
      <c r="M704" s="99">
        <f>COUNT(#REF!,#REF!,#REF!,#REF!,#REF!,#REF!,#REF!,AE704,#REF!,#REF!,#REF!,#REF!,AF704,AG704,#REF!,#REF!,#REF!,AH704)</f>
        <v>1</v>
      </c>
      <c r="N704" s="99">
        <f>AI704+AJ704</f>
        <v>0</v>
      </c>
      <c r="O704" s="99"/>
      <c r="P704" s="99">
        <f>AK704</f>
        <v>0</v>
      </c>
      <c r="Q704" s="99">
        <f>AM704</f>
        <v>0</v>
      </c>
      <c r="R704" s="99">
        <v>0</v>
      </c>
      <c r="S704" s="47"/>
      <c r="T704" s="99">
        <f>SUM(U704,V704,X704,Y704,Z704,AA704,AB704)</f>
        <v>0</v>
      </c>
      <c r="U704" s="99">
        <f>AP704</f>
        <v>0</v>
      </c>
      <c r="V704" s="99">
        <f>SUM(AS704,AT704,AU704,AV704,AW704,AX704,AY704,AZ704,BA704,BB704,BC704)</f>
        <v>0</v>
      </c>
      <c r="W704" s="99">
        <f>COUNT(AS704,AT704,AU704,AV704,AW704,AX704,AY704,AZ704,BA704,BB704,BC704)</f>
        <v>0</v>
      </c>
      <c r="X704" s="99">
        <v>0</v>
      </c>
      <c r="Y704" s="99">
        <v>0</v>
      </c>
      <c r="Z704" s="99">
        <v>0</v>
      </c>
      <c r="AA704" s="99">
        <f>AR704</f>
        <v>0</v>
      </c>
      <c r="AB704" s="99">
        <f>AQ704</f>
        <v>0</v>
      </c>
      <c r="AC704" s="47"/>
      <c r="AD704" s="99"/>
      <c r="AE704" s="99"/>
      <c r="AF704" s="99"/>
      <c r="AG704" s="99">
        <v>90</v>
      </c>
      <c r="AH704" s="99"/>
      <c r="AI704" s="99"/>
      <c r="AJ704" s="99"/>
      <c r="AK704" s="99"/>
      <c r="AL704" s="99"/>
      <c r="AM704" s="100"/>
      <c r="AN704" s="100"/>
      <c r="AO704" s="44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  <c r="BA704" s="100"/>
      <c r="BB704" s="100"/>
      <c r="BC704" s="100"/>
    </row>
    <row r="705" spans="1:56" s="41" customFormat="1" x14ac:dyDescent="0.3">
      <c r="A705" s="100" t="s">
        <v>40</v>
      </c>
      <c r="B705" s="100" t="s">
        <v>41</v>
      </c>
      <c r="C705" s="100" t="s">
        <v>2216</v>
      </c>
      <c r="D705" s="100" t="s">
        <v>2217</v>
      </c>
      <c r="E705" s="100" t="s">
        <v>39</v>
      </c>
      <c r="F705" s="100">
        <v>999926218</v>
      </c>
      <c r="G705" s="99">
        <f>(J705+T705)-H705</f>
        <v>90</v>
      </c>
      <c r="H705" s="100"/>
      <c r="I705" s="44"/>
      <c r="J705" s="99">
        <f>SUM(K705,L705,N705,O705,P705,Q705)</f>
        <v>0</v>
      </c>
      <c r="K705" s="99">
        <f>SUM(AD705,AL705,AN705)</f>
        <v>0</v>
      </c>
      <c r="L705" s="99">
        <f>SUM(AE705,AF705,AG705,AH705)</f>
        <v>0</v>
      </c>
      <c r="M705" s="99">
        <f>COUNT(#REF!,#REF!,#REF!,#REF!,#REF!,#REF!,#REF!,AE705,#REF!,#REF!,#REF!,#REF!,AF705,AG705,#REF!,#REF!,#REF!,AH705)</f>
        <v>0</v>
      </c>
      <c r="N705" s="99">
        <f>AI705+AJ705</f>
        <v>0</v>
      </c>
      <c r="O705" s="99"/>
      <c r="P705" s="99">
        <f>AK705</f>
        <v>0</v>
      </c>
      <c r="Q705" s="99">
        <f>AM705</f>
        <v>0</v>
      </c>
      <c r="R705" s="99">
        <v>0</v>
      </c>
      <c r="S705" s="47"/>
      <c r="T705" s="99">
        <f>SUM(U705,V705,X705,Y705,Z705,AA705,AB705)</f>
        <v>90</v>
      </c>
      <c r="U705" s="99">
        <f>AP705</f>
        <v>0</v>
      </c>
      <c r="V705" s="99">
        <f>SUM(AS705,AT705,AU705,AV705,AW705,AX705,AY705,AZ705,BA705,BB705,BC705)</f>
        <v>90</v>
      </c>
      <c r="W705" s="99">
        <f>COUNT(AS705,AT705,AU705,AV705,AW705,AX705,AY705,AZ705,BA705,BB705,BC705)</f>
        <v>1</v>
      </c>
      <c r="X705" s="99">
        <v>0</v>
      </c>
      <c r="Y705" s="99">
        <v>0</v>
      </c>
      <c r="Z705" s="99">
        <v>0</v>
      </c>
      <c r="AA705" s="99">
        <f>AR705</f>
        <v>0</v>
      </c>
      <c r="AB705" s="99">
        <f>AQ705</f>
        <v>0</v>
      </c>
      <c r="AC705" s="47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44"/>
      <c r="AP705" s="100"/>
      <c r="AQ705" s="100"/>
      <c r="AR705" s="100"/>
      <c r="AS705" s="100">
        <v>90</v>
      </c>
      <c r="AT705" s="100"/>
      <c r="AU705" s="100"/>
      <c r="AV705" s="100"/>
      <c r="AW705" s="100"/>
      <c r="AX705" s="100"/>
      <c r="AY705" s="100"/>
      <c r="AZ705" s="100"/>
      <c r="BA705" s="100"/>
      <c r="BB705" s="100"/>
      <c r="BC705" s="100"/>
      <c r="BD705" s="31"/>
    </row>
    <row r="706" spans="1:56" s="41" customFormat="1" x14ac:dyDescent="0.3">
      <c r="A706" s="100" t="s">
        <v>40</v>
      </c>
      <c r="B706" s="100" t="s">
        <v>41</v>
      </c>
      <c r="C706" s="100" t="s">
        <v>138</v>
      </c>
      <c r="D706" s="100" t="s">
        <v>3591</v>
      </c>
      <c r="E706" s="100" t="s">
        <v>39</v>
      </c>
      <c r="F706" s="100">
        <v>999927863</v>
      </c>
      <c r="G706" s="99">
        <f>(J706+T706)-H706</f>
        <v>90</v>
      </c>
      <c r="H706" s="100"/>
      <c r="I706" s="44"/>
      <c r="J706" s="99">
        <f>SUM(K706,L706,N706,O706,P706,Q706)</f>
        <v>0</v>
      </c>
      <c r="K706" s="99">
        <f>SUM(AD706,AL706,AN706)</f>
        <v>0</v>
      </c>
      <c r="L706" s="99">
        <f>SUM(AE706,AF706,AG706,AH706)</f>
        <v>0</v>
      </c>
      <c r="M706" s="99">
        <f>COUNT(#REF!,#REF!,#REF!,#REF!,#REF!,#REF!,#REF!,AE706,#REF!,#REF!,#REF!,#REF!,AF706,AG706,#REF!,#REF!,#REF!,AH706)</f>
        <v>0</v>
      </c>
      <c r="N706" s="99">
        <f>AI706+AJ706</f>
        <v>0</v>
      </c>
      <c r="O706" s="99"/>
      <c r="P706" s="99">
        <f>AK706</f>
        <v>0</v>
      </c>
      <c r="Q706" s="99">
        <f>AM706</f>
        <v>0</v>
      </c>
      <c r="R706" s="99">
        <v>0</v>
      </c>
      <c r="S706" s="47"/>
      <c r="T706" s="99">
        <f>SUM(U706,V706,X706,Y706,Z706,AA706,AB706)</f>
        <v>90</v>
      </c>
      <c r="U706" s="99">
        <f>AP706</f>
        <v>0</v>
      </c>
      <c r="V706" s="99">
        <f>SUM(AS706,AT706,AU706,AV706,AW706,AX706,AY706,AZ706,BA706,BB706,BC706)</f>
        <v>90</v>
      </c>
      <c r="W706" s="99">
        <f>COUNT(AS706,AT706,AU706,AV706,AW706,AX706,AY706,AZ706,BA706,BB706,BC706)</f>
        <v>1</v>
      </c>
      <c r="X706" s="99">
        <v>0</v>
      </c>
      <c r="Y706" s="99">
        <v>0</v>
      </c>
      <c r="Z706" s="99">
        <v>0</v>
      </c>
      <c r="AA706" s="99">
        <f>AR706</f>
        <v>0</v>
      </c>
      <c r="AB706" s="99">
        <f>AQ706</f>
        <v>0</v>
      </c>
      <c r="AC706" s="47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44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>
        <v>90</v>
      </c>
      <c r="BC706" s="100"/>
      <c r="BD706" s="31"/>
    </row>
    <row r="707" spans="1:56" s="41" customFormat="1" x14ac:dyDescent="0.3">
      <c r="A707" s="100" t="s">
        <v>40</v>
      </c>
      <c r="B707" s="100" t="s">
        <v>41</v>
      </c>
      <c r="C707" s="100" t="s">
        <v>1886</v>
      </c>
      <c r="D707" s="100" t="s">
        <v>1887</v>
      </c>
      <c r="E707" s="100" t="s">
        <v>39</v>
      </c>
      <c r="F707" s="100">
        <v>999924852</v>
      </c>
      <c r="G707" s="99">
        <f>(J707+T707)-H707</f>
        <v>88.4</v>
      </c>
      <c r="H707" s="100"/>
      <c r="I707" s="44"/>
      <c r="J707" s="99">
        <f>SUM(K707,L707,N707,O707,P707,Q707)</f>
        <v>20.400000000000002</v>
      </c>
      <c r="K707" s="99">
        <f>SUM(AD707,AL707,AN707)</f>
        <v>0</v>
      </c>
      <c r="L707" s="99">
        <f>SUM(AE707,AF707,AG707,AH707)</f>
        <v>0</v>
      </c>
      <c r="M707" s="99">
        <f>COUNT(#REF!,#REF!,#REF!,#REF!,#REF!,#REF!,#REF!,AE707,#REF!,#REF!,#REF!,#REF!,AF707,AG707,#REF!,#REF!,#REF!,AH707)</f>
        <v>4</v>
      </c>
      <c r="N707" s="99">
        <f>AI707+AJ707</f>
        <v>0</v>
      </c>
      <c r="O707" s="99"/>
      <c r="P707" s="99">
        <f>AK707</f>
        <v>20.400000000000002</v>
      </c>
      <c r="Q707" s="99">
        <f>AM707</f>
        <v>0</v>
      </c>
      <c r="R707" s="99">
        <v>0</v>
      </c>
      <c r="S707" s="47"/>
      <c r="T707" s="99">
        <f>SUM(U707,V707,X707,Y707,Z707,AA707,AB707)</f>
        <v>68</v>
      </c>
      <c r="U707" s="99">
        <f>AP707</f>
        <v>0</v>
      </c>
      <c r="V707" s="99">
        <f>SUM(AS707,AT707,AU707,AV707,AW707,AX707,AY707,AZ707,BA707,BB707,BC707)</f>
        <v>68</v>
      </c>
      <c r="W707" s="99">
        <f>COUNT(AS707,AT707,AU707,AV707,AW707,AX707,AY707,AZ707,BA707,BB707,BC707)</f>
        <v>1</v>
      </c>
      <c r="X707" s="99">
        <v>0</v>
      </c>
      <c r="Y707" s="99">
        <v>0</v>
      </c>
      <c r="Z707" s="99">
        <v>0</v>
      </c>
      <c r="AA707" s="99">
        <f>AR707</f>
        <v>0</v>
      </c>
      <c r="AB707" s="99">
        <f>AQ707</f>
        <v>0</v>
      </c>
      <c r="AC707" s="47"/>
      <c r="AD707" s="100">
        <v>0</v>
      </c>
      <c r="AE707" s="100">
        <v>0</v>
      </c>
      <c r="AF707" s="100">
        <v>0</v>
      </c>
      <c r="AG707" s="100">
        <v>0</v>
      </c>
      <c r="AH707" s="100">
        <v>0</v>
      </c>
      <c r="AI707" s="100">
        <v>0</v>
      </c>
      <c r="AJ707" s="100">
        <v>0</v>
      </c>
      <c r="AK707" s="100">
        <v>20.400000000000002</v>
      </c>
      <c r="AL707" s="100">
        <v>0</v>
      </c>
      <c r="AM707" s="100">
        <v>0</v>
      </c>
      <c r="AN707" s="100">
        <v>0</v>
      </c>
      <c r="AO707" s="44"/>
      <c r="AP707" s="100"/>
      <c r="AQ707" s="100"/>
      <c r="AR707" s="100"/>
      <c r="AS707" s="100">
        <v>68</v>
      </c>
      <c r="AT707" s="100"/>
      <c r="AU707" s="100"/>
      <c r="AV707" s="100"/>
      <c r="AW707" s="100"/>
      <c r="AX707" s="100"/>
      <c r="AY707" s="100"/>
      <c r="AZ707" s="100"/>
      <c r="BA707" s="100"/>
      <c r="BB707" s="100"/>
      <c r="BC707" s="100"/>
      <c r="BD707" s="31"/>
    </row>
    <row r="708" spans="1:56" s="41" customFormat="1" x14ac:dyDescent="0.35">
      <c r="A708" s="99" t="s">
        <v>40</v>
      </c>
      <c r="B708" s="99" t="s">
        <v>41</v>
      </c>
      <c r="C708" s="99" t="s">
        <v>451</v>
      </c>
      <c r="D708" s="99" t="s">
        <v>2611</v>
      </c>
      <c r="E708" s="99" t="s">
        <v>39</v>
      </c>
      <c r="F708" s="99">
        <v>999927843</v>
      </c>
      <c r="G708" s="99">
        <f>(J708+T708)-H708</f>
        <v>70</v>
      </c>
      <c r="H708" s="99"/>
      <c r="I708" s="24"/>
      <c r="J708" s="99">
        <f>SUM(K708,L708,N708,O708,P708,Q708)</f>
        <v>70</v>
      </c>
      <c r="K708" s="99">
        <f>SUM(AD708,AL708,AN708)</f>
        <v>0</v>
      </c>
      <c r="L708" s="99">
        <f>SUM(AE708,AF708,AG708,AH708)</f>
        <v>0</v>
      </c>
      <c r="M708" s="99">
        <f>COUNT(#REF!,#REF!,#REF!,#REF!,#REF!,#REF!,#REF!,AE708,#REF!,#REF!,#REF!,#REF!,AF708,AG708,#REF!,#REF!,#REF!,AH708)</f>
        <v>0</v>
      </c>
      <c r="N708" s="99">
        <f>AI708+AJ708</f>
        <v>70</v>
      </c>
      <c r="O708" s="99"/>
      <c r="P708" s="99">
        <f>AK708</f>
        <v>0</v>
      </c>
      <c r="Q708" s="99">
        <f>AM708</f>
        <v>0</v>
      </c>
      <c r="R708" s="99">
        <v>0</v>
      </c>
      <c r="S708" s="47"/>
      <c r="T708" s="99">
        <f>SUM(U708,V708,X708,Y708,Z708,AA708,AB708)</f>
        <v>0</v>
      </c>
      <c r="U708" s="99">
        <f>AP708</f>
        <v>0</v>
      </c>
      <c r="V708" s="99">
        <f>SUM(AS708,AT708,AU708,AV708,AW708,AX708,AY708,AZ708,BA708,BB708,BC708)</f>
        <v>0</v>
      </c>
      <c r="W708" s="99">
        <f>COUNT(AS708,AT708,AU708,AV708,AW708,AX708,AY708,AZ708,BA708,BB708,BC708)</f>
        <v>0</v>
      </c>
      <c r="X708" s="99">
        <v>0</v>
      </c>
      <c r="Y708" s="99">
        <v>0</v>
      </c>
      <c r="Z708" s="99">
        <v>0</v>
      </c>
      <c r="AA708" s="99">
        <f>AR708</f>
        <v>0</v>
      </c>
      <c r="AB708" s="99">
        <f>AQ708</f>
        <v>0</v>
      </c>
      <c r="AC708" s="47"/>
      <c r="AD708" s="99"/>
      <c r="AE708" s="99"/>
      <c r="AF708" s="99"/>
      <c r="AG708" s="99"/>
      <c r="AH708" s="99"/>
      <c r="AI708" s="99">
        <v>70</v>
      </c>
      <c r="AJ708" s="99"/>
      <c r="AK708" s="99"/>
      <c r="AL708" s="99"/>
      <c r="AM708" s="100"/>
      <c r="AN708" s="100"/>
      <c r="AO708" s="44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  <c r="BA708" s="100"/>
      <c r="BB708" s="100"/>
      <c r="BC708" s="100"/>
    </row>
    <row r="709" spans="1:56" s="41" customFormat="1" x14ac:dyDescent="0.35">
      <c r="A709" s="102" t="s">
        <v>40</v>
      </c>
      <c r="B709" s="100" t="s">
        <v>41</v>
      </c>
      <c r="C709" s="100" t="s">
        <v>2551</v>
      </c>
      <c r="D709" s="100" t="s">
        <v>2552</v>
      </c>
      <c r="E709" s="100" t="s">
        <v>39</v>
      </c>
      <c r="F709" s="100">
        <v>999927541</v>
      </c>
      <c r="G709" s="99">
        <f>(J709+T709)-H709</f>
        <v>69.5</v>
      </c>
      <c r="H709" s="99">
        <f>(K709+L709+N709+O709+P709+Q709+R709)*0.5</f>
        <v>69.5</v>
      </c>
      <c r="I709" s="24"/>
      <c r="J709" s="99">
        <f>SUM(K709,L709,N709,O709,P709,Q709)</f>
        <v>139</v>
      </c>
      <c r="K709" s="99">
        <f>SUM(AD709,AL709,AN709)</f>
        <v>0</v>
      </c>
      <c r="L709" s="99">
        <f>SUM(AE709,AF709,AG709,AH709)</f>
        <v>68</v>
      </c>
      <c r="M709" s="99">
        <f>COUNT(#REF!,#REF!,#REF!,#REF!,#REF!,#REF!,#REF!,AE709,#REF!,#REF!,#REF!,#REF!,AF709,AG709,#REF!,#REF!,#REF!,AH709)</f>
        <v>1</v>
      </c>
      <c r="N709" s="99">
        <f>AI709+AJ709</f>
        <v>71</v>
      </c>
      <c r="O709" s="99"/>
      <c r="P709" s="99">
        <f>AK709</f>
        <v>0</v>
      </c>
      <c r="Q709" s="99">
        <f>AM709</f>
        <v>0</v>
      </c>
      <c r="R709" s="99">
        <v>0</v>
      </c>
      <c r="S709" s="47"/>
      <c r="T709" s="99">
        <f>SUM(U709,V709,X709,Y709,Z709,AA709,AB709)</f>
        <v>0</v>
      </c>
      <c r="U709" s="99">
        <f>AP709</f>
        <v>0</v>
      </c>
      <c r="V709" s="99">
        <f>SUM(AS709,AT709,AU709,AV709,AW709,AX709,AY709,AZ709,BA709,BB709,BC709)</f>
        <v>0</v>
      </c>
      <c r="W709" s="99">
        <f>COUNT(AS709,AT709,AU709,AV709,AW709,AX709,AY709,AZ709,BA709,BB709,BC709)</f>
        <v>0</v>
      </c>
      <c r="X709" s="99">
        <v>0</v>
      </c>
      <c r="Y709" s="99">
        <v>0</v>
      </c>
      <c r="Z709" s="99">
        <v>0</v>
      </c>
      <c r="AA709" s="99">
        <f>AR709</f>
        <v>0</v>
      </c>
      <c r="AB709" s="99">
        <f>AQ709</f>
        <v>0</v>
      </c>
      <c r="AC709" s="47"/>
      <c r="AD709" s="99"/>
      <c r="AE709" s="99"/>
      <c r="AF709" s="99"/>
      <c r="AG709" s="99">
        <v>68</v>
      </c>
      <c r="AH709" s="99"/>
      <c r="AI709" s="99"/>
      <c r="AJ709" s="99">
        <v>71</v>
      </c>
      <c r="AK709" s="99"/>
      <c r="AL709" s="99"/>
      <c r="AM709" s="100"/>
      <c r="AN709" s="100"/>
      <c r="AO709" s="44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</row>
    <row r="710" spans="1:56" s="41" customFormat="1" x14ac:dyDescent="0.35">
      <c r="A710" s="102" t="s">
        <v>40</v>
      </c>
      <c r="B710" s="102" t="s">
        <v>41</v>
      </c>
      <c r="C710" s="102" t="s">
        <v>42</v>
      </c>
      <c r="D710" s="102" t="s">
        <v>43</v>
      </c>
      <c r="E710" s="102" t="s">
        <v>39</v>
      </c>
      <c r="F710" s="99">
        <v>123456789</v>
      </c>
      <c r="G710" s="99">
        <f>(J710+T710)-H710</f>
        <v>68</v>
      </c>
      <c r="H710" s="99"/>
      <c r="I710" s="24"/>
      <c r="J710" s="99">
        <f>SUM(K710,L710,N710,O710,P710,Q710)</f>
        <v>68</v>
      </c>
      <c r="K710" s="99">
        <f>SUM(AD710,AL710,AN710)</f>
        <v>0</v>
      </c>
      <c r="L710" s="99">
        <f>SUM(AE710,AF710,AG710,AH710)</f>
        <v>68</v>
      </c>
      <c r="M710" s="99">
        <f>COUNT(#REF!,#REF!,#REF!,#REF!,#REF!,#REF!,#REF!,AE710,#REF!,#REF!,#REF!,#REF!,AF710,AG710,#REF!,#REF!,#REF!,AH710)</f>
        <v>1</v>
      </c>
      <c r="N710" s="99">
        <f>AI710+AJ710</f>
        <v>0</v>
      </c>
      <c r="O710" s="99"/>
      <c r="P710" s="99">
        <f>AK710</f>
        <v>0</v>
      </c>
      <c r="Q710" s="99">
        <f>AM710</f>
        <v>0</v>
      </c>
      <c r="R710" s="99">
        <v>0</v>
      </c>
      <c r="S710" s="47"/>
      <c r="T710" s="99">
        <f>SUM(U710,V710,X710,Y710,Z710,AA710,AB710)</f>
        <v>0</v>
      </c>
      <c r="U710" s="99">
        <f>AP710</f>
        <v>0</v>
      </c>
      <c r="V710" s="99">
        <f>SUM(AS710,AT710,AU710,AV710,AW710,AX710,AY710,AZ710,BA710,BB710,BC710)</f>
        <v>0</v>
      </c>
      <c r="W710" s="99">
        <f>COUNT(AS710,AT710,AU710,AV710,AW710,AX710,AY710,AZ710,BA710,BB710,BC710)</f>
        <v>0</v>
      </c>
      <c r="X710" s="99">
        <v>0</v>
      </c>
      <c r="Y710" s="99">
        <v>0</v>
      </c>
      <c r="Z710" s="99">
        <v>0</v>
      </c>
      <c r="AA710" s="99">
        <f>AR710</f>
        <v>0</v>
      </c>
      <c r="AB710" s="99">
        <f>AQ710</f>
        <v>0</v>
      </c>
      <c r="AC710" s="47"/>
      <c r="AD710" s="99"/>
      <c r="AE710" s="99">
        <v>68</v>
      </c>
      <c r="AF710" s="99"/>
      <c r="AG710" s="99"/>
      <c r="AH710" s="99"/>
      <c r="AI710" s="99"/>
      <c r="AJ710" s="99"/>
      <c r="AK710" s="99"/>
      <c r="AL710" s="99"/>
      <c r="AM710" s="100"/>
      <c r="AN710" s="100"/>
      <c r="AO710" s="44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</row>
    <row r="711" spans="1:56" s="41" customFormat="1" x14ac:dyDescent="0.35">
      <c r="A711" s="100" t="s">
        <v>40</v>
      </c>
      <c r="B711" s="100" t="s">
        <v>41</v>
      </c>
      <c r="C711" s="100" t="s">
        <v>686</v>
      </c>
      <c r="D711" s="100" t="s">
        <v>1079</v>
      </c>
      <c r="E711" s="100" t="s">
        <v>39</v>
      </c>
      <c r="F711" s="100">
        <v>999918790</v>
      </c>
      <c r="G711" s="99">
        <f>(J711+T711)-H711</f>
        <v>68</v>
      </c>
      <c r="H711" s="99"/>
      <c r="I711" s="24"/>
      <c r="J711" s="99">
        <f>SUM(K711,L711,N711,O711,P711,Q711)</f>
        <v>68</v>
      </c>
      <c r="K711" s="99">
        <f>SUM(AD711,AL711,AN711)</f>
        <v>0</v>
      </c>
      <c r="L711" s="99">
        <f>SUM(AE711,AF711,AG711,AH711)</f>
        <v>68</v>
      </c>
      <c r="M711" s="99">
        <f>COUNT(#REF!,#REF!,#REF!,#REF!,#REF!,#REF!,#REF!,AE711,#REF!,#REF!,#REF!,#REF!,AF711,AG711,#REF!,#REF!,#REF!,AH711)</f>
        <v>1</v>
      </c>
      <c r="N711" s="99">
        <f>AI711+AJ711</f>
        <v>0</v>
      </c>
      <c r="O711" s="99"/>
      <c r="P711" s="99">
        <f>AK711</f>
        <v>0</v>
      </c>
      <c r="Q711" s="99">
        <f>AM711</f>
        <v>0</v>
      </c>
      <c r="R711" s="99">
        <v>0</v>
      </c>
      <c r="S711" s="47"/>
      <c r="T711" s="99">
        <f>SUM(U711,V711,X711,Y711,Z711,AA711,AB711)</f>
        <v>0</v>
      </c>
      <c r="U711" s="99">
        <f>AP711</f>
        <v>0</v>
      </c>
      <c r="V711" s="99">
        <f>SUM(AS711,AT711,AU711,AV711,AW711,AX711,AY711,AZ711,BA711,BB711,BC711)</f>
        <v>0</v>
      </c>
      <c r="W711" s="99">
        <f>COUNT(AS711,AT711,AU711,AV711,AW711,AX711,AY711,AZ711,BA711,BB711,BC711)</f>
        <v>0</v>
      </c>
      <c r="X711" s="99">
        <v>0</v>
      </c>
      <c r="Y711" s="99">
        <v>0</v>
      </c>
      <c r="Z711" s="99">
        <v>0</v>
      </c>
      <c r="AA711" s="99">
        <f>AR711</f>
        <v>0</v>
      </c>
      <c r="AB711" s="99">
        <f>AQ711</f>
        <v>0</v>
      </c>
      <c r="AC711" s="47"/>
      <c r="AD711" s="99"/>
      <c r="AE711" s="99"/>
      <c r="AF711" s="99"/>
      <c r="AG711" s="99">
        <v>68</v>
      </c>
      <c r="AH711" s="99"/>
      <c r="AI711" s="99"/>
      <c r="AJ711" s="99"/>
      <c r="AK711" s="99"/>
      <c r="AL711" s="99"/>
      <c r="AM711" s="100"/>
      <c r="AN711" s="100"/>
      <c r="AO711" s="44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  <c r="BA711" s="100"/>
      <c r="BB711" s="100"/>
      <c r="BC711" s="100"/>
    </row>
    <row r="712" spans="1:56" s="41" customFormat="1" x14ac:dyDescent="0.3">
      <c r="A712" s="100" t="s">
        <v>40</v>
      </c>
      <c r="B712" s="100" t="s">
        <v>41</v>
      </c>
      <c r="C712" s="100" t="s">
        <v>3436</v>
      </c>
      <c r="D712" s="100" t="s">
        <v>3309</v>
      </c>
      <c r="E712" s="100" t="s">
        <v>39</v>
      </c>
      <c r="F712" s="100">
        <v>999909455</v>
      </c>
      <c r="G712" s="99">
        <f>(J712+T712)-H712</f>
        <v>68</v>
      </c>
      <c r="H712" s="100"/>
      <c r="I712" s="44"/>
      <c r="J712" s="99">
        <f>SUM(K712,L712,N712,O712,P712,Q712)</f>
        <v>0</v>
      </c>
      <c r="K712" s="99">
        <f>SUM(AD712,AL712,AN712)</f>
        <v>0</v>
      </c>
      <c r="L712" s="99">
        <f>SUM(AE712,AF712,AG712,AH712)</f>
        <v>0</v>
      </c>
      <c r="M712" s="99">
        <f>COUNT(#REF!,#REF!,#REF!,#REF!,#REF!,#REF!,#REF!,AE712,#REF!,#REF!,#REF!,#REF!,AF712,AG712,#REF!,#REF!,#REF!,AH712)</f>
        <v>0</v>
      </c>
      <c r="N712" s="99">
        <f>AI712+AJ712</f>
        <v>0</v>
      </c>
      <c r="O712" s="99"/>
      <c r="P712" s="99">
        <f>AK712</f>
        <v>0</v>
      </c>
      <c r="Q712" s="99">
        <f>AM712</f>
        <v>0</v>
      </c>
      <c r="R712" s="99">
        <v>0</v>
      </c>
      <c r="S712" s="47"/>
      <c r="T712" s="99">
        <f>SUM(U712,V712,X712,Y712,Z712,AA712,AB712)</f>
        <v>68</v>
      </c>
      <c r="U712" s="99">
        <f>AP712</f>
        <v>0</v>
      </c>
      <c r="V712" s="99">
        <f>SUM(AS712,AT712,AU712,AV712,AW712,AX712,AY712,AZ712,BA712,BB712,BC712)</f>
        <v>68</v>
      </c>
      <c r="W712" s="99">
        <f>COUNT(AS712,AT712,AU712,AV712,AW712,AX712,AY712,AZ712,BA712,BB712,BC712)</f>
        <v>1</v>
      </c>
      <c r="X712" s="99">
        <v>0</v>
      </c>
      <c r="Y712" s="99">
        <v>0</v>
      </c>
      <c r="Z712" s="99">
        <v>0</v>
      </c>
      <c r="AA712" s="99">
        <f>AR712</f>
        <v>0</v>
      </c>
      <c r="AB712" s="99">
        <f>AQ712</f>
        <v>0</v>
      </c>
      <c r="AC712" s="47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44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>
        <v>68</v>
      </c>
      <c r="BA712" s="100"/>
      <c r="BB712" s="100"/>
      <c r="BC712" s="100"/>
      <c r="BD712" s="31"/>
    </row>
    <row r="713" spans="1:56" s="41" customFormat="1" x14ac:dyDescent="0.3">
      <c r="A713" s="100" t="s">
        <v>40</v>
      </c>
      <c r="B713" s="100" t="s">
        <v>41</v>
      </c>
      <c r="C713" s="100" t="s">
        <v>467</v>
      </c>
      <c r="D713" s="100" t="s">
        <v>1750</v>
      </c>
      <c r="E713" s="100" t="s">
        <v>39</v>
      </c>
      <c r="F713" s="100">
        <v>999923886</v>
      </c>
      <c r="G713" s="99">
        <f>(J713+T713)-H713</f>
        <v>68</v>
      </c>
      <c r="H713" s="100"/>
      <c r="I713" s="44"/>
      <c r="J713" s="99">
        <f>SUM(K713,L713,N713,O713,P713,Q713)</f>
        <v>0</v>
      </c>
      <c r="K713" s="99">
        <f>SUM(AD713,AL713,AN713)</f>
        <v>0</v>
      </c>
      <c r="L713" s="99">
        <f>SUM(AE713,AF713,AG713,AH713)</f>
        <v>0</v>
      </c>
      <c r="M713" s="99">
        <f>COUNT(#REF!,#REF!,#REF!,#REF!,#REF!,#REF!,#REF!,AE713,#REF!,#REF!,#REF!,#REF!,AF713,AG713,#REF!,#REF!,#REF!,AH713)</f>
        <v>0</v>
      </c>
      <c r="N713" s="99">
        <f>AI713+AJ713</f>
        <v>0</v>
      </c>
      <c r="O713" s="99"/>
      <c r="P713" s="99">
        <f>AK713</f>
        <v>0</v>
      </c>
      <c r="Q713" s="99">
        <f>AM713</f>
        <v>0</v>
      </c>
      <c r="R713" s="99">
        <v>0</v>
      </c>
      <c r="S713" s="47"/>
      <c r="T713" s="99">
        <f>SUM(U713,V713,X713,Y713,Z713,AA713,AB713)</f>
        <v>68</v>
      </c>
      <c r="U713" s="99">
        <f>AP713</f>
        <v>0</v>
      </c>
      <c r="V713" s="99">
        <f>SUM(AS713,AT713,AU713,AV713,AW713,AX713,AY713,AZ713,BA713,BB713,BC713)</f>
        <v>68</v>
      </c>
      <c r="W713" s="99">
        <f>COUNT(AS713,AT713,AU713,AV713,AW713,AX713,AY713,AZ713,BA713,BB713,BC713)</f>
        <v>1</v>
      </c>
      <c r="X713" s="99">
        <v>0</v>
      </c>
      <c r="Y713" s="99">
        <v>0</v>
      </c>
      <c r="Z713" s="99">
        <v>0</v>
      </c>
      <c r="AA713" s="99">
        <f>AR713</f>
        <v>0</v>
      </c>
      <c r="AB713" s="99">
        <f>AQ713</f>
        <v>0</v>
      </c>
      <c r="AC713" s="47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44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>
        <v>68</v>
      </c>
      <c r="BC713" s="100"/>
      <c r="BD713" s="31"/>
    </row>
    <row r="714" spans="1:56" s="41" customFormat="1" x14ac:dyDescent="0.3">
      <c r="A714" s="100" t="s">
        <v>40</v>
      </c>
      <c r="B714" s="100" t="s">
        <v>41</v>
      </c>
      <c r="C714" s="100" t="s">
        <v>1927</v>
      </c>
      <c r="D714" s="100" t="s">
        <v>1928</v>
      </c>
      <c r="E714" s="100" t="s">
        <v>39</v>
      </c>
      <c r="F714" s="100">
        <v>999925098</v>
      </c>
      <c r="G714" s="99">
        <f>(J714+T714)-H714</f>
        <v>68</v>
      </c>
      <c r="H714" s="100"/>
      <c r="I714" s="44"/>
      <c r="J714" s="99">
        <f>SUM(K714,L714,N714,O714,P714,Q714)</f>
        <v>0</v>
      </c>
      <c r="K714" s="99">
        <f>SUM(AD714,AL714,AN714)</f>
        <v>0</v>
      </c>
      <c r="L714" s="99">
        <f>SUM(AE714,AF714,AG714,AH714)</f>
        <v>0</v>
      </c>
      <c r="M714" s="99">
        <f>COUNT(#REF!,#REF!,#REF!,#REF!,#REF!,#REF!,#REF!,AE714,#REF!,#REF!,#REF!,#REF!,AF714,AG714,#REF!,#REF!,#REF!,AH714)</f>
        <v>0</v>
      </c>
      <c r="N714" s="99">
        <f>AI714+AJ714</f>
        <v>0</v>
      </c>
      <c r="O714" s="99"/>
      <c r="P714" s="99">
        <f>AK714</f>
        <v>0</v>
      </c>
      <c r="Q714" s="99">
        <f>AM714</f>
        <v>0</v>
      </c>
      <c r="R714" s="99">
        <v>0</v>
      </c>
      <c r="S714" s="47"/>
      <c r="T714" s="99">
        <f>SUM(U714,V714,X714,Y714,Z714,AA714,AB714)</f>
        <v>68</v>
      </c>
      <c r="U714" s="99">
        <f>AP714</f>
        <v>0</v>
      </c>
      <c r="V714" s="99">
        <f>SUM(AS714,AT714,AU714,AV714,AW714,AX714,AY714,AZ714,BA714,BB714,BC714)</f>
        <v>68</v>
      </c>
      <c r="W714" s="99">
        <f>COUNT(AS714,AT714,AU714,AV714,AW714,AX714,AY714,AZ714,BA714,BB714,BC714)</f>
        <v>1</v>
      </c>
      <c r="X714" s="99">
        <v>0</v>
      </c>
      <c r="Y714" s="99">
        <v>0</v>
      </c>
      <c r="Z714" s="99">
        <v>0</v>
      </c>
      <c r="AA714" s="99">
        <f>AR714</f>
        <v>0</v>
      </c>
      <c r="AB714" s="99">
        <f>AQ714</f>
        <v>0</v>
      </c>
      <c r="AC714" s="47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44"/>
      <c r="AP714" s="100"/>
      <c r="AQ714" s="100"/>
      <c r="AR714" s="100"/>
      <c r="AS714" s="100">
        <v>68</v>
      </c>
      <c r="AT714" s="100"/>
      <c r="AU714" s="100"/>
      <c r="AV714" s="100"/>
      <c r="AW714" s="100"/>
      <c r="AX714" s="100"/>
      <c r="AY714" s="100"/>
      <c r="AZ714" s="100"/>
      <c r="BA714" s="100"/>
      <c r="BB714" s="100"/>
      <c r="BC714" s="100"/>
      <c r="BD714" s="31"/>
    </row>
    <row r="715" spans="1:56" s="41" customFormat="1" x14ac:dyDescent="0.3">
      <c r="A715" s="100" t="s">
        <v>40</v>
      </c>
      <c r="B715" s="100" t="s">
        <v>41</v>
      </c>
      <c r="C715" s="100" t="s">
        <v>3215</v>
      </c>
      <c r="D715" s="100" t="s">
        <v>3163</v>
      </c>
      <c r="E715" s="100" t="s">
        <v>39</v>
      </c>
      <c r="F715" s="100">
        <v>999928618</v>
      </c>
      <c r="G715" s="99">
        <f>(J715+T715)-H715</f>
        <v>68</v>
      </c>
      <c r="H715" s="100"/>
      <c r="I715" s="44"/>
      <c r="J715" s="99">
        <f>SUM(K715,L715,N715,O715,P715,Q715)</f>
        <v>0</v>
      </c>
      <c r="K715" s="99">
        <f>SUM(AD715,AL715,AN715)</f>
        <v>0</v>
      </c>
      <c r="L715" s="99">
        <f>SUM(AE715,AF715,AG715,AH715)</f>
        <v>0</v>
      </c>
      <c r="M715" s="99">
        <f>COUNT(#REF!,#REF!,#REF!,#REF!,#REF!,#REF!,#REF!,AE715,#REF!,#REF!,#REF!,#REF!,AF715,AG715,#REF!,#REF!,#REF!,AH715)</f>
        <v>0</v>
      </c>
      <c r="N715" s="99">
        <f>AI715+AJ715</f>
        <v>0</v>
      </c>
      <c r="O715" s="99"/>
      <c r="P715" s="99">
        <f>AK715</f>
        <v>0</v>
      </c>
      <c r="Q715" s="99">
        <f>AM715</f>
        <v>0</v>
      </c>
      <c r="R715" s="99">
        <v>0</v>
      </c>
      <c r="S715" s="47"/>
      <c r="T715" s="99">
        <f>SUM(U715,V715,X715,Y715,Z715,AA715,AB715)</f>
        <v>68</v>
      </c>
      <c r="U715" s="99">
        <f>AP715</f>
        <v>0</v>
      </c>
      <c r="V715" s="99">
        <f>SUM(AS715,AT715,AU715,AV715,AW715,AX715,AY715,AZ715,BA715,BB715,BC715)</f>
        <v>68</v>
      </c>
      <c r="W715" s="99">
        <f>COUNT(AS715,AT715,AU715,AV715,AW715,AX715,AY715,AZ715,BA715,BB715,BC715)</f>
        <v>1</v>
      </c>
      <c r="X715" s="99">
        <v>0</v>
      </c>
      <c r="Y715" s="99">
        <v>0</v>
      </c>
      <c r="Z715" s="99">
        <v>0</v>
      </c>
      <c r="AA715" s="99">
        <f>AR715</f>
        <v>0</v>
      </c>
      <c r="AB715" s="99">
        <f>AQ715</f>
        <v>0</v>
      </c>
      <c r="AC715" s="47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44"/>
      <c r="AP715" s="100"/>
      <c r="AQ715" s="100"/>
      <c r="AR715" s="100"/>
      <c r="AS715" s="100"/>
      <c r="AT715" s="100"/>
      <c r="AU715" s="100"/>
      <c r="AV715" s="100"/>
      <c r="AW715" s="100"/>
      <c r="AX715" s="100">
        <v>68</v>
      </c>
      <c r="AY715" s="100"/>
      <c r="AZ715" s="100"/>
      <c r="BA715" s="100"/>
      <c r="BB715" s="100"/>
      <c r="BC715" s="100"/>
      <c r="BD715" s="31"/>
    </row>
    <row r="716" spans="1:56" s="41" customFormat="1" x14ac:dyDescent="0.3">
      <c r="A716" s="100" t="s">
        <v>40</v>
      </c>
      <c r="B716" s="100" t="s">
        <v>41</v>
      </c>
      <c r="C716" s="100" t="s">
        <v>3592</v>
      </c>
      <c r="D716" s="100" t="s">
        <v>3593</v>
      </c>
      <c r="E716" s="100" t="s">
        <v>39</v>
      </c>
      <c r="F716" s="100">
        <v>999931106</v>
      </c>
      <c r="G716" s="99">
        <f>(J716+T716)-H716</f>
        <v>68</v>
      </c>
      <c r="H716" s="100"/>
      <c r="I716" s="44"/>
      <c r="J716" s="99">
        <f>SUM(K716,L716,N716,O716,P716,Q716)</f>
        <v>0</v>
      </c>
      <c r="K716" s="99">
        <f>SUM(AD716,AL716,AN716)</f>
        <v>0</v>
      </c>
      <c r="L716" s="99">
        <f>SUM(AE716,AF716,AG716,AH716)</f>
        <v>0</v>
      </c>
      <c r="M716" s="99">
        <f>COUNT(#REF!,#REF!,#REF!,#REF!,#REF!,#REF!,#REF!,AE716,#REF!,#REF!,#REF!,#REF!,AF716,AG716,#REF!,#REF!,#REF!,AH716)</f>
        <v>0</v>
      </c>
      <c r="N716" s="99">
        <f>AI716+AJ716</f>
        <v>0</v>
      </c>
      <c r="O716" s="99"/>
      <c r="P716" s="99">
        <f>AK716</f>
        <v>0</v>
      </c>
      <c r="Q716" s="99">
        <f>AM716</f>
        <v>0</v>
      </c>
      <c r="R716" s="99">
        <v>0</v>
      </c>
      <c r="S716" s="47"/>
      <c r="T716" s="99">
        <f>SUM(U716,V716,X716,Y716,Z716,AA716,AB716)</f>
        <v>68</v>
      </c>
      <c r="U716" s="99">
        <f>AP716</f>
        <v>0</v>
      </c>
      <c r="V716" s="99">
        <f>SUM(AS716,AT716,AU716,AV716,AW716,AX716,AY716,AZ716,BA716,BB716,BC716)</f>
        <v>68</v>
      </c>
      <c r="W716" s="99">
        <f>COUNT(AS716,AT716,AU716,AV716,AW716,AX716,AY716,AZ716,BA716,BB716,BC716)</f>
        <v>1</v>
      </c>
      <c r="X716" s="99">
        <v>0</v>
      </c>
      <c r="Y716" s="99">
        <v>0</v>
      </c>
      <c r="Z716" s="99">
        <v>0</v>
      </c>
      <c r="AA716" s="99">
        <f>AR716</f>
        <v>0</v>
      </c>
      <c r="AB716" s="99">
        <f>AQ716</f>
        <v>0</v>
      </c>
      <c r="AC716" s="47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44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  <c r="BA716" s="100"/>
      <c r="BB716" s="100">
        <v>68</v>
      </c>
      <c r="BC716" s="100"/>
      <c r="BD716" s="31"/>
    </row>
    <row r="717" spans="1:56" s="41" customFormat="1" x14ac:dyDescent="0.35">
      <c r="A717" s="102" t="s">
        <v>40</v>
      </c>
      <c r="B717" s="99" t="s">
        <v>41</v>
      </c>
      <c r="C717" s="99" t="s">
        <v>1404</v>
      </c>
      <c r="D717" s="99" t="s">
        <v>1912</v>
      </c>
      <c r="E717" s="99" t="s">
        <v>39</v>
      </c>
      <c r="F717" s="99">
        <v>999925043</v>
      </c>
      <c r="G717" s="99">
        <f>(J717+T717)-H717</f>
        <v>65</v>
      </c>
      <c r="H717" s="99">
        <f>(K717+L717+N717+O717+P717+Q717+R717)*0.5</f>
        <v>65</v>
      </c>
      <c r="I717" s="24"/>
      <c r="J717" s="99">
        <f>SUM(K717,L717,N717,O717,P717,Q717)</f>
        <v>130</v>
      </c>
      <c r="K717" s="99">
        <f>SUM(AD717,AL717,AN717)</f>
        <v>0</v>
      </c>
      <c r="L717" s="99">
        <f>SUM(AE717,AF717,AG717,AH717)</f>
        <v>0</v>
      </c>
      <c r="M717" s="99">
        <f>COUNT(#REF!,#REF!,#REF!,#REF!,#REF!,#REF!,#REF!,AE717,#REF!,#REF!,#REF!,#REF!,AF717,AG717,#REF!,#REF!,#REF!,AH717)</f>
        <v>0</v>
      </c>
      <c r="N717" s="99">
        <f>AI717+AJ717</f>
        <v>79</v>
      </c>
      <c r="O717" s="99"/>
      <c r="P717" s="99">
        <f>AK717</f>
        <v>51</v>
      </c>
      <c r="Q717" s="99">
        <f>AM717</f>
        <v>0</v>
      </c>
      <c r="R717" s="99">
        <v>0</v>
      </c>
      <c r="S717" s="47"/>
      <c r="T717" s="99">
        <f>SUM(U717,V717,X717,Y717,Z717,AA717,AB717)</f>
        <v>0</v>
      </c>
      <c r="U717" s="99">
        <f>AP717</f>
        <v>0</v>
      </c>
      <c r="V717" s="99">
        <f>SUM(AS717,AT717,AU717,AV717,AW717,AX717,AY717,AZ717,BA717,BB717,BC717)</f>
        <v>0</v>
      </c>
      <c r="W717" s="99">
        <f>COUNT(AS717,AT717,AU717,AV717,AW717,AX717,AY717,AZ717,BA717,BB717,BC717)</f>
        <v>0</v>
      </c>
      <c r="X717" s="99">
        <v>0</v>
      </c>
      <c r="Y717" s="99">
        <v>0</v>
      </c>
      <c r="Z717" s="99">
        <v>0</v>
      </c>
      <c r="AA717" s="99">
        <f>AR717</f>
        <v>0</v>
      </c>
      <c r="AB717" s="99">
        <f>AQ717</f>
        <v>0</v>
      </c>
      <c r="AC717" s="47"/>
      <c r="AD717" s="99"/>
      <c r="AE717" s="99"/>
      <c r="AF717" s="99"/>
      <c r="AG717" s="99"/>
      <c r="AH717" s="99"/>
      <c r="AI717" s="99"/>
      <c r="AJ717" s="99">
        <v>79</v>
      </c>
      <c r="AK717" s="99">
        <v>51</v>
      </c>
      <c r="AL717" s="99"/>
      <c r="AM717" s="100"/>
      <c r="AN717" s="100"/>
      <c r="AO717" s="44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</row>
    <row r="718" spans="1:56" s="41" customFormat="1" x14ac:dyDescent="0.3">
      <c r="A718" s="100" t="s">
        <v>40</v>
      </c>
      <c r="B718" s="100" t="s">
        <v>41</v>
      </c>
      <c r="C718" s="100" t="s">
        <v>1616</v>
      </c>
      <c r="D718" s="100" t="s">
        <v>1618</v>
      </c>
      <c r="E718" s="100" t="s">
        <v>39</v>
      </c>
      <c r="F718" s="100">
        <v>999923017</v>
      </c>
      <c r="G718" s="99">
        <f>(J718+T718)-H718</f>
        <v>62</v>
      </c>
      <c r="H718" s="99">
        <f>J718*0.5</f>
        <v>24</v>
      </c>
      <c r="I718" s="44"/>
      <c r="J718" s="99">
        <f>SUM(K718,L718,N718,O718,P718,Q718)</f>
        <v>48</v>
      </c>
      <c r="K718" s="99">
        <f>SUM(AD718,AL718,AN718)</f>
        <v>0</v>
      </c>
      <c r="L718" s="99">
        <f>SUM(AE718,AF718,AG718,AH718)</f>
        <v>0</v>
      </c>
      <c r="M718" s="99">
        <f>COUNT(#REF!,#REF!,#REF!,#REF!,#REF!,#REF!,#REF!,AE718,#REF!,#REF!,#REF!,#REF!,AF718,AG718,#REF!,#REF!,#REF!,AH718)</f>
        <v>4</v>
      </c>
      <c r="N718" s="99">
        <f>AI718+AJ718</f>
        <v>0</v>
      </c>
      <c r="O718" s="99"/>
      <c r="P718" s="99">
        <f>AK718</f>
        <v>48</v>
      </c>
      <c r="Q718" s="99">
        <f>AM718</f>
        <v>0</v>
      </c>
      <c r="R718" s="99">
        <v>0</v>
      </c>
      <c r="S718" s="47"/>
      <c r="T718" s="99">
        <f>SUM(U718,V718,X718,Y718,Z718,AA718,AB718)</f>
        <v>38</v>
      </c>
      <c r="U718" s="99">
        <f>AP718</f>
        <v>0</v>
      </c>
      <c r="V718" s="99">
        <f>SUM(AS718,AT718,AU718,AV718,AW718,AX718,AY718,AZ718,BA718,BB718,BC718)</f>
        <v>38</v>
      </c>
      <c r="W718" s="99">
        <f>COUNT(AS718,AT718,AU718,AV718,AW718,AX718,AY718,AZ718,BA718,BB718,BC718)</f>
        <v>1</v>
      </c>
      <c r="X718" s="99">
        <v>0</v>
      </c>
      <c r="Y718" s="99">
        <v>0</v>
      </c>
      <c r="Z718" s="99">
        <v>0</v>
      </c>
      <c r="AA718" s="99">
        <f>AR718</f>
        <v>0</v>
      </c>
      <c r="AB718" s="99">
        <f>AQ718</f>
        <v>0</v>
      </c>
      <c r="AC718" s="47"/>
      <c r="AD718" s="100">
        <v>0</v>
      </c>
      <c r="AE718" s="100">
        <v>0</v>
      </c>
      <c r="AF718" s="100">
        <v>0</v>
      </c>
      <c r="AG718" s="100">
        <v>0</v>
      </c>
      <c r="AH718" s="100">
        <v>0</v>
      </c>
      <c r="AI718" s="100">
        <v>0</v>
      </c>
      <c r="AJ718" s="100">
        <v>0</v>
      </c>
      <c r="AK718" s="100">
        <v>48</v>
      </c>
      <c r="AL718" s="100">
        <v>0</v>
      </c>
      <c r="AM718" s="100">
        <v>0</v>
      </c>
      <c r="AN718" s="100">
        <v>0</v>
      </c>
      <c r="AO718" s="44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>
        <v>38</v>
      </c>
      <c r="BA718" s="100"/>
      <c r="BB718" s="100"/>
      <c r="BC718" s="100"/>
      <c r="BD718" s="31"/>
    </row>
    <row r="719" spans="1:56" s="41" customFormat="1" x14ac:dyDescent="0.35">
      <c r="A719" s="102" t="s">
        <v>40</v>
      </c>
      <c r="B719" s="102" t="s">
        <v>41</v>
      </c>
      <c r="C719" s="102" t="s">
        <v>338</v>
      </c>
      <c r="D719" s="102" t="s">
        <v>1405</v>
      </c>
      <c r="E719" s="102" t="s">
        <v>39</v>
      </c>
      <c r="F719" s="99">
        <v>999927352</v>
      </c>
      <c r="G719" s="99">
        <f>(J719+T719)-H719</f>
        <v>60</v>
      </c>
      <c r="H719" s="99"/>
      <c r="I719" s="24"/>
      <c r="J719" s="99">
        <f>SUM(K719,L719,N719,O719,P719,Q719)</f>
        <v>60</v>
      </c>
      <c r="K719" s="99">
        <f>SUM(AD719,AL719,AN719)</f>
        <v>0</v>
      </c>
      <c r="L719" s="99">
        <f>SUM(AE719,AF719,AG719,AH719)</f>
        <v>60</v>
      </c>
      <c r="M719" s="99">
        <f>COUNT(#REF!,#REF!,#REF!,#REF!,#REF!,#REF!,#REF!,AE719,#REF!,#REF!,#REF!,#REF!,AF719,AG719,#REF!,#REF!,#REF!,AH719)</f>
        <v>1</v>
      </c>
      <c r="N719" s="99">
        <f>AI719+AJ719</f>
        <v>0</v>
      </c>
      <c r="O719" s="99"/>
      <c r="P719" s="99">
        <f>AK719</f>
        <v>0</v>
      </c>
      <c r="Q719" s="99">
        <f>AM719</f>
        <v>0</v>
      </c>
      <c r="R719" s="99">
        <v>0</v>
      </c>
      <c r="S719" s="47"/>
      <c r="T719" s="99">
        <f>SUM(U719,V719,X719,Y719,Z719,AA719,AB719)</f>
        <v>0</v>
      </c>
      <c r="U719" s="99">
        <f>AP719</f>
        <v>0</v>
      </c>
      <c r="V719" s="99">
        <f>SUM(AS719,AT719,AU719,AV719,AW719,AX719,AY719,AZ719,BA719,BB719,BC719)</f>
        <v>0</v>
      </c>
      <c r="W719" s="99">
        <f>COUNT(AS719,AT719,AU719,AV719,AW719,AX719,AY719,AZ719,BA719,BB719,BC719)</f>
        <v>0</v>
      </c>
      <c r="X719" s="99">
        <v>0</v>
      </c>
      <c r="Y719" s="99">
        <v>0</v>
      </c>
      <c r="Z719" s="99">
        <v>0</v>
      </c>
      <c r="AA719" s="99">
        <f>AR719</f>
        <v>0</v>
      </c>
      <c r="AB719" s="99">
        <f>AQ719</f>
        <v>0</v>
      </c>
      <c r="AC719" s="47"/>
      <c r="AD719" s="99"/>
      <c r="AE719" s="99">
        <v>60</v>
      </c>
      <c r="AF719" s="99"/>
      <c r="AG719" s="99"/>
      <c r="AH719" s="99"/>
      <c r="AI719" s="99"/>
      <c r="AJ719" s="99"/>
      <c r="AK719" s="99"/>
      <c r="AL719" s="99"/>
      <c r="AM719" s="100"/>
      <c r="AN719" s="100"/>
      <c r="AO719" s="44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  <c r="BA719" s="100"/>
      <c r="BB719" s="100"/>
      <c r="BC719" s="100"/>
    </row>
    <row r="720" spans="1:56" s="41" customFormat="1" x14ac:dyDescent="0.3">
      <c r="A720" s="115" t="s">
        <v>40</v>
      </c>
      <c r="B720" s="115" t="s">
        <v>41</v>
      </c>
      <c r="C720" s="115" t="s">
        <v>3027</v>
      </c>
      <c r="D720" s="115" t="s">
        <v>1949</v>
      </c>
      <c r="E720" s="115" t="s">
        <v>39</v>
      </c>
      <c r="F720" s="115">
        <v>999925195</v>
      </c>
      <c r="G720" s="99">
        <f>(J720+T720)-H720</f>
        <v>60</v>
      </c>
      <c r="H720" s="100"/>
      <c r="I720" s="44"/>
      <c r="J720" s="99">
        <f>SUM(K720,L720,N720,O720,P720,Q720)</f>
        <v>0</v>
      </c>
      <c r="K720" s="99">
        <f>SUM(AD720,AL720,AN720)</f>
        <v>0</v>
      </c>
      <c r="L720" s="99">
        <f>SUM(AE720,AF720,AG720,AH720)</f>
        <v>0</v>
      </c>
      <c r="M720" s="99">
        <f>COUNT(#REF!,#REF!,#REF!,#REF!,#REF!,#REF!,#REF!,AE720,#REF!,#REF!,#REF!,#REF!,AF720,AG720,#REF!,#REF!,#REF!,AH720)</f>
        <v>0</v>
      </c>
      <c r="N720" s="99">
        <f>AI720+AJ720</f>
        <v>0</v>
      </c>
      <c r="O720" s="99"/>
      <c r="P720" s="99">
        <f>AK720</f>
        <v>0</v>
      </c>
      <c r="Q720" s="99">
        <f>AM720</f>
        <v>0</v>
      </c>
      <c r="R720" s="99">
        <v>0</v>
      </c>
      <c r="S720" s="47"/>
      <c r="T720" s="99">
        <f>SUM(U720,V720,X720,Y720,Z720,AA720,AB720)</f>
        <v>60</v>
      </c>
      <c r="U720" s="99">
        <f>AP720</f>
        <v>0</v>
      </c>
      <c r="V720" s="99">
        <f>SUM(AS720,AT720,AU720,AV720,AW720,AX720,AY720,AZ720,BA720,BB720,BC720)</f>
        <v>60</v>
      </c>
      <c r="W720" s="99">
        <f>COUNT(AS720,AT720,AU720,AV720,AW720,AX720,AY720,AZ720,BA720,BB720,BC720)</f>
        <v>2</v>
      </c>
      <c r="X720" s="99">
        <v>0</v>
      </c>
      <c r="Y720" s="99">
        <v>0</v>
      </c>
      <c r="Z720" s="99">
        <v>0</v>
      </c>
      <c r="AA720" s="99">
        <f>AR720</f>
        <v>0</v>
      </c>
      <c r="AB720" s="99">
        <f>AQ720</f>
        <v>0</v>
      </c>
      <c r="AC720" s="47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44"/>
      <c r="AP720" s="100"/>
      <c r="AQ720" s="100"/>
      <c r="AR720" s="100"/>
      <c r="AS720" s="100"/>
      <c r="AT720" s="100"/>
      <c r="AU720" s="100"/>
      <c r="AV720" s="100">
        <v>30</v>
      </c>
      <c r="AW720" s="100"/>
      <c r="AX720" s="100"/>
      <c r="AY720" s="100">
        <v>30</v>
      </c>
      <c r="AZ720" s="100"/>
      <c r="BA720" s="100"/>
      <c r="BB720" s="100"/>
      <c r="BC720" s="100"/>
      <c r="BD720" s="31"/>
    </row>
    <row r="721" spans="1:56" s="41" customFormat="1" x14ac:dyDescent="0.3">
      <c r="A721" s="100" t="s">
        <v>40</v>
      </c>
      <c r="B721" s="100" t="s">
        <v>41</v>
      </c>
      <c r="C721" s="100" t="s">
        <v>1643</v>
      </c>
      <c r="D721" s="100" t="s">
        <v>2340</v>
      </c>
      <c r="E721" s="100" t="s">
        <v>39</v>
      </c>
      <c r="F721" s="100">
        <v>999926805</v>
      </c>
      <c r="G721" s="99">
        <f>(J721+T721)-H721</f>
        <v>58.400000000000006</v>
      </c>
      <c r="H721" s="100"/>
      <c r="I721" s="44"/>
      <c r="J721" s="99">
        <f>SUM(K721,L721,N721,O721,P721,Q721)</f>
        <v>20.400000000000002</v>
      </c>
      <c r="K721" s="99">
        <f>SUM(AD721,AL721,AN721)</f>
        <v>0</v>
      </c>
      <c r="L721" s="99">
        <f>SUM(AE721,AF721,AG721,AH721)</f>
        <v>0</v>
      </c>
      <c r="M721" s="99">
        <f>COUNT(#REF!,#REF!,#REF!,#REF!,#REF!,#REF!,#REF!,AE721,#REF!,#REF!,#REF!,#REF!,AF721,AG721,#REF!,#REF!,#REF!,AH721)</f>
        <v>4</v>
      </c>
      <c r="N721" s="99">
        <f>AI721+AJ721</f>
        <v>0</v>
      </c>
      <c r="O721" s="99"/>
      <c r="P721" s="99">
        <f>AK721</f>
        <v>20.400000000000002</v>
      </c>
      <c r="Q721" s="99">
        <f>AM721</f>
        <v>0</v>
      </c>
      <c r="R721" s="99">
        <v>0</v>
      </c>
      <c r="S721" s="47"/>
      <c r="T721" s="99">
        <f>SUM(U721,V721,X721,Y721,Z721,AA721,AB721)</f>
        <v>38</v>
      </c>
      <c r="U721" s="99">
        <f>AP721</f>
        <v>0</v>
      </c>
      <c r="V721" s="99">
        <f>SUM(AS721,AT721,AU721,AV721,AW721,AX721,AY721,AZ721,BA721,BB721,BC721)</f>
        <v>38</v>
      </c>
      <c r="W721" s="99">
        <f>COUNT(AS721,AT721,AU721,AV721,AW721,AX721,AY721,AZ721,BA721,BB721,BC721)</f>
        <v>1</v>
      </c>
      <c r="X721" s="99">
        <v>0</v>
      </c>
      <c r="Y721" s="99">
        <v>0</v>
      </c>
      <c r="Z721" s="99">
        <v>0</v>
      </c>
      <c r="AA721" s="99">
        <f>AR721</f>
        <v>0</v>
      </c>
      <c r="AB721" s="99">
        <f>AQ721</f>
        <v>0</v>
      </c>
      <c r="AC721" s="47"/>
      <c r="AD721" s="100">
        <v>0</v>
      </c>
      <c r="AE721" s="100">
        <v>0</v>
      </c>
      <c r="AF721" s="100">
        <v>0</v>
      </c>
      <c r="AG721" s="100">
        <v>0</v>
      </c>
      <c r="AH721" s="100">
        <v>0</v>
      </c>
      <c r="AI721" s="100">
        <v>0</v>
      </c>
      <c r="AJ721" s="100">
        <v>0</v>
      </c>
      <c r="AK721" s="100">
        <v>20.400000000000002</v>
      </c>
      <c r="AL721" s="100">
        <v>0</v>
      </c>
      <c r="AM721" s="100">
        <v>0</v>
      </c>
      <c r="AN721" s="100">
        <v>0</v>
      </c>
      <c r="AO721" s="44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>
        <v>38</v>
      </c>
      <c r="BA721" s="100"/>
      <c r="BB721" s="100"/>
      <c r="BC721" s="100"/>
      <c r="BD721" s="31"/>
    </row>
    <row r="722" spans="1:56" s="41" customFormat="1" x14ac:dyDescent="0.35">
      <c r="A722" s="100" t="s">
        <v>40</v>
      </c>
      <c r="B722" s="100" t="s">
        <v>41</v>
      </c>
      <c r="C722" s="100" t="s">
        <v>819</v>
      </c>
      <c r="D722" s="100" t="s">
        <v>1429</v>
      </c>
      <c r="E722" s="100" t="s">
        <v>39</v>
      </c>
      <c r="F722" s="100">
        <v>999921791</v>
      </c>
      <c r="G722" s="99">
        <f>(J722+T722)-H722</f>
        <v>51</v>
      </c>
      <c r="H722" s="99"/>
      <c r="I722" s="24"/>
      <c r="J722" s="99">
        <f>SUM(K722,L722,N722,O722,P722,Q722)</f>
        <v>51</v>
      </c>
      <c r="K722" s="99">
        <f>SUM(AD722,AL722,AN722)</f>
        <v>0</v>
      </c>
      <c r="L722" s="99">
        <f>SUM(AE722,AF722,AG722,AH722)</f>
        <v>0</v>
      </c>
      <c r="M722" s="99">
        <f>COUNT(#REF!,#REF!,#REF!,#REF!,#REF!,#REF!,#REF!,AE722,#REF!,#REF!,#REF!,#REF!,AF722,AG722,#REF!,#REF!,#REF!,AH722)</f>
        <v>0</v>
      </c>
      <c r="N722" s="99">
        <f>AI722+AJ722</f>
        <v>0</v>
      </c>
      <c r="O722" s="99"/>
      <c r="P722" s="99">
        <f>AK722</f>
        <v>51</v>
      </c>
      <c r="Q722" s="99">
        <f>AM722</f>
        <v>0</v>
      </c>
      <c r="R722" s="99">
        <v>0</v>
      </c>
      <c r="S722" s="47"/>
      <c r="T722" s="99">
        <f>SUM(U722,V722,X722,Y722,Z722,AA722,AB722)</f>
        <v>0</v>
      </c>
      <c r="U722" s="99">
        <f>AP722</f>
        <v>0</v>
      </c>
      <c r="V722" s="99">
        <f>SUM(AS722,AT722,AU722,AV722,AW722,AX722,AY722,AZ722,BA722,BB722,BC722)</f>
        <v>0</v>
      </c>
      <c r="W722" s="99">
        <f>COUNT(AS722,AT722,AU722,AV722,AW722,AX722,AY722,AZ722,BA722,BB722,BC722)</f>
        <v>0</v>
      </c>
      <c r="X722" s="99">
        <v>0</v>
      </c>
      <c r="Y722" s="99">
        <v>0</v>
      </c>
      <c r="Z722" s="99">
        <v>0</v>
      </c>
      <c r="AA722" s="99">
        <f>AR722</f>
        <v>0</v>
      </c>
      <c r="AB722" s="99">
        <f>AQ722</f>
        <v>0</v>
      </c>
      <c r="AC722" s="47"/>
      <c r="AD722" s="99"/>
      <c r="AE722" s="99"/>
      <c r="AF722" s="99"/>
      <c r="AG722" s="99"/>
      <c r="AH722" s="99"/>
      <c r="AI722" s="99"/>
      <c r="AJ722" s="99"/>
      <c r="AK722" s="99">
        <v>51</v>
      </c>
      <c r="AL722" s="99"/>
      <c r="AM722" s="100"/>
      <c r="AN722" s="100"/>
      <c r="AO722" s="44"/>
      <c r="AP722" s="100"/>
      <c r="AQ722" s="100"/>
      <c r="AR722" s="100"/>
      <c r="AS722" s="100"/>
      <c r="AT722" s="100"/>
      <c r="AU722" s="100"/>
      <c r="AV722" s="100"/>
      <c r="AW722" s="100"/>
      <c r="AX722" s="100"/>
      <c r="AY722" s="100"/>
      <c r="AZ722" s="100"/>
      <c r="BA722" s="100"/>
      <c r="BB722" s="100"/>
      <c r="BC722" s="100"/>
    </row>
    <row r="723" spans="1:56" s="41" customFormat="1" x14ac:dyDescent="0.35">
      <c r="A723" s="100" t="s">
        <v>40</v>
      </c>
      <c r="B723" s="100" t="s">
        <v>41</v>
      </c>
      <c r="C723" s="100" t="s">
        <v>77</v>
      </c>
      <c r="D723" s="100" t="s">
        <v>1525</v>
      </c>
      <c r="E723" s="100" t="s">
        <v>39</v>
      </c>
      <c r="F723" s="100">
        <v>999922490</v>
      </c>
      <c r="G723" s="99">
        <f>(J723+T723)-H723</f>
        <v>51</v>
      </c>
      <c r="H723" s="99"/>
      <c r="I723" s="24"/>
      <c r="J723" s="99">
        <f>SUM(K723,L723,N723,O723,P723,Q723)</f>
        <v>51</v>
      </c>
      <c r="K723" s="99">
        <f>SUM(AD723,AL723,AN723)</f>
        <v>0</v>
      </c>
      <c r="L723" s="99">
        <f>SUM(AE723,AF723,AG723,AH723)</f>
        <v>0</v>
      </c>
      <c r="M723" s="99">
        <f>COUNT(#REF!,#REF!,#REF!,#REF!,#REF!,#REF!,#REF!,AE723,#REF!,#REF!,#REF!,#REF!,AF723,AG723,#REF!,#REF!,#REF!,AH723)</f>
        <v>0</v>
      </c>
      <c r="N723" s="99">
        <f>AI723+AJ723</f>
        <v>0</v>
      </c>
      <c r="O723" s="99"/>
      <c r="P723" s="99">
        <f>AK723</f>
        <v>51</v>
      </c>
      <c r="Q723" s="99">
        <f>AM723</f>
        <v>0</v>
      </c>
      <c r="R723" s="99">
        <v>0</v>
      </c>
      <c r="S723" s="47"/>
      <c r="T723" s="99">
        <f>SUM(U723,V723,X723,Y723,Z723,AA723,AB723)</f>
        <v>0</v>
      </c>
      <c r="U723" s="99">
        <f>AP723</f>
        <v>0</v>
      </c>
      <c r="V723" s="99">
        <f>SUM(AS723,AT723,AU723,AV723,AW723,AX723,AY723,AZ723,BA723,BB723,BC723)</f>
        <v>0</v>
      </c>
      <c r="W723" s="99">
        <f>COUNT(AS723,AT723,AU723,AV723,AW723,AX723,AY723,AZ723,BA723,BB723,BC723)</f>
        <v>0</v>
      </c>
      <c r="X723" s="99">
        <v>0</v>
      </c>
      <c r="Y723" s="99">
        <v>0</v>
      </c>
      <c r="Z723" s="99">
        <v>0</v>
      </c>
      <c r="AA723" s="99">
        <f>AR723</f>
        <v>0</v>
      </c>
      <c r="AB723" s="99">
        <f>AQ723</f>
        <v>0</v>
      </c>
      <c r="AC723" s="47"/>
      <c r="AD723" s="99"/>
      <c r="AE723" s="99"/>
      <c r="AF723" s="99"/>
      <c r="AG723" s="99"/>
      <c r="AH723" s="99"/>
      <c r="AI723" s="99"/>
      <c r="AJ723" s="99"/>
      <c r="AK723" s="99">
        <v>51</v>
      </c>
      <c r="AL723" s="99"/>
      <c r="AM723" s="100"/>
      <c r="AN723" s="100"/>
      <c r="AO723" s="44"/>
      <c r="AP723" s="100"/>
      <c r="AQ723" s="100"/>
      <c r="AR723" s="100"/>
      <c r="AS723" s="100"/>
      <c r="AT723" s="100"/>
      <c r="AU723" s="100"/>
      <c r="AV723" s="100"/>
      <c r="AW723" s="100"/>
      <c r="AX723" s="100"/>
      <c r="AY723" s="100"/>
      <c r="AZ723" s="100"/>
      <c r="BA723" s="100"/>
      <c r="BB723" s="100"/>
      <c r="BC723" s="100"/>
    </row>
    <row r="724" spans="1:56" s="41" customFormat="1" x14ac:dyDescent="0.35">
      <c r="A724" s="99" t="s">
        <v>40</v>
      </c>
      <c r="B724" s="99" t="s">
        <v>41</v>
      </c>
      <c r="C724" s="99" t="s">
        <v>2326</v>
      </c>
      <c r="D724" s="99" t="s">
        <v>2327</v>
      </c>
      <c r="E724" s="99" t="s">
        <v>39</v>
      </c>
      <c r="F724" s="99">
        <v>999926761</v>
      </c>
      <c r="G724" s="99">
        <f>(J724+T724)-H724</f>
        <v>51</v>
      </c>
      <c r="H724" s="99"/>
      <c r="I724" s="24"/>
      <c r="J724" s="99">
        <f>SUM(K724,L724,N724,O724,P724,Q724)</f>
        <v>51</v>
      </c>
      <c r="K724" s="99">
        <f>SUM(AD724,AL724,AN724)</f>
        <v>0</v>
      </c>
      <c r="L724" s="99">
        <f>SUM(AE724,AF724,AG724,AH724)</f>
        <v>0</v>
      </c>
      <c r="M724" s="99">
        <f>COUNT(#REF!,#REF!,#REF!,#REF!,#REF!,#REF!,#REF!,AE724,#REF!,#REF!,#REF!,#REF!,AF724,AG724,#REF!,#REF!,#REF!,AH724)</f>
        <v>0</v>
      </c>
      <c r="N724" s="99">
        <f>AI724+AJ724</f>
        <v>0</v>
      </c>
      <c r="O724" s="99"/>
      <c r="P724" s="99">
        <f>AK724</f>
        <v>51</v>
      </c>
      <c r="Q724" s="99">
        <f>AM724</f>
        <v>0</v>
      </c>
      <c r="R724" s="99">
        <v>0</v>
      </c>
      <c r="S724" s="47"/>
      <c r="T724" s="99">
        <f>SUM(U724,V724,X724,Y724,Z724,AA724,AB724)</f>
        <v>0</v>
      </c>
      <c r="U724" s="99">
        <f>AP724</f>
        <v>0</v>
      </c>
      <c r="V724" s="99">
        <f>SUM(AS724,AT724,AU724,AV724,AW724,AX724,AY724,AZ724,BA724,BB724,BC724)</f>
        <v>0</v>
      </c>
      <c r="W724" s="99">
        <f>COUNT(AS724,AT724,AU724,AV724,AW724,AX724,AY724,AZ724,BA724,BB724,BC724)</f>
        <v>0</v>
      </c>
      <c r="X724" s="99">
        <v>0</v>
      </c>
      <c r="Y724" s="99">
        <v>0</v>
      </c>
      <c r="Z724" s="99">
        <v>0</v>
      </c>
      <c r="AA724" s="99">
        <f>AR724</f>
        <v>0</v>
      </c>
      <c r="AB724" s="99">
        <f>AQ724</f>
        <v>0</v>
      </c>
      <c r="AC724" s="47"/>
      <c r="AD724" s="99"/>
      <c r="AE724" s="99"/>
      <c r="AF724" s="99"/>
      <c r="AG724" s="99"/>
      <c r="AH724" s="99"/>
      <c r="AI724" s="99"/>
      <c r="AJ724" s="99"/>
      <c r="AK724" s="99">
        <v>51</v>
      </c>
      <c r="AL724" s="99"/>
      <c r="AM724" s="100"/>
      <c r="AN724" s="100"/>
      <c r="AO724" s="44"/>
      <c r="AP724" s="100"/>
      <c r="AQ724" s="100"/>
      <c r="AR724" s="100"/>
      <c r="AS724" s="100"/>
      <c r="AT724" s="100"/>
      <c r="AU724" s="100"/>
      <c r="AV724" s="100"/>
      <c r="AW724" s="100"/>
      <c r="AX724" s="100"/>
      <c r="AY724" s="100"/>
      <c r="AZ724" s="100"/>
      <c r="BA724" s="100"/>
      <c r="BB724" s="100"/>
      <c r="BC724" s="100"/>
    </row>
    <row r="725" spans="1:56" s="41" customFormat="1" x14ac:dyDescent="0.3">
      <c r="A725" s="100" t="s">
        <v>40</v>
      </c>
      <c r="B725" s="100" t="s">
        <v>41</v>
      </c>
      <c r="C725" s="100" t="s">
        <v>3438</v>
      </c>
      <c r="D725" s="100" t="s">
        <v>1620</v>
      </c>
      <c r="E725" s="100" t="s">
        <v>39</v>
      </c>
      <c r="F725" s="100">
        <v>999929073</v>
      </c>
      <c r="G725" s="99">
        <f>(J725+T725)-H725</f>
        <v>51</v>
      </c>
      <c r="H725" s="100"/>
      <c r="I725" s="44"/>
      <c r="J725" s="99">
        <f>SUM(K725,L725,N725,O725,P725,Q725)</f>
        <v>0</v>
      </c>
      <c r="K725" s="99">
        <f>SUM(AD725,AL725,AN725)</f>
        <v>0</v>
      </c>
      <c r="L725" s="99">
        <f>SUM(AE725,AF725,AG725,AH725)</f>
        <v>0</v>
      </c>
      <c r="M725" s="99">
        <f>COUNT(#REF!,#REF!,#REF!,#REF!,#REF!,#REF!,#REF!,AE725,#REF!,#REF!,#REF!,#REF!,AF725,AG725,#REF!,#REF!,#REF!,AH725)</f>
        <v>0</v>
      </c>
      <c r="N725" s="99">
        <f>AI725+AJ725</f>
        <v>0</v>
      </c>
      <c r="O725" s="99"/>
      <c r="P725" s="99">
        <f>AK725</f>
        <v>0</v>
      </c>
      <c r="Q725" s="99">
        <f>AM725</f>
        <v>0</v>
      </c>
      <c r="R725" s="99">
        <v>0</v>
      </c>
      <c r="S725" s="47"/>
      <c r="T725" s="99">
        <f>SUM(U725,V725,X725,Y725,Z725,AA725,AB725)</f>
        <v>51</v>
      </c>
      <c r="U725" s="99">
        <f>AP725</f>
        <v>0</v>
      </c>
      <c r="V725" s="99">
        <f>SUM(AS725,AT725,AU725,AV725,AW725,AX725,AY725,AZ725,BA725,BB725,BC725)</f>
        <v>51</v>
      </c>
      <c r="W725" s="99">
        <f>COUNT(AS725,AT725,AU725,AV725,AW725,AX725,AY725,AZ725,BA725,BB725,BC725)</f>
        <v>1</v>
      </c>
      <c r="X725" s="99">
        <v>0</v>
      </c>
      <c r="Y725" s="99">
        <v>0</v>
      </c>
      <c r="Z725" s="99">
        <v>0</v>
      </c>
      <c r="AA725" s="99">
        <f>AR725</f>
        <v>0</v>
      </c>
      <c r="AB725" s="99">
        <f>AQ725</f>
        <v>0</v>
      </c>
      <c r="AC725" s="47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100"/>
      <c r="AO725" s="44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>
        <v>51</v>
      </c>
      <c r="BA725" s="100"/>
      <c r="BB725" s="100"/>
      <c r="BC725" s="100"/>
      <c r="BD725" s="31"/>
    </row>
    <row r="726" spans="1:56" s="41" customFormat="1" x14ac:dyDescent="0.3">
      <c r="A726" s="100" t="s">
        <v>40</v>
      </c>
      <c r="B726" s="100" t="s">
        <v>41</v>
      </c>
      <c r="C726" s="100" t="s">
        <v>3437</v>
      </c>
      <c r="D726" s="100" t="s">
        <v>175</v>
      </c>
      <c r="E726" s="100" t="s">
        <v>39</v>
      </c>
      <c r="F726" s="100">
        <v>999929208</v>
      </c>
      <c r="G726" s="99">
        <f>(J726+T726)-H726</f>
        <v>51</v>
      </c>
      <c r="H726" s="100"/>
      <c r="I726" s="44"/>
      <c r="J726" s="99">
        <f>SUM(K726,L726,N726,O726,P726,Q726)</f>
        <v>0</v>
      </c>
      <c r="K726" s="99">
        <f>SUM(AD726,AL726,AN726)</f>
        <v>0</v>
      </c>
      <c r="L726" s="99">
        <f>SUM(AE726,AF726,AG726,AH726)</f>
        <v>0</v>
      </c>
      <c r="M726" s="99">
        <f>COUNT(#REF!,#REF!,#REF!,#REF!,#REF!,#REF!,#REF!,AE726,#REF!,#REF!,#REF!,#REF!,AF726,AG726,#REF!,#REF!,#REF!,AH726)</f>
        <v>0</v>
      </c>
      <c r="N726" s="99">
        <f>AI726+AJ726</f>
        <v>0</v>
      </c>
      <c r="O726" s="99"/>
      <c r="P726" s="99">
        <f>AK726</f>
        <v>0</v>
      </c>
      <c r="Q726" s="99">
        <f>AM726</f>
        <v>0</v>
      </c>
      <c r="R726" s="99">
        <v>0</v>
      </c>
      <c r="S726" s="47"/>
      <c r="T726" s="99">
        <f>SUM(U726,V726,X726,Y726,Z726,AA726,AB726)</f>
        <v>51</v>
      </c>
      <c r="U726" s="99">
        <f>AP726</f>
        <v>0</v>
      </c>
      <c r="V726" s="99">
        <f>SUM(AS726,AT726,AU726,AV726,AW726,AX726,AY726,AZ726,BA726,BB726,BC726)</f>
        <v>51</v>
      </c>
      <c r="W726" s="99">
        <f>COUNT(AS726,AT726,AU726,AV726,AW726,AX726,AY726,AZ726,BA726,BB726,BC726)</f>
        <v>1</v>
      </c>
      <c r="X726" s="99">
        <v>0</v>
      </c>
      <c r="Y726" s="99">
        <v>0</v>
      </c>
      <c r="Z726" s="99">
        <v>0</v>
      </c>
      <c r="AA726" s="99">
        <f>AR726</f>
        <v>0</v>
      </c>
      <c r="AB726" s="99">
        <f>AQ726</f>
        <v>0</v>
      </c>
      <c r="AC726" s="47"/>
      <c r="AD726" s="100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100"/>
      <c r="AO726" s="44"/>
      <c r="AP726" s="100"/>
      <c r="AQ726" s="100"/>
      <c r="AR726" s="100"/>
      <c r="AS726" s="100"/>
      <c r="AT726" s="100"/>
      <c r="AU726" s="100"/>
      <c r="AV726" s="100"/>
      <c r="AW726" s="100"/>
      <c r="AX726" s="100"/>
      <c r="AY726" s="100"/>
      <c r="AZ726" s="100">
        <v>51</v>
      </c>
      <c r="BA726" s="100"/>
      <c r="BB726" s="100"/>
      <c r="BC726" s="100"/>
      <c r="BD726" s="31"/>
    </row>
    <row r="727" spans="1:56" s="41" customFormat="1" x14ac:dyDescent="0.3">
      <c r="A727" s="100" t="s">
        <v>40</v>
      </c>
      <c r="B727" s="100" t="s">
        <v>41</v>
      </c>
      <c r="C727" s="100" t="s">
        <v>209</v>
      </c>
      <c r="D727" s="100" t="s">
        <v>1393</v>
      </c>
      <c r="E727" s="100" t="s">
        <v>39</v>
      </c>
      <c r="F727" s="100">
        <v>999925960</v>
      </c>
      <c r="G727" s="99">
        <f>(J727+T727)-H727</f>
        <v>50.400000000000006</v>
      </c>
      <c r="H727" s="100"/>
      <c r="I727" s="44"/>
      <c r="J727" s="99">
        <f>SUM(K727,L727,N727,O727,P727,Q727)</f>
        <v>20.400000000000002</v>
      </c>
      <c r="K727" s="99">
        <f>SUM(AD727,AL727,AN727)</f>
        <v>0</v>
      </c>
      <c r="L727" s="99">
        <f>SUM(AE727,AF727,AG727,AH727)</f>
        <v>0</v>
      </c>
      <c r="M727" s="99">
        <f>COUNT(#REF!,#REF!,#REF!,#REF!,#REF!,#REF!,#REF!,AE727,#REF!,#REF!,#REF!,#REF!,AF727,AG727,#REF!,#REF!,#REF!,AH727)</f>
        <v>4</v>
      </c>
      <c r="N727" s="99">
        <f>AI727+AJ727</f>
        <v>0</v>
      </c>
      <c r="O727" s="99"/>
      <c r="P727" s="99">
        <f>AK727</f>
        <v>20.400000000000002</v>
      </c>
      <c r="Q727" s="99">
        <f>AM727</f>
        <v>0</v>
      </c>
      <c r="R727" s="99">
        <v>0</v>
      </c>
      <c r="S727" s="47"/>
      <c r="T727" s="99">
        <f>SUM(U727,V727,X727,Y727,Z727,AA727,AB727)</f>
        <v>30</v>
      </c>
      <c r="U727" s="99">
        <f>AP727</f>
        <v>0</v>
      </c>
      <c r="V727" s="99">
        <f>SUM(AS727,AT727,AU727,AV727,AW727,AX727,AY727,AZ727,BA727,BB727,BC727)</f>
        <v>30</v>
      </c>
      <c r="W727" s="99">
        <f>COUNT(AS727,AT727,AU727,AV727,AW727,AX727,AY727,AZ727,BA727,BB727,BC727)</f>
        <v>1</v>
      </c>
      <c r="X727" s="99">
        <v>0</v>
      </c>
      <c r="Y727" s="99">
        <v>0</v>
      </c>
      <c r="Z727" s="99">
        <v>0</v>
      </c>
      <c r="AA727" s="99">
        <f>AR727</f>
        <v>0</v>
      </c>
      <c r="AB727" s="99">
        <f>AQ727</f>
        <v>0</v>
      </c>
      <c r="AC727" s="47"/>
      <c r="AD727" s="100">
        <v>0</v>
      </c>
      <c r="AE727" s="100">
        <v>0</v>
      </c>
      <c r="AF727" s="100">
        <v>0</v>
      </c>
      <c r="AG727" s="100">
        <v>0</v>
      </c>
      <c r="AH727" s="100">
        <v>0</v>
      </c>
      <c r="AI727" s="100">
        <v>0</v>
      </c>
      <c r="AJ727" s="100">
        <v>0</v>
      </c>
      <c r="AK727" s="100">
        <v>20.400000000000002</v>
      </c>
      <c r="AL727" s="100">
        <v>0</v>
      </c>
      <c r="AM727" s="100">
        <v>0</v>
      </c>
      <c r="AN727" s="100">
        <v>0</v>
      </c>
      <c r="AO727" s="44"/>
      <c r="AP727" s="100"/>
      <c r="AQ727" s="100"/>
      <c r="AR727" s="100"/>
      <c r="AS727" s="100"/>
      <c r="AT727" s="100">
        <v>30</v>
      </c>
      <c r="AU727" s="100"/>
      <c r="AV727" s="100"/>
      <c r="AW727" s="100"/>
      <c r="AX727" s="100"/>
      <c r="AY727" s="100"/>
      <c r="AZ727" s="100"/>
      <c r="BA727" s="100"/>
      <c r="BB727" s="100"/>
      <c r="BC727" s="100"/>
      <c r="BD727" s="31"/>
    </row>
    <row r="728" spans="1:56" s="41" customFormat="1" x14ac:dyDescent="0.35">
      <c r="A728" s="102" t="s">
        <v>40</v>
      </c>
      <c r="B728" s="100" t="s">
        <v>41</v>
      </c>
      <c r="C728" s="100" t="s">
        <v>1524</v>
      </c>
      <c r="D728" s="100" t="s">
        <v>1525</v>
      </c>
      <c r="E728" s="100" t="s">
        <v>39</v>
      </c>
      <c r="F728" s="100">
        <v>999922489</v>
      </c>
      <c r="G728" s="99">
        <f>(J728+T728)-H728</f>
        <v>45</v>
      </c>
      <c r="H728" s="99">
        <f>(K728+L728+N728+O728+P728+Q728+R728)*0.5</f>
        <v>45</v>
      </c>
      <c r="I728" s="24"/>
      <c r="J728" s="99">
        <f>SUM(K728,L728,N728,O728,P728,Q728)</f>
        <v>90</v>
      </c>
      <c r="K728" s="99">
        <f>SUM(AD728,AL728,AN728)</f>
        <v>0</v>
      </c>
      <c r="L728" s="99">
        <f>SUM(AE728,AF728,AG728,AH728)</f>
        <v>0</v>
      </c>
      <c r="M728" s="99">
        <f>COUNT(#REF!,#REF!,#REF!,#REF!,#REF!,#REF!,#REF!,AE728,#REF!,#REF!,#REF!,#REF!,AF728,AG728,#REF!,#REF!,#REF!,AH728)</f>
        <v>0</v>
      </c>
      <c r="N728" s="99">
        <f>AI728+AJ728</f>
        <v>0</v>
      </c>
      <c r="O728" s="99"/>
      <c r="P728" s="99">
        <f>AK728</f>
        <v>90</v>
      </c>
      <c r="Q728" s="99">
        <f>AM728</f>
        <v>0</v>
      </c>
      <c r="R728" s="99">
        <v>0</v>
      </c>
      <c r="S728" s="47"/>
      <c r="T728" s="99">
        <f>SUM(U728,V728,X728,Y728,Z728,AA728,AB728)</f>
        <v>0</v>
      </c>
      <c r="U728" s="99">
        <f>AP728</f>
        <v>0</v>
      </c>
      <c r="V728" s="99">
        <f>SUM(AS728,AT728,AU728,AV728,AW728,AX728,AY728,AZ728,BA728,BB728,BC728)</f>
        <v>0</v>
      </c>
      <c r="W728" s="99">
        <f>COUNT(AS728,AT728,AU728,AV728,AW728,AX728,AY728,AZ728,BA728,BB728,BC728)</f>
        <v>0</v>
      </c>
      <c r="X728" s="99">
        <v>0</v>
      </c>
      <c r="Y728" s="99">
        <v>0</v>
      </c>
      <c r="Z728" s="99">
        <v>0</v>
      </c>
      <c r="AA728" s="99">
        <f>AR728</f>
        <v>0</v>
      </c>
      <c r="AB728" s="99">
        <f>AQ728</f>
        <v>0</v>
      </c>
      <c r="AC728" s="47"/>
      <c r="AD728" s="99"/>
      <c r="AE728" s="99"/>
      <c r="AF728" s="99"/>
      <c r="AG728" s="99"/>
      <c r="AH728" s="99"/>
      <c r="AI728" s="99"/>
      <c r="AJ728" s="99"/>
      <c r="AK728" s="99">
        <v>90</v>
      </c>
      <c r="AL728" s="99"/>
      <c r="AM728" s="100"/>
      <c r="AN728" s="100"/>
      <c r="AO728" s="44"/>
      <c r="AP728" s="100"/>
      <c r="AQ728" s="100"/>
      <c r="AR728" s="100"/>
      <c r="AS728" s="100"/>
      <c r="AT728" s="100"/>
      <c r="AU728" s="100"/>
      <c r="AV728" s="100"/>
      <c r="AW728" s="100"/>
      <c r="AX728" s="100"/>
      <c r="AY728" s="100"/>
      <c r="AZ728" s="100"/>
      <c r="BA728" s="100"/>
      <c r="BB728" s="100"/>
      <c r="BC728" s="100"/>
    </row>
    <row r="729" spans="1:56" s="41" customFormat="1" x14ac:dyDescent="0.35">
      <c r="A729" s="102" t="s">
        <v>40</v>
      </c>
      <c r="B729" s="100" t="s">
        <v>41</v>
      </c>
      <c r="C729" s="107" t="s">
        <v>2171</v>
      </c>
      <c r="D729" s="107" t="s">
        <v>2172</v>
      </c>
      <c r="E729" s="101" t="s">
        <v>39</v>
      </c>
      <c r="F729" s="100">
        <v>999926036</v>
      </c>
      <c r="G729" s="99">
        <f>(J729+T729)-H729</f>
        <v>45</v>
      </c>
      <c r="H729" s="99">
        <f>(K729+L729+N729+O729+P729+Q729+R729)*0.5</f>
        <v>45</v>
      </c>
      <c r="I729" s="24"/>
      <c r="J729" s="99">
        <f>SUM(K729,L729,N729,O729,P729,Q729)</f>
        <v>90</v>
      </c>
      <c r="K729" s="99">
        <f>SUM(AD729,AL729,AN729)</f>
        <v>0</v>
      </c>
      <c r="L729" s="99">
        <f>SUM(AE729,AF729,AG729,AH729)</f>
        <v>0</v>
      </c>
      <c r="M729" s="99">
        <f>COUNT(#REF!,#REF!,#REF!,#REF!,#REF!,#REF!,#REF!,AE729,#REF!,#REF!,#REF!,#REF!,AF729,AG729,#REF!,#REF!,#REF!,AH729)</f>
        <v>0</v>
      </c>
      <c r="N729" s="99">
        <f>AI729+AJ729</f>
        <v>0</v>
      </c>
      <c r="O729" s="99"/>
      <c r="P729" s="99">
        <f>AK729</f>
        <v>90</v>
      </c>
      <c r="Q729" s="99">
        <f>AM729</f>
        <v>0</v>
      </c>
      <c r="R729" s="99">
        <v>0</v>
      </c>
      <c r="S729" s="47"/>
      <c r="T729" s="99">
        <f>SUM(U729,V729,X729,Y729,Z729,AA729,AB729)</f>
        <v>0</v>
      </c>
      <c r="U729" s="99">
        <f>AP729</f>
        <v>0</v>
      </c>
      <c r="V729" s="99">
        <f>SUM(AS729,AT729,AU729,AV729,AW729,AX729,AY729,AZ729,BA729,BB729,BC729)</f>
        <v>0</v>
      </c>
      <c r="W729" s="99">
        <f>COUNT(AS729,AT729,AU729,AV729,AW729,AX729,AY729,AZ729,BA729,BB729,BC729)</f>
        <v>0</v>
      </c>
      <c r="X729" s="99">
        <v>0</v>
      </c>
      <c r="Y729" s="99">
        <v>0</v>
      </c>
      <c r="Z729" s="99">
        <v>0</v>
      </c>
      <c r="AA729" s="99">
        <f>AR729</f>
        <v>0</v>
      </c>
      <c r="AB729" s="99">
        <f>AQ729</f>
        <v>0</v>
      </c>
      <c r="AC729" s="47"/>
      <c r="AD729" s="99"/>
      <c r="AE729" s="99"/>
      <c r="AF729" s="99"/>
      <c r="AG729" s="99"/>
      <c r="AH729" s="99"/>
      <c r="AI729" s="99"/>
      <c r="AJ729" s="99"/>
      <c r="AK729" s="99">
        <v>90</v>
      </c>
      <c r="AL729" s="99"/>
      <c r="AM729" s="100"/>
      <c r="AN729" s="100"/>
      <c r="AO729" s="44"/>
      <c r="AP729" s="100"/>
      <c r="AQ729" s="100"/>
      <c r="AR729" s="100"/>
      <c r="AS729" s="100"/>
      <c r="AT729" s="100"/>
      <c r="AU729" s="100"/>
      <c r="AV729" s="100"/>
      <c r="AW729" s="100"/>
      <c r="AX729" s="100"/>
      <c r="AY729" s="100"/>
      <c r="AZ729" s="100"/>
      <c r="BA729" s="100"/>
      <c r="BB729" s="100"/>
      <c r="BC729" s="100"/>
    </row>
    <row r="730" spans="1:56" s="41" customFormat="1" x14ac:dyDescent="0.35">
      <c r="A730" s="102" t="s">
        <v>40</v>
      </c>
      <c r="B730" s="102" t="s">
        <v>41</v>
      </c>
      <c r="C730" s="102" t="s">
        <v>180</v>
      </c>
      <c r="D730" s="102" t="s">
        <v>2499</v>
      </c>
      <c r="E730" s="102" t="s">
        <v>39</v>
      </c>
      <c r="F730" s="99">
        <v>999927326</v>
      </c>
      <c r="G730" s="99">
        <f>(J730+T730)-H730</f>
        <v>45</v>
      </c>
      <c r="H730" s="99"/>
      <c r="I730" s="24"/>
      <c r="J730" s="99">
        <f>SUM(K730,L730,N730,O730,P730,Q730)</f>
        <v>45</v>
      </c>
      <c r="K730" s="99">
        <f>SUM(AD730,AL730,AN730)</f>
        <v>0</v>
      </c>
      <c r="L730" s="99">
        <f>SUM(AE730,AF730,AG730,AH730)</f>
        <v>45</v>
      </c>
      <c r="M730" s="99">
        <f>COUNT(#REF!,#REF!,#REF!,#REF!,#REF!,#REF!,#REF!,AE730,#REF!,#REF!,#REF!,#REF!,AF730,AG730,#REF!,#REF!,#REF!,AH730)</f>
        <v>1</v>
      </c>
      <c r="N730" s="99">
        <f>AI730+AJ730</f>
        <v>0</v>
      </c>
      <c r="O730" s="99"/>
      <c r="P730" s="99">
        <f>AK730</f>
        <v>0</v>
      </c>
      <c r="Q730" s="99">
        <f>AM730</f>
        <v>0</v>
      </c>
      <c r="R730" s="99">
        <v>0</v>
      </c>
      <c r="S730" s="47"/>
      <c r="T730" s="99">
        <f>SUM(U730,V730,X730,Y730,Z730,AA730,AB730)</f>
        <v>0</v>
      </c>
      <c r="U730" s="99">
        <f>AP730</f>
        <v>0</v>
      </c>
      <c r="V730" s="99">
        <f>SUM(AS730,AT730,AU730,AV730,AW730,AX730,AY730,AZ730,BA730,BB730,BC730)</f>
        <v>0</v>
      </c>
      <c r="W730" s="99">
        <f>COUNT(AS730,AT730,AU730,AV730,AW730,AX730,AY730,AZ730,BA730,BB730,BC730)</f>
        <v>0</v>
      </c>
      <c r="X730" s="99">
        <v>0</v>
      </c>
      <c r="Y730" s="99">
        <v>0</v>
      </c>
      <c r="Z730" s="99">
        <v>0</v>
      </c>
      <c r="AA730" s="99">
        <f>AR730</f>
        <v>0</v>
      </c>
      <c r="AB730" s="99">
        <f>AQ730</f>
        <v>0</v>
      </c>
      <c r="AC730" s="47"/>
      <c r="AD730" s="99"/>
      <c r="AE730" s="99">
        <v>45</v>
      </c>
      <c r="AF730" s="99"/>
      <c r="AG730" s="99"/>
      <c r="AH730" s="99"/>
      <c r="AI730" s="99"/>
      <c r="AJ730" s="99"/>
      <c r="AK730" s="99"/>
      <c r="AL730" s="99"/>
      <c r="AM730" s="100"/>
      <c r="AN730" s="100"/>
      <c r="AO730" s="44"/>
      <c r="AP730" s="100"/>
      <c r="AQ730" s="100"/>
      <c r="AR730" s="100"/>
      <c r="AS730" s="100"/>
      <c r="AT730" s="100"/>
      <c r="AU730" s="100"/>
      <c r="AV730" s="100"/>
      <c r="AW730" s="100"/>
      <c r="AX730" s="100"/>
      <c r="AY730" s="100"/>
      <c r="AZ730" s="100"/>
      <c r="BA730" s="100"/>
      <c r="BB730" s="100"/>
      <c r="BC730" s="100"/>
    </row>
    <row r="731" spans="1:56" s="41" customFormat="1" x14ac:dyDescent="0.3">
      <c r="A731" s="100" t="s">
        <v>40</v>
      </c>
      <c r="B731" s="100" t="s">
        <v>41</v>
      </c>
      <c r="C731" s="100" t="s">
        <v>3439</v>
      </c>
      <c r="D731" s="100" t="s">
        <v>2807</v>
      </c>
      <c r="E731" s="100" t="s">
        <v>39</v>
      </c>
      <c r="F731" s="100">
        <v>999921572</v>
      </c>
      <c r="G731" s="99">
        <f>(J731+T731)-H731</f>
        <v>38</v>
      </c>
      <c r="H731" s="100"/>
      <c r="I731" s="44"/>
      <c r="J731" s="99">
        <f>SUM(K731,L731,N731,O731,P731,Q731)</f>
        <v>0</v>
      </c>
      <c r="K731" s="99">
        <f>SUM(AD731,AL731,AN731)</f>
        <v>0</v>
      </c>
      <c r="L731" s="99">
        <f>SUM(AE731,AF731,AG731,AH731)</f>
        <v>0</v>
      </c>
      <c r="M731" s="99">
        <f>COUNT(#REF!,#REF!,#REF!,#REF!,#REF!,#REF!,#REF!,AE731,#REF!,#REF!,#REF!,#REF!,AF731,AG731,#REF!,#REF!,#REF!,AH731)</f>
        <v>0</v>
      </c>
      <c r="N731" s="99">
        <f>AI731+AJ731</f>
        <v>0</v>
      </c>
      <c r="O731" s="99"/>
      <c r="P731" s="99">
        <f>AK731</f>
        <v>0</v>
      </c>
      <c r="Q731" s="99">
        <f>AM731</f>
        <v>0</v>
      </c>
      <c r="R731" s="99">
        <v>0</v>
      </c>
      <c r="S731" s="47"/>
      <c r="T731" s="99">
        <f>SUM(U731,V731,X731,Y731,Z731,AA731,AB731)</f>
        <v>38</v>
      </c>
      <c r="U731" s="99">
        <f>AP731</f>
        <v>0</v>
      </c>
      <c r="V731" s="99">
        <f>SUM(AS731,AT731,AU731,AV731,AW731,AX731,AY731,AZ731,BA731,BB731,BC731)</f>
        <v>38</v>
      </c>
      <c r="W731" s="99">
        <f>COUNT(AS731,AT731,AU731,AV731,AW731,AX731,AY731,AZ731,BA731,BB731,BC731)</f>
        <v>1</v>
      </c>
      <c r="X731" s="99">
        <v>0</v>
      </c>
      <c r="Y731" s="99">
        <v>0</v>
      </c>
      <c r="Z731" s="99">
        <v>0</v>
      </c>
      <c r="AA731" s="99">
        <f>AR731</f>
        <v>0</v>
      </c>
      <c r="AB731" s="99">
        <f>AQ731</f>
        <v>0</v>
      </c>
      <c r="AC731" s="47"/>
      <c r="AD731" s="100"/>
      <c r="AE731" s="100"/>
      <c r="AF731" s="100"/>
      <c r="AG731" s="100"/>
      <c r="AH731" s="100"/>
      <c r="AI731" s="100"/>
      <c r="AJ731" s="100"/>
      <c r="AK731" s="100"/>
      <c r="AL731" s="100"/>
      <c r="AM731" s="100"/>
      <c r="AN731" s="100"/>
      <c r="AO731" s="44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>
        <v>38</v>
      </c>
      <c r="BA731" s="100"/>
      <c r="BB731" s="100"/>
      <c r="BC731" s="100"/>
      <c r="BD731" s="31"/>
    </row>
    <row r="732" spans="1:56" s="41" customFormat="1" x14ac:dyDescent="0.3">
      <c r="A732" s="100" t="s">
        <v>40</v>
      </c>
      <c r="B732" s="100" t="s">
        <v>41</v>
      </c>
      <c r="C732" s="100" t="s">
        <v>2237</v>
      </c>
      <c r="D732" s="100" t="s">
        <v>2238</v>
      </c>
      <c r="E732" s="100" t="s">
        <v>39</v>
      </c>
      <c r="F732" s="100">
        <v>999926383</v>
      </c>
      <c r="G732" s="99">
        <f>(J732+T732)-H732</f>
        <v>38</v>
      </c>
      <c r="H732" s="100"/>
      <c r="I732" s="44"/>
      <c r="J732" s="99">
        <f>SUM(K732,L732,N732,O732,P732,Q732)</f>
        <v>0</v>
      </c>
      <c r="K732" s="99">
        <f>SUM(AD732,AL732,AN732)</f>
        <v>0</v>
      </c>
      <c r="L732" s="99">
        <f>SUM(AE732,AF732,AG732,AH732)</f>
        <v>0</v>
      </c>
      <c r="M732" s="99">
        <f>COUNT(#REF!,#REF!,#REF!,#REF!,#REF!,#REF!,#REF!,AE732,#REF!,#REF!,#REF!,#REF!,AF732,AG732,#REF!,#REF!,#REF!,AH732)</f>
        <v>0</v>
      </c>
      <c r="N732" s="99">
        <f>AI732+AJ732</f>
        <v>0</v>
      </c>
      <c r="O732" s="99"/>
      <c r="P732" s="99">
        <f>AK732</f>
        <v>0</v>
      </c>
      <c r="Q732" s="99">
        <f>AM732</f>
        <v>0</v>
      </c>
      <c r="R732" s="99">
        <v>0</v>
      </c>
      <c r="S732" s="47"/>
      <c r="T732" s="99">
        <f>SUM(U732,V732,X732,Y732,Z732,AA732,AB732)</f>
        <v>38</v>
      </c>
      <c r="U732" s="99">
        <f>AP732</f>
        <v>0</v>
      </c>
      <c r="V732" s="99">
        <f>SUM(AS732,AT732,AU732,AV732,AW732,AX732,AY732,AZ732,BA732,BB732,BC732)</f>
        <v>38</v>
      </c>
      <c r="W732" s="99">
        <f>COUNT(AS732,AT732,AU732,AV732,AW732,AX732,AY732,AZ732,BA732,BB732,BC732)</f>
        <v>1</v>
      </c>
      <c r="X732" s="99">
        <v>0</v>
      </c>
      <c r="Y732" s="99">
        <v>0</v>
      </c>
      <c r="Z732" s="99">
        <v>0</v>
      </c>
      <c r="AA732" s="99">
        <f>AR732</f>
        <v>0</v>
      </c>
      <c r="AB732" s="99">
        <f>AQ732</f>
        <v>0</v>
      </c>
      <c r="AC732" s="47"/>
      <c r="AD732" s="100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100"/>
      <c r="AO732" s="44"/>
      <c r="AP732" s="100"/>
      <c r="AQ732" s="100"/>
      <c r="AR732" s="100"/>
      <c r="AS732" s="100"/>
      <c r="AT732" s="100"/>
      <c r="AU732" s="100"/>
      <c r="AV732" s="100"/>
      <c r="AW732" s="100"/>
      <c r="AX732" s="100"/>
      <c r="AY732" s="100"/>
      <c r="AZ732" s="100">
        <v>38</v>
      </c>
      <c r="BA732" s="100"/>
      <c r="BB732" s="100"/>
      <c r="BC732" s="100"/>
      <c r="BD732" s="31"/>
    </row>
    <row r="733" spans="1:56" s="41" customFormat="1" x14ac:dyDescent="0.3">
      <c r="A733" s="100" t="s">
        <v>40</v>
      </c>
      <c r="B733" s="100" t="s">
        <v>41</v>
      </c>
      <c r="C733" s="100" t="s">
        <v>1339</v>
      </c>
      <c r="D733" s="100" t="s">
        <v>2475</v>
      </c>
      <c r="E733" s="100" t="s">
        <v>39</v>
      </c>
      <c r="F733" s="100">
        <v>999927267</v>
      </c>
      <c r="G733" s="99">
        <f>(J733+T733)-H733</f>
        <v>38</v>
      </c>
      <c r="H733" s="100"/>
      <c r="I733" s="44"/>
      <c r="J733" s="99">
        <f>SUM(K733,L733,N733,O733,P733,Q733)</f>
        <v>0</v>
      </c>
      <c r="K733" s="99">
        <f>SUM(AD733,AL733,AN733)</f>
        <v>0</v>
      </c>
      <c r="L733" s="99">
        <f>SUM(AE733,AF733,AG733,AH733)</f>
        <v>0</v>
      </c>
      <c r="M733" s="99">
        <f>COUNT(#REF!,#REF!,#REF!,#REF!,#REF!,#REF!,#REF!,AE733,#REF!,#REF!,#REF!,#REF!,AF733,AG733,#REF!,#REF!,#REF!,AH733)</f>
        <v>0</v>
      </c>
      <c r="N733" s="99">
        <f>AI733+AJ733</f>
        <v>0</v>
      </c>
      <c r="O733" s="99"/>
      <c r="P733" s="99">
        <f>AK733</f>
        <v>0</v>
      </c>
      <c r="Q733" s="99">
        <f>AM733</f>
        <v>0</v>
      </c>
      <c r="R733" s="99">
        <v>0</v>
      </c>
      <c r="S733" s="47"/>
      <c r="T733" s="99">
        <f>SUM(U733,V733,X733,Y733,Z733,AA733,AB733)</f>
        <v>38</v>
      </c>
      <c r="U733" s="99">
        <f>AP733</f>
        <v>0</v>
      </c>
      <c r="V733" s="99">
        <f>SUM(AS733,AT733,AU733,AV733,AW733,AX733,AY733,AZ733,BA733,BB733,BC733)</f>
        <v>38</v>
      </c>
      <c r="W733" s="99">
        <f>COUNT(AS733,AT733,AU733,AV733,AW733,AX733,AY733,AZ733,BA733,BB733,BC733)</f>
        <v>1</v>
      </c>
      <c r="X733" s="99">
        <v>0</v>
      </c>
      <c r="Y733" s="99">
        <v>0</v>
      </c>
      <c r="Z733" s="99">
        <v>0</v>
      </c>
      <c r="AA733" s="99">
        <f>AR733</f>
        <v>0</v>
      </c>
      <c r="AB733" s="99">
        <f>AQ733</f>
        <v>0</v>
      </c>
      <c r="AC733" s="47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44"/>
      <c r="AP733" s="100"/>
      <c r="AQ733" s="100"/>
      <c r="AR733" s="100"/>
      <c r="AS733" s="100"/>
      <c r="AT733" s="100"/>
      <c r="AU733" s="100"/>
      <c r="AV733" s="100"/>
      <c r="AW733" s="100"/>
      <c r="AX733" s="100"/>
      <c r="AY733" s="100"/>
      <c r="AZ733" s="100">
        <v>38</v>
      </c>
      <c r="BA733" s="100"/>
      <c r="BB733" s="100"/>
      <c r="BC733" s="100"/>
      <c r="BD733" s="31"/>
    </row>
    <row r="734" spans="1:56" s="41" customFormat="1" x14ac:dyDescent="0.35">
      <c r="A734" s="102" t="s">
        <v>40</v>
      </c>
      <c r="B734" s="100" t="s">
        <v>41</v>
      </c>
      <c r="C734" s="100" t="s">
        <v>1462</v>
      </c>
      <c r="D734" s="100" t="s">
        <v>1463</v>
      </c>
      <c r="E734" s="100" t="s">
        <v>39</v>
      </c>
      <c r="F734" s="100">
        <v>999922019</v>
      </c>
      <c r="G734" s="99">
        <f>(J734+T734)-H734</f>
        <v>34</v>
      </c>
      <c r="H734" s="99">
        <f>(K734+L734+N734+O734+P734+Q734+R734)*0.5</f>
        <v>34</v>
      </c>
      <c r="I734" s="24"/>
      <c r="J734" s="99">
        <f>SUM(K734,L734,N734,O734,P734,Q734)</f>
        <v>68</v>
      </c>
      <c r="K734" s="99">
        <f>SUM(AD734,AL734,AN734)</f>
        <v>0</v>
      </c>
      <c r="L734" s="99">
        <f>SUM(AE734,AF734,AG734,AH734)</f>
        <v>0</v>
      </c>
      <c r="M734" s="99">
        <f>COUNT(#REF!,#REF!,#REF!,#REF!,#REF!,#REF!,#REF!,AE734,#REF!,#REF!,#REF!,#REF!,AF734,AG734,#REF!,#REF!,#REF!,AH734)</f>
        <v>0</v>
      </c>
      <c r="N734" s="99">
        <f>AI734+AJ734</f>
        <v>0</v>
      </c>
      <c r="O734" s="99"/>
      <c r="P734" s="99">
        <f>AK734</f>
        <v>68</v>
      </c>
      <c r="Q734" s="99">
        <f>AM734</f>
        <v>0</v>
      </c>
      <c r="R734" s="99">
        <v>0</v>
      </c>
      <c r="S734" s="47"/>
      <c r="T734" s="99">
        <f>SUM(U734,V734,X734,Y734,Z734,AA734,AB734)</f>
        <v>0</v>
      </c>
      <c r="U734" s="99">
        <f>AP734</f>
        <v>0</v>
      </c>
      <c r="V734" s="99">
        <f>SUM(AS734,AT734,AU734,AV734,AW734,AX734,AY734,AZ734,BA734,BB734,BC734)</f>
        <v>0</v>
      </c>
      <c r="W734" s="99">
        <f>COUNT(AS734,AT734,AU734,AV734,AW734,AX734,AY734,AZ734,BA734,BB734,BC734)</f>
        <v>0</v>
      </c>
      <c r="X734" s="99">
        <v>0</v>
      </c>
      <c r="Y734" s="99">
        <v>0</v>
      </c>
      <c r="Z734" s="99">
        <v>0</v>
      </c>
      <c r="AA734" s="99">
        <f>AR734</f>
        <v>0</v>
      </c>
      <c r="AB734" s="99">
        <f>AQ734</f>
        <v>0</v>
      </c>
      <c r="AC734" s="47"/>
      <c r="AD734" s="99"/>
      <c r="AE734" s="99"/>
      <c r="AF734" s="99"/>
      <c r="AG734" s="99"/>
      <c r="AH734" s="99"/>
      <c r="AI734" s="99"/>
      <c r="AJ734" s="99"/>
      <c r="AK734" s="99">
        <v>68</v>
      </c>
      <c r="AL734" s="99"/>
      <c r="AM734" s="100"/>
      <c r="AN734" s="100"/>
      <c r="AO734" s="44"/>
      <c r="AP734" s="100"/>
      <c r="AQ734" s="100"/>
      <c r="AR734" s="100"/>
      <c r="AS734" s="100"/>
      <c r="AT734" s="100"/>
      <c r="AU734" s="100"/>
      <c r="AV734" s="100"/>
      <c r="AW734" s="100"/>
      <c r="AX734" s="100"/>
      <c r="AY734" s="100"/>
      <c r="AZ734" s="100"/>
      <c r="BA734" s="100"/>
      <c r="BB734" s="100"/>
      <c r="BC734" s="100"/>
    </row>
    <row r="735" spans="1:56" s="41" customFormat="1" x14ac:dyDescent="0.35">
      <c r="A735" s="99" t="s">
        <v>40</v>
      </c>
      <c r="B735" s="99" t="s">
        <v>41</v>
      </c>
      <c r="C735" s="99" t="s">
        <v>2621</v>
      </c>
      <c r="D735" s="99" t="s">
        <v>2622</v>
      </c>
      <c r="E735" s="99" t="s">
        <v>39</v>
      </c>
      <c r="F735" s="99">
        <v>999927904</v>
      </c>
      <c r="G735" s="99">
        <f>(J735+T735)-H735</f>
        <v>30</v>
      </c>
      <c r="H735" s="99"/>
      <c r="I735" s="24"/>
      <c r="J735" s="99">
        <f>SUM(K735,L735,N735,O735,P735,Q735)</f>
        <v>30</v>
      </c>
      <c r="K735" s="99">
        <f>SUM(AD735,AL735,AN735)</f>
        <v>0</v>
      </c>
      <c r="L735" s="99">
        <f>SUM(AE735,AF735,AG735,AH735)</f>
        <v>30</v>
      </c>
      <c r="M735" s="99">
        <f>COUNT(#REF!,#REF!,#REF!,#REF!,#REF!,#REF!,#REF!,AE735,#REF!,#REF!,#REF!,#REF!,AF735,AG735,#REF!,#REF!,#REF!,AH735)</f>
        <v>1</v>
      </c>
      <c r="N735" s="99">
        <f>AI735+AJ735</f>
        <v>0</v>
      </c>
      <c r="O735" s="99"/>
      <c r="P735" s="99">
        <f>AK735</f>
        <v>0</v>
      </c>
      <c r="Q735" s="99">
        <f>AM735</f>
        <v>0</v>
      </c>
      <c r="R735" s="99">
        <v>0</v>
      </c>
      <c r="S735" s="47"/>
      <c r="T735" s="99">
        <f>SUM(U735,V735,X735,Y735,Z735,AA735,AB735)</f>
        <v>0</v>
      </c>
      <c r="U735" s="99">
        <f>AP735</f>
        <v>0</v>
      </c>
      <c r="V735" s="99">
        <f>SUM(AS735,AT735,AU735,AV735,AW735,AX735,AY735,AZ735,BA735,BB735,BC735)</f>
        <v>0</v>
      </c>
      <c r="W735" s="99">
        <f>COUNT(AS735,AT735,AU735,AV735,AW735,AX735,AY735,AZ735,BA735,BB735,BC735)</f>
        <v>0</v>
      </c>
      <c r="X735" s="99">
        <v>0</v>
      </c>
      <c r="Y735" s="99">
        <v>0</v>
      </c>
      <c r="Z735" s="99">
        <v>0</v>
      </c>
      <c r="AA735" s="99">
        <f>AR735</f>
        <v>0</v>
      </c>
      <c r="AB735" s="99">
        <f>AQ735</f>
        <v>0</v>
      </c>
      <c r="AC735" s="47"/>
      <c r="AD735" s="99"/>
      <c r="AE735" s="99"/>
      <c r="AF735" s="99">
        <v>30</v>
      </c>
      <c r="AG735" s="99"/>
      <c r="AH735" s="99"/>
      <c r="AI735" s="99"/>
      <c r="AJ735" s="99"/>
      <c r="AK735" s="99"/>
      <c r="AL735" s="99"/>
      <c r="AM735" s="100"/>
      <c r="AN735" s="100"/>
      <c r="AO735" s="44"/>
      <c r="AP735" s="100"/>
      <c r="AQ735" s="100"/>
      <c r="AR735" s="100"/>
      <c r="AS735" s="100"/>
      <c r="AT735" s="100"/>
      <c r="AU735" s="100"/>
      <c r="AV735" s="100"/>
      <c r="AW735" s="100"/>
      <c r="AX735" s="100"/>
      <c r="AY735" s="100"/>
      <c r="AZ735" s="100"/>
      <c r="BA735" s="100"/>
      <c r="BB735" s="100"/>
      <c r="BC735" s="100"/>
    </row>
    <row r="736" spans="1:56" s="41" customFormat="1" x14ac:dyDescent="0.3">
      <c r="A736" s="100" t="s">
        <v>40</v>
      </c>
      <c r="B736" s="100" t="s">
        <v>41</v>
      </c>
      <c r="C736" s="100" t="s">
        <v>1824</v>
      </c>
      <c r="D736" s="100" t="s">
        <v>2589</v>
      </c>
      <c r="E736" s="100" t="s">
        <v>39</v>
      </c>
      <c r="F736" s="100">
        <v>999927753</v>
      </c>
      <c r="G736" s="99">
        <f>(J736+T736)-H736</f>
        <v>30</v>
      </c>
      <c r="H736" s="100"/>
      <c r="I736" s="44"/>
      <c r="J736" s="99">
        <f>SUM(K736,L736,N736,O736,P736,Q736)</f>
        <v>0</v>
      </c>
      <c r="K736" s="99">
        <f>SUM(AD736,AL736,AN736)</f>
        <v>0</v>
      </c>
      <c r="L736" s="99">
        <f>SUM(AE736,AF736,AG736,AH736)</f>
        <v>0</v>
      </c>
      <c r="M736" s="99">
        <f>COUNT(#REF!,#REF!,#REF!,#REF!,#REF!,#REF!,#REF!,AE736,#REF!,#REF!,#REF!,#REF!,AF736,AG736,#REF!,#REF!,#REF!,AH736)</f>
        <v>0</v>
      </c>
      <c r="N736" s="99">
        <f>AI736+AJ736</f>
        <v>0</v>
      </c>
      <c r="O736" s="99"/>
      <c r="P736" s="99">
        <f>AK736</f>
        <v>0</v>
      </c>
      <c r="Q736" s="99">
        <f>AM736</f>
        <v>0</v>
      </c>
      <c r="R736" s="99">
        <v>0</v>
      </c>
      <c r="S736" s="47"/>
      <c r="T736" s="99">
        <f>SUM(U736,V736,X736,Y736,Z736,AA736,AB736)</f>
        <v>30</v>
      </c>
      <c r="U736" s="99">
        <f>AP736</f>
        <v>0</v>
      </c>
      <c r="V736" s="99">
        <f>SUM(AS736,AT736,AU736,AV736,AW736,AX736,AY736,AZ736,BA736,BB736,BC736)</f>
        <v>30</v>
      </c>
      <c r="W736" s="99">
        <f>COUNT(AS736,AT736,AU736,AV736,AW736,AX736,AY736,AZ736,BA736,BB736,BC736)</f>
        <v>1</v>
      </c>
      <c r="X736" s="99">
        <v>0</v>
      </c>
      <c r="Y736" s="99">
        <v>0</v>
      </c>
      <c r="Z736" s="99">
        <v>0</v>
      </c>
      <c r="AA736" s="99">
        <f>AR736</f>
        <v>0</v>
      </c>
      <c r="AB736" s="99">
        <f>AQ736</f>
        <v>0</v>
      </c>
      <c r="AC736" s="47"/>
      <c r="AD736" s="100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100"/>
      <c r="AO736" s="44"/>
      <c r="AP736" s="100"/>
      <c r="AQ736" s="100"/>
      <c r="AR736" s="100"/>
      <c r="AS736" s="100"/>
      <c r="AT736" s="100"/>
      <c r="AU736" s="100"/>
      <c r="AV736" s="100"/>
      <c r="AW736" s="100"/>
      <c r="AX736" s="100"/>
      <c r="AY736" s="100"/>
      <c r="AZ736" s="100"/>
      <c r="BA736" s="100">
        <v>30</v>
      </c>
      <c r="BB736" s="100"/>
      <c r="BC736" s="100"/>
      <c r="BD736" s="31"/>
    </row>
    <row r="737" spans="1:56" s="41" customFormat="1" x14ac:dyDescent="0.35">
      <c r="A737" s="102" t="s">
        <v>40</v>
      </c>
      <c r="B737" s="99" t="s">
        <v>41</v>
      </c>
      <c r="C737" s="99" t="s">
        <v>912</v>
      </c>
      <c r="D737" s="99" t="s">
        <v>913</v>
      </c>
      <c r="E737" s="99" t="s">
        <v>39</v>
      </c>
      <c r="F737" s="99">
        <v>999916885</v>
      </c>
      <c r="G737" s="99">
        <f>(J737+T737)-H737</f>
        <v>25.5</v>
      </c>
      <c r="H737" s="99">
        <f>(K737+L737+N737+O737+P737+Q737+R737)*0.5</f>
        <v>25.5</v>
      </c>
      <c r="I737" s="24"/>
      <c r="J737" s="99">
        <f>SUM(K737,L737,N737,O737,P737,Q737)</f>
        <v>51</v>
      </c>
      <c r="K737" s="99">
        <f>SUM(AD737,AL737,AN737)</f>
        <v>0</v>
      </c>
      <c r="L737" s="99">
        <f>SUM(AE737,AF737,AG737,AH737)</f>
        <v>0</v>
      </c>
      <c r="M737" s="99">
        <f>COUNT(#REF!,#REF!,#REF!,#REF!,#REF!,#REF!,#REF!,AE737,#REF!,#REF!,#REF!,#REF!,AF737,AG737,#REF!,#REF!,#REF!,AH737)</f>
        <v>0</v>
      </c>
      <c r="N737" s="99">
        <f>AI737+AJ737</f>
        <v>0</v>
      </c>
      <c r="O737" s="99"/>
      <c r="P737" s="99">
        <f>AK737</f>
        <v>51</v>
      </c>
      <c r="Q737" s="99">
        <f>AM737</f>
        <v>0</v>
      </c>
      <c r="R737" s="99">
        <v>0</v>
      </c>
      <c r="S737" s="47"/>
      <c r="T737" s="99">
        <f>SUM(U737,V737,X737,Y737,Z737,AA737,AB737)</f>
        <v>0</v>
      </c>
      <c r="U737" s="99">
        <f>AP737</f>
        <v>0</v>
      </c>
      <c r="V737" s="99">
        <f>SUM(AS737,AT737,AU737,AV737,AW737,AX737,AY737,AZ737,BA737,BB737,BC737)</f>
        <v>0</v>
      </c>
      <c r="W737" s="99">
        <f>COUNT(AS737,AT737,AU737,AV737,AW737,AX737,AY737,AZ737,BA737,BB737,BC737)</f>
        <v>0</v>
      </c>
      <c r="X737" s="99">
        <v>0</v>
      </c>
      <c r="Y737" s="99">
        <v>0</v>
      </c>
      <c r="Z737" s="99">
        <v>0</v>
      </c>
      <c r="AA737" s="99">
        <f>AR737</f>
        <v>0</v>
      </c>
      <c r="AB737" s="99">
        <f>AQ737</f>
        <v>0</v>
      </c>
      <c r="AC737" s="47"/>
      <c r="AD737" s="99"/>
      <c r="AE737" s="99"/>
      <c r="AF737" s="99"/>
      <c r="AG737" s="99"/>
      <c r="AH737" s="99"/>
      <c r="AI737" s="99"/>
      <c r="AJ737" s="99"/>
      <c r="AK737" s="99">
        <v>51</v>
      </c>
      <c r="AL737" s="99"/>
      <c r="AM737" s="100"/>
      <c r="AN737" s="100"/>
      <c r="AO737" s="44"/>
      <c r="AP737" s="100"/>
      <c r="AQ737" s="100"/>
      <c r="AR737" s="100"/>
      <c r="AS737" s="100"/>
      <c r="AT737" s="100"/>
      <c r="AU737" s="100"/>
      <c r="AV737" s="100"/>
      <c r="AW737" s="100"/>
      <c r="AX737" s="100"/>
      <c r="AY737" s="100"/>
      <c r="AZ737" s="100"/>
      <c r="BA737" s="100"/>
      <c r="BB737" s="100"/>
      <c r="BC737" s="100"/>
    </row>
    <row r="738" spans="1:56" s="41" customFormat="1" x14ac:dyDescent="0.35">
      <c r="A738" s="102" t="s">
        <v>40</v>
      </c>
      <c r="B738" s="99" t="s">
        <v>41</v>
      </c>
      <c r="C738" s="99" t="s">
        <v>1842</v>
      </c>
      <c r="D738" s="99" t="s">
        <v>1843</v>
      </c>
      <c r="E738" s="99" t="s">
        <v>39</v>
      </c>
      <c r="F738" s="99">
        <v>999924634</v>
      </c>
      <c r="G738" s="99">
        <f>(J738+T738)-H738</f>
        <v>25.5</v>
      </c>
      <c r="H738" s="99">
        <f>(K738+L738+N738+O738+P738+Q738+R738)*0.5</f>
        <v>25.5</v>
      </c>
      <c r="I738" s="24"/>
      <c r="J738" s="99">
        <f>SUM(K738,L738,N738,O738,P738,Q738)</f>
        <v>51</v>
      </c>
      <c r="K738" s="99">
        <f>SUM(AD738,AL738,AN738)</f>
        <v>0</v>
      </c>
      <c r="L738" s="99">
        <f>SUM(AE738,AF738,AG738,AH738)</f>
        <v>0</v>
      </c>
      <c r="M738" s="99">
        <f>COUNT(#REF!,#REF!,#REF!,#REF!,#REF!,#REF!,#REF!,AE738,#REF!,#REF!,#REF!,#REF!,AF738,AG738,#REF!,#REF!,#REF!,AH738)</f>
        <v>0</v>
      </c>
      <c r="N738" s="99">
        <f>AI738+AJ738</f>
        <v>0</v>
      </c>
      <c r="O738" s="99"/>
      <c r="P738" s="99">
        <f>AK738</f>
        <v>51</v>
      </c>
      <c r="Q738" s="99">
        <f>AM738</f>
        <v>0</v>
      </c>
      <c r="R738" s="99">
        <v>0</v>
      </c>
      <c r="S738" s="47"/>
      <c r="T738" s="99">
        <f>SUM(U738,V738,X738,Y738,Z738,AA738,AB738)</f>
        <v>0</v>
      </c>
      <c r="U738" s="99">
        <f>AP738</f>
        <v>0</v>
      </c>
      <c r="V738" s="99">
        <f>SUM(AS738,AT738,AU738,AV738,AW738,AX738,AY738,AZ738,BA738,BB738,BC738)</f>
        <v>0</v>
      </c>
      <c r="W738" s="99">
        <f>COUNT(AS738,AT738,AU738,AV738,AW738,AX738,AY738,AZ738,BA738,BB738,BC738)</f>
        <v>0</v>
      </c>
      <c r="X738" s="99">
        <v>0</v>
      </c>
      <c r="Y738" s="99">
        <v>0</v>
      </c>
      <c r="Z738" s="99">
        <v>0</v>
      </c>
      <c r="AA738" s="99">
        <f>AR738</f>
        <v>0</v>
      </c>
      <c r="AB738" s="99">
        <f>AQ738</f>
        <v>0</v>
      </c>
      <c r="AC738" s="47"/>
      <c r="AD738" s="99"/>
      <c r="AE738" s="99"/>
      <c r="AF738" s="99"/>
      <c r="AG738" s="99"/>
      <c r="AH738" s="99"/>
      <c r="AI738" s="99"/>
      <c r="AJ738" s="99"/>
      <c r="AK738" s="99">
        <v>51</v>
      </c>
      <c r="AL738" s="99"/>
      <c r="AM738" s="100"/>
      <c r="AN738" s="100"/>
      <c r="AO738" s="44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</row>
    <row r="739" spans="1:56" s="41" customFormat="1" x14ac:dyDescent="0.35">
      <c r="A739" s="102" t="s">
        <v>40</v>
      </c>
      <c r="B739" s="106" t="s">
        <v>41</v>
      </c>
      <c r="C739" s="106" t="s">
        <v>2231</v>
      </c>
      <c r="D739" s="106" t="s">
        <v>68</v>
      </c>
      <c r="E739" s="106" t="s">
        <v>39</v>
      </c>
      <c r="F739" s="106">
        <v>999926333</v>
      </c>
      <c r="G739" s="99">
        <f>(J739+T739)-H739</f>
        <v>25.5</v>
      </c>
      <c r="H739" s="99">
        <f>(K739+L739+N739+O739+P739+Q739+R739)*0.5</f>
        <v>25.5</v>
      </c>
      <c r="I739" s="24"/>
      <c r="J739" s="99">
        <f>SUM(K739,L739,N739,O739,P739,Q739)</f>
        <v>51</v>
      </c>
      <c r="K739" s="99">
        <f>SUM(AD739,AL739,AN739)</f>
        <v>0</v>
      </c>
      <c r="L739" s="99">
        <f>SUM(AE739,AF739,AG739,AH739)</f>
        <v>0</v>
      </c>
      <c r="M739" s="99">
        <f>COUNT(#REF!,#REF!,#REF!,#REF!,#REF!,#REF!,#REF!,AE739,#REF!,#REF!,#REF!,#REF!,AF739,AG739,#REF!,#REF!,#REF!,AH739)</f>
        <v>0</v>
      </c>
      <c r="N739" s="99">
        <f>AI739+AJ739</f>
        <v>0</v>
      </c>
      <c r="O739" s="99"/>
      <c r="P739" s="99">
        <f>AK739</f>
        <v>51</v>
      </c>
      <c r="Q739" s="99">
        <f>AM739</f>
        <v>0</v>
      </c>
      <c r="R739" s="99">
        <v>0</v>
      </c>
      <c r="S739" s="47"/>
      <c r="T739" s="99">
        <f>SUM(U739,V739,X739,Y739,Z739,AA739,AB739)</f>
        <v>0</v>
      </c>
      <c r="U739" s="99">
        <f>AP739</f>
        <v>0</v>
      </c>
      <c r="V739" s="99">
        <f>SUM(AS739,AT739,AU739,AV739,AW739,AX739,AY739,AZ739,BA739,BB739,BC739)</f>
        <v>0</v>
      </c>
      <c r="W739" s="99">
        <f>COUNT(AS739,AT739,AU739,AV739,AW739,AX739,AY739,AZ739,BA739,BB739,BC739)</f>
        <v>0</v>
      </c>
      <c r="X739" s="99">
        <v>0</v>
      </c>
      <c r="Y739" s="99">
        <v>0</v>
      </c>
      <c r="Z739" s="99">
        <v>0</v>
      </c>
      <c r="AA739" s="99">
        <f>AR739</f>
        <v>0</v>
      </c>
      <c r="AB739" s="99">
        <f>AQ739</f>
        <v>0</v>
      </c>
      <c r="AC739" s="47"/>
      <c r="AD739" s="99"/>
      <c r="AE739" s="99"/>
      <c r="AF739" s="99"/>
      <c r="AG739" s="99"/>
      <c r="AH739" s="99"/>
      <c r="AI739" s="99"/>
      <c r="AJ739" s="99"/>
      <c r="AK739" s="99">
        <v>51</v>
      </c>
      <c r="AL739" s="99"/>
      <c r="AM739" s="100"/>
      <c r="AN739" s="100"/>
      <c r="AO739" s="44"/>
      <c r="AP739" s="100"/>
      <c r="AQ739" s="100"/>
      <c r="AR739" s="100"/>
      <c r="AS739" s="100"/>
      <c r="AT739" s="100"/>
      <c r="AU739" s="100"/>
      <c r="AV739" s="100"/>
      <c r="AW739" s="100"/>
      <c r="AX739" s="100"/>
      <c r="AY739" s="100"/>
      <c r="AZ739" s="100"/>
      <c r="BA739" s="100"/>
      <c r="BB739" s="100"/>
      <c r="BC739" s="100"/>
    </row>
    <row r="740" spans="1:56" s="41" customFormat="1" x14ac:dyDescent="0.35">
      <c r="A740" s="99" t="s">
        <v>752</v>
      </c>
      <c r="B740" s="99" t="s">
        <v>41</v>
      </c>
      <c r="C740" s="99" t="s">
        <v>93</v>
      </c>
      <c r="D740" s="99" t="s">
        <v>1151</v>
      </c>
      <c r="E740" s="99" t="s">
        <v>39</v>
      </c>
      <c r="F740" s="99">
        <v>999924751</v>
      </c>
      <c r="G740" s="99">
        <f>(J740+T740)-H740</f>
        <v>90</v>
      </c>
      <c r="H740" s="99"/>
      <c r="I740" s="24"/>
      <c r="J740" s="99">
        <f>SUM(K740,L740,N740,O740,P740,Q740)</f>
        <v>90</v>
      </c>
      <c r="K740" s="99">
        <f>SUM(AD740,AL740,AN740)</f>
        <v>0</v>
      </c>
      <c r="L740" s="99">
        <f>SUM(AE740,AF740,AG740,AH740)</f>
        <v>0</v>
      </c>
      <c r="M740" s="99">
        <f>COUNT(#REF!,#REF!,#REF!,#REF!,#REF!,#REF!,#REF!,AE740,#REF!,#REF!,#REF!,#REF!,AF740,AG740,#REF!,#REF!,#REF!,AH740)</f>
        <v>0</v>
      </c>
      <c r="N740" s="99">
        <f>AI740+AJ740</f>
        <v>0</v>
      </c>
      <c r="O740" s="99"/>
      <c r="P740" s="99">
        <f>AK740</f>
        <v>90</v>
      </c>
      <c r="Q740" s="99">
        <f>AM740</f>
        <v>0</v>
      </c>
      <c r="R740" s="99">
        <v>0</v>
      </c>
      <c r="S740" s="47"/>
      <c r="T740" s="99">
        <f>SUM(U740,V740,X740,Y740,Z740,AA740,AB740)</f>
        <v>0</v>
      </c>
      <c r="U740" s="99">
        <f>AP740</f>
        <v>0</v>
      </c>
      <c r="V740" s="99">
        <f>SUM(AS740,AT740,AU740,AV740,AW740,AX740,AY740,AZ740,BA740,BB740,BC740)</f>
        <v>0</v>
      </c>
      <c r="W740" s="99">
        <f>COUNT(AS740,AT740,AU740,AV740,AW740,AX740,AY740,AZ740,BA740,BB740,BC740)</f>
        <v>0</v>
      </c>
      <c r="X740" s="99">
        <v>0</v>
      </c>
      <c r="Y740" s="99">
        <v>0</v>
      </c>
      <c r="Z740" s="99">
        <v>0</v>
      </c>
      <c r="AA740" s="99">
        <f>AR740</f>
        <v>0</v>
      </c>
      <c r="AB740" s="99">
        <f>AQ740</f>
        <v>0</v>
      </c>
      <c r="AC740" s="47"/>
      <c r="AD740" s="99"/>
      <c r="AE740" s="99"/>
      <c r="AF740" s="99"/>
      <c r="AG740" s="99"/>
      <c r="AH740" s="99"/>
      <c r="AI740" s="99"/>
      <c r="AJ740" s="99"/>
      <c r="AK740" s="99">
        <v>90</v>
      </c>
      <c r="AL740" s="99"/>
      <c r="AM740" s="100"/>
      <c r="AN740" s="100"/>
      <c r="AO740" s="44"/>
      <c r="AP740" s="100"/>
      <c r="AQ740" s="100"/>
      <c r="AR740" s="100"/>
      <c r="AS740" s="100"/>
      <c r="AT740" s="100"/>
      <c r="AU740" s="100"/>
      <c r="AV740" s="100"/>
      <c r="AW740" s="100"/>
      <c r="AX740" s="100"/>
      <c r="AY740" s="100"/>
      <c r="AZ740" s="100"/>
      <c r="BA740" s="100"/>
      <c r="BB740" s="100"/>
      <c r="BC740" s="100"/>
    </row>
    <row r="741" spans="1:56" s="41" customFormat="1" x14ac:dyDescent="0.3">
      <c r="A741" s="100" t="s">
        <v>752</v>
      </c>
      <c r="B741" s="100" t="s">
        <v>41</v>
      </c>
      <c r="C741" s="100" t="s">
        <v>1780</v>
      </c>
      <c r="D741" s="100" t="s">
        <v>2968</v>
      </c>
      <c r="E741" s="100" t="s">
        <v>39</v>
      </c>
      <c r="F741" s="100">
        <v>999925561</v>
      </c>
      <c r="G741" s="99">
        <f>(J741+T741)-H741</f>
        <v>60</v>
      </c>
      <c r="H741" s="100"/>
      <c r="I741" s="44"/>
      <c r="J741" s="99">
        <f>SUM(K741,L741,N741,O741,P741,Q741)</f>
        <v>0</v>
      </c>
      <c r="K741" s="99">
        <f>SUM(AD741,AL741,AN741)</f>
        <v>0</v>
      </c>
      <c r="L741" s="99">
        <f>SUM(AE741,AF741,AG741,AH741)</f>
        <v>0</v>
      </c>
      <c r="M741" s="99">
        <f>COUNT(#REF!,#REF!,#REF!,#REF!,#REF!,#REF!,#REF!,AE741,#REF!,#REF!,#REF!,#REF!,AF741,AG741,#REF!,#REF!,#REF!,AH741)</f>
        <v>0</v>
      </c>
      <c r="N741" s="99">
        <f>AI741+AJ741</f>
        <v>0</v>
      </c>
      <c r="O741" s="99"/>
      <c r="P741" s="99">
        <f>AK741</f>
        <v>0</v>
      </c>
      <c r="Q741" s="99">
        <f>AM741</f>
        <v>0</v>
      </c>
      <c r="R741" s="99">
        <v>0</v>
      </c>
      <c r="S741" s="47"/>
      <c r="T741" s="99">
        <f>SUM(U741,V741,X741,Y741,Z741,AA741,AB741)</f>
        <v>60</v>
      </c>
      <c r="U741" s="99">
        <f>AP741</f>
        <v>0</v>
      </c>
      <c r="V741" s="99">
        <f>SUM(AS741,AT741,AU741,AV741,AW741,AX741,AY741,AZ741,BA741,BB741,BC741)</f>
        <v>60</v>
      </c>
      <c r="W741" s="99">
        <f>COUNT(AS741,AT741,AU741,AV741,AW741,AX741,AY741,AZ741,BA741,BB741,BC741)</f>
        <v>1</v>
      </c>
      <c r="X741" s="99">
        <v>0</v>
      </c>
      <c r="Y741" s="99">
        <v>0</v>
      </c>
      <c r="Z741" s="99">
        <v>0</v>
      </c>
      <c r="AA741" s="99">
        <f>AR741</f>
        <v>0</v>
      </c>
      <c r="AB741" s="99">
        <f>AQ741</f>
        <v>0</v>
      </c>
      <c r="AC741" s="47"/>
      <c r="AD741" s="100"/>
      <c r="AE741" s="100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44"/>
      <c r="AP741" s="100"/>
      <c r="AQ741" s="100"/>
      <c r="AR741" s="100"/>
      <c r="AS741" s="100"/>
      <c r="AT741" s="100">
        <v>60</v>
      </c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31"/>
    </row>
    <row r="742" spans="1:56" s="41" customFormat="1" x14ac:dyDescent="0.3">
      <c r="A742" s="100" t="s">
        <v>752</v>
      </c>
      <c r="B742" s="100" t="s">
        <v>41</v>
      </c>
      <c r="C742" s="100" t="s">
        <v>3421</v>
      </c>
      <c r="D742" s="100" t="s">
        <v>3301</v>
      </c>
      <c r="E742" s="100" t="s">
        <v>39</v>
      </c>
      <c r="F742" s="100">
        <v>999929832</v>
      </c>
      <c r="G742" s="99">
        <f>(J742+T742)-H742</f>
        <v>60</v>
      </c>
      <c r="H742" s="100"/>
      <c r="I742" s="44"/>
      <c r="J742" s="99">
        <f>SUM(K742,L742,N742,O742,P742,Q742)</f>
        <v>0</v>
      </c>
      <c r="K742" s="99">
        <f>SUM(AD742,AL742,AN742)</f>
        <v>0</v>
      </c>
      <c r="L742" s="99">
        <f>SUM(AE742,AF742,AG742,AH742)</f>
        <v>0</v>
      </c>
      <c r="M742" s="99">
        <f>COUNT(#REF!,#REF!,#REF!,#REF!,#REF!,#REF!,#REF!,AE742,#REF!,#REF!,#REF!,#REF!,AF742,AG742,#REF!,#REF!,#REF!,AH742)</f>
        <v>0</v>
      </c>
      <c r="N742" s="99">
        <f>AI742+AJ742</f>
        <v>0</v>
      </c>
      <c r="O742" s="99"/>
      <c r="P742" s="99">
        <f>AK742</f>
        <v>0</v>
      </c>
      <c r="Q742" s="99">
        <f>AM742</f>
        <v>0</v>
      </c>
      <c r="R742" s="99">
        <v>0</v>
      </c>
      <c r="S742" s="47"/>
      <c r="T742" s="99">
        <f>SUM(U742,V742,X742,Y742,Z742,AA742,AB742)</f>
        <v>60</v>
      </c>
      <c r="U742" s="99">
        <f>AP742</f>
        <v>0</v>
      </c>
      <c r="V742" s="99">
        <f>SUM(AS742,AT742,AU742,AV742,AW742,AX742,AY742,AZ742,BA742,BB742,BC742)</f>
        <v>60</v>
      </c>
      <c r="W742" s="99">
        <f>COUNT(AS742,AT742,AU742,AV742,AW742,AX742,AY742,AZ742,BA742,BB742,BC742)</f>
        <v>1</v>
      </c>
      <c r="X742" s="99">
        <v>0</v>
      </c>
      <c r="Y742" s="99">
        <v>0</v>
      </c>
      <c r="Z742" s="99">
        <v>0</v>
      </c>
      <c r="AA742" s="99">
        <f>AR742</f>
        <v>0</v>
      </c>
      <c r="AB742" s="99">
        <f>AQ742</f>
        <v>0</v>
      </c>
      <c r="AC742" s="47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100"/>
      <c r="AO742" s="44"/>
      <c r="AP742" s="100"/>
      <c r="AQ742" s="100"/>
      <c r="AR742" s="100"/>
      <c r="AS742" s="100"/>
      <c r="AT742" s="100"/>
      <c r="AU742" s="100"/>
      <c r="AV742" s="100"/>
      <c r="AW742" s="100"/>
      <c r="AX742" s="100"/>
      <c r="AY742" s="100"/>
      <c r="AZ742" s="100">
        <v>60</v>
      </c>
      <c r="BA742" s="100"/>
      <c r="BB742" s="100"/>
      <c r="BC742" s="100"/>
      <c r="BD742" s="31"/>
    </row>
    <row r="743" spans="1:56" s="41" customFormat="1" x14ac:dyDescent="0.3">
      <c r="A743" s="100" t="s">
        <v>752</v>
      </c>
      <c r="B743" s="100" t="s">
        <v>41</v>
      </c>
      <c r="C743" s="100" t="s">
        <v>270</v>
      </c>
      <c r="D743" s="100" t="s">
        <v>2028</v>
      </c>
      <c r="E743" s="100" t="s">
        <v>39</v>
      </c>
      <c r="F743" s="100">
        <v>999928913</v>
      </c>
      <c r="G743" s="99">
        <f>(J743+T743)-H743</f>
        <v>45</v>
      </c>
      <c r="H743" s="100"/>
      <c r="I743" s="44"/>
      <c r="J743" s="99">
        <f>SUM(K743,L743,N743,O743,P743,Q743)</f>
        <v>0</v>
      </c>
      <c r="K743" s="99">
        <f>SUM(AD743,AL743,AN743)</f>
        <v>0</v>
      </c>
      <c r="L743" s="99">
        <f>SUM(AE743,AF743,AG743,AH743)</f>
        <v>0</v>
      </c>
      <c r="M743" s="99">
        <f>COUNT(#REF!,#REF!,#REF!,#REF!,#REF!,#REF!,#REF!,AE743,#REF!,#REF!,#REF!,#REF!,AF743,AG743,#REF!,#REF!,#REF!,AH743)</f>
        <v>0</v>
      </c>
      <c r="N743" s="99">
        <f>AI743+AJ743</f>
        <v>0</v>
      </c>
      <c r="O743" s="99"/>
      <c r="P743" s="99">
        <f>AK743</f>
        <v>0</v>
      </c>
      <c r="Q743" s="99">
        <f>AM743</f>
        <v>0</v>
      </c>
      <c r="R743" s="99">
        <v>0</v>
      </c>
      <c r="S743" s="47"/>
      <c r="T743" s="99">
        <f>SUM(U743,V743,X743,Y743,Z743,AA743,AB743)</f>
        <v>45</v>
      </c>
      <c r="U743" s="99">
        <f>AP743</f>
        <v>0</v>
      </c>
      <c r="V743" s="99">
        <f>SUM(AS743,AT743,AU743,AV743,AW743,AX743,AY743,AZ743,BA743,BB743,BC743)</f>
        <v>45</v>
      </c>
      <c r="W743" s="99">
        <f>COUNT(AS743,AT743,AU743,AV743,AW743,AX743,AY743,AZ743,BA743,BB743,BC743)</f>
        <v>1</v>
      </c>
      <c r="X743" s="99">
        <v>0</v>
      </c>
      <c r="Y743" s="99">
        <v>0</v>
      </c>
      <c r="Z743" s="99">
        <v>0</v>
      </c>
      <c r="AA743" s="99">
        <f>AR743</f>
        <v>0</v>
      </c>
      <c r="AB743" s="99">
        <f>AQ743</f>
        <v>0</v>
      </c>
      <c r="AC743" s="47"/>
      <c r="AD743" s="100"/>
      <c r="AE743" s="100"/>
      <c r="AF743" s="100"/>
      <c r="AG743" s="100"/>
      <c r="AH743" s="100"/>
      <c r="AI743" s="100"/>
      <c r="AJ743" s="100"/>
      <c r="AK743" s="100"/>
      <c r="AL743" s="100"/>
      <c r="AM743" s="100"/>
      <c r="AN743" s="100"/>
      <c r="AO743" s="44"/>
      <c r="AP743" s="100"/>
      <c r="AQ743" s="100"/>
      <c r="AR743" s="100"/>
      <c r="AS743" s="100"/>
      <c r="AT743" s="100">
        <v>45</v>
      </c>
      <c r="AU743" s="100"/>
      <c r="AV743" s="100"/>
      <c r="AW743" s="100"/>
      <c r="AX743" s="100"/>
      <c r="AY743" s="100"/>
      <c r="AZ743" s="100"/>
      <c r="BA743" s="100"/>
      <c r="BB743" s="100"/>
      <c r="BC743" s="100"/>
      <c r="BD743" s="31"/>
    </row>
    <row r="744" spans="1:56" s="41" customFormat="1" x14ac:dyDescent="0.3">
      <c r="A744" s="100" t="s">
        <v>752</v>
      </c>
      <c r="B744" s="100" t="s">
        <v>41</v>
      </c>
      <c r="C744" s="100" t="s">
        <v>763</v>
      </c>
      <c r="D744" s="100" t="s">
        <v>651</v>
      </c>
      <c r="E744" s="100" t="s">
        <v>39</v>
      </c>
      <c r="F744" s="100">
        <v>999929007</v>
      </c>
      <c r="G744" s="99">
        <f>(J744+T744)-H744</f>
        <v>45</v>
      </c>
      <c r="H744" s="100"/>
      <c r="I744" s="44"/>
      <c r="J744" s="99">
        <f>SUM(K744,L744,N744,O744,P744,Q744)</f>
        <v>0</v>
      </c>
      <c r="K744" s="99">
        <f>SUM(AD744,AL744,AN744)</f>
        <v>0</v>
      </c>
      <c r="L744" s="99">
        <f>SUM(AE744,AF744,AG744,AH744)</f>
        <v>0</v>
      </c>
      <c r="M744" s="99">
        <f>COUNT(#REF!,#REF!,#REF!,#REF!,#REF!,#REF!,#REF!,AE744,#REF!,#REF!,#REF!,#REF!,AF744,AG744,#REF!,#REF!,#REF!,AH744)</f>
        <v>0</v>
      </c>
      <c r="N744" s="99">
        <f>AI744+AJ744</f>
        <v>0</v>
      </c>
      <c r="O744" s="99"/>
      <c r="P744" s="99">
        <f>AK744</f>
        <v>0</v>
      </c>
      <c r="Q744" s="99">
        <f>AM744</f>
        <v>0</v>
      </c>
      <c r="R744" s="99">
        <v>0</v>
      </c>
      <c r="S744" s="47"/>
      <c r="T744" s="99">
        <f>SUM(U744,V744,X744,Y744,Z744,AA744,AB744)</f>
        <v>45</v>
      </c>
      <c r="U744" s="99">
        <f>AP744</f>
        <v>0</v>
      </c>
      <c r="V744" s="99">
        <f>SUM(AS744,AT744,AU744,AV744,AW744,AX744,AY744,AZ744,BA744,BB744,BC744)</f>
        <v>45</v>
      </c>
      <c r="W744" s="99">
        <f>COUNT(AS744,AT744,AU744,AV744,AW744,AX744,AY744,AZ744,BA744,BB744,BC744)</f>
        <v>1</v>
      </c>
      <c r="X744" s="99">
        <v>0</v>
      </c>
      <c r="Y744" s="99">
        <v>0</v>
      </c>
      <c r="Z744" s="99">
        <v>0</v>
      </c>
      <c r="AA744" s="99">
        <f>AR744</f>
        <v>0</v>
      </c>
      <c r="AB744" s="99">
        <f>AQ744</f>
        <v>0</v>
      </c>
      <c r="AC744" s="47"/>
      <c r="AD744" s="100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100"/>
      <c r="AO744" s="44"/>
      <c r="AP744" s="100"/>
      <c r="AQ744" s="100"/>
      <c r="AR744" s="100"/>
      <c r="AS744" s="100"/>
      <c r="AT744" s="100"/>
      <c r="AU744" s="100"/>
      <c r="AV744" s="100"/>
      <c r="AW744" s="100"/>
      <c r="AX744" s="100"/>
      <c r="AY744" s="100"/>
      <c r="AZ744" s="100">
        <v>45</v>
      </c>
      <c r="BA744" s="100"/>
      <c r="BB744" s="100"/>
      <c r="BC744" s="100"/>
      <c r="BD744" s="31"/>
    </row>
    <row r="745" spans="1:56" s="41" customFormat="1" x14ac:dyDescent="0.3">
      <c r="A745" s="100" t="s">
        <v>752</v>
      </c>
      <c r="B745" s="100" t="s">
        <v>41</v>
      </c>
      <c r="C745" s="100" t="s">
        <v>3508</v>
      </c>
      <c r="D745" s="100" t="s">
        <v>3509</v>
      </c>
      <c r="E745" s="100" t="s">
        <v>39</v>
      </c>
      <c r="F745" s="100">
        <v>999931476</v>
      </c>
      <c r="G745" s="99">
        <f>(J745+T745)-H745</f>
        <v>30</v>
      </c>
      <c r="H745" s="100"/>
      <c r="I745" s="44"/>
      <c r="J745" s="99">
        <f>SUM(K745,L745,N745,O745,P745,Q745)</f>
        <v>0</v>
      </c>
      <c r="K745" s="99">
        <f>SUM(AD745,AL745,AN745)</f>
        <v>0</v>
      </c>
      <c r="L745" s="99">
        <f>SUM(AE745,AF745,AG745,AH745)</f>
        <v>0</v>
      </c>
      <c r="M745" s="99">
        <f>COUNT(#REF!,#REF!,#REF!,#REF!,#REF!,#REF!,#REF!,AE745,#REF!,#REF!,#REF!,#REF!,AF745,AG745,#REF!,#REF!,#REF!,AH745)</f>
        <v>0</v>
      </c>
      <c r="N745" s="99">
        <f>AI745+AJ745</f>
        <v>0</v>
      </c>
      <c r="O745" s="99"/>
      <c r="P745" s="99">
        <f>AK745</f>
        <v>0</v>
      </c>
      <c r="Q745" s="99">
        <f>AM745</f>
        <v>0</v>
      </c>
      <c r="R745" s="99">
        <v>0</v>
      </c>
      <c r="S745" s="47"/>
      <c r="T745" s="99">
        <f>SUM(U745,V745,X745,Y745,Z745,AA745,AB745)</f>
        <v>30</v>
      </c>
      <c r="U745" s="99">
        <f>AP745</f>
        <v>0</v>
      </c>
      <c r="V745" s="99">
        <f>SUM(AS745,AT745,AU745,AV745,AW745,AX745,AY745,AZ745,BA745,BB745,BC745)</f>
        <v>30</v>
      </c>
      <c r="W745" s="99">
        <f>COUNT(AS745,AT745,AU745,AV745,AW745,AX745,AY745,AZ745,BA745,BB745,BC745)</f>
        <v>1</v>
      </c>
      <c r="X745" s="99">
        <v>0</v>
      </c>
      <c r="Y745" s="99">
        <v>0</v>
      </c>
      <c r="Z745" s="99">
        <v>0</v>
      </c>
      <c r="AA745" s="99">
        <f>AR745</f>
        <v>0</v>
      </c>
      <c r="AB745" s="99">
        <f>AQ745</f>
        <v>0</v>
      </c>
      <c r="AC745" s="47"/>
      <c r="AD745" s="100"/>
      <c r="AE745" s="100"/>
      <c r="AF745" s="100"/>
      <c r="AG745" s="100"/>
      <c r="AH745" s="100"/>
      <c r="AI745" s="100"/>
      <c r="AJ745" s="100"/>
      <c r="AK745" s="100"/>
      <c r="AL745" s="100"/>
      <c r="AM745" s="100"/>
      <c r="AN745" s="100"/>
      <c r="AO745" s="44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0">
        <v>30</v>
      </c>
      <c r="BB745" s="100"/>
      <c r="BC745" s="100"/>
      <c r="BD745" s="31"/>
    </row>
    <row r="746" spans="1:56" s="41" customFormat="1" x14ac:dyDescent="0.3">
      <c r="A746" s="100" t="s">
        <v>143</v>
      </c>
      <c r="B746" s="100" t="s">
        <v>41</v>
      </c>
      <c r="C746" s="100" t="s">
        <v>2361</v>
      </c>
      <c r="D746" s="100" t="s">
        <v>2362</v>
      </c>
      <c r="E746" s="100" t="s">
        <v>39</v>
      </c>
      <c r="F746" s="100">
        <v>999926885</v>
      </c>
      <c r="G746" s="99">
        <f>(J746+T746)-H746</f>
        <v>78.599999999999994</v>
      </c>
      <c r="H746" s="100"/>
      <c r="I746" s="44"/>
      <c r="J746" s="99">
        <f>SUM(K746,L746,N746,O746,P746,Q746)</f>
        <v>33.6</v>
      </c>
      <c r="K746" s="99">
        <f>SUM(AD746,AL746,AN746)</f>
        <v>0</v>
      </c>
      <c r="L746" s="99">
        <f>SUM(AE746,AF746,AG746,AH746)</f>
        <v>0</v>
      </c>
      <c r="M746" s="99">
        <f>COUNT(#REF!,#REF!,#REF!,#REF!,#REF!,#REF!,#REF!,AE746,#REF!,#REF!,#REF!,#REF!,AF746,AG746,#REF!,#REF!,#REF!,AH746)</f>
        <v>4</v>
      </c>
      <c r="N746" s="99">
        <f>AI746+AJ746</f>
        <v>0</v>
      </c>
      <c r="O746" s="99"/>
      <c r="P746" s="99">
        <f>AK746</f>
        <v>33.6</v>
      </c>
      <c r="Q746" s="99">
        <f>AM746</f>
        <v>0</v>
      </c>
      <c r="R746" s="99">
        <v>0</v>
      </c>
      <c r="S746" s="47"/>
      <c r="T746" s="99">
        <f>SUM(U746,V746,X746,Y746,Z746,AA746,AB746)</f>
        <v>45</v>
      </c>
      <c r="U746" s="99">
        <f>AP746</f>
        <v>0</v>
      </c>
      <c r="V746" s="99">
        <f>SUM(AS746,AT746,AU746,AV746,AW746,AX746,AY746,AZ746,BA746,BB746,BC746)</f>
        <v>45</v>
      </c>
      <c r="W746" s="99">
        <f>COUNT(AS746,AT746,AU746,AV746,AW746,AX746,AY746,AZ746,BA746,BB746,BC746)</f>
        <v>1</v>
      </c>
      <c r="X746" s="99">
        <v>0</v>
      </c>
      <c r="Y746" s="99">
        <v>0</v>
      </c>
      <c r="Z746" s="99">
        <v>0</v>
      </c>
      <c r="AA746" s="99">
        <f>AR746</f>
        <v>0</v>
      </c>
      <c r="AB746" s="99">
        <f>AQ746</f>
        <v>0</v>
      </c>
      <c r="AC746" s="47"/>
      <c r="AD746" s="100">
        <v>0</v>
      </c>
      <c r="AE746" s="100">
        <v>0</v>
      </c>
      <c r="AF746" s="100">
        <v>0</v>
      </c>
      <c r="AG746" s="100">
        <v>0</v>
      </c>
      <c r="AH746" s="100">
        <v>0</v>
      </c>
      <c r="AI746" s="100">
        <v>0</v>
      </c>
      <c r="AJ746" s="100">
        <v>0</v>
      </c>
      <c r="AK746" s="100">
        <v>33.6</v>
      </c>
      <c r="AL746" s="100">
        <v>0</v>
      </c>
      <c r="AM746" s="100">
        <v>0</v>
      </c>
      <c r="AN746" s="100">
        <v>0</v>
      </c>
      <c r="AO746" s="44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>
        <v>45</v>
      </c>
      <c r="BA746" s="100"/>
      <c r="BB746" s="100"/>
      <c r="BC746" s="100"/>
      <c r="BD746" s="31"/>
    </row>
    <row r="747" spans="1:56" s="41" customFormat="1" x14ac:dyDescent="0.35">
      <c r="A747" s="100" t="s">
        <v>143</v>
      </c>
      <c r="B747" s="99" t="s">
        <v>41</v>
      </c>
      <c r="C747" s="100" t="s">
        <v>898</v>
      </c>
      <c r="D747" s="100" t="s">
        <v>1749</v>
      </c>
      <c r="E747" s="100" t="s">
        <v>39</v>
      </c>
      <c r="F747" s="99">
        <v>999923882</v>
      </c>
      <c r="G747" s="99">
        <f>(J747+T747)-H747</f>
        <v>77</v>
      </c>
      <c r="H747" s="99">
        <f>(K747+L747+N747+O747+P747+Q747+R747)*0.5</f>
        <v>77</v>
      </c>
      <c r="I747" s="24"/>
      <c r="J747" s="99">
        <f>SUM(K747,L747,N747,O747,P747,Q747)</f>
        <v>154</v>
      </c>
      <c r="K747" s="99">
        <f>SUM(AD747,AL747,AN747)</f>
        <v>0</v>
      </c>
      <c r="L747" s="99">
        <f>SUM(AE747,AF747,AG747,AH747)</f>
        <v>0</v>
      </c>
      <c r="M747" s="99">
        <f>COUNT(#REF!,#REF!,#REF!,#REF!,#REF!,#REF!,#REF!,AE747,#REF!,#REF!,#REF!,#REF!,AF747,AG747,#REF!,#REF!,#REF!,AH747)</f>
        <v>0</v>
      </c>
      <c r="N747" s="99">
        <f>AI747+AJ747</f>
        <v>70</v>
      </c>
      <c r="O747" s="99"/>
      <c r="P747" s="99">
        <f>AK747</f>
        <v>84</v>
      </c>
      <c r="Q747" s="99">
        <f>AM747</f>
        <v>0</v>
      </c>
      <c r="R747" s="99">
        <v>0</v>
      </c>
      <c r="S747" s="47"/>
      <c r="T747" s="99">
        <f>SUM(U747,V747,X747,Y747,Z747,AA747,AB747)</f>
        <v>0</v>
      </c>
      <c r="U747" s="99">
        <f>AP747</f>
        <v>0</v>
      </c>
      <c r="V747" s="99">
        <f>SUM(AS747,AT747,AU747,AV747,AW747,AX747,AY747,AZ747,BA747,BB747,BC747)</f>
        <v>0</v>
      </c>
      <c r="W747" s="99">
        <f>COUNT(AS747,AT747,AU747,AV747,AW747,AX747,AY747,AZ747,BA747,BB747,BC747)</f>
        <v>0</v>
      </c>
      <c r="X747" s="99">
        <v>0</v>
      </c>
      <c r="Y747" s="99">
        <v>0</v>
      </c>
      <c r="Z747" s="99">
        <v>0</v>
      </c>
      <c r="AA747" s="99">
        <f>AR747</f>
        <v>0</v>
      </c>
      <c r="AB747" s="99">
        <f>AQ747</f>
        <v>0</v>
      </c>
      <c r="AC747" s="47"/>
      <c r="AD747" s="99"/>
      <c r="AE747" s="99"/>
      <c r="AF747" s="99"/>
      <c r="AG747" s="99"/>
      <c r="AH747" s="99"/>
      <c r="AI747" s="99"/>
      <c r="AJ747" s="99">
        <v>70</v>
      </c>
      <c r="AK747" s="99">
        <v>84</v>
      </c>
      <c r="AL747" s="99"/>
      <c r="AM747" s="100"/>
      <c r="AN747" s="100"/>
      <c r="AO747" s="44"/>
      <c r="AP747" s="100"/>
      <c r="AQ747" s="100"/>
      <c r="AR747" s="100"/>
      <c r="AS747" s="100"/>
      <c r="AT747" s="100"/>
      <c r="AU747" s="100"/>
      <c r="AV747" s="100"/>
      <c r="AW747" s="100"/>
      <c r="AX747" s="100"/>
      <c r="AY747" s="100"/>
      <c r="AZ747" s="100"/>
      <c r="BA747" s="100"/>
      <c r="BB747" s="100"/>
      <c r="BC747" s="100"/>
    </row>
    <row r="748" spans="1:56" s="41" customFormat="1" x14ac:dyDescent="0.35">
      <c r="A748" s="100" t="s">
        <v>143</v>
      </c>
      <c r="B748" s="100" t="s">
        <v>41</v>
      </c>
      <c r="C748" s="100" t="s">
        <v>1323</v>
      </c>
      <c r="D748" s="100" t="s">
        <v>1324</v>
      </c>
      <c r="E748" s="100" t="s">
        <v>39</v>
      </c>
      <c r="F748" s="100">
        <v>999921200</v>
      </c>
      <c r="G748" s="99">
        <f>(J748+T748)-H748</f>
        <v>60</v>
      </c>
      <c r="H748" s="99"/>
      <c r="I748" s="24"/>
      <c r="J748" s="99">
        <f>SUM(K748,L748,N748,O748,P748,Q748)</f>
        <v>60</v>
      </c>
      <c r="K748" s="99">
        <f>SUM(AD748,AL748,AN748)</f>
        <v>0</v>
      </c>
      <c r="L748" s="99">
        <f>SUM(AE748,AF748,AG748,AH748)</f>
        <v>0</v>
      </c>
      <c r="M748" s="99">
        <f>COUNT(#REF!,#REF!,#REF!,#REF!,#REF!,#REF!,#REF!,AE748,#REF!,#REF!,#REF!,#REF!,AF748,AG748,#REF!,#REF!,#REF!,AH748)</f>
        <v>0</v>
      </c>
      <c r="N748" s="99">
        <f>AI748+AJ748</f>
        <v>0</v>
      </c>
      <c r="O748" s="99"/>
      <c r="P748" s="99">
        <f>AK748</f>
        <v>60</v>
      </c>
      <c r="Q748" s="99">
        <f>AM748</f>
        <v>0</v>
      </c>
      <c r="R748" s="99">
        <v>0</v>
      </c>
      <c r="S748" s="47"/>
      <c r="T748" s="99">
        <f>SUM(U748,V748,X748,Y748,Z748,AA748,AB748)</f>
        <v>0</v>
      </c>
      <c r="U748" s="99">
        <f>AP748</f>
        <v>0</v>
      </c>
      <c r="V748" s="99">
        <f>SUM(AS748,AT748,AU748,AV748,AW748,AX748,AY748,AZ748,BA748,BB748,BC748)</f>
        <v>0</v>
      </c>
      <c r="W748" s="99">
        <f>COUNT(AS748,AT748,AU748,AV748,AW748,AX748,AY748,AZ748,BA748,BB748,BC748)</f>
        <v>0</v>
      </c>
      <c r="X748" s="99">
        <v>0</v>
      </c>
      <c r="Y748" s="99">
        <v>0</v>
      </c>
      <c r="Z748" s="99">
        <v>0</v>
      </c>
      <c r="AA748" s="99">
        <f>AR748</f>
        <v>0</v>
      </c>
      <c r="AB748" s="99">
        <f>AQ748</f>
        <v>0</v>
      </c>
      <c r="AC748" s="47"/>
      <c r="AD748" s="99"/>
      <c r="AE748" s="99"/>
      <c r="AF748" s="99"/>
      <c r="AG748" s="99"/>
      <c r="AH748" s="99"/>
      <c r="AI748" s="99"/>
      <c r="AJ748" s="99"/>
      <c r="AK748" s="99">
        <v>60</v>
      </c>
      <c r="AL748" s="99"/>
      <c r="AM748" s="100"/>
      <c r="AN748" s="100"/>
      <c r="AO748" s="44"/>
      <c r="AP748" s="100"/>
      <c r="AQ748" s="100"/>
      <c r="AR748" s="100"/>
      <c r="AS748" s="100"/>
      <c r="AT748" s="100"/>
      <c r="AU748" s="100"/>
      <c r="AV748" s="100"/>
      <c r="AW748" s="100"/>
      <c r="AX748" s="100"/>
      <c r="AY748" s="100"/>
      <c r="AZ748" s="100"/>
      <c r="BA748" s="100"/>
      <c r="BB748" s="100"/>
      <c r="BC748" s="100"/>
    </row>
    <row r="749" spans="1:56" s="41" customFormat="1" x14ac:dyDescent="0.3">
      <c r="A749" s="100" t="s">
        <v>143</v>
      </c>
      <c r="B749" s="100" t="s">
        <v>41</v>
      </c>
      <c r="C749" s="100" t="s">
        <v>3440</v>
      </c>
      <c r="D749" s="100" t="s">
        <v>175</v>
      </c>
      <c r="E749" s="100" t="s">
        <v>39</v>
      </c>
      <c r="F749" s="100">
        <v>999929222</v>
      </c>
      <c r="G749" s="99">
        <f>(J749+T749)-H749</f>
        <v>60</v>
      </c>
      <c r="H749" s="100"/>
      <c r="I749" s="44"/>
      <c r="J749" s="99">
        <f>SUM(K749,L749,N749,O749,P749,Q749)</f>
        <v>0</v>
      </c>
      <c r="K749" s="99">
        <f>SUM(AD749,AL749,AN749)</f>
        <v>0</v>
      </c>
      <c r="L749" s="99">
        <f>SUM(AE749,AF749,AG749,AH749)</f>
        <v>0</v>
      </c>
      <c r="M749" s="99">
        <f>COUNT(#REF!,#REF!,#REF!,#REF!,#REF!,#REF!,#REF!,AE749,#REF!,#REF!,#REF!,#REF!,AF749,AG749,#REF!,#REF!,#REF!,AH749)</f>
        <v>0</v>
      </c>
      <c r="N749" s="99">
        <f>AI749+AJ749</f>
        <v>0</v>
      </c>
      <c r="O749" s="99"/>
      <c r="P749" s="99">
        <f>AK749</f>
        <v>0</v>
      </c>
      <c r="Q749" s="99">
        <f>AM749</f>
        <v>0</v>
      </c>
      <c r="R749" s="99">
        <v>0</v>
      </c>
      <c r="S749" s="47"/>
      <c r="T749" s="99">
        <f>SUM(U749,V749,X749,Y749,Z749,AA749,AB749)</f>
        <v>60</v>
      </c>
      <c r="U749" s="99">
        <f>AP749</f>
        <v>0</v>
      </c>
      <c r="V749" s="99">
        <f>SUM(AS749,AT749,AU749,AV749,AW749,AX749,AY749,AZ749,BA749,BB749,BC749)</f>
        <v>60</v>
      </c>
      <c r="W749" s="99">
        <f>COUNT(AS749,AT749,AU749,AV749,AW749,AX749,AY749,AZ749,BA749,BB749,BC749)</f>
        <v>1</v>
      </c>
      <c r="X749" s="99">
        <v>0</v>
      </c>
      <c r="Y749" s="99">
        <v>0</v>
      </c>
      <c r="Z749" s="99">
        <v>0</v>
      </c>
      <c r="AA749" s="99">
        <f>AR749</f>
        <v>0</v>
      </c>
      <c r="AB749" s="99">
        <f>AQ749</f>
        <v>0</v>
      </c>
      <c r="AC749" s="47"/>
      <c r="AD749" s="100"/>
      <c r="AE749" s="100"/>
      <c r="AF749" s="100"/>
      <c r="AG749" s="100"/>
      <c r="AH749" s="100"/>
      <c r="AI749" s="100"/>
      <c r="AJ749" s="100"/>
      <c r="AK749" s="100"/>
      <c r="AL749" s="100"/>
      <c r="AM749" s="100"/>
      <c r="AN749" s="100"/>
      <c r="AO749" s="44"/>
      <c r="AP749" s="100"/>
      <c r="AQ749" s="100"/>
      <c r="AR749" s="100"/>
      <c r="AS749" s="100"/>
      <c r="AT749" s="100"/>
      <c r="AU749" s="100"/>
      <c r="AV749" s="100"/>
      <c r="AW749" s="100"/>
      <c r="AX749" s="100"/>
      <c r="AY749" s="100"/>
      <c r="AZ749" s="100">
        <v>60</v>
      </c>
      <c r="BA749" s="100"/>
      <c r="BB749" s="100"/>
      <c r="BC749" s="100"/>
      <c r="BD749" s="31"/>
    </row>
    <row r="750" spans="1:56" s="41" customFormat="1" x14ac:dyDescent="0.35">
      <c r="A750" s="99" t="s">
        <v>143</v>
      </c>
      <c r="B750" s="99" t="s">
        <v>41</v>
      </c>
      <c r="C750" s="99" t="s">
        <v>1134</v>
      </c>
      <c r="D750" s="99" t="s">
        <v>1592</v>
      </c>
      <c r="E750" s="99" t="s">
        <v>39</v>
      </c>
      <c r="F750" s="99">
        <v>999922830</v>
      </c>
      <c r="G750" s="99">
        <f>(J750+T750)-H750</f>
        <v>45</v>
      </c>
      <c r="H750" s="99"/>
      <c r="I750" s="24"/>
      <c r="J750" s="99">
        <f>SUM(K750,L750,N750,O750,P750,Q750)</f>
        <v>45</v>
      </c>
      <c r="K750" s="99">
        <f>SUM(AD750,AL750,AN750)</f>
        <v>0</v>
      </c>
      <c r="L750" s="99">
        <f>SUM(AE750,AF750,AG750,AH750)</f>
        <v>0</v>
      </c>
      <c r="M750" s="99">
        <f>COUNT(#REF!,#REF!,#REF!,#REF!,#REF!,#REF!,#REF!,AE750,#REF!,#REF!,#REF!,#REF!,AF750,AG750,#REF!,#REF!,#REF!,AH750)</f>
        <v>0</v>
      </c>
      <c r="N750" s="99">
        <f>AI750+AJ750</f>
        <v>0</v>
      </c>
      <c r="O750" s="99"/>
      <c r="P750" s="99">
        <f>AK750</f>
        <v>45</v>
      </c>
      <c r="Q750" s="99">
        <f>AM750</f>
        <v>0</v>
      </c>
      <c r="R750" s="99">
        <v>0</v>
      </c>
      <c r="S750" s="47"/>
      <c r="T750" s="99">
        <f>SUM(U750,V750,X750,Y750,Z750,AA750,AB750)</f>
        <v>0</v>
      </c>
      <c r="U750" s="99">
        <f>AP750</f>
        <v>0</v>
      </c>
      <c r="V750" s="99">
        <f>SUM(AS750,AT750,AU750,AV750,AW750,AX750,AY750,AZ750,BA750,BB750,BC750)</f>
        <v>0</v>
      </c>
      <c r="W750" s="99">
        <f>COUNT(AS750,AT750,AU750,AV750,AW750,AX750,AY750,AZ750,BA750,BB750,BC750)</f>
        <v>0</v>
      </c>
      <c r="X750" s="99">
        <v>0</v>
      </c>
      <c r="Y750" s="99">
        <v>0</v>
      </c>
      <c r="Z750" s="99">
        <v>0</v>
      </c>
      <c r="AA750" s="99">
        <f>AR750</f>
        <v>0</v>
      </c>
      <c r="AB750" s="99">
        <f>AQ750</f>
        <v>0</v>
      </c>
      <c r="AC750" s="47"/>
      <c r="AD750" s="99"/>
      <c r="AE750" s="99"/>
      <c r="AF750" s="99"/>
      <c r="AG750" s="99"/>
      <c r="AH750" s="99"/>
      <c r="AI750" s="99"/>
      <c r="AJ750" s="99"/>
      <c r="AK750" s="99">
        <v>45</v>
      </c>
      <c r="AL750" s="99"/>
      <c r="AM750" s="100"/>
      <c r="AN750" s="100"/>
      <c r="AO750" s="44"/>
      <c r="AP750" s="100"/>
      <c r="AQ750" s="100"/>
      <c r="AR750" s="100"/>
      <c r="AS750" s="100"/>
      <c r="AT750" s="100"/>
      <c r="AU750" s="100"/>
      <c r="AV750" s="100"/>
      <c r="AW750" s="100"/>
      <c r="AX750" s="100"/>
      <c r="AY750" s="100"/>
      <c r="AZ750" s="100"/>
      <c r="BA750" s="100"/>
      <c r="BB750" s="100"/>
      <c r="BC750" s="100"/>
    </row>
    <row r="751" spans="1:56" s="41" customFormat="1" x14ac:dyDescent="0.35">
      <c r="A751" s="100" t="s">
        <v>143</v>
      </c>
      <c r="B751" s="100" t="s">
        <v>41</v>
      </c>
      <c r="C751" s="100" t="s">
        <v>1715</v>
      </c>
      <c r="D751" s="100" t="s">
        <v>1274</v>
      </c>
      <c r="E751" s="100" t="s">
        <v>39</v>
      </c>
      <c r="F751" s="100">
        <v>999927977</v>
      </c>
      <c r="G751" s="99">
        <f>(J751+T751)-H751</f>
        <v>34</v>
      </c>
      <c r="H751" s="99">
        <f>(K751+L751+N751+O751+P751+Q751+R751)*0.5</f>
        <v>34</v>
      </c>
      <c r="I751" s="24"/>
      <c r="J751" s="99">
        <f>SUM(K751,L751,N751,O751,P751,Q751)</f>
        <v>68</v>
      </c>
      <c r="K751" s="99">
        <f>SUM(AD751,AL751,AN751)</f>
        <v>0</v>
      </c>
      <c r="L751" s="99">
        <f>SUM(AE751,AF751,AG751,AH751)</f>
        <v>68</v>
      </c>
      <c r="M751" s="99">
        <f>COUNT(#REF!,#REF!,#REF!,#REF!,#REF!,#REF!,#REF!,AE751,#REF!,#REF!,#REF!,#REF!,AF751,AG751,#REF!,#REF!,#REF!,AH751)</f>
        <v>1</v>
      </c>
      <c r="N751" s="99">
        <f>AI751+AJ751</f>
        <v>0</v>
      </c>
      <c r="O751" s="99"/>
      <c r="P751" s="99">
        <f>AK751</f>
        <v>0</v>
      </c>
      <c r="Q751" s="99">
        <f>AM751</f>
        <v>0</v>
      </c>
      <c r="R751" s="99">
        <v>0</v>
      </c>
      <c r="S751" s="47"/>
      <c r="T751" s="99">
        <f>SUM(U751,V751,X751,Y751,Z751,AA751,AB751)</f>
        <v>0</v>
      </c>
      <c r="U751" s="99">
        <f>AP751</f>
        <v>0</v>
      </c>
      <c r="V751" s="99">
        <f>SUM(AS751,AT751,AU751,AV751,AW751,AX751,AY751,AZ751,BA751,BB751,BC751)</f>
        <v>0</v>
      </c>
      <c r="W751" s="99">
        <f>COUNT(AS751,AT751,AU751,AV751,AW751,AX751,AY751,AZ751,BA751,BB751,BC751)</f>
        <v>0</v>
      </c>
      <c r="X751" s="99">
        <v>0</v>
      </c>
      <c r="Y751" s="99">
        <v>0</v>
      </c>
      <c r="Z751" s="99">
        <v>0</v>
      </c>
      <c r="AA751" s="99">
        <f>AR751</f>
        <v>0</v>
      </c>
      <c r="AB751" s="99">
        <f>AQ751</f>
        <v>0</v>
      </c>
      <c r="AC751" s="47"/>
      <c r="AD751" s="99"/>
      <c r="AE751" s="99"/>
      <c r="AF751" s="99"/>
      <c r="AG751" s="99">
        <v>68</v>
      </c>
      <c r="AH751" s="99"/>
      <c r="AI751" s="99"/>
      <c r="AJ751" s="99"/>
      <c r="AK751" s="99"/>
      <c r="AL751" s="99"/>
      <c r="AM751" s="100"/>
      <c r="AN751" s="100"/>
      <c r="AO751" s="44"/>
      <c r="AP751" s="100"/>
      <c r="AQ751" s="100"/>
      <c r="AR751" s="100"/>
      <c r="AS751" s="100"/>
      <c r="AT751" s="100"/>
      <c r="AU751" s="100"/>
      <c r="AV751" s="100"/>
      <c r="AW751" s="100"/>
      <c r="AX751" s="100"/>
      <c r="AY751" s="100"/>
      <c r="AZ751" s="100"/>
      <c r="BA751" s="100"/>
      <c r="BB751" s="100"/>
      <c r="BC751" s="100"/>
    </row>
    <row r="752" spans="1:56" s="41" customFormat="1" x14ac:dyDescent="0.35">
      <c r="A752" s="102" t="s">
        <v>143</v>
      </c>
      <c r="B752" s="102" t="s">
        <v>41</v>
      </c>
      <c r="C752" s="102" t="s">
        <v>2205</v>
      </c>
      <c r="D752" s="102" t="s">
        <v>2390</v>
      </c>
      <c r="E752" s="102" t="s">
        <v>39</v>
      </c>
      <c r="F752" s="99">
        <v>999926938</v>
      </c>
      <c r="G752" s="99">
        <f>(J752+T752)-H752</f>
        <v>30</v>
      </c>
      <c r="H752" s="99"/>
      <c r="I752" s="24"/>
      <c r="J752" s="99">
        <f>SUM(K752,L752,N752,O752,P752,Q752)</f>
        <v>30</v>
      </c>
      <c r="K752" s="99">
        <f>SUM(AD752,AL752,AN752)</f>
        <v>0</v>
      </c>
      <c r="L752" s="99">
        <f>SUM(AE752,AF752,AG752,AH752)</f>
        <v>30</v>
      </c>
      <c r="M752" s="99">
        <f>COUNT(#REF!,#REF!,#REF!,#REF!,#REF!,#REF!,#REF!,AE752,#REF!,#REF!,#REF!,#REF!,AF752,AG752,#REF!,#REF!,#REF!,AH752)</f>
        <v>1</v>
      </c>
      <c r="N752" s="99">
        <f>AI752+AJ752</f>
        <v>0</v>
      </c>
      <c r="O752" s="99"/>
      <c r="P752" s="99">
        <f>AK752</f>
        <v>0</v>
      </c>
      <c r="Q752" s="99">
        <f>AM752</f>
        <v>0</v>
      </c>
      <c r="R752" s="99">
        <v>0</v>
      </c>
      <c r="S752" s="47"/>
      <c r="T752" s="99">
        <f>SUM(U752,V752,X752,Y752,Z752,AA752,AB752)</f>
        <v>0</v>
      </c>
      <c r="U752" s="99">
        <f>AP752</f>
        <v>0</v>
      </c>
      <c r="V752" s="99">
        <f>SUM(AS752,AT752,AU752,AV752,AW752,AX752,AY752,AZ752,BA752,BB752,BC752)</f>
        <v>0</v>
      </c>
      <c r="W752" s="99">
        <f>COUNT(AS752,AT752,AU752,AV752,AW752,AX752,AY752,AZ752,BA752,BB752,BC752)</f>
        <v>0</v>
      </c>
      <c r="X752" s="99">
        <v>0</v>
      </c>
      <c r="Y752" s="99">
        <v>0</v>
      </c>
      <c r="Z752" s="99">
        <v>0</v>
      </c>
      <c r="AA752" s="99">
        <f>AR752</f>
        <v>0</v>
      </c>
      <c r="AB752" s="99">
        <f>AQ752</f>
        <v>0</v>
      </c>
      <c r="AC752" s="47"/>
      <c r="AD752" s="99"/>
      <c r="AE752" s="99">
        <v>30</v>
      </c>
      <c r="AF752" s="99"/>
      <c r="AG752" s="99"/>
      <c r="AH752" s="99"/>
      <c r="AI752" s="99"/>
      <c r="AJ752" s="99"/>
      <c r="AK752" s="99"/>
      <c r="AL752" s="99"/>
      <c r="AM752" s="100"/>
      <c r="AN752" s="100"/>
      <c r="AO752" s="44"/>
      <c r="AP752" s="100"/>
      <c r="AQ752" s="100"/>
      <c r="AR752" s="100"/>
      <c r="AS752" s="100"/>
      <c r="AT752" s="100"/>
      <c r="AU752" s="100"/>
      <c r="AV752" s="100"/>
      <c r="AW752" s="100"/>
      <c r="AX752" s="100"/>
      <c r="AY752" s="100"/>
      <c r="AZ752" s="100"/>
      <c r="BA752" s="100"/>
      <c r="BB752" s="100"/>
      <c r="BC752" s="100"/>
    </row>
    <row r="753" spans="1:56" s="41" customFormat="1" x14ac:dyDescent="0.35">
      <c r="A753" s="100" t="s">
        <v>143</v>
      </c>
      <c r="B753" s="100" t="s">
        <v>41</v>
      </c>
      <c r="C753" s="100" t="s">
        <v>1884</v>
      </c>
      <c r="D753" s="100" t="s">
        <v>2698</v>
      </c>
      <c r="E753" s="100" t="s">
        <v>39</v>
      </c>
      <c r="F753" s="100">
        <v>999928161</v>
      </c>
      <c r="G753" s="99">
        <f>(J753+T753)-H753</f>
        <v>30</v>
      </c>
      <c r="H753" s="99"/>
      <c r="I753" s="24"/>
      <c r="J753" s="99">
        <f>SUM(K753,L753,N753,O753,P753,Q753)</f>
        <v>30</v>
      </c>
      <c r="K753" s="99">
        <f>SUM(AD753,AL753,AN753)</f>
        <v>0</v>
      </c>
      <c r="L753" s="99">
        <f>SUM(AE753,AF753,AG753,AH753)</f>
        <v>30</v>
      </c>
      <c r="M753" s="99">
        <f>COUNT(#REF!,#REF!,#REF!,#REF!,#REF!,#REF!,#REF!,AE753,#REF!,#REF!,#REF!,#REF!,AF753,AG753,#REF!,#REF!,#REF!,AH753)</f>
        <v>1</v>
      </c>
      <c r="N753" s="99">
        <f>AI753+AJ753</f>
        <v>0</v>
      </c>
      <c r="O753" s="99"/>
      <c r="P753" s="99">
        <f>AK753</f>
        <v>0</v>
      </c>
      <c r="Q753" s="99">
        <f>AM753</f>
        <v>0</v>
      </c>
      <c r="R753" s="99">
        <v>0</v>
      </c>
      <c r="S753" s="47"/>
      <c r="T753" s="99">
        <f>SUM(U753,V753,X753,Y753,Z753,AA753,AB753)</f>
        <v>0</v>
      </c>
      <c r="U753" s="99">
        <f>AP753</f>
        <v>0</v>
      </c>
      <c r="V753" s="99">
        <f>SUM(AS753,AT753,AU753,AV753,AW753,AX753,AY753,AZ753,BA753,BB753,BC753)</f>
        <v>0</v>
      </c>
      <c r="W753" s="99">
        <f>COUNT(AS753,AT753,AU753,AV753,AW753,AX753,AY753,AZ753,BA753,BB753,BC753)</f>
        <v>0</v>
      </c>
      <c r="X753" s="99">
        <v>0</v>
      </c>
      <c r="Y753" s="99">
        <v>0</v>
      </c>
      <c r="Z753" s="99">
        <v>0</v>
      </c>
      <c r="AA753" s="99">
        <f>AR753</f>
        <v>0</v>
      </c>
      <c r="AB753" s="99">
        <f>AQ753</f>
        <v>0</v>
      </c>
      <c r="AC753" s="47"/>
      <c r="AD753" s="99"/>
      <c r="AE753" s="99"/>
      <c r="AF753" s="99"/>
      <c r="AG753" s="99">
        <v>30</v>
      </c>
      <c r="AH753" s="99"/>
      <c r="AI753" s="99"/>
      <c r="AJ753" s="99"/>
      <c r="AK753" s="99"/>
      <c r="AL753" s="99"/>
      <c r="AM753" s="100"/>
      <c r="AN753" s="100"/>
      <c r="AO753" s="44"/>
      <c r="AP753" s="100"/>
      <c r="AQ753" s="100"/>
      <c r="AR753" s="100"/>
      <c r="AS753" s="100"/>
      <c r="AT753" s="100"/>
      <c r="AU753" s="100"/>
      <c r="AV753" s="100"/>
      <c r="AW753" s="100"/>
      <c r="AX753" s="100"/>
      <c r="AY753" s="100"/>
      <c r="AZ753" s="100"/>
      <c r="BA753" s="100"/>
      <c r="BB753" s="100"/>
      <c r="BC753" s="100"/>
    </row>
    <row r="754" spans="1:56" s="41" customFormat="1" x14ac:dyDescent="0.3">
      <c r="A754" s="100" t="s">
        <v>143</v>
      </c>
      <c r="B754" s="100" t="s">
        <v>41</v>
      </c>
      <c r="C754" s="100" t="s">
        <v>2935</v>
      </c>
      <c r="D754" s="100" t="s">
        <v>1595</v>
      </c>
      <c r="E754" s="100" t="s">
        <v>39</v>
      </c>
      <c r="F754" s="100">
        <v>999929554</v>
      </c>
      <c r="G754" s="99">
        <f>(J754+T754)-H754</f>
        <v>30</v>
      </c>
      <c r="H754" s="100"/>
      <c r="I754" s="44"/>
      <c r="J754" s="99">
        <f>SUM(K754,L754,N754,O754,P754,Q754)</f>
        <v>0</v>
      </c>
      <c r="K754" s="99">
        <f>SUM(AD754,AL754,AN754)</f>
        <v>0</v>
      </c>
      <c r="L754" s="99">
        <f>SUM(AE754,AF754,AG754,AH754)</f>
        <v>0</v>
      </c>
      <c r="M754" s="99">
        <f>COUNT(#REF!,#REF!,#REF!,#REF!,#REF!,#REF!,#REF!,AE754,#REF!,#REF!,#REF!,#REF!,AF754,AG754,#REF!,#REF!,#REF!,AH754)</f>
        <v>0</v>
      </c>
      <c r="N754" s="99">
        <f>AI754+AJ754</f>
        <v>0</v>
      </c>
      <c r="O754" s="99"/>
      <c r="P754" s="99">
        <f>AK754</f>
        <v>0</v>
      </c>
      <c r="Q754" s="99">
        <f>AM754</f>
        <v>0</v>
      </c>
      <c r="R754" s="99">
        <v>0</v>
      </c>
      <c r="S754" s="47"/>
      <c r="T754" s="99">
        <f>SUM(U754,V754,X754,Y754,Z754,AA754,AB754)</f>
        <v>30</v>
      </c>
      <c r="U754" s="99">
        <f>AP754</f>
        <v>0</v>
      </c>
      <c r="V754" s="99">
        <f>SUM(AS754,AT754,AU754,AV754,AW754,AX754,AY754,AZ754,BA754,BB754,BC754)</f>
        <v>30</v>
      </c>
      <c r="W754" s="99">
        <f>COUNT(AS754,AT754,AU754,AV754,AW754,AX754,AY754,AZ754,BA754,BB754,BC754)</f>
        <v>1</v>
      </c>
      <c r="X754" s="99">
        <v>0</v>
      </c>
      <c r="Y754" s="99">
        <v>0</v>
      </c>
      <c r="Z754" s="99">
        <v>0</v>
      </c>
      <c r="AA754" s="99">
        <f>AR754</f>
        <v>0</v>
      </c>
      <c r="AB754" s="99">
        <f>AQ754</f>
        <v>0</v>
      </c>
      <c r="AC754" s="47"/>
      <c r="AD754" s="100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100"/>
      <c r="AO754" s="44"/>
      <c r="AP754" s="100"/>
      <c r="AQ754" s="100"/>
      <c r="AR754" s="100"/>
      <c r="AS754" s="100">
        <v>30</v>
      </c>
      <c r="AT754" s="100"/>
      <c r="AU754" s="100"/>
      <c r="AV754" s="100"/>
      <c r="AW754" s="100"/>
      <c r="AX754" s="100"/>
      <c r="AY754" s="100"/>
      <c r="AZ754" s="100"/>
      <c r="BA754" s="100"/>
      <c r="BB754" s="100"/>
      <c r="BC754" s="100"/>
      <c r="BD754" s="31"/>
    </row>
    <row r="755" spans="1:56" s="41" customFormat="1" x14ac:dyDescent="0.3">
      <c r="A755" s="100" t="s">
        <v>143</v>
      </c>
      <c r="B755" s="100" t="s">
        <v>41</v>
      </c>
      <c r="C755" s="100" t="s">
        <v>1406</v>
      </c>
      <c r="D755" s="100" t="s">
        <v>3617</v>
      </c>
      <c r="E755" s="100" t="s">
        <v>39</v>
      </c>
      <c r="F755" s="100">
        <v>999929903</v>
      </c>
      <c r="G755" s="99">
        <f>(J755+T755)-H755</f>
        <v>30</v>
      </c>
      <c r="H755" s="100"/>
      <c r="I755" s="44"/>
      <c r="J755" s="99">
        <f>SUM(K755,L755,N755,O755,P755,Q755)</f>
        <v>0</v>
      </c>
      <c r="K755" s="99">
        <f>SUM(AD755,AL755,AN755)</f>
        <v>0</v>
      </c>
      <c r="L755" s="99">
        <f>SUM(AE755,AF755,AG755,AH755)</f>
        <v>0</v>
      </c>
      <c r="M755" s="99">
        <f>COUNT(#REF!,#REF!,#REF!,#REF!,#REF!,#REF!,#REF!,AE755,#REF!,#REF!,#REF!,#REF!,AF755,AG755,#REF!,#REF!,#REF!,AH755)</f>
        <v>0</v>
      </c>
      <c r="N755" s="99">
        <f>AI755+AJ755</f>
        <v>0</v>
      </c>
      <c r="O755" s="99"/>
      <c r="P755" s="99">
        <f>AK755</f>
        <v>0</v>
      </c>
      <c r="Q755" s="99">
        <f>AM755</f>
        <v>0</v>
      </c>
      <c r="R755" s="99">
        <v>0</v>
      </c>
      <c r="S755" s="47"/>
      <c r="T755" s="99">
        <f>SUM(U755,V755,X755,Y755,Z755,AA755,AB755)</f>
        <v>30</v>
      </c>
      <c r="U755" s="99">
        <f>AP755</f>
        <v>0</v>
      </c>
      <c r="V755" s="99">
        <f>SUM(AS755,AT755,AU755,AV755,AW755,AX755,AY755,AZ755,BA755,BB755,BC755)</f>
        <v>30</v>
      </c>
      <c r="W755" s="99">
        <f>COUNT(AS755,AT755,AU755,AV755,AW755,AX755,AY755,AZ755,BA755,BB755,BC755)</f>
        <v>1</v>
      </c>
      <c r="X755" s="99">
        <v>0</v>
      </c>
      <c r="Y755" s="99">
        <v>0</v>
      </c>
      <c r="Z755" s="99">
        <v>0</v>
      </c>
      <c r="AA755" s="99">
        <f>AR755</f>
        <v>0</v>
      </c>
      <c r="AB755" s="99">
        <f>AQ755</f>
        <v>0</v>
      </c>
      <c r="AC755" s="47"/>
      <c r="AD755" s="100"/>
      <c r="AE755" s="100"/>
      <c r="AF755" s="100"/>
      <c r="AG755" s="100"/>
      <c r="AH755" s="100"/>
      <c r="AI755" s="100"/>
      <c r="AJ755" s="100"/>
      <c r="AK755" s="100"/>
      <c r="AL755" s="100"/>
      <c r="AM755" s="100"/>
      <c r="AN755" s="100"/>
      <c r="AO755" s="44"/>
      <c r="AP755" s="100"/>
      <c r="AQ755" s="100"/>
      <c r="AR755" s="100"/>
      <c r="AS755" s="100"/>
      <c r="AT755" s="100"/>
      <c r="AU755" s="100"/>
      <c r="AV755" s="100"/>
      <c r="AW755" s="100"/>
      <c r="AX755" s="100"/>
      <c r="AY755" s="100"/>
      <c r="AZ755" s="100"/>
      <c r="BA755" s="100"/>
      <c r="BB755" s="100"/>
      <c r="BC755" s="100">
        <v>30</v>
      </c>
      <c r="BD755" s="31"/>
    </row>
    <row r="756" spans="1:56" s="41" customFormat="1" x14ac:dyDescent="0.3">
      <c r="A756" s="100" t="s">
        <v>143</v>
      </c>
      <c r="B756" s="100" t="s">
        <v>41</v>
      </c>
      <c r="C756" s="100" t="s">
        <v>571</v>
      </c>
      <c r="D756" s="100" t="s">
        <v>3517</v>
      </c>
      <c r="E756" s="100" t="s">
        <v>39</v>
      </c>
      <c r="F756" s="100">
        <v>999931319</v>
      </c>
      <c r="G756" s="99">
        <f>(J756+T756)-H756</f>
        <v>30</v>
      </c>
      <c r="H756" s="100"/>
      <c r="I756" s="44"/>
      <c r="J756" s="99">
        <f>SUM(K756,L756,N756,O756,P756,Q756)</f>
        <v>0</v>
      </c>
      <c r="K756" s="99">
        <f>SUM(AD756,AL756,AN756)</f>
        <v>0</v>
      </c>
      <c r="L756" s="99">
        <f>SUM(AE756,AF756,AG756,AH756)</f>
        <v>0</v>
      </c>
      <c r="M756" s="99">
        <f>COUNT(#REF!,#REF!,#REF!,#REF!,#REF!,#REF!,#REF!,AE756,#REF!,#REF!,#REF!,#REF!,AF756,AG756,#REF!,#REF!,#REF!,AH756)</f>
        <v>0</v>
      </c>
      <c r="N756" s="99">
        <f>AI756+AJ756</f>
        <v>0</v>
      </c>
      <c r="O756" s="99"/>
      <c r="P756" s="99">
        <f>AK756</f>
        <v>0</v>
      </c>
      <c r="Q756" s="99">
        <f>AM756</f>
        <v>0</v>
      </c>
      <c r="R756" s="99">
        <v>0</v>
      </c>
      <c r="S756" s="47"/>
      <c r="T756" s="99">
        <f>SUM(U756,V756,X756,Y756,Z756,AA756,AB756)</f>
        <v>30</v>
      </c>
      <c r="U756" s="99">
        <f>AP756</f>
        <v>0</v>
      </c>
      <c r="V756" s="99">
        <f>SUM(AS756,AT756,AU756,AV756,AW756,AX756,AY756,AZ756,BA756,BB756,BC756)</f>
        <v>30</v>
      </c>
      <c r="W756" s="99">
        <f>COUNT(AS756,AT756,AU756,AV756,AW756,AX756,AY756,AZ756,BA756,BB756,BC756)</f>
        <v>1</v>
      </c>
      <c r="X756" s="99">
        <v>0</v>
      </c>
      <c r="Y756" s="99">
        <v>0</v>
      </c>
      <c r="Z756" s="99">
        <v>0</v>
      </c>
      <c r="AA756" s="99">
        <f>AR756</f>
        <v>0</v>
      </c>
      <c r="AB756" s="99">
        <f>AQ756</f>
        <v>0</v>
      </c>
      <c r="AC756" s="47"/>
      <c r="AD756" s="100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100"/>
      <c r="AO756" s="44"/>
      <c r="AP756" s="100"/>
      <c r="AQ756" s="100"/>
      <c r="AR756" s="100"/>
      <c r="AS756" s="100"/>
      <c r="AT756" s="100"/>
      <c r="AU756" s="100"/>
      <c r="AV756" s="100"/>
      <c r="AW756" s="100"/>
      <c r="AX756" s="100"/>
      <c r="AY756" s="100"/>
      <c r="AZ756" s="100"/>
      <c r="BA756" s="100">
        <v>30</v>
      </c>
      <c r="BB756" s="100"/>
      <c r="BC756" s="100"/>
      <c r="BD756" s="31"/>
    </row>
    <row r="757" spans="1:56" s="41" customFormat="1" x14ac:dyDescent="0.3">
      <c r="A757" s="115" t="s">
        <v>44</v>
      </c>
      <c r="B757" s="115" t="s">
        <v>41</v>
      </c>
      <c r="C757" s="115" t="s">
        <v>1921</v>
      </c>
      <c r="D757" s="115" t="s">
        <v>1922</v>
      </c>
      <c r="E757" s="115" t="s">
        <v>39</v>
      </c>
      <c r="F757" s="115">
        <v>999925064</v>
      </c>
      <c r="G757" s="99">
        <f>(J757+T757)-H757</f>
        <v>263</v>
      </c>
      <c r="H757" s="99">
        <f>J757*0.5</f>
        <v>53</v>
      </c>
      <c r="I757" s="44"/>
      <c r="J757" s="99">
        <f>SUM(K757,L757,N757,O757,P757,Q757)</f>
        <v>106</v>
      </c>
      <c r="K757" s="99">
        <f>SUM(AD757,AL757,AN757)</f>
        <v>0</v>
      </c>
      <c r="L757" s="99">
        <f>SUM(AE757,AF757,AG757,AH757)</f>
        <v>0</v>
      </c>
      <c r="M757" s="99">
        <f>COUNT(#REF!,#REF!,#REF!,#REF!,#REF!,#REF!,#REF!,AE757,#REF!,#REF!,#REF!,#REF!,AF757,AG757,#REF!,#REF!,#REF!,AH757)</f>
        <v>4</v>
      </c>
      <c r="N757" s="99">
        <f>AI757+AJ757</f>
        <v>42</v>
      </c>
      <c r="O757" s="99"/>
      <c r="P757" s="99">
        <f>AK757</f>
        <v>64</v>
      </c>
      <c r="Q757" s="99">
        <f>AM757</f>
        <v>0</v>
      </c>
      <c r="R757" s="99">
        <v>0</v>
      </c>
      <c r="S757" s="47"/>
      <c r="T757" s="99">
        <f>SUM(U757,V757,X757,Y757,Z757,AA757,AB757)</f>
        <v>210</v>
      </c>
      <c r="U757" s="99">
        <f>AP757</f>
        <v>0</v>
      </c>
      <c r="V757" s="99">
        <f>SUM(AS757,AT757,AU757,AV757,AW757,AX757,AY757,AZ757,BA757,BB757,BC757)</f>
        <v>210</v>
      </c>
      <c r="W757" s="99">
        <f>COUNT(AS757,AT757,AU757,AV757,AW757,AX757,AY757,AZ757,BA757,BB757,BC757)</f>
        <v>2</v>
      </c>
      <c r="X757" s="99">
        <v>0</v>
      </c>
      <c r="Y757" s="99">
        <v>0</v>
      </c>
      <c r="Z757" s="99">
        <v>0</v>
      </c>
      <c r="AA757" s="99">
        <f>AR757</f>
        <v>0</v>
      </c>
      <c r="AB757" s="99">
        <f>AQ757</f>
        <v>0</v>
      </c>
      <c r="AC757" s="47"/>
      <c r="AD757" s="100">
        <v>0</v>
      </c>
      <c r="AE757" s="100">
        <v>0</v>
      </c>
      <c r="AF757" s="100">
        <v>0</v>
      </c>
      <c r="AG757" s="100">
        <v>0</v>
      </c>
      <c r="AH757" s="100">
        <v>0</v>
      </c>
      <c r="AI757" s="100">
        <v>42</v>
      </c>
      <c r="AJ757" s="100">
        <v>0</v>
      </c>
      <c r="AK757" s="100">
        <v>64</v>
      </c>
      <c r="AL757" s="100">
        <v>0</v>
      </c>
      <c r="AM757" s="100">
        <v>0</v>
      </c>
      <c r="AN757" s="100">
        <v>0</v>
      </c>
      <c r="AO757" s="44"/>
      <c r="AP757" s="100"/>
      <c r="AQ757" s="100"/>
      <c r="AR757" s="100"/>
      <c r="AS757" s="100"/>
      <c r="AT757" s="100"/>
      <c r="AU757" s="100"/>
      <c r="AV757" s="100">
        <v>90</v>
      </c>
      <c r="AW757" s="100"/>
      <c r="AX757" s="100"/>
      <c r="AY757" s="100">
        <v>120</v>
      </c>
      <c r="AZ757" s="100"/>
      <c r="BA757" s="100"/>
      <c r="BB757" s="100"/>
      <c r="BC757" s="100"/>
      <c r="BD757" s="31"/>
    </row>
    <row r="758" spans="1:56" s="41" customFormat="1" x14ac:dyDescent="0.3">
      <c r="A758" s="100" t="s">
        <v>44</v>
      </c>
      <c r="B758" s="100" t="s">
        <v>41</v>
      </c>
      <c r="C758" s="100" t="s">
        <v>1738</v>
      </c>
      <c r="D758" s="100" t="s">
        <v>101</v>
      </c>
      <c r="E758" s="100" t="s">
        <v>39</v>
      </c>
      <c r="F758" s="100">
        <v>999926431</v>
      </c>
      <c r="G758" s="99">
        <f>(J758+T758)-H758</f>
        <v>180</v>
      </c>
      <c r="H758" s="100"/>
      <c r="I758" s="44"/>
      <c r="J758" s="99">
        <f>SUM(K758,L758,N758,O758,P758,Q758)</f>
        <v>0</v>
      </c>
      <c r="K758" s="99">
        <f>SUM(AD758,AL758,AN758)</f>
        <v>0</v>
      </c>
      <c r="L758" s="99">
        <f>SUM(AE758,AF758,AG758,AH758)</f>
        <v>0</v>
      </c>
      <c r="M758" s="99">
        <f>COUNT(#REF!,#REF!,#REF!,#REF!,#REF!,#REF!,#REF!,AE758,#REF!,#REF!,#REF!,#REF!,AF758,AG758,#REF!,#REF!,#REF!,AH758)</f>
        <v>0</v>
      </c>
      <c r="N758" s="99">
        <f>AI758+AJ758</f>
        <v>0</v>
      </c>
      <c r="O758" s="99"/>
      <c r="P758" s="99">
        <f>AK758</f>
        <v>0</v>
      </c>
      <c r="Q758" s="99">
        <f>AM758</f>
        <v>0</v>
      </c>
      <c r="R758" s="99">
        <v>0</v>
      </c>
      <c r="S758" s="47"/>
      <c r="T758" s="99">
        <f>SUM(U758,V758,X758,Y758,Z758,AA758,AB758)</f>
        <v>180</v>
      </c>
      <c r="U758" s="99">
        <f>AP758</f>
        <v>0</v>
      </c>
      <c r="V758" s="99">
        <f>SUM(AS758,AT758,AU758,AV758,AW758,AX758,AY758,AZ758,BA758,BB758,BC758)</f>
        <v>180</v>
      </c>
      <c r="W758" s="99">
        <f>COUNT(AS758,AT758,AU758,AV758,AW758,AX758,AY758,AZ758,BA758,BB758,BC758)</f>
        <v>2</v>
      </c>
      <c r="X758" s="99">
        <v>0</v>
      </c>
      <c r="Y758" s="99">
        <v>0</v>
      </c>
      <c r="Z758" s="99">
        <v>0</v>
      </c>
      <c r="AA758" s="99">
        <f>AR758</f>
        <v>0</v>
      </c>
      <c r="AB758" s="99">
        <f>AQ758</f>
        <v>0</v>
      </c>
      <c r="AC758" s="47"/>
      <c r="AD758" s="100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100"/>
      <c r="AO758" s="44"/>
      <c r="AP758" s="100"/>
      <c r="AQ758" s="100"/>
      <c r="AR758" s="100"/>
      <c r="AS758" s="100"/>
      <c r="AT758" s="100"/>
      <c r="AU758" s="100"/>
      <c r="AV758" s="100"/>
      <c r="AW758" s="100"/>
      <c r="AX758" s="100">
        <v>60</v>
      </c>
      <c r="AY758" s="100"/>
      <c r="AZ758" s="100">
        <v>120</v>
      </c>
      <c r="BA758" s="100"/>
      <c r="BB758" s="100"/>
      <c r="BC758" s="100"/>
      <c r="BD758" s="31"/>
    </row>
    <row r="759" spans="1:56" s="41" customFormat="1" x14ac:dyDescent="0.35">
      <c r="A759" s="99" t="s">
        <v>44</v>
      </c>
      <c r="B759" s="99" t="s">
        <v>41</v>
      </c>
      <c r="C759" s="99" t="s">
        <v>1609</v>
      </c>
      <c r="D759" s="99" t="s">
        <v>1610</v>
      </c>
      <c r="E759" s="99" t="s">
        <v>39</v>
      </c>
      <c r="F759" s="99">
        <v>999922994</v>
      </c>
      <c r="G759" s="99">
        <f>(J759+T759)-H759</f>
        <v>145</v>
      </c>
      <c r="H759" s="99">
        <f>(K759+L759+N759+O759+P759+Q759+R759)*0.5</f>
        <v>145</v>
      </c>
      <c r="I759" s="24"/>
      <c r="J759" s="99">
        <f>SUM(K759,L759,N759,O759,P759,Q759)</f>
        <v>290</v>
      </c>
      <c r="K759" s="99">
        <f>SUM(AD759,AL759,AN759)</f>
        <v>0</v>
      </c>
      <c r="L759" s="99">
        <f>SUM(AE759,AF759,AG759,AH759)</f>
        <v>60</v>
      </c>
      <c r="M759" s="99">
        <f>COUNT(#REF!,#REF!,#REF!,#REF!,#REF!,#REF!,#REF!,AE759,#REF!,#REF!,#REF!,#REF!,AF759,AG759,#REF!,#REF!,#REF!,AH759)</f>
        <v>1</v>
      </c>
      <c r="N759" s="99">
        <f>AI759+AJ759</f>
        <v>70</v>
      </c>
      <c r="O759" s="99"/>
      <c r="P759" s="99">
        <f>AK759</f>
        <v>160</v>
      </c>
      <c r="Q759" s="99">
        <f>AM759</f>
        <v>0</v>
      </c>
      <c r="R759" s="99">
        <v>0</v>
      </c>
      <c r="S759" s="47"/>
      <c r="T759" s="99">
        <f>SUM(U759,V759,X759,Y759,Z759,AA759,AB759)</f>
        <v>0</v>
      </c>
      <c r="U759" s="99">
        <f>AP759</f>
        <v>0</v>
      </c>
      <c r="V759" s="99">
        <f>SUM(AS759,AT759,AU759,AV759,AW759,AX759,AY759,AZ759,BA759,BB759,BC759)</f>
        <v>0</v>
      </c>
      <c r="W759" s="99">
        <f>COUNT(AS759,AT759,AU759,AV759,AW759,AX759,AY759,AZ759,BA759,BB759,BC759)</f>
        <v>0</v>
      </c>
      <c r="X759" s="99">
        <v>0</v>
      </c>
      <c r="Y759" s="99">
        <v>0</v>
      </c>
      <c r="Z759" s="99">
        <v>0</v>
      </c>
      <c r="AA759" s="99">
        <f>AR759</f>
        <v>0</v>
      </c>
      <c r="AB759" s="99">
        <f>AQ759</f>
        <v>0</v>
      </c>
      <c r="AC759" s="47"/>
      <c r="AD759" s="99"/>
      <c r="AE759" s="99"/>
      <c r="AF759" s="99"/>
      <c r="AG759" s="99">
        <v>60</v>
      </c>
      <c r="AH759" s="99"/>
      <c r="AI759" s="99"/>
      <c r="AJ759" s="99">
        <v>70</v>
      </c>
      <c r="AK759" s="99">
        <v>160</v>
      </c>
      <c r="AL759" s="99"/>
      <c r="AM759" s="100"/>
      <c r="AN759" s="100"/>
      <c r="AO759" s="44"/>
      <c r="AP759" s="100"/>
      <c r="AQ759" s="100"/>
      <c r="AR759" s="100"/>
      <c r="AS759" s="100"/>
      <c r="AT759" s="100"/>
      <c r="AU759" s="100"/>
      <c r="AV759" s="100"/>
      <c r="AW759" s="100"/>
      <c r="AX759" s="100"/>
      <c r="AY759" s="100"/>
      <c r="AZ759" s="100"/>
      <c r="BA759" s="100"/>
      <c r="BB759" s="100"/>
      <c r="BC759" s="100"/>
    </row>
    <row r="760" spans="1:56" s="41" customFormat="1" x14ac:dyDescent="0.3">
      <c r="A760" s="100" t="s">
        <v>44</v>
      </c>
      <c r="B760" s="100" t="s">
        <v>41</v>
      </c>
      <c r="C760" s="100" t="s">
        <v>1384</v>
      </c>
      <c r="D760" s="100" t="s">
        <v>838</v>
      </c>
      <c r="E760" s="100" t="s">
        <v>39</v>
      </c>
      <c r="F760" s="100">
        <v>999921559</v>
      </c>
      <c r="G760" s="99">
        <f>(J760+T760)-H760</f>
        <v>144.4</v>
      </c>
      <c r="H760" s="99">
        <f>J760*0.5</f>
        <v>31.400000000000002</v>
      </c>
      <c r="I760" s="44"/>
      <c r="J760" s="99">
        <f>SUM(K760,L760,N760,O760,P760,Q760)</f>
        <v>62.800000000000004</v>
      </c>
      <c r="K760" s="99">
        <f>SUM(AD760,AL760,AN760)</f>
        <v>0</v>
      </c>
      <c r="L760" s="99">
        <f>SUM(AE760,AF760,AG760,AH760)</f>
        <v>0</v>
      </c>
      <c r="M760" s="99">
        <f>COUNT(#REF!,#REF!,#REF!,#REF!,#REF!,#REF!,#REF!,AE760,#REF!,#REF!,#REF!,#REF!,AF760,AG760,#REF!,#REF!,#REF!,AH760)</f>
        <v>4</v>
      </c>
      <c r="N760" s="99">
        <f>AI760+AJ760</f>
        <v>31.6</v>
      </c>
      <c r="O760" s="99"/>
      <c r="P760" s="99">
        <f>AK760</f>
        <v>31.200000000000003</v>
      </c>
      <c r="Q760" s="99">
        <f>AM760</f>
        <v>0</v>
      </c>
      <c r="R760" s="99">
        <v>0</v>
      </c>
      <c r="S760" s="47"/>
      <c r="T760" s="99">
        <f>SUM(U760,V760,X760,Y760,Z760,AA760,AB760)</f>
        <v>113</v>
      </c>
      <c r="U760" s="99">
        <f>AP760</f>
        <v>0</v>
      </c>
      <c r="V760" s="99">
        <f>SUM(AS760,AT760,AU760,AV760,AW760,AX760,AY760,AZ760,BA760,BB760,BC760)</f>
        <v>113</v>
      </c>
      <c r="W760" s="99">
        <f>COUNT(AS760,AT760,AU760,AV760,AW760,AX760,AY760,AZ760,BA760,BB760,BC760)</f>
        <v>2</v>
      </c>
      <c r="X760" s="99">
        <v>0</v>
      </c>
      <c r="Y760" s="99">
        <v>0</v>
      </c>
      <c r="Z760" s="99">
        <v>0</v>
      </c>
      <c r="AA760" s="99">
        <f>AR760</f>
        <v>0</v>
      </c>
      <c r="AB760" s="99">
        <f>AQ760</f>
        <v>0</v>
      </c>
      <c r="AC760" s="47"/>
      <c r="AD760" s="100">
        <v>0</v>
      </c>
      <c r="AE760" s="100">
        <v>0</v>
      </c>
      <c r="AF760" s="100">
        <v>0</v>
      </c>
      <c r="AG760" s="100">
        <v>0</v>
      </c>
      <c r="AH760" s="100">
        <v>0</v>
      </c>
      <c r="AI760" s="100">
        <v>31.6</v>
      </c>
      <c r="AJ760" s="100">
        <v>0</v>
      </c>
      <c r="AK760" s="100">
        <v>31.200000000000003</v>
      </c>
      <c r="AL760" s="100">
        <v>0</v>
      </c>
      <c r="AM760" s="100">
        <v>0</v>
      </c>
      <c r="AN760" s="100">
        <v>0</v>
      </c>
      <c r="AO760" s="44"/>
      <c r="AP760" s="100"/>
      <c r="AQ760" s="100"/>
      <c r="AR760" s="100"/>
      <c r="AS760" s="100"/>
      <c r="AT760" s="100"/>
      <c r="AU760" s="100"/>
      <c r="AV760" s="100"/>
      <c r="AW760" s="100"/>
      <c r="AX760" s="100">
        <v>45</v>
      </c>
      <c r="AY760" s="100"/>
      <c r="AZ760" s="100">
        <v>68</v>
      </c>
      <c r="BA760" s="100"/>
      <c r="BB760" s="100"/>
      <c r="BC760" s="100"/>
      <c r="BD760" s="31"/>
    </row>
    <row r="761" spans="1:56" s="41" customFormat="1" x14ac:dyDescent="0.35">
      <c r="A761" s="100" t="s">
        <v>44</v>
      </c>
      <c r="B761" s="100" t="s">
        <v>41</v>
      </c>
      <c r="C761" s="100" t="s">
        <v>1110</v>
      </c>
      <c r="D761" s="100" t="s">
        <v>351</v>
      </c>
      <c r="E761" s="100" t="s">
        <v>39</v>
      </c>
      <c r="F761" s="100">
        <v>999925138</v>
      </c>
      <c r="G761" s="99">
        <f>(J761+T761)-H761</f>
        <v>120</v>
      </c>
      <c r="H761" s="99"/>
      <c r="I761" s="24"/>
      <c r="J761" s="99">
        <f>SUM(K761,L761,N761,O761,P761,Q761)</f>
        <v>120</v>
      </c>
      <c r="K761" s="99">
        <f>SUM(AD761,AL761,AN761)</f>
        <v>0</v>
      </c>
      <c r="L761" s="99">
        <f>SUM(AE761,AF761,AG761,AH761)</f>
        <v>120</v>
      </c>
      <c r="M761" s="99">
        <f>COUNT(#REF!,#REF!,#REF!,#REF!,#REF!,#REF!,#REF!,AE761,#REF!,#REF!,#REF!,#REF!,AF761,AG761,#REF!,#REF!,#REF!,AH761)</f>
        <v>1</v>
      </c>
      <c r="N761" s="99">
        <f>AI761+AJ761</f>
        <v>0</v>
      </c>
      <c r="O761" s="99"/>
      <c r="P761" s="99">
        <f>AK761</f>
        <v>0</v>
      </c>
      <c r="Q761" s="99">
        <f>AM761</f>
        <v>0</v>
      </c>
      <c r="R761" s="99">
        <v>0</v>
      </c>
      <c r="S761" s="47"/>
      <c r="T761" s="99">
        <f>SUM(U761,V761,X761,Y761,Z761,AA761,AB761)</f>
        <v>0</v>
      </c>
      <c r="U761" s="99">
        <f>AP761</f>
        <v>0</v>
      </c>
      <c r="V761" s="99">
        <f>SUM(AS761,AT761,AU761,AV761,AW761,AX761,AY761,AZ761,BA761,BB761,BC761)</f>
        <v>0</v>
      </c>
      <c r="W761" s="99">
        <f>COUNT(AS761,AT761,AU761,AV761,AW761,AX761,AY761,AZ761,BA761,BB761,BC761)</f>
        <v>0</v>
      </c>
      <c r="X761" s="99">
        <v>0</v>
      </c>
      <c r="Y761" s="99">
        <v>0</v>
      </c>
      <c r="Z761" s="99">
        <v>0</v>
      </c>
      <c r="AA761" s="99">
        <f>AR761</f>
        <v>0</v>
      </c>
      <c r="AB761" s="99">
        <f>AQ761</f>
        <v>0</v>
      </c>
      <c r="AC761" s="47"/>
      <c r="AD761" s="99"/>
      <c r="AE761" s="99"/>
      <c r="AF761" s="99"/>
      <c r="AG761" s="99">
        <v>120</v>
      </c>
      <c r="AH761" s="99"/>
      <c r="AI761" s="99"/>
      <c r="AJ761" s="99"/>
      <c r="AK761" s="99"/>
      <c r="AL761" s="99"/>
      <c r="AM761" s="100"/>
      <c r="AN761" s="100"/>
      <c r="AO761" s="44"/>
      <c r="AP761" s="100"/>
      <c r="AQ761" s="100"/>
      <c r="AR761" s="100"/>
      <c r="AS761" s="100"/>
      <c r="AT761" s="100"/>
      <c r="AU761" s="100"/>
      <c r="AV761" s="100"/>
      <c r="AW761" s="100"/>
      <c r="AX761" s="100"/>
      <c r="AY761" s="100"/>
      <c r="AZ761" s="100"/>
      <c r="BA761" s="100"/>
      <c r="BB761" s="100"/>
      <c r="BC761" s="100"/>
    </row>
    <row r="762" spans="1:56" s="41" customFormat="1" x14ac:dyDescent="0.3">
      <c r="A762" s="100" t="s">
        <v>44</v>
      </c>
      <c r="B762" s="100" t="s">
        <v>41</v>
      </c>
      <c r="C762" s="100" t="s">
        <v>868</v>
      </c>
      <c r="D762" s="100" t="s">
        <v>693</v>
      </c>
      <c r="E762" s="100" t="s">
        <v>39</v>
      </c>
      <c r="F762" s="100">
        <v>999925055</v>
      </c>
      <c r="G762" s="99">
        <f>(J762+T762)-H762</f>
        <v>91.6</v>
      </c>
      <c r="H762" s="100"/>
      <c r="I762" s="44"/>
      <c r="J762" s="99">
        <f>SUM(K762,L762,N762,O762,P762,Q762)</f>
        <v>46.6</v>
      </c>
      <c r="K762" s="99">
        <f>SUM(AD762,AL762,AN762)</f>
        <v>15</v>
      </c>
      <c r="L762" s="99">
        <f>SUM(AE762,AF762,AG762,AH762)</f>
        <v>0</v>
      </c>
      <c r="M762" s="99">
        <f>COUNT(#REF!,#REF!,#REF!,#REF!,#REF!,#REF!,#REF!,AE762,#REF!,#REF!,#REF!,#REF!,AF762,AG762,#REF!,#REF!,#REF!,AH762)</f>
        <v>4</v>
      </c>
      <c r="N762" s="99">
        <f>AI762+AJ762</f>
        <v>31.6</v>
      </c>
      <c r="O762" s="99"/>
      <c r="P762" s="99">
        <f>AK762</f>
        <v>0</v>
      </c>
      <c r="Q762" s="99">
        <f>AM762</f>
        <v>0</v>
      </c>
      <c r="R762" s="99">
        <v>0</v>
      </c>
      <c r="S762" s="47"/>
      <c r="T762" s="99">
        <f>SUM(U762,V762,X762,Y762,Z762,AA762,AB762)</f>
        <v>45</v>
      </c>
      <c r="U762" s="99">
        <f>AP762</f>
        <v>0</v>
      </c>
      <c r="V762" s="99">
        <f>SUM(AS762,AT762,AU762,AV762,AW762,AX762,AY762,AZ762,BA762,BB762,BC762)</f>
        <v>45</v>
      </c>
      <c r="W762" s="99">
        <f>COUNT(AS762,AT762,AU762,AV762,AW762,AX762,AY762,AZ762,BA762,BB762,BC762)</f>
        <v>1</v>
      </c>
      <c r="X762" s="99">
        <v>0</v>
      </c>
      <c r="Y762" s="99">
        <v>0</v>
      </c>
      <c r="Z762" s="99">
        <v>0</v>
      </c>
      <c r="AA762" s="99">
        <f>AR762</f>
        <v>0</v>
      </c>
      <c r="AB762" s="99">
        <f>AQ762</f>
        <v>0</v>
      </c>
      <c r="AC762" s="47"/>
      <c r="AD762" s="100">
        <v>0</v>
      </c>
      <c r="AE762" s="100">
        <v>0</v>
      </c>
      <c r="AF762" s="100">
        <v>0</v>
      </c>
      <c r="AG762" s="100">
        <v>0</v>
      </c>
      <c r="AH762" s="100">
        <v>0</v>
      </c>
      <c r="AI762" s="100">
        <v>31.6</v>
      </c>
      <c r="AJ762" s="100">
        <v>0</v>
      </c>
      <c r="AK762" s="100">
        <v>0</v>
      </c>
      <c r="AL762" s="100">
        <v>15</v>
      </c>
      <c r="AM762" s="100">
        <v>0</v>
      </c>
      <c r="AN762" s="100">
        <v>0</v>
      </c>
      <c r="AO762" s="44"/>
      <c r="AP762" s="100"/>
      <c r="AQ762" s="100"/>
      <c r="AR762" s="100"/>
      <c r="AS762" s="100"/>
      <c r="AT762" s="100">
        <v>45</v>
      </c>
      <c r="AU762" s="100"/>
      <c r="AV762" s="100"/>
      <c r="AW762" s="100"/>
      <c r="AX762" s="100"/>
      <c r="AY762" s="100"/>
      <c r="AZ762" s="100"/>
      <c r="BA762" s="100"/>
      <c r="BB762" s="100"/>
      <c r="BC762" s="100"/>
      <c r="BD762" s="31"/>
    </row>
    <row r="763" spans="1:56" s="41" customFormat="1" x14ac:dyDescent="0.3">
      <c r="A763" s="100" t="s">
        <v>44</v>
      </c>
      <c r="B763" s="100" t="s">
        <v>41</v>
      </c>
      <c r="C763" s="100" t="s">
        <v>1015</v>
      </c>
      <c r="D763" s="100" t="s">
        <v>2369</v>
      </c>
      <c r="E763" s="100" t="s">
        <v>39</v>
      </c>
      <c r="F763" s="100">
        <v>999926893</v>
      </c>
      <c r="G763" s="99">
        <f>(J763+T763)-H763</f>
        <v>90</v>
      </c>
      <c r="H763" s="100"/>
      <c r="I763" s="44"/>
      <c r="J763" s="99">
        <f>SUM(K763,L763,N763,O763,P763,Q763)</f>
        <v>0</v>
      </c>
      <c r="K763" s="99">
        <f>SUM(AD763,AL763,AN763)</f>
        <v>0</v>
      </c>
      <c r="L763" s="99">
        <f>SUM(AE763,AF763,AG763,AH763)</f>
        <v>0</v>
      </c>
      <c r="M763" s="99">
        <f>COUNT(#REF!,#REF!,#REF!,#REF!,#REF!,#REF!,#REF!,AE763,#REF!,#REF!,#REF!,#REF!,AF763,AG763,#REF!,#REF!,#REF!,AH763)</f>
        <v>0</v>
      </c>
      <c r="N763" s="99">
        <f>AI763+AJ763</f>
        <v>0</v>
      </c>
      <c r="O763" s="99"/>
      <c r="P763" s="99">
        <f>AK763</f>
        <v>0</v>
      </c>
      <c r="Q763" s="99">
        <f>AM763</f>
        <v>0</v>
      </c>
      <c r="R763" s="99">
        <v>0</v>
      </c>
      <c r="S763" s="47"/>
      <c r="T763" s="99">
        <f>SUM(U763,V763,X763,Y763,Z763,AA763,AB763)</f>
        <v>90</v>
      </c>
      <c r="U763" s="99">
        <f>AP763</f>
        <v>0</v>
      </c>
      <c r="V763" s="99">
        <f>SUM(AS763,AT763,AU763,AV763,AW763,AX763,AY763,AZ763,BA763,BB763,BC763)</f>
        <v>90</v>
      </c>
      <c r="W763" s="99">
        <f>COUNT(AS763,AT763,AU763,AV763,AW763,AX763,AY763,AZ763,BA763,BB763,BC763)</f>
        <v>1</v>
      </c>
      <c r="X763" s="99">
        <v>0</v>
      </c>
      <c r="Y763" s="99">
        <v>0</v>
      </c>
      <c r="Z763" s="99">
        <v>0</v>
      </c>
      <c r="AA763" s="99">
        <f>AR763</f>
        <v>0</v>
      </c>
      <c r="AB763" s="99">
        <f>AQ763</f>
        <v>0</v>
      </c>
      <c r="AC763" s="47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44"/>
      <c r="AP763" s="100"/>
      <c r="AQ763" s="100"/>
      <c r="AR763" s="100"/>
      <c r="AS763" s="100"/>
      <c r="AT763" s="100"/>
      <c r="AU763" s="100"/>
      <c r="AV763" s="100"/>
      <c r="AW763" s="100"/>
      <c r="AX763" s="100"/>
      <c r="AY763" s="100"/>
      <c r="AZ763" s="100">
        <v>90</v>
      </c>
      <c r="BA763" s="100"/>
      <c r="BB763" s="100"/>
      <c r="BC763" s="100"/>
      <c r="BD763" s="31"/>
    </row>
    <row r="764" spans="1:56" s="41" customFormat="1" x14ac:dyDescent="0.35">
      <c r="A764" s="100" t="s">
        <v>44</v>
      </c>
      <c r="B764" s="99" t="s">
        <v>41</v>
      </c>
      <c r="C764" s="99" t="s">
        <v>112</v>
      </c>
      <c r="D764" s="99" t="s">
        <v>210</v>
      </c>
      <c r="E764" s="99" t="s">
        <v>39</v>
      </c>
      <c r="F764" s="99">
        <v>999925076</v>
      </c>
      <c r="G764" s="99">
        <f>(J764+T764)-H764</f>
        <v>71</v>
      </c>
      <c r="H764" s="99"/>
      <c r="I764" s="24"/>
      <c r="J764" s="99">
        <f>SUM(K764,L764,N764,O764,P764,Q764)</f>
        <v>71</v>
      </c>
      <c r="K764" s="99">
        <f>SUM(AD764,AL764,AN764)</f>
        <v>0</v>
      </c>
      <c r="L764" s="99">
        <f>SUM(AE764,AF764,AG764,AH764)</f>
        <v>0</v>
      </c>
      <c r="M764" s="99">
        <f>COUNT(#REF!,#REF!,#REF!,#REF!,#REF!,#REF!,#REF!,AE764,#REF!,#REF!,#REF!,#REF!,AF764,AG764,#REF!,#REF!,#REF!,AH764)</f>
        <v>0</v>
      </c>
      <c r="N764" s="99">
        <f>AI764+AJ764</f>
        <v>71</v>
      </c>
      <c r="O764" s="99"/>
      <c r="P764" s="99">
        <f>AK764</f>
        <v>0</v>
      </c>
      <c r="Q764" s="99">
        <f>AM764</f>
        <v>0</v>
      </c>
      <c r="R764" s="99">
        <v>0</v>
      </c>
      <c r="S764" s="47"/>
      <c r="T764" s="99">
        <f>SUM(U764,V764,X764,Y764,Z764,AA764,AB764)</f>
        <v>0</v>
      </c>
      <c r="U764" s="99">
        <f>AP764</f>
        <v>0</v>
      </c>
      <c r="V764" s="99">
        <f>SUM(AS764,AT764,AU764,AV764,AW764,AX764,AY764,AZ764,BA764,BB764,BC764)</f>
        <v>0</v>
      </c>
      <c r="W764" s="99">
        <f>COUNT(AS764,AT764,AU764,AV764,AW764,AX764,AY764,AZ764,BA764,BB764,BC764)</f>
        <v>0</v>
      </c>
      <c r="X764" s="99">
        <v>0</v>
      </c>
      <c r="Y764" s="99">
        <v>0</v>
      </c>
      <c r="Z764" s="99">
        <v>0</v>
      </c>
      <c r="AA764" s="99">
        <f>AR764</f>
        <v>0</v>
      </c>
      <c r="AB764" s="99">
        <f>AQ764</f>
        <v>0</v>
      </c>
      <c r="AC764" s="47"/>
      <c r="AD764" s="99"/>
      <c r="AE764" s="99"/>
      <c r="AF764" s="99"/>
      <c r="AG764" s="99"/>
      <c r="AH764" s="99"/>
      <c r="AI764" s="99"/>
      <c r="AJ764" s="99">
        <v>71</v>
      </c>
      <c r="AK764" s="99"/>
      <c r="AL764" s="99"/>
      <c r="AM764" s="100"/>
      <c r="AN764" s="100"/>
      <c r="AO764" s="44"/>
      <c r="AP764" s="100"/>
      <c r="AQ764" s="100"/>
      <c r="AR764" s="100"/>
      <c r="AS764" s="100"/>
      <c r="AT764" s="100"/>
      <c r="AU764" s="100"/>
      <c r="AV764" s="100"/>
      <c r="AW764" s="100"/>
      <c r="AX764" s="100"/>
      <c r="AY764" s="100"/>
      <c r="AZ764" s="100"/>
      <c r="BA764" s="100"/>
      <c r="BB764" s="100"/>
      <c r="BC764" s="100"/>
    </row>
    <row r="765" spans="1:56" s="41" customFormat="1" x14ac:dyDescent="0.3">
      <c r="A765" s="115" t="s">
        <v>44</v>
      </c>
      <c r="B765" s="115" t="s">
        <v>41</v>
      </c>
      <c r="C765" s="115" t="s">
        <v>3064</v>
      </c>
      <c r="D765" s="115" t="s">
        <v>1312</v>
      </c>
      <c r="E765" s="115" t="s">
        <v>39</v>
      </c>
      <c r="F765" s="115">
        <v>999921149</v>
      </c>
      <c r="G765" s="99">
        <f>(J765+T765)-H765</f>
        <v>68</v>
      </c>
      <c r="H765" s="100"/>
      <c r="I765" s="44"/>
      <c r="J765" s="99">
        <f>SUM(K765,L765,N765,O765,P765,Q765)</f>
        <v>0</v>
      </c>
      <c r="K765" s="99">
        <f>SUM(AD765,AL765,AN765)</f>
        <v>0</v>
      </c>
      <c r="L765" s="99">
        <f>SUM(AE765,AF765,AG765,AH765)</f>
        <v>0</v>
      </c>
      <c r="M765" s="99">
        <f>COUNT(#REF!,#REF!,#REF!,#REF!,#REF!,#REF!,#REF!,AE765,#REF!,#REF!,#REF!,#REF!,AF765,AG765,#REF!,#REF!,#REF!,AH765)</f>
        <v>0</v>
      </c>
      <c r="N765" s="99">
        <f>AI765+AJ765</f>
        <v>0</v>
      </c>
      <c r="O765" s="99"/>
      <c r="P765" s="99">
        <f>AK765</f>
        <v>0</v>
      </c>
      <c r="Q765" s="99">
        <f>AM765</f>
        <v>0</v>
      </c>
      <c r="R765" s="99">
        <v>0</v>
      </c>
      <c r="S765" s="47"/>
      <c r="T765" s="99">
        <f>SUM(U765,V765,X765,Y765,Z765,AA765,AB765)</f>
        <v>68</v>
      </c>
      <c r="U765" s="99">
        <f>AP765</f>
        <v>0</v>
      </c>
      <c r="V765" s="99">
        <f>SUM(AS765,AT765,AU765,AV765,AW765,AX765,AY765,AZ765,BA765,BB765,BC765)</f>
        <v>68</v>
      </c>
      <c r="W765" s="99">
        <f>COUNT(AS765,AT765,AU765,AV765,AW765,AX765,AY765,AZ765,BA765,BB765,BC765)</f>
        <v>1</v>
      </c>
      <c r="X765" s="99">
        <v>0</v>
      </c>
      <c r="Y765" s="99">
        <v>0</v>
      </c>
      <c r="Z765" s="99">
        <v>0</v>
      </c>
      <c r="AA765" s="99">
        <f>AR765</f>
        <v>0</v>
      </c>
      <c r="AB765" s="99">
        <f>AQ765</f>
        <v>0</v>
      </c>
      <c r="AC765" s="47"/>
      <c r="AD765" s="100"/>
      <c r="AE765" s="100"/>
      <c r="AF765" s="100"/>
      <c r="AG765" s="100"/>
      <c r="AH765" s="100"/>
      <c r="AI765" s="100"/>
      <c r="AJ765" s="100"/>
      <c r="AK765" s="100"/>
      <c r="AL765" s="100"/>
      <c r="AM765" s="100"/>
      <c r="AN765" s="100"/>
      <c r="AO765" s="44"/>
      <c r="AP765" s="100"/>
      <c r="AQ765" s="100"/>
      <c r="AR765" s="100"/>
      <c r="AS765" s="100"/>
      <c r="AT765" s="100"/>
      <c r="AU765" s="100"/>
      <c r="AV765" s="100">
        <v>68</v>
      </c>
      <c r="AW765" s="100"/>
      <c r="AX765" s="100"/>
      <c r="AY765" s="100"/>
      <c r="AZ765" s="100"/>
      <c r="BA765" s="100"/>
      <c r="BB765" s="100"/>
      <c r="BC765" s="100"/>
      <c r="BD765" s="31"/>
    </row>
    <row r="766" spans="1:56" s="41" customFormat="1" x14ac:dyDescent="0.3">
      <c r="A766" s="115" t="s">
        <v>44</v>
      </c>
      <c r="B766" s="115" t="s">
        <v>41</v>
      </c>
      <c r="C766" s="115" t="s">
        <v>1815</v>
      </c>
      <c r="D766" s="115" t="s">
        <v>1457</v>
      </c>
      <c r="E766" s="115" t="s">
        <v>39</v>
      </c>
      <c r="F766" s="115">
        <v>999930366</v>
      </c>
      <c r="G766" s="99">
        <f>(J766+T766)-H766</f>
        <v>68</v>
      </c>
      <c r="H766" s="100"/>
      <c r="I766" s="44"/>
      <c r="J766" s="99">
        <f>SUM(K766,L766,N766,O766,P766,Q766)</f>
        <v>0</v>
      </c>
      <c r="K766" s="99">
        <f>SUM(AD766,AL766,AN766)</f>
        <v>0</v>
      </c>
      <c r="L766" s="99">
        <f>SUM(AE766,AF766,AG766,AH766)</f>
        <v>0</v>
      </c>
      <c r="M766" s="99">
        <f>COUNT(#REF!,#REF!,#REF!,#REF!,#REF!,#REF!,#REF!,AE766,#REF!,#REF!,#REF!,#REF!,AF766,AG766,#REF!,#REF!,#REF!,AH766)</f>
        <v>0</v>
      </c>
      <c r="N766" s="99">
        <f>AI766+AJ766</f>
        <v>0</v>
      </c>
      <c r="O766" s="99"/>
      <c r="P766" s="99">
        <f>AK766</f>
        <v>0</v>
      </c>
      <c r="Q766" s="99">
        <f>AM766</f>
        <v>0</v>
      </c>
      <c r="R766" s="99">
        <v>0</v>
      </c>
      <c r="S766" s="47"/>
      <c r="T766" s="99">
        <f>SUM(U766,V766,X766,Y766,Z766,AA766,AB766)</f>
        <v>68</v>
      </c>
      <c r="U766" s="99">
        <f>AP766</f>
        <v>0</v>
      </c>
      <c r="V766" s="99">
        <f>SUM(AS766,AT766,AU766,AV766,AW766,AX766,AY766,AZ766,BA766,BB766,BC766)</f>
        <v>68</v>
      </c>
      <c r="W766" s="99">
        <f>COUNT(AS766,AT766,AU766,AV766,AW766,AX766,AY766,AZ766,BA766,BB766,BC766)</f>
        <v>1</v>
      </c>
      <c r="X766" s="99">
        <v>0</v>
      </c>
      <c r="Y766" s="99">
        <v>0</v>
      </c>
      <c r="Z766" s="99">
        <v>0</v>
      </c>
      <c r="AA766" s="99">
        <f>AR766</f>
        <v>0</v>
      </c>
      <c r="AB766" s="99">
        <f>AQ766</f>
        <v>0</v>
      </c>
      <c r="AC766" s="47"/>
      <c r="AD766" s="100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100"/>
      <c r="AO766" s="44"/>
      <c r="AP766" s="100"/>
      <c r="AQ766" s="100"/>
      <c r="AR766" s="100"/>
      <c r="AS766" s="100"/>
      <c r="AT766" s="100"/>
      <c r="AU766" s="100"/>
      <c r="AV766" s="100">
        <v>68</v>
      </c>
      <c r="AW766" s="100"/>
      <c r="AX766" s="100"/>
      <c r="AY766" s="100"/>
      <c r="AZ766" s="100"/>
      <c r="BA766" s="100"/>
      <c r="BB766" s="100"/>
      <c r="BC766" s="100"/>
      <c r="BD766" s="31"/>
    </row>
    <row r="767" spans="1:56" s="41" customFormat="1" x14ac:dyDescent="0.3">
      <c r="A767" s="100" t="s">
        <v>44</v>
      </c>
      <c r="B767" s="100" t="s">
        <v>41</v>
      </c>
      <c r="C767" s="100" t="s">
        <v>2663</v>
      </c>
      <c r="D767" s="100" t="s">
        <v>3227</v>
      </c>
      <c r="E767" s="100" t="s">
        <v>39</v>
      </c>
      <c r="F767" s="100">
        <v>999930547</v>
      </c>
      <c r="G767" s="99">
        <f>(J767+T767)-H767</f>
        <v>68</v>
      </c>
      <c r="H767" s="100"/>
      <c r="I767" s="44"/>
      <c r="J767" s="99">
        <f>SUM(K767,L767,N767,O767,P767,Q767)</f>
        <v>0</v>
      </c>
      <c r="K767" s="99">
        <f>SUM(AD767,AL767,AN767)</f>
        <v>0</v>
      </c>
      <c r="L767" s="99">
        <f>SUM(AE767,AF767,AG767,AH767)</f>
        <v>0</v>
      </c>
      <c r="M767" s="99">
        <f>COUNT(#REF!,#REF!,#REF!,#REF!,#REF!,#REF!,#REF!,AE767,#REF!,#REF!,#REF!,#REF!,AF767,AG767,#REF!,#REF!,#REF!,AH767)</f>
        <v>0</v>
      </c>
      <c r="N767" s="99">
        <f>AI767+AJ767</f>
        <v>0</v>
      </c>
      <c r="O767" s="99"/>
      <c r="P767" s="99">
        <f>AK767</f>
        <v>0</v>
      </c>
      <c r="Q767" s="99">
        <f>AM767</f>
        <v>0</v>
      </c>
      <c r="R767" s="99">
        <v>0</v>
      </c>
      <c r="S767" s="47"/>
      <c r="T767" s="99">
        <f>SUM(U767,V767,X767,Y767,Z767,AA767,AB767)</f>
        <v>68</v>
      </c>
      <c r="U767" s="99">
        <f>AP767</f>
        <v>0</v>
      </c>
      <c r="V767" s="99">
        <f>SUM(AS767,AT767,AU767,AV767,AW767,AX767,AY767,AZ767,BA767,BB767,BC767)</f>
        <v>68</v>
      </c>
      <c r="W767" s="99">
        <f>COUNT(AS767,AT767,AU767,AV767,AW767,AX767,AY767,AZ767,BA767,BB767,BC767)</f>
        <v>1</v>
      </c>
      <c r="X767" s="99">
        <v>0</v>
      </c>
      <c r="Y767" s="99">
        <v>0</v>
      </c>
      <c r="Z767" s="99">
        <v>0</v>
      </c>
      <c r="AA767" s="99">
        <f>AR767</f>
        <v>0</v>
      </c>
      <c r="AB767" s="99">
        <f>AQ767</f>
        <v>0</v>
      </c>
      <c r="AC767" s="47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44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100">
        <v>68</v>
      </c>
      <c r="AZ767" s="100"/>
      <c r="BA767" s="100"/>
      <c r="BB767" s="100"/>
      <c r="BC767" s="100"/>
      <c r="BD767" s="31"/>
    </row>
    <row r="768" spans="1:56" s="41" customFormat="1" x14ac:dyDescent="0.3">
      <c r="A768" s="100" t="s">
        <v>44</v>
      </c>
      <c r="B768" s="100" t="s">
        <v>41</v>
      </c>
      <c r="C768" s="100" t="s">
        <v>2185</v>
      </c>
      <c r="D768" s="100" t="s">
        <v>3226</v>
      </c>
      <c r="E768" s="100" t="s">
        <v>39</v>
      </c>
      <c r="F768" s="100">
        <v>999931041</v>
      </c>
      <c r="G768" s="99">
        <f>(J768+T768)-H768</f>
        <v>68</v>
      </c>
      <c r="H768" s="100"/>
      <c r="I768" s="44"/>
      <c r="J768" s="99">
        <f>SUM(K768,L768,N768,O768,P768,Q768)</f>
        <v>0</v>
      </c>
      <c r="K768" s="99">
        <f>SUM(AD768,AL768,AN768)</f>
        <v>0</v>
      </c>
      <c r="L768" s="99">
        <f>SUM(AE768,AF768,AG768,AH768)</f>
        <v>0</v>
      </c>
      <c r="M768" s="99">
        <f>COUNT(#REF!,#REF!,#REF!,#REF!,#REF!,#REF!,#REF!,AE768,#REF!,#REF!,#REF!,#REF!,AF768,AG768,#REF!,#REF!,#REF!,AH768)</f>
        <v>0</v>
      </c>
      <c r="N768" s="99">
        <f>AI768+AJ768</f>
        <v>0</v>
      </c>
      <c r="O768" s="99"/>
      <c r="P768" s="99">
        <f>AK768</f>
        <v>0</v>
      </c>
      <c r="Q768" s="99">
        <f>AM768</f>
        <v>0</v>
      </c>
      <c r="R768" s="99">
        <v>0</v>
      </c>
      <c r="S768" s="47"/>
      <c r="T768" s="99">
        <f>SUM(U768,V768,X768,Y768,Z768,AA768,AB768)</f>
        <v>68</v>
      </c>
      <c r="U768" s="99">
        <f>AP768</f>
        <v>0</v>
      </c>
      <c r="V768" s="99">
        <f>SUM(AS768,AT768,AU768,AV768,AW768,AX768,AY768,AZ768,BA768,BB768,BC768)</f>
        <v>68</v>
      </c>
      <c r="W768" s="99">
        <f>COUNT(AS768,AT768,AU768,AV768,AW768,AX768,AY768,AZ768,BA768,BB768,BC768)</f>
        <v>1</v>
      </c>
      <c r="X768" s="99">
        <v>0</v>
      </c>
      <c r="Y768" s="99">
        <v>0</v>
      </c>
      <c r="Z768" s="99">
        <v>0</v>
      </c>
      <c r="AA768" s="99">
        <f>AR768</f>
        <v>0</v>
      </c>
      <c r="AB768" s="99">
        <f>AQ768</f>
        <v>0</v>
      </c>
      <c r="AC768" s="47"/>
      <c r="AD768" s="100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100"/>
      <c r="AO768" s="44"/>
      <c r="AP768" s="100"/>
      <c r="AQ768" s="100"/>
      <c r="AR768" s="100"/>
      <c r="AS768" s="100"/>
      <c r="AT768" s="100"/>
      <c r="AU768" s="100"/>
      <c r="AV768" s="100"/>
      <c r="AW768" s="100"/>
      <c r="AX768" s="100"/>
      <c r="AY768" s="100">
        <v>68</v>
      </c>
      <c r="AZ768" s="100"/>
      <c r="BA768" s="100"/>
      <c r="BB768" s="100"/>
      <c r="BC768" s="100"/>
      <c r="BD768" s="31"/>
    </row>
    <row r="769" spans="1:56" s="41" customFormat="1" x14ac:dyDescent="0.3">
      <c r="A769" s="100" t="s">
        <v>44</v>
      </c>
      <c r="B769" s="100" t="s">
        <v>41</v>
      </c>
      <c r="C769" s="100" t="s">
        <v>618</v>
      </c>
      <c r="D769" s="100" t="s">
        <v>175</v>
      </c>
      <c r="E769" s="100" t="s">
        <v>39</v>
      </c>
      <c r="F769" s="100">
        <v>999931455</v>
      </c>
      <c r="G769" s="99">
        <f>(J769+T769)-H769</f>
        <v>68</v>
      </c>
      <c r="H769" s="100"/>
      <c r="I769" s="44"/>
      <c r="J769" s="99">
        <f>SUM(K769,L769,N769,O769,P769,Q769)</f>
        <v>0</v>
      </c>
      <c r="K769" s="99">
        <f>SUM(AD769,AL769,AN769)</f>
        <v>0</v>
      </c>
      <c r="L769" s="99">
        <f>SUM(AE769,AF769,AG769,AH769)</f>
        <v>0</v>
      </c>
      <c r="M769" s="99">
        <f>COUNT(#REF!,#REF!,#REF!,#REF!,#REF!,#REF!,#REF!,AE769,#REF!,#REF!,#REF!,#REF!,AF769,AG769,#REF!,#REF!,#REF!,AH769)</f>
        <v>0</v>
      </c>
      <c r="N769" s="99">
        <f>AI769+AJ769</f>
        <v>0</v>
      </c>
      <c r="O769" s="99"/>
      <c r="P769" s="99">
        <f>AK769</f>
        <v>0</v>
      </c>
      <c r="Q769" s="99">
        <f>AM769</f>
        <v>0</v>
      </c>
      <c r="R769" s="99">
        <v>0</v>
      </c>
      <c r="S769" s="47"/>
      <c r="T769" s="99">
        <f>SUM(U769,V769,X769,Y769,Z769,AA769,AB769)</f>
        <v>68</v>
      </c>
      <c r="U769" s="99">
        <f>AP769</f>
        <v>0</v>
      </c>
      <c r="V769" s="99">
        <f>SUM(AS769,AT769,AU769,AV769,AW769,AX769,AY769,AZ769,BA769,BB769,BC769)</f>
        <v>68</v>
      </c>
      <c r="W769" s="99">
        <f>COUNT(AS769,AT769,AU769,AV769,AW769,AX769,AY769,AZ769,BA769,BB769,BC769)</f>
        <v>1</v>
      </c>
      <c r="X769" s="99">
        <v>0</v>
      </c>
      <c r="Y769" s="99">
        <v>0</v>
      </c>
      <c r="Z769" s="99">
        <v>0</v>
      </c>
      <c r="AA769" s="99">
        <f>AR769</f>
        <v>0</v>
      </c>
      <c r="AB769" s="99">
        <f>AQ769</f>
        <v>0</v>
      </c>
      <c r="AC769" s="47"/>
      <c r="AD769" s="100"/>
      <c r="AE769" s="100"/>
      <c r="AF769" s="100"/>
      <c r="AG769" s="100"/>
      <c r="AH769" s="100"/>
      <c r="AI769" s="100"/>
      <c r="AJ769" s="100"/>
      <c r="AK769" s="100"/>
      <c r="AL769" s="100"/>
      <c r="AM769" s="100"/>
      <c r="AN769" s="100"/>
      <c r="AO769" s="44"/>
      <c r="AP769" s="100"/>
      <c r="AQ769" s="100"/>
      <c r="AR769" s="100"/>
      <c r="AS769" s="100"/>
      <c r="AT769" s="100"/>
      <c r="AU769" s="100"/>
      <c r="AV769" s="100"/>
      <c r="AW769" s="100"/>
      <c r="AX769" s="100"/>
      <c r="AY769" s="100"/>
      <c r="AZ769" s="100">
        <v>68</v>
      </c>
      <c r="BA769" s="100"/>
      <c r="BB769" s="100"/>
      <c r="BC769" s="100"/>
      <c r="BD769" s="31"/>
    </row>
    <row r="770" spans="1:56" s="41" customFormat="1" x14ac:dyDescent="0.35">
      <c r="A770" s="99" t="s">
        <v>44</v>
      </c>
      <c r="B770" s="99" t="s">
        <v>41</v>
      </c>
      <c r="C770" s="99" t="s">
        <v>1339</v>
      </c>
      <c r="D770" s="99" t="s">
        <v>1721</v>
      </c>
      <c r="E770" s="99" t="s">
        <v>39</v>
      </c>
      <c r="F770" s="99">
        <v>999923737</v>
      </c>
      <c r="G770" s="99">
        <f>(J770+T770)-H770</f>
        <v>60</v>
      </c>
      <c r="H770" s="99">
        <f>(K770+L770+N770+O770+P770+Q770+R770)*0.5</f>
        <v>60</v>
      </c>
      <c r="I770" s="24"/>
      <c r="J770" s="99">
        <f>SUM(K770,L770,N770,O770,P770,Q770)</f>
        <v>120</v>
      </c>
      <c r="K770" s="99">
        <f>SUM(AD770,AL770,AN770)</f>
        <v>0</v>
      </c>
      <c r="L770" s="99">
        <f>SUM(AE770,AF770,AG770,AH770)</f>
        <v>30</v>
      </c>
      <c r="M770" s="99">
        <f>COUNT(#REF!,#REF!,#REF!,#REF!,#REF!,#REF!,#REF!,AE770,#REF!,#REF!,#REF!,#REF!,AF770,AG770,#REF!,#REF!,#REF!,AH770)</f>
        <v>1</v>
      </c>
      <c r="N770" s="99">
        <f>AI770+AJ770</f>
        <v>0</v>
      </c>
      <c r="O770" s="99"/>
      <c r="P770" s="99">
        <f>AK770</f>
        <v>90</v>
      </c>
      <c r="Q770" s="99">
        <f>AM770</f>
        <v>0</v>
      </c>
      <c r="R770" s="99">
        <v>0</v>
      </c>
      <c r="S770" s="47"/>
      <c r="T770" s="99">
        <f>SUM(U770,V770,X770,Y770,Z770,AA770,AB770)</f>
        <v>0</v>
      </c>
      <c r="U770" s="99">
        <f>AP770</f>
        <v>0</v>
      </c>
      <c r="V770" s="99">
        <f>SUM(AS770,AT770,AU770,AV770,AW770,AX770,AY770,AZ770,BA770,BB770,BC770)</f>
        <v>0</v>
      </c>
      <c r="W770" s="99">
        <f>COUNT(AS770,AT770,AU770,AV770,AW770,AX770,AY770,AZ770,BA770,BB770,BC770)</f>
        <v>0</v>
      </c>
      <c r="X770" s="99">
        <v>0</v>
      </c>
      <c r="Y770" s="99">
        <v>0</v>
      </c>
      <c r="Z770" s="99">
        <v>0</v>
      </c>
      <c r="AA770" s="99">
        <f>AR770</f>
        <v>0</v>
      </c>
      <c r="AB770" s="99">
        <f>AQ770</f>
        <v>0</v>
      </c>
      <c r="AC770" s="47"/>
      <c r="AD770" s="99"/>
      <c r="AE770" s="99">
        <v>30</v>
      </c>
      <c r="AF770" s="99"/>
      <c r="AG770" s="99"/>
      <c r="AH770" s="99"/>
      <c r="AI770" s="99"/>
      <c r="AJ770" s="99"/>
      <c r="AK770" s="99">
        <v>90</v>
      </c>
      <c r="AL770" s="99"/>
      <c r="AM770" s="100"/>
      <c r="AN770" s="100"/>
      <c r="AO770" s="44"/>
      <c r="AP770" s="100"/>
      <c r="AQ770" s="100"/>
      <c r="AR770" s="100"/>
      <c r="AS770" s="100"/>
      <c r="AT770" s="100"/>
      <c r="AU770" s="100"/>
      <c r="AV770" s="100"/>
      <c r="AW770" s="100"/>
      <c r="AX770" s="100"/>
      <c r="AY770" s="100"/>
      <c r="AZ770" s="100"/>
      <c r="BA770" s="100"/>
      <c r="BB770" s="100"/>
      <c r="BC770" s="100"/>
    </row>
    <row r="771" spans="1:56" s="41" customFormat="1" x14ac:dyDescent="0.3">
      <c r="A771" s="100" t="s">
        <v>44</v>
      </c>
      <c r="B771" s="100" t="s">
        <v>41</v>
      </c>
      <c r="C771" s="100" t="s">
        <v>1894</v>
      </c>
      <c r="D771" s="100" t="s">
        <v>1704</v>
      </c>
      <c r="E771" s="100" t="s">
        <v>39</v>
      </c>
      <c r="F771" s="100">
        <v>999924875</v>
      </c>
      <c r="G771" s="99">
        <f>(J771+T771)-H771</f>
        <v>60</v>
      </c>
      <c r="H771" s="100"/>
      <c r="I771" s="44"/>
      <c r="J771" s="99">
        <f>SUM(K771,L771,N771,O771,P771,Q771)</f>
        <v>0</v>
      </c>
      <c r="K771" s="99">
        <f>SUM(AD771,AL771,AN771)</f>
        <v>0</v>
      </c>
      <c r="L771" s="99">
        <f>SUM(AE771,AF771,AG771,AH771)</f>
        <v>0</v>
      </c>
      <c r="M771" s="99">
        <f>COUNT(#REF!,#REF!,#REF!,#REF!,#REF!,#REF!,#REF!,AE771,#REF!,#REF!,#REF!,#REF!,AF771,AG771,#REF!,#REF!,#REF!,AH771)</f>
        <v>0</v>
      </c>
      <c r="N771" s="99">
        <f>AI771+AJ771</f>
        <v>0</v>
      </c>
      <c r="O771" s="99"/>
      <c r="P771" s="99">
        <f>AK771</f>
        <v>0</v>
      </c>
      <c r="Q771" s="99">
        <f>AM771</f>
        <v>0</v>
      </c>
      <c r="R771" s="99">
        <v>0</v>
      </c>
      <c r="S771" s="47"/>
      <c r="T771" s="99">
        <f>SUM(U771,V771,X771,Y771,Z771,AA771,AB771)</f>
        <v>60</v>
      </c>
      <c r="U771" s="99">
        <f>AP771</f>
        <v>0</v>
      </c>
      <c r="V771" s="99">
        <f>SUM(AS771,AT771,AU771,AV771,AW771,AX771,AY771,AZ771,BA771,BB771,BC771)</f>
        <v>60</v>
      </c>
      <c r="W771" s="99">
        <f>COUNT(AS771,AT771,AU771,AV771,AW771,AX771,AY771,AZ771,BA771,BB771,BC771)</f>
        <v>1</v>
      </c>
      <c r="X771" s="99">
        <v>0</v>
      </c>
      <c r="Y771" s="99">
        <v>0</v>
      </c>
      <c r="Z771" s="99">
        <v>0</v>
      </c>
      <c r="AA771" s="99">
        <f>AR771</f>
        <v>0</v>
      </c>
      <c r="AB771" s="99">
        <f>AQ771</f>
        <v>0</v>
      </c>
      <c r="AC771" s="47"/>
      <c r="AD771" s="100"/>
      <c r="AE771" s="100"/>
      <c r="AF771" s="100"/>
      <c r="AG771" s="100"/>
      <c r="AH771" s="100"/>
      <c r="AI771" s="100"/>
      <c r="AJ771" s="100"/>
      <c r="AK771" s="100"/>
      <c r="AL771" s="100"/>
      <c r="AM771" s="100"/>
      <c r="AN771" s="100"/>
      <c r="AO771" s="44"/>
      <c r="AP771" s="100"/>
      <c r="AQ771" s="100"/>
      <c r="AR771" s="100"/>
      <c r="AS771" s="100"/>
      <c r="AT771" s="100"/>
      <c r="AU771" s="100"/>
      <c r="AV771" s="100"/>
      <c r="AW771" s="100"/>
      <c r="AX771" s="100"/>
      <c r="AY771" s="100"/>
      <c r="AZ771" s="100"/>
      <c r="BA771" s="100"/>
      <c r="BB771" s="100">
        <v>60</v>
      </c>
      <c r="BC771" s="100"/>
      <c r="BD771" s="31"/>
    </row>
    <row r="772" spans="1:56" s="41" customFormat="1" x14ac:dyDescent="0.3">
      <c r="A772" s="100" t="s">
        <v>44</v>
      </c>
      <c r="B772" s="100" t="s">
        <v>41</v>
      </c>
      <c r="C772" s="100" t="s">
        <v>1366</v>
      </c>
      <c r="D772" s="100" t="s">
        <v>90</v>
      </c>
      <c r="E772" s="100" t="s">
        <v>39</v>
      </c>
      <c r="F772" s="100">
        <v>999925488</v>
      </c>
      <c r="G772" s="99">
        <f>(J772+T772)-H772</f>
        <v>60</v>
      </c>
      <c r="H772" s="100"/>
      <c r="I772" s="44"/>
      <c r="J772" s="99">
        <f>SUM(K772,L772,N772,O772,P772,Q772)</f>
        <v>0</v>
      </c>
      <c r="K772" s="99">
        <f>SUM(AD772,AL772,AN772)</f>
        <v>0</v>
      </c>
      <c r="L772" s="99">
        <f>SUM(AE772,AF772,AG772,AH772)</f>
        <v>0</v>
      </c>
      <c r="M772" s="99">
        <f>COUNT(#REF!,#REF!,#REF!,#REF!,#REF!,#REF!,#REF!,AE772,#REF!,#REF!,#REF!,#REF!,AF772,AG772,#REF!,#REF!,#REF!,AH772)</f>
        <v>0</v>
      </c>
      <c r="N772" s="99">
        <f>AI772+AJ772</f>
        <v>0</v>
      </c>
      <c r="O772" s="99"/>
      <c r="P772" s="99">
        <f>AK772</f>
        <v>0</v>
      </c>
      <c r="Q772" s="99">
        <f>AM772</f>
        <v>0</v>
      </c>
      <c r="R772" s="99">
        <v>0</v>
      </c>
      <c r="S772" s="47"/>
      <c r="T772" s="99">
        <f>SUM(U772,V772,X772,Y772,Z772,AA772,AB772)</f>
        <v>60</v>
      </c>
      <c r="U772" s="99">
        <f>AP772</f>
        <v>0</v>
      </c>
      <c r="V772" s="99">
        <f>SUM(AS772,AT772,AU772,AV772,AW772,AX772,AY772,AZ772,BA772,BB772,BC772)</f>
        <v>60</v>
      </c>
      <c r="W772" s="99">
        <f>COUNT(AS772,AT772,AU772,AV772,AW772,AX772,AY772,AZ772,BA772,BB772,BC772)</f>
        <v>1</v>
      </c>
      <c r="X772" s="99">
        <v>0</v>
      </c>
      <c r="Y772" s="99">
        <v>0</v>
      </c>
      <c r="Z772" s="99">
        <v>0</v>
      </c>
      <c r="AA772" s="99">
        <f>AR772</f>
        <v>0</v>
      </c>
      <c r="AB772" s="99">
        <f>AQ772</f>
        <v>0</v>
      </c>
      <c r="AC772" s="47"/>
      <c r="AD772" s="100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100"/>
      <c r="AO772" s="44"/>
      <c r="AP772" s="100"/>
      <c r="AQ772" s="100"/>
      <c r="AR772" s="100"/>
      <c r="AS772" s="100"/>
      <c r="AT772" s="100">
        <v>60</v>
      </c>
      <c r="AU772" s="100"/>
      <c r="AV772" s="100"/>
      <c r="AW772" s="100"/>
      <c r="AX772" s="100"/>
      <c r="AY772" s="100"/>
      <c r="AZ772" s="100"/>
      <c r="BA772" s="100"/>
      <c r="BB772" s="100"/>
      <c r="BC772" s="100"/>
      <c r="BD772" s="31"/>
    </row>
    <row r="773" spans="1:56" s="41" customFormat="1" x14ac:dyDescent="0.3">
      <c r="A773" s="100" t="s">
        <v>44</v>
      </c>
      <c r="B773" s="100" t="s">
        <v>41</v>
      </c>
      <c r="C773" s="100" t="s">
        <v>2062</v>
      </c>
      <c r="D773" s="100" t="s">
        <v>1486</v>
      </c>
      <c r="E773" s="100" t="s">
        <v>39</v>
      </c>
      <c r="F773" s="100">
        <v>999925601</v>
      </c>
      <c r="G773" s="99">
        <f>(J773+T773)-H773</f>
        <v>60</v>
      </c>
      <c r="H773" s="100"/>
      <c r="I773" s="44"/>
      <c r="J773" s="99">
        <f>SUM(K773,L773,N773,O773,P773,Q773)</f>
        <v>0</v>
      </c>
      <c r="K773" s="99">
        <f>SUM(AD773,AL773,AN773)</f>
        <v>0</v>
      </c>
      <c r="L773" s="99">
        <f>SUM(AE773,AF773,AG773,AH773)</f>
        <v>0</v>
      </c>
      <c r="M773" s="99">
        <f>COUNT(#REF!,#REF!,#REF!,#REF!,#REF!,#REF!,#REF!,AE773,#REF!,#REF!,#REF!,#REF!,AF773,AG773,#REF!,#REF!,#REF!,AH773)</f>
        <v>0</v>
      </c>
      <c r="N773" s="99">
        <f>AI773+AJ773</f>
        <v>0</v>
      </c>
      <c r="O773" s="99"/>
      <c r="P773" s="99">
        <f>AK773</f>
        <v>0</v>
      </c>
      <c r="Q773" s="99">
        <f>AM773</f>
        <v>0</v>
      </c>
      <c r="R773" s="99">
        <v>0</v>
      </c>
      <c r="S773" s="47"/>
      <c r="T773" s="99">
        <f>SUM(U773,V773,X773,Y773,Z773,AA773,AB773)</f>
        <v>60</v>
      </c>
      <c r="U773" s="99">
        <f>AP773</f>
        <v>0</v>
      </c>
      <c r="V773" s="99">
        <f>SUM(AS773,AT773,AU773,AV773,AW773,AX773,AY773,AZ773,BA773,BB773,BC773)</f>
        <v>60</v>
      </c>
      <c r="W773" s="99">
        <f>COUNT(AS773,AT773,AU773,AV773,AW773,AX773,AY773,AZ773,BA773,BB773,BC773)</f>
        <v>1</v>
      </c>
      <c r="X773" s="99">
        <v>0</v>
      </c>
      <c r="Y773" s="99">
        <v>0</v>
      </c>
      <c r="Z773" s="99">
        <v>0</v>
      </c>
      <c r="AA773" s="99">
        <f>AR773</f>
        <v>0</v>
      </c>
      <c r="AB773" s="99">
        <f>AQ773</f>
        <v>0</v>
      </c>
      <c r="AC773" s="47"/>
      <c r="AD773" s="100"/>
      <c r="AE773" s="100"/>
      <c r="AF773" s="100"/>
      <c r="AG773" s="100"/>
      <c r="AH773" s="100"/>
      <c r="AI773" s="100"/>
      <c r="AJ773" s="100"/>
      <c r="AK773" s="100"/>
      <c r="AL773" s="100"/>
      <c r="AM773" s="100"/>
      <c r="AN773" s="100"/>
      <c r="AO773" s="44"/>
      <c r="AP773" s="100"/>
      <c r="AQ773" s="100"/>
      <c r="AR773" s="100"/>
      <c r="AS773" s="100">
        <v>60</v>
      </c>
      <c r="AT773" s="100"/>
      <c r="AU773" s="100"/>
      <c r="AV773" s="100"/>
      <c r="AW773" s="100"/>
      <c r="AX773" s="100"/>
      <c r="AY773" s="100"/>
      <c r="AZ773" s="100"/>
      <c r="BA773" s="100"/>
      <c r="BB773" s="100"/>
      <c r="BC773" s="100"/>
      <c r="BD773" s="31"/>
    </row>
    <row r="774" spans="1:56" s="41" customFormat="1" x14ac:dyDescent="0.3">
      <c r="A774" s="100" t="s">
        <v>44</v>
      </c>
      <c r="B774" s="100" t="s">
        <v>41</v>
      </c>
      <c r="C774" s="100" t="s">
        <v>1841</v>
      </c>
      <c r="D774" s="100" t="s">
        <v>2726</v>
      </c>
      <c r="E774" s="100" t="s">
        <v>39</v>
      </c>
      <c r="F774" s="100">
        <v>999930747</v>
      </c>
      <c r="G774" s="99">
        <f>(J774+T774)-H774</f>
        <v>60</v>
      </c>
      <c r="H774" s="100"/>
      <c r="I774" s="44"/>
      <c r="J774" s="99">
        <f>SUM(K774,L774,N774,O774,P774,Q774)</f>
        <v>0</v>
      </c>
      <c r="K774" s="99">
        <f>SUM(AD774,AL774,AN774)</f>
        <v>0</v>
      </c>
      <c r="L774" s="99">
        <f>SUM(AE774,AF774,AG774,AH774)</f>
        <v>0</v>
      </c>
      <c r="M774" s="99">
        <f>COUNT(#REF!,#REF!,#REF!,#REF!,#REF!,#REF!,#REF!,AE774,#REF!,#REF!,#REF!,#REF!,AF774,AG774,#REF!,#REF!,#REF!,AH774)</f>
        <v>0</v>
      </c>
      <c r="N774" s="99">
        <f>AI774+AJ774</f>
        <v>0</v>
      </c>
      <c r="O774" s="99"/>
      <c r="P774" s="99">
        <f>AK774</f>
        <v>0</v>
      </c>
      <c r="Q774" s="99">
        <f>AM774</f>
        <v>0</v>
      </c>
      <c r="R774" s="99">
        <v>0</v>
      </c>
      <c r="S774" s="47"/>
      <c r="T774" s="99">
        <f>SUM(U774,V774,X774,Y774,Z774,AA774,AB774)</f>
        <v>60</v>
      </c>
      <c r="U774" s="99">
        <f>AP774</f>
        <v>0</v>
      </c>
      <c r="V774" s="99">
        <f>SUM(AS774,AT774,AU774,AV774,AW774,AX774,AY774,AZ774,BA774,BB774,BC774)</f>
        <v>60</v>
      </c>
      <c r="W774" s="99">
        <f>COUNT(AS774,AT774,AU774,AV774,AW774,AX774,AY774,AZ774,BA774,BB774,BC774)</f>
        <v>1</v>
      </c>
      <c r="X774" s="99">
        <v>0</v>
      </c>
      <c r="Y774" s="99">
        <v>0</v>
      </c>
      <c r="Z774" s="99">
        <v>0</v>
      </c>
      <c r="AA774" s="99">
        <f>AR774</f>
        <v>0</v>
      </c>
      <c r="AB774" s="99">
        <f>AQ774</f>
        <v>0</v>
      </c>
      <c r="AC774" s="47"/>
      <c r="AD774" s="100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100"/>
      <c r="AO774" s="44"/>
      <c r="AP774" s="100"/>
      <c r="AQ774" s="100"/>
      <c r="AR774" s="100"/>
      <c r="AS774" s="100"/>
      <c r="AT774" s="100"/>
      <c r="AU774" s="100"/>
      <c r="AV774" s="100"/>
      <c r="AW774" s="100">
        <v>60</v>
      </c>
      <c r="AX774" s="100"/>
      <c r="AY774" s="100"/>
      <c r="AZ774" s="100"/>
      <c r="BA774" s="100"/>
      <c r="BB774" s="100"/>
      <c r="BC774" s="100"/>
      <c r="BD774" s="31"/>
    </row>
    <row r="775" spans="1:56" s="41" customFormat="1" x14ac:dyDescent="0.3">
      <c r="A775" s="100" t="s">
        <v>44</v>
      </c>
      <c r="B775" s="100" t="s">
        <v>41</v>
      </c>
      <c r="C775" s="100" t="s">
        <v>2490</v>
      </c>
      <c r="D775" s="100" t="s">
        <v>175</v>
      </c>
      <c r="E775" s="100" t="s">
        <v>39</v>
      </c>
      <c r="F775" s="100">
        <v>999927300</v>
      </c>
      <c r="G775" s="99">
        <f>(J775+T775)-H775</f>
        <v>51.4</v>
      </c>
      <c r="H775" s="99">
        <f>J775*0.5</f>
        <v>13.4</v>
      </c>
      <c r="I775" s="44"/>
      <c r="J775" s="99">
        <f>SUM(K775,L775,N775,O775,P775,Q775)</f>
        <v>26.8</v>
      </c>
      <c r="K775" s="99">
        <f>SUM(AD775,AL775,AN775)</f>
        <v>0</v>
      </c>
      <c r="L775" s="99">
        <f>SUM(AE775,AF775,AG775,AH775)</f>
        <v>0</v>
      </c>
      <c r="M775" s="99">
        <f>COUNT(#REF!,#REF!,#REF!,#REF!,#REF!,#REF!,#REF!,AE775,#REF!,#REF!,#REF!,#REF!,AF775,AG775,#REF!,#REF!,#REF!,AH775)</f>
        <v>4</v>
      </c>
      <c r="N775" s="99">
        <f>AI775+AJ775</f>
        <v>26.8</v>
      </c>
      <c r="O775" s="99"/>
      <c r="P775" s="99">
        <f>AK775</f>
        <v>0</v>
      </c>
      <c r="Q775" s="99">
        <f>AM775</f>
        <v>0</v>
      </c>
      <c r="R775" s="99">
        <v>0</v>
      </c>
      <c r="S775" s="47"/>
      <c r="T775" s="99">
        <f>SUM(U775,V775,X775,Y775,Z775,AA775,AB775)</f>
        <v>38</v>
      </c>
      <c r="U775" s="99">
        <f>AP775</f>
        <v>0</v>
      </c>
      <c r="V775" s="99">
        <f>SUM(AS775,AT775,AU775,AV775,AW775,AX775,AY775,AZ775,BA775,BB775,BC775)</f>
        <v>38</v>
      </c>
      <c r="W775" s="99">
        <f>COUNT(AS775,AT775,AU775,AV775,AW775,AX775,AY775,AZ775,BA775,BB775,BC775)</f>
        <v>1</v>
      </c>
      <c r="X775" s="99">
        <v>0</v>
      </c>
      <c r="Y775" s="99">
        <v>0</v>
      </c>
      <c r="Z775" s="99">
        <v>0</v>
      </c>
      <c r="AA775" s="99">
        <f>AR775</f>
        <v>0</v>
      </c>
      <c r="AB775" s="99">
        <f>AQ775</f>
        <v>0</v>
      </c>
      <c r="AC775" s="47"/>
      <c r="AD775" s="100">
        <v>0</v>
      </c>
      <c r="AE775" s="100">
        <v>0</v>
      </c>
      <c r="AF775" s="100">
        <v>0</v>
      </c>
      <c r="AG775" s="100">
        <v>0</v>
      </c>
      <c r="AH775" s="100">
        <v>0</v>
      </c>
      <c r="AI775" s="100">
        <v>26.8</v>
      </c>
      <c r="AJ775" s="100">
        <v>0</v>
      </c>
      <c r="AK775" s="100">
        <v>0</v>
      </c>
      <c r="AL775" s="100">
        <v>0</v>
      </c>
      <c r="AM775" s="100">
        <v>0</v>
      </c>
      <c r="AN775" s="100">
        <v>0</v>
      </c>
      <c r="AO775" s="44"/>
      <c r="AP775" s="100"/>
      <c r="AQ775" s="100"/>
      <c r="AR775" s="100"/>
      <c r="AS775" s="100"/>
      <c r="AT775" s="100"/>
      <c r="AU775" s="100"/>
      <c r="AV775" s="100"/>
      <c r="AW775" s="100"/>
      <c r="AX775" s="100"/>
      <c r="AY775" s="100"/>
      <c r="AZ775" s="100">
        <v>38</v>
      </c>
      <c r="BA775" s="100"/>
      <c r="BB775" s="100"/>
      <c r="BC775" s="100"/>
      <c r="BD775" s="31"/>
    </row>
    <row r="776" spans="1:56" s="41" customFormat="1" x14ac:dyDescent="0.3">
      <c r="A776" s="100" t="s">
        <v>44</v>
      </c>
      <c r="B776" s="100" t="s">
        <v>41</v>
      </c>
      <c r="C776" s="100" t="s">
        <v>686</v>
      </c>
      <c r="D776" s="100" t="s">
        <v>2319</v>
      </c>
      <c r="E776" s="100" t="s">
        <v>39</v>
      </c>
      <c r="F776" s="100">
        <v>999922070</v>
      </c>
      <c r="G776" s="99">
        <f>(J776+T776)-H776</f>
        <v>51</v>
      </c>
      <c r="H776" s="100"/>
      <c r="I776" s="44"/>
      <c r="J776" s="99">
        <f>SUM(K776,L776,N776,O776,P776,Q776)</f>
        <v>0</v>
      </c>
      <c r="K776" s="99">
        <f>SUM(AD776,AL776,AN776)</f>
        <v>0</v>
      </c>
      <c r="L776" s="99">
        <f>SUM(AE776,AF776,AG776,AH776)</f>
        <v>0</v>
      </c>
      <c r="M776" s="99">
        <f>COUNT(#REF!,#REF!,#REF!,#REF!,#REF!,#REF!,#REF!,AE776,#REF!,#REF!,#REF!,#REF!,AF776,AG776,#REF!,#REF!,#REF!,AH776)</f>
        <v>0</v>
      </c>
      <c r="N776" s="99">
        <f>AI776+AJ776</f>
        <v>0</v>
      </c>
      <c r="O776" s="99"/>
      <c r="P776" s="99">
        <f>AK776</f>
        <v>0</v>
      </c>
      <c r="Q776" s="99">
        <f>AM776</f>
        <v>0</v>
      </c>
      <c r="R776" s="99">
        <v>0</v>
      </c>
      <c r="S776" s="47"/>
      <c r="T776" s="99">
        <f>SUM(U776,V776,X776,Y776,Z776,AA776,AB776)</f>
        <v>51</v>
      </c>
      <c r="U776" s="99">
        <f>AP776</f>
        <v>0</v>
      </c>
      <c r="V776" s="99">
        <f>SUM(AS776,AT776,AU776,AV776,AW776,AX776,AY776,AZ776,BA776,BB776,BC776)</f>
        <v>51</v>
      </c>
      <c r="W776" s="99">
        <f>COUNT(AS776,AT776,AU776,AV776,AW776,AX776,AY776,AZ776,BA776,BB776,BC776)</f>
        <v>1</v>
      </c>
      <c r="X776" s="99">
        <v>0</v>
      </c>
      <c r="Y776" s="99">
        <v>0</v>
      </c>
      <c r="Z776" s="99">
        <v>0</v>
      </c>
      <c r="AA776" s="99">
        <f>AR776</f>
        <v>0</v>
      </c>
      <c r="AB776" s="99">
        <f>AQ776</f>
        <v>0</v>
      </c>
      <c r="AC776" s="47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44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>
        <v>51</v>
      </c>
      <c r="BA776" s="100"/>
      <c r="BB776" s="100"/>
      <c r="BC776" s="100"/>
      <c r="BD776" s="31"/>
    </row>
    <row r="777" spans="1:56" s="41" customFormat="1" x14ac:dyDescent="0.3">
      <c r="A777" s="100" t="s">
        <v>44</v>
      </c>
      <c r="B777" s="100" t="s">
        <v>41</v>
      </c>
      <c r="C777" s="100" t="s">
        <v>3422</v>
      </c>
      <c r="D777" s="100" t="s">
        <v>651</v>
      </c>
      <c r="E777" s="100" t="s">
        <v>39</v>
      </c>
      <c r="F777" s="100">
        <v>999928886</v>
      </c>
      <c r="G777" s="99">
        <f>(J777+T777)-H777</f>
        <v>51</v>
      </c>
      <c r="H777" s="100"/>
      <c r="I777" s="44"/>
      <c r="J777" s="99">
        <f>SUM(K777,L777,N777,O777,P777,Q777)</f>
        <v>0</v>
      </c>
      <c r="K777" s="99">
        <f>SUM(AD777,AL777,AN777)</f>
        <v>0</v>
      </c>
      <c r="L777" s="99">
        <f>SUM(AE777,AF777,AG777,AH777)</f>
        <v>0</v>
      </c>
      <c r="M777" s="99">
        <f>COUNT(#REF!,#REF!,#REF!,#REF!,#REF!,#REF!,#REF!,AE777,#REF!,#REF!,#REF!,#REF!,AF777,AG777,#REF!,#REF!,#REF!,AH777)</f>
        <v>0</v>
      </c>
      <c r="N777" s="99">
        <f>AI777+AJ777</f>
        <v>0</v>
      </c>
      <c r="O777" s="99"/>
      <c r="P777" s="99">
        <f>AK777</f>
        <v>0</v>
      </c>
      <c r="Q777" s="99">
        <f>AM777</f>
        <v>0</v>
      </c>
      <c r="R777" s="99">
        <v>0</v>
      </c>
      <c r="S777" s="47"/>
      <c r="T777" s="99">
        <f>SUM(U777,V777,X777,Y777,Z777,AA777,AB777)</f>
        <v>51</v>
      </c>
      <c r="U777" s="99">
        <f>AP777</f>
        <v>0</v>
      </c>
      <c r="V777" s="99">
        <f>SUM(AS777,AT777,AU777,AV777,AW777,AX777,AY777,AZ777,BA777,BB777,BC777)</f>
        <v>51</v>
      </c>
      <c r="W777" s="99">
        <f>COUNT(AS777,AT777,AU777,AV777,AW777,AX777,AY777,AZ777,BA777,BB777,BC777)</f>
        <v>1</v>
      </c>
      <c r="X777" s="99">
        <v>0</v>
      </c>
      <c r="Y777" s="99">
        <v>0</v>
      </c>
      <c r="Z777" s="99">
        <v>0</v>
      </c>
      <c r="AA777" s="99">
        <f>AR777</f>
        <v>0</v>
      </c>
      <c r="AB777" s="99">
        <f>AQ777</f>
        <v>0</v>
      </c>
      <c r="AC777" s="47"/>
      <c r="AD777" s="100"/>
      <c r="AE777" s="100"/>
      <c r="AF777" s="100"/>
      <c r="AG777" s="100"/>
      <c r="AH777" s="100"/>
      <c r="AI777" s="100"/>
      <c r="AJ777" s="100"/>
      <c r="AK777" s="100"/>
      <c r="AL777" s="100"/>
      <c r="AM777" s="100"/>
      <c r="AN777" s="100"/>
      <c r="AO777" s="44"/>
      <c r="AP777" s="100"/>
      <c r="AQ777" s="100"/>
      <c r="AR777" s="100"/>
      <c r="AS777" s="100"/>
      <c r="AT777" s="100"/>
      <c r="AU777" s="100"/>
      <c r="AV777" s="100"/>
      <c r="AW777" s="100"/>
      <c r="AX777" s="100"/>
      <c r="AY777" s="100"/>
      <c r="AZ777" s="100">
        <v>51</v>
      </c>
      <c r="BA777" s="100"/>
      <c r="BB777" s="100"/>
      <c r="BC777" s="100"/>
      <c r="BD777" s="31"/>
    </row>
    <row r="778" spans="1:56" s="41" customFormat="1" x14ac:dyDescent="0.3">
      <c r="A778" s="100" t="s">
        <v>44</v>
      </c>
      <c r="B778" s="100" t="s">
        <v>41</v>
      </c>
      <c r="C778" s="100" t="s">
        <v>423</v>
      </c>
      <c r="D778" s="100" t="s">
        <v>3423</v>
      </c>
      <c r="E778" s="100" t="s">
        <v>39</v>
      </c>
      <c r="F778" s="100">
        <v>999929220</v>
      </c>
      <c r="G778" s="99">
        <f>(J778+T778)-H778</f>
        <v>51</v>
      </c>
      <c r="H778" s="100"/>
      <c r="I778" s="44"/>
      <c r="J778" s="99">
        <f>SUM(K778,L778,N778,O778,P778,Q778)</f>
        <v>0</v>
      </c>
      <c r="K778" s="99">
        <f>SUM(AD778,AL778,AN778)</f>
        <v>0</v>
      </c>
      <c r="L778" s="99">
        <f>SUM(AE778,AF778,AG778,AH778)</f>
        <v>0</v>
      </c>
      <c r="M778" s="99">
        <f>COUNT(#REF!,#REF!,#REF!,#REF!,#REF!,#REF!,#REF!,AE778,#REF!,#REF!,#REF!,#REF!,AF778,AG778,#REF!,#REF!,#REF!,AH778)</f>
        <v>0</v>
      </c>
      <c r="N778" s="99">
        <f>AI778+AJ778</f>
        <v>0</v>
      </c>
      <c r="O778" s="99"/>
      <c r="P778" s="99">
        <f>AK778</f>
        <v>0</v>
      </c>
      <c r="Q778" s="99">
        <f>AM778</f>
        <v>0</v>
      </c>
      <c r="R778" s="99">
        <v>0</v>
      </c>
      <c r="S778" s="47"/>
      <c r="T778" s="99">
        <f>SUM(U778,V778,X778,Y778,Z778,AA778,AB778)</f>
        <v>51</v>
      </c>
      <c r="U778" s="99">
        <f>AP778</f>
        <v>0</v>
      </c>
      <c r="V778" s="99">
        <f>SUM(AS778,AT778,AU778,AV778,AW778,AX778,AY778,AZ778,BA778,BB778,BC778)</f>
        <v>51</v>
      </c>
      <c r="W778" s="99">
        <f>COUNT(AS778,AT778,AU778,AV778,AW778,AX778,AY778,AZ778,BA778,BB778,BC778)</f>
        <v>1</v>
      </c>
      <c r="X778" s="99">
        <v>0</v>
      </c>
      <c r="Y778" s="99">
        <v>0</v>
      </c>
      <c r="Z778" s="99">
        <v>0</v>
      </c>
      <c r="AA778" s="99">
        <f>AR778</f>
        <v>0</v>
      </c>
      <c r="AB778" s="99">
        <f>AQ778</f>
        <v>0</v>
      </c>
      <c r="AC778" s="47"/>
      <c r="AD778" s="100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100"/>
      <c r="AO778" s="44"/>
      <c r="AP778" s="100"/>
      <c r="AQ778" s="100"/>
      <c r="AR778" s="100"/>
      <c r="AS778" s="100"/>
      <c r="AT778" s="100"/>
      <c r="AU778" s="100"/>
      <c r="AV778" s="100"/>
      <c r="AW778" s="100"/>
      <c r="AX778" s="100"/>
      <c r="AY778" s="100"/>
      <c r="AZ778" s="100">
        <v>51</v>
      </c>
      <c r="BA778" s="100"/>
      <c r="BB778" s="100"/>
      <c r="BC778" s="100"/>
      <c r="BD778" s="31"/>
    </row>
    <row r="779" spans="1:56" s="41" customFormat="1" x14ac:dyDescent="0.3">
      <c r="A779" s="100" t="s">
        <v>44</v>
      </c>
      <c r="B779" s="100" t="s">
        <v>41</v>
      </c>
      <c r="C779" s="100" t="s">
        <v>209</v>
      </c>
      <c r="D779" s="100" t="s">
        <v>2092</v>
      </c>
      <c r="E779" s="100" t="s">
        <v>39</v>
      </c>
      <c r="F779" s="100">
        <v>999929616</v>
      </c>
      <c r="G779" s="99">
        <f>(J779+T779)-H779</f>
        <v>51</v>
      </c>
      <c r="H779" s="100"/>
      <c r="I779" s="44"/>
      <c r="J779" s="99">
        <f>SUM(K779,L779,N779,O779,P779,Q779)</f>
        <v>0</v>
      </c>
      <c r="K779" s="99">
        <f>SUM(AD779,AL779,AN779)</f>
        <v>0</v>
      </c>
      <c r="L779" s="99">
        <f>SUM(AE779,AF779,AG779,AH779)</f>
        <v>0</v>
      </c>
      <c r="M779" s="99">
        <f>COUNT(#REF!,#REF!,#REF!,#REF!,#REF!,#REF!,#REF!,AE779,#REF!,#REF!,#REF!,#REF!,AF779,AG779,#REF!,#REF!,#REF!,AH779)</f>
        <v>0</v>
      </c>
      <c r="N779" s="99">
        <f>AI779+AJ779</f>
        <v>0</v>
      </c>
      <c r="O779" s="99"/>
      <c r="P779" s="99">
        <f>AK779</f>
        <v>0</v>
      </c>
      <c r="Q779" s="99">
        <f>AM779</f>
        <v>0</v>
      </c>
      <c r="R779" s="99">
        <v>0</v>
      </c>
      <c r="S779" s="47"/>
      <c r="T779" s="99">
        <f>SUM(U779,V779,X779,Y779,Z779,AA779,AB779)</f>
        <v>51</v>
      </c>
      <c r="U779" s="99">
        <f>AP779</f>
        <v>0</v>
      </c>
      <c r="V779" s="99">
        <f>SUM(AS779,AT779,AU779,AV779,AW779,AX779,AY779,AZ779,BA779,BB779,BC779)</f>
        <v>51</v>
      </c>
      <c r="W779" s="99">
        <f>COUNT(AS779,AT779,AU779,AV779,AW779,AX779,AY779,AZ779,BA779,BB779,BC779)</f>
        <v>1</v>
      </c>
      <c r="X779" s="99">
        <v>0</v>
      </c>
      <c r="Y779" s="99">
        <v>0</v>
      </c>
      <c r="Z779" s="99">
        <v>0</v>
      </c>
      <c r="AA779" s="99">
        <f>AR779</f>
        <v>0</v>
      </c>
      <c r="AB779" s="99">
        <f>AQ779</f>
        <v>0</v>
      </c>
      <c r="AC779" s="47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44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100">
        <v>51</v>
      </c>
      <c r="BA779" s="100"/>
      <c r="BB779" s="100"/>
      <c r="BC779" s="100"/>
      <c r="BD779" s="31"/>
    </row>
    <row r="780" spans="1:56" s="41" customFormat="1" x14ac:dyDescent="0.3">
      <c r="A780" s="100" t="s">
        <v>44</v>
      </c>
      <c r="B780" s="100" t="s">
        <v>41</v>
      </c>
      <c r="C780" s="100" t="s">
        <v>270</v>
      </c>
      <c r="D780" s="100" t="s">
        <v>2695</v>
      </c>
      <c r="E780" s="100" t="s">
        <v>39</v>
      </c>
      <c r="F780" s="100">
        <v>999929808</v>
      </c>
      <c r="G780" s="99">
        <f>(J780+T780)-H780</f>
        <v>45</v>
      </c>
      <c r="H780" s="100"/>
      <c r="I780" s="44"/>
      <c r="J780" s="99">
        <f>SUM(K780,L780,N780,O780,P780,Q780)</f>
        <v>0</v>
      </c>
      <c r="K780" s="99">
        <f>SUM(AD780,AL780,AN780)</f>
        <v>0</v>
      </c>
      <c r="L780" s="99">
        <f>SUM(AE780,AF780,AG780,AH780)</f>
        <v>0</v>
      </c>
      <c r="M780" s="99">
        <f>COUNT(#REF!,#REF!,#REF!,#REF!,#REF!,#REF!,#REF!,AE780,#REF!,#REF!,#REF!,#REF!,AF780,AG780,#REF!,#REF!,#REF!,AH780)</f>
        <v>0</v>
      </c>
      <c r="N780" s="99">
        <f>AI780+AJ780</f>
        <v>0</v>
      </c>
      <c r="O780" s="99"/>
      <c r="P780" s="99">
        <f>AK780</f>
        <v>0</v>
      </c>
      <c r="Q780" s="99">
        <f>AM780</f>
        <v>0</v>
      </c>
      <c r="R780" s="99">
        <v>0</v>
      </c>
      <c r="S780" s="47"/>
      <c r="T780" s="99">
        <f>SUM(U780,V780,X780,Y780,Z780,AA780,AB780)</f>
        <v>45</v>
      </c>
      <c r="U780" s="99">
        <f>AP780</f>
        <v>0</v>
      </c>
      <c r="V780" s="99">
        <f>SUM(AS780,AT780,AU780,AV780,AW780,AX780,AY780,AZ780,BA780,BB780,BC780)</f>
        <v>45</v>
      </c>
      <c r="W780" s="99">
        <f>COUNT(AS780,AT780,AU780,AV780,AW780,AX780,AY780,AZ780,BA780,BB780,BC780)</f>
        <v>1</v>
      </c>
      <c r="X780" s="99">
        <v>0</v>
      </c>
      <c r="Y780" s="99">
        <v>0</v>
      </c>
      <c r="Z780" s="99">
        <v>0</v>
      </c>
      <c r="AA780" s="99">
        <f>AR780</f>
        <v>0</v>
      </c>
      <c r="AB780" s="99">
        <f>AQ780</f>
        <v>0</v>
      </c>
      <c r="AC780" s="47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44"/>
      <c r="AP780" s="100"/>
      <c r="AQ780" s="100"/>
      <c r="AR780" s="100"/>
      <c r="AS780" s="100">
        <v>45</v>
      </c>
      <c r="AT780" s="100"/>
      <c r="AU780" s="100"/>
      <c r="AV780" s="100"/>
      <c r="AW780" s="100"/>
      <c r="AX780" s="100"/>
      <c r="AY780" s="100"/>
      <c r="AZ780" s="100"/>
      <c r="BA780" s="100"/>
      <c r="BB780" s="100"/>
      <c r="BC780" s="100"/>
      <c r="BD780" s="31"/>
    </row>
    <row r="781" spans="1:56" s="41" customFormat="1" x14ac:dyDescent="0.3">
      <c r="A781" s="100" t="s">
        <v>44</v>
      </c>
      <c r="B781" s="100" t="s">
        <v>41</v>
      </c>
      <c r="C781" s="100" t="s">
        <v>294</v>
      </c>
      <c r="D781" s="100" t="s">
        <v>3579</v>
      </c>
      <c r="E781" s="100" t="s">
        <v>39</v>
      </c>
      <c r="F781" s="100">
        <v>999930371</v>
      </c>
      <c r="G781" s="99">
        <f>(J781+T781)-H781</f>
        <v>45</v>
      </c>
      <c r="H781" s="100"/>
      <c r="I781" s="44"/>
      <c r="J781" s="99">
        <f>SUM(K781,L781,N781,O781,P781,Q781)</f>
        <v>0</v>
      </c>
      <c r="K781" s="99">
        <f>SUM(AD781,AL781,AN781)</f>
        <v>0</v>
      </c>
      <c r="L781" s="99">
        <f>SUM(AE781,AF781,AG781,AH781)</f>
        <v>0</v>
      </c>
      <c r="M781" s="99">
        <f>COUNT(#REF!,#REF!,#REF!,#REF!,#REF!,#REF!,#REF!,AE781,#REF!,#REF!,#REF!,#REF!,AF781,AG781,#REF!,#REF!,#REF!,AH781)</f>
        <v>0</v>
      </c>
      <c r="N781" s="99">
        <f>AI781+AJ781</f>
        <v>0</v>
      </c>
      <c r="O781" s="99"/>
      <c r="P781" s="99">
        <f>AK781</f>
        <v>0</v>
      </c>
      <c r="Q781" s="99">
        <f>AM781</f>
        <v>0</v>
      </c>
      <c r="R781" s="99">
        <v>0</v>
      </c>
      <c r="S781" s="47"/>
      <c r="T781" s="99">
        <f>SUM(U781,V781,X781,Y781,Z781,AA781,AB781)</f>
        <v>45</v>
      </c>
      <c r="U781" s="99">
        <f>AP781</f>
        <v>0</v>
      </c>
      <c r="V781" s="99">
        <f>SUM(AS781,AT781,AU781,AV781,AW781,AX781,AY781,AZ781,BA781,BB781,BC781)</f>
        <v>45</v>
      </c>
      <c r="W781" s="99">
        <f>COUNT(AS781,AT781,AU781,AV781,AW781,AX781,AY781,AZ781,BA781,BB781,BC781)</f>
        <v>1</v>
      </c>
      <c r="X781" s="99">
        <v>0</v>
      </c>
      <c r="Y781" s="99">
        <v>0</v>
      </c>
      <c r="Z781" s="99">
        <v>0</v>
      </c>
      <c r="AA781" s="99">
        <f>AR781</f>
        <v>0</v>
      </c>
      <c r="AB781" s="99">
        <f>AQ781</f>
        <v>0</v>
      </c>
      <c r="AC781" s="47"/>
      <c r="AD781" s="100"/>
      <c r="AE781" s="100"/>
      <c r="AF781" s="100"/>
      <c r="AG781" s="100"/>
      <c r="AH781" s="100"/>
      <c r="AI781" s="100"/>
      <c r="AJ781" s="100"/>
      <c r="AK781" s="100"/>
      <c r="AL781" s="100"/>
      <c r="AM781" s="100"/>
      <c r="AN781" s="100"/>
      <c r="AO781" s="44"/>
      <c r="AP781" s="100"/>
      <c r="AQ781" s="100"/>
      <c r="AR781" s="100"/>
      <c r="AS781" s="100"/>
      <c r="AT781" s="100"/>
      <c r="AU781" s="100"/>
      <c r="AV781" s="100"/>
      <c r="AW781" s="100"/>
      <c r="AX781" s="100"/>
      <c r="AY781" s="100"/>
      <c r="AZ781" s="100"/>
      <c r="BA781" s="100"/>
      <c r="BB781" s="100">
        <v>45</v>
      </c>
      <c r="BC781" s="100"/>
      <c r="BD781" s="31"/>
    </row>
    <row r="782" spans="1:56" s="41" customFormat="1" x14ac:dyDescent="0.3">
      <c r="A782" s="100" t="s">
        <v>44</v>
      </c>
      <c r="B782" s="100" t="s">
        <v>41</v>
      </c>
      <c r="C782" s="100" t="s">
        <v>109</v>
      </c>
      <c r="D782" s="100" t="s">
        <v>3109</v>
      </c>
      <c r="E782" s="100" t="s">
        <v>39</v>
      </c>
      <c r="F782" s="100">
        <v>999930877</v>
      </c>
      <c r="G782" s="99">
        <f>(J782+T782)-H782</f>
        <v>45</v>
      </c>
      <c r="H782" s="100"/>
      <c r="I782" s="44"/>
      <c r="J782" s="99">
        <f>SUM(K782,L782,N782,O782,P782,Q782)</f>
        <v>0</v>
      </c>
      <c r="K782" s="99">
        <f>SUM(AD782,AL782,AN782)</f>
        <v>0</v>
      </c>
      <c r="L782" s="99">
        <f>SUM(AE782,AF782,AG782,AH782)</f>
        <v>0</v>
      </c>
      <c r="M782" s="99">
        <f>COUNT(#REF!,#REF!,#REF!,#REF!,#REF!,#REF!,#REF!,AE782,#REF!,#REF!,#REF!,#REF!,AF782,AG782,#REF!,#REF!,#REF!,AH782)</f>
        <v>0</v>
      </c>
      <c r="N782" s="99">
        <f>AI782+AJ782</f>
        <v>0</v>
      </c>
      <c r="O782" s="99"/>
      <c r="P782" s="99">
        <f>AK782</f>
        <v>0</v>
      </c>
      <c r="Q782" s="99">
        <f>AM782</f>
        <v>0</v>
      </c>
      <c r="R782" s="99">
        <v>0</v>
      </c>
      <c r="S782" s="47"/>
      <c r="T782" s="99">
        <f>SUM(U782,V782,X782,Y782,Z782,AA782,AB782)</f>
        <v>45</v>
      </c>
      <c r="U782" s="99">
        <f>AP782</f>
        <v>0</v>
      </c>
      <c r="V782" s="99">
        <f>SUM(AS782,AT782,AU782,AV782,AW782,AX782,AY782,AZ782,BA782,BB782,BC782)</f>
        <v>45</v>
      </c>
      <c r="W782" s="99">
        <f>COUNT(AS782,AT782,AU782,AV782,AW782,AX782,AY782,AZ782,BA782,BB782,BC782)</f>
        <v>1</v>
      </c>
      <c r="X782" s="99">
        <v>0</v>
      </c>
      <c r="Y782" s="99">
        <v>0</v>
      </c>
      <c r="Z782" s="99">
        <v>0</v>
      </c>
      <c r="AA782" s="99">
        <f>AR782</f>
        <v>0</v>
      </c>
      <c r="AB782" s="99">
        <f>AQ782</f>
        <v>0</v>
      </c>
      <c r="AC782" s="47"/>
      <c r="AD782" s="100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100"/>
      <c r="AO782" s="44"/>
      <c r="AP782" s="100"/>
      <c r="AQ782" s="100"/>
      <c r="AR782" s="100"/>
      <c r="AS782" s="100"/>
      <c r="AT782" s="100"/>
      <c r="AU782" s="100"/>
      <c r="AV782" s="100"/>
      <c r="AW782" s="100">
        <v>45</v>
      </c>
      <c r="AX782" s="100"/>
      <c r="AY782" s="100"/>
      <c r="AZ782" s="100"/>
      <c r="BA782" s="100"/>
      <c r="BB782" s="100"/>
      <c r="BC782" s="100"/>
      <c r="BD782" s="31"/>
    </row>
    <row r="783" spans="1:56" s="41" customFormat="1" x14ac:dyDescent="0.35">
      <c r="A783" s="100" t="s">
        <v>44</v>
      </c>
      <c r="B783" s="100" t="s">
        <v>41</v>
      </c>
      <c r="C783" s="100" t="s">
        <v>279</v>
      </c>
      <c r="D783" s="100" t="s">
        <v>1876</v>
      </c>
      <c r="E783" s="100" t="s">
        <v>39</v>
      </c>
      <c r="F783" s="100">
        <v>999924824</v>
      </c>
      <c r="G783" s="99">
        <f>(J783+T783)-H783</f>
        <v>40.4</v>
      </c>
      <c r="H783" s="99"/>
      <c r="I783" s="24"/>
      <c r="J783" s="99">
        <f>SUM(K783,L783,N783,O783,P783,Q783)</f>
        <v>20.399999999999999</v>
      </c>
      <c r="K783" s="99">
        <f>SUM(AD783,AL783,AN783)</f>
        <v>0</v>
      </c>
      <c r="L783" s="99">
        <f>SUM(AE783,AF783,AG783,AH783)</f>
        <v>20.399999999999999</v>
      </c>
      <c r="M783" s="99">
        <f>COUNT(#REF!,#REF!,#REF!,#REF!,#REF!,#REF!,#REF!,AE783,#REF!,#REF!,#REF!,#REF!,AF783,AG783,#REF!,#REF!,#REF!,AH783)</f>
        <v>1</v>
      </c>
      <c r="N783" s="99">
        <f>AI783+AJ783</f>
        <v>0</v>
      </c>
      <c r="O783" s="99"/>
      <c r="P783" s="99">
        <f>AK783</f>
        <v>0</v>
      </c>
      <c r="Q783" s="99">
        <f>AM783</f>
        <v>0</v>
      </c>
      <c r="R783" s="99">
        <v>0</v>
      </c>
      <c r="S783" s="47"/>
      <c r="T783" s="99">
        <f>SUM(U783,V783,X783,Y783,Z783,AA783,AB783)</f>
        <v>20</v>
      </c>
      <c r="U783" s="99">
        <f>AP783</f>
        <v>20</v>
      </c>
      <c r="V783" s="99">
        <f>SUM(AS783,AT783,AU783,AV783,AW783,AX783,AY783,AZ783,BA783,BB783,BC783)</f>
        <v>0</v>
      </c>
      <c r="W783" s="99">
        <f>COUNT(AS783,AT783,AU783,AV783,AW783,AX783,AY783,AZ783,BA783,BB783,BC783)</f>
        <v>0</v>
      </c>
      <c r="X783" s="99">
        <v>0</v>
      </c>
      <c r="Y783" s="99">
        <v>0</v>
      </c>
      <c r="Z783" s="99">
        <v>0</v>
      </c>
      <c r="AA783" s="99">
        <f>AR783</f>
        <v>0</v>
      </c>
      <c r="AB783" s="99">
        <f>AQ783</f>
        <v>0</v>
      </c>
      <c r="AC783" s="47"/>
      <c r="AD783" s="99"/>
      <c r="AE783" s="99"/>
      <c r="AF783" s="99"/>
      <c r="AG783" s="99">
        <v>20.399999999999999</v>
      </c>
      <c r="AH783" s="99"/>
      <c r="AI783" s="99"/>
      <c r="AJ783" s="99"/>
      <c r="AK783" s="99"/>
      <c r="AL783" s="99"/>
      <c r="AM783" s="100"/>
      <c r="AN783" s="100"/>
      <c r="AO783" s="44"/>
      <c r="AP783" s="100">
        <v>20</v>
      </c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</row>
    <row r="784" spans="1:56" s="41" customFormat="1" x14ac:dyDescent="0.3">
      <c r="A784" s="100" t="s">
        <v>44</v>
      </c>
      <c r="B784" s="100" t="s">
        <v>41</v>
      </c>
      <c r="C784" s="100" t="s">
        <v>2211</v>
      </c>
      <c r="D784" s="100" t="s">
        <v>1264</v>
      </c>
      <c r="E784" s="100" t="s">
        <v>39</v>
      </c>
      <c r="F784" s="100">
        <v>999926199</v>
      </c>
      <c r="G784" s="99">
        <f>(J784+T784)-H784</f>
        <v>38</v>
      </c>
      <c r="H784" s="100"/>
      <c r="I784" s="44"/>
      <c r="J784" s="99">
        <f>SUM(K784,L784,N784,O784,P784,Q784)</f>
        <v>0</v>
      </c>
      <c r="K784" s="99">
        <f>SUM(AD784,AL784,AN784)</f>
        <v>0</v>
      </c>
      <c r="L784" s="99">
        <f>SUM(AE784,AF784,AG784,AH784)</f>
        <v>0</v>
      </c>
      <c r="M784" s="99">
        <f>COUNT(#REF!,#REF!,#REF!,#REF!,#REF!,#REF!,#REF!,AE784,#REF!,#REF!,#REF!,#REF!,AF784,AG784,#REF!,#REF!,#REF!,AH784)</f>
        <v>0</v>
      </c>
      <c r="N784" s="99">
        <f>AI784+AJ784</f>
        <v>0</v>
      </c>
      <c r="O784" s="99"/>
      <c r="P784" s="99">
        <f>AK784</f>
        <v>0</v>
      </c>
      <c r="Q784" s="99">
        <f>AM784</f>
        <v>0</v>
      </c>
      <c r="R784" s="99">
        <v>0</v>
      </c>
      <c r="S784" s="47"/>
      <c r="T784" s="99">
        <f>SUM(U784,V784,X784,Y784,Z784,AA784,AB784)</f>
        <v>38</v>
      </c>
      <c r="U784" s="99">
        <f>AP784</f>
        <v>0</v>
      </c>
      <c r="V784" s="99">
        <f>SUM(AS784,AT784,AU784,AV784,AW784,AX784,AY784,AZ784,BA784,BB784,BC784)</f>
        <v>38</v>
      </c>
      <c r="W784" s="99">
        <f>COUNT(AS784,AT784,AU784,AV784,AW784,AX784,AY784,AZ784,BA784,BB784,BC784)</f>
        <v>1</v>
      </c>
      <c r="X784" s="99">
        <v>0</v>
      </c>
      <c r="Y784" s="99">
        <v>0</v>
      </c>
      <c r="Z784" s="99">
        <v>0</v>
      </c>
      <c r="AA784" s="99">
        <f>AR784</f>
        <v>0</v>
      </c>
      <c r="AB784" s="99">
        <f>AQ784</f>
        <v>0</v>
      </c>
      <c r="AC784" s="47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44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>
        <v>38</v>
      </c>
      <c r="BA784" s="100"/>
      <c r="BB784" s="100"/>
      <c r="BC784" s="100"/>
      <c r="BD784" s="31"/>
    </row>
    <row r="785" spans="1:56" s="41" customFormat="1" x14ac:dyDescent="0.3">
      <c r="A785" s="100" t="s">
        <v>44</v>
      </c>
      <c r="B785" s="100" t="s">
        <v>41</v>
      </c>
      <c r="C785" s="100" t="s">
        <v>1903</v>
      </c>
      <c r="D785" s="100" t="s">
        <v>2298</v>
      </c>
      <c r="E785" s="100" t="s">
        <v>39</v>
      </c>
      <c r="F785" s="100">
        <v>999926652</v>
      </c>
      <c r="G785" s="99">
        <f>(J785+T785)-H785</f>
        <v>38</v>
      </c>
      <c r="H785" s="100"/>
      <c r="I785" s="44"/>
      <c r="J785" s="99">
        <f>SUM(K785,L785,N785,O785,P785,Q785)</f>
        <v>0</v>
      </c>
      <c r="K785" s="99">
        <f>SUM(AD785,AL785,AN785)</f>
        <v>0</v>
      </c>
      <c r="L785" s="99">
        <f>SUM(AE785,AF785,AG785,AH785)</f>
        <v>0</v>
      </c>
      <c r="M785" s="99">
        <f>COUNT(#REF!,#REF!,#REF!,#REF!,#REF!,#REF!,#REF!,AE785,#REF!,#REF!,#REF!,#REF!,AF785,AG785,#REF!,#REF!,#REF!,AH785)</f>
        <v>0</v>
      </c>
      <c r="N785" s="99">
        <f>AI785+AJ785</f>
        <v>0</v>
      </c>
      <c r="O785" s="99"/>
      <c r="P785" s="99">
        <f>AK785</f>
        <v>0</v>
      </c>
      <c r="Q785" s="99">
        <f>AM785</f>
        <v>0</v>
      </c>
      <c r="R785" s="99">
        <v>0</v>
      </c>
      <c r="S785" s="47"/>
      <c r="T785" s="99">
        <f>SUM(U785,V785,X785,Y785,Z785,AA785,AB785)</f>
        <v>38</v>
      </c>
      <c r="U785" s="99">
        <f>AP785</f>
        <v>0</v>
      </c>
      <c r="V785" s="99">
        <f>SUM(AS785,AT785,AU785,AV785,AW785,AX785,AY785,AZ785,BA785,BB785,BC785)</f>
        <v>38</v>
      </c>
      <c r="W785" s="99">
        <f>COUNT(AS785,AT785,AU785,AV785,AW785,AX785,AY785,AZ785,BA785,BB785,BC785)</f>
        <v>1</v>
      </c>
      <c r="X785" s="99">
        <v>0</v>
      </c>
      <c r="Y785" s="99">
        <v>0</v>
      </c>
      <c r="Z785" s="99">
        <v>0</v>
      </c>
      <c r="AA785" s="99">
        <f>AR785</f>
        <v>0</v>
      </c>
      <c r="AB785" s="99">
        <f>AQ785</f>
        <v>0</v>
      </c>
      <c r="AC785" s="47"/>
      <c r="AD785" s="100"/>
      <c r="AE785" s="100"/>
      <c r="AF785" s="100"/>
      <c r="AG785" s="100"/>
      <c r="AH785" s="100"/>
      <c r="AI785" s="100"/>
      <c r="AJ785" s="100"/>
      <c r="AK785" s="100"/>
      <c r="AL785" s="100"/>
      <c r="AM785" s="100"/>
      <c r="AN785" s="100"/>
      <c r="AO785" s="44"/>
      <c r="AP785" s="100"/>
      <c r="AQ785" s="100"/>
      <c r="AR785" s="100"/>
      <c r="AS785" s="100"/>
      <c r="AT785" s="100"/>
      <c r="AU785" s="100"/>
      <c r="AV785" s="100"/>
      <c r="AW785" s="100"/>
      <c r="AX785" s="100"/>
      <c r="AY785" s="100"/>
      <c r="AZ785" s="100">
        <v>38</v>
      </c>
      <c r="BA785" s="100"/>
      <c r="BB785" s="100"/>
      <c r="BC785" s="100"/>
      <c r="BD785" s="31"/>
    </row>
    <row r="786" spans="1:56" s="41" customFormat="1" x14ac:dyDescent="0.3">
      <c r="A786" s="100" t="s">
        <v>44</v>
      </c>
      <c r="B786" s="100" t="s">
        <v>41</v>
      </c>
      <c r="C786" s="100" t="s">
        <v>825</v>
      </c>
      <c r="D786" s="100" t="s">
        <v>175</v>
      </c>
      <c r="E786" s="100" t="s">
        <v>39</v>
      </c>
      <c r="F786" s="100">
        <v>999929117</v>
      </c>
      <c r="G786" s="99">
        <f>(J786+T786)-H786</f>
        <v>38</v>
      </c>
      <c r="H786" s="100"/>
      <c r="I786" s="44"/>
      <c r="J786" s="99">
        <f>SUM(K786,L786,N786,O786,P786,Q786)</f>
        <v>0</v>
      </c>
      <c r="K786" s="99">
        <f>SUM(AD786,AL786,AN786)</f>
        <v>0</v>
      </c>
      <c r="L786" s="99">
        <f>SUM(AE786,AF786,AG786,AH786)</f>
        <v>0</v>
      </c>
      <c r="M786" s="99">
        <f>COUNT(#REF!,#REF!,#REF!,#REF!,#REF!,#REF!,#REF!,AE786,#REF!,#REF!,#REF!,#REF!,AF786,AG786,#REF!,#REF!,#REF!,AH786)</f>
        <v>0</v>
      </c>
      <c r="N786" s="99">
        <f>AI786+AJ786</f>
        <v>0</v>
      </c>
      <c r="O786" s="99"/>
      <c r="P786" s="99">
        <f>AK786</f>
        <v>0</v>
      </c>
      <c r="Q786" s="99">
        <f>AM786</f>
        <v>0</v>
      </c>
      <c r="R786" s="99">
        <v>0</v>
      </c>
      <c r="S786" s="47"/>
      <c r="T786" s="99">
        <f>SUM(U786,V786,X786,Y786,Z786,AA786,AB786)</f>
        <v>38</v>
      </c>
      <c r="U786" s="99">
        <f>AP786</f>
        <v>0</v>
      </c>
      <c r="V786" s="99">
        <f>SUM(AS786,AT786,AU786,AV786,AW786,AX786,AY786,AZ786,BA786,BB786,BC786)</f>
        <v>38</v>
      </c>
      <c r="W786" s="99">
        <f>COUNT(AS786,AT786,AU786,AV786,AW786,AX786,AY786,AZ786,BA786,BB786,BC786)</f>
        <v>1</v>
      </c>
      <c r="X786" s="99">
        <v>0</v>
      </c>
      <c r="Y786" s="99">
        <v>0</v>
      </c>
      <c r="Z786" s="99">
        <v>0</v>
      </c>
      <c r="AA786" s="99">
        <f>AR786</f>
        <v>0</v>
      </c>
      <c r="AB786" s="99">
        <f>AQ786</f>
        <v>0</v>
      </c>
      <c r="AC786" s="47"/>
      <c r="AD786" s="100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100"/>
      <c r="AO786" s="44"/>
      <c r="AP786" s="100"/>
      <c r="AQ786" s="100"/>
      <c r="AR786" s="100"/>
      <c r="AS786" s="100"/>
      <c r="AT786" s="100"/>
      <c r="AU786" s="100"/>
      <c r="AV786" s="100"/>
      <c r="AW786" s="100"/>
      <c r="AX786" s="100"/>
      <c r="AY786" s="100"/>
      <c r="AZ786" s="100">
        <v>38</v>
      </c>
      <c r="BA786" s="100"/>
      <c r="BB786" s="100"/>
      <c r="BC786" s="100"/>
      <c r="BD786" s="31"/>
    </row>
    <row r="787" spans="1:56" s="41" customFormat="1" x14ac:dyDescent="0.3">
      <c r="A787" s="100" t="s">
        <v>44</v>
      </c>
      <c r="B787" s="100" t="s">
        <v>41</v>
      </c>
      <c r="C787" s="100" t="s">
        <v>3426</v>
      </c>
      <c r="D787" s="100" t="s">
        <v>376</v>
      </c>
      <c r="E787" s="100" t="s">
        <v>39</v>
      </c>
      <c r="F787" s="100">
        <v>999929159</v>
      </c>
      <c r="G787" s="99">
        <f>(J787+T787)-H787</f>
        <v>38</v>
      </c>
      <c r="H787" s="100"/>
      <c r="I787" s="44"/>
      <c r="J787" s="99">
        <f>SUM(K787,L787,N787,O787,P787,Q787)</f>
        <v>0</v>
      </c>
      <c r="K787" s="99">
        <f>SUM(AD787,AL787,AN787)</f>
        <v>0</v>
      </c>
      <c r="L787" s="99">
        <f>SUM(AE787,AF787,AG787,AH787)</f>
        <v>0</v>
      </c>
      <c r="M787" s="99">
        <f>COUNT(#REF!,#REF!,#REF!,#REF!,#REF!,#REF!,#REF!,AE787,#REF!,#REF!,#REF!,#REF!,AF787,AG787,#REF!,#REF!,#REF!,AH787)</f>
        <v>0</v>
      </c>
      <c r="N787" s="99">
        <f>AI787+AJ787</f>
        <v>0</v>
      </c>
      <c r="O787" s="99"/>
      <c r="P787" s="99">
        <f>AK787</f>
        <v>0</v>
      </c>
      <c r="Q787" s="99">
        <f>AM787</f>
        <v>0</v>
      </c>
      <c r="R787" s="99">
        <v>0</v>
      </c>
      <c r="S787" s="47"/>
      <c r="T787" s="99">
        <f>SUM(U787,V787,X787,Y787,Z787,AA787,AB787)</f>
        <v>38</v>
      </c>
      <c r="U787" s="99">
        <f>AP787</f>
        <v>0</v>
      </c>
      <c r="V787" s="99">
        <f>SUM(AS787,AT787,AU787,AV787,AW787,AX787,AY787,AZ787,BA787,BB787,BC787)</f>
        <v>38</v>
      </c>
      <c r="W787" s="99">
        <f>COUNT(AS787,AT787,AU787,AV787,AW787,AX787,AY787,AZ787,BA787,BB787,BC787)</f>
        <v>1</v>
      </c>
      <c r="X787" s="99">
        <v>0</v>
      </c>
      <c r="Y787" s="99">
        <v>0</v>
      </c>
      <c r="Z787" s="99">
        <v>0</v>
      </c>
      <c r="AA787" s="99">
        <f>AR787</f>
        <v>0</v>
      </c>
      <c r="AB787" s="99">
        <f>AQ787</f>
        <v>0</v>
      </c>
      <c r="AC787" s="47"/>
      <c r="AD787" s="100"/>
      <c r="AE787" s="100"/>
      <c r="AF787" s="100"/>
      <c r="AG787" s="100"/>
      <c r="AH787" s="100"/>
      <c r="AI787" s="100"/>
      <c r="AJ787" s="100"/>
      <c r="AK787" s="100"/>
      <c r="AL787" s="100"/>
      <c r="AM787" s="100"/>
      <c r="AN787" s="100"/>
      <c r="AO787" s="44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>
        <v>38</v>
      </c>
      <c r="BA787" s="100"/>
      <c r="BB787" s="100"/>
      <c r="BC787" s="100"/>
      <c r="BD787" s="31"/>
    </row>
    <row r="788" spans="1:56" s="41" customFormat="1" x14ac:dyDescent="0.3">
      <c r="A788" s="100" t="s">
        <v>44</v>
      </c>
      <c r="B788" s="100" t="s">
        <v>41</v>
      </c>
      <c r="C788" s="100" t="s">
        <v>1917</v>
      </c>
      <c r="D788" s="100" t="s">
        <v>3083</v>
      </c>
      <c r="E788" s="100" t="s">
        <v>39</v>
      </c>
      <c r="F788" s="100">
        <v>999929169</v>
      </c>
      <c r="G788" s="99">
        <f>(J788+T788)-H788</f>
        <v>38</v>
      </c>
      <c r="H788" s="100"/>
      <c r="I788" s="44"/>
      <c r="J788" s="99">
        <f>SUM(K788,L788,N788,O788,P788,Q788)</f>
        <v>0</v>
      </c>
      <c r="K788" s="99">
        <f>SUM(AD788,AL788,AN788)</f>
        <v>0</v>
      </c>
      <c r="L788" s="99">
        <f>SUM(AE788,AF788,AG788,AH788)</f>
        <v>0</v>
      </c>
      <c r="M788" s="99">
        <f>COUNT(#REF!,#REF!,#REF!,#REF!,#REF!,#REF!,#REF!,AE788,#REF!,#REF!,#REF!,#REF!,AF788,AG788,#REF!,#REF!,#REF!,AH788)</f>
        <v>0</v>
      </c>
      <c r="N788" s="99">
        <f>AI788+AJ788</f>
        <v>0</v>
      </c>
      <c r="O788" s="99"/>
      <c r="P788" s="99">
        <f>AK788</f>
        <v>0</v>
      </c>
      <c r="Q788" s="99">
        <f>AM788</f>
        <v>0</v>
      </c>
      <c r="R788" s="99">
        <v>0</v>
      </c>
      <c r="S788" s="47"/>
      <c r="T788" s="99">
        <f>SUM(U788,V788,X788,Y788,Z788,AA788,AB788)</f>
        <v>38</v>
      </c>
      <c r="U788" s="99">
        <f>AP788</f>
        <v>0</v>
      </c>
      <c r="V788" s="99">
        <f>SUM(AS788,AT788,AU788,AV788,AW788,AX788,AY788,AZ788,BA788,BB788,BC788)</f>
        <v>38</v>
      </c>
      <c r="W788" s="99">
        <f>COUNT(AS788,AT788,AU788,AV788,AW788,AX788,AY788,AZ788,BA788,BB788,BC788)</f>
        <v>1</v>
      </c>
      <c r="X788" s="99">
        <v>0</v>
      </c>
      <c r="Y788" s="99">
        <v>0</v>
      </c>
      <c r="Z788" s="99">
        <v>0</v>
      </c>
      <c r="AA788" s="99">
        <f>AR788</f>
        <v>0</v>
      </c>
      <c r="AB788" s="99">
        <f>AQ788</f>
        <v>0</v>
      </c>
      <c r="AC788" s="47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44"/>
      <c r="AP788" s="100"/>
      <c r="AQ788" s="100"/>
      <c r="AR788" s="100"/>
      <c r="AS788" s="100"/>
      <c r="AT788" s="100"/>
      <c r="AU788" s="100"/>
      <c r="AV788" s="100"/>
      <c r="AW788" s="100"/>
      <c r="AX788" s="100"/>
      <c r="AY788" s="100"/>
      <c r="AZ788" s="100">
        <v>38</v>
      </c>
      <c r="BA788" s="100"/>
      <c r="BB788" s="100"/>
      <c r="BC788" s="100"/>
      <c r="BD788" s="31"/>
    </row>
    <row r="789" spans="1:56" s="41" customFormat="1" x14ac:dyDescent="0.3">
      <c r="A789" s="100" t="s">
        <v>44</v>
      </c>
      <c r="B789" s="100" t="s">
        <v>41</v>
      </c>
      <c r="C789" s="100" t="s">
        <v>3424</v>
      </c>
      <c r="D789" s="100" t="s">
        <v>3425</v>
      </c>
      <c r="E789" s="100" t="s">
        <v>39</v>
      </c>
      <c r="F789" s="100">
        <v>999929190</v>
      </c>
      <c r="G789" s="99">
        <f>(J789+T789)-H789</f>
        <v>38</v>
      </c>
      <c r="H789" s="100"/>
      <c r="I789" s="44"/>
      <c r="J789" s="99">
        <f>SUM(K789,L789,N789,O789,P789,Q789)</f>
        <v>0</v>
      </c>
      <c r="K789" s="99">
        <f>SUM(AD789,AL789,AN789)</f>
        <v>0</v>
      </c>
      <c r="L789" s="99">
        <f>SUM(AE789,AF789,AG789,AH789)</f>
        <v>0</v>
      </c>
      <c r="M789" s="99">
        <f>COUNT(#REF!,#REF!,#REF!,#REF!,#REF!,#REF!,#REF!,AE789,#REF!,#REF!,#REF!,#REF!,AF789,AG789,#REF!,#REF!,#REF!,AH789)</f>
        <v>0</v>
      </c>
      <c r="N789" s="99">
        <f>AI789+AJ789</f>
        <v>0</v>
      </c>
      <c r="O789" s="99"/>
      <c r="P789" s="99">
        <f>AK789</f>
        <v>0</v>
      </c>
      <c r="Q789" s="99">
        <f>AM789</f>
        <v>0</v>
      </c>
      <c r="R789" s="99">
        <v>0</v>
      </c>
      <c r="S789" s="47"/>
      <c r="T789" s="99">
        <f>SUM(U789,V789,X789,Y789,Z789,AA789,AB789)</f>
        <v>38</v>
      </c>
      <c r="U789" s="99">
        <f>AP789</f>
        <v>0</v>
      </c>
      <c r="V789" s="99">
        <f>SUM(AS789,AT789,AU789,AV789,AW789,AX789,AY789,AZ789,BA789,BB789,BC789)</f>
        <v>38</v>
      </c>
      <c r="W789" s="99">
        <f>COUNT(AS789,AT789,AU789,AV789,AW789,AX789,AY789,AZ789,BA789,BB789,BC789)</f>
        <v>1</v>
      </c>
      <c r="X789" s="99">
        <v>0</v>
      </c>
      <c r="Y789" s="99">
        <v>0</v>
      </c>
      <c r="Z789" s="99">
        <v>0</v>
      </c>
      <c r="AA789" s="99">
        <f>AR789</f>
        <v>0</v>
      </c>
      <c r="AB789" s="99">
        <f>AQ789</f>
        <v>0</v>
      </c>
      <c r="AC789" s="47"/>
      <c r="AD789" s="100"/>
      <c r="AE789" s="100"/>
      <c r="AF789" s="100"/>
      <c r="AG789" s="100"/>
      <c r="AH789" s="100"/>
      <c r="AI789" s="100"/>
      <c r="AJ789" s="100"/>
      <c r="AK789" s="100"/>
      <c r="AL789" s="100"/>
      <c r="AM789" s="100"/>
      <c r="AN789" s="100"/>
      <c r="AO789" s="44"/>
      <c r="AP789" s="100"/>
      <c r="AQ789" s="100"/>
      <c r="AR789" s="100"/>
      <c r="AS789" s="100"/>
      <c r="AT789" s="100"/>
      <c r="AU789" s="100"/>
      <c r="AV789" s="100"/>
      <c r="AW789" s="100"/>
      <c r="AX789" s="100"/>
      <c r="AY789" s="100"/>
      <c r="AZ789" s="100">
        <v>38</v>
      </c>
      <c r="BA789" s="100"/>
      <c r="BB789" s="100"/>
      <c r="BC789" s="100"/>
      <c r="BD789" s="31"/>
    </row>
    <row r="790" spans="1:56" s="41" customFormat="1" x14ac:dyDescent="0.3">
      <c r="A790" s="100" t="s">
        <v>44</v>
      </c>
      <c r="B790" s="100" t="s">
        <v>41</v>
      </c>
      <c r="C790" s="100" t="s">
        <v>3427</v>
      </c>
      <c r="D790" s="100" t="s">
        <v>3307</v>
      </c>
      <c r="E790" s="100" t="s">
        <v>39</v>
      </c>
      <c r="F790" s="100">
        <v>999931227</v>
      </c>
      <c r="G790" s="99">
        <f>(J790+T790)-H790</f>
        <v>38</v>
      </c>
      <c r="H790" s="100"/>
      <c r="I790" s="44"/>
      <c r="J790" s="99">
        <f>SUM(K790,L790,N790,O790,P790,Q790)</f>
        <v>0</v>
      </c>
      <c r="K790" s="99">
        <f>SUM(AD790,AL790,AN790)</f>
        <v>0</v>
      </c>
      <c r="L790" s="99">
        <f>SUM(AE790,AF790,AG790,AH790)</f>
        <v>0</v>
      </c>
      <c r="M790" s="99">
        <f>COUNT(#REF!,#REF!,#REF!,#REF!,#REF!,#REF!,#REF!,AE790,#REF!,#REF!,#REF!,#REF!,AF790,AG790,#REF!,#REF!,#REF!,AH790)</f>
        <v>0</v>
      </c>
      <c r="N790" s="99">
        <f>AI790+AJ790</f>
        <v>0</v>
      </c>
      <c r="O790" s="99"/>
      <c r="P790" s="99">
        <f>AK790</f>
        <v>0</v>
      </c>
      <c r="Q790" s="99">
        <f>AM790</f>
        <v>0</v>
      </c>
      <c r="R790" s="99">
        <v>0</v>
      </c>
      <c r="S790" s="47"/>
      <c r="T790" s="99">
        <f>SUM(U790,V790,X790,Y790,Z790,AA790,AB790)</f>
        <v>38</v>
      </c>
      <c r="U790" s="99">
        <f>AP790</f>
        <v>0</v>
      </c>
      <c r="V790" s="99">
        <f>SUM(AS790,AT790,AU790,AV790,AW790,AX790,AY790,AZ790,BA790,BB790,BC790)</f>
        <v>38</v>
      </c>
      <c r="W790" s="99">
        <f>COUNT(AS790,AT790,AU790,AV790,AW790,AX790,AY790,AZ790,BA790,BB790,BC790)</f>
        <v>1</v>
      </c>
      <c r="X790" s="99">
        <v>0</v>
      </c>
      <c r="Y790" s="99">
        <v>0</v>
      </c>
      <c r="Z790" s="99">
        <v>0</v>
      </c>
      <c r="AA790" s="99">
        <f>AR790</f>
        <v>0</v>
      </c>
      <c r="AB790" s="99">
        <f>AQ790</f>
        <v>0</v>
      </c>
      <c r="AC790" s="47"/>
      <c r="AD790" s="100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100"/>
      <c r="AO790" s="44"/>
      <c r="AP790" s="100"/>
      <c r="AQ790" s="100"/>
      <c r="AR790" s="100"/>
      <c r="AS790" s="100"/>
      <c r="AT790" s="100"/>
      <c r="AU790" s="100"/>
      <c r="AV790" s="100"/>
      <c r="AW790" s="100"/>
      <c r="AX790" s="100"/>
      <c r="AY790" s="100"/>
      <c r="AZ790" s="100">
        <v>38</v>
      </c>
      <c r="BA790" s="100"/>
      <c r="BB790" s="100"/>
      <c r="BC790" s="100"/>
      <c r="BD790" s="31"/>
    </row>
    <row r="791" spans="1:56" s="41" customFormat="1" x14ac:dyDescent="0.35">
      <c r="A791" s="100" t="s">
        <v>44</v>
      </c>
      <c r="B791" s="99" t="s">
        <v>41</v>
      </c>
      <c r="C791" s="99" t="s">
        <v>1940</v>
      </c>
      <c r="D791" s="99" t="s">
        <v>1941</v>
      </c>
      <c r="E791" s="99" t="s">
        <v>39</v>
      </c>
      <c r="F791" s="99">
        <v>999925179</v>
      </c>
      <c r="G791" s="99">
        <f>(J791+T791)-H791</f>
        <v>37.5</v>
      </c>
      <c r="H791" s="99"/>
      <c r="I791" s="24"/>
      <c r="J791" s="99">
        <f>SUM(K791,L791,N791,O791,P791,Q791)</f>
        <v>37.5</v>
      </c>
      <c r="K791" s="99">
        <f>SUM(AD791,AL791,AN791)</f>
        <v>37.5</v>
      </c>
      <c r="L791" s="99">
        <f>SUM(AE791,AF791,AG791,AH791)</f>
        <v>0</v>
      </c>
      <c r="M791" s="99">
        <f>COUNT(#REF!,#REF!,#REF!,#REF!,#REF!,#REF!,#REF!,AE791,#REF!,#REF!,#REF!,#REF!,AF791,AG791,#REF!,#REF!,#REF!,AH791)</f>
        <v>0</v>
      </c>
      <c r="N791" s="99">
        <f>AI791+AJ791</f>
        <v>0</v>
      </c>
      <c r="O791" s="99"/>
      <c r="P791" s="99">
        <f>AK791</f>
        <v>0</v>
      </c>
      <c r="Q791" s="99">
        <f>AM791</f>
        <v>0</v>
      </c>
      <c r="R791" s="99">
        <v>0</v>
      </c>
      <c r="S791" s="47"/>
      <c r="T791" s="99">
        <f>SUM(U791,V791,X791,Y791,Z791,AA791,AB791)</f>
        <v>0</v>
      </c>
      <c r="U791" s="99">
        <f>AP791</f>
        <v>0</v>
      </c>
      <c r="V791" s="99">
        <f>SUM(AS791,AT791,AU791,AV791,AW791,AX791,AY791,AZ791,BA791,BB791,BC791)</f>
        <v>0</v>
      </c>
      <c r="W791" s="99">
        <f>COUNT(AS791,AT791,AU791,AV791,AW791,AX791,AY791,AZ791,BA791,BB791,BC791)</f>
        <v>0</v>
      </c>
      <c r="X791" s="99">
        <v>0</v>
      </c>
      <c r="Y791" s="99">
        <v>0</v>
      </c>
      <c r="Z791" s="99">
        <v>0</v>
      </c>
      <c r="AA791" s="99">
        <f>AR791</f>
        <v>0</v>
      </c>
      <c r="AB791" s="99">
        <f>AQ791</f>
        <v>0</v>
      </c>
      <c r="AC791" s="47"/>
      <c r="AD791" s="99"/>
      <c r="AE791" s="99"/>
      <c r="AF791" s="99"/>
      <c r="AG791" s="99"/>
      <c r="AH791" s="99"/>
      <c r="AI791" s="99"/>
      <c r="AJ791" s="99"/>
      <c r="AK791" s="99"/>
      <c r="AL791" s="99">
        <v>37.5</v>
      </c>
      <c r="AM791" s="100"/>
      <c r="AN791" s="100"/>
      <c r="AO791" s="44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</row>
    <row r="792" spans="1:56" s="41" customFormat="1" x14ac:dyDescent="0.3">
      <c r="A792" s="100" t="s">
        <v>44</v>
      </c>
      <c r="B792" s="100" t="s">
        <v>41</v>
      </c>
      <c r="C792" s="100" t="s">
        <v>2193</v>
      </c>
      <c r="D792" s="100" t="s">
        <v>2194</v>
      </c>
      <c r="E792" s="100" t="s">
        <v>39</v>
      </c>
      <c r="F792" s="100">
        <v>999926129</v>
      </c>
      <c r="G792" s="99">
        <f>(J792+T792)-H792</f>
        <v>34</v>
      </c>
      <c r="H792" s="100"/>
      <c r="I792" s="44"/>
      <c r="J792" s="99">
        <f>SUM(K792,L792,N792,O792,P792,Q792)</f>
        <v>0</v>
      </c>
      <c r="K792" s="99">
        <f>SUM(AD792,AL792,AN792)</f>
        <v>0</v>
      </c>
      <c r="L792" s="99">
        <f>SUM(AE792,AF792,AG792,AH792)</f>
        <v>0</v>
      </c>
      <c r="M792" s="99">
        <f>COUNT(#REF!,#REF!,#REF!,#REF!,#REF!,#REF!,#REF!,AE792,#REF!,#REF!,#REF!,#REF!,AF792,AG792,#REF!,#REF!,#REF!,AH792)</f>
        <v>0</v>
      </c>
      <c r="N792" s="99">
        <f>AI792+AJ792</f>
        <v>0</v>
      </c>
      <c r="O792" s="99"/>
      <c r="P792" s="99">
        <f>AK792</f>
        <v>0</v>
      </c>
      <c r="Q792" s="99">
        <f>AM792</f>
        <v>0</v>
      </c>
      <c r="R792" s="99">
        <v>0</v>
      </c>
      <c r="S792" s="47"/>
      <c r="T792" s="99">
        <f>SUM(U792,V792,X792,Y792,Z792,AA792,AB792)</f>
        <v>34</v>
      </c>
      <c r="U792" s="99">
        <f>AP792</f>
        <v>0</v>
      </c>
      <c r="V792" s="99">
        <f>SUM(AS792,AT792,AU792,AV792,AW792,AX792,AY792,AZ792,BA792,BB792,BC792)</f>
        <v>34</v>
      </c>
      <c r="W792" s="99">
        <f>COUNT(AS792,AT792,AU792,AV792,AW792,AX792,AY792,AZ792,BA792,BB792,BC792)</f>
        <v>1</v>
      </c>
      <c r="X792" s="99">
        <v>0</v>
      </c>
      <c r="Y792" s="99">
        <v>0</v>
      </c>
      <c r="Z792" s="99">
        <v>0</v>
      </c>
      <c r="AA792" s="99">
        <f>AR792</f>
        <v>0</v>
      </c>
      <c r="AB792" s="99">
        <f>AQ792</f>
        <v>0</v>
      </c>
      <c r="AC792" s="47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44"/>
      <c r="AP792" s="100"/>
      <c r="AQ792" s="100"/>
      <c r="AR792" s="100"/>
      <c r="AS792" s="100"/>
      <c r="AT792" s="100"/>
      <c r="AU792" s="100"/>
      <c r="AV792" s="100"/>
      <c r="AW792" s="100"/>
      <c r="AX792" s="100">
        <v>34</v>
      </c>
      <c r="AY792" s="100"/>
      <c r="AZ792" s="100"/>
      <c r="BA792" s="100"/>
      <c r="BB792" s="100"/>
      <c r="BC792" s="100"/>
      <c r="BD792" s="31"/>
    </row>
    <row r="793" spans="1:56" s="41" customFormat="1" x14ac:dyDescent="0.3">
      <c r="A793" s="100" t="s">
        <v>44</v>
      </c>
      <c r="B793" s="100" t="s">
        <v>41</v>
      </c>
      <c r="C793" s="100" t="s">
        <v>997</v>
      </c>
      <c r="D793" s="100" t="s">
        <v>1721</v>
      </c>
      <c r="E793" s="100" t="s">
        <v>39</v>
      </c>
      <c r="F793" s="100">
        <v>999927019</v>
      </c>
      <c r="G793" s="99">
        <f>(J793+T793)-H793</f>
        <v>34</v>
      </c>
      <c r="H793" s="100"/>
      <c r="I793" s="44"/>
      <c r="J793" s="99">
        <f>SUM(K793,L793,N793,O793,P793,Q793)</f>
        <v>0</v>
      </c>
      <c r="K793" s="99">
        <f>SUM(AD793,AL793,AN793)</f>
        <v>0</v>
      </c>
      <c r="L793" s="99">
        <f>SUM(AE793,AF793,AG793,AH793)</f>
        <v>0</v>
      </c>
      <c r="M793" s="99">
        <f>COUNT(#REF!,#REF!,#REF!,#REF!,#REF!,#REF!,#REF!,AE793,#REF!,#REF!,#REF!,#REF!,AF793,AG793,#REF!,#REF!,#REF!,AH793)</f>
        <v>0</v>
      </c>
      <c r="N793" s="99">
        <f>AI793+AJ793</f>
        <v>0</v>
      </c>
      <c r="O793" s="99"/>
      <c r="P793" s="99">
        <f>AK793</f>
        <v>0</v>
      </c>
      <c r="Q793" s="99">
        <f>AM793</f>
        <v>0</v>
      </c>
      <c r="R793" s="99">
        <v>0</v>
      </c>
      <c r="S793" s="47"/>
      <c r="T793" s="99">
        <f>SUM(U793,V793,X793,Y793,Z793,AA793,AB793)</f>
        <v>34</v>
      </c>
      <c r="U793" s="99">
        <f>AP793</f>
        <v>0</v>
      </c>
      <c r="V793" s="99">
        <f>SUM(AS793,AT793,AU793,AV793,AW793,AX793,AY793,AZ793,BA793,BB793,BC793)</f>
        <v>34</v>
      </c>
      <c r="W793" s="99">
        <f>COUNT(AS793,AT793,AU793,AV793,AW793,AX793,AY793,AZ793,BA793,BB793,BC793)</f>
        <v>1</v>
      </c>
      <c r="X793" s="99">
        <v>0</v>
      </c>
      <c r="Y793" s="99">
        <v>0</v>
      </c>
      <c r="Z793" s="99">
        <v>0</v>
      </c>
      <c r="AA793" s="99">
        <f>AR793</f>
        <v>0</v>
      </c>
      <c r="AB793" s="99">
        <f>AQ793</f>
        <v>0</v>
      </c>
      <c r="AC793" s="47"/>
      <c r="AD793" s="100"/>
      <c r="AE793" s="100"/>
      <c r="AF793" s="100"/>
      <c r="AG793" s="100"/>
      <c r="AH793" s="100"/>
      <c r="AI793" s="100"/>
      <c r="AJ793" s="100"/>
      <c r="AK793" s="100"/>
      <c r="AL793" s="100"/>
      <c r="AM793" s="100"/>
      <c r="AN793" s="100"/>
      <c r="AO793" s="44"/>
      <c r="AP793" s="100"/>
      <c r="AQ793" s="100"/>
      <c r="AR793" s="100"/>
      <c r="AS793" s="100"/>
      <c r="AT793" s="100"/>
      <c r="AU793" s="100"/>
      <c r="AV793" s="100"/>
      <c r="AW793" s="100"/>
      <c r="AX793" s="100"/>
      <c r="AY793" s="100"/>
      <c r="AZ793" s="100"/>
      <c r="BA793" s="100"/>
      <c r="BB793" s="100">
        <v>34</v>
      </c>
      <c r="BC793" s="100"/>
      <c r="BD793" s="31"/>
    </row>
    <row r="794" spans="1:56" s="41" customFormat="1" x14ac:dyDescent="0.3">
      <c r="A794" s="100" t="s">
        <v>44</v>
      </c>
      <c r="B794" s="100" t="s">
        <v>41</v>
      </c>
      <c r="C794" s="100" t="s">
        <v>1768</v>
      </c>
      <c r="D794" s="100" t="s">
        <v>2904</v>
      </c>
      <c r="E794" s="100" t="s">
        <v>39</v>
      </c>
      <c r="F794" s="100">
        <v>999929878</v>
      </c>
      <c r="G794" s="99">
        <f>(J794+T794)-H794</f>
        <v>34</v>
      </c>
      <c r="H794" s="100"/>
      <c r="I794" s="44"/>
      <c r="J794" s="99">
        <f>SUM(K794,L794,N794,O794,P794,Q794)</f>
        <v>0</v>
      </c>
      <c r="K794" s="99">
        <f>SUM(AD794,AL794,AN794)</f>
        <v>0</v>
      </c>
      <c r="L794" s="99">
        <f>SUM(AE794,AF794,AG794,AH794)</f>
        <v>0</v>
      </c>
      <c r="M794" s="99">
        <f>COUNT(#REF!,#REF!,#REF!,#REF!,#REF!,#REF!,#REF!,AE794,#REF!,#REF!,#REF!,#REF!,AF794,AG794,#REF!,#REF!,#REF!,AH794)</f>
        <v>0</v>
      </c>
      <c r="N794" s="99">
        <f>AI794+AJ794</f>
        <v>0</v>
      </c>
      <c r="O794" s="99"/>
      <c r="P794" s="99">
        <f>AK794</f>
        <v>0</v>
      </c>
      <c r="Q794" s="99">
        <f>AM794</f>
        <v>0</v>
      </c>
      <c r="R794" s="99">
        <v>0</v>
      </c>
      <c r="S794" s="47"/>
      <c r="T794" s="99">
        <f>SUM(U794,V794,X794,Y794,Z794,AA794,AB794)</f>
        <v>34</v>
      </c>
      <c r="U794" s="99">
        <f>AP794</f>
        <v>0</v>
      </c>
      <c r="V794" s="99">
        <f>SUM(AS794,AT794,AU794,AV794,AW794,AX794,AY794,AZ794,BA794,BB794,BC794)</f>
        <v>34</v>
      </c>
      <c r="W794" s="99">
        <f>COUNT(AS794,AT794,AU794,AV794,AW794,AX794,AY794,AZ794,BA794,BB794,BC794)</f>
        <v>1</v>
      </c>
      <c r="X794" s="99">
        <v>0</v>
      </c>
      <c r="Y794" s="99">
        <v>0</v>
      </c>
      <c r="Z794" s="99">
        <v>0</v>
      </c>
      <c r="AA794" s="99">
        <f>AR794</f>
        <v>0</v>
      </c>
      <c r="AB794" s="99">
        <f>AQ794</f>
        <v>0</v>
      </c>
      <c r="AC794" s="47"/>
      <c r="AD794" s="100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100"/>
      <c r="AO794" s="44"/>
      <c r="AP794" s="100"/>
      <c r="AQ794" s="100"/>
      <c r="AR794" s="100"/>
      <c r="AS794" s="100">
        <v>34</v>
      </c>
      <c r="AT794" s="100"/>
      <c r="AU794" s="100"/>
      <c r="AV794" s="100"/>
      <c r="AW794" s="100"/>
      <c r="AX794" s="100"/>
      <c r="AY794" s="100"/>
      <c r="AZ794" s="100"/>
      <c r="BA794" s="100"/>
      <c r="BB794" s="100"/>
      <c r="BC794" s="100"/>
      <c r="BD794" s="31"/>
    </row>
    <row r="795" spans="1:56" s="41" customFormat="1" x14ac:dyDescent="0.3">
      <c r="A795" s="100" t="s">
        <v>44</v>
      </c>
      <c r="B795" s="100" t="s">
        <v>41</v>
      </c>
      <c r="C795" s="100" t="s">
        <v>819</v>
      </c>
      <c r="D795" s="100" t="s">
        <v>1504</v>
      </c>
      <c r="E795" s="100" t="s">
        <v>39</v>
      </c>
      <c r="F795" s="100">
        <v>999931351</v>
      </c>
      <c r="G795" s="99">
        <f>(J795+T795)-H795</f>
        <v>30</v>
      </c>
      <c r="H795" s="100"/>
      <c r="I795" s="44"/>
      <c r="J795" s="99">
        <f>SUM(K795,L795,N795,O795,P795,Q795)</f>
        <v>0</v>
      </c>
      <c r="K795" s="99">
        <f>SUM(AD795,AL795,AN795)</f>
        <v>0</v>
      </c>
      <c r="L795" s="99">
        <f>SUM(AE795,AF795,AG795,AH795)</f>
        <v>0</v>
      </c>
      <c r="M795" s="99">
        <f>COUNT(#REF!,#REF!,#REF!,#REF!,#REF!,#REF!,#REF!,AE795,#REF!,#REF!,#REF!,#REF!,AF795,AG795,#REF!,#REF!,#REF!,AH795)</f>
        <v>0</v>
      </c>
      <c r="N795" s="99">
        <f>AI795+AJ795</f>
        <v>0</v>
      </c>
      <c r="O795" s="99"/>
      <c r="P795" s="99">
        <f>AK795</f>
        <v>0</v>
      </c>
      <c r="Q795" s="99">
        <f>AM795</f>
        <v>0</v>
      </c>
      <c r="R795" s="99">
        <v>0</v>
      </c>
      <c r="S795" s="47"/>
      <c r="T795" s="99">
        <f>SUM(U795,V795,X795,Y795,Z795,AA795,AB795)</f>
        <v>30</v>
      </c>
      <c r="U795" s="99">
        <f>AP795</f>
        <v>0</v>
      </c>
      <c r="V795" s="99">
        <f>SUM(AS795,AT795,AU795,AV795,AW795,AX795,AY795,AZ795,BA795,BB795,BC795)</f>
        <v>30</v>
      </c>
      <c r="W795" s="99">
        <f>COUNT(AS795,AT795,AU795,AV795,AW795,AX795,AY795,AZ795,BA795,BB795,BC795)</f>
        <v>1</v>
      </c>
      <c r="X795" s="99">
        <v>0</v>
      </c>
      <c r="Y795" s="99">
        <v>0</v>
      </c>
      <c r="Z795" s="99">
        <v>0</v>
      </c>
      <c r="AA795" s="99">
        <f>AR795</f>
        <v>0</v>
      </c>
      <c r="AB795" s="99">
        <f>AQ795</f>
        <v>0</v>
      </c>
      <c r="AC795" s="47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44"/>
      <c r="AP795" s="100"/>
      <c r="AQ795" s="100"/>
      <c r="AR795" s="100"/>
      <c r="AS795" s="100"/>
      <c r="AT795" s="100"/>
      <c r="AU795" s="100"/>
      <c r="AV795" s="100"/>
      <c r="AW795" s="100"/>
      <c r="AX795" s="100"/>
      <c r="AY795" s="100"/>
      <c r="AZ795" s="100"/>
      <c r="BA795" s="100">
        <v>30</v>
      </c>
      <c r="BB795" s="100"/>
      <c r="BC795" s="100"/>
      <c r="BD795" s="31"/>
    </row>
    <row r="796" spans="1:56" s="41" customFormat="1" x14ac:dyDescent="0.35">
      <c r="A796" s="99" t="s">
        <v>44</v>
      </c>
      <c r="B796" s="102" t="s">
        <v>41</v>
      </c>
      <c r="C796" s="102" t="s">
        <v>1669</v>
      </c>
      <c r="D796" s="102" t="s">
        <v>969</v>
      </c>
      <c r="E796" s="102" t="s">
        <v>39</v>
      </c>
      <c r="F796" s="99">
        <v>999923333</v>
      </c>
      <c r="G796" s="99">
        <f>(J796+T796)-H796</f>
        <v>22.5</v>
      </c>
      <c r="H796" s="99">
        <f>(K796+L796+N796+O796+P796+Q796+R796)*0.5</f>
        <v>22.5</v>
      </c>
      <c r="I796" s="24"/>
      <c r="J796" s="99">
        <f>SUM(K796,L796,N796,O796,P796,Q796)</f>
        <v>45</v>
      </c>
      <c r="K796" s="99">
        <f>SUM(AD796,AL796,AN796)</f>
        <v>0</v>
      </c>
      <c r="L796" s="99">
        <f>SUM(AE796,AF796,AG796,AH796)</f>
        <v>45</v>
      </c>
      <c r="M796" s="99">
        <f>COUNT(#REF!,#REF!,#REF!,#REF!,#REF!,#REF!,#REF!,AE796,#REF!,#REF!,#REF!,#REF!,AF796,AG796,#REF!,#REF!,#REF!,AH796)</f>
        <v>1</v>
      </c>
      <c r="N796" s="99">
        <f>AI796+AJ796</f>
        <v>0</v>
      </c>
      <c r="O796" s="99"/>
      <c r="P796" s="99">
        <f>AK796</f>
        <v>0</v>
      </c>
      <c r="Q796" s="99">
        <f>AM796</f>
        <v>0</v>
      </c>
      <c r="R796" s="99">
        <v>0</v>
      </c>
      <c r="S796" s="47"/>
      <c r="T796" s="99">
        <f>SUM(U796,V796,X796,Y796,Z796,AA796,AB796)</f>
        <v>0</v>
      </c>
      <c r="U796" s="99">
        <f>AP796</f>
        <v>0</v>
      </c>
      <c r="V796" s="99">
        <f>SUM(AS796,AT796,AU796,AV796,AW796,AX796,AY796,AZ796,BA796,BB796,BC796)</f>
        <v>0</v>
      </c>
      <c r="W796" s="99">
        <f>COUNT(AS796,AT796,AU796,AV796,AW796,AX796,AY796,AZ796,BA796,BB796,BC796)</f>
        <v>0</v>
      </c>
      <c r="X796" s="99">
        <v>0</v>
      </c>
      <c r="Y796" s="99">
        <v>0</v>
      </c>
      <c r="Z796" s="99">
        <v>0</v>
      </c>
      <c r="AA796" s="99">
        <f>AR796</f>
        <v>0</v>
      </c>
      <c r="AB796" s="99">
        <f>AQ796</f>
        <v>0</v>
      </c>
      <c r="AC796" s="47"/>
      <c r="AD796" s="99"/>
      <c r="AE796" s="99"/>
      <c r="AF796" s="99"/>
      <c r="AG796" s="99">
        <v>45</v>
      </c>
      <c r="AH796" s="99"/>
      <c r="AI796" s="99"/>
      <c r="AJ796" s="99"/>
      <c r="AK796" s="99"/>
      <c r="AL796" s="99"/>
      <c r="AM796" s="100"/>
      <c r="AN796" s="100"/>
      <c r="AO796" s="44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</row>
    <row r="797" spans="1:56" s="41" customFormat="1" x14ac:dyDescent="0.35">
      <c r="A797" s="99" t="s">
        <v>73</v>
      </c>
      <c r="B797" s="106" t="s">
        <v>41</v>
      </c>
      <c r="C797" s="106" t="s">
        <v>152</v>
      </c>
      <c r="D797" s="106" t="s">
        <v>153</v>
      </c>
      <c r="E797" s="106" t="s">
        <v>39</v>
      </c>
      <c r="F797" s="106">
        <v>999796707</v>
      </c>
      <c r="G797" s="99">
        <f>(J797+T797)-H797</f>
        <v>140</v>
      </c>
      <c r="H797" s="99"/>
      <c r="I797" s="24"/>
      <c r="J797" s="99">
        <f>SUM(K797,L797,N797,O797,P797,Q797)</f>
        <v>140</v>
      </c>
      <c r="K797" s="99">
        <f>SUM(AD797,AL797,AN797)</f>
        <v>100</v>
      </c>
      <c r="L797" s="99">
        <f>SUM(AE797,AF797,AG797,AH797)</f>
        <v>0</v>
      </c>
      <c r="M797" s="99">
        <f>COUNT(#REF!,#REF!,#REF!,#REF!,#REF!,#REF!,#REF!,AE797,#REF!,#REF!,#REF!,#REF!,AF797,AG797,#REF!,#REF!,#REF!,AH797)</f>
        <v>0</v>
      </c>
      <c r="N797" s="99">
        <f>AI797+AJ797</f>
        <v>0</v>
      </c>
      <c r="O797" s="99"/>
      <c r="P797" s="99">
        <f>AK797</f>
        <v>40</v>
      </c>
      <c r="Q797" s="99">
        <f>AM797</f>
        <v>0</v>
      </c>
      <c r="R797" s="99">
        <v>0</v>
      </c>
      <c r="S797" s="47"/>
      <c r="T797" s="99">
        <f>SUM(U797,V797,X797,Y797,Z797,AA797,AB797)</f>
        <v>0</v>
      </c>
      <c r="U797" s="99">
        <f>AP797</f>
        <v>0</v>
      </c>
      <c r="V797" s="99">
        <f>SUM(AS797,AT797,AU797,AV797,AW797,AX797,AY797,AZ797,BA797,BB797,BC797)</f>
        <v>0</v>
      </c>
      <c r="W797" s="99">
        <f>COUNT(AS797,AT797,AU797,AV797,AW797,AX797,AY797,AZ797,BA797,BB797,BC797)</f>
        <v>0</v>
      </c>
      <c r="X797" s="99">
        <v>0</v>
      </c>
      <c r="Y797" s="99">
        <v>0</v>
      </c>
      <c r="Z797" s="99">
        <v>0</v>
      </c>
      <c r="AA797" s="99">
        <f>AR797</f>
        <v>0</v>
      </c>
      <c r="AB797" s="99">
        <f>AQ797</f>
        <v>0</v>
      </c>
      <c r="AC797" s="47"/>
      <c r="AD797" s="99">
        <v>100</v>
      </c>
      <c r="AE797" s="99"/>
      <c r="AF797" s="99"/>
      <c r="AG797" s="99"/>
      <c r="AH797" s="99"/>
      <c r="AI797" s="99"/>
      <c r="AJ797" s="99"/>
      <c r="AK797" s="99">
        <v>40</v>
      </c>
      <c r="AL797" s="99"/>
      <c r="AM797" s="100"/>
      <c r="AN797" s="100"/>
      <c r="AO797" s="44"/>
      <c r="AP797" s="100"/>
      <c r="AQ797" s="100"/>
      <c r="AR797" s="100"/>
      <c r="AS797" s="100"/>
      <c r="AT797" s="100"/>
      <c r="AU797" s="100"/>
      <c r="AV797" s="100"/>
      <c r="AW797" s="100"/>
      <c r="AX797" s="100"/>
      <c r="AY797" s="100"/>
      <c r="AZ797" s="100"/>
      <c r="BA797" s="100"/>
      <c r="BB797" s="100"/>
      <c r="BC797" s="100"/>
    </row>
    <row r="798" spans="1:56" s="41" customFormat="1" x14ac:dyDescent="0.35">
      <c r="A798" s="100" t="s">
        <v>73</v>
      </c>
      <c r="B798" s="100" t="s">
        <v>41</v>
      </c>
      <c r="C798" s="100" t="s">
        <v>2299</v>
      </c>
      <c r="D798" s="100" t="s">
        <v>1154</v>
      </c>
      <c r="E798" s="100" t="s">
        <v>39</v>
      </c>
      <c r="F798" s="100">
        <v>999926655</v>
      </c>
      <c r="G798" s="99">
        <f>(J798+T798)-H798</f>
        <v>75</v>
      </c>
      <c r="H798" s="99"/>
      <c r="I798" s="24"/>
      <c r="J798" s="99">
        <f>SUM(K798,L798,N798,O798,P798,Q798)</f>
        <v>75</v>
      </c>
      <c r="K798" s="99">
        <f>SUM(AD798,AL798,AN798)</f>
        <v>75</v>
      </c>
      <c r="L798" s="99">
        <f>SUM(AE798,AF798,AG798,AH798)</f>
        <v>0</v>
      </c>
      <c r="M798" s="99">
        <f>COUNT(#REF!,#REF!,#REF!,#REF!,#REF!,#REF!,#REF!,AE798,#REF!,#REF!,#REF!,#REF!,AF798,AG798,#REF!,#REF!,#REF!,AH798)</f>
        <v>0</v>
      </c>
      <c r="N798" s="99">
        <f>AI798+AJ798</f>
        <v>0</v>
      </c>
      <c r="O798" s="99"/>
      <c r="P798" s="99">
        <f>AK798</f>
        <v>0</v>
      </c>
      <c r="Q798" s="99">
        <f>AM798</f>
        <v>0</v>
      </c>
      <c r="R798" s="99">
        <v>0</v>
      </c>
      <c r="S798" s="47"/>
      <c r="T798" s="99">
        <f>SUM(U798,V798,X798,Y798,Z798,AA798,AB798)</f>
        <v>0</v>
      </c>
      <c r="U798" s="99">
        <f>AP798</f>
        <v>0</v>
      </c>
      <c r="V798" s="99">
        <f>SUM(AS798,AT798,AU798,AV798,AW798,AX798,AY798,AZ798,BA798,BB798,BC798)</f>
        <v>0</v>
      </c>
      <c r="W798" s="99">
        <f>COUNT(AS798,AT798,AU798,AV798,AW798,AX798,AY798,AZ798,BA798,BB798,BC798)</f>
        <v>0</v>
      </c>
      <c r="X798" s="99">
        <v>0</v>
      </c>
      <c r="Y798" s="99">
        <v>0</v>
      </c>
      <c r="Z798" s="99">
        <v>0</v>
      </c>
      <c r="AA798" s="99">
        <f>AR798</f>
        <v>0</v>
      </c>
      <c r="AB798" s="99">
        <f>AQ798</f>
        <v>0</v>
      </c>
      <c r="AC798" s="47"/>
      <c r="AD798" s="99">
        <v>75</v>
      </c>
      <c r="AE798" s="99"/>
      <c r="AF798" s="99"/>
      <c r="AG798" s="99"/>
      <c r="AH798" s="99"/>
      <c r="AI798" s="99"/>
      <c r="AJ798" s="99"/>
      <c r="AK798" s="99"/>
      <c r="AL798" s="99"/>
      <c r="AM798" s="100"/>
      <c r="AN798" s="100"/>
      <c r="AO798" s="44"/>
      <c r="AP798" s="100"/>
      <c r="AQ798" s="100"/>
      <c r="AR798" s="100"/>
      <c r="AS798" s="100"/>
      <c r="AT798" s="100"/>
      <c r="AU798" s="100"/>
      <c r="AV798" s="100"/>
      <c r="AW798" s="100"/>
      <c r="AX798" s="100"/>
      <c r="AY798" s="100"/>
      <c r="AZ798" s="100"/>
      <c r="BA798" s="100"/>
      <c r="BB798" s="100"/>
      <c r="BC798" s="100"/>
    </row>
    <row r="799" spans="1:56" s="41" customFormat="1" x14ac:dyDescent="0.35">
      <c r="A799" s="99" t="s">
        <v>73</v>
      </c>
      <c r="B799" s="106" t="s">
        <v>41</v>
      </c>
      <c r="C799" s="106" t="s">
        <v>1545</v>
      </c>
      <c r="D799" s="106" t="s">
        <v>1546</v>
      </c>
      <c r="E799" s="106" t="s">
        <v>39</v>
      </c>
      <c r="F799" s="106">
        <v>999922571</v>
      </c>
      <c r="G799" s="99">
        <f>(J799+T799)-H799</f>
        <v>56</v>
      </c>
      <c r="H799" s="99"/>
      <c r="I799" s="24"/>
      <c r="J799" s="99">
        <f>SUM(K799,L799,N799,O799,P799,Q799)</f>
        <v>56</v>
      </c>
      <c r="K799" s="99">
        <f>SUM(AD799,AL799,AN799)</f>
        <v>56</v>
      </c>
      <c r="L799" s="99">
        <f>SUM(AE799,AF799,AG799,AH799)</f>
        <v>0</v>
      </c>
      <c r="M799" s="99">
        <f>COUNT(#REF!,#REF!,#REF!,#REF!,#REF!,#REF!,#REF!,AE799,#REF!,#REF!,#REF!,#REF!,AF799,AG799,#REF!,#REF!,#REF!,AH799)</f>
        <v>0</v>
      </c>
      <c r="N799" s="99">
        <f>AI799+AJ799</f>
        <v>0</v>
      </c>
      <c r="O799" s="99"/>
      <c r="P799" s="99">
        <f>AK799</f>
        <v>0</v>
      </c>
      <c r="Q799" s="99">
        <f>AM799</f>
        <v>0</v>
      </c>
      <c r="R799" s="99">
        <v>0</v>
      </c>
      <c r="S799" s="47"/>
      <c r="T799" s="99">
        <f>SUM(U799,V799,X799,Y799,Z799,AA799,AB799)</f>
        <v>0</v>
      </c>
      <c r="U799" s="99">
        <f>AP799</f>
        <v>0</v>
      </c>
      <c r="V799" s="99">
        <f>SUM(AS799,AT799,AU799,AV799,AW799,AX799,AY799,AZ799,BA799,BB799,BC799)</f>
        <v>0</v>
      </c>
      <c r="W799" s="99">
        <f>COUNT(AS799,AT799,AU799,AV799,AW799,AX799,AY799,AZ799,BA799,BB799,BC799)</f>
        <v>0</v>
      </c>
      <c r="X799" s="99">
        <v>0</v>
      </c>
      <c r="Y799" s="99">
        <v>0</v>
      </c>
      <c r="Z799" s="99">
        <v>0</v>
      </c>
      <c r="AA799" s="99">
        <f>AR799</f>
        <v>0</v>
      </c>
      <c r="AB799" s="99">
        <f>AQ799</f>
        <v>0</v>
      </c>
      <c r="AC799" s="47"/>
      <c r="AD799" s="99">
        <v>56</v>
      </c>
      <c r="AE799" s="99"/>
      <c r="AF799" s="99"/>
      <c r="AG799" s="99"/>
      <c r="AH799" s="99"/>
      <c r="AI799" s="99"/>
      <c r="AJ799" s="99"/>
      <c r="AK799" s="99"/>
      <c r="AL799" s="99"/>
      <c r="AM799" s="100"/>
      <c r="AN799" s="100"/>
      <c r="AO799" s="44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</row>
    <row r="800" spans="1:56" s="41" customFormat="1" x14ac:dyDescent="0.35">
      <c r="A800" s="100" t="s">
        <v>73</v>
      </c>
      <c r="B800" s="100" t="s">
        <v>41</v>
      </c>
      <c r="C800" s="100" t="s">
        <v>1549</v>
      </c>
      <c r="D800" s="100" t="s">
        <v>149</v>
      </c>
      <c r="E800" s="100" t="s">
        <v>39</v>
      </c>
      <c r="F800" s="100">
        <v>999922578</v>
      </c>
      <c r="G800" s="99">
        <f>(J800+T800)-H800</f>
        <v>56</v>
      </c>
      <c r="H800" s="99"/>
      <c r="I800" s="24"/>
      <c r="J800" s="99">
        <f>SUM(K800,L800,N800,O800,P800,Q800)</f>
        <v>56</v>
      </c>
      <c r="K800" s="99">
        <f>SUM(AD800,AL800,AN800)</f>
        <v>56</v>
      </c>
      <c r="L800" s="99">
        <f>SUM(AE800,AF800,AG800,AH800)</f>
        <v>0</v>
      </c>
      <c r="M800" s="99">
        <f>COUNT(#REF!,#REF!,#REF!,#REF!,#REF!,#REF!,#REF!,AE800,#REF!,#REF!,#REF!,#REF!,AF800,AG800,#REF!,#REF!,#REF!,AH800)</f>
        <v>0</v>
      </c>
      <c r="N800" s="99">
        <f>AI800+AJ800</f>
        <v>0</v>
      </c>
      <c r="O800" s="99"/>
      <c r="P800" s="99">
        <f>AK800</f>
        <v>0</v>
      </c>
      <c r="Q800" s="99">
        <f>AM800</f>
        <v>0</v>
      </c>
      <c r="R800" s="99">
        <v>0</v>
      </c>
      <c r="S800" s="47"/>
      <c r="T800" s="99">
        <f>SUM(U800,V800,X800,Y800,Z800,AA800,AB800)</f>
        <v>0</v>
      </c>
      <c r="U800" s="99">
        <f>AP800</f>
        <v>0</v>
      </c>
      <c r="V800" s="99">
        <f>SUM(AS800,AT800,AU800,AV800,AW800,AX800,AY800,AZ800,BA800,BB800,BC800)</f>
        <v>0</v>
      </c>
      <c r="W800" s="99">
        <f>COUNT(AS800,AT800,AU800,AV800,AW800,AX800,AY800,AZ800,BA800,BB800,BC800)</f>
        <v>0</v>
      </c>
      <c r="X800" s="99">
        <v>0</v>
      </c>
      <c r="Y800" s="99">
        <v>0</v>
      </c>
      <c r="Z800" s="99">
        <v>0</v>
      </c>
      <c r="AA800" s="99">
        <f>AR800</f>
        <v>0</v>
      </c>
      <c r="AB800" s="99">
        <f>AQ800</f>
        <v>0</v>
      </c>
      <c r="AC800" s="47"/>
      <c r="AD800" s="99">
        <v>56</v>
      </c>
      <c r="AE800" s="99"/>
      <c r="AF800" s="99"/>
      <c r="AG800" s="99"/>
      <c r="AH800" s="99"/>
      <c r="AI800" s="99"/>
      <c r="AJ800" s="99"/>
      <c r="AK800" s="99"/>
      <c r="AL800" s="99"/>
      <c r="AM800" s="100"/>
      <c r="AN800" s="100"/>
      <c r="AO800" s="44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</row>
    <row r="801" spans="1:55" s="41" customFormat="1" x14ac:dyDescent="0.35">
      <c r="A801" s="100" t="s">
        <v>73</v>
      </c>
      <c r="B801" s="100" t="s">
        <v>41</v>
      </c>
      <c r="C801" s="100" t="s">
        <v>567</v>
      </c>
      <c r="D801" s="100" t="s">
        <v>2257</v>
      </c>
      <c r="E801" s="100" t="s">
        <v>39</v>
      </c>
      <c r="F801" s="100">
        <v>999926488</v>
      </c>
      <c r="G801" s="99">
        <f>(J801+T801)-H801</f>
        <v>52</v>
      </c>
      <c r="H801" s="99"/>
      <c r="I801" s="24"/>
      <c r="J801" s="99">
        <f>SUM(K801,L801,N801,O801,P801,Q801)</f>
        <v>52</v>
      </c>
      <c r="K801" s="99">
        <f>SUM(AD801,AL801,AN801)</f>
        <v>52</v>
      </c>
      <c r="L801" s="99">
        <f>SUM(AE801,AF801,AG801,AH801)</f>
        <v>0</v>
      </c>
      <c r="M801" s="99">
        <f>COUNT(#REF!,#REF!,#REF!,#REF!,#REF!,#REF!,#REF!,AE801,#REF!,#REF!,#REF!,#REF!,AF801,AG801,#REF!,#REF!,#REF!,AH801)</f>
        <v>0</v>
      </c>
      <c r="N801" s="99">
        <f>AI801+AJ801</f>
        <v>0</v>
      </c>
      <c r="O801" s="99"/>
      <c r="P801" s="99">
        <f>AK801</f>
        <v>0</v>
      </c>
      <c r="Q801" s="99">
        <f>AM801</f>
        <v>0</v>
      </c>
      <c r="R801" s="99">
        <v>0</v>
      </c>
      <c r="S801" s="47"/>
      <c r="T801" s="99">
        <f>SUM(U801,V801,X801,Y801,Z801,AA801,AB801)</f>
        <v>0</v>
      </c>
      <c r="U801" s="99">
        <f>AP801</f>
        <v>0</v>
      </c>
      <c r="V801" s="99">
        <f>SUM(AS801,AT801,AU801,AV801,AW801,AX801,AY801,AZ801,BA801,BB801,BC801)</f>
        <v>0</v>
      </c>
      <c r="W801" s="99">
        <f>COUNT(AS801,AT801,AU801,AV801,AW801,AX801,AY801,AZ801,BA801,BB801,BC801)</f>
        <v>0</v>
      </c>
      <c r="X801" s="99">
        <v>0</v>
      </c>
      <c r="Y801" s="99">
        <v>0</v>
      </c>
      <c r="Z801" s="99">
        <v>0</v>
      </c>
      <c r="AA801" s="99">
        <f>AR801</f>
        <v>0</v>
      </c>
      <c r="AB801" s="99">
        <f>AQ801</f>
        <v>0</v>
      </c>
      <c r="AC801" s="47"/>
      <c r="AD801" s="99">
        <v>52</v>
      </c>
      <c r="AE801" s="99"/>
      <c r="AF801" s="99"/>
      <c r="AG801" s="99"/>
      <c r="AH801" s="99"/>
      <c r="AI801" s="99"/>
      <c r="AJ801" s="99"/>
      <c r="AK801" s="99"/>
      <c r="AL801" s="99"/>
      <c r="AM801" s="100"/>
      <c r="AN801" s="100"/>
      <c r="AO801" s="44"/>
      <c r="AP801" s="100"/>
      <c r="AQ801" s="100"/>
      <c r="AR801" s="100"/>
      <c r="AS801" s="100"/>
      <c r="AT801" s="100"/>
      <c r="AU801" s="100"/>
      <c r="AV801" s="100"/>
      <c r="AW801" s="100"/>
      <c r="AX801" s="100"/>
      <c r="AY801" s="100"/>
      <c r="AZ801" s="100"/>
      <c r="BA801" s="100"/>
      <c r="BB801" s="100"/>
      <c r="BC801" s="100"/>
    </row>
    <row r="802" spans="1:55" s="41" customFormat="1" x14ac:dyDescent="0.35">
      <c r="A802" s="100" t="s">
        <v>73</v>
      </c>
      <c r="B802" s="100" t="s">
        <v>41</v>
      </c>
      <c r="C802" s="100" t="s">
        <v>2309</v>
      </c>
      <c r="D802" s="100" t="s">
        <v>2310</v>
      </c>
      <c r="E802" s="100" t="s">
        <v>39</v>
      </c>
      <c r="F802" s="100">
        <v>999926711</v>
      </c>
      <c r="G802" s="99">
        <f>(J802+T802)-H802</f>
        <v>48</v>
      </c>
      <c r="H802" s="99"/>
      <c r="I802" s="24"/>
      <c r="J802" s="99">
        <f>SUM(K802,L802,N802,O802,P802,Q802)</f>
        <v>48</v>
      </c>
      <c r="K802" s="99">
        <f>SUM(AD802,AL802,AN802)</f>
        <v>48</v>
      </c>
      <c r="L802" s="99">
        <f>SUM(AE802,AF802,AG802,AH802)</f>
        <v>0</v>
      </c>
      <c r="M802" s="99">
        <f>COUNT(#REF!,#REF!,#REF!,#REF!,#REF!,#REF!,#REF!,AE802,#REF!,#REF!,#REF!,#REF!,AF802,AG802,#REF!,#REF!,#REF!,AH802)</f>
        <v>0</v>
      </c>
      <c r="N802" s="99">
        <f>AI802+AJ802</f>
        <v>0</v>
      </c>
      <c r="O802" s="99"/>
      <c r="P802" s="99">
        <f>AK802</f>
        <v>0</v>
      </c>
      <c r="Q802" s="99">
        <f>AM802</f>
        <v>0</v>
      </c>
      <c r="R802" s="99">
        <v>0</v>
      </c>
      <c r="S802" s="47"/>
      <c r="T802" s="99">
        <f>SUM(U802,V802,X802,Y802,Z802,AA802,AB802)</f>
        <v>0</v>
      </c>
      <c r="U802" s="99">
        <f>AP802</f>
        <v>0</v>
      </c>
      <c r="V802" s="99">
        <f>SUM(AS802,AT802,AU802,AV802,AW802,AX802,AY802,AZ802,BA802,BB802,BC802)</f>
        <v>0</v>
      </c>
      <c r="W802" s="99">
        <f>COUNT(AS802,AT802,AU802,AV802,AW802,AX802,AY802,AZ802,BA802,BB802,BC802)</f>
        <v>0</v>
      </c>
      <c r="X802" s="99">
        <v>0</v>
      </c>
      <c r="Y802" s="99">
        <v>0</v>
      </c>
      <c r="Z802" s="99">
        <v>0</v>
      </c>
      <c r="AA802" s="99">
        <f>AR802</f>
        <v>0</v>
      </c>
      <c r="AB802" s="99">
        <f>AQ802</f>
        <v>0</v>
      </c>
      <c r="AC802" s="47"/>
      <c r="AD802" s="99">
        <v>48</v>
      </c>
      <c r="AE802" s="99"/>
      <c r="AF802" s="99"/>
      <c r="AG802" s="99"/>
      <c r="AH802" s="99"/>
      <c r="AI802" s="99"/>
      <c r="AJ802" s="99"/>
      <c r="AK802" s="99"/>
      <c r="AL802" s="99"/>
      <c r="AM802" s="100"/>
      <c r="AN802" s="100"/>
      <c r="AO802" s="44"/>
      <c r="AP802" s="100"/>
      <c r="AQ802" s="100"/>
      <c r="AR802" s="100"/>
      <c r="AS802" s="100"/>
      <c r="AT802" s="100"/>
      <c r="AU802" s="100"/>
      <c r="AV802" s="100"/>
      <c r="AW802" s="100"/>
      <c r="AX802" s="100"/>
      <c r="AY802" s="100"/>
      <c r="AZ802" s="100"/>
      <c r="BA802" s="100"/>
      <c r="BB802" s="100"/>
      <c r="BC802" s="100"/>
    </row>
    <row r="803" spans="1:55" s="41" customFormat="1" x14ac:dyDescent="0.35">
      <c r="A803" s="100" t="s">
        <v>73</v>
      </c>
      <c r="B803" s="100" t="s">
        <v>41</v>
      </c>
      <c r="C803" s="100" t="s">
        <v>1561</v>
      </c>
      <c r="D803" s="100" t="s">
        <v>1562</v>
      </c>
      <c r="E803" s="100" t="s">
        <v>39</v>
      </c>
      <c r="F803" s="100">
        <v>999922672</v>
      </c>
      <c r="G803" s="99">
        <f>(J803+T803)-H803</f>
        <v>42</v>
      </c>
      <c r="H803" s="99"/>
      <c r="I803" s="24"/>
      <c r="J803" s="99">
        <f>SUM(K803,L803,N803,O803,P803,Q803)</f>
        <v>42</v>
      </c>
      <c r="K803" s="99">
        <f>SUM(AD803,AL803,AN803)</f>
        <v>42</v>
      </c>
      <c r="L803" s="99">
        <f>SUM(AE803,AF803,AG803,AH803)</f>
        <v>0</v>
      </c>
      <c r="M803" s="99">
        <f>COUNT(#REF!,#REF!,#REF!,#REF!,#REF!,#REF!,#REF!,AE803,#REF!,#REF!,#REF!,#REF!,AF803,AG803,#REF!,#REF!,#REF!,AH803)</f>
        <v>0</v>
      </c>
      <c r="N803" s="99">
        <f>AI803+AJ803</f>
        <v>0</v>
      </c>
      <c r="O803" s="99"/>
      <c r="P803" s="99">
        <f>AK803</f>
        <v>0</v>
      </c>
      <c r="Q803" s="99">
        <f>AM803</f>
        <v>0</v>
      </c>
      <c r="R803" s="99">
        <v>0</v>
      </c>
      <c r="S803" s="47"/>
      <c r="T803" s="99">
        <f>SUM(U803,V803,X803,Y803,Z803,AA803,AB803)</f>
        <v>0</v>
      </c>
      <c r="U803" s="99">
        <f>AP803</f>
        <v>0</v>
      </c>
      <c r="V803" s="99">
        <f>SUM(AS803,AT803,AU803,AV803,AW803,AX803,AY803,AZ803,BA803,BB803,BC803)</f>
        <v>0</v>
      </c>
      <c r="W803" s="99">
        <f>COUNT(AS803,AT803,AU803,AV803,AW803,AX803,AY803,AZ803,BA803,BB803,BC803)</f>
        <v>0</v>
      </c>
      <c r="X803" s="99">
        <v>0</v>
      </c>
      <c r="Y803" s="99">
        <v>0</v>
      </c>
      <c r="Z803" s="99">
        <v>0</v>
      </c>
      <c r="AA803" s="99">
        <f>AR803</f>
        <v>0</v>
      </c>
      <c r="AB803" s="99">
        <f>AQ803</f>
        <v>0</v>
      </c>
      <c r="AC803" s="47"/>
      <c r="AD803" s="99">
        <v>42</v>
      </c>
      <c r="AE803" s="99"/>
      <c r="AF803" s="99"/>
      <c r="AG803" s="99"/>
      <c r="AH803" s="99"/>
      <c r="AI803" s="99"/>
      <c r="AJ803" s="99"/>
      <c r="AK803" s="99"/>
      <c r="AL803" s="99"/>
      <c r="AM803" s="100"/>
      <c r="AN803" s="100"/>
      <c r="AO803" s="44"/>
      <c r="AP803" s="100"/>
      <c r="AQ803" s="100"/>
      <c r="AR803" s="100"/>
      <c r="AS803" s="100"/>
      <c r="AT803" s="100"/>
      <c r="AU803" s="100"/>
      <c r="AV803" s="100"/>
      <c r="AW803" s="100"/>
      <c r="AX803" s="100"/>
      <c r="AY803" s="100"/>
      <c r="AZ803" s="100"/>
      <c r="BA803" s="100"/>
      <c r="BB803" s="100"/>
      <c r="BC803" s="100"/>
    </row>
    <row r="804" spans="1:55" s="41" customFormat="1" x14ac:dyDescent="0.35">
      <c r="A804" s="99" t="s">
        <v>73</v>
      </c>
      <c r="B804" s="103" t="s">
        <v>41</v>
      </c>
      <c r="C804" s="103" t="s">
        <v>1057</v>
      </c>
      <c r="D804" s="104" t="s">
        <v>1058</v>
      </c>
      <c r="E804" s="103" t="s">
        <v>39</v>
      </c>
      <c r="F804" s="103">
        <v>999918578</v>
      </c>
      <c r="G804" s="99">
        <f>(J804+T804)-H804</f>
        <v>38</v>
      </c>
      <c r="H804" s="99"/>
      <c r="I804" s="24"/>
      <c r="J804" s="99">
        <f>SUM(K804,L804,N804,O804,P804,Q804)</f>
        <v>38</v>
      </c>
      <c r="K804" s="99">
        <f>SUM(AD804,AL804,AN804)</f>
        <v>38</v>
      </c>
      <c r="L804" s="99">
        <f>SUM(AE804,AF804,AG804,AH804)</f>
        <v>0</v>
      </c>
      <c r="M804" s="99">
        <f>COUNT(#REF!,#REF!,#REF!,#REF!,#REF!,#REF!,#REF!,AE804,#REF!,#REF!,#REF!,#REF!,AF804,AG804,#REF!,#REF!,#REF!,AH804)</f>
        <v>0</v>
      </c>
      <c r="N804" s="99">
        <f>AI804+AJ804</f>
        <v>0</v>
      </c>
      <c r="O804" s="99"/>
      <c r="P804" s="99">
        <f>AK804</f>
        <v>0</v>
      </c>
      <c r="Q804" s="99">
        <f>AM804</f>
        <v>0</v>
      </c>
      <c r="R804" s="99">
        <v>0</v>
      </c>
      <c r="S804" s="47"/>
      <c r="T804" s="99">
        <f>SUM(U804,V804,X804,Y804,Z804,AA804,AB804)</f>
        <v>0</v>
      </c>
      <c r="U804" s="99">
        <f>AP804</f>
        <v>0</v>
      </c>
      <c r="V804" s="99">
        <f>SUM(AS804,AT804,AU804,AV804,AW804,AX804,AY804,AZ804,BA804,BB804,BC804)</f>
        <v>0</v>
      </c>
      <c r="W804" s="99">
        <f>COUNT(AS804,AT804,AU804,AV804,AW804,AX804,AY804,AZ804,BA804,BB804,BC804)</f>
        <v>0</v>
      </c>
      <c r="X804" s="99">
        <v>0</v>
      </c>
      <c r="Y804" s="99">
        <v>0</v>
      </c>
      <c r="Z804" s="99">
        <v>0</v>
      </c>
      <c r="AA804" s="99">
        <f>AR804</f>
        <v>0</v>
      </c>
      <c r="AB804" s="99">
        <f>AQ804</f>
        <v>0</v>
      </c>
      <c r="AC804" s="47"/>
      <c r="AD804" s="99">
        <v>38</v>
      </c>
      <c r="AE804" s="99"/>
      <c r="AF804" s="99"/>
      <c r="AG804" s="99"/>
      <c r="AH804" s="99"/>
      <c r="AI804" s="99"/>
      <c r="AJ804" s="99"/>
      <c r="AK804" s="99"/>
      <c r="AL804" s="99"/>
      <c r="AM804" s="100"/>
      <c r="AN804" s="100"/>
      <c r="AO804" s="44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</row>
    <row r="805" spans="1:55" s="41" customFormat="1" x14ac:dyDescent="0.35">
      <c r="A805" s="100" t="s">
        <v>73</v>
      </c>
      <c r="B805" s="100" t="s">
        <v>41</v>
      </c>
      <c r="C805" s="100" t="s">
        <v>270</v>
      </c>
      <c r="D805" s="100" t="s">
        <v>660</v>
      </c>
      <c r="E805" s="100" t="s">
        <v>39</v>
      </c>
      <c r="F805" s="100">
        <v>999922540</v>
      </c>
      <c r="G805" s="99">
        <f>(J805+T805)-H805</f>
        <v>38</v>
      </c>
      <c r="H805" s="99"/>
      <c r="I805" s="24"/>
      <c r="J805" s="99">
        <f>SUM(K805,L805,N805,O805,P805,Q805)</f>
        <v>38</v>
      </c>
      <c r="K805" s="99">
        <f>SUM(AD805,AL805,AN805)</f>
        <v>38</v>
      </c>
      <c r="L805" s="99">
        <f>SUM(AE805,AF805,AG805,AH805)</f>
        <v>0</v>
      </c>
      <c r="M805" s="99">
        <f>COUNT(#REF!,#REF!,#REF!,#REF!,#REF!,#REF!,#REF!,AE805,#REF!,#REF!,#REF!,#REF!,AF805,AG805,#REF!,#REF!,#REF!,AH805)</f>
        <v>0</v>
      </c>
      <c r="N805" s="99">
        <f>AI805+AJ805</f>
        <v>0</v>
      </c>
      <c r="O805" s="99"/>
      <c r="P805" s="99">
        <f>AK805</f>
        <v>0</v>
      </c>
      <c r="Q805" s="99">
        <f>AM805</f>
        <v>0</v>
      </c>
      <c r="R805" s="99">
        <v>0</v>
      </c>
      <c r="S805" s="47"/>
      <c r="T805" s="99">
        <f>SUM(U805,V805,X805,Y805,Z805,AA805,AB805)</f>
        <v>0</v>
      </c>
      <c r="U805" s="99">
        <f>AP805</f>
        <v>0</v>
      </c>
      <c r="V805" s="99">
        <f>SUM(AS805,AT805,AU805,AV805,AW805,AX805,AY805,AZ805,BA805,BB805,BC805)</f>
        <v>0</v>
      </c>
      <c r="W805" s="99">
        <f>COUNT(AS805,AT805,AU805,AV805,AW805,AX805,AY805,AZ805,BA805,BB805,BC805)</f>
        <v>0</v>
      </c>
      <c r="X805" s="99">
        <v>0</v>
      </c>
      <c r="Y805" s="99">
        <v>0</v>
      </c>
      <c r="Z805" s="99">
        <v>0</v>
      </c>
      <c r="AA805" s="99">
        <f>AR805</f>
        <v>0</v>
      </c>
      <c r="AB805" s="99">
        <f>AQ805</f>
        <v>0</v>
      </c>
      <c r="AC805" s="47"/>
      <c r="AD805" s="99">
        <v>38</v>
      </c>
      <c r="AE805" s="99"/>
      <c r="AF805" s="99"/>
      <c r="AG805" s="99"/>
      <c r="AH805" s="99"/>
      <c r="AI805" s="99"/>
      <c r="AJ805" s="99"/>
      <c r="AK805" s="99"/>
      <c r="AL805" s="99"/>
      <c r="AM805" s="100"/>
      <c r="AN805" s="100"/>
      <c r="AO805" s="44"/>
      <c r="AP805" s="100"/>
      <c r="AQ805" s="100"/>
      <c r="AR805" s="100"/>
      <c r="AS805" s="100"/>
      <c r="AT805" s="100"/>
      <c r="AU805" s="100"/>
      <c r="AV805" s="100"/>
      <c r="AW805" s="100"/>
      <c r="AX805" s="100"/>
      <c r="AY805" s="100"/>
      <c r="AZ805" s="100"/>
      <c r="BA805" s="100"/>
      <c r="BB805" s="100"/>
      <c r="BC805" s="100"/>
    </row>
    <row r="806" spans="1:55" s="41" customFormat="1" x14ac:dyDescent="0.35">
      <c r="A806" s="100" t="s">
        <v>73</v>
      </c>
      <c r="B806" s="100" t="s">
        <v>41</v>
      </c>
      <c r="C806" s="100" t="s">
        <v>1554</v>
      </c>
      <c r="D806" s="100" t="s">
        <v>1555</v>
      </c>
      <c r="E806" s="100" t="s">
        <v>39</v>
      </c>
      <c r="F806" s="100">
        <v>999922586</v>
      </c>
      <c r="G806" s="99">
        <f>(J806+T806)-H806</f>
        <v>38</v>
      </c>
      <c r="H806" s="99"/>
      <c r="I806" s="24"/>
      <c r="J806" s="99">
        <f>SUM(K806,L806,N806,O806,P806,Q806)</f>
        <v>38</v>
      </c>
      <c r="K806" s="99">
        <f>SUM(AD806,AL806,AN806)</f>
        <v>38</v>
      </c>
      <c r="L806" s="99">
        <f>SUM(AE806,AF806,AG806,AH806)</f>
        <v>0</v>
      </c>
      <c r="M806" s="99">
        <f>COUNT(#REF!,#REF!,#REF!,#REF!,#REF!,#REF!,#REF!,AE806,#REF!,#REF!,#REF!,#REF!,AF806,AG806,#REF!,#REF!,#REF!,AH806)</f>
        <v>0</v>
      </c>
      <c r="N806" s="99">
        <f>AI806+AJ806</f>
        <v>0</v>
      </c>
      <c r="O806" s="99"/>
      <c r="P806" s="99">
        <f>AK806</f>
        <v>0</v>
      </c>
      <c r="Q806" s="99">
        <f>AM806</f>
        <v>0</v>
      </c>
      <c r="R806" s="99">
        <v>0</v>
      </c>
      <c r="S806" s="47"/>
      <c r="T806" s="99">
        <f>SUM(U806,V806,X806,Y806,Z806,AA806,AB806)</f>
        <v>0</v>
      </c>
      <c r="U806" s="99">
        <f>AP806</f>
        <v>0</v>
      </c>
      <c r="V806" s="99">
        <f>SUM(AS806,AT806,AU806,AV806,AW806,AX806,AY806,AZ806,BA806,BB806,BC806)</f>
        <v>0</v>
      </c>
      <c r="W806" s="99">
        <f>COUNT(AS806,AT806,AU806,AV806,AW806,AX806,AY806,AZ806,BA806,BB806,BC806)</f>
        <v>0</v>
      </c>
      <c r="X806" s="99">
        <v>0</v>
      </c>
      <c r="Y806" s="99">
        <v>0</v>
      </c>
      <c r="Z806" s="99">
        <v>0</v>
      </c>
      <c r="AA806" s="99">
        <f>AR806</f>
        <v>0</v>
      </c>
      <c r="AB806" s="99">
        <f>AQ806</f>
        <v>0</v>
      </c>
      <c r="AC806" s="47"/>
      <c r="AD806" s="99">
        <v>38</v>
      </c>
      <c r="AE806" s="99"/>
      <c r="AF806" s="99"/>
      <c r="AG806" s="99"/>
      <c r="AH806" s="99"/>
      <c r="AI806" s="99"/>
      <c r="AJ806" s="99"/>
      <c r="AK806" s="99"/>
      <c r="AL806" s="99"/>
      <c r="AM806" s="100"/>
      <c r="AN806" s="100"/>
      <c r="AO806" s="44"/>
      <c r="AP806" s="100"/>
      <c r="AQ806" s="100"/>
      <c r="AR806" s="100"/>
      <c r="AS806" s="100"/>
      <c r="AT806" s="100"/>
      <c r="AU806" s="100"/>
      <c r="AV806" s="100"/>
      <c r="AW806" s="100"/>
      <c r="AX806" s="100"/>
      <c r="AY806" s="100"/>
      <c r="AZ806" s="100"/>
      <c r="BA806" s="100"/>
      <c r="BB806" s="100"/>
      <c r="BC806" s="100"/>
    </row>
    <row r="807" spans="1:55" s="41" customFormat="1" x14ac:dyDescent="0.35">
      <c r="A807" s="100" t="s">
        <v>73</v>
      </c>
      <c r="B807" s="100" t="s">
        <v>41</v>
      </c>
      <c r="C807" s="100" t="s">
        <v>1558</v>
      </c>
      <c r="D807" s="100" t="s">
        <v>1559</v>
      </c>
      <c r="E807" s="100" t="s">
        <v>39</v>
      </c>
      <c r="F807" s="100">
        <v>999922631</v>
      </c>
      <c r="G807" s="99">
        <f>(J807+T807)-H807</f>
        <v>38</v>
      </c>
      <c r="H807" s="99"/>
      <c r="I807" s="24"/>
      <c r="J807" s="99">
        <f>SUM(K807,L807,N807,O807,P807,Q807)</f>
        <v>38</v>
      </c>
      <c r="K807" s="99">
        <f>SUM(AD807,AL807,AN807)</f>
        <v>38</v>
      </c>
      <c r="L807" s="99">
        <f>SUM(AE807,AF807,AG807,AH807)</f>
        <v>0</v>
      </c>
      <c r="M807" s="99">
        <f>COUNT(#REF!,#REF!,#REF!,#REF!,#REF!,#REF!,#REF!,AE807,#REF!,#REF!,#REF!,#REF!,AF807,AG807,#REF!,#REF!,#REF!,AH807)</f>
        <v>0</v>
      </c>
      <c r="N807" s="99">
        <f>AI807+AJ807</f>
        <v>0</v>
      </c>
      <c r="O807" s="99"/>
      <c r="P807" s="99">
        <f>AK807</f>
        <v>0</v>
      </c>
      <c r="Q807" s="99">
        <f>AM807</f>
        <v>0</v>
      </c>
      <c r="R807" s="99">
        <v>0</v>
      </c>
      <c r="S807" s="47"/>
      <c r="T807" s="99">
        <f>SUM(U807,V807,X807,Y807,Z807,AA807,AB807)</f>
        <v>0</v>
      </c>
      <c r="U807" s="99">
        <f>AP807</f>
        <v>0</v>
      </c>
      <c r="V807" s="99">
        <f>SUM(AS807,AT807,AU807,AV807,AW807,AX807,AY807,AZ807,BA807,BB807,BC807)</f>
        <v>0</v>
      </c>
      <c r="W807" s="99">
        <f>COUNT(AS807,AT807,AU807,AV807,AW807,AX807,AY807,AZ807,BA807,BB807,BC807)</f>
        <v>0</v>
      </c>
      <c r="X807" s="99">
        <v>0</v>
      </c>
      <c r="Y807" s="99">
        <v>0</v>
      </c>
      <c r="Z807" s="99">
        <v>0</v>
      </c>
      <c r="AA807" s="99">
        <f>AR807</f>
        <v>0</v>
      </c>
      <c r="AB807" s="99">
        <f>AQ807</f>
        <v>0</v>
      </c>
      <c r="AC807" s="47"/>
      <c r="AD807" s="99">
        <v>38</v>
      </c>
      <c r="AE807" s="99"/>
      <c r="AF807" s="99"/>
      <c r="AG807" s="99"/>
      <c r="AH807" s="99"/>
      <c r="AI807" s="99"/>
      <c r="AJ807" s="99"/>
      <c r="AK807" s="99"/>
      <c r="AL807" s="99"/>
      <c r="AM807" s="100"/>
      <c r="AN807" s="100"/>
      <c r="AO807" s="44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</row>
    <row r="808" spans="1:55" s="41" customFormat="1" x14ac:dyDescent="0.35">
      <c r="A808" s="100" t="s">
        <v>73</v>
      </c>
      <c r="B808" s="100" t="s">
        <v>41</v>
      </c>
      <c r="C808" s="100" t="s">
        <v>1569</v>
      </c>
      <c r="D808" s="100" t="s">
        <v>1570</v>
      </c>
      <c r="E808" s="100" t="s">
        <v>39</v>
      </c>
      <c r="F808" s="100">
        <v>999922731</v>
      </c>
      <c r="G808" s="99">
        <f>(J808+T808)-H808</f>
        <v>38</v>
      </c>
      <c r="H808" s="99"/>
      <c r="I808" s="24"/>
      <c r="J808" s="99">
        <f>SUM(K808,L808,N808,O808,P808,Q808)</f>
        <v>38</v>
      </c>
      <c r="K808" s="99">
        <f>SUM(AD808,AL808,AN808)</f>
        <v>38</v>
      </c>
      <c r="L808" s="99">
        <f>SUM(AE808,AF808,AG808,AH808)</f>
        <v>0</v>
      </c>
      <c r="M808" s="99">
        <f>COUNT(#REF!,#REF!,#REF!,#REF!,#REF!,#REF!,#REF!,AE808,#REF!,#REF!,#REF!,#REF!,AF808,AG808,#REF!,#REF!,#REF!,AH808)</f>
        <v>0</v>
      </c>
      <c r="N808" s="99">
        <f>AI808+AJ808</f>
        <v>0</v>
      </c>
      <c r="O808" s="99"/>
      <c r="P808" s="99">
        <f>AK808</f>
        <v>0</v>
      </c>
      <c r="Q808" s="99">
        <f>AM808</f>
        <v>0</v>
      </c>
      <c r="R808" s="99">
        <v>0</v>
      </c>
      <c r="S808" s="47"/>
      <c r="T808" s="99">
        <f>SUM(U808,V808,X808,Y808,Z808,AA808,AB808)</f>
        <v>0</v>
      </c>
      <c r="U808" s="99">
        <f>AP808</f>
        <v>0</v>
      </c>
      <c r="V808" s="99">
        <f>SUM(AS808,AT808,AU808,AV808,AW808,AX808,AY808,AZ808,BA808,BB808,BC808)</f>
        <v>0</v>
      </c>
      <c r="W808" s="99">
        <f>COUNT(AS808,AT808,AU808,AV808,AW808,AX808,AY808,AZ808,BA808,BB808,BC808)</f>
        <v>0</v>
      </c>
      <c r="X808" s="99">
        <v>0</v>
      </c>
      <c r="Y808" s="99">
        <v>0</v>
      </c>
      <c r="Z808" s="99">
        <v>0</v>
      </c>
      <c r="AA808" s="99">
        <f>AR808</f>
        <v>0</v>
      </c>
      <c r="AB808" s="99">
        <f>AQ808</f>
        <v>0</v>
      </c>
      <c r="AC808" s="47"/>
      <c r="AD808" s="99">
        <v>38</v>
      </c>
      <c r="AE808" s="99"/>
      <c r="AF808" s="99"/>
      <c r="AG808" s="99"/>
      <c r="AH808" s="99"/>
      <c r="AI808" s="99"/>
      <c r="AJ808" s="99"/>
      <c r="AK808" s="99"/>
      <c r="AL808" s="99"/>
      <c r="AM808" s="100"/>
      <c r="AN808" s="100"/>
      <c r="AO808" s="44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</row>
    <row r="809" spans="1:55" s="41" customFormat="1" x14ac:dyDescent="0.35">
      <c r="A809" s="100" t="s">
        <v>73</v>
      </c>
      <c r="B809" s="100" t="s">
        <v>41</v>
      </c>
      <c r="C809" s="100" t="s">
        <v>138</v>
      </c>
      <c r="D809" s="100" t="s">
        <v>1575</v>
      </c>
      <c r="E809" s="100" t="s">
        <v>39</v>
      </c>
      <c r="F809" s="100">
        <v>999922781</v>
      </c>
      <c r="G809" s="99">
        <f>(J809+T809)-H809</f>
        <v>38</v>
      </c>
      <c r="H809" s="99"/>
      <c r="I809" s="24"/>
      <c r="J809" s="99">
        <f>SUM(K809,L809,N809,O809,P809,Q809)</f>
        <v>38</v>
      </c>
      <c r="K809" s="99">
        <f>SUM(AD809,AL809,AN809)</f>
        <v>38</v>
      </c>
      <c r="L809" s="99">
        <f>SUM(AE809,AF809,AG809,AH809)</f>
        <v>0</v>
      </c>
      <c r="M809" s="99">
        <f>COUNT(#REF!,#REF!,#REF!,#REF!,#REF!,#REF!,#REF!,AE809,#REF!,#REF!,#REF!,#REF!,AF809,AG809,#REF!,#REF!,#REF!,AH809)</f>
        <v>0</v>
      </c>
      <c r="N809" s="99">
        <f>AI809+AJ809</f>
        <v>0</v>
      </c>
      <c r="O809" s="99"/>
      <c r="P809" s="99">
        <f>AK809</f>
        <v>0</v>
      </c>
      <c r="Q809" s="99">
        <f>AM809</f>
        <v>0</v>
      </c>
      <c r="R809" s="99">
        <v>0</v>
      </c>
      <c r="S809" s="47"/>
      <c r="T809" s="99">
        <f>SUM(U809,V809,X809,Y809,Z809,AA809,AB809)</f>
        <v>0</v>
      </c>
      <c r="U809" s="99">
        <f>AP809</f>
        <v>0</v>
      </c>
      <c r="V809" s="99">
        <f>SUM(AS809,AT809,AU809,AV809,AW809,AX809,AY809,AZ809,BA809,BB809,BC809)</f>
        <v>0</v>
      </c>
      <c r="W809" s="99">
        <f>COUNT(AS809,AT809,AU809,AV809,AW809,AX809,AY809,AZ809,BA809,BB809,BC809)</f>
        <v>0</v>
      </c>
      <c r="X809" s="99">
        <v>0</v>
      </c>
      <c r="Y809" s="99">
        <v>0</v>
      </c>
      <c r="Z809" s="99">
        <v>0</v>
      </c>
      <c r="AA809" s="99">
        <f>AR809</f>
        <v>0</v>
      </c>
      <c r="AB809" s="99">
        <f>AQ809</f>
        <v>0</v>
      </c>
      <c r="AC809" s="47"/>
      <c r="AD809" s="99">
        <v>38</v>
      </c>
      <c r="AE809" s="99"/>
      <c r="AF809" s="99"/>
      <c r="AG809" s="99"/>
      <c r="AH809" s="99"/>
      <c r="AI809" s="99"/>
      <c r="AJ809" s="99"/>
      <c r="AK809" s="99"/>
      <c r="AL809" s="99"/>
      <c r="AM809" s="100"/>
      <c r="AN809" s="100"/>
      <c r="AO809" s="44"/>
      <c r="AP809" s="100"/>
      <c r="AQ809" s="100"/>
      <c r="AR809" s="100"/>
      <c r="AS809" s="100"/>
      <c r="AT809" s="100"/>
      <c r="AU809" s="100"/>
      <c r="AV809" s="100"/>
      <c r="AW809" s="100"/>
      <c r="AX809" s="100"/>
      <c r="AY809" s="100"/>
      <c r="AZ809" s="100"/>
      <c r="BA809" s="100"/>
      <c r="BB809" s="100"/>
      <c r="BC809" s="100"/>
    </row>
    <row r="810" spans="1:55" s="41" customFormat="1" x14ac:dyDescent="0.35">
      <c r="A810" s="100" t="s">
        <v>73</v>
      </c>
      <c r="B810" s="100" t="s">
        <v>41</v>
      </c>
      <c r="C810" s="100" t="s">
        <v>1614</v>
      </c>
      <c r="D810" s="100" t="s">
        <v>1615</v>
      </c>
      <c r="E810" s="100" t="s">
        <v>39</v>
      </c>
      <c r="F810" s="100">
        <v>999923007</v>
      </c>
      <c r="G810" s="99">
        <f>(J810+T810)-H810</f>
        <v>38</v>
      </c>
      <c r="H810" s="99"/>
      <c r="I810" s="24"/>
      <c r="J810" s="99">
        <f>SUM(K810,L810,N810,O810,P810,Q810)</f>
        <v>38</v>
      </c>
      <c r="K810" s="99">
        <f>SUM(AD810,AL810,AN810)</f>
        <v>38</v>
      </c>
      <c r="L810" s="99">
        <f>SUM(AE810,AF810,AG810,AH810)</f>
        <v>0</v>
      </c>
      <c r="M810" s="99">
        <f>COUNT(#REF!,#REF!,#REF!,#REF!,#REF!,#REF!,#REF!,AE810,#REF!,#REF!,#REF!,#REF!,AF810,AG810,#REF!,#REF!,#REF!,AH810)</f>
        <v>0</v>
      </c>
      <c r="N810" s="99">
        <f>AI810+AJ810</f>
        <v>0</v>
      </c>
      <c r="O810" s="99"/>
      <c r="P810" s="99">
        <f>AK810</f>
        <v>0</v>
      </c>
      <c r="Q810" s="99">
        <f>AM810</f>
        <v>0</v>
      </c>
      <c r="R810" s="99">
        <v>0</v>
      </c>
      <c r="S810" s="47"/>
      <c r="T810" s="99">
        <f>SUM(U810,V810,X810,Y810,Z810,AA810,AB810)</f>
        <v>0</v>
      </c>
      <c r="U810" s="99">
        <f>AP810</f>
        <v>0</v>
      </c>
      <c r="V810" s="99">
        <f>SUM(AS810,AT810,AU810,AV810,AW810,AX810,AY810,AZ810,BA810,BB810,BC810)</f>
        <v>0</v>
      </c>
      <c r="W810" s="99">
        <f>COUNT(AS810,AT810,AU810,AV810,AW810,AX810,AY810,AZ810,BA810,BB810,BC810)</f>
        <v>0</v>
      </c>
      <c r="X810" s="99">
        <v>0</v>
      </c>
      <c r="Y810" s="99">
        <v>0</v>
      </c>
      <c r="Z810" s="99">
        <v>0</v>
      </c>
      <c r="AA810" s="99">
        <f>AR810</f>
        <v>0</v>
      </c>
      <c r="AB810" s="99">
        <f>AQ810</f>
        <v>0</v>
      </c>
      <c r="AC810" s="47"/>
      <c r="AD810" s="99">
        <v>38</v>
      </c>
      <c r="AE810" s="99"/>
      <c r="AF810" s="99"/>
      <c r="AG810" s="99"/>
      <c r="AH810" s="99"/>
      <c r="AI810" s="99"/>
      <c r="AJ810" s="99"/>
      <c r="AK810" s="99"/>
      <c r="AL810" s="99"/>
      <c r="AM810" s="100"/>
      <c r="AN810" s="100"/>
      <c r="AO810" s="44"/>
      <c r="AP810" s="100"/>
      <c r="AQ810" s="100"/>
      <c r="AR810" s="100"/>
      <c r="AS810" s="100"/>
      <c r="AT810" s="100"/>
      <c r="AU810" s="100"/>
      <c r="AV810" s="100"/>
      <c r="AW810" s="100"/>
      <c r="AX810" s="100"/>
      <c r="AY810" s="100"/>
      <c r="AZ810" s="100"/>
      <c r="BA810" s="100"/>
      <c r="BB810" s="100"/>
      <c r="BC810" s="100"/>
    </row>
    <row r="811" spans="1:55" s="41" customFormat="1" x14ac:dyDescent="0.35">
      <c r="A811" s="99" t="s">
        <v>73</v>
      </c>
      <c r="B811" s="106" t="s">
        <v>41</v>
      </c>
      <c r="C811" s="106" t="s">
        <v>2220</v>
      </c>
      <c r="D811" s="106" t="s">
        <v>2221</v>
      </c>
      <c r="E811" s="106" t="s">
        <v>39</v>
      </c>
      <c r="F811" s="106">
        <v>999926260</v>
      </c>
      <c r="G811" s="99">
        <f>(J811+T811)-H811</f>
        <v>38</v>
      </c>
      <c r="H811" s="99"/>
      <c r="I811" s="24"/>
      <c r="J811" s="99">
        <f>SUM(K811,L811,N811,O811,P811,Q811)</f>
        <v>38</v>
      </c>
      <c r="K811" s="99">
        <f>SUM(AD811,AL811,AN811)</f>
        <v>38</v>
      </c>
      <c r="L811" s="99">
        <f>SUM(AE811,AF811,AG811,AH811)</f>
        <v>0</v>
      </c>
      <c r="M811" s="99">
        <f>COUNT(#REF!,#REF!,#REF!,#REF!,#REF!,#REF!,#REF!,AE811,#REF!,#REF!,#REF!,#REF!,AF811,AG811,#REF!,#REF!,#REF!,AH811)</f>
        <v>0</v>
      </c>
      <c r="N811" s="99">
        <f>AI811+AJ811</f>
        <v>0</v>
      </c>
      <c r="O811" s="99"/>
      <c r="P811" s="99">
        <f>AK811</f>
        <v>0</v>
      </c>
      <c r="Q811" s="99">
        <f>AM811</f>
        <v>0</v>
      </c>
      <c r="R811" s="99">
        <v>0</v>
      </c>
      <c r="S811" s="47"/>
      <c r="T811" s="99">
        <f>SUM(U811,V811,X811,Y811,Z811,AA811,AB811)</f>
        <v>0</v>
      </c>
      <c r="U811" s="99">
        <f>AP811</f>
        <v>0</v>
      </c>
      <c r="V811" s="99">
        <f>SUM(AS811,AT811,AU811,AV811,AW811,AX811,AY811,AZ811,BA811,BB811,BC811)</f>
        <v>0</v>
      </c>
      <c r="W811" s="99">
        <f>COUNT(AS811,AT811,AU811,AV811,AW811,AX811,AY811,AZ811,BA811,BB811,BC811)</f>
        <v>0</v>
      </c>
      <c r="X811" s="99">
        <v>0</v>
      </c>
      <c r="Y811" s="99">
        <v>0</v>
      </c>
      <c r="Z811" s="99">
        <v>0</v>
      </c>
      <c r="AA811" s="99">
        <f>AR811</f>
        <v>0</v>
      </c>
      <c r="AB811" s="99">
        <f>AQ811</f>
        <v>0</v>
      </c>
      <c r="AC811" s="47"/>
      <c r="AD811" s="99">
        <v>38</v>
      </c>
      <c r="AE811" s="99"/>
      <c r="AF811" s="99"/>
      <c r="AG811" s="99"/>
      <c r="AH811" s="99"/>
      <c r="AI811" s="99"/>
      <c r="AJ811" s="99"/>
      <c r="AK811" s="99"/>
      <c r="AL811" s="99"/>
      <c r="AM811" s="100"/>
      <c r="AN811" s="100"/>
      <c r="AO811" s="44"/>
      <c r="AP811" s="100"/>
      <c r="AQ811" s="100"/>
      <c r="AR811" s="100"/>
      <c r="AS811" s="100"/>
      <c r="AT811" s="100"/>
      <c r="AU811" s="100"/>
      <c r="AV811" s="100"/>
      <c r="AW811" s="100"/>
      <c r="AX811" s="100"/>
      <c r="AY811" s="100"/>
      <c r="AZ811" s="100"/>
      <c r="BA811" s="100"/>
      <c r="BB811" s="100"/>
      <c r="BC811" s="100"/>
    </row>
    <row r="812" spans="1:55" s="41" customFormat="1" x14ac:dyDescent="0.35">
      <c r="A812" s="100" t="s">
        <v>73</v>
      </c>
      <c r="B812" s="100" t="s">
        <v>41</v>
      </c>
      <c r="C812" s="100" t="s">
        <v>1855</v>
      </c>
      <c r="D812" s="100" t="s">
        <v>1065</v>
      </c>
      <c r="E812" s="100" t="s">
        <v>39</v>
      </c>
      <c r="F812" s="100">
        <v>999926569</v>
      </c>
      <c r="G812" s="99">
        <f>(J812+T812)-H812</f>
        <v>38</v>
      </c>
      <c r="H812" s="99"/>
      <c r="I812" s="24"/>
      <c r="J812" s="99">
        <f>SUM(K812,L812,N812,O812,P812,Q812)</f>
        <v>38</v>
      </c>
      <c r="K812" s="99">
        <f>SUM(AD812,AL812,AN812)</f>
        <v>38</v>
      </c>
      <c r="L812" s="99">
        <f>SUM(AE812,AF812,AG812,AH812)</f>
        <v>0</v>
      </c>
      <c r="M812" s="99">
        <f>COUNT(#REF!,#REF!,#REF!,#REF!,#REF!,#REF!,#REF!,AE812,#REF!,#REF!,#REF!,#REF!,AF812,AG812,#REF!,#REF!,#REF!,AH812)</f>
        <v>0</v>
      </c>
      <c r="N812" s="99">
        <f>AI812+AJ812</f>
        <v>0</v>
      </c>
      <c r="O812" s="99"/>
      <c r="P812" s="99">
        <f>AK812</f>
        <v>0</v>
      </c>
      <c r="Q812" s="99">
        <f>AM812</f>
        <v>0</v>
      </c>
      <c r="R812" s="99">
        <v>0</v>
      </c>
      <c r="S812" s="47"/>
      <c r="T812" s="99">
        <f>SUM(U812,V812,X812,Y812,Z812,AA812,AB812)</f>
        <v>0</v>
      </c>
      <c r="U812" s="99">
        <f>AP812</f>
        <v>0</v>
      </c>
      <c r="V812" s="99">
        <f>SUM(AS812,AT812,AU812,AV812,AW812,AX812,AY812,AZ812,BA812,BB812,BC812)</f>
        <v>0</v>
      </c>
      <c r="W812" s="99">
        <f>COUNT(AS812,AT812,AU812,AV812,AW812,AX812,AY812,AZ812,BA812,BB812,BC812)</f>
        <v>0</v>
      </c>
      <c r="X812" s="99">
        <v>0</v>
      </c>
      <c r="Y812" s="99">
        <v>0</v>
      </c>
      <c r="Z812" s="99">
        <v>0</v>
      </c>
      <c r="AA812" s="99">
        <f>AR812</f>
        <v>0</v>
      </c>
      <c r="AB812" s="99">
        <f>AQ812</f>
        <v>0</v>
      </c>
      <c r="AC812" s="47"/>
      <c r="AD812" s="99">
        <v>38</v>
      </c>
      <c r="AE812" s="99"/>
      <c r="AF812" s="99"/>
      <c r="AG812" s="99"/>
      <c r="AH812" s="99"/>
      <c r="AI812" s="99"/>
      <c r="AJ812" s="99"/>
      <c r="AK812" s="99"/>
      <c r="AL812" s="99"/>
      <c r="AM812" s="100"/>
      <c r="AN812" s="100"/>
      <c r="AO812" s="44"/>
      <c r="AP812" s="100"/>
      <c r="AQ812" s="100"/>
      <c r="AR812" s="100"/>
      <c r="AS812" s="100"/>
      <c r="AT812" s="100"/>
      <c r="AU812" s="100"/>
      <c r="AV812" s="100"/>
      <c r="AW812" s="100"/>
      <c r="AX812" s="100"/>
      <c r="AY812" s="100"/>
      <c r="AZ812" s="100"/>
      <c r="BA812" s="100"/>
      <c r="BB812" s="100"/>
      <c r="BC812" s="100"/>
    </row>
    <row r="813" spans="1:55" s="41" customFormat="1" x14ac:dyDescent="0.35">
      <c r="A813" s="100" t="s">
        <v>73</v>
      </c>
      <c r="B813" s="100" t="s">
        <v>41</v>
      </c>
      <c r="C813" s="100" t="s">
        <v>2365</v>
      </c>
      <c r="D813" s="100" t="s">
        <v>2366</v>
      </c>
      <c r="E813" s="100" t="s">
        <v>39</v>
      </c>
      <c r="F813" s="100">
        <v>999926891</v>
      </c>
      <c r="G813" s="99">
        <f>(J813+T813)-H813</f>
        <v>38</v>
      </c>
      <c r="H813" s="99"/>
      <c r="I813" s="24"/>
      <c r="J813" s="99">
        <f>SUM(K813,L813,N813,O813,P813,Q813)</f>
        <v>38</v>
      </c>
      <c r="K813" s="99">
        <f>SUM(AD813,AL813,AN813)</f>
        <v>38</v>
      </c>
      <c r="L813" s="99">
        <f>SUM(AE813,AF813,AG813,AH813)</f>
        <v>0</v>
      </c>
      <c r="M813" s="99">
        <f>COUNT(#REF!,#REF!,#REF!,#REF!,#REF!,#REF!,#REF!,AE813,#REF!,#REF!,#REF!,#REF!,AF813,AG813,#REF!,#REF!,#REF!,AH813)</f>
        <v>0</v>
      </c>
      <c r="N813" s="99">
        <f>AI813+AJ813</f>
        <v>0</v>
      </c>
      <c r="O813" s="99"/>
      <c r="P813" s="99">
        <f>AK813</f>
        <v>0</v>
      </c>
      <c r="Q813" s="99">
        <f>AM813</f>
        <v>0</v>
      </c>
      <c r="R813" s="99">
        <v>0</v>
      </c>
      <c r="S813" s="47"/>
      <c r="T813" s="99">
        <f>SUM(U813,V813,X813,Y813,Z813,AA813,AB813)</f>
        <v>0</v>
      </c>
      <c r="U813" s="99">
        <f>AP813</f>
        <v>0</v>
      </c>
      <c r="V813" s="99">
        <f>SUM(AS813,AT813,AU813,AV813,AW813,AX813,AY813,AZ813,BA813,BB813,BC813)</f>
        <v>0</v>
      </c>
      <c r="W813" s="99">
        <f>COUNT(AS813,AT813,AU813,AV813,AW813,AX813,AY813,AZ813,BA813,BB813,BC813)</f>
        <v>0</v>
      </c>
      <c r="X813" s="99">
        <v>0</v>
      </c>
      <c r="Y813" s="99">
        <v>0</v>
      </c>
      <c r="Z813" s="99">
        <v>0</v>
      </c>
      <c r="AA813" s="99">
        <f>AR813</f>
        <v>0</v>
      </c>
      <c r="AB813" s="99">
        <f>AQ813</f>
        <v>0</v>
      </c>
      <c r="AC813" s="47"/>
      <c r="AD813" s="99">
        <v>38</v>
      </c>
      <c r="AE813" s="99"/>
      <c r="AF813" s="99"/>
      <c r="AG813" s="99"/>
      <c r="AH813" s="99"/>
      <c r="AI813" s="99"/>
      <c r="AJ813" s="99"/>
      <c r="AK813" s="99"/>
      <c r="AL813" s="99"/>
      <c r="AM813" s="100"/>
      <c r="AN813" s="100"/>
      <c r="AO813" s="44"/>
      <c r="AP813" s="100"/>
      <c r="AQ813" s="100"/>
      <c r="AR813" s="100"/>
      <c r="AS813" s="100"/>
      <c r="AT813" s="100"/>
      <c r="AU813" s="100"/>
      <c r="AV813" s="100"/>
      <c r="AW813" s="100"/>
      <c r="AX813" s="100"/>
      <c r="AY813" s="100"/>
      <c r="AZ813" s="100"/>
      <c r="BA813" s="100"/>
      <c r="BB813" s="100"/>
      <c r="BC813" s="100"/>
    </row>
    <row r="814" spans="1:55" s="41" customFormat="1" x14ac:dyDescent="0.35">
      <c r="A814" s="100" t="s">
        <v>73</v>
      </c>
      <c r="B814" s="100" t="s">
        <v>41</v>
      </c>
      <c r="C814" s="100" t="s">
        <v>1206</v>
      </c>
      <c r="D814" s="100" t="s">
        <v>2386</v>
      </c>
      <c r="E814" s="100" t="s">
        <v>39</v>
      </c>
      <c r="F814" s="100">
        <v>999926924</v>
      </c>
      <c r="G814" s="99">
        <f>(J814+T814)-H814</f>
        <v>38</v>
      </c>
      <c r="H814" s="99"/>
      <c r="I814" s="24"/>
      <c r="J814" s="99">
        <f>SUM(K814,L814,N814,O814,P814,Q814)</f>
        <v>38</v>
      </c>
      <c r="K814" s="99">
        <f>SUM(AD814,AL814,AN814)</f>
        <v>38</v>
      </c>
      <c r="L814" s="99">
        <f>SUM(AE814,AF814,AG814,AH814)</f>
        <v>0</v>
      </c>
      <c r="M814" s="99">
        <f>COUNT(#REF!,#REF!,#REF!,#REF!,#REF!,#REF!,#REF!,AE814,#REF!,#REF!,#REF!,#REF!,AF814,AG814,#REF!,#REF!,#REF!,AH814)</f>
        <v>0</v>
      </c>
      <c r="N814" s="99">
        <f>AI814+AJ814</f>
        <v>0</v>
      </c>
      <c r="O814" s="99"/>
      <c r="P814" s="99">
        <f>AK814</f>
        <v>0</v>
      </c>
      <c r="Q814" s="99">
        <f>AM814</f>
        <v>0</v>
      </c>
      <c r="R814" s="99">
        <v>0</v>
      </c>
      <c r="S814" s="47"/>
      <c r="T814" s="99">
        <f>SUM(U814,V814,X814,Y814,Z814,AA814,AB814)</f>
        <v>0</v>
      </c>
      <c r="U814" s="99">
        <f>AP814</f>
        <v>0</v>
      </c>
      <c r="V814" s="99">
        <f>SUM(AS814,AT814,AU814,AV814,AW814,AX814,AY814,AZ814,BA814,BB814,BC814)</f>
        <v>0</v>
      </c>
      <c r="W814" s="99">
        <f>COUNT(AS814,AT814,AU814,AV814,AW814,AX814,AY814,AZ814,BA814,BB814,BC814)</f>
        <v>0</v>
      </c>
      <c r="X814" s="99">
        <v>0</v>
      </c>
      <c r="Y814" s="99">
        <v>0</v>
      </c>
      <c r="Z814" s="99">
        <v>0</v>
      </c>
      <c r="AA814" s="99">
        <f>AR814</f>
        <v>0</v>
      </c>
      <c r="AB814" s="99">
        <f>AQ814</f>
        <v>0</v>
      </c>
      <c r="AC814" s="47"/>
      <c r="AD814" s="99">
        <v>38</v>
      </c>
      <c r="AE814" s="99"/>
      <c r="AF814" s="99"/>
      <c r="AG814" s="99"/>
      <c r="AH814" s="99"/>
      <c r="AI814" s="99"/>
      <c r="AJ814" s="99"/>
      <c r="AK814" s="99"/>
      <c r="AL814" s="99"/>
      <c r="AM814" s="100"/>
      <c r="AN814" s="100"/>
      <c r="AO814" s="44"/>
      <c r="AP814" s="100"/>
      <c r="AQ814" s="100"/>
      <c r="AR814" s="100"/>
      <c r="AS814" s="100"/>
      <c r="AT814" s="100"/>
      <c r="AU814" s="100"/>
      <c r="AV814" s="100"/>
      <c r="AW814" s="100"/>
      <c r="AX814" s="100"/>
      <c r="AY814" s="100"/>
      <c r="AZ814" s="100"/>
      <c r="BA814" s="100"/>
      <c r="BB814" s="100"/>
      <c r="BC814" s="100"/>
    </row>
    <row r="815" spans="1:55" s="41" customFormat="1" x14ac:dyDescent="0.35">
      <c r="A815" s="100" t="s">
        <v>73</v>
      </c>
      <c r="B815" s="100" t="s">
        <v>41</v>
      </c>
      <c r="C815" s="100" t="s">
        <v>2428</v>
      </c>
      <c r="D815" s="100" t="s">
        <v>2429</v>
      </c>
      <c r="E815" s="100" t="s">
        <v>39</v>
      </c>
      <c r="F815" s="100">
        <v>999927072</v>
      </c>
      <c r="G815" s="99">
        <f>(J815+T815)-H815</f>
        <v>38</v>
      </c>
      <c r="H815" s="99"/>
      <c r="I815" s="24"/>
      <c r="J815" s="99">
        <f>SUM(K815,L815,N815,O815,P815,Q815)</f>
        <v>38</v>
      </c>
      <c r="K815" s="99">
        <f>SUM(AD815,AL815,AN815)</f>
        <v>38</v>
      </c>
      <c r="L815" s="99">
        <f>SUM(AE815,AF815,AG815,AH815)</f>
        <v>0</v>
      </c>
      <c r="M815" s="99">
        <f>COUNT(#REF!,#REF!,#REF!,#REF!,#REF!,#REF!,#REF!,AE815,#REF!,#REF!,#REF!,#REF!,AF815,AG815,#REF!,#REF!,#REF!,AH815)</f>
        <v>0</v>
      </c>
      <c r="N815" s="99">
        <f>AI815+AJ815</f>
        <v>0</v>
      </c>
      <c r="O815" s="99"/>
      <c r="P815" s="99">
        <f>AK815</f>
        <v>0</v>
      </c>
      <c r="Q815" s="99">
        <f>AM815</f>
        <v>0</v>
      </c>
      <c r="R815" s="99">
        <v>0</v>
      </c>
      <c r="S815" s="47"/>
      <c r="T815" s="99">
        <f>SUM(U815,V815,X815,Y815,Z815,AA815,AB815)</f>
        <v>0</v>
      </c>
      <c r="U815" s="99">
        <f>AP815</f>
        <v>0</v>
      </c>
      <c r="V815" s="99">
        <f>SUM(AS815,AT815,AU815,AV815,AW815,AX815,AY815,AZ815,BA815,BB815,BC815)</f>
        <v>0</v>
      </c>
      <c r="W815" s="99">
        <f>COUNT(AS815,AT815,AU815,AV815,AW815,AX815,AY815,AZ815,BA815,BB815,BC815)</f>
        <v>0</v>
      </c>
      <c r="X815" s="99">
        <v>0</v>
      </c>
      <c r="Y815" s="99">
        <v>0</v>
      </c>
      <c r="Z815" s="99">
        <v>0</v>
      </c>
      <c r="AA815" s="99">
        <f>AR815</f>
        <v>0</v>
      </c>
      <c r="AB815" s="99">
        <f>AQ815</f>
        <v>0</v>
      </c>
      <c r="AC815" s="47"/>
      <c r="AD815" s="99">
        <v>38</v>
      </c>
      <c r="AE815" s="99"/>
      <c r="AF815" s="99"/>
      <c r="AG815" s="99"/>
      <c r="AH815" s="99"/>
      <c r="AI815" s="99"/>
      <c r="AJ815" s="99"/>
      <c r="AK815" s="99"/>
      <c r="AL815" s="99"/>
      <c r="AM815" s="100"/>
      <c r="AN815" s="100"/>
      <c r="AO815" s="44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0"/>
      <c r="BB815" s="100"/>
      <c r="BC815" s="100"/>
    </row>
    <row r="816" spans="1:55" s="41" customFormat="1" x14ac:dyDescent="0.35">
      <c r="A816" s="100" t="s">
        <v>73</v>
      </c>
      <c r="B816" s="100" t="s">
        <v>41</v>
      </c>
      <c r="C816" s="100" t="s">
        <v>2514</v>
      </c>
      <c r="D816" s="100" t="s">
        <v>2515</v>
      </c>
      <c r="E816" s="100" t="s">
        <v>39</v>
      </c>
      <c r="F816" s="100">
        <v>999927392</v>
      </c>
      <c r="G816" s="99">
        <f>(J816+T816)-H816</f>
        <v>38</v>
      </c>
      <c r="H816" s="99"/>
      <c r="I816" s="24"/>
      <c r="J816" s="99">
        <f>SUM(K816,L816,N816,O816,P816,Q816)</f>
        <v>38</v>
      </c>
      <c r="K816" s="99">
        <f>SUM(AD816,AL816,AN816)</f>
        <v>38</v>
      </c>
      <c r="L816" s="99">
        <f>SUM(AE816,AF816,AG816,AH816)</f>
        <v>0</v>
      </c>
      <c r="M816" s="99">
        <f>COUNT(#REF!,#REF!,#REF!,#REF!,#REF!,#REF!,#REF!,AE816,#REF!,#REF!,#REF!,#REF!,AF816,AG816,#REF!,#REF!,#REF!,AH816)</f>
        <v>0</v>
      </c>
      <c r="N816" s="99">
        <f>AI816+AJ816</f>
        <v>0</v>
      </c>
      <c r="O816" s="99"/>
      <c r="P816" s="99">
        <f>AK816</f>
        <v>0</v>
      </c>
      <c r="Q816" s="99">
        <f>AM816</f>
        <v>0</v>
      </c>
      <c r="R816" s="99">
        <v>0</v>
      </c>
      <c r="S816" s="47"/>
      <c r="T816" s="99">
        <f>SUM(U816,V816,X816,Y816,Z816,AA816,AB816)</f>
        <v>0</v>
      </c>
      <c r="U816" s="99">
        <f>AP816</f>
        <v>0</v>
      </c>
      <c r="V816" s="99">
        <f>SUM(AS816,AT816,AU816,AV816,AW816,AX816,AY816,AZ816,BA816,BB816,BC816)</f>
        <v>0</v>
      </c>
      <c r="W816" s="99">
        <f>COUNT(AS816,AT816,AU816,AV816,AW816,AX816,AY816,AZ816,BA816,BB816,BC816)</f>
        <v>0</v>
      </c>
      <c r="X816" s="99">
        <v>0</v>
      </c>
      <c r="Y816" s="99">
        <v>0</v>
      </c>
      <c r="Z816" s="99">
        <v>0</v>
      </c>
      <c r="AA816" s="99">
        <f>AR816</f>
        <v>0</v>
      </c>
      <c r="AB816" s="99">
        <f>AQ816</f>
        <v>0</v>
      </c>
      <c r="AC816" s="47"/>
      <c r="AD816" s="99">
        <v>38</v>
      </c>
      <c r="AE816" s="99"/>
      <c r="AF816" s="99"/>
      <c r="AG816" s="99"/>
      <c r="AH816" s="99"/>
      <c r="AI816" s="99"/>
      <c r="AJ816" s="99"/>
      <c r="AK816" s="99"/>
      <c r="AL816" s="99"/>
      <c r="AM816" s="100"/>
      <c r="AN816" s="100"/>
      <c r="AO816" s="44"/>
      <c r="AP816" s="100"/>
      <c r="AQ816" s="100"/>
      <c r="AR816" s="100"/>
      <c r="AS816" s="100"/>
      <c r="AT816" s="100"/>
      <c r="AU816" s="100"/>
      <c r="AV816" s="100"/>
      <c r="AW816" s="100"/>
      <c r="AX816" s="100"/>
      <c r="AY816" s="100"/>
      <c r="AZ816" s="100"/>
      <c r="BA816" s="100"/>
      <c r="BB816" s="100"/>
      <c r="BC816" s="100"/>
    </row>
    <row r="817" spans="1:56" s="41" customFormat="1" x14ac:dyDescent="0.35">
      <c r="A817" s="100" t="s">
        <v>73</v>
      </c>
      <c r="B817" s="100" t="s">
        <v>41</v>
      </c>
      <c r="C817" s="100" t="s">
        <v>1579</v>
      </c>
      <c r="D817" s="100" t="s">
        <v>149</v>
      </c>
      <c r="E817" s="100" t="s">
        <v>39</v>
      </c>
      <c r="F817" s="100">
        <v>999927566</v>
      </c>
      <c r="G817" s="99">
        <f>(J817+T817)-H817</f>
        <v>38</v>
      </c>
      <c r="H817" s="99"/>
      <c r="I817" s="24"/>
      <c r="J817" s="99">
        <f>SUM(K817,L817,N817,O817,P817,Q817)</f>
        <v>38</v>
      </c>
      <c r="K817" s="99">
        <f>SUM(AD817,AL817,AN817)</f>
        <v>38</v>
      </c>
      <c r="L817" s="99">
        <f>SUM(AE817,AF817,AG817,AH817)</f>
        <v>0</v>
      </c>
      <c r="M817" s="99">
        <f>COUNT(#REF!,#REF!,#REF!,#REF!,#REF!,#REF!,#REF!,AE817,#REF!,#REF!,#REF!,#REF!,AF817,AG817,#REF!,#REF!,#REF!,AH817)</f>
        <v>0</v>
      </c>
      <c r="N817" s="99">
        <f>AI817+AJ817</f>
        <v>0</v>
      </c>
      <c r="O817" s="99"/>
      <c r="P817" s="99">
        <f>AK817</f>
        <v>0</v>
      </c>
      <c r="Q817" s="99">
        <f>AM817</f>
        <v>0</v>
      </c>
      <c r="R817" s="99">
        <v>0</v>
      </c>
      <c r="S817" s="47"/>
      <c r="T817" s="99">
        <f>SUM(U817,V817,X817,Y817,Z817,AA817,AB817)</f>
        <v>0</v>
      </c>
      <c r="U817" s="99">
        <f>AP817</f>
        <v>0</v>
      </c>
      <c r="V817" s="99">
        <f>SUM(AS817,AT817,AU817,AV817,AW817,AX817,AY817,AZ817,BA817,BB817,BC817)</f>
        <v>0</v>
      </c>
      <c r="W817" s="99">
        <f>COUNT(AS817,AT817,AU817,AV817,AW817,AX817,AY817,AZ817,BA817,BB817,BC817)</f>
        <v>0</v>
      </c>
      <c r="X817" s="99">
        <v>0</v>
      </c>
      <c r="Y817" s="99">
        <v>0</v>
      </c>
      <c r="Z817" s="99">
        <v>0</v>
      </c>
      <c r="AA817" s="99">
        <f>AR817</f>
        <v>0</v>
      </c>
      <c r="AB817" s="99">
        <f>AQ817</f>
        <v>0</v>
      </c>
      <c r="AC817" s="47"/>
      <c r="AD817" s="99">
        <v>38</v>
      </c>
      <c r="AE817" s="99"/>
      <c r="AF817" s="99"/>
      <c r="AG817" s="99"/>
      <c r="AH817" s="99"/>
      <c r="AI817" s="99"/>
      <c r="AJ817" s="99"/>
      <c r="AK817" s="99"/>
      <c r="AL817" s="99"/>
      <c r="AM817" s="100"/>
      <c r="AN817" s="100"/>
      <c r="AO817" s="44"/>
      <c r="AP817" s="100"/>
      <c r="AQ817" s="100"/>
      <c r="AR817" s="100"/>
      <c r="AS817" s="100"/>
      <c r="AT817" s="100"/>
      <c r="AU817" s="100"/>
      <c r="AV817" s="100"/>
      <c r="AW817" s="100"/>
      <c r="AX817" s="100"/>
      <c r="AY817" s="100"/>
      <c r="AZ817" s="100"/>
      <c r="BA817" s="100"/>
      <c r="BB817" s="100"/>
      <c r="BC817" s="100"/>
    </row>
    <row r="818" spans="1:56" s="41" customFormat="1" x14ac:dyDescent="0.3">
      <c r="A818" s="100" t="s">
        <v>73</v>
      </c>
      <c r="B818" s="100" t="s">
        <v>41</v>
      </c>
      <c r="C818" s="100" t="s">
        <v>3594</v>
      </c>
      <c r="D818" s="100" t="s">
        <v>61</v>
      </c>
      <c r="E818" s="100" t="s">
        <v>39</v>
      </c>
      <c r="F818" s="100">
        <v>999930989</v>
      </c>
      <c r="G818" s="99">
        <f>(J818+T818)-H818</f>
        <v>30</v>
      </c>
      <c r="H818" s="100"/>
      <c r="I818" s="44"/>
      <c r="J818" s="99">
        <f>SUM(K818,L818,N818,O818,P818,Q818)</f>
        <v>0</v>
      </c>
      <c r="K818" s="99">
        <f>SUM(AD818,AL818,AN818)</f>
        <v>0</v>
      </c>
      <c r="L818" s="99">
        <f>SUM(AE818,AF818,AG818,AH818)</f>
        <v>0</v>
      </c>
      <c r="M818" s="99">
        <f>COUNT(#REF!,#REF!,#REF!,#REF!,#REF!,#REF!,#REF!,AE818,#REF!,#REF!,#REF!,#REF!,AF818,AG818,#REF!,#REF!,#REF!,AH818)</f>
        <v>0</v>
      </c>
      <c r="N818" s="99">
        <f>AI818+AJ818</f>
        <v>0</v>
      </c>
      <c r="O818" s="99"/>
      <c r="P818" s="99">
        <f>AK818</f>
        <v>0</v>
      </c>
      <c r="Q818" s="99">
        <f>AM818</f>
        <v>0</v>
      </c>
      <c r="R818" s="99">
        <v>0</v>
      </c>
      <c r="S818" s="47"/>
      <c r="T818" s="99">
        <f>SUM(U818,V818,X818,Y818,Z818,AA818,AB818)</f>
        <v>30</v>
      </c>
      <c r="U818" s="99">
        <f>AP818</f>
        <v>0</v>
      </c>
      <c r="V818" s="99">
        <f>SUM(AS818,AT818,AU818,AV818,AW818,AX818,AY818,AZ818,BA818,BB818,BC818)</f>
        <v>30</v>
      </c>
      <c r="W818" s="99">
        <f>COUNT(AS818,AT818,AU818,AV818,AW818,AX818,AY818,AZ818,BA818,BB818,BC818)</f>
        <v>1</v>
      </c>
      <c r="X818" s="99">
        <v>0</v>
      </c>
      <c r="Y818" s="99">
        <v>0</v>
      </c>
      <c r="Z818" s="99">
        <v>0</v>
      </c>
      <c r="AA818" s="99">
        <f>AR818</f>
        <v>0</v>
      </c>
      <c r="AB818" s="99">
        <f>AQ818</f>
        <v>0</v>
      </c>
      <c r="AC818" s="47"/>
      <c r="AD818" s="100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100"/>
      <c r="AO818" s="44"/>
      <c r="AP818" s="100"/>
      <c r="AQ818" s="100"/>
      <c r="AR818" s="100"/>
      <c r="AS818" s="100"/>
      <c r="AT818" s="100"/>
      <c r="AU818" s="100"/>
      <c r="AV818" s="100"/>
      <c r="AW818" s="100"/>
      <c r="AX818" s="100"/>
      <c r="AY818" s="100"/>
      <c r="AZ818" s="100"/>
      <c r="BA818" s="100"/>
      <c r="BB818" s="100">
        <v>30</v>
      </c>
      <c r="BC818" s="100"/>
      <c r="BD818" s="31"/>
    </row>
    <row r="819" spans="1:56" s="41" customFormat="1" x14ac:dyDescent="0.3">
      <c r="A819" s="100" t="s">
        <v>51</v>
      </c>
      <c r="B819" s="100" t="s">
        <v>41</v>
      </c>
      <c r="C819" s="100" t="s">
        <v>91</v>
      </c>
      <c r="D819" s="100" t="s">
        <v>3022</v>
      </c>
      <c r="E819" s="100" t="s">
        <v>39</v>
      </c>
      <c r="F819" s="100">
        <v>999930049</v>
      </c>
      <c r="G819" s="99">
        <f>(J819+T819)-H819</f>
        <v>30</v>
      </c>
      <c r="H819" s="100"/>
      <c r="I819" s="44"/>
      <c r="J819" s="99">
        <f>SUM(K819,L819,N819,O819,P819,Q819)</f>
        <v>0</v>
      </c>
      <c r="K819" s="99">
        <f>SUM(AD819,AL819,AN819)</f>
        <v>0</v>
      </c>
      <c r="L819" s="99">
        <f>SUM(AE819,AF819,AG819,AH819)</f>
        <v>0</v>
      </c>
      <c r="M819" s="99">
        <f>COUNT(#REF!,#REF!,#REF!,#REF!,#REF!,#REF!,#REF!,AE819,#REF!,#REF!,#REF!,#REF!,AF819,AG819,#REF!,#REF!,#REF!,AH819)</f>
        <v>0</v>
      </c>
      <c r="N819" s="99">
        <f>AI819+AJ819</f>
        <v>0</v>
      </c>
      <c r="O819" s="99"/>
      <c r="P819" s="99">
        <f>AK819</f>
        <v>0</v>
      </c>
      <c r="Q819" s="99">
        <f>AM819</f>
        <v>0</v>
      </c>
      <c r="R819" s="99">
        <v>0</v>
      </c>
      <c r="S819" s="47"/>
      <c r="T819" s="99">
        <f>SUM(U819,V819,X819,Y819,Z819,AA819,AB819)</f>
        <v>30</v>
      </c>
      <c r="U819" s="99">
        <f>AP819</f>
        <v>0</v>
      </c>
      <c r="V819" s="99">
        <f>SUM(AS819,AT819,AU819,AV819,AW819,AX819,AY819,AZ819,BA819,BB819,BC819)</f>
        <v>30</v>
      </c>
      <c r="W819" s="99">
        <f>COUNT(AS819,AT819,AU819,AV819,AW819,AX819,AY819,AZ819,BA819,BB819,BC819)</f>
        <v>1</v>
      </c>
      <c r="X819" s="99">
        <v>0</v>
      </c>
      <c r="Y819" s="99">
        <v>0</v>
      </c>
      <c r="Z819" s="99">
        <v>0</v>
      </c>
      <c r="AA819" s="99">
        <f>AR819</f>
        <v>0</v>
      </c>
      <c r="AB819" s="99">
        <f>AQ819</f>
        <v>0</v>
      </c>
      <c r="AC819" s="47"/>
      <c r="AD819" s="100"/>
      <c r="AE819" s="100"/>
      <c r="AF819" s="100"/>
      <c r="AG819" s="100"/>
      <c r="AH819" s="100"/>
      <c r="AI819" s="100"/>
      <c r="AJ819" s="100"/>
      <c r="AK819" s="100"/>
      <c r="AL819" s="100"/>
      <c r="AM819" s="100"/>
      <c r="AN819" s="100"/>
      <c r="AO819" s="44"/>
      <c r="AP819" s="100"/>
      <c r="AQ819" s="100"/>
      <c r="AR819" s="100"/>
      <c r="AS819" s="100"/>
      <c r="AT819" s="100"/>
      <c r="AU819" s="100">
        <v>30</v>
      </c>
      <c r="AV819" s="100"/>
      <c r="AW819" s="100"/>
      <c r="AX819" s="100"/>
      <c r="AY819" s="100"/>
      <c r="AZ819" s="100"/>
      <c r="BA819" s="100"/>
      <c r="BB819" s="100"/>
      <c r="BC819" s="100"/>
      <c r="BD819" s="31"/>
    </row>
    <row r="820" spans="1:56" s="41" customFormat="1" x14ac:dyDescent="0.3">
      <c r="A820" s="100" t="s">
        <v>51</v>
      </c>
      <c r="B820" s="100" t="s">
        <v>41</v>
      </c>
      <c r="C820" s="100" t="s">
        <v>868</v>
      </c>
      <c r="D820" s="100" t="s">
        <v>3441</v>
      </c>
      <c r="E820" s="100" t="s">
        <v>39</v>
      </c>
      <c r="F820" s="100">
        <v>999930981</v>
      </c>
      <c r="G820" s="99">
        <f>(J820+T820)-H820</f>
        <v>30</v>
      </c>
      <c r="H820" s="100"/>
      <c r="I820" s="44"/>
      <c r="J820" s="99">
        <f>SUM(K820,L820,N820,O820,P820,Q820)</f>
        <v>0</v>
      </c>
      <c r="K820" s="99">
        <f>SUM(AD820,AL820,AN820)</f>
        <v>0</v>
      </c>
      <c r="L820" s="99">
        <f>SUM(AE820,AF820,AG820,AH820)</f>
        <v>0</v>
      </c>
      <c r="M820" s="99">
        <f>COUNT(#REF!,#REF!,#REF!,#REF!,#REF!,#REF!,#REF!,AE820,#REF!,#REF!,#REF!,#REF!,AF820,AG820,#REF!,#REF!,#REF!,AH820)</f>
        <v>0</v>
      </c>
      <c r="N820" s="99">
        <f>AI820+AJ820</f>
        <v>0</v>
      </c>
      <c r="O820" s="99"/>
      <c r="P820" s="99">
        <f>AK820</f>
        <v>0</v>
      </c>
      <c r="Q820" s="99">
        <f>AM820</f>
        <v>0</v>
      </c>
      <c r="R820" s="99">
        <v>0</v>
      </c>
      <c r="S820" s="47"/>
      <c r="T820" s="99">
        <f>SUM(U820,V820,X820,Y820,Z820,AA820,AB820)</f>
        <v>30</v>
      </c>
      <c r="U820" s="99">
        <f>AP820</f>
        <v>0</v>
      </c>
      <c r="V820" s="99">
        <f>SUM(AS820,AT820,AU820,AV820,AW820,AX820,AY820,AZ820,BA820,BB820,BC820)</f>
        <v>30</v>
      </c>
      <c r="W820" s="99">
        <f>COUNT(AS820,AT820,AU820,AV820,AW820,AX820,AY820,AZ820,BA820,BB820,BC820)</f>
        <v>1</v>
      </c>
      <c r="X820" s="99">
        <v>0</v>
      </c>
      <c r="Y820" s="99">
        <v>0</v>
      </c>
      <c r="Z820" s="99">
        <v>0</v>
      </c>
      <c r="AA820" s="99">
        <f>AR820</f>
        <v>0</v>
      </c>
      <c r="AB820" s="99">
        <f>AQ820</f>
        <v>0</v>
      </c>
      <c r="AC820" s="47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100"/>
      <c r="AO820" s="44"/>
      <c r="AP820" s="100"/>
      <c r="AQ820" s="100"/>
      <c r="AR820" s="100"/>
      <c r="AS820" s="100"/>
      <c r="AT820" s="100"/>
      <c r="AU820" s="100"/>
      <c r="AV820" s="100"/>
      <c r="AW820" s="100"/>
      <c r="AX820" s="100"/>
      <c r="AY820" s="100"/>
      <c r="AZ820" s="100">
        <v>30</v>
      </c>
      <c r="BA820" s="100"/>
      <c r="BB820" s="100"/>
      <c r="BC820" s="100"/>
      <c r="BD820" s="31"/>
    </row>
    <row r="821" spans="1:56" s="41" customFormat="1" x14ac:dyDescent="0.3">
      <c r="A821" s="100" t="s">
        <v>76</v>
      </c>
      <c r="B821" s="100" t="s">
        <v>41</v>
      </c>
      <c r="C821" s="100" t="s">
        <v>2323</v>
      </c>
      <c r="D821" s="100" t="s">
        <v>2322</v>
      </c>
      <c r="E821" s="100" t="s">
        <v>39</v>
      </c>
      <c r="F821" s="100">
        <v>999926751</v>
      </c>
      <c r="G821" s="99">
        <f>(J821+T821)-H821</f>
        <v>72</v>
      </c>
      <c r="H821" s="100"/>
      <c r="I821" s="44"/>
      <c r="J821" s="99">
        <f>SUM(K821,L821,N821,O821,P821,Q821)</f>
        <v>42</v>
      </c>
      <c r="K821" s="99">
        <f>SUM(AD821,AL821,AN821)</f>
        <v>0</v>
      </c>
      <c r="L821" s="99">
        <f>SUM(AE821,AF821,AG821,AH821)</f>
        <v>12</v>
      </c>
      <c r="M821" s="99">
        <f>COUNT(#REF!,#REF!,#REF!,#REF!,#REF!,#REF!,#REF!,AE821,#REF!,#REF!,#REF!,#REF!,AF821,AG821,#REF!,#REF!,#REF!,AH821)</f>
        <v>4</v>
      </c>
      <c r="N821" s="99">
        <f>AI821+AJ821</f>
        <v>14</v>
      </c>
      <c r="O821" s="99"/>
      <c r="P821" s="99">
        <f>AK821</f>
        <v>16</v>
      </c>
      <c r="Q821" s="99">
        <f>AM821</f>
        <v>0</v>
      </c>
      <c r="R821" s="99">
        <v>0</v>
      </c>
      <c r="S821" s="47"/>
      <c r="T821" s="99">
        <f>SUM(U821,V821,X821,Y821,Z821,AA821,AB821)</f>
        <v>30</v>
      </c>
      <c r="U821" s="99">
        <f>AP821</f>
        <v>0</v>
      </c>
      <c r="V821" s="99">
        <f>SUM(AS821,AT821,AU821,AV821,AW821,AX821,AY821,AZ821,BA821,BB821,BC821)</f>
        <v>30</v>
      </c>
      <c r="W821" s="99">
        <f>COUNT(AS821,AT821,AU821,AV821,AW821,AX821,AY821,AZ821,BA821,BB821,BC821)</f>
        <v>1</v>
      </c>
      <c r="X821" s="99">
        <v>0</v>
      </c>
      <c r="Y821" s="99">
        <v>0</v>
      </c>
      <c r="Z821" s="99">
        <v>0</v>
      </c>
      <c r="AA821" s="99">
        <f>AR821</f>
        <v>0</v>
      </c>
      <c r="AB821" s="99">
        <f>AQ821</f>
        <v>0</v>
      </c>
      <c r="AC821" s="47"/>
      <c r="AD821" s="100">
        <v>0</v>
      </c>
      <c r="AE821" s="100">
        <v>12</v>
      </c>
      <c r="AF821" s="100">
        <v>0</v>
      </c>
      <c r="AG821" s="100">
        <v>0</v>
      </c>
      <c r="AH821" s="100">
        <v>0</v>
      </c>
      <c r="AI821" s="100">
        <v>0</v>
      </c>
      <c r="AJ821" s="100">
        <v>14</v>
      </c>
      <c r="AK821" s="100">
        <v>16</v>
      </c>
      <c r="AL821" s="100">
        <v>0</v>
      </c>
      <c r="AM821" s="100">
        <v>0</v>
      </c>
      <c r="AN821" s="100">
        <v>0</v>
      </c>
      <c r="AO821" s="44"/>
      <c r="AP821" s="100"/>
      <c r="AQ821" s="100"/>
      <c r="AR821" s="100"/>
      <c r="AS821" s="100"/>
      <c r="AT821" s="100"/>
      <c r="AU821" s="100"/>
      <c r="AV821" s="100"/>
      <c r="AW821" s="100">
        <v>30</v>
      </c>
      <c r="AX821" s="100"/>
      <c r="AY821" s="100"/>
      <c r="AZ821" s="100"/>
      <c r="BA821" s="100"/>
      <c r="BB821" s="100"/>
      <c r="BC821" s="100"/>
      <c r="BD821" s="31"/>
    </row>
    <row r="822" spans="1:56" s="41" customFormat="1" x14ac:dyDescent="0.35">
      <c r="A822" s="99" t="s">
        <v>76</v>
      </c>
      <c r="B822" s="99" t="s">
        <v>41</v>
      </c>
      <c r="C822" s="99" t="s">
        <v>1768</v>
      </c>
      <c r="D822" s="99" t="s">
        <v>2603</v>
      </c>
      <c r="E822" s="99" t="s">
        <v>39</v>
      </c>
      <c r="F822" s="99">
        <v>999927819</v>
      </c>
      <c r="G822" s="99">
        <f>(J822+T822)-H822</f>
        <v>35</v>
      </c>
      <c r="H822" s="99"/>
      <c r="I822" s="24"/>
      <c r="J822" s="99">
        <f>SUM(K822,L822,N822,O822,P822,Q822)</f>
        <v>35</v>
      </c>
      <c r="K822" s="99">
        <f>SUM(AD822,AL822,AN822)</f>
        <v>0</v>
      </c>
      <c r="L822" s="99">
        <f>SUM(AE822,AF822,AG822,AH822)</f>
        <v>0</v>
      </c>
      <c r="M822" s="99">
        <f>COUNT(#REF!,#REF!,#REF!,#REF!,#REF!,#REF!,#REF!,AE822,#REF!,#REF!,#REF!,#REF!,AF822,AG822,#REF!,#REF!,#REF!,AH822)</f>
        <v>0</v>
      </c>
      <c r="N822" s="99">
        <f>AI822+AJ822</f>
        <v>35</v>
      </c>
      <c r="O822" s="99"/>
      <c r="P822" s="99">
        <f>AK822</f>
        <v>0</v>
      </c>
      <c r="Q822" s="99">
        <f>AM822</f>
        <v>0</v>
      </c>
      <c r="R822" s="99">
        <v>0</v>
      </c>
      <c r="S822" s="47"/>
      <c r="T822" s="99">
        <f>SUM(U822,V822,X822,Y822,Z822,AA822,AB822)</f>
        <v>0</v>
      </c>
      <c r="U822" s="99">
        <f>AP822</f>
        <v>0</v>
      </c>
      <c r="V822" s="99">
        <f>SUM(AS822,AT822,AU822,AV822,AW822,AX822,AY822,AZ822,BA822,BB822,BC822)</f>
        <v>0</v>
      </c>
      <c r="W822" s="99">
        <f>COUNT(AS822,AT822,AU822,AV822,AW822,AX822,AY822,AZ822,BA822,BB822,BC822)</f>
        <v>0</v>
      </c>
      <c r="X822" s="99">
        <v>0</v>
      </c>
      <c r="Y822" s="99">
        <v>0</v>
      </c>
      <c r="Z822" s="99">
        <v>0</v>
      </c>
      <c r="AA822" s="99">
        <f>AR822</f>
        <v>0</v>
      </c>
      <c r="AB822" s="99">
        <f>AQ822</f>
        <v>0</v>
      </c>
      <c r="AC822" s="47"/>
      <c r="AD822" s="99"/>
      <c r="AE822" s="99"/>
      <c r="AF822" s="99"/>
      <c r="AG822" s="99"/>
      <c r="AH822" s="99"/>
      <c r="AI822" s="99">
        <v>35</v>
      </c>
      <c r="AJ822" s="99"/>
      <c r="AK822" s="99"/>
      <c r="AL822" s="99"/>
      <c r="AM822" s="100"/>
      <c r="AN822" s="100"/>
      <c r="AO822" s="44"/>
      <c r="AP822" s="100"/>
      <c r="AQ822" s="100"/>
      <c r="AR822" s="100"/>
      <c r="AS822" s="100"/>
      <c r="AT822" s="100"/>
      <c r="AU822" s="100"/>
      <c r="AV822" s="100"/>
      <c r="AW822" s="100"/>
      <c r="AX822" s="100"/>
      <c r="AY822" s="100"/>
      <c r="AZ822" s="100"/>
      <c r="BA822" s="100"/>
      <c r="BB822" s="100"/>
      <c r="BC822" s="100"/>
    </row>
    <row r="823" spans="1:56" s="41" customFormat="1" x14ac:dyDescent="0.3">
      <c r="A823" s="100" t="s">
        <v>76</v>
      </c>
      <c r="B823" s="100" t="s">
        <v>41</v>
      </c>
      <c r="C823" s="100" t="s">
        <v>3618</v>
      </c>
      <c r="D823" s="100" t="s">
        <v>2733</v>
      </c>
      <c r="E823" s="100" t="s">
        <v>39</v>
      </c>
      <c r="F823" s="100">
        <v>999928661</v>
      </c>
      <c r="G823" s="99">
        <f>(J823+T823)-H823</f>
        <v>30</v>
      </c>
      <c r="H823" s="100"/>
      <c r="I823" s="44"/>
      <c r="J823" s="99">
        <f>SUM(K823,L823,N823,O823,P823,Q823)</f>
        <v>0</v>
      </c>
      <c r="K823" s="99">
        <f>SUM(AD823,AL823,AN823)</f>
        <v>0</v>
      </c>
      <c r="L823" s="99">
        <f>SUM(AE823,AF823,AG823,AH823)</f>
        <v>0</v>
      </c>
      <c r="M823" s="99">
        <f>COUNT(#REF!,#REF!,#REF!,#REF!,#REF!,#REF!,#REF!,AE823,#REF!,#REF!,#REF!,#REF!,AF823,AG823,#REF!,#REF!,#REF!,AH823)</f>
        <v>0</v>
      </c>
      <c r="N823" s="99">
        <f>AI823+AJ823</f>
        <v>0</v>
      </c>
      <c r="O823" s="99"/>
      <c r="P823" s="99">
        <f>AK823</f>
        <v>0</v>
      </c>
      <c r="Q823" s="99">
        <f>AM823</f>
        <v>0</v>
      </c>
      <c r="R823" s="99">
        <v>0</v>
      </c>
      <c r="S823" s="47"/>
      <c r="T823" s="99">
        <f>SUM(U823,V823,X823,Y823,Z823,AA823,AB823)</f>
        <v>30</v>
      </c>
      <c r="U823" s="99">
        <f>AP823</f>
        <v>0</v>
      </c>
      <c r="V823" s="99">
        <f>SUM(AS823,AT823,AU823,AV823,AW823,AX823,AY823,AZ823,BA823,BB823,BC823)</f>
        <v>30</v>
      </c>
      <c r="W823" s="99">
        <f>COUNT(AS823,AT823,AU823,AV823,AW823,AX823,AY823,AZ823,BA823,BB823,BC823)</f>
        <v>1</v>
      </c>
      <c r="X823" s="99">
        <v>0</v>
      </c>
      <c r="Y823" s="99">
        <v>0</v>
      </c>
      <c r="Z823" s="99">
        <v>0</v>
      </c>
      <c r="AA823" s="99">
        <f>AR823</f>
        <v>0</v>
      </c>
      <c r="AB823" s="99">
        <f>AQ823</f>
        <v>0</v>
      </c>
      <c r="AC823" s="47"/>
      <c r="AD823" s="100"/>
      <c r="AE823" s="100"/>
      <c r="AF823" s="100"/>
      <c r="AG823" s="100"/>
      <c r="AH823" s="100"/>
      <c r="AI823" s="100"/>
      <c r="AJ823" s="100"/>
      <c r="AK823" s="100"/>
      <c r="AL823" s="100"/>
      <c r="AM823" s="100"/>
      <c r="AN823" s="100"/>
      <c r="AO823" s="44"/>
      <c r="AP823" s="100"/>
      <c r="AQ823" s="100"/>
      <c r="AR823" s="100"/>
      <c r="AS823" s="100"/>
      <c r="AT823" s="100"/>
      <c r="AU823" s="100"/>
      <c r="AV823" s="100"/>
      <c r="AW823" s="100"/>
      <c r="AX823" s="100"/>
      <c r="AY823" s="100"/>
      <c r="AZ823" s="100"/>
      <c r="BA823" s="100"/>
      <c r="BB823" s="100"/>
      <c r="BC823" s="100">
        <v>30</v>
      </c>
      <c r="BD823" s="31"/>
    </row>
    <row r="824" spans="1:56" s="41" customFormat="1" x14ac:dyDescent="0.3">
      <c r="A824" s="100" t="s">
        <v>76</v>
      </c>
      <c r="B824" s="100" t="s">
        <v>41</v>
      </c>
      <c r="C824" s="100" t="s">
        <v>3131</v>
      </c>
      <c r="D824" s="100" t="s">
        <v>2238</v>
      </c>
      <c r="E824" s="100" t="s">
        <v>39</v>
      </c>
      <c r="F824" s="100">
        <v>999931473</v>
      </c>
      <c r="G824" s="99">
        <f>(J824+T824)-H824</f>
        <v>30</v>
      </c>
      <c r="H824" s="100"/>
      <c r="I824" s="44"/>
      <c r="J824" s="99">
        <f>SUM(K824,L824,N824,O824,P824,Q824)</f>
        <v>0</v>
      </c>
      <c r="K824" s="99">
        <f>SUM(AD824,AL824,AN824)</f>
        <v>0</v>
      </c>
      <c r="L824" s="99">
        <f>SUM(AE824,AF824,AG824,AH824)</f>
        <v>0</v>
      </c>
      <c r="M824" s="99">
        <f>COUNT(#REF!,#REF!,#REF!,#REF!,#REF!,#REF!,#REF!,AE824,#REF!,#REF!,#REF!,#REF!,AF824,AG824,#REF!,#REF!,#REF!,AH824)</f>
        <v>0</v>
      </c>
      <c r="N824" s="99">
        <f>AI824+AJ824</f>
        <v>0</v>
      </c>
      <c r="O824" s="99"/>
      <c r="P824" s="99">
        <f>AK824</f>
        <v>0</v>
      </c>
      <c r="Q824" s="99">
        <f>AM824</f>
        <v>0</v>
      </c>
      <c r="R824" s="99">
        <v>0</v>
      </c>
      <c r="S824" s="47"/>
      <c r="T824" s="99">
        <f>SUM(U824,V824,X824,Y824,Z824,AA824,AB824)</f>
        <v>30</v>
      </c>
      <c r="U824" s="99">
        <f>AP824</f>
        <v>0</v>
      </c>
      <c r="V824" s="99">
        <f>SUM(AS824,AT824,AU824,AV824,AW824,AX824,AY824,AZ824,BA824,BB824,BC824)</f>
        <v>30</v>
      </c>
      <c r="W824" s="99">
        <f>COUNT(AS824,AT824,AU824,AV824,AW824,AX824,AY824,AZ824,BA824,BB824,BC824)</f>
        <v>1</v>
      </c>
      <c r="X824" s="99">
        <v>0</v>
      </c>
      <c r="Y824" s="99">
        <v>0</v>
      </c>
      <c r="Z824" s="99">
        <v>0</v>
      </c>
      <c r="AA824" s="99">
        <f>AR824</f>
        <v>0</v>
      </c>
      <c r="AB824" s="99">
        <f>AQ824</f>
        <v>0</v>
      </c>
      <c r="AC824" s="47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44"/>
      <c r="AP824" s="100"/>
      <c r="AQ824" s="100"/>
      <c r="AR824" s="100"/>
      <c r="AS824" s="100"/>
      <c r="AT824" s="100"/>
      <c r="AU824" s="100"/>
      <c r="AV824" s="100"/>
      <c r="AW824" s="100"/>
      <c r="AX824" s="100"/>
      <c r="AY824" s="100"/>
      <c r="AZ824" s="100">
        <v>30</v>
      </c>
      <c r="BA824" s="100"/>
      <c r="BB824" s="100"/>
      <c r="BC824" s="100"/>
      <c r="BD824" s="31"/>
    </row>
    <row r="825" spans="1:56" s="41" customFormat="1" x14ac:dyDescent="0.35">
      <c r="A825" s="99" t="s">
        <v>55</v>
      </c>
      <c r="B825" s="99" t="s">
        <v>41</v>
      </c>
      <c r="C825" s="99" t="s">
        <v>861</v>
      </c>
      <c r="D825" s="99" t="s">
        <v>1180</v>
      </c>
      <c r="E825" s="99" t="s">
        <v>39</v>
      </c>
      <c r="F825" s="99">
        <v>999921583</v>
      </c>
      <c r="G825" s="99">
        <f>(J825+T825)-H825</f>
        <v>85</v>
      </c>
      <c r="H825" s="99"/>
      <c r="I825" s="24"/>
      <c r="J825" s="99">
        <f>SUM(K825,L825,N825,O825,P825,Q825)</f>
        <v>85</v>
      </c>
      <c r="K825" s="99">
        <f>SUM(AD825,AL825,AN825)</f>
        <v>0</v>
      </c>
      <c r="L825" s="99">
        <f>SUM(AE825,AF825,AG825,AH825)</f>
        <v>0</v>
      </c>
      <c r="M825" s="99">
        <f>COUNT(#REF!,#REF!,#REF!,#REF!,#REF!,#REF!,#REF!,AE825,#REF!,#REF!,#REF!,#REF!,AF825,AG825,#REF!,#REF!,#REF!,AH825)</f>
        <v>0</v>
      </c>
      <c r="N825" s="99">
        <f>AI825+AJ825</f>
        <v>35</v>
      </c>
      <c r="O825" s="99"/>
      <c r="P825" s="99">
        <f>AK825</f>
        <v>0</v>
      </c>
      <c r="Q825" s="99">
        <f>AM825</f>
        <v>50</v>
      </c>
      <c r="R825" s="99">
        <v>0</v>
      </c>
      <c r="S825" s="47"/>
      <c r="T825" s="99">
        <f>SUM(U825,V825,X825,Y825,Z825,AA825,AB825)</f>
        <v>0</v>
      </c>
      <c r="U825" s="99">
        <f>AP825</f>
        <v>0</v>
      </c>
      <c r="V825" s="99">
        <f>SUM(AS825,AT825,AU825,AV825,AW825,AX825,AY825,AZ825,BA825,BB825,BC825)</f>
        <v>0</v>
      </c>
      <c r="W825" s="99">
        <f>COUNT(AS825,AT825,AU825,AV825,AW825,AX825,AY825,AZ825,BA825,BB825,BC825)</f>
        <v>0</v>
      </c>
      <c r="X825" s="99">
        <v>0</v>
      </c>
      <c r="Y825" s="99">
        <v>0</v>
      </c>
      <c r="Z825" s="99">
        <v>0</v>
      </c>
      <c r="AA825" s="99">
        <f>AR825</f>
        <v>0</v>
      </c>
      <c r="AB825" s="99">
        <f>AQ825</f>
        <v>0</v>
      </c>
      <c r="AC825" s="47"/>
      <c r="AD825" s="99"/>
      <c r="AE825" s="99"/>
      <c r="AF825" s="99"/>
      <c r="AG825" s="99"/>
      <c r="AH825" s="99"/>
      <c r="AI825" s="99"/>
      <c r="AJ825" s="99">
        <v>35</v>
      </c>
      <c r="AK825" s="99"/>
      <c r="AL825" s="99"/>
      <c r="AM825" s="100">
        <v>50</v>
      </c>
      <c r="AN825" s="100"/>
      <c r="AO825" s="44"/>
      <c r="AP825" s="100"/>
      <c r="AQ825" s="100"/>
      <c r="AR825" s="100"/>
      <c r="AS825" s="100"/>
      <c r="AT825" s="100"/>
      <c r="AU825" s="100"/>
      <c r="AV825" s="100"/>
      <c r="AW825" s="100"/>
      <c r="AX825" s="100"/>
      <c r="AY825" s="100"/>
      <c r="AZ825" s="100"/>
      <c r="BA825" s="100"/>
      <c r="BB825" s="100"/>
      <c r="BC825" s="100"/>
    </row>
    <row r="826" spans="1:56" s="41" customFormat="1" x14ac:dyDescent="0.3">
      <c r="A826" s="100" t="s">
        <v>55</v>
      </c>
      <c r="B826" s="100" t="s">
        <v>41</v>
      </c>
      <c r="C826" s="100" t="s">
        <v>77</v>
      </c>
      <c r="D826" s="100" t="s">
        <v>2969</v>
      </c>
      <c r="E826" s="100" t="s">
        <v>39</v>
      </c>
      <c r="F826" s="100">
        <v>999929610</v>
      </c>
      <c r="G826" s="99">
        <f>(J826+T826)-H826</f>
        <v>30</v>
      </c>
      <c r="H826" s="100"/>
      <c r="I826" s="44"/>
      <c r="J826" s="99">
        <f>SUM(K826,L826,N826,O826,P826,Q826)</f>
        <v>0</v>
      </c>
      <c r="K826" s="99">
        <f>SUM(AD826,AL826,AN826)</f>
        <v>0</v>
      </c>
      <c r="L826" s="99">
        <f>SUM(AE826,AF826,AG826,AH826)</f>
        <v>0</v>
      </c>
      <c r="M826" s="99">
        <f>COUNT(#REF!,#REF!,#REF!,#REF!,#REF!,#REF!,#REF!,AE826,#REF!,#REF!,#REF!,#REF!,AF826,AG826,#REF!,#REF!,#REF!,AH826)</f>
        <v>0</v>
      </c>
      <c r="N826" s="99">
        <f>AI826+AJ826</f>
        <v>0</v>
      </c>
      <c r="O826" s="99"/>
      <c r="P826" s="99">
        <f>AK826</f>
        <v>0</v>
      </c>
      <c r="Q826" s="99">
        <f>AM826</f>
        <v>0</v>
      </c>
      <c r="R826" s="99">
        <v>0</v>
      </c>
      <c r="S826" s="47"/>
      <c r="T826" s="99">
        <f>SUM(U826,V826,X826,Y826,Z826,AA826,AB826)</f>
        <v>30</v>
      </c>
      <c r="U826" s="99">
        <f>AP826</f>
        <v>0</v>
      </c>
      <c r="V826" s="99">
        <f>SUM(AS826,AT826,AU826,AV826,AW826,AX826,AY826,AZ826,BA826,BB826,BC826)</f>
        <v>30</v>
      </c>
      <c r="W826" s="99">
        <f>COUNT(AS826,AT826,AU826,AV826,AW826,AX826,AY826,AZ826,BA826,BB826,BC826)</f>
        <v>1</v>
      </c>
      <c r="X826" s="99">
        <v>0</v>
      </c>
      <c r="Y826" s="99">
        <v>0</v>
      </c>
      <c r="Z826" s="99">
        <v>0</v>
      </c>
      <c r="AA826" s="99">
        <f>AR826</f>
        <v>0</v>
      </c>
      <c r="AB826" s="99">
        <f>AQ826</f>
        <v>0</v>
      </c>
      <c r="AC826" s="47"/>
      <c r="AD826" s="100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100"/>
      <c r="AO826" s="44"/>
      <c r="AP826" s="100"/>
      <c r="AQ826" s="100"/>
      <c r="AR826" s="100"/>
      <c r="AS826" s="100"/>
      <c r="AT826" s="100">
        <v>30</v>
      </c>
      <c r="AU826" s="100"/>
      <c r="AV826" s="100"/>
      <c r="AW826" s="100"/>
      <c r="AX826" s="100"/>
      <c r="AY826" s="100"/>
      <c r="AZ826" s="100"/>
      <c r="BA826" s="100"/>
      <c r="BB826" s="100"/>
      <c r="BC826" s="100"/>
      <c r="BD826" s="31"/>
    </row>
    <row r="827" spans="1:56" s="41" customFormat="1" x14ac:dyDescent="0.35">
      <c r="A827" s="100" t="s">
        <v>305</v>
      </c>
      <c r="B827" s="99" t="s">
        <v>41</v>
      </c>
      <c r="C827" s="99" t="s">
        <v>1493</v>
      </c>
      <c r="D827" s="99" t="s">
        <v>1494</v>
      </c>
      <c r="E827" s="99" t="s">
        <v>39</v>
      </c>
      <c r="F827" s="99">
        <v>999922299</v>
      </c>
      <c r="G827" s="99">
        <f>(J827+T827)-H827</f>
        <v>250</v>
      </c>
      <c r="H827" s="100"/>
      <c r="I827" s="24"/>
      <c r="J827" s="99">
        <f>SUM(K827,L827,N827,O827,P827,Q827)</f>
        <v>250</v>
      </c>
      <c r="K827" s="99">
        <f>SUM(AD827,AL827,AN827)</f>
        <v>0</v>
      </c>
      <c r="L827" s="99">
        <f>SUM(AE827,AF827,AG827,AH827)</f>
        <v>120</v>
      </c>
      <c r="M827" s="99">
        <f>COUNT(#REF!,#REF!,#REF!,#REF!,#REF!,#REF!,#REF!,AE827,#REF!,#REF!,#REF!,#REF!,AF827,AG827,#REF!,#REF!,#REF!,AH827)</f>
        <v>1</v>
      </c>
      <c r="N827" s="99">
        <f>AI827+AJ827</f>
        <v>79</v>
      </c>
      <c r="O827" s="99"/>
      <c r="P827" s="99">
        <f>AK827</f>
        <v>51</v>
      </c>
      <c r="Q827" s="99">
        <f>AM827</f>
        <v>0</v>
      </c>
      <c r="R827" s="99">
        <v>0</v>
      </c>
      <c r="S827" s="47"/>
      <c r="T827" s="99">
        <f>SUM(U827,V827,X827,Y827,Z827,AA827,AB827)</f>
        <v>0</v>
      </c>
      <c r="U827" s="99">
        <f>AP827</f>
        <v>0</v>
      </c>
      <c r="V827" s="99">
        <f>SUM(AS827,AT827,AU827,AV827,AW827,AX827,AY827,AZ827,BA827,BB827,BC827)</f>
        <v>0</v>
      </c>
      <c r="W827" s="99">
        <f>COUNT(AS827,AT827,AU827,AV827,AW827,AX827,AY827,AZ827,BA827,BB827,BC827)</f>
        <v>0</v>
      </c>
      <c r="X827" s="99">
        <v>0</v>
      </c>
      <c r="Y827" s="99">
        <v>0</v>
      </c>
      <c r="Z827" s="99">
        <v>0</v>
      </c>
      <c r="AA827" s="99">
        <f>AR827</f>
        <v>0</v>
      </c>
      <c r="AB827" s="99">
        <f>AQ827</f>
        <v>0</v>
      </c>
      <c r="AC827" s="47"/>
      <c r="AD827" s="99"/>
      <c r="AE827" s="99"/>
      <c r="AF827" s="99"/>
      <c r="AG827" s="99">
        <v>120</v>
      </c>
      <c r="AH827" s="99"/>
      <c r="AI827" s="99"/>
      <c r="AJ827" s="99">
        <v>79</v>
      </c>
      <c r="AK827" s="99">
        <v>51</v>
      </c>
      <c r="AL827" s="99"/>
      <c r="AM827" s="100"/>
      <c r="AN827" s="100"/>
      <c r="AO827" s="44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</row>
    <row r="828" spans="1:56" s="41" customFormat="1" x14ac:dyDescent="0.35">
      <c r="A828" s="106" t="s">
        <v>305</v>
      </c>
      <c r="B828" s="106" t="s">
        <v>41</v>
      </c>
      <c r="C828" s="106" t="s">
        <v>992</v>
      </c>
      <c r="D828" s="106" t="s">
        <v>993</v>
      </c>
      <c r="E828" s="106" t="s">
        <v>39</v>
      </c>
      <c r="F828" s="106">
        <v>999918021</v>
      </c>
      <c r="G828" s="99">
        <f>(J828+T828)-H828</f>
        <v>211</v>
      </c>
      <c r="H828" s="99"/>
      <c r="I828" s="24"/>
      <c r="J828" s="99">
        <f>SUM(K828,L828,N828,O828,P828,Q828)</f>
        <v>211</v>
      </c>
      <c r="K828" s="99">
        <f>SUM(AD828,AL828,AN828)</f>
        <v>0</v>
      </c>
      <c r="L828" s="99">
        <f>SUM(AE828,AF828,AG828,AH828)</f>
        <v>60</v>
      </c>
      <c r="M828" s="99">
        <f>COUNT(#REF!,#REF!,#REF!,#REF!,#REF!,#REF!,#REF!,AE828,#REF!,#REF!,#REF!,#REF!,AF828,AG828,#REF!,#REF!,#REF!,AH828)</f>
        <v>1</v>
      </c>
      <c r="N828" s="99">
        <f>AI828+AJ828</f>
        <v>0</v>
      </c>
      <c r="O828" s="99"/>
      <c r="P828" s="99">
        <f>AK828</f>
        <v>51</v>
      </c>
      <c r="Q828" s="99">
        <f>AM828</f>
        <v>100</v>
      </c>
      <c r="R828" s="99">
        <v>0</v>
      </c>
      <c r="S828" s="47"/>
      <c r="T828" s="99">
        <f>SUM(U828,V828,X828,Y828,Z828,AA828,AB828)</f>
        <v>0</v>
      </c>
      <c r="U828" s="99">
        <f>AP828</f>
        <v>0</v>
      </c>
      <c r="V828" s="99">
        <f>SUM(AS828,AT828,AU828,AV828,AW828,AX828,AY828,AZ828,BA828,BB828,BC828)</f>
        <v>0</v>
      </c>
      <c r="W828" s="99">
        <f>COUNT(AS828,AT828,AU828,AV828,AW828,AX828,AY828,AZ828,BA828,BB828,BC828)</f>
        <v>0</v>
      </c>
      <c r="X828" s="99">
        <v>0</v>
      </c>
      <c r="Y828" s="99">
        <v>0</v>
      </c>
      <c r="Z828" s="99">
        <v>0</v>
      </c>
      <c r="AA828" s="99">
        <f>AR828</f>
        <v>0</v>
      </c>
      <c r="AB828" s="99">
        <f>AQ828</f>
        <v>0</v>
      </c>
      <c r="AC828" s="47"/>
      <c r="AD828" s="99"/>
      <c r="AE828" s="99"/>
      <c r="AF828" s="99">
        <v>60</v>
      </c>
      <c r="AG828" s="99"/>
      <c r="AH828" s="99"/>
      <c r="AI828" s="99"/>
      <c r="AJ828" s="99"/>
      <c r="AK828" s="99">
        <v>51</v>
      </c>
      <c r="AL828" s="99"/>
      <c r="AM828" s="100">
        <v>100</v>
      </c>
      <c r="AN828" s="100"/>
      <c r="AO828" s="44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</row>
    <row r="829" spans="1:56" s="41" customFormat="1" x14ac:dyDescent="0.3">
      <c r="A829" s="100" t="s">
        <v>305</v>
      </c>
      <c r="B829" s="100" t="s">
        <v>41</v>
      </c>
      <c r="C829" s="100" t="s">
        <v>1955</v>
      </c>
      <c r="D829" s="100" t="s">
        <v>88</v>
      </c>
      <c r="E829" s="100" t="s">
        <v>39</v>
      </c>
      <c r="F829" s="100">
        <v>999925215</v>
      </c>
      <c r="G829" s="99">
        <f>(J829+T829)-H829</f>
        <v>156</v>
      </c>
      <c r="H829" s="100"/>
      <c r="I829" s="44"/>
      <c r="J829" s="99">
        <f>SUM(K829,L829,N829,O829,P829,Q829)</f>
        <v>36</v>
      </c>
      <c r="K829" s="99">
        <f>SUM(AD829,AL829,AN829)</f>
        <v>0</v>
      </c>
      <c r="L829" s="99">
        <f>SUM(AE829,AF829,AG829,AH829)</f>
        <v>0</v>
      </c>
      <c r="M829" s="99">
        <f>COUNT(#REF!,#REF!,#REF!,#REF!,#REF!,#REF!,#REF!,AE829,#REF!,#REF!,#REF!,#REF!,AF829,AG829,#REF!,#REF!,#REF!,AH829)</f>
        <v>4</v>
      </c>
      <c r="N829" s="99">
        <f>AI829+AJ829</f>
        <v>0</v>
      </c>
      <c r="O829" s="99"/>
      <c r="P829" s="99">
        <f>AK829</f>
        <v>36</v>
      </c>
      <c r="Q829" s="99">
        <f>AM829</f>
        <v>0</v>
      </c>
      <c r="R829" s="99">
        <v>0</v>
      </c>
      <c r="S829" s="47"/>
      <c r="T829" s="99">
        <f>SUM(U829,V829,X829,Y829,Z829,AA829,AB829)</f>
        <v>120</v>
      </c>
      <c r="U829" s="99">
        <f>AP829</f>
        <v>0</v>
      </c>
      <c r="V829" s="99">
        <f>SUM(AS829,AT829,AU829,AV829,AW829,AX829,AY829,AZ829,BA829,BB829,BC829)</f>
        <v>120</v>
      </c>
      <c r="W829" s="99">
        <f>COUNT(AS829,AT829,AU829,AV829,AW829,AX829,AY829,AZ829,BA829,BB829,BC829)</f>
        <v>1</v>
      </c>
      <c r="X829" s="99">
        <v>0</v>
      </c>
      <c r="Y829" s="99">
        <v>0</v>
      </c>
      <c r="Z829" s="99">
        <v>0</v>
      </c>
      <c r="AA829" s="99">
        <f>AR829</f>
        <v>0</v>
      </c>
      <c r="AB829" s="99">
        <f>AQ829</f>
        <v>0</v>
      </c>
      <c r="AC829" s="47"/>
      <c r="AD829" s="100">
        <v>0</v>
      </c>
      <c r="AE829" s="100">
        <v>0</v>
      </c>
      <c r="AF829" s="100">
        <v>0</v>
      </c>
      <c r="AG829" s="100">
        <v>0</v>
      </c>
      <c r="AH829" s="100">
        <v>0</v>
      </c>
      <c r="AI829" s="100">
        <v>0</v>
      </c>
      <c r="AJ829" s="100">
        <v>0</v>
      </c>
      <c r="AK829" s="100">
        <v>36</v>
      </c>
      <c r="AL829" s="100">
        <v>0</v>
      </c>
      <c r="AM829" s="100">
        <v>0</v>
      </c>
      <c r="AN829" s="100">
        <v>0</v>
      </c>
      <c r="AO829" s="44"/>
      <c r="AP829" s="100"/>
      <c r="AQ829" s="100"/>
      <c r="AR829" s="100"/>
      <c r="AS829" s="100"/>
      <c r="AT829" s="100"/>
      <c r="AU829" s="100"/>
      <c r="AV829" s="100"/>
      <c r="AW829" s="100"/>
      <c r="AX829" s="100"/>
      <c r="AY829" s="100"/>
      <c r="AZ829" s="100"/>
      <c r="BA829" s="100">
        <v>120</v>
      </c>
      <c r="BB829" s="100"/>
      <c r="BC829" s="100"/>
      <c r="BD829" s="31"/>
    </row>
    <row r="830" spans="1:56" s="41" customFormat="1" x14ac:dyDescent="0.35">
      <c r="A830" s="100" t="s">
        <v>305</v>
      </c>
      <c r="B830" s="99" t="s">
        <v>41</v>
      </c>
      <c r="C830" s="99" t="s">
        <v>1159</v>
      </c>
      <c r="D830" s="99" t="s">
        <v>1160</v>
      </c>
      <c r="E830" s="99" t="s">
        <v>39</v>
      </c>
      <c r="F830" s="99">
        <v>999919281</v>
      </c>
      <c r="G830" s="99">
        <f>(J830+T830)-H830</f>
        <v>130</v>
      </c>
      <c r="H830" s="100"/>
      <c r="I830" s="24"/>
      <c r="J830" s="99">
        <f>SUM(K830,L830,N830,O830,P830,Q830)</f>
        <v>130</v>
      </c>
      <c r="K830" s="99">
        <f>SUM(AD830,AL830,AN830)</f>
        <v>0</v>
      </c>
      <c r="L830" s="99">
        <f>SUM(AE830,AF830,AG830,AH830)</f>
        <v>0</v>
      </c>
      <c r="M830" s="99">
        <f>COUNT(#REF!,#REF!,#REF!,#REF!,#REF!,#REF!,#REF!,AE830,#REF!,#REF!,#REF!,#REF!,AF830,AG830,#REF!,#REF!,#REF!,AH830)</f>
        <v>0</v>
      </c>
      <c r="N830" s="99">
        <f>AI830+AJ830</f>
        <v>79</v>
      </c>
      <c r="O830" s="99"/>
      <c r="P830" s="99">
        <f>AK830</f>
        <v>51</v>
      </c>
      <c r="Q830" s="99">
        <f>AM830</f>
        <v>0</v>
      </c>
      <c r="R830" s="99">
        <v>0</v>
      </c>
      <c r="S830" s="47"/>
      <c r="T830" s="99">
        <f>SUM(U830,V830,X830,Y830,Z830,AA830,AB830)</f>
        <v>0</v>
      </c>
      <c r="U830" s="99">
        <f>AP830</f>
        <v>0</v>
      </c>
      <c r="V830" s="99">
        <f>SUM(AS830,AT830,AU830,AV830,AW830,AX830,AY830,AZ830,BA830,BB830,BC830)</f>
        <v>0</v>
      </c>
      <c r="W830" s="99">
        <f>COUNT(AS830,AT830,AU830,AV830,AW830,AX830,AY830,AZ830,BA830,BB830,BC830)</f>
        <v>0</v>
      </c>
      <c r="X830" s="99">
        <v>0</v>
      </c>
      <c r="Y830" s="99">
        <v>0</v>
      </c>
      <c r="Z830" s="99">
        <v>0</v>
      </c>
      <c r="AA830" s="99">
        <f>AR830</f>
        <v>0</v>
      </c>
      <c r="AB830" s="99">
        <f>AQ830</f>
        <v>0</v>
      </c>
      <c r="AC830" s="47"/>
      <c r="AD830" s="99"/>
      <c r="AE830" s="99"/>
      <c r="AF830" s="99"/>
      <c r="AG830" s="99"/>
      <c r="AH830" s="99"/>
      <c r="AI830" s="99">
        <v>79</v>
      </c>
      <c r="AJ830" s="99"/>
      <c r="AK830" s="99">
        <v>51</v>
      </c>
      <c r="AL830" s="99"/>
      <c r="AM830" s="100"/>
      <c r="AN830" s="100"/>
      <c r="AO830" s="44"/>
      <c r="AP830" s="100"/>
      <c r="AQ830" s="100"/>
      <c r="AR830" s="100"/>
      <c r="AS830" s="100"/>
      <c r="AT830" s="100"/>
      <c r="AU830" s="100"/>
      <c r="AV830" s="100"/>
      <c r="AW830" s="100"/>
      <c r="AX830" s="100"/>
      <c r="AY830" s="100"/>
      <c r="AZ830" s="100"/>
      <c r="BA830" s="100"/>
      <c r="BB830" s="100"/>
      <c r="BC830" s="100"/>
    </row>
    <row r="831" spans="1:56" s="41" customFormat="1" x14ac:dyDescent="0.35">
      <c r="A831" s="100" t="s">
        <v>305</v>
      </c>
      <c r="B831" s="102" t="s">
        <v>41</v>
      </c>
      <c r="C831" s="102" t="s">
        <v>1529</v>
      </c>
      <c r="D831" s="102" t="s">
        <v>563</v>
      </c>
      <c r="E831" s="102" t="s">
        <v>39</v>
      </c>
      <c r="F831" s="99">
        <v>999922659</v>
      </c>
      <c r="G831" s="99">
        <f>(J831+T831)-H831</f>
        <v>128</v>
      </c>
      <c r="H831" s="99">
        <f>(K831+L831+N831+O831+P831+Q831+R831)*0.5</f>
        <v>60</v>
      </c>
      <c r="I831" s="24"/>
      <c r="J831" s="99">
        <f>SUM(K831,L831,N831,O831,P831,Q831)</f>
        <v>120</v>
      </c>
      <c r="K831" s="99">
        <f>SUM(AD831,AL831,AN831)</f>
        <v>0</v>
      </c>
      <c r="L831" s="99">
        <f>SUM(AE831,AF831,AG831,AH831)</f>
        <v>120</v>
      </c>
      <c r="M831" s="99">
        <f>COUNT(#REF!,#REF!,#REF!,#REF!,#REF!,#REF!,#REF!,AE831,#REF!,#REF!,#REF!,#REF!,AF831,AG831,#REF!,#REF!,#REF!,AH831)</f>
        <v>1</v>
      </c>
      <c r="N831" s="99">
        <f>AI831+AJ831</f>
        <v>0</v>
      </c>
      <c r="O831" s="99"/>
      <c r="P831" s="99">
        <f>AK831</f>
        <v>0</v>
      </c>
      <c r="Q831" s="99">
        <f>AM831</f>
        <v>0</v>
      </c>
      <c r="R831" s="99">
        <v>0</v>
      </c>
      <c r="S831" s="47"/>
      <c r="T831" s="99">
        <f>SUM(U831,V831,X831,Y831,Z831,AA831,AB831)</f>
        <v>68</v>
      </c>
      <c r="U831" s="99">
        <f>AP831</f>
        <v>0</v>
      </c>
      <c r="V831" s="99">
        <f>SUM(AS831,AT831,AU831,AV831,AW831,AX831,AY831,AZ831,BA831,BB831,BC831)</f>
        <v>68</v>
      </c>
      <c r="W831" s="99">
        <f>COUNT(AS831,AT831,AU831,AV831,AW831,AX831,AY831,AZ831,BA831,BB831,BC831)</f>
        <v>1</v>
      </c>
      <c r="X831" s="99">
        <v>0</v>
      </c>
      <c r="Y831" s="99">
        <v>0</v>
      </c>
      <c r="Z831" s="99">
        <v>0</v>
      </c>
      <c r="AA831" s="99">
        <f>AR831</f>
        <v>0</v>
      </c>
      <c r="AB831" s="99">
        <f>AQ831</f>
        <v>0</v>
      </c>
      <c r="AC831" s="47"/>
      <c r="AD831" s="99"/>
      <c r="AE831" s="99">
        <v>120</v>
      </c>
      <c r="AF831" s="99"/>
      <c r="AG831" s="99"/>
      <c r="AH831" s="99"/>
      <c r="AI831" s="99"/>
      <c r="AJ831" s="99"/>
      <c r="AK831" s="99"/>
      <c r="AL831" s="99"/>
      <c r="AM831" s="100"/>
      <c r="AN831" s="100"/>
      <c r="AO831" s="44"/>
      <c r="AP831" s="100"/>
      <c r="AQ831" s="100"/>
      <c r="AR831" s="100"/>
      <c r="AS831" s="100">
        <v>68</v>
      </c>
      <c r="AT831" s="100"/>
      <c r="AU831" s="100"/>
      <c r="AV831" s="100"/>
      <c r="AW831" s="100"/>
      <c r="AX831" s="100"/>
      <c r="AY831" s="100"/>
      <c r="AZ831" s="100"/>
      <c r="BA831" s="100"/>
      <c r="BB831" s="100"/>
      <c r="BC831" s="100"/>
    </row>
    <row r="832" spans="1:56" s="41" customFormat="1" x14ac:dyDescent="0.3">
      <c r="A832" s="100" t="s">
        <v>305</v>
      </c>
      <c r="B832" s="100" t="s">
        <v>41</v>
      </c>
      <c r="C832" s="100" t="s">
        <v>1820</v>
      </c>
      <c r="D832" s="100" t="s">
        <v>791</v>
      </c>
      <c r="E832" s="100" t="s">
        <v>39</v>
      </c>
      <c r="F832" s="100">
        <v>999927940</v>
      </c>
      <c r="G832" s="99">
        <f>(J832+T832)-H832</f>
        <v>123.6</v>
      </c>
      <c r="H832" s="100"/>
      <c r="I832" s="44"/>
      <c r="J832" s="99">
        <f>SUM(K832,L832,N832,O832,P832,Q832)</f>
        <v>33.6</v>
      </c>
      <c r="K832" s="99">
        <f>SUM(AD832,AL832,AN832)</f>
        <v>0</v>
      </c>
      <c r="L832" s="99">
        <f>SUM(AE832,AF832,AG832,AH832)</f>
        <v>0</v>
      </c>
      <c r="M832" s="99">
        <f>COUNT(#REF!,#REF!,#REF!,#REF!,#REF!,#REF!,#REF!,AE832,#REF!,#REF!,#REF!,#REF!,AF832,AG832,#REF!,#REF!,#REF!,AH832)</f>
        <v>4</v>
      </c>
      <c r="N832" s="99">
        <f>AI832+AJ832</f>
        <v>0</v>
      </c>
      <c r="O832" s="99"/>
      <c r="P832" s="99">
        <f>AK832</f>
        <v>33.6</v>
      </c>
      <c r="Q832" s="99">
        <f>AM832</f>
        <v>0</v>
      </c>
      <c r="R832" s="99">
        <v>0</v>
      </c>
      <c r="S832" s="47"/>
      <c r="T832" s="99">
        <f>SUM(U832,V832,X832,Y832,Z832,AA832,AB832)</f>
        <v>90</v>
      </c>
      <c r="U832" s="99">
        <f>AP832</f>
        <v>0</v>
      </c>
      <c r="V832" s="99">
        <f>SUM(AS832,AT832,AU832,AV832,AW832,AX832,AY832,AZ832,BA832,BB832,BC832)</f>
        <v>90</v>
      </c>
      <c r="W832" s="99">
        <f>COUNT(AS832,AT832,AU832,AV832,AW832,AX832,AY832,AZ832,BA832,BB832,BC832)</f>
        <v>1</v>
      </c>
      <c r="X832" s="99">
        <v>0</v>
      </c>
      <c r="Y832" s="99">
        <v>0</v>
      </c>
      <c r="Z832" s="99">
        <v>0</v>
      </c>
      <c r="AA832" s="99">
        <f>AR832</f>
        <v>0</v>
      </c>
      <c r="AB832" s="99">
        <f>AQ832</f>
        <v>0</v>
      </c>
      <c r="AC832" s="47"/>
      <c r="AD832" s="100">
        <v>0</v>
      </c>
      <c r="AE832" s="100">
        <v>0</v>
      </c>
      <c r="AF832" s="100">
        <v>0</v>
      </c>
      <c r="AG832" s="100">
        <v>0</v>
      </c>
      <c r="AH832" s="100">
        <v>0</v>
      </c>
      <c r="AI832" s="100">
        <v>0</v>
      </c>
      <c r="AJ832" s="100">
        <v>0</v>
      </c>
      <c r="AK832" s="100">
        <v>33.6</v>
      </c>
      <c r="AL832" s="100">
        <v>0</v>
      </c>
      <c r="AM832" s="100">
        <v>0</v>
      </c>
      <c r="AN832" s="100">
        <v>0</v>
      </c>
      <c r="AO832" s="44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>
        <v>90</v>
      </c>
      <c r="BB832" s="100"/>
      <c r="BC832" s="100"/>
      <c r="BD832" s="31"/>
    </row>
    <row r="833" spans="1:56" s="41" customFormat="1" x14ac:dyDescent="0.35">
      <c r="A833" s="100" t="s">
        <v>305</v>
      </c>
      <c r="B833" s="99" t="s">
        <v>41</v>
      </c>
      <c r="C833" s="99" t="s">
        <v>1265</v>
      </c>
      <c r="D833" s="99" t="s">
        <v>969</v>
      </c>
      <c r="E833" s="99" t="s">
        <v>39</v>
      </c>
      <c r="F833" s="99">
        <v>999920587</v>
      </c>
      <c r="G833" s="99">
        <f>(J833+T833)-H833</f>
        <v>120.5</v>
      </c>
      <c r="H833" s="99">
        <f>(K833+L833+N833+O833+P833+Q833+R833)*0.5</f>
        <v>120.5</v>
      </c>
      <c r="I833" s="24"/>
      <c r="J833" s="99">
        <f>SUM(K833,L833,N833,O833,P833,Q833)</f>
        <v>241</v>
      </c>
      <c r="K833" s="99">
        <f>SUM(AD833,AL833,AN833)</f>
        <v>0</v>
      </c>
      <c r="L833" s="99">
        <f>SUM(AE833,AF833,AG833,AH833)</f>
        <v>90</v>
      </c>
      <c r="M833" s="99">
        <f>COUNT(#REF!,#REF!,#REF!,#REF!,#REF!,#REF!,#REF!,AE833,#REF!,#REF!,#REF!,#REF!,AF833,AG833,#REF!,#REF!,#REF!,AH833)</f>
        <v>1</v>
      </c>
      <c r="N833" s="99">
        <f>AI833+AJ833</f>
        <v>79</v>
      </c>
      <c r="O833" s="99"/>
      <c r="P833" s="99">
        <f>AK833</f>
        <v>72</v>
      </c>
      <c r="Q833" s="99">
        <f>AM833</f>
        <v>0</v>
      </c>
      <c r="R833" s="99">
        <v>0</v>
      </c>
      <c r="S833" s="47"/>
      <c r="T833" s="99">
        <f>SUM(U833,V833,X833,Y833,Z833,AA833,AB833)</f>
        <v>0</v>
      </c>
      <c r="U833" s="99">
        <f>AP833</f>
        <v>0</v>
      </c>
      <c r="V833" s="99">
        <f>SUM(AS833,AT833,AU833,AV833,AW833,AX833,AY833,AZ833,BA833,BB833,BC833)</f>
        <v>0</v>
      </c>
      <c r="W833" s="99">
        <f>COUNT(AS833,AT833,AU833,AV833,AW833,AX833,AY833,AZ833,BA833,BB833,BC833)</f>
        <v>0</v>
      </c>
      <c r="X833" s="99">
        <v>0</v>
      </c>
      <c r="Y833" s="99">
        <v>0</v>
      </c>
      <c r="Z833" s="99">
        <v>0</v>
      </c>
      <c r="AA833" s="99">
        <f>AR833</f>
        <v>0</v>
      </c>
      <c r="AB833" s="99">
        <f>AQ833</f>
        <v>0</v>
      </c>
      <c r="AC833" s="47"/>
      <c r="AD833" s="99"/>
      <c r="AE833" s="99"/>
      <c r="AF833" s="99"/>
      <c r="AG833" s="99">
        <v>90</v>
      </c>
      <c r="AH833" s="99"/>
      <c r="AI833" s="99"/>
      <c r="AJ833" s="99">
        <v>79</v>
      </c>
      <c r="AK833" s="99">
        <v>72</v>
      </c>
      <c r="AL833" s="99"/>
      <c r="AM833" s="100"/>
      <c r="AN833" s="100"/>
      <c r="AO833" s="44"/>
      <c r="AP833" s="100"/>
      <c r="AQ833" s="100"/>
      <c r="AR833" s="100"/>
      <c r="AS833" s="100"/>
      <c r="AT833" s="100"/>
      <c r="AU833" s="100"/>
      <c r="AV833" s="100"/>
      <c r="AW833" s="100"/>
      <c r="AX833" s="100"/>
      <c r="AY833" s="100"/>
      <c r="AZ833" s="100"/>
      <c r="BA833" s="100"/>
      <c r="BB833" s="100"/>
      <c r="BC833" s="100"/>
    </row>
    <row r="834" spans="1:56" s="41" customFormat="1" x14ac:dyDescent="0.3">
      <c r="A834" s="100" t="s">
        <v>305</v>
      </c>
      <c r="B834" s="100" t="s">
        <v>41</v>
      </c>
      <c r="C834" s="100" t="s">
        <v>869</v>
      </c>
      <c r="D834" s="100" t="s">
        <v>1405</v>
      </c>
      <c r="E834" s="100" t="s">
        <v>39</v>
      </c>
      <c r="F834" s="100">
        <v>999926816</v>
      </c>
      <c r="G834" s="99">
        <f>(J834+T834)-H834</f>
        <v>120</v>
      </c>
      <c r="H834" s="100"/>
      <c r="I834" s="44"/>
      <c r="J834" s="99">
        <f>SUM(K834,L834,N834,O834,P834,Q834)</f>
        <v>0</v>
      </c>
      <c r="K834" s="99">
        <f>SUM(AD834,AL834,AN834)</f>
        <v>0</v>
      </c>
      <c r="L834" s="99">
        <f>SUM(AE834,AF834,AG834,AH834)</f>
        <v>0</v>
      </c>
      <c r="M834" s="99">
        <f>COUNT(#REF!,#REF!,#REF!,#REF!,#REF!,#REF!,#REF!,AE834,#REF!,#REF!,#REF!,#REF!,AF834,AG834,#REF!,#REF!,#REF!,AH834)</f>
        <v>0</v>
      </c>
      <c r="N834" s="99">
        <f>AI834+AJ834</f>
        <v>0</v>
      </c>
      <c r="O834" s="99"/>
      <c r="P834" s="99">
        <f>AK834</f>
        <v>0</v>
      </c>
      <c r="Q834" s="99">
        <f>AM834</f>
        <v>0</v>
      </c>
      <c r="R834" s="99">
        <v>0</v>
      </c>
      <c r="S834" s="47"/>
      <c r="T834" s="99">
        <f>SUM(U834,V834,X834,Y834,Z834,AA834,AB834)</f>
        <v>120</v>
      </c>
      <c r="U834" s="99">
        <f>AP834</f>
        <v>0</v>
      </c>
      <c r="V834" s="99">
        <f>SUM(AS834,AT834,AU834,AV834,AW834,AX834,AY834,AZ834,BA834,BB834,BC834)</f>
        <v>120</v>
      </c>
      <c r="W834" s="99">
        <f>COUNT(AS834,AT834,AU834,AV834,AW834,AX834,AY834,AZ834,BA834,BB834,BC834)</f>
        <v>1</v>
      </c>
      <c r="X834" s="99">
        <v>0</v>
      </c>
      <c r="Y834" s="99">
        <v>0</v>
      </c>
      <c r="Z834" s="99">
        <v>0</v>
      </c>
      <c r="AA834" s="99">
        <f>AR834</f>
        <v>0</v>
      </c>
      <c r="AB834" s="99">
        <f>AQ834</f>
        <v>0</v>
      </c>
      <c r="AC834" s="47"/>
      <c r="AD834" s="100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100"/>
      <c r="AO834" s="44"/>
      <c r="AP834" s="100"/>
      <c r="AQ834" s="100"/>
      <c r="AR834" s="100"/>
      <c r="AS834" s="100"/>
      <c r="AT834" s="100"/>
      <c r="AU834" s="100"/>
      <c r="AV834" s="100"/>
      <c r="AW834" s="100"/>
      <c r="AX834" s="100"/>
      <c r="AY834" s="100"/>
      <c r="AZ834" s="100">
        <v>120</v>
      </c>
      <c r="BA834" s="100"/>
      <c r="BB834" s="100"/>
      <c r="BC834" s="100"/>
      <c r="BD834" s="31"/>
    </row>
    <row r="835" spans="1:56" s="41" customFormat="1" x14ac:dyDescent="0.3">
      <c r="A835" s="100" t="s">
        <v>305</v>
      </c>
      <c r="B835" s="100" t="s">
        <v>41</v>
      </c>
      <c r="C835" s="100" t="s">
        <v>325</v>
      </c>
      <c r="D835" s="100" t="s">
        <v>2509</v>
      </c>
      <c r="E835" s="100" t="s">
        <v>39</v>
      </c>
      <c r="F835" s="100">
        <v>999927374</v>
      </c>
      <c r="G835" s="99">
        <f>(J835+T835)-H835</f>
        <v>120</v>
      </c>
      <c r="H835" s="100"/>
      <c r="I835" s="44"/>
      <c r="J835" s="99">
        <f>SUM(K835,L835,N835,O835,P835,Q835)</f>
        <v>0</v>
      </c>
      <c r="K835" s="99">
        <f>SUM(AD835,AL835,AN835)</f>
        <v>0</v>
      </c>
      <c r="L835" s="99">
        <f>SUM(AE835,AF835,AG835,AH835)</f>
        <v>0</v>
      </c>
      <c r="M835" s="99">
        <f>COUNT(#REF!,#REF!,#REF!,#REF!,#REF!,#REF!,#REF!,AE835,#REF!,#REF!,#REF!,#REF!,AF835,AG835,#REF!,#REF!,#REF!,AH835)</f>
        <v>0</v>
      </c>
      <c r="N835" s="99">
        <f>AI835+AJ835</f>
        <v>0</v>
      </c>
      <c r="O835" s="99"/>
      <c r="P835" s="99">
        <f>AK835</f>
        <v>0</v>
      </c>
      <c r="Q835" s="99">
        <f>AM835</f>
        <v>0</v>
      </c>
      <c r="R835" s="99">
        <v>0</v>
      </c>
      <c r="S835" s="47"/>
      <c r="T835" s="99">
        <f>SUM(U835,V835,X835,Y835,Z835,AA835,AB835)</f>
        <v>120</v>
      </c>
      <c r="U835" s="99">
        <f>AP835</f>
        <v>0</v>
      </c>
      <c r="V835" s="99">
        <f>SUM(AS835,AT835,AU835,AV835,AW835,AX835,AY835,AZ835,BA835,BB835,BC835)</f>
        <v>120</v>
      </c>
      <c r="W835" s="99">
        <f>COUNT(AS835,AT835,AU835,AV835,AW835,AX835,AY835,AZ835,BA835,BB835,BC835)</f>
        <v>1</v>
      </c>
      <c r="X835" s="99">
        <v>0</v>
      </c>
      <c r="Y835" s="99">
        <v>0</v>
      </c>
      <c r="Z835" s="99">
        <v>0</v>
      </c>
      <c r="AA835" s="99">
        <f>AR835</f>
        <v>0</v>
      </c>
      <c r="AB835" s="99">
        <f>AQ835</f>
        <v>0</v>
      </c>
      <c r="AC835" s="47"/>
      <c r="AD835" s="100"/>
      <c r="AE835" s="100"/>
      <c r="AF835" s="100"/>
      <c r="AG835" s="100"/>
      <c r="AH835" s="100"/>
      <c r="AI835" s="100"/>
      <c r="AJ835" s="100"/>
      <c r="AK835" s="100"/>
      <c r="AL835" s="100"/>
      <c r="AM835" s="100"/>
      <c r="AN835" s="100"/>
      <c r="AO835" s="44"/>
      <c r="AP835" s="100"/>
      <c r="AQ835" s="100"/>
      <c r="AR835" s="100"/>
      <c r="AS835" s="100"/>
      <c r="AT835" s="100"/>
      <c r="AU835" s="100"/>
      <c r="AV835" s="100"/>
      <c r="AW835" s="100"/>
      <c r="AX835" s="100"/>
      <c r="AY835" s="100"/>
      <c r="AZ835" s="100"/>
      <c r="BA835" s="100"/>
      <c r="BB835" s="100">
        <v>120</v>
      </c>
      <c r="BC835" s="100"/>
      <c r="BD835" s="31"/>
    </row>
    <row r="836" spans="1:56" s="41" customFormat="1" x14ac:dyDescent="0.3">
      <c r="A836" s="100" t="s">
        <v>305</v>
      </c>
      <c r="B836" s="100" t="s">
        <v>41</v>
      </c>
      <c r="C836" s="100" t="s">
        <v>2911</v>
      </c>
      <c r="D836" s="100" t="s">
        <v>90</v>
      </c>
      <c r="E836" s="100" t="s">
        <v>39</v>
      </c>
      <c r="F836" s="100">
        <v>999929640</v>
      </c>
      <c r="G836" s="99">
        <f>(J836+T836)-H836</f>
        <v>120</v>
      </c>
      <c r="H836" s="100"/>
      <c r="I836" s="44"/>
      <c r="J836" s="99">
        <f>SUM(K836,L836,N836,O836,P836,Q836)</f>
        <v>0</v>
      </c>
      <c r="K836" s="99">
        <f>SUM(AD836,AL836,AN836)</f>
        <v>0</v>
      </c>
      <c r="L836" s="99">
        <f>SUM(AE836,AF836,AG836,AH836)</f>
        <v>0</v>
      </c>
      <c r="M836" s="99">
        <f>COUNT(#REF!,#REF!,#REF!,#REF!,#REF!,#REF!,#REF!,AE836,#REF!,#REF!,#REF!,#REF!,AF836,AG836,#REF!,#REF!,#REF!,AH836)</f>
        <v>0</v>
      </c>
      <c r="N836" s="99">
        <f>AI836+AJ836</f>
        <v>0</v>
      </c>
      <c r="O836" s="99"/>
      <c r="P836" s="99">
        <f>AK836</f>
        <v>0</v>
      </c>
      <c r="Q836" s="99">
        <f>AM836</f>
        <v>0</v>
      </c>
      <c r="R836" s="99">
        <v>0</v>
      </c>
      <c r="S836" s="47"/>
      <c r="T836" s="99">
        <f>SUM(U836,V836,X836,Y836,Z836,AA836,AB836)</f>
        <v>120</v>
      </c>
      <c r="U836" s="99">
        <f>AP836</f>
        <v>0</v>
      </c>
      <c r="V836" s="99">
        <f>SUM(AS836,AT836,AU836,AV836,AW836,AX836,AY836,AZ836,BA836,BB836,BC836)</f>
        <v>120</v>
      </c>
      <c r="W836" s="99">
        <f>COUNT(AS836,AT836,AU836,AV836,AW836,AX836,AY836,AZ836,BA836,BB836,BC836)</f>
        <v>1</v>
      </c>
      <c r="X836" s="99">
        <v>0</v>
      </c>
      <c r="Y836" s="99">
        <v>0</v>
      </c>
      <c r="Z836" s="99">
        <v>0</v>
      </c>
      <c r="AA836" s="99">
        <f>AR836</f>
        <v>0</v>
      </c>
      <c r="AB836" s="99">
        <f>AQ836</f>
        <v>0</v>
      </c>
      <c r="AC836" s="47"/>
      <c r="AD836" s="100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100"/>
      <c r="AO836" s="44"/>
      <c r="AP836" s="100"/>
      <c r="AQ836" s="100"/>
      <c r="AR836" s="100"/>
      <c r="AS836" s="100">
        <v>120</v>
      </c>
      <c r="AT836" s="100"/>
      <c r="AU836" s="100"/>
      <c r="AV836" s="100"/>
      <c r="AW836" s="100"/>
      <c r="AX836" s="100"/>
      <c r="AY836" s="100"/>
      <c r="AZ836" s="100"/>
      <c r="BA836" s="100"/>
      <c r="BB836" s="100"/>
      <c r="BC836" s="100"/>
      <c r="BD836" s="31"/>
    </row>
    <row r="837" spans="1:56" s="41" customFormat="1" x14ac:dyDescent="0.35">
      <c r="A837" s="100" t="s">
        <v>305</v>
      </c>
      <c r="B837" s="99" t="s">
        <v>41</v>
      </c>
      <c r="C837" s="100" t="s">
        <v>567</v>
      </c>
      <c r="D837" s="100" t="s">
        <v>1691</v>
      </c>
      <c r="E837" s="100" t="s">
        <v>39</v>
      </c>
      <c r="F837" s="99">
        <v>999923479</v>
      </c>
      <c r="G837" s="99">
        <f>(J837+T837)-H837</f>
        <v>95.5</v>
      </c>
      <c r="H837" s="99">
        <f>(K837+L837+N837+O837+P837+Q837+R837)*0.5</f>
        <v>95.5</v>
      </c>
      <c r="I837" s="24"/>
      <c r="J837" s="99">
        <f>SUM(K837,L837,N837,O837,P837,Q837)</f>
        <v>191</v>
      </c>
      <c r="K837" s="99">
        <f>SUM(AD837,AL837,AN837)</f>
        <v>0</v>
      </c>
      <c r="L837" s="99">
        <f>SUM(AE837,AF837,AG837,AH837)</f>
        <v>0</v>
      </c>
      <c r="M837" s="99">
        <f>COUNT(#REF!,#REF!,#REF!,#REF!,#REF!,#REF!,#REF!,AE837,#REF!,#REF!,#REF!,#REF!,AF837,AG837,#REF!,#REF!,#REF!,AH837)</f>
        <v>0</v>
      </c>
      <c r="N837" s="99">
        <f>AI837+AJ837</f>
        <v>71</v>
      </c>
      <c r="O837" s="99"/>
      <c r="P837" s="99">
        <f>AK837</f>
        <v>120</v>
      </c>
      <c r="Q837" s="99">
        <f>AM837</f>
        <v>0</v>
      </c>
      <c r="R837" s="99">
        <v>0</v>
      </c>
      <c r="S837" s="47"/>
      <c r="T837" s="99">
        <f>SUM(U837,V837,X837,Y837,Z837,AA837,AB837)</f>
        <v>0</v>
      </c>
      <c r="U837" s="99">
        <f>AP837</f>
        <v>0</v>
      </c>
      <c r="V837" s="99">
        <f>SUM(AS837,AT837,AU837,AV837,AW837,AX837,AY837,AZ837,BA837,BB837,BC837)</f>
        <v>0</v>
      </c>
      <c r="W837" s="99">
        <f>COUNT(AS837,AT837,AU837,AV837,AW837,AX837,AY837,AZ837,BA837,BB837,BC837)</f>
        <v>0</v>
      </c>
      <c r="X837" s="99">
        <v>0</v>
      </c>
      <c r="Y837" s="99">
        <v>0</v>
      </c>
      <c r="Z837" s="99">
        <v>0</v>
      </c>
      <c r="AA837" s="99">
        <f>AR837</f>
        <v>0</v>
      </c>
      <c r="AB837" s="99">
        <f>AQ837</f>
        <v>0</v>
      </c>
      <c r="AC837" s="47"/>
      <c r="AD837" s="99"/>
      <c r="AE837" s="99"/>
      <c r="AF837" s="99"/>
      <c r="AG837" s="99"/>
      <c r="AH837" s="99"/>
      <c r="AI837" s="99">
        <v>71</v>
      </c>
      <c r="AJ837" s="99"/>
      <c r="AK837" s="99">
        <v>120</v>
      </c>
      <c r="AL837" s="99"/>
      <c r="AM837" s="100"/>
      <c r="AN837" s="100"/>
      <c r="AO837" s="44"/>
      <c r="AP837" s="100"/>
      <c r="AQ837" s="100"/>
      <c r="AR837" s="100"/>
      <c r="AS837" s="100"/>
      <c r="AT837" s="100"/>
      <c r="AU837" s="100"/>
      <c r="AV837" s="100"/>
      <c r="AW837" s="100"/>
      <c r="AX837" s="100"/>
      <c r="AY837" s="100"/>
      <c r="AZ837" s="100"/>
      <c r="BA837" s="100"/>
      <c r="BB837" s="100"/>
      <c r="BC837" s="100"/>
    </row>
    <row r="838" spans="1:56" s="41" customFormat="1" x14ac:dyDescent="0.35">
      <c r="A838" s="100" t="s">
        <v>305</v>
      </c>
      <c r="B838" s="100" t="s">
        <v>41</v>
      </c>
      <c r="C838" s="100" t="s">
        <v>270</v>
      </c>
      <c r="D838" s="100" t="s">
        <v>1398</v>
      </c>
      <c r="E838" s="100" t="s">
        <v>39</v>
      </c>
      <c r="F838" s="100">
        <v>999921648</v>
      </c>
      <c r="G838" s="99">
        <f>(J838+T838)-H838</f>
        <v>92.75</v>
      </c>
      <c r="H838" s="99">
        <f>(K838+L838+N838+O838+P838+Q838+R838)*0.5</f>
        <v>92.75</v>
      </c>
      <c r="I838" s="24"/>
      <c r="J838" s="99">
        <f>SUM(K838,L838,N838,O838,P838,Q838)</f>
        <v>185.5</v>
      </c>
      <c r="K838" s="99">
        <f>SUM(AD838,AL838,AN838)</f>
        <v>0</v>
      </c>
      <c r="L838" s="99">
        <f>SUM(AE838,AF838,AG838,AH838)</f>
        <v>45</v>
      </c>
      <c r="M838" s="99">
        <f>COUNT(#REF!,#REF!,#REF!,#REF!,#REF!,#REF!,#REF!,AE838,#REF!,#REF!,#REF!,#REF!,AF838,AG838,#REF!,#REF!,#REF!,AH838)</f>
        <v>1</v>
      </c>
      <c r="N838" s="99">
        <f>AI838+AJ838</f>
        <v>0</v>
      </c>
      <c r="O838" s="99"/>
      <c r="P838" s="99">
        <f>AK838</f>
        <v>84</v>
      </c>
      <c r="Q838" s="99">
        <f>AM838</f>
        <v>56.5</v>
      </c>
      <c r="R838" s="99">
        <v>0</v>
      </c>
      <c r="S838" s="47"/>
      <c r="T838" s="99">
        <f>SUM(U838,V838,X838,Y838,Z838,AA838,AB838)</f>
        <v>0</v>
      </c>
      <c r="U838" s="99">
        <f>AP838</f>
        <v>0</v>
      </c>
      <c r="V838" s="99">
        <f>SUM(AS838,AT838,AU838,AV838,AW838,AX838,AY838,AZ838,BA838,BB838,BC838)</f>
        <v>0</v>
      </c>
      <c r="W838" s="99">
        <f>COUNT(AS838,AT838,AU838,AV838,AW838,AX838,AY838,AZ838,BA838,BB838,BC838)</f>
        <v>0</v>
      </c>
      <c r="X838" s="99">
        <v>0</v>
      </c>
      <c r="Y838" s="99">
        <v>0</v>
      </c>
      <c r="Z838" s="99">
        <v>0</v>
      </c>
      <c r="AA838" s="99">
        <f>AR838</f>
        <v>0</v>
      </c>
      <c r="AB838" s="99">
        <f>AQ838</f>
        <v>0</v>
      </c>
      <c r="AC838" s="47"/>
      <c r="AD838" s="99"/>
      <c r="AE838" s="99"/>
      <c r="AF838" s="99">
        <v>45</v>
      </c>
      <c r="AG838" s="99"/>
      <c r="AH838" s="99"/>
      <c r="AI838" s="99"/>
      <c r="AJ838" s="99"/>
      <c r="AK838" s="99">
        <v>84</v>
      </c>
      <c r="AL838" s="99"/>
      <c r="AM838" s="100">
        <v>56.5</v>
      </c>
      <c r="AN838" s="100"/>
      <c r="AO838" s="44"/>
      <c r="AP838" s="100"/>
      <c r="AQ838" s="100"/>
      <c r="AR838" s="100"/>
      <c r="AS838" s="100"/>
      <c r="AT838" s="100"/>
      <c r="AU838" s="100"/>
      <c r="AV838" s="100"/>
      <c r="AW838" s="100"/>
      <c r="AX838" s="100"/>
      <c r="AY838" s="100"/>
      <c r="AZ838" s="100"/>
      <c r="BA838" s="100"/>
      <c r="BB838" s="100"/>
      <c r="BC838" s="100"/>
    </row>
    <row r="839" spans="1:56" s="41" customFormat="1" x14ac:dyDescent="0.35">
      <c r="A839" s="100" t="s">
        <v>305</v>
      </c>
      <c r="B839" s="99" t="s">
        <v>41</v>
      </c>
      <c r="C839" s="99" t="s">
        <v>1565</v>
      </c>
      <c r="D839" s="99" t="s">
        <v>1566</v>
      </c>
      <c r="E839" s="99" t="s">
        <v>39</v>
      </c>
      <c r="F839" s="99">
        <v>999922709</v>
      </c>
      <c r="G839" s="99">
        <f>(J839+T839)-H839</f>
        <v>90</v>
      </c>
      <c r="H839" s="100"/>
      <c r="I839" s="24"/>
      <c r="J839" s="99">
        <f>SUM(K839,L839,N839,O839,P839,Q839)</f>
        <v>90</v>
      </c>
      <c r="K839" s="99">
        <f>SUM(AD839,AL839,AN839)</f>
        <v>0</v>
      </c>
      <c r="L839" s="99">
        <f>SUM(AE839,AF839,AG839,AH839)</f>
        <v>90</v>
      </c>
      <c r="M839" s="99">
        <f>COUNT(#REF!,#REF!,#REF!,#REF!,#REF!,#REF!,#REF!,AE839,#REF!,#REF!,#REF!,#REF!,AF839,AG839,#REF!,#REF!,#REF!,AH839)</f>
        <v>1</v>
      </c>
      <c r="N839" s="99">
        <f>AI839+AJ839</f>
        <v>0</v>
      </c>
      <c r="O839" s="99"/>
      <c r="P839" s="99">
        <f>AK839</f>
        <v>0</v>
      </c>
      <c r="Q839" s="99">
        <f>AM839</f>
        <v>0</v>
      </c>
      <c r="R839" s="99">
        <v>0</v>
      </c>
      <c r="S839" s="47"/>
      <c r="T839" s="99">
        <f>SUM(U839,V839,X839,Y839,Z839,AA839,AB839)</f>
        <v>0</v>
      </c>
      <c r="U839" s="99">
        <f>AP839</f>
        <v>0</v>
      </c>
      <c r="V839" s="99">
        <f>SUM(AS839,AT839,AU839,AV839,AW839,AX839,AY839,AZ839,BA839,BB839,BC839)</f>
        <v>0</v>
      </c>
      <c r="W839" s="99">
        <f>COUNT(AS839,AT839,AU839,AV839,AW839,AX839,AY839,AZ839,BA839,BB839,BC839)</f>
        <v>0</v>
      </c>
      <c r="X839" s="99">
        <v>0</v>
      </c>
      <c r="Y839" s="99">
        <v>0</v>
      </c>
      <c r="Z839" s="99">
        <v>0</v>
      </c>
      <c r="AA839" s="99">
        <f>AR839</f>
        <v>0</v>
      </c>
      <c r="AB839" s="99">
        <f>AQ839</f>
        <v>0</v>
      </c>
      <c r="AC839" s="47"/>
      <c r="AD839" s="99"/>
      <c r="AE839" s="99"/>
      <c r="AF839" s="99"/>
      <c r="AG839" s="99">
        <v>90</v>
      </c>
      <c r="AH839" s="99"/>
      <c r="AI839" s="99"/>
      <c r="AJ839" s="99"/>
      <c r="AK839" s="99"/>
      <c r="AL839" s="99"/>
      <c r="AM839" s="100"/>
      <c r="AN839" s="100"/>
      <c r="AO839" s="44"/>
      <c r="AP839" s="100"/>
      <c r="AQ839" s="100"/>
      <c r="AR839" s="100"/>
      <c r="AS839" s="100"/>
      <c r="AT839" s="100"/>
      <c r="AU839" s="100"/>
      <c r="AV839" s="100"/>
      <c r="AW839" s="100"/>
      <c r="AX839" s="100"/>
      <c r="AY839" s="100"/>
      <c r="AZ839" s="100"/>
      <c r="BA839" s="100"/>
      <c r="BB839" s="100"/>
      <c r="BC839" s="100"/>
    </row>
    <row r="840" spans="1:56" s="41" customFormat="1" x14ac:dyDescent="0.3">
      <c r="A840" s="100" t="s">
        <v>305</v>
      </c>
      <c r="B840" s="100" t="s">
        <v>41</v>
      </c>
      <c r="C840" s="100" t="s">
        <v>1746</v>
      </c>
      <c r="D840" s="100" t="s">
        <v>764</v>
      </c>
      <c r="E840" s="100" t="s">
        <v>39</v>
      </c>
      <c r="F840" s="100">
        <v>999923869</v>
      </c>
      <c r="G840" s="99">
        <f>(J840+T840)-H840</f>
        <v>90</v>
      </c>
      <c r="H840" s="100"/>
      <c r="I840" s="44"/>
      <c r="J840" s="99">
        <f>SUM(K840,L840,N840,O840,P840,Q840)</f>
        <v>0</v>
      </c>
      <c r="K840" s="99">
        <f>SUM(AD840,AL840,AN840)</f>
        <v>0</v>
      </c>
      <c r="L840" s="99">
        <f>SUM(AE840,AF840,AG840,AH840)</f>
        <v>0</v>
      </c>
      <c r="M840" s="99">
        <f>COUNT(#REF!,#REF!,#REF!,#REF!,#REF!,#REF!,#REF!,AE840,#REF!,#REF!,#REF!,#REF!,AF840,AG840,#REF!,#REF!,#REF!,AH840)</f>
        <v>0</v>
      </c>
      <c r="N840" s="99">
        <f>AI840+AJ840</f>
        <v>0</v>
      </c>
      <c r="O840" s="99"/>
      <c r="P840" s="99">
        <f>AK840</f>
        <v>0</v>
      </c>
      <c r="Q840" s="99">
        <f>AM840</f>
        <v>0</v>
      </c>
      <c r="R840" s="99">
        <v>0</v>
      </c>
      <c r="S840" s="47"/>
      <c r="T840" s="99">
        <f>SUM(U840,V840,X840,Y840,Z840,AA840,AB840)</f>
        <v>90</v>
      </c>
      <c r="U840" s="99">
        <f>AP840</f>
        <v>0</v>
      </c>
      <c r="V840" s="99">
        <f>SUM(AS840,AT840,AU840,AV840,AW840,AX840,AY840,AZ840,BA840,BB840,BC840)</f>
        <v>90</v>
      </c>
      <c r="W840" s="99">
        <f>COUNT(AS840,AT840,AU840,AV840,AW840,AX840,AY840,AZ840,BA840,BB840,BC840)</f>
        <v>1</v>
      </c>
      <c r="X840" s="99">
        <v>0</v>
      </c>
      <c r="Y840" s="99">
        <v>0</v>
      </c>
      <c r="Z840" s="99">
        <v>0</v>
      </c>
      <c r="AA840" s="99">
        <f>AR840</f>
        <v>0</v>
      </c>
      <c r="AB840" s="99">
        <f>AQ840</f>
        <v>0</v>
      </c>
      <c r="AC840" s="47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44"/>
      <c r="AP840" s="100"/>
      <c r="AQ840" s="100"/>
      <c r="AR840" s="100"/>
      <c r="AS840" s="100">
        <v>90</v>
      </c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31"/>
    </row>
    <row r="841" spans="1:56" s="41" customFormat="1" x14ac:dyDescent="0.3">
      <c r="A841" s="100" t="s">
        <v>305</v>
      </c>
      <c r="B841" s="100" t="s">
        <v>41</v>
      </c>
      <c r="C841" s="100" t="s">
        <v>912</v>
      </c>
      <c r="D841" s="100" t="s">
        <v>2321</v>
      </c>
      <c r="E841" s="100" t="s">
        <v>39</v>
      </c>
      <c r="F841" s="100">
        <v>999926745</v>
      </c>
      <c r="G841" s="99">
        <f>(J841+T841)-H841</f>
        <v>90</v>
      </c>
      <c r="H841" s="100"/>
      <c r="I841" s="44"/>
      <c r="J841" s="99">
        <f>SUM(K841,L841,N841,O841,P841,Q841)</f>
        <v>0</v>
      </c>
      <c r="K841" s="99">
        <f>SUM(AD841,AL841,AN841)</f>
        <v>0</v>
      </c>
      <c r="L841" s="99">
        <f>SUM(AE841,AF841,AG841,AH841)</f>
        <v>0</v>
      </c>
      <c r="M841" s="99">
        <f>COUNT(#REF!,#REF!,#REF!,#REF!,#REF!,#REF!,#REF!,AE841,#REF!,#REF!,#REF!,#REF!,AF841,AG841,#REF!,#REF!,#REF!,AH841)</f>
        <v>0</v>
      </c>
      <c r="N841" s="99">
        <f>AI841+AJ841</f>
        <v>0</v>
      </c>
      <c r="O841" s="99"/>
      <c r="P841" s="99">
        <f>AK841</f>
        <v>0</v>
      </c>
      <c r="Q841" s="99">
        <f>AM841</f>
        <v>0</v>
      </c>
      <c r="R841" s="99">
        <v>0</v>
      </c>
      <c r="S841" s="47"/>
      <c r="T841" s="99">
        <f>SUM(U841,V841,X841,Y841,Z841,AA841,AB841)</f>
        <v>90</v>
      </c>
      <c r="U841" s="99">
        <f>AP841</f>
        <v>0</v>
      </c>
      <c r="V841" s="99">
        <f>SUM(AS841,AT841,AU841,AV841,AW841,AX841,AY841,AZ841,BA841,BB841,BC841)</f>
        <v>90</v>
      </c>
      <c r="W841" s="99">
        <f>COUNT(AS841,AT841,AU841,AV841,AW841,AX841,AY841,AZ841,BA841,BB841,BC841)</f>
        <v>1</v>
      </c>
      <c r="X841" s="99">
        <v>0</v>
      </c>
      <c r="Y841" s="99">
        <v>0</v>
      </c>
      <c r="Z841" s="99">
        <v>0</v>
      </c>
      <c r="AA841" s="99">
        <f>AR841</f>
        <v>0</v>
      </c>
      <c r="AB841" s="99">
        <f>AQ841</f>
        <v>0</v>
      </c>
      <c r="AC841" s="47"/>
      <c r="AD841" s="100"/>
      <c r="AE841" s="100"/>
      <c r="AF841" s="100"/>
      <c r="AG841" s="100"/>
      <c r="AH841" s="100"/>
      <c r="AI841" s="100"/>
      <c r="AJ841" s="100"/>
      <c r="AK841" s="100"/>
      <c r="AL841" s="100"/>
      <c r="AM841" s="100"/>
      <c r="AN841" s="100"/>
      <c r="AO841" s="44"/>
      <c r="AP841" s="100"/>
      <c r="AQ841" s="100"/>
      <c r="AR841" s="100"/>
      <c r="AS841" s="100"/>
      <c r="AT841" s="100"/>
      <c r="AU841" s="100"/>
      <c r="AV841" s="100"/>
      <c r="AW841" s="100"/>
      <c r="AX841" s="100"/>
      <c r="AY841" s="100"/>
      <c r="AZ841" s="100">
        <v>90</v>
      </c>
      <c r="BA841" s="100"/>
      <c r="BB841" s="100"/>
      <c r="BC841" s="100"/>
      <c r="BD841" s="31"/>
    </row>
    <row r="842" spans="1:56" s="41" customFormat="1" x14ac:dyDescent="0.3">
      <c r="A842" s="100" t="s">
        <v>305</v>
      </c>
      <c r="B842" s="100" t="s">
        <v>41</v>
      </c>
      <c r="C842" s="100" t="s">
        <v>478</v>
      </c>
      <c r="D842" s="100" t="s">
        <v>3013</v>
      </c>
      <c r="E842" s="100" t="s">
        <v>39</v>
      </c>
      <c r="F842" s="100">
        <v>999928026</v>
      </c>
      <c r="G842" s="99">
        <f>(J842+T842)-H842</f>
        <v>90</v>
      </c>
      <c r="H842" s="100"/>
      <c r="I842" s="44"/>
      <c r="J842" s="99">
        <f>SUM(K842,L842,N842,O842,P842,Q842)</f>
        <v>0</v>
      </c>
      <c r="K842" s="99">
        <f>SUM(AD842,AL842,AN842)</f>
        <v>0</v>
      </c>
      <c r="L842" s="99">
        <f>SUM(AE842,AF842,AG842,AH842)</f>
        <v>0</v>
      </c>
      <c r="M842" s="99">
        <f>COUNT(#REF!,#REF!,#REF!,#REF!,#REF!,#REF!,#REF!,AE842,#REF!,#REF!,#REF!,#REF!,AF842,AG842,#REF!,#REF!,#REF!,AH842)</f>
        <v>0</v>
      </c>
      <c r="N842" s="99">
        <f>AI842+AJ842</f>
        <v>0</v>
      </c>
      <c r="O842" s="99"/>
      <c r="P842" s="99">
        <f>AK842</f>
        <v>0</v>
      </c>
      <c r="Q842" s="99">
        <f>AM842</f>
        <v>0</v>
      </c>
      <c r="R842" s="99">
        <v>0</v>
      </c>
      <c r="S842" s="47"/>
      <c r="T842" s="99">
        <f>SUM(U842,V842,X842,Y842,Z842,AA842,AB842)</f>
        <v>90</v>
      </c>
      <c r="U842" s="99">
        <f>AP842</f>
        <v>0</v>
      </c>
      <c r="V842" s="99">
        <f>SUM(AS842,AT842,AU842,AV842,AW842,AX842,AY842,AZ842,BA842,BB842,BC842)</f>
        <v>90</v>
      </c>
      <c r="W842" s="99">
        <f>COUNT(AS842,AT842,AU842,AV842,AW842,AX842,AY842,AZ842,BA842,BB842,BC842)</f>
        <v>1</v>
      </c>
      <c r="X842" s="99">
        <v>0</v>
      </c>
      <c r="Y842" s="99">
        <v>0</v>
      </c>
      <c r="Z842" s="99">
        <v>0</v>
      </c>
      <c r="AA842" s="99">
        <f>AR842</f>
        <v>0</v>
      </c>
      <c r="AB842" s="99">
        <f>AQ842</f>
        <v>0</v>
      </c>
      <c r="AC842" s="47"/>
      <c r="AD842" s="100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100"/>
      <c r="AO842" s="44"/>
      <c r="AP842" s="100"/>
      <c r="AQ842" s="100"/>
      <c r="AR842" s="100"/>
      <c r="AS842" s="100"/>
      <c r="AT842" s="100"/>
      <c r="AU842" s="100"/>
      <c r="AV842" s="100"/>
      <c r="AW842" s="100"/>
      <c r="AX842" s="100"/>
      <c r="AY842" s="100"/>
      <c r="AZ842" s="100"/>
      <c r="BA842" s="100"/>
      <c r="BB842" s="100">
        <v>90</v>
      </c>
      <c r="BC842" s="100"/>
      <c r="BD842" s="31"/>
    </row>
    <row r="843" spans="1:56" s="41" customFormat="1" x14ac:dyDescent="0.35">
      <c r="A843" s="100" t="s">
        <v>305</v>
      </c>
      <c r="B843" s="100" t="s">
        <v>41</v>
      </c>
      <c r="C843" s="100" t="s">
        <v>1529</v>
      </c>
      <c r="D843" s="100" t="s">
        <v>774</v>
      </c>
      <c r="E843" s="100" t="s">
        <v>39</v>
      </c>
      <c r="F843" s="100">
        <v>999925775</v>
      </c>
      <c r="G843" s="99">
        <f>(J843+T843)-H843</f>
        <v>82.8</v>
      </c>
      <c r="H843" s="99">
        <f>(K843+L843+N843+O843+P843+Q843+R843)*0.5</f>
        <v>62.8</v>
      </c>
      <c r="I843" s="24"/>
      <c r="J843" s="99">
        <f>SUM(K843,L843,N843,O843,P843,Q843)</f>
        <v>125.6</v>
      </c>
      <c r="K843" s="99">
        <f>SUM(AD843,AL843,AN843)</f>
        <v>0</v>
      </c>
      <c r="L843" s="99">
        <f>SUM(AE843,AF843,AG843,AH843)</f>
        <v>36</v>
      </c>
      <c r="M843" s="99">
        <f>COUNT(#REF!,#REF!,#REF!,#REF!,#REF!,#REF!,#REF!,AE843,#REF!,#REF!,#REF!,#REF!,AF843,AG843,#REF!,#REF!,#REF!,AH843)</f>
        <v>1</v>
      </c>
      <c r="N843" s="99">
        <f>AI843+AJ843</f>
        <v>56</v>
      </c>
      <c r="O843" s="99"/>
      <c r="P843" s="99">
        <f>AK843</f>
        <v>33.6</v>
      </c>
      <c r="Q843" s="99">
        <f>AM843</f>
        <v>0</v>
      </c>
      <c r="R843" s="99">
        <v>0</v>
      </c>
      <c r="S843" s="47"/>
      <c r="T843" s="99">
        <f>SUM(U843,V843,X843,Y843,Z843,AA843,AB843)</f>
        <v>20</v>
      </c>
      <c r="U843" s="99">
        <f>AP843</f>
        <v>20</v>
      </c>
      <c r="V843" s="99">
        <f>SUM(AS843,AT843,AU843,AV843,AW843,AX843,AY843,AZ843,BA843,BB843,BC843)</f>
        <v>0</v>
      </c>
      <c r="W843" s="99">
        <f>COUNT(AS843,AT843,AU843,AV843,AW843,AX843,AY843,AZ843,BA843,BB843,BC843)</f>
        <v>0</v>
      </c>
      <c r="X843" s="99">
        <v>0</v>
      </c>
      <c r="Y843" s="99">
        <v>0</v>
      </c>
      <c r="Z843" s="99">
        <v>0</v>
      </c>
      <c r="AA843" s="99">
        <f>AR843</f>
        <v>0</v>
      </c>
      <c r="AB843" s="99">
        <f>AQ843</f>
        <v>0</v>
      </c>
      <c r="AC843" s="47"/>
      <c r="AD843" s="99"/>
      <c r="AE843" s="99"/>
      <c r="AF843" s="99"/>
      <c r="AG843" s="99">
        <v>36</v>
      </c>
      <c r="AH843" s="99"/>
      <c r="AI843" s="99"/>
      <c r="AJ843" s="99">
        <v>56</v>
      </c>
      <c r="AK843" s="99">
        <v>33.6</v>
      </c>
      <c r="AL843" s="99"/>
      <c r="AM843" s="100"/>
      <c r="AN843" s="100"/>
      <c r="AO843" s="44"/>
      <c r="AP843" s="100">
        <v>20</v>
      </c>
      <c r="AQ843" s="100"/>
      <c r="AR843" s="100"/>
      <c r="AS843" s="100"/>
      <c r="AT843" s="100"/>
      <c r="AU843" s="100"/>
      <c r="AV843" s="100"/>
      <c r="AW843" s="100"/>
      <c r="AX843" s="100"/>
      <c r="AY843" s="100"/>
      <c r="AZ843" s="100"/>
      <c r="BA843" s="100"/>
      <c r="BB843" s="100"/>
      <c r="BC843" s="100"/>
    </row>
    <row r="844" spans="1:56" s="41" customFormat="1" x14ac:dyDescent="0.35">
      <c r="A844" s="99" t="s">
        <v>305</v>
      </c>
      <c r="B844" s="99" t="s">
        <v>41</v>
      </c>
      <c r="C844" s="99" t="s">
        <v>2138</v>
      </c>
      <c r="D844" s="99" t="s">
        <v>2139</v>
      </c>
      <c r="E844" s="99" t="s">
        <v>39</v>
      </c>
      <c r="F844" s="99">
        <v>999925870</v>
      </c>
      <c r="G844" s="99">
        <f>(J844+T844)-H844</f>
        <v>79</v>
      </c>
      <c r="H844" s="99"/>
      <c r="I844" s="24"/>
      <c r="J844" s="99">
        <f>SUM(K844,L844,N844,O844,P844,Q844)</f>
        <v>79</v>
      </c>
      <c r="K844" s="99">
        <f>SUM(AD844,AL844,AN844)</f>
        <v>0</v>
      </c>
      <c r="L844" s="99">
        <f>SUM(AE844,AF844,AG844,AH844)</f>
        <v>0</v>
      </c>
      <c r="M844" s="99">
        <f>COUNT(#REF!,#REF!,#REF!,#REF!,#REF!,#REF!,#REF!,AE844,#REF!,#REF!,#REF!,#REF!,AF844,AG844,#REF!,#REF!,#REF!,AH844)</f>
        <v>0</v>
      </c>
      <c r="N844" s="99">
        <f>AI844+AJ844</f>
        <v>79</v>
      </c>
      <c r="O844" s="99"/>
      <c r="P844" s="99">
        <f>AK844</f>
        <v>0</v>
      </c>
      <c r="Q844" s="99">
        <f>AM844</f>
        <v>0</v>
      </c>
      <c r="R844" s="99">
        <v>0</v>
      </c>
      <c r="S844" s="47"/>
      <c r="T844" s="99">
        <f>SUM(U844,V844,X844,Y844,Z844,AA844,AB844)</f>
        <v>0</v>
      </c>
      <c r="U844" s="99">
        <f>AP844</f>
        <v>0</v>
      </c>
      <c r="V844" s="99">
        <f>SUM(AS844,AT844,AU844,AV844,AW844,AX844,AY844,AZ844,BA844,BB844,BC844)</f>
        <v>0</v>
      </c>
      <c r="W844" s="99">
        <f>COUNT(AS844,AT844,AU844,AV844,AW844,AX844,AY844,AZ844,BA844,BB844,BC844)</f>
        <v>0</v>
      </c>
      <c r="X844" s="99">
        <v>0</v>
      </c>
      <c r="Y844" s="99">
        <v>0</v>
      </c>
      <c r="Z844" s="99">
        <v>0</v>
      </c>
      <c r="AA844" s="99">
        <f>AR844</f>
        <v>0</v>
      </c>
      <c r="AB844" s="99">
        <f>AQ844</f>
        <v>0</v>
      </c>
      <c r="AC844" s="47"/>
      <c r="AD844" s="99"/>
      <c r="AE844" s="99"/>
      <c r="AF844" s="99"/>
      <c r="AG844" s="99"/>
      <c r="AH844" s="99"/>
      <c r="AI844" s="99">
        <v>79</v>
      </c>
      <c r="AJ844" s="99"/>
      <c r="AK844" s="99"/>
      <c r="AL844" s="99"/>
      <c r="AM844" s="100"/>
      <c r="AN844" s="100"/>
      <c r="AO844" s="44"/>
      <c r="AP844" s="100"/>
      <c r="AQ844" s="100"/>
      <c r="AR844" s="100"/>
      <c r="AS844" s="100"/>
      <c r="AT844" s="100"/>
      <c r="AU844" s="100"/>
      <c r="AV844" s="100"/>
      <c r="AW844" s="100"/>
      <c r="AX844" s="100"/>
      <c r="AY844" s="100"/>
      <c r="AZ844" s="100"/>
      <c r="BA844" s="100"/>
      <c r="BB844" s="100"/>
      <c r="BC844" s="100"/>
    </row>
    <row r="845" spans="1:56" s="41" customFormat="1" x14ac:dyDescent="0.3">
      <c r="A845" s="100" t="s">
        <v>305</v>
      </c>
      <c r="B845" s="100" t="s">
        <v>41</v>
      </c>
      <c r="C845" s="100" t="s">
        <v>686</v>
      </c>
      <c r="D845" s="100" t="s">
        <v>947</v>
      </c>
      <c r="E845" s="100" t="s">
        <v>39</v>
      </c>
      <c r="F845" s="100">
        <v>999926559</v>
      </c>
      <c r="G845" s="99">
        <f>(J845+T845)-H845</f>
        <v>78.2</v>
      </c>
      <c r="H845" s="99">
        <f>J845*0.5</f>
        <v>10.200000000000001</v>
      </c>
      <c r="I845" s="44"/>
      <c r="J845" s="99">
        <f>SUM(K845,L845,N845,O845,P845,Q845)</f>
        <v>20.400000000000002</v>
      </c>
      <c r="K845" s="99">
        <f>SUM(AD845,AL845,AN845)</f>
        <v>0</v>
      </c>
      <c r="L845" s="99">
        <f>SUM(AE845,AF845,AG845,AH845)</f>
        <v>0</v>
      </c>
      <c r="M845" s="99">
        <f>COUNT(#REF!,#REF!,#REF!,#REF!,#REF!,#REF!,#REF!,AE845,#REF!,#REF!,#REF!,#REF!,AF845,AG845,#REF!,#REF!,#REF!,AH845)</f>
        <v>4</v>
      </c>
      <c r="N845" s="99">
        <f>AI845+AJ845</f>
        <v>0</v>
      </c>
      <c r="O845" s="99"/>
      <c r="P845" s="99">
        <f>AK845</f>
        <v>20.400000000000002</v>
      </c>
      <c r="Q845" s="99">
        <f>AM845</f>
        <v>0</v>
      </c>
      <c r="R845" s="99">
        <v>0</v>
      </c>
      <c r="S845" s="47"/>
      <c r="T845" s="99">
        <f>SUM(U845,V845,X845,Y845,Z845,AA845,AB845)</f>
        <v>68</v>
      </c>
      <c r="U845" s="99">
        <f>AP845</f>
        <v>0</v>
      </c>
      <c r="V845" s="99">
        <f>SUM(AS845,AT845,AU845,AV845,AW845,AX845,AY845,AZ845,BA845,BB845,BC845)</f>
        <v>68</v>
      </c>
      <c r="W845" s="99">
        <f>COUNT(AS845,AT845,AU845,AV845,AW845,AX845,AY845,AZ845,BA845,BB845,BC845)</f>
        <v>1</v>
      </c>
      <c r="X845" s="99">
        <v>0</v>
      </c>
      <c r="Y845" s="99">
        <v>0</v>
      </c>
      <c r="Z845" s="99">
        <v>0</v>
      </c>
      <c r="AA845" s="99">
        <f>AR845</f>
        <v>0</v>
      </c>
      <c r="AB845" s="99">
        <f>AQ845</f>
        <v>0</v>
      </c>
      <c r="AC845" s="47"/>
      <c r="AD845" s="100">
        <v>0</v>
      </c>
      <c r="AE845" s="100">
        <v>0</v>
      </c>
      <c r="AF845" s="100">
        <v>0</v>
      </c>
      <c r="AG845" s="100">
        <v>0</v>
      </c>
      <c r="AH845" s="100">
        <v>0</v>
      </c>
      <c r="AI845" s="100">
        <v>0</v>
      </c>
      <c r="AJ845" s="100">
        <v>0</v>
      </c>
      <c r="AK845" s="100">
        <v>20.400000000000002</v>
      </c>
      <c r="AL845" s="100">
        <v>0</v>
      </c>
      <c r="AM845" s="100">
        <v>0</v>
      </c>
      <c r="AN845" s="100">
        <v>0</v>
      </c>
      <c r="AO845" s="44"/>
      <c r="AP845" s="100"/>
      <c r="AQ845" s="100"/>
      <c r="AR845" s="100"/>
      <c r="AS845" s="100"/>
      <c r="AT845" s="100"/>
      <c r="AU845" s="100"/>
      <c r="AV845" s="100"/>
      <c r="AW845" s="100"/>
      <c r="AX845" s="100"/>
      <c r="AY845" s="100"/>
      <c r="AZ845" s="100"/>
      <c r="BA845" s="100">
        <v>68</v>
      </c>
      <c r="BB845" s="100"/>
      <c r="BC845" s="100"/>
      <c r="BD845" s="31"/>
    </row>
    <row r="846" spans="1:56" s="41" customFormat="1" x14ac:dyDescent="0.3">
      <c r="A846" s="100" t="s">
        <v>305</v>
      </c>
      <c r="B846" s="100" t="s">
        <v>41</v>
      </c>
      <c r="C846" s="100" t="s">
        <v>1917</v>
      </c>
      <c r="D846" s="100" t="s">
        <v>357</v>
      </c>
      <c r="E846" s="100" t="s">
        <v>39</v>
      </c>
      <c r="F846" s="100">
        <v>999925060</v>
      </c>
      <c r="G846" s="99">
        <f>(J846+T846)-H846</f>
        <v>78</v>
      </c>
      <c r="H846" s="99">
        <f>J846*0.5</f>
        <v>18</v>
      </c>
      <c r="I846" s="44"/>
      <c r="J846" s="99">
        <f>SUM(K846,L846,N846,O846,P846,Q846)</f>
        <v>36</v>
      </c>
      <c r="K846" s="99">
        <f>SUM(AD846,AL846,AN846)</f>
        <v>0</v>
      </c>
      <c r="L846" s="99">
        <f>SUM(AE846,AF846,AG846,AH846)</f>
        <v>0</v>
      </c>
      <c r="M846" s="99">
        <f>COUNT(#REF!,#REF!,#REF!,#REF!,#REF!,#REF!,#REF!,AE846,#REF!,#REF!,#REF!,#REF!,AF846,AG846,#REF!,#REF!,#REF!,AH846)</f>
        <v>4</v>
      </c>
      <c r="N846" s="99">
        <f>AI846+AJ846</f>
        <v>0</v>
      </c>
      <c r="O846" s="99"/>
      <c r="P846" s="99">
        <f>AK846</f>
        <v>36</v>
      </c>
      <c r="Q846" s="99">
        <f>AM846</f>
        <v>0</v>
      </c>
      <c r="R846" s="99">
        <v>0</v>
      </c>
      <c r="S846" s="47"/>
      <c r="T846" s="99">
        <f>SUM(U846,V846,X846,Y846,Z846,AA846,AB846)</f>
        <v>60</v>
      </c>
      <c r="U846" s="99">
        <f>AP846</f>
        <v>0</v>
      </c>
      <c r="V846" s="99">
        <f>SUM(AS846,AT846,AU846,AV846,AW846,AX846,AY846,AZ846,BA846,BB846,BC846)</f>
        <v>60</v>
      </c>
      <c r="W846" s="99">
        <f>COUNT(AS846,AT846,AU846,AV846,AW846,AX846,AY846,AZ846,BA846,BB846,BC846)</f>
        <v>1</v>
      </c>
      <c r="X846" s="99">
        <v>0</v>
      </c>
      <c r="Y846" s="99">
        <v>0</v>
      </c>
      <c r="Z846" s="99">
        <v>0</v>
      </c>
      <c r="AA846" s="99">
        <f>AR846</f>
        <v>0</v>
      </c>
      <c r="AB846" s="99">
        <f>AQ846</f>
        <v>0</v>
      </c>
      <c r="AC846" s="47"/>
      <c r="AD846" s="100">
        <v>0</v>
      </c>
      <c r="AE846" s="100">
        <v>0</v>
      </c>
      <c r="AF846" s="100">
        <v>0</v>
      </c>
      <c r="AG846" s="100">
        <v>0</v>
      </c>
      <c r="AH846" s="100">
        <v>0</v>
      </c>
      <c r="AI846" s="100">
        <v>0</v>
      </c>
      <c r="AJ846" s="100">
        <v>0</v>
      </c>
      <c r="AK846" s="100">
        <v>36</v>
      </c>
      <c r="AL846" s="100">
        <v>0</v>
      </c>
      <c r="AM846" s="100">
        <v>0</v>
      </c>
      <c r="AN846" s="100">
        <v>0</v>
      </c>
      <c r="AO846" s="44"/>
      <c r="AP846" s="100"/>
      <c r="AQ846" s="100"/>
      <c r="AR846" s="100"/>
      <c r="AS846" s="100"/>
      <c r="AT846" s="100"/>
      <c r="AU846" s="100"/>
      <c r="AV846" s="100"/>
      <c r="AW846" s="100"/>
      <c r="AX846" s="100"/>
      <c r="AY846" s="100">
        <v>60</v>
      </c>
      <c r="AZ846" s="100"/>
      <c r="BA846" s="100"/>
      <c r="BB846" s="100"/>
      <c r="BC846" s="100"/>
      <c r="BD846" s="31"/>
    </row>
    <row r="847" spans="1:56" s="41" customFormat="1" x14ac:dyDescent="0.35">
      <c r="A847" s="100" t="s">
        <v>305</v>
      </c>
      <c r="B847" s="102" t="s">
        <v>41</v>
      </c>
      <c r="C847" s="102" t="s">
        <v>1733</v>
      </c>
      <c r="D847" s="102" t="s">
        <v>1734</v>
      </c>
      <c r="E847" s="102" t="s">
        <v>39</v>
      </c>
      <c r="F847" s="99">
        <v>999923805</v>
      </c>
      <c r="G847" s="99">
        <f>(J847+T847)-H847</f>
        <v>70.5</v>
      </c>
      <c r="H847" s="99">
        <f>(K847+L847+N847+O847+P847+Q847+R847)*0.5</f>
        <v>70.5</v>
      </c>
      <c r="I847" s="24"/>
      <c r="J847" s="99">
        <f>SUM(K847,L847,N847,O847,P847,Q847)</f>
        <v>141</v>
      </c>
      <c r="K847" s="99">
        <f>SUM(AD847,AL847,AN847)</f>
        <v>0</v>
      </c>
      <c r="L847" s="99">
        <f>SUM(AE847,AF847,AG847,AH847)</f>
        <v>90</v>
      </c>
      <c r="M847" s="99">
        <f>COUNT(#REF!,#REF!,#REF!,#REF!,#REF!,#REF!,#REF!,AE847,#REF!,#REF!,#REF!,#REF!,AF847,AG847,#REF!,#REF!,#REF!,AH847)</f>
        <v>1</v>
      </c>
      <c r="N847" s="99">
        <f>AI847+AJ847</f>
        <v>0</v>
      </c>
      <c r="O847" s="99"/>
      <c r="P847" s="99">
        <f>AK847</f>
        <v>51</v>
      </c>
      <c r="Q847" s="99">
        <f>AM847</f>
        <v>0</v>
      </c>
      <c r="R847" s="99">
        <v>0</v>
      </c>
      <c r="S847" s="47"/>
      <c r="T847" s="99">
        <f>SUM(U847,V847,X847,Y847,Z847,AA847,AB847)</f>
        <v>0</v>
      </c>
      <c r="U847" s="99">
        <f>AP847</f>
        <v>0</v>
      </c>
      <c r="V847" s="99">
        <f>SUM(AS847,AT847,AU847,AV847,AW847,AX847,AY847,AZ847,BA847,BB847,BC847)</f>
        <v>0</v>
      </c>
      <c r="W847" s="99">
        <f>COUNT(AS847,AT847,AU847,AV847,AW847,AX847,AY847,AZ847,BA847,BB847,BC847)</f>
        <v>0</v>
      </c>
      <c r="X847" s="99">
        <v>0</v>
      </c>
      <c r="Y847" s="99">
        <v>0</v>
      </c>
      <c r="Z847" s="99">
        <v>0</v>
      </c>
      <c r="AA847" s="99">
        <f>AR847</f>
        <v>0</v>
      </c>
      <c r="AB847" s="99">
        <f>AQ847</f>
        <v>0</v>
      </c>
      <c r="AC847" s="47"/>
      <c r="AD847" s="99"/>
      <c r="AE847" s="99">
        <v>90</v>
      </c>
      <c r="AF847" s="99"/>
      <c r="AG847" s="99"/>
      <c r="AH847" s="99"/>
      <c r="AI847" s="99"/>
      <c r="AJ847" s="99"/>
      <c r="AK847" s="99">
        <v>51</v>
      </c>
      <c r="AL847" s="99"/>
      <c r="AM847" s="100"/>
      <c r="AN847" s="100"/>
      <c r="AO847" s="44"/>
      <c r="AP847" s="100"/>
      <c r="AQ847" s="100"/>
      <c r="AR847" s="100"/>
      <c r="AS847" s="100"/>
      <c r="AT847" s="100"/>
      <c r="AU847" s="100"/>
      <c r="AV847" s="100"/>
      <c r="AW847" s="100"/>
      <c r="AX847" s="100"/>
      <c r="AY847" s="100"/>
      <c r="AZ847" s="100"/>
      <c r="BA847" s="100"/>
      <c r="BB847" s="100"/>
      <c r="BC847" s="100"/>
    </row>
    <row r="848" spans="1:56" s="41" customFormat="1" x14ac:dyDescent="0.3">
      <c r="A848" s="100" t="s">
        <v>305</v>
      </c>
      <c r="B848" s="100" t="s">
        <v>41</v>
      </c>
      <c r="C848" s="100" t="s">
        <v>1709</v>
      </c>
      <c r="D848" s="100" t="s">
        <v>1710</v>
      </c>
      <c r="E848" s="100" t="s">
        <v>39</v>
      </c>
      <c r="F848" s="100">
        <v>999923614</v>
      </c>
      <c r="G848" s="99">
        <f>(J848+T848)-H848</f>
        <v>68</v>
      </c>
      <c r="H848" s="100"/>
      <c r="I848" s="44"/>
      <c r="J848" s="99">
        <f>SUM(K848,L848,N848,O848,P848,Q848)</f>
        <v>0</v>
      </c>
      <c r="K848" s="99">
        <f>SUM(AD848,AL848,AN848)</f>
        <v>0</v>
      </c>
      <c r="L848" s="99">
        <f>SUM(AE848,AF848,AG848,AH848)</f>
        <v>0</v>
      </c>
      <c r="M848" s="99">
        <f>COUNT(#REF!,#REF!,#REF!,#REF!,#REF!,#REF!,#REF!,AE848,#REF!,#REF!,#REF!,#REF!,AF848,AG848,#REF!,#REF!,#REF!,AH848)</f>
        <v>0</v>
      </c>
      <c r="N848" s="99">
        <f>AI848+AJ848</f>
        <v>0</v>
      </c>
      <c r="O848" s="99"/>
      <c r="P848" s="99">
        <f>AK848</f>
        <v>0</v>
      </c>
      <c r="Q848" s="99">
        <f>AM848</f>
        <v>0</v>
      </c>
      <c r="R848" s="99">
        <v>0</v>
      </c>
      <c r="S848" s="47"/>
      <c r="T848" s="99">
        <f>SUM(U848,V848,X848,Y848,Z848,AA848,AB848)</f>
        <v>68</v>
      </c>
      <c r="U848" s="99">
        <f>AP848</f>
        <v>0</v>
      </c>
      <c r="V848" s="99">
        <f>SUM(AS848,AT848,AU848,AV848,AW848,AX848,AY848,AZ848,BA848,BB848,BC848)</f>
        <v>68</v>
      </c>
      <c r="W848" s="99">
        <f>COUNT(AS848,AT848,AU848,AV848,AW848,AX848,AY848,AZ848,BA848,BB848,BC848)</f>
        <v>1</v>
      </c>
      <c r="X848" s="99">
        <v>0</v>
      </c>
      <c r="Y848" s="99">
        <v>0</v>
      </c>
      <c r="Z848" s="99">
        <v>0</v>
      </c>
      <c r="AA848" s="99">
        <f>AR848</f>
        <v>0</v>
      </c>
      <c r="AB848" s="99">
        <f>AQ848</f>
        <v>0</v>
      </c>
      <c r="AC848" s="47"/>
      <c r="AD848" s="100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100"/>
      <c r="AO848" s="44"/>
      <c r="AP848" s="100"/>
      <c r="AQ848" s="100"/>
      <c r="AR848" s="100"/>
      <c r="AS848" s="100"/>
      <c r="AT848" s="100"/>
      <c r="AU848" s="100"/>
      <c r="AV848" s="100"/>
      <c r="AW848" s="100"/>
      <c r="AX848" s="100"/>
      <c r="AY848" s="100"/>
      <c r="AZ848" s="100"/>
      <c r="BA848" s="100"/>
      <c r="BB848" s="100">
        <v>68</v>
      </c>
      <c r="BC848" s="100"/>
      <c r="BD848" s="31"/>
    </row>
    <row r="849" spans="1:56" s="41" customFormat="1" x14ac:dyDescent="0.3">
      <c r="A849" s="100" t="s">
        <v>305</v>
      </c>
      <c r="B849" s="100" t="s">
        <v>41</v>
      </c>
      <c r="C849" s="100" t="s">
        <v>2435</v>
      </c>
      <c r="D849" s="100" t="s">
        <v>2625</v>
      </c>
      <c r="E849" s="100" t="s">
        <v>39</v>
      </c>
      <c r="F849" s="100">
        <v>999927912</v>
      </c>
      <c r="G849" s="99">
        <f>(J849+T849)-H849</f>
        <v>68</v>
      </c>
      <c r="H849" s="100"/>
      <c r="I849" s="44"/>
      <c r="J849" s="99">
        <f>SUM(K849,L849,N849,O849,P849,Q849)</f>
        <v>0</v>
      </c>
      <c r="K849" s="99">
        <f>SUM(AD849,AL849,AN849)</f>
        <v>0</v>
      </c>
      <c r="L849" s="99">
        <f>SUM(AE849,AF849,AG849,AH849)</f>
        <v>0</v>
      </c>
      <c r="M849" s="99">
        <f>COUNT(#REF!,#REF!,#REF!,#REF!,#REF!,#REF!,#REF!,AE849,#REF!,#REF!,#REF!,#REF!,AF849,AG849,#REF!,#REF!,#REF!,AH849)</f>
        <v>0</v>
      </c>
      <c r="N849" s="99">
        <f>AI849+AJ849</f>
        <v>0</v>
      </c>
      <c r="O849" s="99"/>
      <c r="P849" s="99">
        <f>AK849</f>
        <v>0</v>
      </c>
      <c r="Q849" s="99">
        <f>AM849</f>
        <v>0</v>
      </c>
      <c r="R849" s="99">
        <v>0</v>
      </c>
      <c r="S849" s="47"/>
      <c r="T849" s="99">
        <f>SUM(U849,V849,X849,Y849,Z849,AA849,AB849)</f>
        <v>68</v>
      </c>
      <c r="U849" s="99">
        <f>AP849</f>
        <v>0</v>
      </c>
      <c r="V849" s="99">
        <f>SUM(AS849,AT849,AU849,AV849,AW849,AX849,AY849,AZ849,BA849,BB849,BC849)</f>
        <v>68</v>
      </c>
      <c r="W849" s="99">
        <f>COUNT(AS849,AT849,AU849,AV849,AW849,AX849,AY849,AZ849,BA849,BB849,BC849)</f>
        <v>1</v>
      </c>
      <c r="X849" s="99">
        <v>0</v>
      </c>
      <c r="Y849" s="99">
        <v>0</v>
      </c>
      <c r="Z849" s="99">
        <v>0</v>
      </c>
      <c r="AA849" s="99">
        <f>AR849</f>
        <v>0</v>
      </c>
      <c r="AB849" s="99">
        <f>AQ849</f>
        <v>0</v>
      </c>
      <c r="AC849" s="47"/>
      <c r="AD849" s="100"/>
      <c r="AE849" s="100"/>
      <c r="AF849" s="100"/>
      <c r="AG849" s="100"/>
      <c r="AH849" s="100"/>
      <c r="AI849" s="100"/>
      <c r="AJ849" s="100"/>
      <c r="AK849" s="100"/>
      <c r="AL849" s="100"/>
      <c r="AM849" s="100"/>
      <c r="AN849" s="100"/>
      <c r="AO849" s="44"/>
      <c r="AP849" s="100"/>
      <c r="AQ849" s="100"/>
      <c r="AR849" s="100"/>
      <c r="AS849" s="100">
        <v>68</v>
      </c>
      <c r="AT849" s="100"/>
      <c r="AU849" s="100"/>
      <c r="AV849" s="100"/>
      <c r="AW849" s="100"/>
      <c r="AX849" s="100"/>
      <c r="AY849" s="100"/>
      <c r="AZ849" s="100"/>
      <c r="BA849" s="100"/>
      <c r="BB849" s="100"/>
      <c r="BC849" s="100"/>
      <c r="BD849" s="31"/>
    </row>
    <row r="850" spans="1:56" s="41" customFormat="1" x14ac:dyDescent="0.3">
      <c r="A850" s="100" t="s">
        <v>305</v>
      </c>
      <c r="B850" s="100" t="s">
        <v>41</v>
      </c>
      <c r="C850" s="100" t="s">
        <v>77</v>
      </c>
      <c r="D850" s="100" t="s">
        <v>3595</v>
      </c>
      <c r="E850" s="100" t="s">
        <v>39</v>
      </c>
      <c r="F850" s="100">
        <v>999930370</v>
      </c>
      <c r="G850" s="99">
        <f>(J850+T850)-H850</f>
        <v>68</v>
      </c>
      <c r="H850" s="100"/>
      <c r="I850" s="44"/>
      <c r="J850" s="99">
        <f>SUM(K850,L850,N850,O850,P850,Q850)</f>
        <v>0</v>
      </c>
      <c r="K850" s="99">
        <f>SUM(AD850,AL850,AN850)</f>
        <v>0</v>
      </c>
      <c r="L850" s="99">
        <f>SUM(AE850,AF850,AG850,AH850)</f>
        <v>0</v>
      </c>
      <c r="M850" s="99">
        <f>COUNT(#REF!,#REF!,#REF!,#REF!,#REF!,#REF!,#REF!,AE850,#REF!,#REF!,#REF!,#REF!,AF850,AG850,#REF!,#REF!,#REF!,AH850)</f>
        <v>0</v>
      </c>
      <c r="N850" s="99">
        <f>AI850+AJ850</f>
        <v>0</v>
      </c>
      <c r="O850" s="99"/>
      <c r="P850" s="99">
        <f>AK850</f>
        <v>0</v>
      </c>
      <c r="Q850" s="99">
        <f>AM850</f>
        <v>0</v>
      </c>
      <c r="R850" s="99">
        <v>0</v>
      </c>
      <c r="S850" s="47"/>
      <c r="T850" s="99">
        <f>SUM(U850,V850,X850,Y850,Z850,AA850,AB850)</f>
        <v>68</v>
      </c>
      <c r="U850" s="99">
        <f>AP850</f>
        <v>0</v>
      </c>
      <c r="V850" s="99">
        <f>SUM(AS850,AT850,AU850,AV850,AW850,AX850,AY850,AZ850,BA850,BB850,BC850)</f>
        <v>68</v>
      </c>
      <c r="W850" s="99">
        <f>COUNT(AS850,AT850,AU850,AV850,AW850,AX850,AY850,AZ850,BA850,BB850,BC850)</f>
        <v>1</v>
      </c>
      <c r="X850" s="99">
        <v>0</v>
      </c>
      <c r="Y850" s="99">
        <v>0</v>
      </c>
      <c r="Z850" s="99">
        <v>0</v>
      </c>
      <c r="AA850" s="99">
        <f>AR850</f>
        <v>0</v>
      </c>
      <c r="AB850" s="99">
        <f>AQ850</f>
        <v>0</v>
      </c>
      <c r="AC850" s="47"/>
      <c r="AD850" s="100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100"/>
      <c r="AO850" s="44"/>
      <c r="AP850" s="100"/>
      <c r="AQ850" s="100"/>
      <c r="AR850" s="100"/>
      <c r="AS850" s="100"/>
      <c r="AT850" s="100"/>
      <c r="AU850" s="100"/>
      <c r="AV850" s="100"/>
      <c r="AW850" s="100"/>
      <c r="AX850" s="100"/>
      <c r="AY850" s="100"/>
      <c r="AZ850" s="100"/>
      <c r="BA850" s="100"/>
      <c r="BB850" s="100">
        <v>68</v>
      </c>
      <c r="BC850" s="100"/>
      <c r="BD850" s="31"/>
    </row>
    <row r="851" spans="1:56" s="41" customFormat="1" x14ac:dyDescent="0.3">
      <c r="A851" s="100" t="s">
        <v>305</v>
      </c>
      <c r="B851" s="100" t="s">
        <v>41</v>
      </c>
      <c r="C851" s="100" t="s">
        <v>279</v>
      </c>
      <c r="D851" s="100" t="s">
        <v>476</v>
      </c>
      <c r="E851" s="100" t="s">
        <v>39</v>
      </c>
      <c r="F851" s="100">
        <v>999931483</v>
      </c>
      <c r="G851" s="99">
        <f>(J851+T851)-H851</f>
        <v>68</v>
      </c>
      <c r="H851" s="100"/>
      <c r="I851" s="44"/>
      <c r="J851" s="99">
        <f>SUM(K851,L851,N851,O851,P851,Q851)</f>
        <v>0</v>
      </c>
      <c r="K851" s="99">
        <f>SUM(AD851,AL851,AN851)</f>
        <v>0</v>
      </c>
      <c r="L851" s="99">
        <f>SUM(AE851,AF851,AG851,AH851)</f>
        <v>0</v>
      </c>
      <c r="M851" s="99">
        <f>COUNT(#REF!,#REF!,#REF!,#REF!,#REF!,#REF!,#REF!,AE851,#REF!,#REF!,#REF!,#REF!,AF851,AG851,#REF!,#REF!,#REF!,AH851)</f>
        <v>0</v>
      </c>
      <c r="N851" s="99">
        <f>AI851+AJ851</f>
        <v>0</v>
      </c>
      <c r="O851" s="99"/>
      <c r="P851" s="99">
        <f>AK851</f>
        <v>0</v>
      </c>
      <c r="Q851" s="99">
        <f>AM851</f>
        <v>0</v>
      </c>
      <c r="R851" s="99">
        <v>0</v>
      </c>
      <c r="S851" s="47"/>
      <c r="T851" s="99">
        <f>SUM(U851,V851,X851,Y851,Z851,AA851,AB851)</f>
        <v>68</v>
      </c>
      <c r="U851" s="99">
        <f>AP851</f>
        <v>0</v>
      </c>
      <c r="V851" s="99">
        <f>SUM(AS851,AT851,AU851,AV851,AW851,AX851,AY851,AZ851,BA851,BB851,BC851)</f>
        <v>68</v>
      </c>
      <c r="W851" s="99">
        <f>COUNT(AS851,AT851,AU851,AV851,AW851,AX851,AY851,AZ851,BA851,BB851,BC851)</f>
        <v>1</v>
      </c>
      <c r="X851" s="99">
        <v>0</v>
      </c>
      <c r="Y851" s="99">
        <v>0</v>
      </c>
      <c r="Z851" s="99">
        <v>0</v>
      </c>
      <c r="AA851" s="99">
        <f>AR851</f>
        <v>0</v>
      </c>
      <c r="AB851" s="99">
        <f>AQ851</f>
        <v>0</v>
      </c>
      <c r="AC851" s="47"/>
      <c r="AD851" s="100"/>
      <c r="AE851" s="100"/>
      <c r="AF851" s="100"/>
      <c r="AG851" s="100"/>
      <c r="AH851" s="100"/>
      <c r="AI851" s="100"/>
      <c r="AJ851" s="100"/>
      <c r="AK851" s="100"/>
      <c r="AL851" s="100"/>
      <c r="AM851" s="100"/>
      <c r="AN851" s="100"/>
      <c r="AO851" s="44"/>
      <c r="AP851" s="100"/>
      <c r="AQ851" s="100"/>
      <c r="AR851" s="100"/>
      <c r="AS851" s="100"/>
      <c r="AT851" s="100"/>
      <c r="AU851" s="100"/>
      <c r="AV851" s="100"/>
      <c r="AW851" s="100"/>
      <c r="AX851" s="100"/>
      <c r="AY851" s="100"/>
      <c r="AZ851" s="100">
        <v>68</v>
      </c>
      <c r="BA851" s="100"/>
      <c r="BB851" s="100"/>
      <c r="BC851" s="100"/>
      <c r="BD851" s="31"/>
    </row>
    <row r="852" spans="1:56" s="41" customFormat="1" x14ac:dyDescent="0.3">
      <c r="A852" s="100" t="s">
        <v>305</v>
      </c>
      <c r="B852" s="100" t="s">
        <v>41</v>
      </c>
      <c r="C852" s="100" t="s">
        <v>3223</v>
      </c>
      <c r="D852" s="100" t="s">
        <v>3536</v>
      </c>
      <c r="E852" s="100" t="s">
        <v>39</v>
      </c>
      <c r="F852" s="100">
        <v>999931540</v>
      </c>
      <c r="G852" s="99">
        <f>(J852+T852)-H852</f>
        <v>68</v>
      </c>
      <c r="H852" s="100"/>
      <c r="I852" s="44"/>
      <c r="J852" s="99">
        <f>SUM(K852,L852,N852,O852,P852,Q852)</f>
        <v>0</v>
      </c>
      <c r="K852" s="99">
        <f>SUM(AD852,AL852,AN852)</f>
        <v>0</v>
      </c>
      <c r="L852" s="99">
        <f>SUM(AE852,AF852,AG852,AH852)</f>
        <v>0</v>
      </c>
      <c r="M852" s="99">
        <f>COUNT(#REF!,#REF!,#REF!,#REF!,#REF!,#REF!,#REF!,AE852,#REF!,#REF!,#REF!,#REF!,AF852,AG852,#REF!,#REF!,#REF!,AH852)</f>
        <v>0</v>
      </c>
      <c r="N852" s="99">
        <f>AI852+AJ852</f>
        <v>0</v>
      </c>
      <c r="O852" s="99"/>
      <c r="P852" s="99">
        <f>AK852</f>
        <v>0</v>
      </c>
      <c r="Q852" s="99">
        <f>AM852</f>
        <v>0</v>
      </c>
      <c r="R852" s="99">
        <v>0</v>
      </c>
      <c r="S852" s="47"/>
      <c r="T852" s="99">
        <f>SUM(U852,V852,X852,Y852,Z852,AA852,AB852)</f>
        <v>68</v>
      </c>
      <c r="U852" s="99">
        <f>AP852</f>
        <v>0</v>
      </c>
      <c r="V852" s="99">
        <f>SUM(AS852,AT852,AU852,AV852,AW852,AX852,AY852,AZ852,BA852,BB852,BC852)</f>
        <v>68</v>
      </c>
      <c r="W852" s="99">
        <f>COUNT(AS852,AT852,AU852,AV852,AW852,AX852,AY852,AZ852,BA852,BB852,BC852)</f>
        <v>1</v>
      </c>
      <c r="X852" s="99">
        <v>0</v>
      </c>
      <c r="Y852" s="99">
        <v>0</v>
      </c>
      <c r="Z852" s="99">
        <v>0</v>
      </c>
      <c r="AA852" s="99">
        <f>AR852</f>
        <v>0</v>
      </c>
      <c r="AB852" s="99">
        <f>AQ852</f>
        <v>0</v>
      </c>
      <c r="AC852" s="47"/>
      <c r="AD852" s="100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100"/>
      <c r="AO852" s="44"/>
      <c r="AP852" s="100"/>
      <c r="AQ852" s="100"/>
      <c r="AR852" s="100"/>
      <c r="AS852" s="100"/>
      <c r="AT852" s="100"/>
      <c r="AU852" s="100"/>
      <c r="AV852" s="100"/>
      <c r="AW852" s="100"/>
      <c r="AX852" s="100"/>
      <c r="AY852" s="100"/>
      <c r="AZ852" s="100"/>
      <c r="BA852" s="100">
        <v>68</v>
      </c>
      <c r="BB852" s="100"/>
      <c r="BC852" s="100"/>
      <c r="BD852" s="31"/>
    </row>
    <row r="853" spans="1:56" s="41" customFormat="1" x14ac:dyDescent="0.35">
      <c r="A853" s="99" t="s">
        <v>305</v>
      </c>
      <c r="B853" s="99" t="s">
        <v>41</v>
      </c>
      <c r="C853" s="99" t="s">
        <v>2393</v>
      </c>
      <c r="D853" s="99" t="s">
        <v>2392</v>
      </c>
      <c r="E853" s="99" t="s">
        <v>39</v>
      </c>
      <c r="F853" s="99">
        <v>999926940</v>
      </c>
      <c r="G853" s="99">
        <f>(J853+T853)-H853</f>
        <v>65.400000000000006</v>
      </c>
      <c r="H853" s="99"/>
      <c r="I853" s="24"/>
      <c r="J853" s="99">
        <f>SUM(K853,L853,N853,O853,P853,Q853)</f>
        <v>20.399999999999999</v>
      </c>
      <c r="K853" s="99">
        <f>SUM(AD853,AL853,AN853)</f>
        <v>0</v>
      </c>
      <c r="L853" s="99">
        <f>SUM(AE853,AF853,AG853,AH853)</f>
        <v>0</v>
      </c>
      <c r="M853" s="99">
        <f>COUNT(#REF!,#REF!,#REF!,#REF!,#REF!,#REF!,#REF!,AE853,#REF!,#REF!,#REF!,#REF!,AF853,AG853,#REF!,#REF!,#REF!,AH853)</f>
        <v>0</v>
      </c>
      <c r="N853" s="99">
        <f>AI853+AJ853</f>
        <v>0</v>
      </c>
      <c r="O853" s="99"/>
      <c r="P853" s="99">
        <f>AK853</f>
        <v>20.399999999999999</v>
      </c>
      <c r="Q853" s="99">
        <f>AM853</f>
        <v>0</v>
      </c>
      <c r="R853" s="99">
        <v>0</v>
      </c>
      <c r="S853" s="47"/>
      <c r="T853" s="99">
        <f>SUM(U853,V853,X853,Y853,Z853,AA853,AB853)</f>
        <v>45</v>
      </c>
      <c r="U853" s="99">
        <f>AP853</f>
        <v>15</v>
      </c>
      <c r="V853" s="99">
        <f>SUM(AS853,AT853,AU853,AV853,AW853,AX853,AY853,AZ853,BA853,BB853,BC853)</f>
        <v>30</v>
      </c>
      <c r="W853" s="99">
        <f>COUNT(AS853,AT853,AU853,AV853,AW853,AX853,AY853,AZ853,BA853,BB853,BC853)</f>
        <v>1</v>
      </c>
      <c r="X853" s="99">
        <v>0</v>
      </c>
      <c r="Y853" s="99">
        <v>0</v>
      </c>
      <c r="Z853" s="99">
        <v>0</v>
      </c>
      <c r="AA853" s="99">
        <f>AR853</f>
        <v>0</v>
      </c>
      <c r="AB853" s="99">
        <f>AQ853</f>
        <v>0</v>
      </c>
      <c r="AC853" s="47"/>
      <c r="AD853" s="99"/>
      <c r="AE853" s="99"/>
      <c r="AF853" s="99"/>
      <c r="AG853" s="99"/>
      <c r="AH853" s="99"/>
      <c r="AI853" s="99"/>
      <c r="AJ853" s="99"/>
      <c r="AK853" s="99">
        <v>20.399999999999999</v>
      </c>
      <c r="AL853" s="99"/>
      <c r="AM853" s="100"/>
      <c r="AN853" s="100"/>
      <c r="AO853" s="44"/>
      <c r="AP853" s="100">
        <v>15</v>
      </c>
      <c r="AQ853" s="100"/>
      <c r="AR853" s="100"/>
      <c r="AS853" s="100"/>
      <c r="AT853" s="100"/>
      <c r="AU853" s="100"/>
      <c r="AV853" s="100"/>
      <c r="AW853" s="100">
        <v>30</v>
      </c>
      <c r="AX853" s="100"/>
      <c r="AY853" s="100"/>
      <c r="AZ853" s="100"/>
      <c r="BA853" s="100"/>
      <c r="BB853" s="100"/>
      <c r="BC853" s="100"/>
    </row>
    <row r="854" spans="1:56" s="41" customFormat="1" x14ac:dyDescent="0.35">
      <c r="A854" s="100" t="s">
        <v>305</v>
      </c>
      <c r="B854" s="100" t="s">
        <v>41</v>
      </c>
      <c r="C854" s="100" t="s">
        <v>2632</v>
      </c>
      <c r="D854" s="100" t="s">
        <v>2633</v>
      </c>
      <c r="E854" s="100" t="s">
        <v>39</v>
      </c>
      <c r="F854" s="100">
        <v>999927941</v>
      </c>
      <c r="G854" s="99">
        <f>(J854+T854)-H854</f>
        <v>63</v>
      </c>
      <c r="H854" s="99"/>
      <c r="I854" s="24"/>
      <c r="J854" s="99">
        <f>SUM(K854,L854,N854,O854,P854,Q854)</f>
        <v>63</v>
      </c>
      <c r="K854" s="99">
        <f>SUM(AD854,AL854,AN854)</f>
        <v>0</v>
      </c>
      <c r="L854" s="99">
        <f>SUM(AE854,AF854,AG854,AH854)</f>
        <v>63</v>
      </c>
      <c r="M854" s="99">
        <f>COUNT(#REF!,#REF!,#REF!,#REF!,#REF!,#REF!,#REF!,AE854,#REF!,#REF!,#REF!,#REF!,AF854,AG854,#REF!,#REF!,#REF!,AH854)</f>
        <v>1</v>
      </c>
      <c r="N854" s="99">
        <f>AI854+AJ854</f>
        <v>0</v>
      </c>
      <c r="O854" s="99"/>
      <c r="P854" s="99">
        <f>AK854</f>
        <v>0</v>
      </c>
      <c r="Q854" s="99">
        <f>AM854</f>
        <v>0</v>
      </c>
      <c r="R854" s="99">
        <v>0</v>
      </c>
      <c r="S854" s="47"/>
      <c r="T854" s="99">
        <f>SUM(U854,V854,X854,Y854,Z854,AA854,AB854)</f>
        <v>0</v>
      </c>
      <c r="U854" s="99">
        <f>AP854</f>
        <v>0</v>
      </c>
      <c r="V854" s="99">
        <f>SUM(AS854,AT854,AU854,AV854,AW854,AX854,AY854,AZ854,BA854,BB854,BC854)</f>
        <v>0</v>
      </c>
      <c r="W854" s="99">
        <f>COUNT(AS854,AT854,AU854,AV854,AW854,AX854,AY854,AZ854,BA854,BB854,BC854)</f>
        <v>0</v>
      </c>
      <c r="X854" s="99">
        <v>0</v>
      </c>
      <c r="Y854" s="99">
        <v>0</v>
      </c>
      <c r="Z854" s="99">
        <v>0</v>
      </c>
      <c r="AA854" s="99">
        <f>AR854</f>
        <v>0</v>
      </c>
      <c r="AB854" s="99">
        <f>AQ854</f>
        <v>0</v>
      </c>
      <c r="AC854" s="47"/>
      <c r="AD854" s="99"/>
      <c r="AE854" s="99"/>
      <c r="AF854" s="99"/>
      <c r="AG854" s="99">
        <v>63</v>
      </c>
      <c r="AH854" s="99"/>
      <c r="AI854" s="99"/>
      <c r="AJ854" s="99"/>
      <c r="AK854" s="99"/>
      <c r="AL854" s="99"/>
      <c r="AM854" s="100"/>
      <c r="AN854" s="100"/>
      <c r="AO854" s="44"/>
      <c r="AP854" s="100"/>
      <c r="AQ854" s="100"/>
      <c r="AR854" s="100"/>
      <c r="AS854" s="100"/>
      <c r="AT854" s="100"/>
      <c r="AU854" s="100"/>
      <c r="AV854" s="100"/>
      <c r="AW854" s="100"/>
      <c r="AX854" s="100"/>
      <c r="AY854" s="100"/>
      <c r="AZ854" s="100"/>
      <c r="BA854" s="100"/>
      <c r="BB854" s="100"/>
      <c r="BC854" s="100"/>
    </row>
    <row r="855" spans="1:56" s="41" customFormat="1" x14ac:dyDescent="0.3">
      <c r="A855" s="100" t="s">
        <v>305</v>
      </c>
      <c r="B855" s="100" t="s">
        <v>41</v>
      </c>
      <c r="C855" s="100" t="s">
        <v>1134</v>
      </c>
      <c r="D855" s="100" t="s">
        <v>791</v>
      </c>
      <c r="E855" s="100" t="s">
        <v>39</v>
      </c>
      <c r="F855" s="100">
        <v>999923803</v>
      </c>
      <c r="G855" s="99">
        <f>(J855+T855)-H855</f>
        <v>63</v>
      </c>
      <c r="H855" s="100"/>
      <c r="I855" s="44"/>
      <c r="J855" s="99">
        <f>SUM(K855,L855,N855,O855,P855,Q855)</f>
        <v>0</v>
      </c>
      <c r="K855" s="99">
        <f>SUM(AD855,AL855,AN855)</f>
        <v>0</v>
      </c>
      <c r="L855" s="99">
        <f>SUM(AE855,AF855,AG855,AH855)</f>
        <v>0</v>
      </c>
      <c r="M855" s="99">
        <f>COUNT(#REF!,#REF!,#REF!,#REF!,#REF!,#REF!,#REF!,AE855,#REF!,#REF!,#REF!,#REF!,AF855,AG855,#REF!,#REF!,#REF!,AH855)</f>
        <v>0</v>
      </c>
      <c r="N855" s="99">
        <f>AI855+AJ855</f>
        <v>0</v>
      </c>
      <c r="O855" s="99"/>
      <c r="P855" s="99">
        <f>AK855</f>
        <v>0</v>
      </c>
      <c r="Q855" s="99">
        <f>AM855</f>
        <v>0</v>
      </c>
      <c r="R855" s="99">
        <v>0</v>
      </c>
      <c r="S855" s="47"/>
      <c r="T855" s="99">
        <f>SUM(U855,V855,X855,Y855,Z855,AA855,AB855)</f>
        <v>63</v>
      </c>
      <c r="U855" s="99">
        <f>AP855</f>
        <v>0</v>
      </c>
      <c r="V855" s="99">
        <f>SUM(AS855,AT855,AU855,AV855,AW855,AX855,AY855,AZ855,BA855,BB855,BC855)</f>
        <v>63</v>
      </c>
      <c r="W855" s="99">
        <f>COUNT(AS855,AT855,AU855,AV855,AW855,AX855,AY855,AZ855,BA855,BB855,BC855)</f>
        <v>1</v>
      </c>
      <c r="X855" s="99">
        <v>0</v>
      </c>
      <c r="Y855" s="99">
        <v>0</v>
      </c>
      <c r="Z855" s="99">
        <v>0</v>
      </c>
      <c r="AA855" s="99">
        <f>AR855</f>
        <v>0</v>
      </c>
      <c r="AB855" s="99">
        <f>AQ855</f>
        <v>0</v>
      </c>
      <c r="AC855" s="47"/>
      <c r="AD855" s="100"/>
      <c r="AE855" s="100"/>
      <c r="AF855" s="100"/>
      <c r="AG855" s="100"/>
      <c r="AH855" s="100"/>
      <c r="AI855" s="100"/>
      <c r="AJ855" s="100"/>
      <c r="AK855" s="100"/>
      <c r="AL855" s="100"/>
      <c r="AM855" s="100"/>
      <c r="AN855" s="100"/>
      <c r="AO855" s="44"/>
      <c r="AP855" s="100"/>
      <c r="AQ855" s="100"/>
      <c r="AR855" s="100"/>
      <c r="AS855" s="100">
        <v>63</v>
      </c>
      <c r="AT855" s="100"/>
      <c r="AU855" s="100"/>
      <c r="AV855" s="100"/>
      <c r="AW855" s="100"/>
      <c r="AX855" s="100"/>
      <c r="AY855" s="100"/>
      <c r="AZ855" s="100"/>
      <c r="BA855" s="100"/>
      <c r="BB855" s="100"/>
      <c r="BC855" s="100"/>
      <c r="BD855" s="31"/>
    </row>
    <row r="856" spans="1:56" s="41" customFormat="1" x14ac:dyDescent="0.35">
      <c r="A856" s="102" t="s">
        <v>305</v>
      </c>
      <c r="B856" s="102" t="s">
        <v>41</v>
      </c>
      <c r="C856" s="102" t="s">
        <v>1729</v>
      </c>
      <c r="D856" s="102" t="s">
        <v>283</v>
      </c>
      <c r="E856" s="102" t="s">
        <v>39</v>
      </c>
      <c r="F856" s="99">
        <v>999923785</v>
      </c>
      <c r="G856" s="99">
        <f>(J856+T856)-H856</f>
        <v>60</v>
      </c>
      <c r="H856" s="99"/>
      <c r="I856" s="24"/>
      <c r="J856" s="99">
        <f>SUM(K856,L856,N856,O856,P856,Q856)</f>
        <v>60</v>
      </c>
      <c r="K856" s="99">
        <f>SUM(AD856,AL856,AN856)</f>
        <v>0</v>
      </c>
      <c r="L856" s="99">
        <f>SUM(AE856,AF856,AG856,AH856)</f>
        <v>60</v>
      </c>
      <c r="M856" s="99">
        <f>COUNT(#REF!,#REF!,#REF!,#REF!,#REF!,#REF!,#REF!,AE856,#REF!,#REF!,#REF!,#REF!,AF856,AG856,#REF!,#REF!,#REF!,AH856)</f>
        <v>1</v>
      </c>
      <c r="N856" s="99">
        <f>AI856+AJ856</f>
        <v>0</v>
      </c>
      <c r="O856" s="99"/>
      <c r="P856" s="99">
        <f>AK856</f>
        <v>0</v>
      </c>
      <c r="Q856" s="99">
        <f>AM856</f>
        <v>0</v>
      </c>
      <c r="R856" s="99">
        <v>0</v>
      </c>
      <c r="S856" s="47"/>
      <c r="T856" s="99">
        <f>SUM(U856,V856,X856,Y856,Z856,AA856,AB856)</f>
        <v>0</v>
      </c>
      <c r="U856" s="99">
        <f>AP856</f>
        <v>0</v>
      </c>
      <c r="V856" s="99">
        <f>SUM(AS856,AT856,AU856,AV856,AW856,AX856,AY856,AZ856,BA856,BB856,BC856)</f>
        <v>0</v>
      </c>
      <c r="W856" s="99">
        <f>COUNT(AS856,AT856,AU856,AV856,AW856,AX856,AY856,AZ856,BA856,BB856,BC856)</f>
        <v>0</v>
      </c>
      <c r="X856" s="99">
        <v>0</v>
      </c>
      <c r="Y856" s="99">
        <v>0</v>
      </c>
      <c r="Z856" s="99">
        <v>0</v>
      </c>
      <c r="AA856" s="99">
        <f>AR856</f>
        <v>0</v>
      </c>
      <c r="AB856" s="99">
        <f>AQ856</f>
        <v>0</v>
      </c>
      <c r="AC856" s="47"/>
      <c r="AD856" s="99"/>
      <c r="AE856" s="99">
        <v>60</v>
      </c>
      <c r="AF856" s="99"/>
      <c r="AG856" s="99"/>
      <c r="AH856" s="99"/>
      <c r="AI856" s="99"/>
      <c r="AJ856" s="99"/>
      <c r="AK856" s="99"/>
      <c r="AL856" s="99"/>
      <c r="AM856" s="100"/>
      <c r="AN856" s="100"/>
      <c r="AO856" s="44"/>
      <c r="AP856" s="100"/>
      <c r="AQ856" s="100"/>
      <c r="AR856" s="100"/>
      <c r="AS856" s="100"/>
      <c r="AT856" s="100"/>
      <c r="AU856" s="100"/>
      <c r="AV856" s="100"/>
      <c r="AW856" s="100"/>
      <c r="AX856" s="100"/>
      <c r="AY856" s="100"/>
      <c r="AZ856" s="100"/>
      <c r="BA856" s="100"/>
      <c r="BB856" s="100"/>
      <c r="BC856" s="100"/>
    </row>
    <row r="857" spans="1:56" s="41" customFormat="1" x14ac:dyDescent="0.35">
      <c r="A857" s="100" t="s">
        <v>305</v>
      </c>
      <c r="B857" s="100" t="s">
        <v>41</v>
      </c>
      <c r="C857" s="100" t="s">
        <v>964</v>
      </c>
      <c r="D857" s="100" t="s">
        <v>2634</v>
      </c>
      <c r="E857" s="100" t="s">
        <v>39</v>
      </c>
      <c r="F857" s="100">
        <v>999927942</v>
      </c>
      <c r="G857" s="99">
        <f>(J857+T857)-H857</f>
        <v>58</v>
      </c>
      <c r="H857" s="99"/>
      <c r="I857" s="24"/>
      <c r="J857" s="99">
        <f>SUM(K857,L857,N857,O857,P857,Q857)</f>
        <v>58</v>
      </c>
      <c r="K857" s="99">
        <f>SUM(AD857,AL857,AN857)</f>
        <v>0</v>
      </c>
      <c r="L857" s="99">
        <f>SUM(AE857,AF857,AG857,AH857)</f>
        <v>58</v>
      </c>
      <c r="M857" s="99">
        <f>COUNT(#REF!,#REF!,#REF!,#REF!,#REF!,#REF!,#REF!,AE857,#REF!,#REF!,#REF!,#REF!,AF857,AG857,#REF!,#REF!,#REF!,AH857)</f>
        <v>1</v>
      </c>
      <c r="N857" s="99">
        <f>AI857+AJ857</f>
        <v>0</v>
      </c>
      <c r="O857" s="99"/>
      <c r="P857" s="99">
        <f>AK857</f>
        <v>0</v>
      </c>
      <c r="Q857" s="99">
        <f>AM857</f>
        <v>0</v>
      </c>
      <c r="R857" s="99">
        <v>0</v>
      </c>
      <c r="S857" s="47"/>
      <c r="T857" s="99">
        <f>SUM(U857,V857,X857,Y857,Z857,AA857,AB857)</f>
        <v>0</v>
      </c>
      <c r="U857" s="99">
        <f>AP857</f>
        <v>0</v>
      </c>
      <c r="V857" s="99">
        <f>SUM(AS857,AT857,AU857,AV857,AW857,AX857,AY857,AZ857,BA857,BB857,BC857)</f>
        <v>0</v>
      </c>
      <c r="W857" s="99">
        <f>COUNT(AS857,AT857,AU857,AV857,AW857,AX857,AY857,AZ857,BA857,BB857,BC857)</f>
        <v>0</v>
      </c>
      <c r="X857" s="99">
        <v>0</v>
      </c>
      <c r="Y857" s="99">
        <v>0</v>
      </c>
      <c r="Z857" s="99">
        <v>0</v>
      </c>
      <c r="AA857" s="99">
        <f>AR857</f>
        <v>0</v>
      </c>
      <c r="AB857" s="99">
        <f>AQ857</f>
        <v>0</v>
      </c>
      <c r="AC857" s="47"/>
      <c r="AD857" s="99"/>
      <c r="AE857" s="99"/>
      <c r="AF857" s="99"/>
      <c r="AG857" s="99">
        <v>58</v>
      </c>
      <c r="AH857" s="99"/>
      <c r="AI857" s="99"/>
      <c r="AJ857" s="99"/>
      <c r="AK857" s="99"/>
      <c r="AL857" s="99"/>
      <c r="AM857" s="100"/>
      <c r="AN857" s="100"/>
      <c r="AO857" s="44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0"/>
      <c r="BB857" s="100"/>
      <c r="BC857" s="100"/>
    </row>
    <row r="858" spans="1:56" s="41" customFormat="1" x14ac:dyDescent="0.3">
      <c r="A858" s="100" t="s">
        <v>305</v>
      </c>
      <c r="B858" s="100" t="s">
        <v>41</v>
      </c>
      <c r="C858" s="100" t="s">
        <v>2065</v>
      </c>
      <c r="D858" s="100" t="s">
        <v>2066</v>
      </c>
      <c r="E858" s="100" t="s">
        <v>39</v>
      </c>
      <c r="F858" s="100">
        <v>999925614</v>
      </c>
      <c r="G858" s="99">
        <f>(J858+T858)-H858</f>
        <v>58</v>
      </c>
      <c r="H858" s="100"/>
      <c r="I858" s="44"/>
      <c r="J858" s="99">
        <f>SUM(K858,L858,N858,O858,P858,Q858)</f>
        <v>0</v>
      </c>
      <c r="K858" s="99">
        <f>SUM(AD858,AL858,AN858)</f>
        <v>0</v>
      </c>
      <c r="L858" s="99">
        <f>SUM(AE858,AF858,AG858,AH858)</f>
        <v>0</v>
      </c>
      <c r="M858" s="99">
        <f>COUNT(#REF!,#REF!,#REF!,#REF!,#REF!,#REF!,#REF!,AE858,#REF!,#REF!,#REF!,#REF!,AF858,AG858,#REF!,#REF!,#REF!,AH858)</f>
        <v>0</v>
      </c>
      <c r="N858" s="99">
        <f>AI858+AJ858</f>
        <v>0</v>
      </c>
      <c r="O858" s="99"/>
      <c r="P858" s="99">
        <f>AK858</f>
        <v>0</v>
      </c>
      <c r="Q858" s="99">
        <f>AM858</f>
        <v>0</v>
      </c>
      <c r="R858" s="99">
        <v>0</v>
      </c>
      <c r="S858" s="47"/>
      <c r="T858" s="99">
        <f>SUM(U858,V858,X858,Y858,Z858,AA858,AB858)</f>
        <v>58</v>
      </c>
      <c r="U858" s="99">
        <f>AP858</f>
        <v>0</v>
      </c>
      <c r="V858" s="99">
        <f>SUM(AS858,AT858,AU858,AV858,AW858,AX858,AY858,AZ858,BA858,BB858,BC858)</f>
        <v>58</v>
      </c>
      <c r="W858" s="99">
        <f>COUNT(AS858,AT858,AU858,AV858,AW858,AX858,AY858,AZ858,BA858,BB858,BC858)</f>
        <v>1</v>
      </c>
      <c r="X858" s="99">
        <v>0</v>
      </c>
      <c r="Y858" s="99">
        <v>0</v>
      </c>
      <c r="Z858" s="99">
        <v>0</v>
      </c>
      <c r="AA858" s="99">
        <f>AR858</f>
        <v>0</v>
      </c>
      <c r="AB858" s="99">
        <f>AQ858</f>
        <v>0</v>
      </c>
      <c r="AC858" s="47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44"/>
      <c r="AP858" s="100"/>
      <c r="AQ858" s="100"/>
      <c r="AR858" s="100"/>
      <c r="AS858" s="100">
        <v>58</v>
      </c>
      <c r="AT858" s="100"/>
      <c r="AU858" s="100"/>
      <c r="AV858" s="100"/>
      <c r="AW858" s="100"/>
      <c r="AX858" s="100"/>
      <c r="AY858" s="100"/>
      <c r="AZ858" s="100"/>
      <c r="BA858" s="100"/>
      <c r="BB858" s="100"/>
      <c r="BC858" s="100"/>
      <c r="BD858" s="31"/>
    </row>
    <row r="859" spans="1:56" s="41" customFormat="1" x14ac:dyDescent="0.35">
      <c r="A859" s="100" t="s">
        <v>305</v>
      </c>
      <c r="B859" s="100" t="s">
        <v>41</v>
      </c>
      <c r="C859" s="100" t="s">
        <v>825</v>
      </c>
      <c r="D859" s="100" t="s">
        <v>1301</v>
      </c>
      <c r="E859" s="101" t="s">
        <v>39</v>
      </c>
      <c r="F859" s="100">
        <v>999921094</v>
      </c>
      <c r="G859" s="99">
        <f>(J859+T859)-H859</f>
        <v>51</v>
      </c>
      <c r="H859" s="99"/>
      <c r="I859" s="24"/>
      <c r="J859" s="99">
        <f>SUM(K859,L859,N859,O859,P859,Q859)</f>
        <v>51</v>
      </c>
      <c r="K859" s="99">
        <f>SUM(AD859,AL859,AN859)</f>
        <v>0</v>
      </c>
      <c r="L859" s="99">
        <f>SUM(AE859,AF859,AG859,AH859)</f>
        <v>0</v>
      </c>
      <c r="M859" s="99">
        <f>COUNT(#REF!,#REF!,#REF!,#REF!,#REF!,#REF!,#REF!,AE859,#REF!,#REF!,#REF!,#REF!,AF859,AG859,#REF!,#REF!,#REF!,AH859)</f>
        <v>0</v>
      </c>
      <c r="N859" s="99">
        <f>AI859+AJ859</f>
        <v>0</v>
      </c>
      <c r="O859" s="99"/>
      <c r="P859" s="99">
        <f>AK859</f>
        <v>51</v>
      </c>
      <c r="Q859" s="99">
        <f>AM859</f>
        <v>0</v>
      </c>
      <c r="R859" s="99">
        <v>0</v>
      </c>
      <c r="S859" s="47"/>
      <c r="T859" s="99">
        <f>SUM(U859,V859,X859,Y859,Z859,AA859,AB859)</f>
        <v>0</v>
      </c>
      <c r="U859" s="99">
        <f>AP859</f>
        <v>0</v>
      </c>
      <c r="V859" s="99">
        <f>SUM(AS859,AT859,AU859,AV859,AW859,AX859,AY859,AZ859,BA859,BB859,BC859)</f>
        <v>0</v>
      </c>
      <c r="W859" s="99">
        <f>COUNT(AS859,AT859,AU859,AV859,AW859,AX859,AY859,AZ859,BA859,BB859,BC859)</f>
        <v>0</v>
      </c>
      <c r="X859" s="99">
        <v>0</v>
      </c>
      <c r="Y859" s="99">
        <v>0</v>
      </c>
      <c r="Z859" s="99">
        <v>0</v>
      </c>
      <c r="AA859" s="99">
        <f>AR859</f>
        <v>0</v>
      </c>
      <c r="AB859" s="99">
        <f>AQ859</f>
        <v>0</v>
      </c>
      <c r="AC859" s="47"/>
      <c r="AD859" s="99"/>
      <c r="AE859" s="99"/>
      <c r="AF859" s="99"/>
      <c r="AG859" s="99"/>
      <c r="AH859" s="99"/>
      <c r="AI859" s="99"/>
      <c r="AJ859" s="99"/>
      <c r="AK859" s="99">
        <v>51</v>
      </c>
      <c r="AL859" s="99"/>
      <c r="AM859" s="100"/>
      <c r="AN859" s="100"/>
      <c r="AO859" s="44"/>
      <c r="AP859" s="100"/>
      <c r="AQ859" s="100"/>
      <c r="AR859" s="100"/>
      <c r="AS859" s="100"/>
      <c r="AT859" s="100"/>
      <c r="AU859" s="100"/>
      <c r="AV859" s="100"/>
      <c r="AW859" s="100"/>
      <c r="AX859" s="100"/>
      <c r="AY859" s="100"/>
      <c r="AZ859" s="100"/>
      <c r="BA859" s="100"/>
      <c r="BB859" s="100"/>
      <c r="BC859" s="100"/>
    </row>
    <row r="860" spans="1:56" s="41" customFormat="1" x14ac:dyDescent="0.35">
      <c r="A860" s="100" t="s">
        <v>305</v>
      </c>
      <c r="B860" s="100" t="s">
        <v>41</v>
      </c>
      <c r="C860" s="100" t="s">
        <v>1325</v>
      </c>
      <c r="D860" s="100" t="s">
        <v>1324</v>
      </c>
      <c r="E860" s="100" t="s">
        <v>39</v>
      </c>
      <c r="F860" s="100">
        <v>999921201</v>
      </c>
      <c r="G860" s="99">
        <f>(J860+T860)-H860</f>
        <v>51</v>
      </c>
      <c r="H860" s="100"/>
      <c r="I860" s="24"/>
      <c r="J860" s="99">
        <f>SUM(K860,L860,N860,O860,P860,Q860)</f>
        <v>51</v>
      </c>
      <c r="K860" s="99">
        <f>SUM(AD860,AL860,AN860)</f>
        <v>0</v>
      </c>
      <c r="L860" s="99">
        <f>SUM(AE860,AF860,AG860,AH860)</f>
        <v>0</v>
      </c>
      <c r="M860" s="99">
        <f>COUNT(#REF!,#REF!,#REF!,#REF!,#REF!,#REF!,#REF!,AE860,#REF!,#REF!,#REF!,#REF!,AF860,AG860,#REF!,#REF!,#REF!,AH860)</f>
        <v>0</v>
      </c>
      <c r="N860" s="99">
        <f>AI860+AJ860</f>
        <v>0</v>
      </c>
      <c r="O860" s="99"/>
      <c r="P860" s="99">
        <f>AK860</f>
        <v>51</v>
      </c>
      <c r="Q860" s="99">
        <f>AM860</f>
        <v>0</v>
      </c>
      <c r="R860" s="99">
        <v>0</v>
      </c>
      <c r="S860" s="47"/>
      <c r="T860" s="99">
        <f>SUM(U860,V860,X860,Y860,Z860,AA860,AB860)</f>
        <v>0</v>
      </c>
      <c r="U860" s="99">
        <f>AP860</f>
        <v>0</v>
      </c>
      <c r="V860" s="99">
        <f>SUM(AS860,AT860,AU860,AV860,AW860,AX860,AY860,AZ860,BA860,BB860,BC860)</f>
        <v>0</v>
      </c>
      <c r="W860" s="99">
        <f>COUNT(AS860,AT860,AU860,AV860,AW860,AX860,AY860,AZ860,BA860,BB860,BC860)</f>
        <v>0</v>
      </c>
      <c r="X860" s="99">
        <v>0</v>
      </c>
      <c r="Y860" s="99">
        <v>0</v>
      </c>
      <c r="Z860" s="99">
        <v>0</v>
      </c>
      <c r="AA860" s="99">
        <f>AR860</f>
        <v>0</v>
      </c>
      <c r="AB860" s="99">
        <f>AQ860</f>
        <v>0</v>
      </c>
      <c r="AC860" s="47"/>
      <c r="AD860" s="99"/>
      <c r="AE860" s="99"/>
      <c r="AF860" s="99"/>
      <c r="AG860" s="99"/>
      <c r="AH860" s="99"/>
      <c r="AI860" s="99"/>
      <c r="AJ860" s="99"/>
      <c r="AK860" s="99">
        <v>51</v>
      </c>
      <c r="AL860" s="99"/>
      <c r="AM860" s="100"/>
      <c r="AN860" s="100"/>
      <c r="AO860" s="44"/>
      <c r="AP860" s="100"/>
      <c r="AQ860" s="100"/>
      <c r="AR860" s="100"/>
      <c r="AS860" s="100"/>
      <c r="AT860" s="100"/>
      <c r="AU860" s="100"/>
      <c r="AV860" s="100"/>
      <c r="AW860" s="100"/>
      <c r="AX860" s="100"/>
      <c r="AY860" s="100"/>
      <c r="AZ860" s="100"/>
      <c r="BA860" s="100"/>
      <c r="BB860" s="100"/>
      <c r="BC860" s="100"/>
    </row>
    <row r="861" spans="1:56" s="41" customFormat="1" x14ac:dyDescent="0.35">
      <c r="A861" s="100" t="s">
        <v>305</v>
      </c>
      <c r="B861" s="99" t="s">
        <v>41</v>
      </c>
      <c r="C861" s="99" t="s">
        <v>1879</v>
      </c>
      <c r="D861" s="99" t="s">
        <v>1507</v>
      </c>
      <c r="E861" s="99" t="s">
        <v>39</v>
      </c>
      <c r="F861" s="99">
        <v>999924838</v>
      </c>
      <c r="G861" s="99">
        <f>(J861+T861)-H861</f>
        <v>51</v>
      </c>
      <c r="H861" s="100"/>
      <c r="I861" s="24"/>
      <c r="J861" s="99">
        <f>SUM(K861,L861,N861,O861,P861,Q861)</f>
        <v>51</v>
      </c>
      <c r="K861" s="99">
        <f>SUM(AD861,AL861,AN861)</f>
        <v>0</v>
      </c>
      <c r="L861" s="99">
        <f>SUM(AE861,AF861,AG861,AH861)</f>
        <v>0</v>
      </c>
      <c r="M861" s="99">
        <f>COUNT(#REF!,#REF!,#REF!,#REF!,#REF!,#REF!,#REF!,AE861,#REF!,#REF!,#REF!,#REF!,AF861,AG861,#REF!,#REF!,#REF!,AH861)</f>
        <v>0</v>
      </c>
      <c r="N861" s="99">
        <f>AI861+AJ861</f>
        <v>0</v>
      </c>
      <c r="O861" s="99"/>
      <c r="P861" s="99">
        <f>AK861</f>
        <v>51</v>
      </c>
      <c r="Q861" s="99">
        <f>AM861</f>
        <v>0</v>
      </c>
      <c r="R861" s="99">
        <v>0</v>
      </c>
      <c r="S861" s="47"/>
      <c r="T861" s="99">
        <f>SUM(U861,V861,X861,Y861,Z861,AA861,AB861)</f>
        <v>0</v>
      </c>
      <c r="U861" s="99">
        <f>AP861</f>
        <v>0</v>
      </c>
      <c r="V861" s="99">
        <f>SUM(AS861,AT861,AU861,AV861,AW861,AX861,AY861,AZ861,BA861,BB861,BC861)</f>
        <v>0</v>
      </c>
      <c r="W861" s="99">
        <f>COUNT(AS861,AT861,AU861,AV861,AW861,AX861,AY861,AZ861,BA861,BB861,BC861)</f>
        <v>0</v>
      </c>
      <c r="X861" s="99">
        <v>0</v>
      </c>
      <c r="Y861" s="99">
        <v>0</v>
      </c>
      <c r="Z861" s="99">
        <v>0</v>
      </c>
      <c r="AA861" s="99">
        <f>AR861</f>
        <v>0</v>
      </c>
      <c r="AB861" s="99">
        <f>AQ861</f>
        <v>0</v>
      </c>
      <c r="AC861" s="47"/>
      <c r="AD861" s="99"/>
      <c r="AE861" s="99"/>
      <c r="AF861" s="99"/>
      <c r="AG861" s="99"/>
      <c r="AH861" s="99"/>
      <c r="AI861" s="99"/>
      <c r="AJ861" s="99"/>
      <c r="AK861" s="99">
        <v>51</v>
      </c>
      <c r="AL861" s="99"/>
      <c r="AM861" s="100"/>
      <c r="AN861" s="100"/>
      <c r="AO861" s="44"/>
      <c r="AP861" s="100"/>
      <c r="AQ861" s="100"/>
      <c r="AR861" s="100"/>
      <c r="AS861" s="100"/>
      <c r="AT861" s="100"/>
      <c r="AU861" s="100"/>
      <c r="AV861" s="100"/>
      <c r="AW861" s="100"/>
      <c r="AX861" s="100"/>
      <c r="AY861" s="100"/>
      <c r="AZ861" s="100"/>
      <c r="BA861" s="100"/>
      <c r="BB861" s="100"/>
      <c r="BC861" s="100"/>
    </row>
    <row r="862" spans="1:56" s="41" customFormat="1" x14ac:dyDescent="0.35">
      <c r="A862" s="99" t="s">
        <v>305</v>
      </c>
      <c r="B862" s="99" t="s">
        <v>41</v>
      </c>
      <c r="C862" s="99" t="s">
        <v>785</v>
      </c>
      <c r="D862" s="99" t="s">
        <v>1963</v>
      </c>
      <c r="E862" s="99" t="s">
        <v>39</v>
      </c>
      <c r="F862" s="99">
        <v>999925238</v>
      </c>
      <c r="G862" s="99">
        <f>(J862+T862)-H862</f>
        <v>51</v>
      </c>
      <c r="H862" s="99"/>
      <c r="I862" s="24"/>
      <c r="J862" s="99">
        <f>SUM(K862,L862,N862,O862,P862,Q862)</f>
        <v>51</v>
      </c>
      <c r="K862" s="99">
        <f>SUM(AD862,AL862,AN862)</f>
        <v>0</v>
      </c>
      <c r="L862" s="99">
        <f>SUM(AE862,AF862,AG862,AH862)</f>
        <v>0</v>
      </c>
      <c r="M862" s="99">
        <f>COUNT(#REF!,#REF!,#REF!,#REF!,#REF!,#REF!,#REF!,AE862,#REF!,#REF!,#REF!,#REF!,AF862,AG862,#REF!,#REF!,#REF!,AH862)</f>
        <v>0</v>
      </c>
      <c r="N862" s="99">
        <f>AI862+AJ862</f>
        <v>0</v>
      </c>
      <c r="O862" s="99"/>
      <c r="P862" s="99">
        <f>AK862</f>
        <v>51</v>
      </c>
      <c r="Q862" s="99">
        <f>AM862</f>
        <v>0</v>
      </c>
      <c r="R862" s="99">
        <v>0</v>
      </c>
      <c r="S862" s="47"/>
      <c r="T862" s="99">
        <f>SUM(U862,V862,X862,Y862,Z862,AA862,AB862)</f>
        <v>0</v>
      </c>
      <c r="U862" s="99">
        <f>AP862</f>
        <v>0</v>
      </c>
      <c r="V862" s="99">
        <f>SUM(AS862,AT862,AU862,AV862,AW862,AX862,AY862,AZ862,BA862,BB862,BC862)</f>
        <v>0</v>
      </c>
      <c r="W862" s="99">
        <f>COUNT(AS862,AT862,AU862,AV862,AW862,AX862,AY862,AZ862,BA862,BB862,BC862)</f>
        <v>0</v>
      </c>
      <c r="X862" s="99">
        <v>0</v>
      </c>
      <c r="Y862" s="99">
        <v>0</v>
      </c>
      <c r="Z862" s="99">
        <v>0</v>
      </c>
      <c r="AA862" s="99">
        <f>AR862</f>
        <v>0</v>
      </c>
      <c r="AB862" s="99">
        <f>AQ862</f>
        <v>0</v>
      </c>
      <c r="AC862" s="47"/>
      <c r="AD862" s="99"/>
      <c r="AE862" s="99"/>
      <c r="AF862" s="99"/>
      <c r="AG862" s="99"/>
      <c r="AH862" s="99"/>
      <c r="AI862" s="99"/>
      <c r="AJ862" s="99"/>
      <c r="AK862" s="99">
        <v>51</v>
      </c>
      <c r="AL862" s="99"/>
      <c r="AM862" s="100"/>
      <c r="AN862" s="100"/>
      <c r="AO862" s="44"/>
      <c r="AP862" s="100"/>
      <c r="AQ862" s="100"/>
      <c r="AR862" s="100"/>
      <c r="AS862" s="100"/>
      <c r="AT862" s="100"/>
      <c r="AU862" s="100"/>
      <c r="AV862" s="100"/>
      <c r="AW862" s="100"/>
      <c r="AX862" s="100"/>
      <c r="AY862" s="100"/>
      <c r="AZ862" s="100"/>
      <c r="BA862" s="100"/>
      <c r="BB862" s="100"/>
      <c r="BC862" s="100"/>
    </row>
    <row r="863" spans="1:56" s="41" customFormat="1" x14ac:dyDescent="0.35">
      <c r="A863" s="106" t="s">
        <v>305</v>
      </c>
      <c r="B863" s="106" t="s">
        <v>41</v>
      </c>
      <c r="C863" s="106" t="s">
        <v>2045</v>
      </c>
      <c r="D863" s="106" t="s">
        <v>250</v>
      </c>
      <c r="E863" s="106" t="s">
        <v>39</v>
      </c>
      <c r="F863" s="106">
        <v>999925513</v>
      </c>
      <c r="G863" s="99">
        <f>(J863+T863)-H863</f>
        <v>51</v>
      </c>
      <c r="H863" s="99"/>
      <c r="I863" s="24"/>
      <c r="J863" s="99">
        <f>SUM(K863,L863,N863,O863,P863,Q863)</f>
        <v>51</v>
      </c>
      <c r="K863" s="99">
        <f>SUM(AD863,AL863,AN863)</f>
        <v>0</v>
      </c>
      <c r="L863" s="99">
        <f>SUM(AE863,AF863,AG863,AH863)</f>
        <v>0</v>
      </c>
      <c r="M863" s="99">
        <f>COUNT(#REF!,#REF!,#REF!,#REF!,#REF!,#REF!,#REF!,AE863,#REF!,#REF!,#REF!,#REF!,AF863,AG863,#REF!,#REF!,#REF!,AH863)</f>
        <v>0</v>
      </c>
      <c r="N863" s="99">
        <f>AI863+AJ863</f>
        <v>0</v>
      </c>
      <c r="O863" s="99"/>
      <c r="P863" s="99">
        <f>AK863</f>
        <v>51</v>
      </c>
      <c r="Q863" s="99">
        <f>AM863</f>
        <v>0</v>
      </c>
      <c r="R863" s="99">
        <v>0</v>
      </c>
      <c r="S863" s="47"/>
      <c r="T863" s="99">
        <f>SUM(U863,V863,X863,Y863,Z863,AA863,AB863)</f>
        <v>0</v>
      </c>
      <c r="U863" s="99">
        <f>AP863</f>
        <v>0</v>
      </c>
      <c r="V863" s="99">
        <f>SUM(AS863,AT863,AU863,AV863,AW863,AX863,AY863,AZ863,BA863,BB863,BC863)</f>
        <v>0</v>
      </c>
      <c r="W863" s="99">
        <f>COUNT(AS863,AT863,AU863,AV863,AW863,AX863,AY863,AZ863,BA863,BB863,BC863)</f>
        <v>0</v>
      </c>
      <c r="X863" s="99">
        <v>0</v>
      </c>
      <c r="Y863" s="99">
        <v>0</v>
      </c>
      <c r="Z863" s="99">
        <v>0</v>
      </c>
      <c r="AA863" s="99">
        <f>AR863</f>
        <v>0</v>
      </c>
      <c r="AB863" s="99">
        <f>AQ863</f>
        <v>0</v>
      </c>
      <c r="AC863" s="47"/>
      <c r="AD863" s="99"/>
      <c r="AE863" s="99"/>
      <c r="AF863" s="99"/>
      <c r="AG863" s="99"/>
      <c r="AH863" s="99"/>
      <c r="AI863" s="99"/>
      <c r="AJ863" s="99"/>
      <c r="AK863" s="99">
        <v>51</v>
      </c>
      <c r="AL863" s="99"/>
      <c r="AM863" s="100"/>
      <c r="AN863" s="100"/>
      <c r="AO863" s="44"/>
      <c r="AP863" s="100"/>
      <c r="AQ863" s="100"/>
      <c r="AR863" s="100"/>
      <c r="AS863" s="100"/>
      <c r="AT863" s="100"/>
      <c r="AU863" s="100"/>
      <c r="AV863" s="100"/>
      <c r="AW863" s="100"/>
      <c r="AX863" s="100"/>
      <c r="AY863" s="100"/>
      <c r="AZ863" s="100"/>
      <c r="BA863" s="100"/>
      <c r="BB863" s="100"/>
      <c r="BC863" s="100"/>
    </row>
    <row r="864" spans="1:56" s="41" customFormat="1" x14ac:dyDescent="0.3">
      <c r="A864" s="100" t="s">
        <v>305</v>
      </c>
      <c r="B864" s="100" t="s">
        <v>41</v>
      </c>
      <c r="C864" s="100" t="s">
        <v>686</v>
      </c>
      <c r="D864" s="100" t="s">
        <v>3432</v>
      </c>
      <c r="E864" s="100" t="s">
        <v>39</v>
      </c>
      <c r="F864" s="100">
        <v>999928990</v>
      </c>
      <c r="G864" s="99">
        <f>(J864+T864)-H864</f>
        <v>51</v>
      </c>
      <c r="H864" s="100"/>
      <c r="I864" s="44"/>
      <c r="J864" s="99">
        <f>SUM(K864,L864,N864,O864,P864,Q864)</f>
        <v>0</v>
      </c>
      <c r="K864" s="99">
        <f>SUM(AD864,AL864,AN864)</f>
        <v>0</v>
      </c>
      <c r="L864" s="99">
        <f>SUM(AE864,AF864,AG864,AH864)</f>
        <v>0</v>
      </c>
      <c r="M864" s="99">
        <f>COUNT(#REF!,#REF!,#REF!,#REF!,#REF!,#REF!,#REF!,AE864,#REF!,#REF!,#REF!,#REF!,AF864,AG864,#REF!,#REF!,#REF!,AH864)</f>
        <v>0</v>
      </c>
      <c r="N864" s="99">
        <f>AI864+AJ864</f>
        <v>0</v>
      </c>
      <c r="O864" s="99"/>
      <c r="P864" s="99">
        <f>AK864</f>
        <v>0</v>
      </c>
      <c r="Q864" s="99">
        <f>AM864</f>
        <v>0</v>
      </c>
      <c r="R864" s="99">
        <v>0</v>
      </c>
      <c r="S864" s="47"/>
      <c r="T864" s="99">
        <f>SUM(U864,V864,X864,Y864,Z864,AA864,AB864)</f>
        <v>51</v>
      </c>
      <c r="U864" s="99">
        <f>AP864</f>
        <v>0</v>
      </c>
      <c r="V864" s="99">
        <f>SUM(AS864,AT864,AU864,AV864,AW864,AX864,AY864,AZ864,BA864,BB864,BC864)</f>
        <v>51</v>
      </c>
      <c r="W864" s="99">
        <f>COUNT(AS864,AT864,AU864,AV864,AW864,AX864,AY864,AZ864,BA864,BB864,BC864)</f>
        <v>1</v>
      </c>
      <c r="X864" s="99">
        <v>0</v>
      </c>
      <c r="Y864" s="99">
        <v>0</v>
      </c>
      <c r="Z864" s="99">
        <v>0</v>
      </c>
      <c r="AA864" s="99">
        <f>AR864</f>
        <v>0</v>
      </c>
      <c r="AB864" s="99">
        <f>AQ864</f>
        <v>0</v>
      </c>
      <c r="AC864" s="47"/>
      <c r="AD864" s="100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100"/>
      <c r="AO864" s="44"/>
      <c r="AP864" s="100"/>
      <c r="AQ864" s="100"/>
      <c r="AR864" s="100"/>
      <c r="AS864" s="100"/>
      <c r="AT864" s="100"/>
      <c r="AU864" s="100"/>
      <c r="AV864" s="100"/>
      <c r="AW864" s="100"/>
      <c r="AX864" s="100"/>
      <c r="AY864" s="100"/>
      <c r="AZ864" s="100">
        <v>51</v>
      </c>
      <c r="BA864" s="100"/>
      <c r="BB864" s="100"/>
      <c r="BC864" s="100"/>
      <c r="BD864" s="31"/>
    </row>
    <row r="865" spans="1:56" s="41" customFormat="1" x14ac:dyDescent="0.3">
      <c r="A865" s="100" t="s">
        <v>305</v>
      </c>
      <c r="B865" s="100" t="s">
        <v>41</v>
      </c>
      <c r="C865" s="100" t="s">
        <v>3434</v>
      </c>
      <c r="D865" s="100" t="s">
        <v>3435</v>
      </c>
      <c r="E865" s="100" t="s">
        <v>39</v>
      </c>
      <c r="F865" s="100">
        <v>999929390</v>
      </c>
      <c r="G865" s="99">
        <f>(J865+T865)-H865</f>
        <v>51</v>
      </c>
      <c r="H865" s="100"/>
      <c r="I865" s="44"/>
      <c r="J865" s="99">
        <f>SUM(K865,L865,N865,O865,P865,Q865)</f>
        <v>0</v>
      </c>
      <c r="K865" s="99">
        <f>SUM(AD865,AL865,AN865)</f>
        <v>0</v>
      </c>
      <c r="L865" s="99">
        <f>SUM(AE865,AF865,AG865,AH865)</f>
        <v>0</v>
      </c>
      <c r="M865" s="99">
        <f>COUNT(#REF!,#REF!,#REF!,#REF!,#REF!,#REF!,#REF!,AE865,#REF!,#REF!,#REF!,#REF!,AF865,AG865,#REF!,#REF!,#REF!,AH865)</f>
        <v>0</v>
      </c>
      <c r="N865" s="99">
        <f>AI865+AJ865</f>
        <v>0</v>
      </c>
      <c r="O865" s="99"/>
      <c r="P865" s="99">
        <f>AK865</f>
        <v>0</v>
      </c>
      <c r="Q865" s="99">
        <f>AM865</f>
        <v>0</v>
      </c>
      <c r="R865" s="99">
        <v>0</v>
      </c>
      <c r="S865" s="47"/>
      <c r="T865" s="99">
        <f>SUM(U865,V865,X865,Y865,Z865,AA865,AB865)</f>
        <v>51</v>
      </c>
      <c r="U865" s="99">
        <f>AP865</f>
        <v>0</v>
      </c>
      <c r="V865" s="99">
        <f>SUM(AS865,AT865,AU865,AV865,AW865,AX865,AY865,AZ865,BA865,BB865,BC865)</f>
        <v>51</v>
      </c>
      <c r="W865" s="99">
        <f>COUNT(AS865,AT865,AU865,AV865,AW865,AX865,AY865,AZ865,BA865,BB865,BC865)</f>
        <v>1</v>
      </c>
      <c r="X865" s="99">
        <v>0</v>
      </c>
      <c r="Y865" s="99">
        <v>0</v>
      </c>
      <c r="Z865" s="99">
        <v>0</v>
      </c>
      <c r="AA865" s="99">
        <f>AR865</f>
        <v>0</v>
      </c>
      <c r="AB865" s="99">
        <f>AQ865</f>
        <v>0</v>
      </c>
      <c r="AC865" s="47"/>
      <c r="AD865" s="100"/>
      <c r="AE865" s="100"/>
      <c r="AF865" s="100"/>
      <c r="AG865" s="100"/>
      <c r="AH865" s="100"/>
      <c r="AI865" s="100"/>
      <c r="AJ865" s="100"/>
      <c r="AK865" s="100"/>
      <c r="AL865" s="100"/>
      <c r="AM865" s="100"/>
      <c r="AN865" s="100"/>
      <c r="AO865" s="44"/>
      <c r="AP865" s="100"/>
      <c r="AQ865" s="100"/>
      <c r="AR865" s="100"/>
      <c r="AS865" s="100"/>
      <c r="AT865" s="100"/>
      <c r="AU865" s="100"/>
      <c r="AV865" s="100"/>
      <c r="AW865" s="100"/>
      <c r="AX865" s="100"/>
      <c r="AY865" s="100"/>
      <c r="AZ865" s="100">
        <v>51</v>
      </c>
      <c r="BA865" s="100"/>
      <c r="BB865" s="100"/>
      <c r="BC865" s="100"/>
      <c r="BD865" s="31"/>
    </row>
    <row r="866" spans="1:56" s="41" customFormat="1" x14ac:dyDescent="0.3">
      <c r="A866" s="100" t="s">
        <v>305</v>
      </c>
      <c r="B866" s="100" t="s">
        <v>41</v>
      </c>
      <c r="C866" s="100" t="s">
        <v>3433</v>
      </c>
      <c r="D866" s="100" t="s">
        <v>1405</v>
      </c>
      <c r="E866" s="100" t="s">
        <v>39</v>
      </c>
      <c r="F866" s="100">
        <v>999930935</v>
      </c>
      <c r="G866" s="99">
        <f>(J866+T866)-H866</f>
        <v>51</v>
      </c>
      <c r="H866" s="100"/>
      <c r="I866" s="44"/>
      <c r="J866" s="99">
        <f>SUM(K866,L866,N866,O866,P866,Q866)</f>
        <v>0</v>
      </c>
      <c r="K866" s="99">
        <f>SUM(AD866,AL866,AN866)</f>
        <v>0</v>
      </c>
      <c r="L866" s="99">
        <f>SUM(AE866,AF866,AG866,AH866)</f>
        <v>0</v>
      </c>
      <c r="M866" s="99">
        <f>COUNT(#REF!,#REF!,#REF!,#REF!,#REF!,#REF!,#REF!,AE866,#REF!,#REF!,#REF!,#REF!,AF866,AG866,#REF!,#REF!,#REF!,AH866)</f>
        <v>0</v>
      </c>
      <c r="N866" s="99">
        <f>AI866+AJ866</f>
        <v>0</v>
      </c>
      <c r="O866" s="99"/>
      <c r="P866" s="99">
        <f>AK866</f>
        <v>0</v>
      </c>
      <c r="Q866" s="99">
        <f>AM866</f>
        <v>0</v>
      </c>
      <c r="R866" s="99">
        <v>0</v>
      </c>
      <c r="S866" s="47"/>
      <c r="T866" s="99">
        <f>SUM(U866,V866,X866,Y866,Z866,AA866,AB866)</f>
        <v>51</v>
      </c>
      <c r="U866" s="99">
        <f>AP866</f>
        <v>0</v>
      </c>
      <c r="V866" s="99">
        <f>SUM(AS866,AT866,AU866,AV866,AW866,AX866,AY866,AZ866,BA866,BB866,BC866)</f>
        <v>51</v>
      </c>
      <c r="W866" s="99">
        <f>COUNT(AS866,AT866,AU866,AV866,AW866,AX866,AY866,AZ866,BA866,BB866,BC866)</f>
        <v>1</v>
      </c>
      <c r="X866" s="99">
        <v>0</v>
      </c>
      <c r="Y866" s="99">
        <v>0</v>
      </c>
      <c r="Z866" s="99">
        <v>0</v>
      </c>
      <c r="AA866" s="99">
        <f>AR866</f>
        <v>0</v>
      </c>
      <c r="AB866" s="99">
        <f>AQ866</f>
        <v>0</v>
      </c>
      <c r="AC866" s="47"/>
      <c r="AD866" s="100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100"/>
      <c r="AO866" s="44"/>
      <c r="AP866" s="100"/>
      <c r="AQ866" s="100"/>
      <c r="AR866" s="100"/>
      <c r="AS866" s="100"/>
      <c r="AT866" s="100"/>
      <c r="AU866" s="100"/>
      <c r="AV866" s="100"/>
      <c r="AW866" s="100"/>
      <c r="AX866" s="100"/>
      <c r="AY866" s="100"/>
      <c r="AZ866" s="100">
        <v>51</v>
      </c>
      <c r="BA866" s="100"/>
      <c r="BB866" s="100"/>
      <c r="BC866" s="100"/>
      <c r="BD866" s="31"/>
    </row>
    <row r="867" spans="1:56" s="41" customFormat="1" x14ac:dyDescent="0.3">
      <c r="A867" s="100" t="s">
        <v>305</v>
      </c>
      <c r="B867" s="100" t="s">
        <v>41</v>
      </c>
      <c r="C867" s="100" t="s">
        <v>3430</v>
      </c>
      <c r="D867" s="100" t="s">
        <v>3431</v>
      </c>
      <c r="E867" s="100" t="s">
        <v>39</v>
      </c>
      <c r="F867" s="100">
        <v>999931568</v>
      </c>
      <c r="G867" s="99">
        <f>(J867+T867)-H867</f>
        <v>51</v>
      </c>
      <c r="H867" s="100"/>
      <c r="I867" s="44"/>
      <c r="J867" s="99">
        <f>SUM(K867,L867,N867,O867,P867,Q867)</f>
        <v>0</v>
      </c>
      <c r="K867" s="99">
        <f>SUM(AD867,AL867,AN867)</f>
        <v>0</v>
      </c>
      <c r="L867" s="99">
        <f>SUM(AE867,AF867,AG867,AH867)</f>
        <v>0</v>
      </c>
      <c r="M867" s="99">
        <f>COUNT(#REF!,#REF!,#REF!,#REF!,#REF!,#REF!,#REF!,AE867,#REF!,#REF!,#REF!,#REF!,AF867,AG867,#REF!,#REF!,#REF!,AH867)</f>
        <v>0</v>
      </c>
      <c r="N867" s="99">
        <f>AI867+AJ867</f>
        <v>0</v>
      </c>
      <c r="O867" s="99"/>
      <c r="P867" s="99">
        <f>AK867</f>
        <v>0</v>
      </c>
      <c r="Q867" s="99">
        <f>AM867</f>
        <v>0</v>
      </c>
      <c r="R867" s="99">
        <v>0</v>
      </c>
      <c r="S867" s="47"/>
      <c r="T867" s="99">
        <f>SUM(U867,V867,X867,Y867,Z867,AA867,AB867)</f>
        <v>51</v>
      </c>
      <c r="U867" s="99">
        <f>AP867</f>
        <v>0</v>
      </c>
      <c r="V867" s="99">
        <f>SUM(AS867,AT867,AU867,AV867,AW867,AX867,AY867,AZ867,BA867,BB867,BC867)</f>
        <v>51</v>
      </c>
      <c r="W867" s="99">
        <f>COUNT(AS867,AT867,AU867,AV867,AW867,AX867,AY867,AZ867,BA867,BB867,BC867)</f>
        <v>1</v>
      </c>
      <c r="X867" s="99">
        <v>0</v>
      </c>
      <c r="Y867" s="99">
        <v>0</v>
      </c>
      <c r="Z867" s="99">
        <v>0</v>
      </c>
      <c r="AA867" s="99">
        <f>AR867</f>
        <v>0</v>
      </c>
      <c r="AB867" s="99">
        <f>AQ867</f>
        <v>0</v>
      </c>
      <c r="AC867" s="47"/>
      <c r="AD867" s="100"/>
      <c r="AE867" s="100"/>
      <c r="AF867" s="100"/>
      <c r="AG867" s="100"/>
      <c r="AH867" s="100"/>
      <c r="AI867" s="100"/>
      <c r="AJ867" s="100"/>
      <c r="AK867" s="100"/>
      <c r="AL867" s="100"/>
      <c r="AM867" s="100"/>
      <c r="AN867" s="100"/>
      <c r="AO867" s="44"/>
      <c r="AP867" s="100"/>
      <c r="AQ867" s="100"/>
      <c r="AR867" s="100"/>
      <c r="AS867" s="100"/>
      <c r="AT867" s="100"/>
      <c r="AU867" s="100"/>
      <c r="AV867" s="100"/>
      <c r="AW867" s="100"/>
      <c r="AX867" s="100"/>
      <c r="AY867" s="100"/>
      <c r="AZ867" s="100">
        <v>51</v>
      </c>
      <c r="BA867" s="100"/>
      <c r="BB867" s="100"/>
      <c r="BC867" s="100"/>
      <c r="BD867" s="31"/>
    </row>
    <row r="868" spans="1:56" s="41" customFormat="1" x14ac:dyDescent="0.3">
      <c r="A868" s="100" t="s">
        <v>305</v>
      </c>
      <c r="B868" s="100" t="s">
        <v>41</v>
      </c>
      <c r="C868" s="100" t="s">
        <v>655</v>
      </c>
      <c r="D868" s="100" t="s">
        <v>2733</v>
      </c>
      <c r="E868" s="100" t="s">
        <v>39</v>
      </c>
      <c r="F868" s="100">
        <v>999928263</v>
      </c>
      <c r="G868" s="99">
        <f>(J868+T868)-H868</f>
        <v>45.8</v>
      </c>
      <c r="H868" s="99">
        <f>J868*0.5</f>
        <v>15.8</v>
      </c>
      <c r="I868" s="44"/>
      <c r="J868" s="99">
        <f>SUM(K868,L868,N868,O868,P868,Q868)</f>
        <v>31.6</v>
      </c>
      <c r="K868" s="99">
        <f>SUM(AD868,AL868,AN868)</f>
        <v>0</v>
      </c>
      <c r="L868" s="99">
        <f>SUM(AE868,AF868,AG868,AH868)</f>
        <v>0</v>
      </c>
      <c r="M868" s="99">
        <f>COUNT(#REF!,#REF!,#REF!,#REF!,#REF!,#REF!,#REF!,AE868,#REF!,#REF!,#REF!,#REF!,AF868,AG868,#REF!,#REF!,#REF!,AH868)</f>
        <v>4</v>
      </c>
      <c r="N868" s="99">
        <f>AI868+AJ868</f>
        <v>31.6</v>
      </c>
      <c r="O868" s="99"/>
      <c r="P868" s="99">
        <f>AK868</f>
        <v>0</v>
      </c>
      <c r="Q868" s="99">
        <f>AM868</f>
        <v>0</v>
      </c>
      <c r="R868" s="99">
        <v>0</v>
      </c>
      <c r="S868" s="47"/>
      <c r="T868" s="99">
        <f>SUM(U868,V868,X868,Y868,Z868,AA868,AB868)</f>
        <v>30</v>
      </c>
      <c r="U868" s="99">
        <f>AP868</f>
        <v>0</v>
      </c>
      <c r="V868" s="99">
        <f>SUM(AS868,AT868,AU868,AV868,AW868,AX868,AY868,AZ868,BA868,BB868,BC868)</f>
        <v>30</v>
      </c>
      <c r="W868" s="99">
        <f>COUNT(AS868,AT868,AU868,AV868,AW868,AX868,AY868,AZ868,BA868,BB868,BC868)</f>
        <v>1</v>
      </c>
      <c r="X868" s="99">
        <v>0</v>
      </c>
      <c r="Y868" s="99">
        <v>0</v>
      </c>
      <c r="Z868" s="99">
        <v>0</v>
      </c>
      <c r="AA868" s="99">
        <f>AR868</f>
        <v>0</v>
      </c>
      <c r="AB868" s="99">
        <f>AQ868</f>
        <v>0</v>
      </c>
      <c r="AC868" s="47"/>
      <c r="AD868" s="100">
        <v>0</v>
      </c>
      <c r="AE868" s="100">
        <v>0</v>
      </c>
      <c r="AF868" s="100">
        <v>0</v>
      </c>
      <c r="AG868" s="100">
        <v>0</v>
      </c>
      <c r="AH868" s="100">
        <v>0</v>
      </c>
      <c r="AI868" s="100">
        <v>0</v>
      </c>
      <c r="AJ868" s="100">
        <v>31.6</v>
      </c>
      <c r="AK868" s="100">
        <v>0</v>
      </c>
      <c r="AL868" s="100">
        <v>0</v>
      </c>
      <c r="AM868" s="100">
        <v>0</v>
      </c>
      <c r="AN868" s="100">
        <v>0</v>
      </c>
      <c r="AO868" s="44"/>
      <c r="AP868" s="100"/>
      <c r="AQ868" s="100"/>
      <c r="AR868" s="100"/>
      <c r="AS868" s="100"/>
      <c r="AT868" s="100"/>
      <c r="AU868" s="100"/>
      <c r="AV868" s="100"/>
      <c r="AW868" s="100"/>
      <c r="AX868" s="100"/>
      <c r="AY868" s="100"/>
      <c r="AZ868" s="100"/>
      <c r="BA868" s="100"/>
      <c r="BB868" s="100"/>
      <c r="BC868" s="100">
        <v>30</v>
      </c>
      <c r="BD868" s="31"/>
    </row>
    <row r="869" spans="1:56" s="41" customFormat="1" x14ac:dyDescent="0.35">
      <c r="A869" s="100" t="s">
        <v>305</v>
      </c>
      <c r="B869" s="102" t="s">
        <v>41</v>
      </c>
      <c r="C869" s="102" t="s">
        <v>1778</v>
      </c>
      <c r="D869" s="102" t="s">
        <v>1777</v>
      </c>
      <c r="E869" s="102" t="s">
        <v>39</v>
      </c>
      <c r="F869" s="99">
        <v>999924232</v>
      </c>
      <c r="G869" s="99">
        <f>(J869+T869)-H869</f>
        <v>45</v>
      </c>
      <c r="H869" s="99">
        <f>(K869+L869+N869+O869+P869+Q869+R869)*0.5</f>
        <v>45</v>
      </c>
      <c r="I869" s="24"/>
      <c r="J869" s="99">
        <f>SUM(K869,L869,N869,O869,P869,Q869)</f>
        <v>90</v>
      </c>
      <c r="K869" s="99">
        <f>SUM(AD869,AL869,AN869)</f>
        <v>0</v>
      </c>
      <c r="L869" s="99">
        <f>SUM(AE869,AF869,AG869,AH869)</f>
        <v>90</v>
      </c>
      <c r="M869" s="99">
        <f>COUNT(#REF!,#REF!,#REF!,#REF!,#REF!,#REF!,#REF!,AE869,#REF!,#REF!,#REF!,#REF!,AF869,AG869,#REF!,#REF!,#REF!,AH869)</f>
        <v>1</v>
      </c>
      <c r="N869" s="99">
        <f>AI869+AJ869</f>
        <v>0</v>
      </c>
      <c r="O869" s="99"/>
      <c r="P869" s="99">
        <f>AK869</f>
        <v>0</v>
      </c>
      <c r="Q869" s="99">
        <f>AM869</f>
        <v>0</v>
      </c>
      <c r="R869" s="99">
        <v>0</v>
      </c>
      <c r="S869" s="47"/>
      <c r="T869" s="99">
        <f>SUM(U869,V869,X869,Y869,Z869,AA869,AB869)</f>
        <v>0</v>
      </c>
      <c r="U869" s="99">
        <f>AP869</f>
        <v>0</v>
      </c>
      <c r="V869" s="99">
        <f>SUM(AS869,AT869,AU869,AV869,AW869,AX869,AY869,AZ869,BA869,BB869,BC869)</f>
        <v>0</v>
      </c>
      <c r="W869" s="99">
        <f>COUNT(AS869,AT869,AU869,AV869,AW869,AX869,AY869,AZ869,BA869,BB869,BC869)</f>
        <v>0</v>
      </c>
      <c r="X869" s="99">
        <v>0</v>
      </c>
      <c r="Y869" s="99">
        <v>0</v>
      </c>
      <c r="Z869" s="99">
        <v>0</v>
      </c>
      <c r="AA869" s="99">
        <f>AR869</f>
        <v>0</v>
      </c>
      <c r="AB869" s="99">
        <f>AQ869</f>
        <v>0</v>
      </c>
      <c r="AC869" s="47"/>
      <c r="AD869" s="99"/>
      <c r="AE869" s="99">
        <v>90</v>
      </c>
      <c r="AF869" s="99"/>
      <c r="AG869" s="99"/>
      <c r="AH869" s="99"/>
      <c r="AI869" s="99"/>
      <c r="AJ869" s="99"/>
      <c r="AK869" s="99"/>
      <c r="AL869" s="99"/>
      <c r="AM869" s="100"/>
      <c r="AN869" s="100"/>
      <c r="AO869" s="44"/>
      <c r="AP869" s="100"/>
      <c r="AQ869" s="100"/>
      <c r="AR869" s="100"/>
      <c r="AS869" s="100"/>
      <c r="AT869" s="100"/>
      <c r="AU869" s="100"/>
      <c r="AV869" s="100"/>
      <c r="AW869" s="100"/>
      <c r="AX869" s="100"/>
      <c r="AY869" s="100"/>
      <c r="AZ869" s="100"/>
      <c r="BA869" s="100"/>
      <c r="BB869" s="100"/>
      <c r="BC869" s="100"/>
    </row>
    <row r="870" spans="1:56" s="41" customFormat="1" x14ac:dyDescent="0.35">
      <c r="A870" s="99" t="s">
        <v>305</v>
      </c>
      <c r="B870" s="99" t="s">
        <v>41</v>
      </c>
      <c r="C870" s="99" t="s">
        <v>2616</v>
      </c>
      <c r="D870" s="99" t="s">
        <v>1708</v>
      </c>
      <c r="E870" s="99" t="s">
        <v>39</v>
      </c>
      <c r="F870" s="99">
        <v>999927879</v>
      </c>
      <c r="G870" s="99">
        <f>(J870+T870)-H870</f>
        <v>45</v>
      </c>
      <c r="H870" s="99"/>
      <c r="I870" s="24"/>
      <c r="J870" s="99">
        <f>SUM(K870,L870,N870,O870,P870,Q870)</f>
        <v>45</v>
      </c>
      <c r="K870" s="99">
        <f>SUM(AD870,AL870,AN870)</f>
        <v>0</v>
      </c>
      <c r="L870" s="99">
        <f>SUM(AE870,AF870,AG870,AH870)</f>
        <v>45</v>
      </c>
      <c r="M870" s="99">
        <f>COUNT(#REF!,#REF!,#REF!,#REF!,#REF!,#REF!,#REF!,AE870,#REF!,#REF!,#REF!,#REF!,AF870,AG870,#REF!,#REF!,#REF!,AH870)</f>
        <v>1</v>
      </c>
      <c r="N870" s="99">
        <f>AI870+AJ870</f>
        <v>0</v>
      </c>
      <c r="O870" s="99"/>
      <c r="P870" s="99">
        <f>AK870</f>
        <v>0</v>
      </c>
      <c r="Q870" s="99">
        <f>AM870</f>
        <v>0</v>
      </c>
      <c r="R870" s="99">
        <v>0</v>
      </c>
      <c r="S870" s="47"/>
      <c r="T870" s="99">
        <f>SUM(U870,V870,X870,Y870,Z870,AA870,AB870)</f>
        <v>0</v>
      </c>
      <c r="U870" s="99">
        <f>AP870</f>
        <v>0</v>
      </c>
      <c r="V870" s="99">
        <f>SUM(AS870,AT870,AU870,AV870,AW870,AX870,AY870,AZ870,BA870,BB870,BC870)</f>
        <v>0</v>
      </c>
      <c r="W870" s="99">
        <f>COUNT(AS870,AT870,AU870,AV870,AW870,AX870,AY870,AZ870,BA870,BB870,BC870)</f>
        <v>0</v>
      </c>
      <c r="X870" s="99">
        <v>0</v>
      </c>
      <c r="Y870" s="99">
        <v>0</v>
      </c>
      <c r="Z870" s="99">
        <v>0</v>
      </c>
      <c r="AA870" s="99">
        <f>AR870</f>
        <v>0</v>
      </c>
      <c r="AB870" s="99">
        <f>AQ870</f>
        <v>0</v>
      </c>
      <c r="AC870" s="47"/>
      <c r="AD870" s="99"/>
      <c r="AE870" s="99"/>
      <c r="AF870" s="99">
        <v>45</v>
      </c>
      <c r="AG870" s="99"/>
      <c r="AH870" s="99"/>
      <c r="AI870" s="99"/>
      <c r="AJ870" s="99"/>
      <c r="AK870" s="99"/>
      <c r="AL870" s="99"/>
      <c r="AM870" s="100"/>
      <c r="AN870" s="100"/>
      <c r="AO870" s="44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</row>
    <row r="871" spans="1:56" s="41" customFormat="1" x14ac:dyDescent="0.3">
      <c r="A871" s="100" t="s">
        <v>305</v>
      </c>
      <c r="B871" s="100" t="s">
        <v>41</v>
      </c>
      <c r="C871" s="100" t="s">
        <v>825</v>
      </c>
      <c r="D871" s="100" t="s">
        <v>1595</v>
      </c>
      <c r="E871" s="100" t="s">
        <v>39</v>
      </c>
      <c r="F871" s="100">
        <v>999930952</v>
      </c>
      <c r="G871" s="99">
        <f>(J871+T871)-H871</f>
        <v>45</v>
      </c>
      <c r="H871" s="100"/>
      <c r="I871" s="44"/>
      <c r="J871" s="99">
        <f>SUM(K871,L871,N871,O871,P871,Q871)</f>
        <v>0</v>
      </c>
      <c r="K871" s="99">
        <f>SUM(AD871,AL871,AN871)</f>
        <v>0</v>
      </c>
      <c r="L871" s="99">
        <f>SUM(AE871,AF871,AG871,AH871)</f>
        <v>0</v>
      </c>
      <c r="M871" s="99">
        <f>COUNT(#REF!,#REF!,#REF!,#REF!,#REF!,#REF!,#REF!,AE871,#REF!,#REF!,#REF!,#REF!,AF871,AG871,#REF!,#REF!,#REF!,AH871)</f>
        <v>0</v>
      </c>
      <c r="N871" s="99">
        <f>AI871+AJ871</f>
        <v>0</v>
      </c>
      <c r="O871" s="99"/>
      <c r="P871" s="99">
        <f>AK871</f>
        <v>0</v>
      </c>
      <c r="Q871" s="99">
        <f>AM871</f>
        <v>0</v>
      </c>
      <c r="R871" s="99">
        <v>0</v>
      </c>
      <c r="S871" s="47"/>
      <c r="T871" s="99">
        <f>SUM(U871,V871,X871,Y871,Z871,AA871,AB871)</f>
        <v>45</v>
      </c>
      <c r="U871" s="99">
        <f>AP871</f>
        <v>0</v>
      </c>
      <c r="V871" s="99">
        <f>SUM(AS871,AT871,AU871,AV871,AW871,AX871,AY871,AZ871,BA871,BB871,BC871)</f>
        <v>45</v>
      </c>
      <c r="W871" s="99">
        <f>COUNT(AS871,AT871,AU871,AV871,AW871,AX871,AY871,AZ871,BA871,BB871,BC871)</f>
        <v>1</v>
      </c>
      <c r="X871" s="99">
        <v>0</v>
      </c>
      <c r="Y871" s="99">
        <v>0</v>
      </c>
      <c r="Z871" s="99">
        <v>0</v>
      </c>
      <c r="AA871" s="99">
        <f>AR871</f>
        <v>0</v>
      </c>
      <c r="AB871" s="99">
        <f>AQ871</f>
        <v>0</v>
      </c>
      <c r="AC871" s="47"/>
      <c r="AD871" s="100"/>
      <c r="AE871" s="100"/>
      <c r="AF871" s="100"/>
      <c r="AG871" s="100"/>
      <c r="AH871" s="100"/>
      <c r="AI871" s="100"/>
      <c r="AJ871" s="100"/>
      <c r="AK871" s="100"/>
      <c r="AL871" s="100"/>
      <c r="AM871" s="100"/>
      <c r="AN871" s="100"/>
      <c r="AO871" s="44"/>
      <c r="AP871" s="100"/>
      <c r="AQ871" s="100"/>
      <c r="AR871" s="100"/>
      <c r="AS871" s="100"/>
      <c r="AT871" s="100"/>
      <c r="AU871" s="100"/>
      <c r="AV871" s="100"/>
      <c r="AW871" s="100"/>
      <c r="AX871" s="100"/>
      <c r="AY871" s="100">
        <v>45</v>
      </c>
      <c r="AZ871" s="100"/>
      <c r="BA871" s="100"/>
      <c r="BB871" s="100"/>
      <c r="BC871" s="100"/>
      <c r="BD871" s="31"/>
    </row>
    <row r="872" spans="1:56" s="41" customFormat="1" x14ac:dyDescent="0.35">
      <c r="A872" s="100" t="s">
        <v>305</v>
      </c>
      <c r="B872" s="99" t="s">
        <v>41</v>
      </c>
      <c r="C872" s="99" t="s">
        <v>1755</v>
      </c>
      <c r="D872" s="99" t="s">
        <v>1806</v>
      </c>
      <c r="E872" s="99" t="s">
        <v>39</v>
      </c>
      <c r="F872" s="99">
        <v>999925383</v>
      </c>
      <c r="G872" s="99">
        <f>(J872+T872)-H872</f>
        <v>39</v>
      </c>
      <c r="H872" s="99">
        <f>(K872+L872+N872+O872+P872+Q872+R872)*0.5</f>
        <v>39</v>
      </c>
      <c r="I872" s="24"/>
      <c r="J872" s="99">
        <f>SUM(K872,L872,N872,O872,P872,Q872)</f>
        <v>78</v>
      </c>
      <c r="K872" s="99">
        <f>SUM(AD872,AL872,AN872)</f>
        <v>0</v>
      </c>
      <c r="L872" s="99">
        <f>SUM(AE872,AF872,AG872,AH872)</f>
        <v>0</v>
      </c>
      <c r="M872" s="99">
        <f>COUNT(#REF!,#REF!,#REF!,#REF!,#REF!,#REF!,#REF!,AE872,#REF!,#REF!,#REF!,#REF!,AF872,AG872,#REF!,#REF!,#REF!,AH872)</f>
        <v>0</v>
      </c>
      <c r="N872" s="99">
        <f>AI872+AJ872</f>
        <v>0</v>
      </c>
      <c r="O872" s="99"/>
      <c r="P872" s="99">
        <f>AK872</f>
        <v>78</v>
      </c>
      <c r="Q872" s="99">
        <f>AM872</f>
        <v>0</v>
      </c>
      <c r="R872" s="99">
        <v>0</v>
      </c>
      <c r="S872" s="47"/>
      <c r="T872" s="99">
        <f>SUM(U872,V872,X872,Y872,Z872,AA872,AB872)</f>
        <v>0</v>
      </c>
      <c r="U872" s="99">
        <f>AP872</f>
        <v>0</v>
      </c>
      <c r="V872" s="99">
        <f>SUM(AS872,AT872,AU872,AV872,AW872,AX872,AY872,AZ872,BA872,BB872,BC872)</f>
        <v>0</v>
      </c>
      <c r="W872" s="99">
        <f>COUNT(AS872,AT872,AU872,AV872,AW872,AX872,AY872,AZ872,BA872,BB872,BC872)</f>
        <v>0</v>
      </c>
      <c r="X872" s="99">
        <v>0</v>
      </c>
      <c r="Y872" s="99">
        <v>0</v>
      </c>
      <c r="Z872" s="99">
        <v>0</v>
      </c>
      <c r="AA872" s="99">
        <f>AR872</f>
        <v>0</v>
      </c>
      <c r="AB872" s="99">
        <f>AQ872</f>
        <v>0</v>
      </c>
      <c r="AC872" s="47"/>
      <c r="AD872" s="99"/>
      <c r="AE872" s="99"/>
      <c r="AF872" s="99"/>
      <c r="AG872" s="99"/>
      <c r="AH872" s="99"/>
      <c r="AI872" s="99"/>
      <c r="AJ872" s="99"/>
      <c r="AK872" s="99">
        <v>78</v>
      </c>
      <c r="AL872" s="99"/>
      <c r="AM872" s="100"/>
      <c r="AN872" s="100"/>
      <c r="AO872" s="44"/>
      <c r="AP872" s="100"/>
      <c r="AQ872" s="100"/>
      <c r="AR872" s="100"/>
      <c r="AS872" s="100"/>
      <c r="AT872" s="100"/>
      <c r="AU872" s="100"/>
      <c r="AV872" s="100"/>
      <c r="AW872" s="100"/>
      <c r="AX872" s="100"/>
      <c r="AY872" s="100"/>
      <c r="AZ872" s="100"/>
      <c r="BA872" s="100"/>
      <c r="BB872" s="100"/>
      <c r="BC872" s="100"/>
    </row>
    <row r="873" spans="1:56" s="41" customFormat="1" x14ac:dyDescent="0.35">
      <c r="A873" s="102" t="s">
        <v>305</v>
      </c>
      <c r="B873" s="102" t="s">
        <v>41</v>
      </c>
      <c r="C873" s="102" t="s">
        <v>1728</v>
      </c>
      <c r="D873" s="102" t="s">
        <v>837</v>
      </c>
      <c r="E873" s="102" t="s">
        <v>39</v>
      </c>
      <c r="F873" s="99">
        <v>999923774</v>
      </c>
      <c r="G873" s="99">
        <f>(J873+T873)-H873</f>
        <v>34</v>
      </c>
      <c r="H873" s="99"/>
      <c r="I873" s="24"/>
      <c r="J873" s="99">
        <f>SUM(K873,L873,N873,O873,P873,Q873)</f>
        <v>34</v>
      </c>
      <c r="K873" s="99">
        <f>SUM(AD873,AL873,AN873)</f>
        <v>0</v>
      </c>
      <c r="L873" s="99">
        <f>SUM(AE873,AF873,AG873,AH873)</f>
        <v>34</v>
      </c>
      <c r="M873" s="99">
        <f>COUNT(#REF!,#REF!,#REF!,#REF!,#REF!,#REF!,#REF!,AE873,#REF!,#REF!,#REF!,#REF!,AF873,AG873,#REF!,#REF!,#REF!,AH873)</f>
        <v>1</v>
      </c>
      <c r="N873" s="99">
        <f>AI873+AJ873</f>
        <v>0</v>
      </c>
      <c r="O873" s="99"/>
      <c r="P873" s="99">
        <f>AK873</f>
        <v>0</v>
      </c>
      <c r="Q873" s="99">
        <f>AM873</f>
        <v>0</v>
      </c>
      <c r="R873" s="99">
        <v>0</v>
      </c>
      <c r="S873" s="47"/>
      <c r="T873" s="99">
        <f>SUM(U873,V873,X873,Y873,Z873,AA873,AB873)</f>
        <v>0</v>
      </c>
      <c r="U873" s="99">
        <f>AP873</f>
        <v>0</v>
      </c>
      <c r="V873" s="99">
        <f>SUM(AS873,AT873,AU873,AV873,AW873,AX873,AY873,AZ873,BA873,BB873,BC873)</f>
        <v>0</v>
      </c>
      <c r="W873" s="99">
        <f>COUNT(AS873,AT873,AU873,AV873,AW873,AX873,AY873,AZ873,BA873,BB873,BC873)</f>
        <v>0</v>
      </c>
      <c r="X873" s="99">
        <v>0</v>
      </c>
      <c r="Y873" s="99">
        <v>0</v>
      </c>
      <c r="Z873" s="99">
        <v>0</v>
      </c>
      <c r="AA873" s="99">
        <f>AR873</f>
        <v>0</v>
      </c>
      <c r="AB873" s="99">
        <f>AQ873</f>
        <v>0</v>
      </c>
      <c r="AC873" s="47"/>
      <c r="AD873" s="99"/>
      <c r="AE873" s="99">
        <v>34</v>
      </c>
      <c r="AF873" s="99"/>
      <c r="AG873" s="99"/>
      <c r="AH873" s="99"/>
      <c r="AI873" s="99"/>
      <c r="AJ873" s="99"/>
      <c r="AK873" s="99"/>
      <c r="AL873" s="99"/>
      <c r="AM873" s="100"/>
      <c r="AN873" s="100"/>
      <c r="AO873" s="44"/>
      <c r="AP873" s="100"/>
      <c r="AQ873" s="100"/>
      <c r="AR873" s="100"/>
      <c r="AS873" s="100"/>
      <c r="AT873" s="100"/>
      <c r="AU873" s="100"/>
      <c r="AV873" s="100"/>
      <c r="AW873" s="100"/>
      <c r="AX873" s="100"/>
      <c r="AY873" s="100"/>
      <c r="AZ873" s="100"/>
      <c r="BA873" s="100"/>
      <c r="BB873" s="100"/>
      <c r="BC873" s="100"/>
    </row>
    <row r="874" spans="1:56" s="41" customFormat="1" x14ac:dyDescent="0.35">
      <c r="A874" s="100" t="s">
        <v>305</v>
      </c>
      <c r="B874" s="106" t="s">
        <v>41</v>
      </c>
      <c r="C874" s="106" t="s">
        <v>2182</v>
      </c>
      <c r="D874" s="106" t="s">
        <v>2183</v>
      </c>
      <c r="E874" s="106" t="s">
        <v>39</v>
      </c>
      <c r="F874" s="106">
        <v>999926093</v>
      </c>
      <c r="G874" s="99">
        <f>(J874+T874)-H874</f>
        <v>34</v>
      </c>
      <c r="H874" s="99">
        <f>(K874+L874+N874+O874+P874+Q874+R874)*0.5</f>
        <v>34</v>
      </c>
      <c r="I874" s="24"/>
      <c r="J874" s="99">
        <f>SUM(K874,L874,N874,O874,P874,Q874)</f>
        <v>68</v>
      </c>
      <c r="K874" s="99">
        <f>SUM(AD874,AL874,AN874)</f>
        <v>0</v>
      </c>
      <c r="L874" s="99">
        <f>SUM(AE874,AF874,AG874,AH874)</f>
        <v>0</v>
      </c>
      <c r="M874" s="99">
        <f>COUNT(#REF!,#REF!,#REF!,#REF!,#REF!,#REF!,#REF!,AE874,#REF!,#REF!,#REF!,#REF!,AF874,AG874,#REF!,#REF!,#REF!,AH874)</f>
        <v>0</v>
      </c>
      <c r="N874" s="99">
        <f>AI874+AJ874</f>
        <v>0</v>
      </c>
      <c r="O874" s="99"/>
      <c r="P874" s="99">
        <f>AK874</f>
        <v>68</v>
      </c>
      <c r="Q874" s="99">
        <f>AM874</f>
        <v>0</v>
      </c>
      <c r="R874" s="99">
        <v>0</v>
      </c>
      <c r="S874" s="47"/>
      <c r="T874" s="99">
        <f>SUM(U874,V874,X874,Y874,Z874,AA874,AB874)</f>
        <v>0</v>
      </c>
      <c r="U874" s="99">
        <f>AP874</f>
        <v>0</v>
      </c>
      <c r="V874" s="99">
        <f>SUM(AS874,AT874,AU874,AV874,AW874,AX874,AY874,AZ874,BA874,BB874,BC874)</f>
        <v>0</v>
      </c>
      <c r="W874" s="99">
        <f>COUNT(AS874,AT874,AU874,AV874,AW874,AX874,AY874,AZ874,BA874,BB874,BC874)</f>
        <v>0</v>
      </c>
      <c r="X874" s="99">
        <v>0</v>
      </c>
      <c r="Y874" s="99">
        <v>0</v>
      </c>
      <c r="Z874" s="99">
        <v>0</v>
      </c>
      <c r="AA874" s="99">
        <f>AR874</f>
        <v>0</v>
      </c>
      <c r="AB874" s="99">
        <f>AQ874</f>
        <v>0</v>
      </c>
      <c r="AC874" s="47"/>
      <c r="AD874" s="99"/>
      <c r="AE874" s="99"/>
      <c r="AF874" s="99"/>
      <c r="AG874" s="99"/>
      <c r="AH874" s="99"/>
      <c r="AI874" s="99"/>
      <c r="AJ874" s="99"/>
      <c r="AK874" s="99">
        <v>68</v>
      </c>
      <c r="AL874" s="99"/>
      <c r="AM874" s="100"/>
      <c r="AN874" s="100"/>
      <c r="AO874" s="44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</row>
    <row r="875" spans="1:56" s="41" customFormat="1" x14ac:dyDescent="0.35">
      <c r="A875" s="100" t="s">
        <v>305</v>
      </c>
      <c r="B875" s="100" t="s">
        <v>41</v>
      </c>
      <c r="C875" s="100" t="s">
        <v>2479</v>
      </c>
      <c r="D875" s="100" t="s">
        <v>1042</v>
      </c>
      <c r="E875" s="100" t="s">
        <v>39</v>
      </c>
      <c r="F875" s="100">
        <v>999927281</v>
      </c>
      <c r="G875" s="99">
        <f>(J875+T875)-H875</f>
        <v>34</v>
      </c>
      <c r="H875" s="99">
        <f>(K875+L875+N875+O875+P875+Q875+R875)*0.5</f>
        <v>34</v>
      </c>
      <c r="I875" s="24"/>
      <c r="J875" s="99">
        <f>SUM(K875,L875,N875,O875,P875,Q875)</f>
        <v>68</v>
      </c>
      <c r="K875" s="99">
        <f>SUM(AD875,AL875,AN875)</f>
        <v>0</v>
      </c>
      <c r="L875" s="99">
        <f>SUM(AE875,AF875,AG875,AH875)</f>
        <v>68</v>
      </c>
      <c r="M875" s="99">
        <f>COUNT(#REF!,#REF!,#REF!,#REF!,#REF!,#REF!,#REF!,AE875,#REF!,#REF!,#REF!,#REF!,AF875,AG875,#REF!,#REF!,#REF!,AH875)</f>
        <v>1</v>
      </c>
      <c r="N875" s="99">
        <f>AI875+AJ875</f>
        <v>0</v>
      </c>
      <c r="O875" s="99"/>
      <c r="P875" s="99">
        <f>AK875</f>
        <v>0</v>
      </c>
      <c r="Q875" s="99">
        <f>AM875</f>
        <v>0</v>
      </c>
      <c r="R875" s="99">
        <v>0</v>
      </c>
      <c r="S875" s="47"/>
      <c r="T875" s="99">
        <f>SUM(U875,V875,X875,Y875,Z875,AA875,AB875)</f>
        <v>0</v>
      </c>
      <c r="U875" s="99">
        <f>AP875</f>
        <v>0</v>
      </c>
      <c r="V875" s="99">
        <f>SUM(AS875,AT875,AU875,AV875,AW875,AX875,AY875,AZ875,BA875,BB875,BC875)</f>
        <v>0</v>
      </c>
      <c r="W875" s="99">
        <f>COUNT(AS875,AT875,AU875,AV875,AW875,AX875,AY875,AZ875,BA875,BB875,BC875)</f>
        <v>0</v>
      </c>
      <c r="X875" s="99">
        <v>0</v>
      </c>
      <c r="Y875" s="99">
        <v>0</v>
      </c>
      <c r="Z875" s="99">
        <v>0</v>
      </c>
      <c r="AA875" s="99">
        <f>AR875</f>
        <v>0</v>
      </c>
      <c r="AB875" s="99">
        <f>AQ875</f>
        <v>0</v>
      </c>
      <c r="AC875" s="47"/>
      <c r="AD875" s="99"/>
      <c r="AE875" s="99"/>
      <c r="AF875" s="99"/>
      <c r="AG875" s="99">
        <v>68</v>
      </c>
      <c r="AH875" s="99"/>
      <c r="AI875" s="99"/>
      <c r="AJ875" s="99"/>
      <c r="AK875" s="99"/>
      <c r="AL875" s="99"/>
      <c r="AM875" s="100"/>
      <c r="AN875" s="100"/>
      <c r="AO875" s="44"/>
      <c r="AP875" s="100"/>
      <c r="AQ875" s="100"/>
      <c r="AR875" s="100"/>
      <c r="AS875" s="100"/>
      <c r="AT875" s="100"/>
      <c r="AU875" s="100"/>
      <c r="AV875" s="100"/>
      <c r="AW875" s="100"/>
      <c r="AX875" s="100"/>
      <c r="AY875" s="100"/>
      <c r="AZ875" s="100"/>
      <c r="BA875" s="100"/>
      <c r="BB875" s="100"/>
      <c r="BC875" s="100"/>
    </row>
    <row r="876" spans="1:56" s="41" customFormat="1" x14ac:dyDescent="0.35">
      <c r="A876" s="100" t="s">
        <v>305</v>
      </c>
      <c r="B876" s="102" t="s">
        <v>41</v>
      </c>
      <c r="C876" s="102" t="s">
        <v>1619</v>
      </c>
      <c r="D876" s="102" t="s">
        <v>2518</v>
      </c>
      <c r="E876" s="102" t="s">
        <v>39</v>
      </c>
      <c r="F876" s="99">
        <v>999927395</v>
      </c>
      <c r="G876" s="99">
        <f>(J876+T876)-H876</f>
        <v>34</v>
      </c>
      <c r="H876" s="99">
        <f>(K876+L876+N876+O876+P876+Q876+R876)*0.5</f>
        <v>34</v>
      </c>
      <c r="I876" s="24"/>
      <c r="J876" s="99">
        <f>SUM(K876,L876,N876,O876,P876,Q876)</f>
        <v>68</v>
      </c>
      <c r="K876" s="99">
        <f>SUM(AD876,AL876,AN876)</f>
        <v>0</v>
      </c>
      <c r="L876" s="99">
        <f>SUM(AE876,AF876,AG876,AH876)</f>
        <v>68</v>
      </c>
      <c r="M876" s="99">
        <f>COUNT(#REF!,#REF!,#REF!,#REF!,#REF!,#REF!,#REF!,AE876,#REF!,#REF!,#REF!,#REF!,AF876,AG876,#REF!,#REF!,#REF!,AH876)</f>
        <v>1</v>
      </c>
      <c r="N876" s="99">
        <f>AI876+AJ876</f>
        <v>0</v>
      </c>
      <c r="O876" s="99"/>
      <c r="P876" s="99">
        <f>AK876</f>
        <v>0</v>
      </c>
      <c r="Q876" s="99">
        <f>AM876</f>
        <v>0</v>
      </c>
      <c r="R876" s="99">
        <v>0</v>
      </c>
      <c r="S876" s="47"/>
      <c r="T876" s="99">
        <f>SUM(U876,V876,X876,Y876,Z876,AA876,AB876)</f>
        <v>0</v>
      </c>
      <c r="U876" s="99">
        <f>AP876</f>
        <v>0</v>
      </c>
      <c r="V876" s="99">
        <f>SUM(AS876,AT876,AU876,AV876,AW876,AX876,AY876,AZ876,BA876,BB876,BC876)</f>
        <v>0</v>
      </c>
      <c r="W876" s="99">
        <f>COUNT(AS876,AT876,AU876,AV876,AW876,AX876,AY876,AZ876,BA876,BB876,BC876)</f>
        <v>0</v>
      </c>
      <c r="X876" s="99">
        <v>0</v>
      </c>
      <c r="Y876" s="99">
        <v>0</v>
      </c>
      <c r="Z876" s="99">
        <v>0</v>
      </c>
      <c r="AA876" s="99">
        <f>AR876</f>
        <v>0</v>
      </c>
      <c r="AB876" s="99">
        <f>AQ876</f>
        <v>0</v>
      </c>
      <c r="AC876" s="47"/>
      <c r="AD876" s="99"/>
      <c r="AE876" s="99">
        <v>68</v>
      </c>
      <c r="AF876" s="99"/>
      <c r="AG876" s="99"/>
      <c r="AH876" s="99"/>
      <c r="AI876" s="99"/>
      <c r="AJ876" s="99"/>
      <c r="AK876" s="99"/>
      <c r="AL876" s="99"/>
      <c r="AM876" s="100"/>
      <c r="AN876" s="100"/>
      <c r="AO876" s="44"/>
      <c r="AP876" s="100"/>
      <c r="AQ876" s="100"/>
      <c r="AR876" s="100"/>
      <c r="AS876" s="100"/>
      <c r="AT876" s="100"/>
      <c r="AU876" s="100"/>
      <c r="AV876" s="100"/>
      <c r="AW876" s="100"/>
      <c r="AX876" s="100"/>
      <c r="AY876" s="100"/>
      <c r="AZ876" s="100"/>
      <c r="BA876" s="100"/>
      <c r="BB876" s="100"/>
      <c r="BC876" s="100"/>
    </row>
    <row r="877" spans="1:56" s="41" customFormat="1" x14ac:dyDescent="0.35">
      <c r="A877" s="100" t="s">
        <v>305</v>
      </c>
      <c r="B877" s="100" t="s">
        <v>41</v>
      </c>
      <c r="C877" s="100" t="s">
        <v>478</v>
      </c>
      <c r="D877" s="100" t="s">
        <v>1177</v>
      </c>
      <c r="E877" s="100" t="s">
        <v>39</v>
      </c>
      <c r="F877" s="100">
        <v>999927686</v>
      </c>
      <c r="G877" s="99">
        <f>(J877+T877)-H877</f>
        <v>34</v>
      </c>
      <c r="H877" s="99">
        <f>(K877+L877+N877+O877+P877+Q877+R877)*0.5</f>
        <v>34</v>
      </c>
      <c r="I877" s="24"/>
      <c r="J877" s="99">
        <f>SUM(K877,L877,N877,O877,P877,Q877)</f>
        <v>68</v>
      </c>
      <c r="K877" s="99">
        <f>SUM(AD877,AL877,AN877)</f>
        <v>0</v>
      </c>
      <c r="L877" s="99">
        <f>SUM(AE877,AF877,AG877,AH877)</f>
        <v>68</v>
      </c>
      <c r="M877" s="99">
        <f>COUNT(#REF!,#REF!,#REF!,#REF!,#REF!,#REF!,#REF!,AE877,#REF!,#REF!,#REF!,#REF!,AF877,AG877,#REF!,#REF!,#REF!,AH877)</f>
        <v>1</v>
      </c>
      <c r="N877" s="99">
        <f>AI877+AJ877</f>
        <v>0</v>
      </c>
      <c r="O877" s="99"/>
      <c r="P877" s="99">
        <f>AK877</f>
        <v>0</v>
      </c>
      <c r="Q877" s="99">
        <f>AM877</f>
        <v>0</v>
      </c>
      <c r="R877" s="99">
        <v>0</v>
      </c>
      <c r="S877" s="47"/>
      <c r="T877" s="99">
        <f>SUM(U877,V877,X877,Y877,Z877,AA877,AB877)</f>
        <v>0</v>
      </c>
      <c r="U877" s="99">
        <f>AP877</f>
        <v>0</v>
      </c>
      <c r="V877" s="99">
        <f>SUM(AS877,AT877,AU877,AV877,AW877,AX877,AY877,AZ877,BA877,BB877,BC877)</f>
        <v>0</v>
      </c>
      <c r="W877" s="99">
        <f>COUNT(AS877,AT877,AU877,AV877,AW877,AX877,AY877,AZ877,BA877,BB877,BC877)</f>
        <v>0</v>
      </c>
      <c r="X877" s="99">
        <v>0</v>
      </c>
      <c r="Y877" s="99">
        <v>0</v>
      </c>
      <c r="Z877" s="99">
        <v>0</v>
      </c>
      <c r="AA877" s="99">
        <f>AR877</f>
        <v>0</v>
      </c>
      <c r="AB877" s="99">
        <f>AQ877</f>
        <v>0</v>
      </c>
      <c r="AC877" s="47"/>
      <c r="AD877" s="99"/>
      <c r="AE877" s="99"/>
      <c r="AF877" s="99"/>
      <c r="AG877" s="99">
        <v>68</v>
      </c>
      <c r="AH877" s="99"/>
      <c r="AI877" s="99"/>
      <c r="AJ877" s="99"/>
      <c r="AK877" s="99"/>
      <c r="AL877" s="99"/>
      <c r="AM877" s="100"/>
      <c r="AN877" s="100"/>
      <c r="AO877" s="44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</row>
    <row r="878" spans="1:56" s="41" customFormat="1" x14ac:dyDescent="0.35">
      <c r="A878" s="100" t="s">
        <v>305</v>
      </c>
      <c r="B878" s="100" t="s">
        <v>41</v>
      </c>
      <c r="C878" s="100" t="s">
        <v>2583</v>
      </c>
      <c r="D878" s="100" t="s">
        <v>2584</v>
      </c>
      <c r="E878" s="100" t="s">
        <v>39</v>
      </c>
      <c r="F878" s="100">
        <v>999927721</v>
      </c>
      <c r="G878" s="99">
        <f>(J878+T878)-H878</f>
        <v>31.5</v>
      </c>
      <c r="H878" s="99">
        <f>(K878+L878+N878+O878+P878+Q878+R878)*0.5</f>
        <v>31.5</v>
      </c>
      <c r="I878" s="24"/>
      <c r="J878" s="99">
        <f>SUM(K878,L878,N878,O878,P878,Q878)</f>
        <v>63</v>
      </c>
      <c r="K878" s="99">
        <f>SUM(AD878,AL878,AN878)</f>
        <v>0</v>
      </c>
      <c r="L878" s="99">
        <f>SUM(AE878,AF878,AG878,AH878)</f>
        <v>63</v>
      </c>
      <c r="M878" s="99">
        <f>COUNT(#REF!,#REF!,#REF!,#REF!,#REF!,#REF!,#REF!,AE878,#REF!,#REF!,#REF!,#REF!,AF878,AG878,#REF!,#REF!,#REF!,AH878)</f>
        <v>1</v>
      </c>
      <c r="N878" s="99">
        <f>AI878+AJ878</f>
        <v>0</v>
      </c>
      <c r="O878" s="99"/>
      <c r="P878" s="99">
        <f>AK878</f>
        <v>0</v>
      </c>
      <c r="Q878" s="99">
        <f>AM878</f>
        <v>0</v>
      </c>
      <c r="R878" s="99">
        <v>0</v>
      </c>
      <c r="S878" s="47"/>
      <c r="T878" s="99">
        <f>SUM(U878,V878,X878,Y878,Z878,AA878,AB878)</f>
        <v>0</v>
      </c>
      <c r="U878" s="99">
        <f>AP878</f>
        <v>0</v>
      </c>
      <c r="V878" s="99">
        <f>SUM(AS878,AT878,AU878,AV878,AW878,AX878,AY878,AZ878,BA878,BB878,BC878)</f>
        <v>0</v>
      </c>
      <c r="W878" s="99">
        <f>COUNT(AS878,AT878,AU878,AV878,AW878,AX878,AY878,AZ878,BA878,BB878,BC878)</f>
        <v>0</v>
      </c>
      <c r="X878" s="99">
        <v>0</v>
      </c>
      <c r="Y878" s="99">
        <v>0</v>
      </c>
      <c r="Z878" s="99">
        <v>0</v>
      </c>
      <c r="AA878" s="99">
        <f>AR878</f>
        <v>0</v>
      </c>
      <c r="AB878" s="99">
        <f>AQ878</f>
        <v>0</v>
      </c>
      <c r="AC878" s="47"/>
      <c r="AD878" s="99"/>
      <c r="AE878" s="99"/>
      <c r="AF878" s="99"/>
      <c r="AG878" s="99">
        <v>63</v>
      </c>
      <c r="AH878" s="99"/>
      <c r="AI878" s="99"/>
      <c r="AJ878" s="99"/>
      <c r="AK878" s="99"/>
      <c r="AL878" s="99"/>
      <c r="AM878" s="100"/>
      <c r="AN878" s="100"/>
      <c r="AO878" s="44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</row>
    <row r="879" spans="1:56" s="41" customFormat="1" x14ac:dyDescent="0.35">
      <c r="A879" s="100" t="s">
        <v>305</v>
      </c>
      <c r="B879" s="99" t="s">
        <v>41</v>
      </c>
      <c r="C879" s="100" t="s">
        <v>1279</v>
      </c>
      <c r="D879" s="100" t="s">
        <v>1280</v>
      </c>
      <c r="E879" s="99" t="s">
        <v>39</v>
      </c>
      <c r="F879" s="100">
        <v>999920941</v>
      </c>
      <c r="G879" s="99">
        <f>(J879+T879)-H879</f>
        <v>30</v>
      </c>
      <c r="H879" s="99">
        <f>(K879+L879+N879+O879+P879+Q879+R879)*0.5</f>
        <v>30</v>
      </c>
      <c r="I879" s="24"/>
      <c r="J879" s="99">
        <f>SUM(K879,L879,N879,O879,P879,Q879)</f>
        <v>60</v>
      </c>
      <c r="K879" s="99">
        <f>SUM(AD879,AL879,AN879)</f>
        <v>0</v>
      </c>
      <c r="L879" s="99">
        <f>SUM(AE879,AF879,AG879,AH879)</f>
        <v>60</v>
      </c>
      <c r="M879" s="99">
        <f>COUNT(#REF!,#REF!,#REF!,#REF!,#REF!,#REF!,#REF!,AE879,#REF!,#REF!,#REF!,#REF!,AF879,AG879,#REF!,#REF!,#REF!,AH879)</f>
        <v>1</v>
      </c>
      <c r="N879" s="99">
        <f>AI879+AJ879</f>
        <v>0</v>
      </c>
      <c r="O879" s="99"/>
      <c r="P879" s="99">
        <f>AK879</f>
        <v>0</v>
      </c>
      <c r="Q879" s="99">
        <f>AM879</f>
        <v>0</v>
      </c>
      <c r="R879" s="99">
        <v>0</v>
      </c>
      <c r="S879" s="47"/>
      <c r="T879" s="99">
        <f>SUM(U879,V879,X879,Y879,Z879,AA879,AB879)</f>
        <v>0</v>
      </c>
      <c r="U879" s="99">
        <f>AP879</f>
        <v>0</v>
      </c>
      <c r="V879" s="99">
        <f>SUM(AS879,AT879,AU879,AV879,AW879,AX879,AY879,AZ879,BA879,BB879,BC879)</f>
        <v>0</v>
      </c>
      <c r="W879" s="99">
        <f>COUNT(AS879,AT879,AU879,AV879,AW879,AX879,AY879,AZ879,BA879,BB879,BC879)</f>
        <v>0</v>
      </c>
      <c r="X879" s="99">
        <v>0</v>
      </c>
      <c r="Y879" s="99">
        <v>0</v>
      </c>
      <c r="Z879" s="99">
        <v>0</v>
      </c>
      <c r="AA879" s="99">
        <f>AR879</f>
        <v>0</v>
      </c>
      <c r="AB879" s="99">
        <f>AQ879</f>
        <v>0</v>
      </c>
      <c r="AC879" s="47"/>
      <c r="AD879" s="99"/>
      <c r="AE879" s="99"/>
      <c r="AF879" s="99"/>
      <c r="AG879" s="99"/>
      <c r="AH879" s="99">
        <v>60</v>
      </c>
      <c r="AI879" s="99"/>
      <c r="AJ879" s="99"/>
      <c r="AK879" s="99"/>
      <c r="AL879" s="99"/>
      <c r="AM879" s="100"/>
      <c r="AN879" s="100"/>
      <c r="AO879" s="44"/>
      <c r="AP879" s="100"/>
      <c r="AQ879" s="100"/>
      <c r="AR879" s="100"/>
      <c r="AS879" s="100"/>
      <c r="AT879" s="100"/>
      <c r="AU879" s="100"/>
      <c r="AV879" s="100"/>
      <c r="AW879" s="100"/>
      <c r="AX879" s="100"/>
      <c r="AY879" s="100"/>
      <c r="AZ879" s="100"/>
      <c r="BA879" s="100"/>
      <c r="BB879" s="100"/>
      <c r="BC879" s="100"/>
    </row>
    <row r="880" spans="1:56" s="41" customFormat="1" x14ac:dyDescent="0.3">
      <c r="A880" s="100" t="s">
        <v>305</v>
      </c>
      <c r="B880" s="100" t="s">
        <v>41</v>
      </c>
      <c r="C880" s="100" t="s">
        <v>3214</v>
      </c>
      <c r="D880" s="100" t="s">
        <v>3163</v>
      </c>
      <c r="E880" s="100" t="s">
        <v>39</v>
      </c>
      <c r="F880" s="100">
        <v>999928617</v>
      </c>
      <c r="G880" s="99">
        <f>(J880+T880)-H880</f>
        <v>30</v>
      </c>
      <c r="H880" s="100"/>
      <c r="I880" s="44"/>
      <c r="J880" s="99">
        <f>SUM(K880,L880,N880,O880,P880,Q880)</f>
        <v>0</v>
      </c>
      <c r="K880" s="99">
        <f>SUM(AD880,AL880,AN880)</f>
        <v>0</v>
      </c>
      <c r="L880" s="99">
        <f>SUM(AE880,AF880,AG880,AH880)</f>
        <v>0</v>
      </c>
      <c r="M880" s="99">
        <f>COUNT(#REF!,#REF!,#REF!,#REF!,#REF!,#REF!,#REF!,AE880,#REF!,#REF!,#REF!,#REF!,AF880,AG880,#REF!,#REF!,#REF!,AH880)</f>
        <v>0</v>
      </c>
      <c r="N880" s="99">
        <f>AI880+AJ880</f>
        <v>0</v>
      </c>
      <c r="O880" s="99"/>
      <c r="P880" s="99">
        <f>AK880</f>
        <v>0</v>
      </c>
      <c r="Q880" s="99">
        <f>AM880</f>
        <v>0</v>
      </c>
      <c r="R880" s="99">
        <v>0</v>
      </c>
      <c r="S880" s="47"/>
      <c r="T880" s="99">
        <f>SUM(U880,V880,X880,Y880,Z880,AA880,AB880)</f>
        <v>30</v>
      </c>
      <c r="U880" s="99">
        <f>AP880</f>
        <v>0</v>
      </c>
      <c r="V880" s="99">
        <f>SUM(AS880,AT880,AU880,AV880,AW880,AX880,AY880,AZ880,BA880,BB880,BC880)</f>
        <v>30</v>
      </c>
      <c r="W880" s="99">
        <f>COUNT(AS880,AT880,AU880,AV880,AW880,AX880,AY880,AZ880,BA880,BB880,BC880)</f>
        <v>1</v>
      </c>
      <c r="X880" s="99">
        <v>0</v>
      </c>
      <c r="Y880" s="99">
        <v>0</v>
      </c>
      <c r="Z880" s="99">
        <v>0</v>
      </c>
      <c r="AA880" s="99">
        <f>AR880</f>
        <v>0</v>
      </c>
      <c r="AB880" s="99">
        <f>AQ880</f>
        <v>0</v>
      </c>
      <c r="AC880" s="47"/>
      <c r="AD880" s="100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100"/>
      <c r="AO880" s="44"/>
      <c r="AP880" s="100"/>
      <c r="AQ880" s="100"/>
      <c r="AR880" s="100"/>
      <c r="AS880" s="100"/>
      <c r="AT880" s="100"/>
      <c r="AU880" s="100"/>
      <c r="AV880" s="100"/>
      <c r="AW880" s="100"/>
      <c r="AX880" s="100">
        <v>30</v>
      </c>
      <c r="AY880" s="100"/>
      <c r="AZ880" s="100"/>
      <c r="BA880" s="100"/>
      <c r="BB880" s="100"/>
      <c r="BC880" s="100"/>
      <c r="BD880" s="31"/>
    </row>
    <row r="881" spans="1:56" s="41" customFormat="1" x14ac:dyDescent="0.3">
      <c r="A881" s="115" t="s">
        <v>305</v>
      </c>
      <c r="B881" s="115" t="s">
        <v>41</v>
      </c>
      <c r="C881" s="115" t="s">
        <v>3065</v>
      </c>
      <c r="D881" s="115" t="s">
        <v>3066</v>
      </c>
      <c r="E881" s="115" t="s">
        <v>39</v>
      </c>
      <c r="F881" s="115">
        <v>999929336</v>
      </c>
      <c r="G881" s="99">
        <f>(J881+T881)-H881</f>
        <v>30</v>
      </c>
      <c r="H881" s="100"/>
      <c r="I881" s="44"/>
      <c r="J881" s="99">
        <f>SUM(K881,L881,N881,O881,P881,Q881)</f>
        <v>0</v>
      </c>
      <c r="K881" s="99">
        <f>SUM(AD881,AL881,AN881)</f>
        <v>0</v>
      </c>
      <c r="L881" s="99">
        <f>SUM(AE881,AF881,AG881,AH881)</f>
        <v>0</v>
      </c>
      <c r="M881" s="99">
        <f>COUNT(#REF!,#REF!,#REF!,#REF!,#REF!,#REF!,#REF!,AE881,#REF!,#REF!,#REF!,#REF!,AF881,AG881,#REF!,#REF!,#REF!,AH881)</f>
        <v>0</v>
      </c>
      <c r="N881" s="99">
        <f>AI881+AJ881</f>
        <v>0</v>
      </c>
      <c r="O881" s="99"/>
      <c r="P881" s="99">
        <f>AK881</f>
        <v>0</v>
      </c>
      <c r="Q881" s="99">
        <f>AM881</f>
        <v>0</v>
      </c>
      <c r="R881" s="99">
        <v>0</v>
      </c>
      <c r="S881" s="47"/>
      <c r="T881" s="99">
        <f>SUM(U881,V881,X881,Y881,Z881,AA881,AB881)</f>
        <v>30</v>
      </c>
      <c r="U881" s="99">
        <f>AP881</f>
        <v>0</v>
      </c>
      <c r="V881" s="99">
        <f>SUM(AS881,AT881,AU881,AV881,AW881,AX881,AY881,AZ881,BA881,BB881,BC881)</f>
        <v>30</v>
      </c>
      <c r="W881" s="99">
        <f>COUNT(AS881,AT881,AU881,AV881,AW881,AX881,AY881,AZ881,BA881,BB881,BC881)</f>
        <v>1</v>
      </c>
      <c r="X881" s="99">
        <v>0</v>
      </c>
      <c r="Y881" s="99">
        <v>0</v>
      </c>
      <c r="Z881" s="99">
        <v>0</v>
      </c>
      <c r="AA881" s="99">
        <f>AR881</f>
        <v>0</v>
      </c>
      <c r="AB881" s="99">
        <f>AQ881</f>
        <v>0</v>
      </c>
      <c r="AC881" s="47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44"/>
      <c r="AP881" s="100"/>
      <c r="AQ881" s="100"/>
      <c r="AR881" s="100"/>
      <c r="AS881" s="100"/>
      <c r="AT881" s="100"/>
      <c r="AU881" s="100"/>
      <c r="AV881" s="100">
        <v>30</v>
      </c>
      <c r="AW881" s="100"/>
      <c r="AX881" s="100"/>
      <c r="AY881" s="100"/>
      <c r="AZ881" s="100"/>
      <c r="BA881" s="100"/>
      <c r="BB881" s="100"/>
      <c r="BC881" s="100"/>
      <c r="BD881" s="31"/>
    </row>
    <row r="882" spans="1:56" s="41" customFormat="1" x14ac:dyDescent="0.3">
      <c r="A882" s="100" t="s">
        <v>305</v>
      </c>
      <c r="B882" s="100" t="s">
        <v>41</v>
      </c>
      <c r="C882" s="100" t="s">
        <v>919</v>
      </c>
      <c r="D882" s="100" t="s">
        <v>2970</v>
      </c>
      <c r="E882" s="100" t="s">
        <v>39</v>
      </c>
      <c r="F882" s="100">
        <v>999929458</v>
      </c>
      <c r="G882" s="99">
        <f>(J882+T882)-H882</f>
        <v>30</v>
      </c>
      <c r="H882" s="100"/>
      <c r="I882" s="44"/>
      <c r="J882" s="99">
        <f>SUM(K882,L882,N882,O882,P882,Q882)</f>
        <v>0</v>
      </c>
      <c r="K882" s="99">
        <f>SUM(AD882,AL882,AN882)</f>
        <v>0</v>
      </c>
      <c r="L882" s="99">
        <f>SUM(AE882,AF882,AG882,AH882)</f>
        <v>0</v>
      </c>
      <c r="M882" s="99">
        <f>COUNT(#REF!,#REF!,#REF!,#REF!,#REF!,#REF!,#REF!,AE882,#REF!,#REF!,#REF!,#REF!,AF882,AG882,#REF!,#REF!,#REF!,AH882)</f>
        <v>0</v>
      </c>
      <c r="N882" s="99">
        <f>AI882+AJ882</f>
        <v>0</v>
      </c>
      <c r="O882" s="99"/>
      <c r="P882" s="99">
        <f>AK882</f>
        <v>0</v>
      </c>
      <c r="Q882" s="99">
        <f>AM882</f>
        <v>0</v>
      </c>
      <c r="R882" s="99">
        <v>0</v>
      </c>
      <c r="S882" s="47"/>
      <c r="T882" s="99">
        <f>SUM(U882,V882,X882,Y882,Z882,AA882,AB882)</f>
        <v>30</v>
      </c>
      <c r="U882" s="99">
        <f>AP882</f>
        <v>0</v>
      </c>
      <c r="V882" s="99">
        <f>SUM(AS882,AT882,AU882,AV882,AW882,AX882,AY882,AZ882,BA882,BB882,BC882)</f>
        <v>30</v>
      </c>
      <c r="W882" s="99">
        <f>COUNT(AS882,AT882,AU882,AV882,AW882,AX882,AY882,AZ882,BA882,BB882,BC882)</f>
        <v>1</v>
      </c>
      <c r="X882" s="99">
        <v>0</v>
      </c>
      <c r="Y882" s="99">
        <v>0</v>
      </c>
      <c r="Z882" s="99">
        <v>0</v>
      </c>
      <c r="AA882" s="99">
        <f>AR882</f>
        <v>0</v>
      </c>
      <c r="AB882" s="99">
        <f>AQ882</f>
        <v>0</v>
      </c>
      <c r="AC882" s="47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44"/>
      <c r="AP882" s="100"/>
      <c r="AQ882" s="100"/>
      <c r="AR882" s="100"/>
      <c r="AS882" s="100"/>
      <c r="AT882" s="100">
        <v>30</v>
      </c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31"/>
    </row>
    <row r="883" spans="1:56" s="41" customFormat="1" x14ac:dyDescent="0.35">
      <c r="A883" s="100" t="s">
        <v>305</v>
      </c>
      <c r="B883" s="99" t="s">
        <v>41</v>
      </c>
      <c r="C883" s="99" t="s">
        <v>1180</v>
      </c>
      <c r="D883" s="99" t="s">
        <v>1181</v>
      </c>
      <c r="E883" s="99" t="s">
        <v>39</v>
      </c>
      <c r="F883" s="99">
        <v>999919536</v>
      </c>
      <c r="G883" s="99">
        <f>(J883+T883)-H883</f>
        <v>25.5</v>
      </c>
      <c r="H883" s="99">
        <f>(K883+L883+N883+O883+P883+Q883+R883)*0.5</f>
        <v>25.5</v>
      </c>
      <c r="I883" s="24"/>
      <c r="J883" s="99">
        <f>SUM(K883,L883,N883,O883,P883,Q883)</f>
        <v>51</v>
      </c>
      <c r="K883" s="99">
        <f>SUM(AD883,AL883,AN883)</f>
        <v>0</v>
      </c>
      <c r="L883" s="99">
        <f>SUM(AE883,AF883,AG883,AH883)</f>
        <v>0</v>
      </c>
      <c r="M883" s="99">
        <f>COUNT(#REF!,#REF!,#REF!,#REF!,#REF!,#REF!,#REF!,AE883,#REF!,#REF!,#REF!,#REF!,AF883,AG883,#REF!,#REF!,#REF!,AH883)</f>
        <v>0</v>
      </c>
      <c r="N883" s="99">
        <f>AI883+AJ883</f>
        <v>0</v>
      </c>
      <c r="O883" s="99"/>
      <c r="P883" s="99">
        <f>AK883</f>
        <v>51</v>
      </c>
      <c r="Q883" s="99">
        <f>AM883</f>
        <v>0</v>
      </c>
      <c r="R883" s="99">
        <v>0</v>
      </c>
      <c r="S883" s="47"/>
      <c r="T883" s="99">
        <f>SUM(U883,V883,X883,Y883,Z883,AA883,AB883)</f>
        <v>0</v>
      </c>
      <c r="U883" s="99">
        <f>AP883</f>
        <v>0</v>
      </c>
      <c r="V883" s="99">
        <f>SUM(AS883,AT883,AU883,AV883,AW883,AX883,AY883,AZ883,BA883,BB883,BC883)</f>
        <v>0</v>
      </c>
      <c r="W883" s="99">
        <f>COUNT(AS883,AT883,AU883,AV883,AW883,AX883,AY883,AZ883,BA883,BB883,BC883)</f>
        <v>0</v>
      </c>
      <c r="X883" s="99">
        <v>0</v>
      </c>
      <c r="Y883" s="99">
        <v>0</v>
      </c>
      <c r="Z883" s="99">
        <v>0</v>
      </c>
      <c r="AA883" s="99">
        <f>AR883</f>
        <v>0</v>
      </c>
      <c r="AB883" s="99">
        <f>AQ883</f>
        <v>0</v>
      </c>
      <c r="AC883" s="47"/>
      <c r="AD883" s="99"/>
      <c r="AE883" s="99"/>
      <c r="AF883" s="99"/>
      <c r="AG883" s="99"/>
      <c r="AH883" s="99"/>
      <c r="AI883" s="99"/>
      <c r="AJ883" s="99"/>
      <c r="AK883" s="99">
        <v>51</v>
      </c>
      <c r="AL883" s="99"/>
      <c r="AM883" s="100"/>
      <c r="AN883" s="100"/>
      <c r="AO883" s="44"/>
      <c r="AP883" s="100"/>
      <c r="AQ883" s="100"/>
      <c r="AR883" s="100"/>
      <c r="AS883" s="100"/>
      <c r="AT883" s="100"/>
      <c r="AU883" s="100"/>
      <c r="AV883" s="100"/>
      <c r="AW883" s="100"/>
      <c r="AX883" s="100"/>
      <c r="AY883" s="100"/>
      <c r="AZ883" s="100"/>
      <c r="BA883" s="100"/>
      <c r="BB883" s="100"/>
      <c r="BC883" s="100"/>
    </row>
    <row r="884" spans="1:56" s="41" customFormat="1" x14ac:dyDescent="0.35">
      <c r="A884" s="100" t="s">
        <v>305</v>
      </c>
      <c r="B884" s="106" t="s">
        <v>41</v>
      </c>
      <c r="C884" s="106" t="s">
        <v>2232</v>
      </c>
      <c r="D884" s="106" t="s">
        <v>68</v>
      </c>
      <c r="E884" s="106" t="s">
        <v>39</v>
      </c>
      <c r="F884" s="106">
        <v>999926334</v>
      </c>
      <c r="G884" s="99">
        <f>(J884+T884)-H884</f>
        <v>25.5</v>
      </c>
      <c r="H884" s="99">
        <f>(K884+L884+N884+O884+P884+Q884+R884)*0.5</f>
        <v>25.5</v>
      </c>
      <c r="I884" s="24"/>
      <c r="J884" s="99">
        <f>SUM(K884,L884,N884,O884,P884,Q884)</f>
        <v>51</v>
      </c>
      <c r="K884" s="99">
        <f>SUM(AD884,AL884,AN884)</f>
        <v>0</v>
      </c>
      <c r="L884" s="99">
        <f>SUM(AE884,AF884,AG884,AH884)</f>
        <v>0</v>
      </c>
      <c r="M884" s="99">
        <f>COUNT(#REF!,#REF!,#REF!,#REF!,#REF!,#REF!,#REF!,AE884,#REF!,#REF!,#REF!,#REF!,AF884,AG884,#REF!,#REF!,#REF!,AH884)</f>
        <v>0</v>
      </c>
      <c r="N884" s="99">
        <f>AI884+AJ884</f>
        <v>0</v>
      </c>
      <c r="O884" s="99"/>
      <c r="P884" s="99">
        <f>AK884</f>
        <v>51</v>
      </c>
      <c r="Q884" s="99">
        <f>AM884</f>
        <v>0</v>
      </c>
      <c r="R884" s="99">
        <v>0</v>
      </c>
      <c r="S884" s="47"/>
      <c r="T884" s="99">
        <f>SUM(U884,V884,X884,Y884,Z884,AA884,AB884)</f>
        <v>0</v>
      </c>
      <c r="U884" s="99">
        <f>AP884</f>
        <v>0</v>
      </c>
      <c r="V884" s="99">
        <f>SUM(AS884,AT884,AU884,AV884,AW884,AX884,AY884,AZ884,BA884,BB884,BC884)</f>
        <v>0</v>
      </c>
      <c r="W884" s="99">
        <f>COUNT(AS884,AT884,AU884,AV884,AW884,AX884,AY884,AZ884,BA884,BB884,BC884)</f>
        <v>0</v>
      </c>
      <c r="X884" s="99">
        <v>0</v>
      </c>
      <c r="Y884" s="99">
        <v>0</v>
      </c>
      <c r="Z884" s="99">
        <v>0</v>
      </c>
      <c r="AA884" s="99">
        <f>AR884</f>
        <v>0</v>
      </c>
      <c r="AB884" s="99">
        <f>AQ884</f>
        <v>0</v>
      </c>
      <c r="AC884" s="47"/>
      <c r="AD884" s="99"/>
      <c r="AE884" s="99"/>
      <c r="AF884" s="99"/>
      <c r="AG884" s="99"/>
      <c r="AH884" s="99"/>
      <c r="AI884" s="99"/>
      <c r="AJ884" s="99"/>
      <c r="AK884" s="99">
        <v>51</v>
      </c>
      <c r="AL884" s="99"/>
      <c r="AM884" s="100"/>
      <c r="AN884" s="100"/>
      <c r="AO884" s="44"/>
      <c r="AP884" s="100"/>
      <c r="AQ884" s="100"/>
      <c r="AR884" s="100"/>
      <c r="AS884" s="100"/>
      <c r="AT884" s="100"/>
      <c r="AU884" s="100"/>
      <c r="AV884" s="100"/>
      <c r="AW884" s="100"/>
      <c r="AX884" s="100"/>
      <c r="AY884" s="100"/>
      <c r="AZ884" s="100"/>
      <c r="BA884" s="100"/>
      <c r="BB884" s="100"/>
      <c r="BC884" s="100"/>
    </row>
    <row r="885" spans="1:56" s="41" customFormat="1" x14ac:dyDescent="0.35">
      <c r="A885" s="100" t="s">
        <v>40</v>
      </c>
      <c r="B885" s="100" t="s">
        <v>199</v>
      </c>
      <c r="C885" s="100" t="s">
        <v>1289</v>
      </c>
      <c r="D885" s="100" t="s">
        <v>1290</v>
      </c>
      <c r="E885" s="100" t="s">
        <v>39</v>
      </c>
      <c r="F885" s="100">
        <v>999921026</v>
      </c>
      <c r="G885" s="99">
        <f>(J885+T885)-H885</f>
        <v>331</v>
      </c>
      <c r="H885" s="99"/>
      <c r="I885" s="24"/>
      <c r="J885" s="99">
        <f>SUM(K885,L885,N885,O885,P885,Q885)</f>
        <v>331</v>
      </c>
      <c r="K885" s="99">
        <f>SUM(AD885,AL885,AN885)</f>
        <v>0</v>
      </c>
      <c r="L885" s="99">
        <f>SUM(AE885,AF885,AG885,AH885)</f>
        <v>0</v>
      </c>
      <c r="M885" s="99">
        <f>COUNT(#REF!,#REF!,#REF!,#REF!,#REF!,#REF!,#REF!,AE885,#REF!,#REF!,#REF!,#REF!,AF885,AG885,#REF!,#REF!,#REF!,AH885)</f>
        <v>0</v>
      </c>
      <c r="N885" s="99">
        <f>AI885+AJ885</f>
        <v>71</v>
      </c>
      <c r="O885" s="99"/>
      <c r="P885" s="99">
        <f>AK885</f>
        <v>160</v>
      </c>
      <c r="Q885" s="99">
        <f>AM885</f>
        <v>100</v>
      </c>
      <c r="R885" s="99">
        <v>0</v>
      </c>
      <c r="S885" s="47"/>
      <c r="T885" s="99">
        <f>SUM(U885,V885,X885,Y885,Z885,AA885,AB885)</f>
        <v>0</v>
      </c>
      <c r="U885" s="99">
        <f>AP885</f>
        <v>0</v>
      </c>
      <c r="V885" s="99">
        <f>SUM(AS885,AT885,AU885,AV885,AW885,AX885,AY885,AZ885,BA885,BB885,BC885)</f>
        <v>0</v>
      </c>
      <c r="W885" s="99">
        <f>COUNT(AS885,AT885,AU885,AV885,AW885,AX885,AY885,AZ885,BA885,BB885,BC885)</f>
        <v>0</v>
      </c>
      <c r="X885" s="99">
        <v>0</v>
      </c>
      <c r="Y885" s="99">
        <v>0</v>
      </c>
      <c r="Z885" s="99">
        <v>0</v>
      </c>
      <c r="AA885" s="99">
        <f>AR885</f>
        <v>0</v>
      </c>
      <c r="AB885" s="99">
        <f>AQ885</f>
        <v>0</v>
      </c>
      <c r="AC885" s="47"/>
      <c r="AD885" s="99"/>
      <c r="AE885" s="99"/>
      <c r="AF885" s="99"/>
      <c r="AG885" s="99"/>
      <c r="AH885" s="99"/>
      <c r="AI885" s="99"/>
      <c r="AJ885" s="99">
        <v>71</v>
      </c>
      <c r="AK885" s="99">
        <v>160</v>
      </c>
      <c r="AL885" s="99"/>
      <c r="AM885" s="100">
        <v>100</v>
      </c>
      <c r="AN885" s="100"/>
      <c r="AO885" s="44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</row>
    <row r="886" spans="1:56" s="41" customFormat="1" x14ac:dyDescent="0.35">
      <c r="A886" s="106" t="s">
        <v>40</v>
      </c>
      <c r="B886" s="106" t="s">
        <v>199</v>
      </c>
      <c r="C886" s="106" t="s">
        <v>1451</v>
      </c>
      <c r="D886" s="106" t="s">
        <v>90</v>
      </c>
      <c r="E886" s="106" t="s">
        <v>39</v>
      </c>
      <c r="F886" s="106">
        <v>999921963</v>
      </c>
      <c r="G886" s="99">
        <f>(J886+T886)-H886</f>
        <v>328</v>
      </c>
      <c r="H886" s="99"/>
      <c r="I886" s="24"/>
      <c r="J886" s="99">
        <f>SUM(K886,L886,N886,O886,P886,Q886)</f>
        <v>328</v>
      </c>
      <c r="K886" s="99">
        <f>SUM(AD886,AL886,AN886)</f>
        <v>0</v>
      </c>
      <c r="L886" s="99">
        <f>SUM(AE886,AF886,AG886,AH886)</f>
        <v>90</v>
      </c>
      <c r="M886" s="99">
        <f>COUNT(#REF!,#REF!,#REF!,#REF!,#REF!,#REF!,#REF!,AE886,#REF!,#REF!,#REF!,#REF!,AF886,AG886,#REF!,#REF!,#REF!,AH886)</f>
        <v>1</v>
      </c>
      <c r="N886" s="99">
        <f>AI886+AJ886</f>
        <v>79</v>
      </c>
      <c r="O886" s="99"/>
      <c r="P886" s="99">
        <f>AK886</f>
        <v>84</v>
      </c>
      <c r="Q886" s="99">
        <f>AM886</f>
        <v>75</v>
      </c>
      <c r="R886" s="99">
        <v>0</v>
      </c>
      <c r="S886" s="47"/>
      <c r="T886" s="99">
        <f>SUM(U886,V886,X886,Y886,Z886,AA886,AB886)</f>
        <v>0</v>
      </c>
      <c r="U886" s="99">
        <f>AP886</f>
        <v>0</v>
      </c>
      <c r="V886" s="99">
        <f>SUM(AS886,AT886,AU886,AV886,AW886,AX886,AY886,AZ886,BA886,BB886,BC886)</f>
        <v>0</v>
      </c>
      <c r="W886" s="99">
        <f>COUNT(AS886,AT886,AU886,AV886,AW886,AX886,AY886,AZ886,BA886,BB886,BC886)</f>
        <v>0</v>
      </c>
      <c r="X886" s="99">
        <v>0</v>
      </c>
      <c r="Y886" s="99">
        <v>0</v>
      </c>
      <c r="Z886" s="99">
        <v>0</v>
      </c>
      <c r="AA886" s="99">
        <f>AR886</f>
        <v>0</v>
      </c>
      <c r="AB886" s="99">
        <f>AQ886</f>
        <v>0</v>
      </c>
      <c r="AC886" s="47"/>
      <c r="AD886" s="99"/>
      <c r="AE886" s="99"/>
      <c r="AF886" s="99">
        <v>90</v>
      </c>
      <c r="AG886" s="99"/>
      <c r="AH886" s="99"/>
      <c r="AI886" s="99"/>
      <c r="AJ886" s="99">
        <v>79</v>
      </c>
      <c r="AK886" s="99">
        <v>84</v>
      </c>
      <c r="AL886" s="99"/>
      <c r="AM886" s="100">
        <v>75</v>
      </c>
      <c r="AN886" s="100"/>
      <c r="AO886" s="44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</row>
    <row r="887" spans="1:56" s="41" customFormat="1" x14ac:dyDescent="0.35">
      <c r="A887" s="99" t="s">
        <v>40</v>
      </c>
      <c r="B887" s="99" t="s">
        <v>199</v>
      </c>
      <c r="C887" s="99" t="s">
        <v>957</v>
      </c>
      <c r="D887" s="99" t="s">
        <v>958</v>
      </c>
      <c r="E887" s="99" t="s">
        <v>39</v>
      </c>
      <c r="F887" s="99">
        <v>999917672</v>
      </c>
      <c r="G887" s="99">
        <f>(J887+T887)-H887</f>
        <v>215</v>
      </c>
      <c r="H887" s="100"/>
      <c r="I887" s="24"/>
      <c r="J887" s="99">
        <f>SUM(K887,L887,N887,O887,P887,Q887)</f>
        <v>215</v>
      </c>
      <c r="K887" s="99">
        <f>SUM(AD887,AL887,AN887)</f>
        <v>0</v>
      </c>
      <c r="L887" s="99">
        <f>SUM(AE887,AF887,AG887,AH887)</f>
        <v>120</v>
      </c>
      <c r="M887" s="99">
        <f>COUNT(#REF!,#REF!,#REF!,#REF!,#REF!,#REF!,#REF!,AE887,#REF!,#REF!,#REF!,#REF!,AF887,AG887,#REF!,#REF!,#REF!,AH887)</f>
        <v>1</v>
      </c>
      <c r="N887" s="99">
        <f>AI887+AJ887</f>
        <v>44</v>
      </c>
      <c r="O887" s="99"/>
      <c r="P887" s="99">
        <f>AK887</f>
        <v>51</v>
      </c>
      <c r="Q887" s="99">
        <f>AM887</f>
        <v>0</v>
      </c>
      <c r="R887" s="99">
        <v>0</v>
      </c>
      <c r="S887" s="47"/>
      <c r="T887" s="99">
        <f>SUM(U887,V887,X887,Y887,Z887,AA887,AB887)</f>
        <v>0</v>
      </c>
      <c r="U887" s="99">
        <f>AP887</f>
        <v>0</v>
      </c>
      <c r="V887" s="99">
        <f>SUM(AS887,AT887,AU887,AV887,AW887,AX887,AY887,AZ887,BA887,BB887,BC887)</f>
        <v>0</v>
      </c>
      <c r="W887" s="99">
        <f>COUNT(AS887,AT887,AU887,AV887,AW887,AX887,AY887,AZ887,BA887,BB887,BC887)</f>
        <v>0</v>
      </c>
      <c r="X887" s="99">
        <v>0</v>
      </c>
      <c r="Y887" s="99">
        <v>0</v>
      </c>
      <c r="Z887" s="99">
        <v>0</v>
      </c>
      <c r="AA887" s="99">
        <f>AR887</f>
        <v>0</v>
      </c>
      <c r="AB887" s="99">
        <f>AQ887</f>
        <v>0</v>
      </c>
      <c r="AC887" s="47"/>
      <c r="AD887" s="99"/>
      <c r="AE887" s="99"/>
      <c r="AF887" s="99"/>
      <c r="AG887" s="99">
        <v>120</v>
      </c>
      <c r="AH887" s="99"/>
      <c r="AI887" s="99"/>
      <c r="AJ887" s="99">
        <v>44</v>
      </c>
      <c r="AK887" s="99">
        <v>51</v>
      </c>
      <c r="AL887" s="99"/>
      <c r="AM887" s="100"/>
      <c r="AN887" s="100"/>
      <c r="AO887" s="44"/>
      <c r="AP887" s="100"/>
      <c r="AQ887" s="100"/>
      <c r="AR887" s="100"/>
      <c r="AS887" s="100"/>
      <c r="AT887" s="100"/>
      <c r="AU887" s="100"/>
      <c r="AV887" s="100"/>
      <c r="AW887" s="100"/>
      <c r="AX887" s="100"/>
      <c r="AY887" s="100"/>
      <c r="AZ887" s="100"/>
      <c r="BA887" s="100"/>
      <c r="BB887" s="100"/>
      <c r="BC887" s="100"/>
    </row>
    <row r="888" spans="1:56" s="41" customFormat="1" x14ac:dyDescent="0.35">
      <c r="A888" s="99" t="s">
        <v>40</v>
      </c>
      <c r="B888" s="99" t="s">
        <v>199</v>
      </c>
      <c r="C888" s="99" t="s">
        <v>901</v>
      </c>
      <c r="D888" s="99" t="s">
        <v>902</v>
      </c>
      <c r="E888" s="99" t="s">
        <v>39</v>
      </c>
      <c r="F888" s="99">
        <v>999916723</v>
      </c>
      <c r="G888" s="99">
        <f>(J888+T888)-H888</f>
        <v>169</v>
      </c>
      <c r="H888" s="99"/>
      <c r="I888" s="24"/>
      <c r="J888" s="99">
        <f>SUM(K888,L888,N888,O888,P888,Q888)</f>
        <v>169</v>
      </c>
      <c r="K888" s="99">
        <f>SUM(AD888,AL888,AN888)</f>
        <v>0</v>
      </c>
      <c r="L888" s="99">
        <f>SUM(AE888,AF888,AG888,AH888)</f>
        <v>0</v>
      </c>
      <c r="M888" s="99">
        <f>COUNT(#REF!,#REF!,#REF!,#REF!,#REF!,#REF!,#REF!,AE888,#REF!,#REF!,#REF!,#REF!,AF888,AG888,#REF!,#REF!,#REF!,AH888)</f>
        <v>0</v>
      </c>
      <c r="N888" s="99">
        <f>AI888+AJ888</f>
        <v>79</v>
      </c>
      <c r="O888" s="99"/>
      <c r="P888" s="99">
        <f>AK888</f>
        <v>90</v>
      </c>
      <c r="Q888" s="99">
        <f>AM888</f>
        <v>0</v>
      </c>
      <c r="R888" s="99">
        <v>0</v>
      </c>
      <c r="S888" s="47"/>
      <c r="T888" s="99">
        <f>SUM(U888,V888,X888,Y888,Z888,AA888,AB888)</f>
        <v>0</v>
      </c>
      <c r="U888" s="99">
        <f>AP888</f>
        <v>0</v>
      </c>
      <c r="V888" s="99">
        <f>SUM(AS888,AT888,AU888,AV888,AW888,AX888,AY888,AZ888,BA888,BB888,BC888)</f>
        <v>0</v>
      </c>
      <c r="W888" s="99">
        <f>COUNT(AS888,AT888,AU888,AV888,AW888,AX888,AY888,AZ888,BA888,BB888,BC888)</f>
        <v>0</v>
      </c>
      <c r="X888" s="99">
        <v>0</v>
      </c>
      <c r="Y888" s="99">
        <v>0</v>
      </c>
      <c r="Z888" s="99">
        <v>0</v>
      </c>
      <c r="AA888" s="99">
        <f>AR888</f>
        <v>0</v>
      </c>
      <c r="AB888" s="99">
        <f>AQ888</f>
        <v>0</v>
      </c>
      <c r="AC888" s="47"/>
      <c r="AD888" s="99"/>
      <c r="AE888" s="99"/>
      <c r="AF888" s="99"/>
      <c r="AG888" s="99"/>
      <c r="AH888" s="99"/>
      <c r="AI888" s="99"/>
      <c r="AJ888" s="99">
        <v>79</v>
      </c>
      <c r="AK888" s="99">
        <v>90</v>
      </c>
      <c r="AL888" s="99"/>
      <c r="AM888" s="100"/>
      <c r="AN888" s="100"/>
      <c r="AO888" s="44"/>
      <c r="AP888" s="100"/>
      <c r="AQ888" s="100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100"/>
      <c r="BC888" s="100"/>
    </row>
    <row r="889" spans="1:56" s="41" customFormat="1" x14ac:dyDescent="0.3">
      <c r="A889" s="100" t="s">
        <v>40</v>
      </c>
      <c r="B889" s="100" t="s">
        <v>199</v>
      </c>
      <c r="C889" s="100" t="s">
        <v>1705</v>
      </c>
      <c r="D889" s="100" t="s">
        <v>1706</v>
      </c>
      <c r="E889" s="100" t="s">
        <v>39</v>
      </c>
      <c r="F889" s="100">
        <v>999923594</v>
      </c>
      <c r="G889" s="99">
        <f>(J889+T889)-H889</f>
        <v>140.4</v>
      </c>
      <c r="H889" s="100"/>
      <c r="I889" s="44"/>
      <c r="J889" s="99">
        <f>SUM(K889,L889,N889,O889,P889,Q889)</f>
        <v>20.400000000000002</v>
      </c>
      <c r="K889" s="99">
        <f>SUM(AD889,AL889,AN889)</f>
        <v>0</v>
      </c>
      <c r="L889" s="99">
        <f>SUM(AE889,AF889,AG889,AH889)</f>
        <v>0</v>
      </c>
      <c r="M889" s="99">
        <f>COUNT(#REF!,#REF!,#REF!,#REF!,#REF!,#REF!,#REF!,AE889,#REF!,#REF!,#REF!,#REF!,AF889,AG889,#REF!,#REF!,#REF!,AH889)</f>
        <v>4</v>
      </c>
      <c r="N889" s="99">
        <f>AI889+AJ889</f>
        <v>0</v>
      </c>
      <c r="O889" s="99"/>
      <c r="P889" s="99">
        <f>AK889</f>
        <v>20.400000000000002</v>
      </c>
      <c r="Q889" s="99">
        <f>AM889</f>
        <v>0</v>
      </c>
      <c r="R889" s="99">
        <v>0</v>
      </c>
      <c r="S889" s="47"/>
      <c r="T889" s="99">
        <f>SUM(U889,V889,X889,Y889,Z889,AA889,AB889)</f>
        <v>120</v>
      </c>
      <c r="U889" s="99">
        <f>AP889</f>
        <v>0</v>
      </c>
      <c r="V889" s="99">
        <f>SUM(AS889,AT889,AU889,AV889,AW889,AX889,AY889,AZ889,BA889,BB889,BC889)</f>
        <v>120</v>
      </c>
      <c r="W889" s="99">
        <f>COUNT(AS889,AT889,AU889,AV889,AW889,AX889,AY889,AZ889,BA889,BB889,BC889)</f>
        <v>1</v>
      </c>
      <c r="X889" s="99">
        <v>0</v>
      </c>
      <c r="Y889" s="99">
        <v>0</v>
      </c>
      <c r="Z889" s="99">
        <v>0</v>
      </c>
      <c r="AA889" s="99">
        <f>AR889</f>
        <v>0</v>
      </c>
      <c r="AB889" s="99">
        <f>AQ889</f>
        <v>0</v>
      </c>
      <c r="AC889" s="47"/>
      <c r="AD889" s="100">
        <v>0</v>
      </c>
      <c r="AE889" s="100">
        <v>0</v>
      </c>
      <c r="AF889" s="100">
        <v>0</v>
      </c>
      <c r="AG889" s="100">
        <v>0</v>
      </c>
      <c r="AH889" s="100">
        <v>0</v>
      </c>
      <c r="AI889" s="100">
        <v>0</v>
      </c>
      <c r="AJ889" s="100">
        <v>0</v>
      </c>
      <c r="AK889" s="100">
        <v>20.400000000000002</v>
      </c>
      <c r="AL889" s="100">
        <v>0</v>
      </c>
      <c r="AM889" s="100">
        <v>0</v>
      </c>
      <c r="AN889" s="100">
        <v>0</v>
      </c>
      <c r="AO889" s="44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>
        <v>120</v>
      </c>
      <c r="BC889" s="100"/>
      <c r="BD889" s="31"/>
    </row>
    <row r="890" spans="1:56" s="41" customFormat="1" x14ac:dyDescent="0.35">
      <c r="A890" s="100" t="s">
        <v>40</v>
      </c>
      <c r="B890" s="100" t="s">
        <v>199</v>
      </c>
      <c r="C890" s="100" t="s">
        <v>703</v>
      </c>
      <c r="D890" s="100" t="s">
        <v>704</v>
      </c>
      <c r="E890" s="100" t="s">
        <v>39</v>
      </c>
      <c r="F890" s="100">
        <v>999909482</v>
      </c>
      <c r="G890" s="99">
        <f>(J890+T890)-H890</f>
        <v>134</v>
      </c>
      <c r="H890" s="99"/>
      <c r="I890" s="24"/>
      <c r="J890" s="99">
        <f>SUM(K890,L890,N890,O890,P890,Q890)</f>
        <v>134</v>
      </c>
      <c r="K890" s="99">
        <f>SUM(AD890,AL890,AN890)</f>
        <v>0</v>
      </c>
      <c r="L890" s="99">
        <f>SUM(AE890,AF890,AG890,AH890)</f>
        <v>0</v>
      </c>
      <c r="M890" s="99">
        <f>COUNT(#REF!,#REF!,#REF!,#REF!,#REF!,#REF!,#REF!,AE890,#REF!,#REF!,#REF!,#REF!,AF890,AG890,#REF!,#REF!,#REF!,AH890)</f>
        <v>0</v>
      </c>
      <c r="N890" s="99">
        <f>AI890+AJ890</f>
        <v>44</v>
      </c>
      <c r="O890" s="99"/>
      <c r="P890" s="99">
        <f>AK890</f>
        <v>90</v>
      </c>
      <c r="Q890" s="99">
        <f>AM890</f>
        <v>0</v>
      </c>
      <c r="R890" s="99">
        <v>0</v>
      </c>
      <c r="S890" s="47"/>
      <c r="T890" s="99">
        <f>SUM(U890,V890,X890,Y890,Z890,AA890,AB890)</f>
        <v>0</v>
      </c>
      <c r="U890" s="99">
        <f>AP890</f>
        <v>0</v>
      </c>
      <c r="V890" s="99">
        <f>SUM(AS890,AT890,AU890,AV890,AW890,AX890,AY890,AZ890,BA890,BB890,BC890)</f>
        <v>0</v>
      </c>
      <c r="W890" s="99">
        <f>COUNT(AS890,AT890,AU890,AV890,AW890,AX890,AY890,AZ890,BA890,BB890,BC890)</f>
        <v>0</v>
      </c>
      <c r="X890" s="99">
        <v>0</v>
      </c>
      <c r="Y890" s="99">
        <v>0</v>
      </c>
      <c r="Z890" s="99">
        <v>0</v>
      </c>
      <c r="AA890" s="99">
        <f>AR890</f>
        <v>0</v>
      </c>
      <c r="AB890" s="99">
        <f>AQ890</f>
        <v>0</v>
      </c>
      <c r="AC890" s="47"/>
      <c r="AD890" s="99"/>
      <c r="AE890" s="99"/>
      <c r="AF890" s="99"/>
      <c r="AG890" s="99"/>
      <c r="AH890" s="99"/>
      <c r="AI890" s="99"/>
      <c r="AJ890" s="99">
        <v>44</v>
      </c>
      <c r="AK890" s="99">
        <v>90</v>
      </c>
      <c r="AL890" s="99"/>
      <c r="AM890" s="100"/>
      <c r="AN890" s="100"/>
      <c r="AO890" s="44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</row>
    <row r="891" spans="1:56" s="41" customFormat="1" x14ac:dyDescent="0.3">
      <c r="A891" s="100" t="s">
        <v>40</v>
      </c>
      <c r="B891" s="100" t="s">
        <v>199</v>
      </c>
      <c r="C891" s="100" t="s">
        <v>2002</v>
      </c>
      <c r="D891" s="100" t="s">
        <v>2003</v>
      </c>
      <c r="E891" s="100" t="s">
        <v>39</v>
      </c>
      <c r="F891" s="100">
        <v>999925342</v>
      </c>
      <c r="G891" s="99">
        <f>(J891+T891)-H891</f>
        <v>126</v>
      </c>
      <c r="H891" s="100"/>
      <c r="I891" s="44"/>
      <c r="J891" s="99">
        <f>SUM(K891,L891,N891,O891,P891,Q891)</f>
        <v>36</v>
      </c>
      <c r="K891" s="99">
        <f>SUM(AD891,AL891,AN891)</f>
        <v>0</v>
      </c>
      <c r="L891" s="99">
        <f>SUM(AE891,AF891,AG891,AH891)</f>
        <v>0</v>
      </c>
      <c r="M891" s="99">
        <f>COUNT(#REF!,#REF!,#REF!,#REF!,#REF!,#REF!,#REF!,AE891,#REF!,#REF!,#REF!,#REF!,AF891,AG891,#REF!,#REF!,#REF!,AH891)</f>
        <v>4</v>
      </c>
      <c r="N891" s="99">
        <f>AI891+AJ891</f>
        <v>0</v>
      </c>
      <c r="O891" s="99"/>
      <c r="P891" s="99">
        <f>AK891</f>
        <v>36</v>
      </c>
      <c r="Q891" s="99">
        <f>AM891</f>
        <v>0</v>
      </c>
      <c r="R891" s="99">
        <v>0</v>
      </c>
      <c r="S891" s="47"/>
      <c r="T891" s="99">
        <f>SUM(U891,V891,X891,Y891,Z891,AA891,AB891)</f>
        <v>90</v>
      </c>
      <c r="U891" s="99">
        <f>AP891</f>
        <v>0</v>
      </c>
      <c r="V891" s="99">
        <f>SUM(AS891,AT891,AU891,AV891,AW891,AX891,AY891,AZ891,BA891,BB891,BC891)</f>
        <v>90</v>
      </c>
      <c r="W891" s="99">
        <f>COUNT(AS891,AT891,AU891,AV891,AW891,AX891,AY891,AZ891,BA891,BB891,BC891)</f>
        <v>1</v>
      </c>
      <c r="X891" s="99">
        <v>0</v>
      </c>
      <c r="Y891" s="99">
        <v>0</v>
      </c>
      <c r="Z891" s="99">
        <v>0</v>
      </c>
      <c r="AA891" s="99">
        <f>AR891</f>
        <v>0</v>
      </c>
      <c r="AB891" s="99">
        <f>AQ891</f>
        <v>0</v>
      </c>
      <c r="AC891" s="47"/>
      <c r="AD891" s="100">
        <v>0</v>
      </c>
      <c r="AE891" s="100">
        <v>0</v>
      </c>
      <c r="AF891" s="100">
        <v>0</v>
      </c>
      <c r="AG891" s="100">
        <v>0</v>
      </c>
      <c r="AH891" s="100">
        <v>0</v>
      </c>
      <c r="AI891" s="100">
        <v>0</v>
      </c>
      <c r="AJ891" s="100">
        <v>0</v>
      </c>
      <c r="AK891" s="100">
        <v>36</v>
      </c>
      <c r="AL891" s="100">
        <v>0</v>
      </c>
      <c r="AM891" s="100">
        <v>0</v>
      </c>
      <c r="AN891" s="100">
        <v>0</v>
      </c>
      <c r="AO891" s="44"/>
      <c r="AP891" s="100"/>
      <c r="AQ891" s="100"/>
      <c r="AR891" s="100"/>
      <c r="AS891" s="100"/>
      <c r="AT891" s="100"/>
      <c r="AU891" s="100"/>
      <c r="AV891" s="100"/>
      <c r="AW891" s="100"/>
      <c r="AX891" s="100"/>
      <c r="AY891" s="100"/>
      <c r="AZ891" s="100">
        <v>90</v>
      </c>
      <c r="BA891" s="100"/>
      <c r="BB891" s="100"/>
      <c r="BC891" s="100"/>
      <c r="BD891" s="31"/>
    </row>
    <row r="892" spans="1:56" s="41" customFormat="1" x14ac:dyDescent="0.35">
      <c r="A892" s="102" t="s">
        <v>40</v>
      </c>
      <c r="B892" s="102" t="s">
        <v>199</v>
      </c>
      <c r="C892" s="102" t="s">
        <v>356</v>
      </c>
      <c r="D892" s="102" t="s">
        <v>1414</v>
      </c>
      <c r="E892" s="102" t="s">
        <v>39</v>
      </c>
      <c r="F892" s="99">
        <v>999921738</v>
      </c>
      <c r="G892" s="99">
        <f>(J892+T892)-H892</f>
        <v>120</v>
      </c>
      <c r="H892" s="99"/>
      <c r="I892" s="24"/>
      <c r="J892" s="99">
        <f>SUM(K892,L892,N892,O892,P892,Q892)</f>
        <v>120</v>
      </c>
      <c r="K892" s="99">
        <f>SUM(AD892,AL892,AN892)</f>
        <v>0</v>
      </c>
      <c r="L892" s="99">
        <f>SUM(AE892,AF892,AG892,AH892)</f>
        <v>120</v>
      </c>
      <c r="M892" s="99">
        <f>COUNT(#REF!,#REF!,#REF!,#REF!,#REF!,#REF!,#REF!,AE892,#REF!,#REF!,#REF!,#REF!,AF892,AG892,#REF!,#REF!,#REF!,AH892)</f>
        <v>1</v>
      </c>
      <c r="N892" s="99">
        <f>AI892+AJ892</f>
        <v>0</v>
      </c>
      <c r="O892" s="99"/>
      <c r="P892" s="99">
        <f>AK892</f>
        <v>0</v>
      </c>
      <c r="Q892" s="99">
        <f>AM892</f>
        <v>0</v>
      </c>
      <c r="R892" s="99">
        <v>0</v>
      </c>
      <c r="S892" s="47"/>
      <c r="T892" s="99">
        <f>SUM(U892,V892,X892,Y892,Z892,AA892,AB892)</f>
        <v>0</v>
      </c>
      <c r="U892" s="99">
        <f>AP892</f>
        <v>0</v>
      </c>
      <c r="V892" s="99">
        <f>SUM(AS892,AT892,AU892,AV892,AW892,AX892,AY892,AZ892,BA892,BB892,BC892)</f>
        <v>0</v>
      </c>
      <c r="W892" s="99">
        <f>COUNT(AS892,AT892,AU892,AV892,AW892,AX892,AY892,AZ892,BA892,BB892,BC892)</f>
        <v>0</v>
      </c>
      <c r="X892" s="99">
        <v>0</v>
      </c>
      <c r="Y892" s="99">
        <v>0</v>
      </c>
      <c r="Z892" s="99">
        <v>0</v>
      </c>
      <c r="AA892" s="99">
        <f>AR892</f>
        <v>0</v>
      </c>
      <c r="AB892" s="99">
        <f>AQ892</f>
        <v>0</v>
      </c>
      <c r="AC892" s="47"/>
      <c r="AD892" s="99"/>
      <c r="AE892" s="99">
        <v>120</v>
      </c>
      <c r="AF892" s="99"/>
      <c r="AG892" s="99"/>
      <c r="AH892" s="99"/>
      <c r="AI892" s="99"/>
      <c r="AJ892" s="99"/>
      <c r="AK892" s="99"/>
      <c r="AL892" s="99"/>
      <c r="AM892" s="100"/>
      <c r="AN892" s="100"/>
      <c r="AO892" s="44"/>
      <c r="AP892" s="100"/>
      <c r="AQ892" s="100"/>
      <c r="AR892" s="100"/>
      <c r="AS892" s="100"/>
      <c r="AT892" s="100"/>
      <c r="AU892" s="100"/>
      <c r="AV892" s="100"/>
      <c r="AW892" s="100"/>
      <c r="AX892" s="100"/>
      <c r="AY892" s="100"/>
      <c r="AZ892" s="100"/>
      <c r="BA892" s="100"/>
      <c r="BB892" s="100"/>
      <c r="BC892" s="100"/>
    </row>
    <row r="893" spans="1:56" s="41" customFormat="1" x14ac:dyDescent="0.3">
      <c r="A893" s="100" t="s">
        <v>40</v>
      </c>
      <c r="B893" s="100" t="s">
        <v>199</v>
      </c>
      <c r="C893" s="100" t="s">
        <v>3468</v>
      </c>
      <c r="D893" s="100" t="s">
        <v>3253</v>
      </c>
      <c r="E893" s="100" t="s">
        <v>39</v>
      </c>
      <c r="F893" s="100">
        <v>999929142</v>
      </c>
      <c r="G893" s="99">
        <f>(J893+T893)-H893</f>
        <v>120</v>
      </c>
      <c r="H893" s="100"/>
      <c r="I893" s="44"/>
      <c r="J893" s="99">
        <f>SUM(K893,L893,N893,O893,P893,Q893)</f>
        <v>0</v>
      </c>
      <c r="K893" s="99">
        <f>SUM(AD893,AL893,AN893)</f>
        <v>0</v>
      </c>
      <c r="L893" s="99">
        <f>SUM(AE893,AF893,AG893,AH893)</f>
        <v>0</v>
      </c>
      <c r="M893" s="99">
        <f>COUNT(#REF!,#REF!,#REF!,#REF!,#REF!,#REF!,#REF!,AE893,#REF!,#REF!,#REF!,#REF!,AF893,AG893,#REF!,#REF!,#REF!,AH893)</f>
        <v>0</v>
      </c>
      <c r="N893" s="99">
        <f>AI893+AJ893</f>
        <v>0</v>
      </c>
      <c r="O893" s="99"/>
      <c r="P893" s="99">
        <f>AK893</f>
        <v>0</v>
      </c>
      <c r="Q893" s="99">
        <f>AM893</f>
        <v>0</v>
      </c>
      <c r="R893" s="99">
        <v>0</v>
      </c>
      <c r="S893" s="47"/>
      <c r="T893" s="99">
        <f>SUM(U893,V893,X893,Y893,Z893,AA893,AB893)</f>
        <v>120</v>
      </c>
      <c r="U893" s="99">
        <f>AP893</f>
        <v>0</v>
      </c>
      <c r="V893" s="99">
        <f>SUM(AS893,AT893,AU893,AV893,AW893,AX893,AY893,AZ893,BA893,BB893,BC893)</f>
        <v>120</v>
      </c>
      <c r="W893" s="99">
        <f>COUNT(AS893,AT893,AU893,AV893,AW893,AX893,AY893,AZ893,BA893,BB893,BC893)</f>
        <v>1</v>
      </c>
      <c r="X893" s="99">
        <v>0</v>
      </c>
      <c r="Y893" s="99">
        <v>0</v>
      </c>
      <c r="Z893" s="99">
        <v>0</v>
      </c>
      <c r="AA893" s="99">
        <f>AR893</f>
        <v>0</v>
      </c>
      <c r="AB893" s="99">
        <f>AQ893</f>
        <v>0</v>
      </c>
      <c r="AC893" s="47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44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>
        <v>120</v>
      </c>
      <c r="BA893" s="100"/>
      <c r="BB893" s="100"/>
      <c r="BC893" s="100"/>
      <c r="BD893" s="31"/>
    </row>
    <row r="894" spans="1:56" s="41" customFormat="1" x14ac:dyDescent="0.3">
      <c r="A894" s="100" t="s">
        <v>40</v>
      </c>
      <c r="B894" s="100" t="s">
        <v>199</v>
      </c>
      <c r="C894" s="100" t="s">
        <v>763</v>
      </c>
      <c r="D894" s="100" t="s">
        <v>90</v>
      </c>
      <c r="E894" s="100" t="s">
        <v>39</v>
      </c>
      <c r="F894" s="100">
        <v>999930152</v>
      </c>
      <c r="G894" s="99">
        <f>(J894+T894)-H894</f>
        <v>120</v>
      </c>
      <c r="H894" s="100"/>
      <c r="I894" s="44"/>
      <c r="J894" s="99">
        <f>SUM(K894,L894,N894,O894,P894,Q894)</f>
        <v>0</v>
      </c>
      <c r="K894" s="99">
        <f>SUM(AD894,AL894,AN894)</f>
        <v>0</v>
      </c>
      <c r="L894" s="99">
        <f>SUM(AE894,AF894,AG894,AH894)</f>
        <v>0</v>
      </c>
      <c r="M894" s="99">
        <f>COUNT(#REF!,#REF!,#REF!,#REF!,#REF!,#REF!,#REF!,AE894,#REF!,#REF!,#REF!,#REF!,AF894,AG894,#REF!,#REF!,#REF!,AH894)</f>
        <v>0</v>
      </c>
      <c r="N894" s="99">
        <f>AI894+AJ894</f>
        <v>0</v>
      </c>
      <c r="O894" s="99"/>
      <c r="P894" s="99">
        <f>AK894</f>
        <v>0</v>
      </c>
      <c r="Q894" s="99">
        <f>AM894</f>
        <v>0</v>
      </c>
      <c r="R894" s="99">
        <v>0</v>
      </c>
      <c r="S894" s="47"/>
      <c r="T894" s="99">
        <f>SUM(U894,V894,X894,Y894,Z894,AA894,AB894)</f>
        <v>120</v>
      </c>
      <c r="U894" s="99">
        <f>AP894</f>
        <v>0</v>
      </c>
      <c r="V894" s="99">
        <f>SUM(AS894,AT894,AU894,AV894,AW894,AX894,AY894,AZ894,BA894,BB894,BC894)</f>
        <v>120</v>
      </c>
      <c r="W894" s="99">
        <f>COUNT(AS894,AT894,AU894,AV894,AW894,AX894,AY894,AZ894,BA894,BB894,BC894)</f>
        <v>1</v>
      </c>
      <c r="X894" s="99">
        <v>0</v>
      </c>
      <c r="Y894" s="99">
        <v>0</v>
      </c>
      <c r="Z894" s="99">
        <v>0</v>
      </c>
      <c r="AA894" s="99">
        <f>AR894</f>
        <v>0</v>
      </c>
      <c r="AB894" s="99">
        <f>AQ894</f>
        <v>0</v>
      </c>
      <c r="AC894" s="47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44"/>
      <c r="AP894" s="100"/>
      <c r="AQ894" s="100"/>
      <c r="AR894" s="100"/>
      <c r="AS894" s="100"/>
      <c r="AT894" s="100"/>
      <c r="AU894" s="100"/>
      <c r="AV894" s="100"/>
      <c r="AW894" s="100">
        <v>120</v>
      </c>
      <c r="AX894" s="100"/>
      <c r="AY894" s="100"/>
      <c r="AZ894" s="100"/>
      <c r="BA894" s="100"/>
      <c r="BB894" s="100"/>
      <c r="BC894" s="100"/>
      <c r="BD894" s="31"/>
    </row>
    <row r="895" spans="1:56" s="41" customFormat="1" x14ac:dyDescent="0.3">
      <c r="A895" s="100" t="s">
        <v>40</v>
      </c>
      <c r="B895" s="100" t="s">
        <v>199</v>
      </c>
      <c r="C895" s="100" t="s">
        <v>754</v>
      </c>
      <c r="D895" s="100" t="s">
        <v>3504</v>
      </c>
      <c r="E895" s="100" t="s">
        <v>39</v>
      </c>
      <c r="F895" s="100">
        <v>999930921</v>
      </c>
      <c r="G895" s="99">
        <f>(J895+T895)-H895</f>
        <v>120</v>
      </c>
      <c r="H895" s="100"/>
      <c r="I895" s="44"/>
      <c r="J895" s="99">
        <f>SUM(K895,L895,N895,O895,P895,Q895)</f>
        <v>0</v>
      </c>
      <c r="K895" s="99">
        <f>SUM(AD895,AL895,AN895)</f>
        <v>0</v>
      </c>
      <c r="L895" s="99">
        <f>SUM(AE895,AF895,AG895,AH895)</f>
        <v>0</v>
      </c>
      <c r="M895" s="99">
        <f>COUNT(#REF!,#REF!,#REF!,#REF!,#REF!,#REF!,#REF!,AE895,#REF!,#REF!,#REF!,#REF!,AF895,AG895,#REF!,#REF!,#REF!,AH895)</f>
        <v>0</v>
      </c>
      <c r="N895" s="99">
        <f>AI895+AJ895</f>
        <v>0</v>
      </c>
      <c r="O895" s="99"/>
      <c r="P895" s="99">
        <f>AK895</f>
        <v>0</v>
      </c>
      <c r="Q895" s="99">
        <f>AM895</f>
        <v>0</v>
      </c>
      <c r="R895" s="99">
        <v>0</v>
      </c>
      <c r="S895" s="47"/>
      <c r="T895" s="99">
        <f>SUM(U895,V895,X895,Y895,Z895,AA895,AB895)</f>
        <v>120</v>
      </c>
      <c r="U895" s="99">
        <f>AP895</f>
        <v>0</v>
      </c>
      <c r="V895" s="99">
        <f>SUM(AS895,AT895,AU895,AV895,AW895,AX895,AY895,AZ895,BA895,BB895,BC895)</f>
        <v>120</v>
      </c>
      <c r="W895" s="99">
        <f>COUNT(AS895,AT895,AU895,AV895,AW895,AX895,AY895,AZ895,BA895,BB895,BC895)</f>
        <v>1</v>
      </c>
      <c r="X895" s="99">
        <v>0</v>
      </c>
      <c r="Y895" s="99">
        <v>0</v>
      </c>
      <c r="Z895" s="99">
        <v>0</v>
      </c>
      <c r="AA895" s="99">
        <f>AR895</f>
        <v>0</v>
      </c>
      <c r="AB895" s="99">
        <f>AQ895</f>
        <v>0</v>
      </c>
      <c r="AC895" s="47"/>
      <c r="AD895" s="100"/>
      <c r="AE895" s="100"/>
      <c r="AF895" s="100"/>
      <c r="AG895" s="100"/>
      <c r="AH895" s="100"/>
      <c r="AI895" s="100"/>
      <c r="AJ895" s="100"/>
      <c r="AK895" s="100"/>
      <c r="AL895" s="100"/>
      <c r="AM895" s="100"/>
      <c r="AN895" s="100"/>
      <c r="AO895" s="44"/>
      <c r="AP895" s="100"/>
      <c r="AQ895" s="100"/>
      <c r="AR895" s="100"/>
      <c r="AS895" s="100"/>
      <c r="AT895" s="100"/>
      <c r="AU895" s="100"/>
      <c r="AV895" s="100"/>
      <c r="AW895" s="100"/>
      <c r="AX895" s="100"/>
      <c r="AY895" s="100"/>
      <c r="AZ895" s="100"/>
      <c r="BA895" s="100">
        <v>120</v>
      </c>
      <c r="BB895" s="100"/>
      <c r="BC895" s="100"/>
      <c r="BD895" s="31"/>
    </row>
    <row r="896" spans="1:56" s="41" customFormat="1" x14ac:dyDescent="0.35">
      <c r="A896" s="102" t="s">
        <v>40</v>
      </c>
      <c r="B896" s="99" t="s">
        <v>199</v>
      </c>
      <c r="C896" s="99" t="s">
        <v>467</v>
      </c>
      <c r="D896" s="99" t="s">
        <v>1205</v>
      </c>
      <c r="E896" s="99" t="s">
        <v>39</v>
      </c>
      <c r="F896" s="99">
        <v>999919792</v>
      </c>
      <c r="G896" s="99">
        <f>(J896+T896)-H896</f>
        <v>115.5</v>
      </c>
      <c r="H896" s="99">
        <f>(K896+L896+N896+O896+P896+Q896+R896)*0.5</f>
        <v>25.5</v>
      </c>
      <c r="I896" s="24"/>
      <c r="J896" s="99">
        <f>SUM(K896,L896,N896,O896,P896,Q896)</f>
        <v>51</v>
      </c>
      <c r="K896" s="99">
        <f>SUM(AD896,AL896,AN896)</f>
        <v>0</v>
      </c>
      <c r="L896" s="99">
        <f>SUM(AE896,AF896,AG896,AH896)</f>
        <v>0</v>
      </c>
      <c r="M896" s="99">
        <f>COUNT(#REF!,#REF!,#REF!,#REF!,#REF!,#REF!,#REF!,AE896,#REF!,#REF!,#REF!,#REF!,AF896,AG896,#REF!,#REF!,#REF!,AH896)</f>
        <v>0</v>
      </c>
      <c r="N896" s="99">
        <f>AI896+AJ896</f>
        <v>0</v>
      </c>
      <c r="O896" s="99"/>
      <c r="P896" s="99">
        <f>AK896</f>
        <v>51</v>
      </c>
      <c r="Q896" s="99">
        <f>AM896</f>
        <v>0</v>
      </c>
      <c r="R896" s="99">
        <v>0</v>
      </c>
      <c r="S896" s="47"/>
      <c r="T896" s="99">
        <f>SUM(U896,V896,X896,Y896,Z896,AA896,AB896)</f>
        <v>90</v>
      </c>
      <c r="U896" s="99">
        <f>AP896</f>
        <v>0</v>
      </c>
      <c r="V896" s="99">
        <f>SUM(AS896,AT896,AU896,AV896,AW896,AX896,AY896,AZ896,BA896,BB896,BC896)</f>
        <v>90</v>
      </c>
      <c r="W896" s="99">
        <f>COUNT(AS896,AT896,AU896,AV896,AW896,AX896,AY896,AZ896,BA896,BB896,BC896)</f>
        <v>1</v>
      </c>
      <c r="X896" s="99">
        <v>0</v>
      </c>
      <c r="Y896" s="99">
        <v>0</v>
      </c>
      <c r="Z896" s="99">
        <v>0</v>
      </c>
      <c r="AA896" s="99">
        <f>AR896</f>
        <v>0</v>
      </c>
      <c r="AB896" s="99">
        <f>AQ896</f>
        <v>0</v>
      </c>
      <c r="AC896" s="47"/>
      <c r="AD896" s="99"/>
      <c r="AE896" s="99"/>
      <c r="AF896" s="99"/>
      <c r="AG896" s="99"/>
      <c r="AH896" s="99"/>
      <c r="AI896" s="99"/>
      <c r="AJ896" s="99"/>
      <c r="AK896" s="99">
        <v>51</v>
      </c>
      <c r="AL896" s="99"/>
      <c r="AM896" s="100"/>
      <c r="AN896" s="100"/>
      <c r="AO896" s="44"/>
      <c r="AP896" s="100"/>
      <c r="AQ896" s="100"/>
      <c r="AR896" s="100"/>
      <c r="AS896" s="100"/>
      <c r="AT896" s="100"/>
      <c r="AU896" s="100"/>
      <c r="AV896" s="100"/>
      <c r="AW896" s="100">
        <v>90</v>
      </c>
      <c r="AX896" s="100"/>
      <c r="AY896" s="100"/>
      <c r="AZ896" s="100"/>
      <c r="BA896" s="100"/>
      <c r="BB896" s="100"/>
      <c r="BC896" s="100"/>
    </row>
    <row r="897" spans="1:56" s="41" customFormat="1" x14ac:dyDescent="0.35">
      <c r="A897" s="99" t="s">
        <v>40</v>
      </c>
      <c r="B897" s="99" t="s">
        <v>199</v>
      </c>
      <c r="C897" s="99" t="s">
        <v>826</v>
      </c>
      <c r="D897" s="99" t="s">
        <v>900</v>
      </c>
      <c r="E897" s="99" t="s">
        <v>39</v>
      </c>
      <c r="F897" s="99">
        <v>999916706</v>
      </c>
      <c r="G897" s="99">
        <f>(J897+T897)-H897</f>
        <v>105</v>
      </c>
      <c r="H897" s="100"/>
      <c r="I897" s="24"/>
      <c r="J897" s="99">
        <f>SUM(K897,L897,N897,O897,P897,Q897)</f>
        <v>51</v>
      </c>
      <c r="K897" s="99">
        <f>SUM(AD897,AL897,AN897)</f>
        <v>0</v>
      </c>
      <c r="L897" s="99">
        <f>SUM(AE897,AF897,AG897,AH897)</f>
        <v>0</v>
      </c>
      <c r="M897" s="99">
        <f>COUNT(#REF!,#REF!,#REF!,#REF!,#REF!,#REF!,#REF!,AE897,#REF!,#REF!,#REF!,#REF!,AF897,AG897,#REF!,#REF!,#REF!,AH897)</f>
        <v>0</v>
      </c>
      <c r="N897" s="99">
        <f>AI897+AJ897</f>
        <v>0</v>
      </c>
      <c r="O897" s="99"/>
      <c r="P897" s="99">
        <f>AK897</f>
        <v>51</v>
      </c>
      <c r="Q897" s="99">
        <f>AM897</f>
        <v>0</v>
      </c>
      <c r="R897" s="99">
        <v>0</v>
      </c>
      <c r="S897" s="47"/>
      <c r="T897" s="99">
        <f>SUM(U897,V897,X897,Y897,Z897,AA897,AB897)</f>
        <v>54</v>
      </c>
      <c r="U897" s="99">
        <f>AP897</f>
        <v>20</v>
      </c>
      <c r="V897" s="99">
        <f>SUM(AS897,AT897,AU897,AV897,AW897,AX897,AY897,AZ897,BA897,BB897,BC897)</f>
        <v>34</v>
      </c>
      <c r="W897" s="99">
        <f>COUNT(AS897,AT897,AU897,AV897,AW897,AX897,AY897,AZ897,BA897,BB897,BC897)</f>
        <v>1</v>
      </c>
      <c r="X897" s="99">
        <v>0</v>
      </c>
      <c r="Y897" s="99">
        <v>0</v>
      </c>
      <c r="Z897" s="99">
        <v>0</v>
      </c>
      <c r="AA897" s="99">
        <f>AR897</f>
        <v>0</v>
      </c>
      <c r="AB897" s="99">
        <f>AQ897</f>
        <v>0</v>
      </c>
      <c r="AC897" s="47"/>
      <c r="AD897" s="99"/>
      <c r="AE897" s="99"/>
      <c r="AF897" s="99"/>
      <c r="AG897" s="99"/>
      <c r="AH897" s="99"/>
      <c r="AI897" s="99"/>
      <c r="AJ897" s="99"/>
      <c r="AK897" s="99">
        <v>51</v>
      </c>
      <c r="AL897" s="99"/>
      <c r="AM897" s="100"/>
      <c r="AN897" s="100"/>
      <c r="AO897" s="44"/>
      <c r="AP897" s="100">
        <v>20</v>
      </c>
      <c r="AQ897" s="100"/>
      <c r="AR897" s="100"/>
      <c r="AS897" s="100">
        <v>34</v>
      </c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</row>
    <row r="898" spans="1:56" s="41" customFormat="1" x14ac:dyDescent="0.3">
      <c r="A898" s="115" t="s">
        <v>40</v>
      </c>
      <c r="B898" s="116" t="s">
        <v>199</v>
      </c>
      <c r="C898" s="115" t="s">
        <v>965</v>
      </c>
      <c r="D898" s="115" t="s">
        <v>1457</v>
      </c>
      <c r="E898" s="115" t="s">
        <v>39</v>
      </c>
      <c r="F898" s="115">
        <v>999925183</v>
      </c>
      <c r="G898" s="99">
        <f>(J898+T898)-H898</f>
        <v>105</v>
      </c>
      <c r="H898" s="100"/>
      <c r="I898" s="44"/>
      <c r="J898" s="99">
        <f>SUM(K898,L898,N898,O898,P898,Q898)</f>
        <v>0</v>
      </c>
      <c r="K898" s="99">
        <f>SUM(AD898,AL898,AN898)</f>
        <v>0</v>
      </c>
      <c r="L898" s="99">
        <f>SUM(AE898,AF898,AG898,AH898)</f>
        <v>0</v>
      </c>
      <c r="M898" s="99">
        <f>COUNT(#REF!,#REF!,#REF!,#REF!,#REF!,#REF!,#REF!,AE898,#REF!,#REF!,#REF!,#REF!,AF898,AG898,#REF!,#REF!,#REF!,AH898)</f>
        <v>0</v>
      </c>
      <c r="N898" s="99">
        <f>AI898+AJ898</f>
        <v>0</v>
      </c>
      <c r="O898" s="99"/>
      <c r="P898" s="99">
        <f>AK898</f>
        <v>0</v>
      </c>
      <c r="Q898" s="99">
        <f>AM898</f>
        <v>0</v>
      </c>
      <c r="R898" s="99">
        <v>0</v>
      </c>
      <c r="S898" s="47"/>
      <c r="T898" s="99">
        <f>SUM(U898,V898,X898,Y898,Z898,AA898,AB898)</f>
        <v>105</v>
      </c>
      <c r="U898" s="99">
        <f>AP898</f>
        <v>0</v>
      </c>
      <c r="V898" s="99">
        <f>SUM(AS898,AT898,AU898,AV898,AW898,AX898,AY898,AZ898,BA898,BB898,BC898)</f>
        <v>105</v>
      </c>
      <c r="W898" s="99">
        <f>COUNT(AS898,AT898,AU898,AV898,AW898,AX898,AY898,AZ898,BA898,BB898,BC898)</f>
        <v>2</v>
      </c>
      <c r="X898" s="99">
        <v>0</v>
      </c>
      <c r="Y898" s="99">
        <v>0</v>
      </c>
      <c r="Z898" s="99">
        <v>0</v>
      </c>
      <c r="AA898" s="99">
        <f>AR898</f>
        <v>0</v>
      </c>
      <c r="AB898" s="99">
        <f>AQ898</f>
        <v>0</v>
      </c>
      <c r="AC898" s="47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44"/>
      <c r="AP898" s="100"/>
      <c r="AQ898" s="100"/>
      <c r="AR898" s="100"/>
      <c r="AS898" s="100"/>
      <c r="AT898" s="100"/>
      <c r="AU898" s="100"/>
      <c r="AV898" s="100">
        <v>60</v>
      </c>
      <c r="AW898" s="100"/>
      <c r="AX898" s="100"/>
      <c r="AY898" s="100">
        <v>45</v>
      </c>
      <c r="AZ898" s="100"/>
      <c r="BA898" s="100"/>
      <c r="BB898" s="100"/>
      <c r="BC898" s="100"/>
      <c r="BD898" s="31"/>
    </row>
    <row r="899" spans="1:56" s="41" customFormat="1" x14ac:dyDescent="0.35">
      <c r="A899" s="99" t="s">
        <v>40</v>
      </c>
      <c r="B899" s="99" t="s">
        <v>199</v>
      </c>
      <c r="C899" s="99" t="s">
        <v>2718</v>
      </c>
      <c r="D899" s="99" t="s">
        <v>2719</v>
      </c>
      <c r="E899" s="99" t="s">
        <v>39</v>
      </c>
      <c r="F899" s="99">
        <v>999928225</v>
      </c>
      <c r="G899" s="99">
        <f>(J899+T899)-H899</f>
        <v>95</v>
      </c>
      <c r="H899" s="99"/>
      <c r="I899" s="24"/>
      <c r="J899" s="99">
        <f>SUM(K899,L899,N899,O899,P899,Q899)</f>
        <v>95</v>
      </c>
      <c r="K899" s="99">
        <f>SUM(AD899,AL899,AN899)</f>
        <v>0</v>
      </c>
      <c r="L899" s="99">
        <f>SUM(AE899,AF899,AG899,AH899)</f>
        <v>0</v>
      </c>
      <c r="M899" s="99">
        <f>COUNT(#REF!,#REF!,#REF!,#REF!,#REF!,#REF!,#REF!,AE899,#REF!,#REF!,#REF!,#REF!,AF899,AG899,#REF!,#REF!,#REF!,AH899)</f>
        <v>0</v>
      </c>
      <c r="N899" s="99">
        <f>AI899+AJ899</f>
        <v>44</v>
      </c>
      <c r="O899" s="99"/>
      <c r="P899" s="99">
        <f>AK899</f>
        <v>51</v>
      </c>
      <c r="Q899" s="99">
        <f>AM899</f>
        <v>0</v>
      </c>
      <c r="R899" s="99">
        <v>0</v>
      </c>
      <c r="S899" s="47"/>
      <c r="T899" s="99">
        <f>SUM(U899,V899,X899,Y899,Z899,AA899,AB899)</f>
        <v>0</v>
      </c>
      <c r="U899" s="99">
        <f>AP899</f>
        <v>0</v>
      </c>
      <c r="V899" s="99">
        <f>SUM(AS899,AT899,AU899,AV899,AW899,AX899,AY899,AZ899,BA899,BB899,BC899)</f>
        <v>0</v>
      </c>
      <c r="W899" s="99">
        <f>COUNT(AS899,AT899,AU899,AV899,AW899,AX899,AY899,AZ899,BA899,BB899,BC899)</f>
        <v>0</v>
      </c>
      <c r="X899" s="99">
        <v>0</v>
      </c>
      <c r="Y899" s="99">
        <v>0</v>
      </c>
      <c r="Z899" s="99">
        <v>0</v>
      </c>
      <c r="AA899" s="99">
        <f>AR899</f>
        <v>0</v>
      </c>
      <c r="AB899" s="99">
        <f>AQ899</f>
        <v>0</v>
      </c>
      <c r="AC899" s="47"/>
      <c r="AD899" s="99"/>
      <c r="AE899" s="99"/>
      <c r="AF899" s="99"/>
      <c r="AG899" s="99"/>
      <c r="AH899" s="99"/>
      <c r="AI899" s="99"/>
      <c r="AJ899" s="99">
        <v>44</v>
      </c>
      <c r="AK899" s="99">
        <v>51</v>
      </c>
      <c r="AL899" s="99"/>
      <c r="AM899" s="100"/>
      <c r="AN899" s="100"/>
      <c r="AO899" s="44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</row>
    <row r="900" spans="1:56" s="41" customFormat="1" x14ac:dyDescent="0.3">
      <c r="A900" s="100" t="s">
        <v>40</v>
      </c>
      <c r="B900" s="100" t="s">
        <v>199</v>
      </c>
      <c r="C900" s="100" t="s">
        <v>1193</v>
      </c>
      <c r="D900" s="100" t="s">
        <v>497</v>
      </c>
      <c r="E900" s="100" t="s">
        <v>39</v>
      </c>
      <c r="F900" s="100">
        <v>999921924</v>
      </c>
      <c r="G900" s="99">
        <f>(J900+T900)-H900</f>
        <v>92</v>
      </c>
      <c r="H900" s="100"/>
      <c r="I900" s="44"/>
      <c r="J900" s="99">
        <f>SUM(K900,L900,N900,O900,P900,Q900)</f>
        <v>24</v>
      </c>
      <c r="K900" s="99">
        <f>SUM(AD900,AL900,AN900)</f>
        <v>0</v>
      </c>
      <c r="L900" s="99">
        <f>SUM(AE900,AF900,AG900,AH900)</f>
        <v>24</v>
      </c>
      <c r="M900" s="99">
        <f>COUNT(#REF!,#REF!,#REF!,#REF!,#REF!,#REF!,#REF!,AE900,#REF!,#REF!,#REF!,#REF!,AF900,AG900,#REF!,#REF!,#REF!,AH900)</f>
        <v>4</v>
      </c>
      <c r="N900" s="99">
        <f>AI900+AJ900</f>
        <v>0</v>
      </c>
      <c r="O900" s="99"/>
      <c r="P900" s="99">
        <f>AK900</f>
        <v>0</v>
      </c>
      <c r="Q900" s="99">
        <f>AM900</f>
        <v>0</v>
      </c>
      <c r="R900" s="99">
        <v>0</v>
      </c>
      <c r="S900" s="47"/>
      <c r="T900" s="99">
        <f>SUM(U900,V900,X900,Y900,Z900,AA900,AB900)</f>
        <v>68</v>
      </c>
      <c r="U900" s="99">
        <f>AP900</f>
        <v>0</v>
      </c>
      <c r="V900" s="99">
        <f>SUM(AS900,AT900,AU900,AV900,AW900,AX900,AY900,AZ900,BA900,BB900,BC900)</f>
        <v>68</v>
      </c>
      <c r="W900" s="99">
        <f>COUNT(AS900,AT900,AU900,AV900,AW900,AX900,AY900,AZ900,BA900,BB900,BC900)</f>
        <v>1</v>
      </c>
      <c r="X900" s="99">
        <v>0</v>
      </c>
      <c r="Y900" s="99">
        <v>0</v>
      </c>
      <c r="Z900" s="99">
        <v>0</v>
      </c>
      <c r="AA900" s="99">
        <f>AR900</f>
        <v>0</v>
      </c>
      <c r="AB900" s="99">
        <f>AQ900</f>
        <v>0</v>
      </c>
      <c r="AC900" s="47"/>
      <c r="AD900" s="100">
        <v>0</v>
      </c>
      <c r="AE900" s="100">
        <v>24</v>
      </c>
      <c r="AF900" s="100">
        <v>0</v>
      </c>
      <c r="AG900" s="100">
        <v>0</v>
      </c>
      <c r="AH900" s="100">
        <v>0</v>
      </c>
      <c r="AI900" s="100">
        <v>0</v>
      </c>
      <c r="AJ900" s="100">
        <v>0</v>
      </c>
      <c r="AK900" s="100">
        <v>0</v>
      </c>
      <c r="AL900" s="100">
        <v>0</v>
      </c>
      <c r="AM900" s="100">
        <v>0</v>
      </c>
      <c r="AN900" s="100">
        <v>0</v>
      </c>
      <c r="AO900" s="44"/>
      <c r="AP900" s="100"/>
      <c r="AQ900" s="100"/>
      <c r="AR900" s="100"/>
      <c r="AS900" s="100"/>
      <c r="AT900" s="100"/>
      <c r="AU900" s="100"/>
      <c r="AV900" s="100"/>
      <c r="AW900" s="100">
        <v>68</v>
      </c>
      <c r="AX900" s="100"/>
      <c r="AY900" s="100"/>
      <c r="AZ900" s="100"/>
      <c r="BA900" s="100"/>
      <c r="BB900" s="100"/>
      <c r="BC900" s="100"/>
      <c r="BD900" s="31"/>
    </row>
    <row r="901" spans="1:56" s="41" customFormat="1" x14ac:dyDescent="0.35">
      <c r="A901" s="99" t="s">
        <v>40</v>
      </c>
      <c r="B901" s="99" t="s">
        <v>199</v>
      </c>
      <c r="C901" s="99" t="s">
        <v>695</v>
      </c>
      <c r="D901" s="99" t="s">
        <v>696</v>
      </c>
      <c r="E901" s="100" t="s">
        <v>39</v>
      </c>
      <c r="F901" s="99">
        <v>999909226</v>
      </c>
      <c r="G901" s="99">
        <f>(J901+T901)-H901</f>
        <v>90</v>
      </c>
      <c r="H901" s="99"/>
      <c r="I901" s="24"/>
      <c r="J901" s="99">
        <f>SUM(K901,L901,N901,O901,P901,Q901)</f>
        <v>90</v>
      </c>
      <c r="K901" s="99">
        <f>SUM(AD901,AL901,AN901)</f>
        <v>0</v>
      </c>
      <c r="L901" s="99">
        <f>SUM(AE901,AF901,AG901,AH901)</f>
        <v>90</v>
      </c>
      <c r="M901" s="99">
        <f>COUNT(#REF!,#REF!,#REF!,#REF!,#REF!,#REF!,#REF!,AE901,#REF!,#REF!,#REF!,#REF!,AF901,AG901,#REF!,#REF!,#REF!,AH901)</f>
        <v>1</v>
      </c>
      <c r="N901" s="99">
        <f>AI901+AJ901</f>
        <v>0</v>
      </c>
      <c r="O901" s="99"/>
      <c r="P901" s="99">
        <f>AK901</f>
        <v>0</v>
      </c>
      <c r="Q901" s="99">
        <f>AM901</f>
        <v>0</v>
      </c>
      <c r="R901" s="99">
        <v>0</v>
      </c>
      <c r="S901" s="47"/>
      <c r="T901" s="99">
        <f>SUM(U901,V901,X901,Y901,Z901,AA901,AB901)</f>
        <v>0</v>
      </c>
      <c r="U901" s="99">
        <f>AP901</f>
        <v>0</v>
      </c>
      <c r="V901" s="99">
        <f>SUM(AS901,AT901,AU901,AV901,AW901,AX901,AY901,AZ901,BA901,BB901,BC901)</f>
        <v>0</v>
      </c>
      <c r="W901" s="99">
        <f>COUNT(AS901,AT901,AU901,AV901,AW901,AX901,AY901,AZ901,BA901,BB901,BC901)</f>
        <v>0</v>
      </c>
      <c r="X901" s="99">
        <v>0</v>
      </c>
      <c r="Y901" s="99">
        <v>0</v>
      </c>
      <c r="Z901" s="99">
        <v>0</v>
      </c>
      <c r="AA901" s="99">
        <f>AR901</f>
        <v>0</v>
      </c>
      <c r="AB901" s="99">
        <f>AQ901</f>
        <v>0</v>
      </c>
      <c r="AC901" s="47"/>
      <c r="AD901" s="99"/>
      <c r="AE901" s="99">
        <v>90</v>
      </c>
      <c r="AF901" s="99"/>
      <c r="AG901" s="99"/>
      <c r="AH901" s="99"/>
      <c r="AI901" s="99"/>
      <c r="AJ901" s="99"/>
      <c r="AK901" s="99"/>
      <c r="AL901" s="99"/>
      <c r="AM901" s="100"/>
      <c r="AN901" s="100"/>
      <c r="AO901" s="44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</row>
    <row r="902" spans="1:56" s="41" customFormat="1" x14ac:dyDescent="0.3">
      <c r="A902" s="100" t="s">
        <v>40</v>
      </c>
      <c r="B902" s="100" t="s">
        <v>199</v>
      </c>
      <c r="C902" s="100" t="s">
        <v>825</v>
      </c>
      <c r="D902" s="100" t="s">
        <v>3505</v>
      </c>
      <c r="E902" s="100" t="s">
        <v>39</v>
      </c>
      <c r="F902" s="100">
        <v>999927749</v>
      </c>
      <c r="G902" s="99">
        <f>(J902+T902)-H902</f>
        <v>90</v>
      </c>
      <c r="H902" s="100"/>
      <c r="I902" s="44"/>
      <c r="J902" s="99">
        <f>SUM(K902,L902,N902,O902,P902,Q902)</f>
        <v>0</v>
      </c>
      <c r="K902" s="99">
        <f>SUM(AD902,AL902,AN902)</f>
        <v>0</v>
      </c>
      <c r="L902" s="99">
        <f>SUM(AE902,AF902,AG902,AH902)</f>
        <v>0</v>
      </c>
      <c r="M902" s="99">
        <f>COUNT(#REF!,#REF!,#REF!,#REF!,#REF!,#REF!,#REF!,AE902,#REF!,#REF!,#REF!,#REF!,AF902,AG902,#REF!,#REF!,#REF!,AH902)</f>
        <v>0</v>
      </c>
      <c r="N902" s="99">
        <f>AI902+AJ902</f>
        <v>0</v>
      </c>
      <c r="O902" s="99"/>
      <c r="P902" s="99">
        <f>AK902</f>
        <v>0</v>
      </c>
      <c r="Q902" s="99">
        <f>AM902</f>
        <v>0</v>
      </c>
      <c r="R902" s="99">
        <v>0</v>
      </c>
      <c r="S902" s="47"/>
      <c r="T902" s="99">
        <f>SUM(U902,V902,X902,Y902,Z902,AA902,AB902)</f>
        <v>90</v>
      </c>
      <c r="U902" s="99">
        <f>AP902</f>
        <v>0</v>
      </c>
      <c r="V902" s="99">
        <f>SUM(AS902,AT902,AU902,AV902,AW902,AX902,AY902,AZ902,BA902,BB902,BC902)</f>
        <v>90</v>
      </c>
      <c r="W902" s="99">
        <f>COUNT(AS902,AT902,AU902,AV902,AW902,AX902,AY902,AZ902,BA902,BB902,BC902)</f>
        <v>1</v>
      </c>
      <c r="X902" s="99">
        <v>0</v>
      </c>
      <c r="Y902" s="99">
        <v>0</v>
      </c>
      <c r="Z902" s="99">
        <v>0</v>
      </c>
      <c r="AA902" s="99">
        <f>AR902</f>
        <v>0</v>
      </c>
      <c r="AB902" s="99">
        <f>AQ902</f>
        <v>0</v>
      </c>
      <c r="AC902" s="47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44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>
        <v>90</v>
      </c>
      <c r="BB902" s="100"/>
      <c r="BC902" s="100"/>
      <c r="BD902" s="31"/>
    </row>
    <row r="903" spans="1:56" s="41" customFormat="1" x14ac:dyDescent="0.3">
      <c r="A903" s="100" t="s">
        <v>40</v>
      </c>
      <c r="B903" s="100" t="s">
        <v>199</v>
      </c>
      <c r="C903" s="100" t="s">
        <v>763</v>
      </c>
      <c r="D903" s="100" t="s">
        <v>2595</v>
      </c>
      <c r="E903" s="100" t="s">
        <v>39</v>
      </c>
      <c r="F903" s="100">
        <v>999927799</v>
      </c>
      <c r="G903" s="99">
        <f>(J903+T903)-H903</f>
        <v>90</v>
      </c>
      <c r="H903" s="100"/>
      <c r="I903" s="44"/>
      <c r="J903" s="99">
        <f>SUM(K903,L903,N903,O903,P903,Q903)</f>
        <v>0</v>
      </c>
      <c r="K903" s="99">
        <f>SUM(AD903,AL903,AN903)</f>
        <v>0</v>
      </c>
      <c r="L903" s="99">
        <f>SUM(AE903,AF903,AG903,AH903)</f>
        <v>0</v>
      </c>
      <c r="M903" s="99">
        <f>COUNT(#REF!,#REF!,#REF!,#REF!,#REF!,#REF!,#REF!,AE903,#REF!,#REF!,#REF!,#REF!,AF903,AG903,#REF!,#REF!,#REF!,AH903)</f>
        <v>0</v>
      </c>
      <c r="N903" s="99">
        <f>AI903+AJ903</f>
        <v>0</v>
      </c>
      <c r="O903" s="99"/>
      <c r="P903" s="99">
        <f>AK903</f>
        <v>0</v>
      </c>
      <c r="Q903" s="99">
        <f>AM903</f>
        <v>0</v>
      </c>
      <c r="R903" s="99">
        <v>0</v>
      </c>
      <c r="S903" s="47"/>
      <c r="T903" s="99">
        <f>SUM(U903,V903,X903,Y903,Z903,AA903,AB903)</f>
        <v>90</v>
      </c>
      <c r="U903" s="99">
        <f>AP903</f>
        <v>0</v>
      </c>
      <c r="V903" s="99">
        <f>SUM(AS903,AT903,AU903,AV903,AW903,AX903,AY903,AZ903,BA903,BB903,BC903)</f>
        <v>90</v>
      </c>
      <c r="W903" s="99">
        <f>COUNT(AS903,AT903,AU903,AV903,AW903,AX903,AY903,AZ903,BA903,BB903,BC903)</f>
        <v>1</v>
      </c>
      <c r="X903" s="99">
        <v>0</v>
      </c>
      <c r="Y903" s="99">
        <v>0</v>
      </c>
      <c r="Z903" s="99">
        <v>0</v>
      </c>
      <c r="AA903" s="99">
        <f>AR903</f>
        <v>0</v>
      </c>
      <c r="AB903" s="99">
        <f>AQ903</f>
        <v>0</v>
      </c>
      <c r="AC903" s="47"/>
      <c r="AD903" s="100"/>
      <c r="AE903" s="100"/>
      <c r="AF903" s="100"/>
      <c r="AG903" s="100"/>
      <c r="AH903" s="100"/>
      <c r="AI903" s="100"/>
      <c r="AJ903" s="100"/>
      <c r="AK903" s="100"/>
      <c r="AL903" s="100"/>
      <c r="AM903" s="100"/>
      <c r="AN903" s="100"/>
      <c r="AO903" s="44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>
        <v>90</v>
      </c>
      <c r="BC903" s="100"/>
      <c r="BD903" s="31"/>
    </row>
    <row r="904" spans="1:56" s="41" customFormat="1" x14ac:dyDescent="0.3">
      <c r="A904" s="100" t="s">
        <v>40</v>
      </c>
      <c r="B904" s="100" t="s">
        <v>199</v>
      </c>
      <c r="C904" s="100" t="s">
        <v>1249</v>
      </c>
      <c r="D904" s="100" t="s">
        <v>1250</v>
      </c>
      <c r="E904" s="100" t="s">
        <v>39</v>
      </c>
      <c r="F904" s="100">
        <v>999920375</v>
      </c>
      <c r="G904" s="99">
        <f>(J904+T904)-H904</f>
        <v>87.8</v>
      </c>
      <c r="H904" s="99">
        <f>J904*0.5</f>
        <v>36.799999999999997</v>
      </c>
      <c r="I904" s="44"/>
      <c r="J904" s="99">
        <f>SUM(K904,L904,N904,O904,P904,Q904)</f>
        <v>73.599999999999994</v>
      </c>
      <c r="K904" s="99">
        <f>SUM(AD904,AL904,AN904)</f>
        <v>0</v>
      </c>
      <c r="L904" s="99">
        <f>SUM(AE904,AF904,AG904,AH904)</f>
        <v>0</v>
      </c>
      <c r="M904" s="99">
        <f>COUNT(#REF!,#REF!,#REF!,#REF!,#REF!,#REF!,#REF!,AE904,#REF!,#REF!,#REF!,#REF!,AF904,AG904,#REF!,#REF!,#REF!,AH904)</f>
        <v>4</v>
      </c>
      <c r="N904" s="99">
        <f>AI904+AJ904</f>
        <v>0</v>
      </c>
      <c r="O904" s="99"/>
      <c r="P904" s="99">
        <f>AK904</f>
        <v>33.6</v>
      </c>
      <c r="Q904" s="99">
        <f>AM904</f>
        <v>40</v>
      </c>
      <c r="R904" s="99">
        <v>0</v>
      </c>
      <c r="S904" s="47"/>
      <c r="T904" s="99">
        <f>SUM(U904,V904,X904,Y904,Z904,AA904,AB904)</f>
        <v>51</v>
      </c>
      <c r="U904" s="99">
        <f>AP904</f>
        <v>0</v>
      </c>
      <c r="V904" s="99">
        <f>SUM(AS904,AT904,AU904,AV904,AW904,AX904,AY904,AZ904,BA904,BB904,BC904)</f>
        <v>51</v>
      </c>
      <c r="W904" s="99">
        <f>COUNT(AS904,AT904,AU904,AV904,AW904,AX904,AY904,AZ904,BA904,BB904,BC904)</f>
        <v>1</v>
      </c>
      <c r="X904" s="99">
        <v>0</v>
      </c>
      <c r="Y904" s="99">
        <v>0</v>
      </c>
      <c r="Z904" s="99">
        <v>0</v>
      </c>
      <c r="AA904" s="99">
        <f>AR904</f>
        <v>0</v>
      </c>
      <c r="AB904" s="99">
        <f>AQ904</f>
        <v>0</v>
      </c>
      <c r="AC904" s="47"/>
      <c r="AD904" s="100">
        <v>0</v>
      </c>
      <c r="AE904" s="100">
        <v>0</v>
      </c>
      <c r="AF904" s="100">
        <v>0</v>
      </c>
      <c r="AG904" s="100">
        <v>0</v>
      </c>
      <c r="AH904" s="100">
        <v>0</v>
      </c>
      <c r="AI904" s="100">
        <v>0</v>
      </c>
      <c r="AJ904" s="100">
        <v>0</v>
      </c>
      <c r="AK904" s="100">
        <v>33.6</v>
      </c>
      <c r="AL904" s="100">
        <v>0</v>
      </c>
      <c r="AM904" s="100">
        <v>40</v>
      </c>
      <c r="AN904" s="100">
        <v>0</v>
      </c>
      <c r="AO904" s="44"/>
      <c r="AP904" s="100"/>
      <c r="AQ904" s="100"/>
      <c r="AR904" s="100"/>
      <c r="AS904" s="100"/>
      <c r="AT904" s="100"/>
      <c r="AU904" s="100"/>
      <c r="AV904" s="100"/>
      <c r="AW904" s="100"/>
      <c r="AX904" s="100"/>
      <c r="AY904" s="100"/>
      <c r="AZ904" s="100">
        <v>51</v>
      </c>
      <c r="BA904" s="100"/>
      <c r="BB904" s="100"/>
      <c r="BC904" s="100"/>
      <c r="BD904" s="31"/>
    </row>
    <row r="905" spans="1:56" s="41" customFormat="1" x14ac:dyDescent="0.35">
      <c r="A905" s="102" t="s">
        <v>40</v>
      </c>
      <c r="B905" s="102" t="s">
        <v>199</v>
      </c>
      <c r="C905" s="102" t="s">
        <v>276</v>
      </c>
      <c r="D905" s="102" t="s">
        <v>2177</v>
      </c>
      <c r="E905" s="102" t="s">
        <v>39</v>
      </c>
      <c r="F905" s="99">
        <v>999926052</v>
      </c>
      <c r="G905" s="99">
        <f>(J905+T905)-H905</f>
        <v>71.5</v>
      </c>
      <c r="H905" s="99">
        <f>(K905+L905+N905+O905+P905+Q905+R905)*0.5</f>
        <v>0</v>
      </c>
      <c r="I905" s="24"/>
      <c r="J905" s="99">
        <f>SUM(K905,L905,N905,O905,P905,Q905)</f>
        <v>0</v>
      </c>
      <c r="K905" s="99">
        <f>SUM(AD905,AL905,AN905)</f>
        <v>0</v>
      </c>
      <c r="L905" s="99">
        <f>SUM(AE905,AF905,AG905,AH905)</f>
        <v>0</v>
      </c>
      <c r="M905" s="99">
        <f>COUNT(#REF!,#REF!,#REF!,#REF!,#REF!,#REF!,#REF!,AE905,#REF!,#REF!,#REF!,#REF!,AF905,AG905,#REF!,#REF!,#REF!,AH905)</f>
        <v>0</v>
      </c>
      <c r="N905" s="99">
        <f>AI905+AJ905</f>
        <v>0</v>
      </c>
      <c r="O905" s="99"/>
      <c r="P905" s="99">
        <f>AK905</f>
        <v>0</v>
      </c>
      <c r="Q905" s="99">
        <f>AM905</f>
        <v>0</v>
      </c>
      <c r="R905" s="99">
        <v>0</v>
      </c>
      <c r="S905" s="47"/>
      <c r="T905" s="99">
        <f>SUM(U905,V905,X905,Y905,Z905,AA905,AB905)</f>
        <v>71.5</v>
      </c>
      <c r="U905" s="99">
        <f>AP905</f>
        <v>11.5</v>
      </c>
      <c r="V905" s="99">
        <f>SUM(AS905,AT905,AU905,AV905,AW905,AX905,AY905,AZ905,BA905,BB905,BC905)</f>
        <v>60</v>
      </c>
      <c r="W905" s="99">
        <f>COUNT(AS905,AT905,AU905,AV905,AW905,AX905,AY905,AZ905,BA905,BB905,BC905)</f>
        <v>1</v>
      </c>
      <c r="X905" s="99">
        <v>0</v>
      </c>
      <c r="Y905" s="99">
        <v>0</v>
      </c>
      <c r="Z905" s="99">
        <v>0</v>
      </c>
      <c r="AA905" s="99">
        <f>AR905</f>
        <v>0</v>
      </c>
      <c r="AB905" s="99">
        <f>AQ905</f>
        <v>0</v>
      </c>
      <c r="AC905" s="47"/>
      <c r="AD905" s="99"/>
      <c r="AE905" s="99"/>
      <c r="AF905" s="99"/>
      <c r="AG905" s="99"/>
      <c r="AH905" s="99"/>
      <c r="AI905" s="99"/>
      <c r="AJ905" s="99"/>
      <c r="AK905" s="99"/>
      <c r="AL905" s="99"/>
      <c r="AM905" s="100"/>
      <c r="AN905" s="100"/>
      <c r="AO905" s="44"/>
      <c r="AP905" s="100">
        <v>11.5</v>
      </c>
      <c r="AQ905" s="100"/>
      <c r="AR905" s="100"/>
      <c r="AS905" s="100">
        <v>60</v>
      </c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</row>
    <row r="906" spans="1:56" s="41" customFormat="1" x14ac:dyDescent="0.35">
      <c r="A906" s="102" t="s">
        <v>40</v>
      </c>
      <c r="B906" s="99" t="s">
        <v>199</v>
      </c>
      <c r="C906" s="99" t="s">
        <v>2121</v>
      </c>
      <c r="D906" s="99" t="s">
        <v>2122</v>
      </c>
      <c r="E906" s="99" t="s">
        <v>39</v>
      </c>
      <c r="F906" s="99">
        <v>999925811</v>
      </c>
      <c r="G906" s="99">
        <f>(J906+T906)-H906</f>
        <v>70.5</v>
      </c>
      <c r="H906" s="99">
        <f>(K906+L906+N906+O906+P906+Q906+R906)*0.5</f>
        <v>25.5</v>
      </c>
      <c r="I906" s="24"/>
      <c r="J906" s="99">
        <f>SUM(K906,L906,N906,O906,P906,Q906)</f>
        <v>51</v>
      </c>
      <c r="K906" s="99">
        <f>SUM(AD906,AL906,AN906)</f>
        <v>0</v>
      </c>
      <c r="L906" s="99">
        <f>SUM(AE906,AF906,AG906,AH906)</f>
        <v>0</v>
      </c>
      <c r="M906" s="99">
        <f>COUNT(#REF!,#REF!,#REF!,#REF!,#REF!,#REF!,#REF!,AE906,#REF!,#REF!,#REF!,#REF!,AF906,AG906,#REF!,#REF!,#REF!,AH906)</f>
        <v>0</v>
      </c>
      <c r="N906" s="99">
        <f>AI906+AJ906</f>
        <v>0</v>
      </c>
      <c r="O906" s="99"/>
      <c r="P906" s="99">
        <f>AK906</f>
        <v>51</v>
      </c>
      <c r="Q906" s="99">
        <f>AM906</f>
        <v>0</v>
      </c>
      <c r="R906" s="99">
        <v>0</v>
      </c>
      <c r="S906" s="47"/>
      <c r="T906" s="99">
        <f>SUM(U906,V906,X906,Y906,Z906,AA906,AB906)</f>
        <v>45</v>
      </c>
      <c r="U906" s="99">
        <f>AP906</f>
        <v>0</v>
      </c>
      <c r="V906" s="99">
        <f>SUM(AS906,AT906,AU906,AV906,AW906,AX906,AY906,AZ906,BA906,BB906,BC906)</f>
        <v>45</v>
      </c>
      <c r="W906" s="99">
        <f>COUNT(AS906,AT906,AU906,AV906,AW906,AX906,AY906,AZ906,BA906,BB906,BC906)</f>
        <v>1</v>
      </c>
      <c r="X906" s="99">
        <v>0</v>
      </c>
      <c r="Y906" s="99">
        <v>0</v>
      </c>
      <c r="Z906" s="99">
        <v>0</v>
      </c>
      <c r="AA906" s="99">
        <f>AR906</f>
        <v>0</v>
      </c>
      <c r="AB906" s="99">
        <f>AQ906</f>
        <v>0</v>
      </c>
      <c r="AC906" s="47"/>
      <c r="AD906" s="99"/>
      <c r="AE906" s="99"/>
      <c r="AF906" s="99"/>
      <c r="AG906" s="99"/>
      <c r="AH906" s="99"/>
      <c r="AI906" s="99"/>
      <c r="AJ906" s="99"/>
      <c r="AK906" s="99">
        <v>51</v>
      </c>
      <c r="AL906" s="99"/>
      <c r="AM906" s="100"/>
      <c r="AN906" s="100"/>
      <c r="AO906" s="44"/>
      <c r="AP906" s="100"/>
      <c r="AQ906" s="100"/>
      <c r="AR906" s="100"/>
      <c r="AS906" s="100"/>
      <c r="AT906" s="100"/>
      <c r="AU906" s="100"/>
      <c r="AV906" s="100">
        <v>45</v>
      </c>
      <c r="AW906" s="100"/>
      <c r="AX906" s="100"/>
      <c r="AY906" s="100"/>
      <c r="AZ906" s="100"/>
      <c r="BA906" s="100"/>
      <c r="BB906" s="100"/>
      <c r="BC906" s="100"/>
    </row>
    <row r="907" spans="1:56" s="41" customFormat="1" x14ac:dyDescent="0.35">
      <c r="A907" s="99" t="s">
        <v>40</v>
      </c>
      <c r="B907" s="99" t="s">
        <v>199</v>
      </c>
      <c r="C907" s="100" t="s">
        <v>795</v>
      </c>
      <c r="D907" s="100" t="s">
        <v>1372</v>
      </c>
      <c r="E907" s="100" t="s">
        <v>39</v>
      </c>
      <c r="F907" s="99">
        <v>999921482</v>
      </c>
      <c r="G907" s="99">
        <f>(J907+T907)-H907</f>
        <v>68</v>
      </c>
      <c r="H907" s="100"/>
      <c r="I907" s="24"/>
      <c r="J907" s="99">
        <f>SUM(K907,L907,N907,O907,P907,Q907)</f>
        <v>68</v>
      </c>
      <c r="K907" s="99">
        <f>SUM(AD907,AL907,AN907)</f>
        <v>0</v>
      </c>
      <c r="L907" s="99">
        <f>SUM(AE907,AF907,AG907,AH907)</f>
        <v>68</v>
      </c>
      <c r="M907" s="99">
        <f>COUNT(#REF!,#REF!,#REF!,#REF!,#REF!,#REF!,#REF!,AE907,#REF!,#REF!,#REF!,#REF!,AF907,AG907,#REF!,#REF!,#REF!,AH907)</f>
        <v>1</v>
      </c>
      <c r="N907" s="99">
        <f>AI907+AJ907</f>
        <v>0</v>
      </c>
      <c r="O907" s="99"/>
      <c r="P907" s="99">
        <f>AK907</f>
        <v>0</v>
      </c>
      <c r="Q907" s="99">
        <f>AM907</f>
        <v>0</v>
      </c>
      <c r="R907" s="99">
        <v>0</v>
      </c>
      <c r="S907" s="47"/>
      <c r="T907" s="99">
        <f>SUM(U907,V907,X907,Y907,Z907,AA907,AB907)</f>
        <v>0</v>
      </c>
      <c r="U907" s="99">
        <f>AP907</f>
        <v>0</v>
      </c>
      <c r="V907" s="99">
        <f>SUM(AS907,AT907,AU907,AV907,AW907,AX907,AY907,AZ907,BA907,BB907,BC907)</f>
        <v>0</v>
      </c>
      <c r="W907" s="99">
        <f>COUNT(AS907,AT907,AU907,AV907,AW907,AX907,AY907,AZ907,BA907,BB907,BC907)</f>
        <v>0</v>
      </c>
      <c r="X907" s="99">
        <v>0</v>
      </c>
      <c r="Y907" s="99">
        <v>0</v>
      </c>
      <c r="Z907" s="99">
        <v>0</v>
      </c>
      <c r="AA907" s="99">
        <f>AR907</f>
        <v>0</v>
      </c>
      <c r="AB907" s="99">
        <f>AQ907</f>
        <v>0</v>
      </c>
      <c r="AC907" s="47"/>
      <c r="AD907" s="99"/>
      <c r="AE907" s="99"/>
      <c r="AF907" s="99"/>
      <c r="AG907" s="99">
        <v>68</v>
      </c>
      <c r="AH907" s="99"/>
      <c r="AI907" s="99"/>
      <c r="AJ907" s="99"/>
      <c r="AK907" s="99"/>
      <c r="AL907" s="99"/>
      <c r="AM907" s="100"/>
      <c r="AN907" s="100"/>
      <c r="AO907" s="44"/>
      <c r="AP907" s="100"/>
      <c r="AQ907" s="100"/>
      <c r="AR907" s="100"/>
      <c r="AS907" s="100"/>
      <c r="AT907" s="100"/>
      <c r="AU907" s="100"/>
      <c r="AV907" s="100"/>
      <c r="AW907" s="100"/>
      <c r="AX907" s="100"/>
      <c r="AY907" s="100"/>
      <c r="AZ907" s="100"/>
      <c r="BA907" s="100"/>
      <c r="BB907" s="100"/>
      <c r="BC907" s="100"/>
    </row>
    <row r="908" spans="1:56" s="41" customFormat="1" x14ac:dyDescent="0.35">
      <c r="A908" s="102" t="s">
        <v>40</v>
      </c>
      <c r="B908" s="102" t="s">
        <v>199</v>
      </c>
      <c r="C908" s="102" t="s">
        <v>2415</v>
      </c>
      <c r="D908" s="102" t="s">
        <v>2416</v>
      </c>
      <c r="E908" s="102" t="s">
        <v>39</v>
      </c>
      <c r="F908" s="99">
        <v>999927043</v>
      </c>
      <c r="G908" s="99">
        <f>(J908+T908)-H908</f>
        <v>68</v>
      </c>
      <c r="H908" s="99"/>
      <c r="I908" s="24"/>
      <c r="J908" s="99">
        <f>SUM(K908,L908,N908,O908,P908,Q908)</f>
        <v>68</v>
      </c>
      <c r="K908" s="99">
        <f>SUM(AD908,AL908,AN908)</f>
        <v>0</v>
      </c>
      <c r="L908" s="99">
        <f>SUM(AE908,AF908,AG908,AH908)</f>
        <v>68</v>
      </c>
      <c r="M908" s="99">
        <f>COUNT(#REF!,#REF!,#REF!,#REF!,#REF!,#REF!,#REF!,AE908,#REF!,#REF!,#REF!,#REF!,AF908,AG908,#REF!,#REF!,#REF!,AH908)</f>
        <v>1</v>
      </c>
      <c r="N908" s="99">
        <f>AI908+AJ908</f>
        <v>0</v>
      </c>
      <c r="O908" s="99"/>
      <c r="P908" s="99">
        <f>AK908</f>
        <v>0</v>
      </c>
      <c r="Q908" s="99">
        <f>AM908</f>
        <v>0</v>
      </c>
      <c r="R908" s="99">
        <v>0</v>
      </c>
      <c r="S908" s="47"/>
      <c r="T908" s="99">
        <f>SUM(U908,V908,X908,Y908,Z908,AA908,AB908)</f>
        <v>0</v>
      </c>
      <c r="U908" s="99">
        <f>AP908</f>
        <v>0</v>
      </c>
      <c r="V908" s="99">
        <f>SUM(AS908,AT908,AU908,AV908,AW908,AX908,AY908,AZ908,BA908,BB908,BC908)</f>
        <v>0</v>
      </c>
      <c r="W908" s="99">
        <f>COUNT(AS908,AT908,AU908,AV908,AW908,AX908,AY908,AZ908,BA908,BB908,BC908)</f>
        <v>0</v>
      </c>
      <c r="X908" s="99">
        <v>0</v>
      </c>
      <c r="Y908" s="99">
        <v>0</v>
      </c>
      <c r="Z908" s="99">
        <v>0</v>
      </c>
      <c r="AA908" s="99">
        <f>AR908</f>
        <v>0</v>
      </c>
      <c r="AB908" s="99">
        <f>AQ908</f>
        <v>0</v>
      </c>
      <c r="AC908" s="47"/>
      <c r="AD908" s="99"/>
      <c r="AE908" s="99">
        <v>68</v>
      </c>
      <c r="AF908" s="99"/>
      <c r="AG908" s="99"/>
      <c r="AH908" s="99"/>
      <c r="AI908" s="99"/>
      <c r="AJ908" s="99"/>
      <c r="AK908" s="99"/>
      <c r="AL908" s="99"/>
      <c r="AM908" s="100"/>
      <c r="AN908" s="100"/>
      <c r="AO908" s="44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</row>
    <row r="909" spans="1:56" s="41" customFormat="1" x14ac:dyDescent="0.35">
      <c r="A909" s="102" t="s">
        <v>40</v>
      </c>
      <c r="B909" s="102" t="s">
        <v>199</v>
      </c>
      <c r="C909" s="102" t="s">
        <v>2216</v>
      </c>
      <c r="D909" s="102" t="s">
        <v>2541</v>
      </c>
      <c r="E909" s="102" t="s">
        <v>39</v>
      </c>
      <c r="F909" s="99">
        <v>999927495</v>
      </c>
      <c r="G909" s="99">
        <f>(J909+T909)-H909</f>
        <v>68</v>
      </c>
      <c r="H909" s="99"/>
      <c r="I909" s="24"/>
      <c r="J909" s="99">
        <f>SUM(K909,L909,N909,O909,P909,Q909)</f>
        <v>68</v>
      </c>
      <c r="K909" s="99">
        <f>SUM(AD909,AL909,AN909)</f>
        <v>0</v>
      </c>
      <c r="L909" s="99">
        <f>SUM(AE909,AF909,AG909,AH909)</f>
        <v>68</v>
      </c>
      <c r="M909" s="99">
        <f>COUNT(#REF!,#REF!,#REF!,#REF!,#REF!,#REF!,#REF!,AE909,#REF!,#REF!,#REF!,#REF!,AF909,AG909,#REF!,#REF!,#REF!,AH909)</f>
        <v>1</v>
      </c>
      <c r="N909" s="99">
        <f>AI909+AJ909</f>
        <v>0</v>
      </c>
      <c r="O909" s="99"/>
      <c r="P909" s="99">
        <f>AK909</f>
        <v>0</v>
      </c>
      <c r="Q909" s="99">
        <f>AM909</f>
        <v>0</v>
      </c>
      <c r="R909" s="99">
        <v>0</v>
      </c>
      <c r="S909" s="47"/>
      <c r="T909" s="99">
        <f>SUM(U909,V909,X909,Y909,Z909,AA909,AB909)</f>
        <v>0</v>
      </c>
      <c r="U909" s="99">
        <f>AP909</f>
        <v>0</v>
      </c>
      <c r="V909" s="99">
        <f>SUM(AS909,AT909,AU909,AV909,AW909,AX909,AY909,AZ909,BA909,BB909,BC909)</f>
        <v>0</v>
      </c>
      <c r="W909" s="99">
        <f>COUNT(AS909,AT909,AU909,AV909,AW909,AX909,AY909,AZ909,BA909,BB909,BC909)</f>
        <v>0</v>
      </c>
      <c r="X909" s="99">
        <v>0</v>
      </c>
      <c r="Y909" s="99">
        <v>0</v>
      </c>
      <c r="Z909" s="99">
        <v>0</v>
      </c>
      <c r="AA909" s="99">
        <f>AR909</f>
        <v>0</v>
      </c>
      <c r="AB909" s="99">
        <f>AQ909</f>
        <v>0</v>
      </c>
      <c r="AC909" s="47"/>
      <c r="AD909" s="99"/>
      <c r="AE909" s="99">
        <v>68</v>
      </c>
      <c r="AF909" s="99"/>
      <c r="AG909" s="99"/>
      <c r="AH909" s="99"/>
      <c r="AI909" s="99"/>
      <c r="AJ909" s="99"/>
      <c r="AK909" s="99"/>
      <c r="AL909" s="99"/>
      <c r="AM909" s="100"/>
      <c r="AN909" s="100"/>
      <c r="AO909" s="44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</row>
    <row r="910" spans="1:56" s="41" customFormat="1" x14ac:dyDescent="0.3">
      <c r="A910" s="100" t="s">
        <v>40</v>
      </c>
      <c r="B910" s="100" t="s">
        <v>199</v>
      </c>
      <c r="C910" s="100" t="s">
        <v>519</v>
      </c>
      <c r="D910" s="100" t="s">
        <v>602</v>
      </c>
      <c r="E910" s="100" t="s">
        <v>39</v>
      </c>
      <c r="F910" s="100">
        <v>999902330</v>
      </c>
      <c r="G910" s="99">
        <f>(J910+T910)-H910</f>
        <v>68</v>
      </c>
      <c r="H910" s="100"/>
      <c r="I910" s="44"/>
      <c r="J910" s="99">
        <f>SUM(K910,L910,N910,O910,P910,Q910)</f>
        <v>0</v>
      </c>
      <c r="K910" s="99">
        <f>SUM(AD910,AL910,AN910)</f>
        <v>0</v>
      </c>
      <c r="L910" s="99">
        <f>SUM(AE910,AF910,AG910,AH910)</f>
        <v>0</v>
      </c>
      <c r="M910" s="99">
        <f>COUNT(#REF!,#REF!,#REF!,#REF!,#REF!,#REF!,#REF!,AE910,#REF!,#REF!,#REF!,#REF!,AF910,AG910,#REF!,#REF!,#REF!,AH910)</f>
        <v>0</v>
      </c>
      <c r="N910" s="99">
        <f>AI910+AJ910</f>
        <v>0</v>
      </c>
      <c r="O910" s="99"/>
      <c r="P910" s="99">
        <f>AK910</f>
        <v>0</v>
      </c>
      <c r="Q910" s="99">
        <f>AM910</f>
        <v>0</v>
      </c>
      <c r="R910" s="99">
        <v>0</v>
      </c>
      <c r="S910" s="47"/>
      <c r="T910" s="99">
        <f>SUM(U910,V910,X910,Y910,Z910,AA910,AB910)</f>
        <v>68</v>
      </c>
      <c r="U910" s="99">
        <f>AP910</f>
        <v>0</v>
      </c>
      <c r="V910" s="99">
        <f>SUM(AS910,AT910,AU910,AV910,AW910,AX910,AY910,AZ910,BA910,BB910,BC910)</f>
        <v>68</v>
      </c>
      <c r="W910" s="99">
        <f>COUNT(AS910,AT910,AU910,AV910,AW910,AX910,AY910,AZ910,BA910,BB910,BC910)</f>
        <v>1</v>
      </c>
      <c r="X910" s="99">
        <v>0</v>
      </c>
      <c r="Y910" s="99">
        <v>0</v>
      </c>
      <c r="Z910" s="99">
        <v>0</v>
      </c>
      <c r="AA910" s="99">
        <f>AR910</f>
        <v>0</v>
      </c>
      <c r="AB910" s="99">
        <f>AQ910</f>
        <v>0</v>
      </c>
      <c r="AC910" s="47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44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>
        <v>68</v>
      </c>
      <c r="BC910" s="100"/>
      <c r="BD910" s="31"/>
    </row>
    <row r="911" spans="1:56" s="41" customFormat="1" x14ac:dyDescent="0.3">
      <c r="A911" s="100" t="s">
        <v>40</v>
      </c>
      <c r="B911" s="100" t="s">
        <v>199</v>
      </c>
      <c r="C911" s="100" t="s">
        <v>3110</v>
      </c>
      <c r="D911" s="100" t="s">
        <v>3107</v>
      </c>
      <c r="E911" s="100" t="s">
        <v>39</v>
      </c>
      <c r="F911" s="100">
        <v>999919817</v>
      </c>
      <c r="G911" s="99">
        <f>(J911+T911)-H911</f>
        <v>68</v>
      </c>
      <c r="H911" s="100"/>
      <c r="I911" s="44"/>
      <c r="J911" s="99">
        <f>SUM(K911,L911,N911,O911,P911,Q911)</f>
        <v>0</v>
      </c>
      <c r="K911" s="99">
        <f>SUM(AD911,AL911,AN911)</f>
        <v>0</v>
      </c>
      <c r="L911" s="99">
        <f>SUM(AE911,AF911,AG911,AH911)</f>
        <v>0</v>
      </c>
      <c r="M911" s="99">
        <f>COUNT(#REF!,#REF!,#REF!,#REF!,#REF!,#REF!,#REF!,AE911,#REF!,#REF!,#REF!,#REF!,AF911,AG911,#REF!,#REF!,#REF!,AH911)</f>
        <v>0</v>
      </c>
      <c r="N911" s="99">
        <f>AI911+AJ911</f>
        <v>0</v>
      </c>
      <c r="O911" s="99"/>
      <c r="P911" s="99">
        <f>AK911</f>
        <v>0</v>
      </c>
      <c r="Q911" s="99">
        <f>AM911</f>
        <v>0</v>
      </c>
      <c r="R911" s="99">
        <v>0</v>
      </c>
      <c r="S911" s="47"/>
      <c r="T911" s="99">
        <f>SUM(U911,V911,X911,Y911,Z911,AA911,AB911)</f>
        <v>68</v>
      </c>
      <c r="U911" s="99">
        <f>AP911</f>
        <v>0</v>
      </c>
      <c r="V911" s="99">
        <f>SUM(AS911,AT911,AU911,AV911,AW911,AX911,AY911,AZ911,BA911,BB911,BC911)</f>
        <v>68</v>
      </c>
      <c r="W911" s="99">
        <f>COUNT(AS911,AT911,AU911,AV911,AW911,AX911,AY911,AZ911,BA911,BB911,BC911)</f>
        <v>1</v>
      </c>
      <c r="X911" s="99">
        <v>0</v>
      </c>
      <c r="Y911" s="99">
        <v>0</v>
      </c>
      <c r="Z911" s="99">
        <v>0</v>
      </c>
      <c r="AA911" s="99">
        <f>AR911</f>
        <v>0</v>
      </c>
      <c r="AB911" s="99">
        <f>AQ911</f>
        <v>0</v>
      </c>
      <c r="AC911" s="47"/>
      <c r="AD911" s="100"/>
      <c r="AE911" s="100"/>
      <c r="AF911" s="100"/>
      <c r="AG911" s="100"/>
      <c r="AH911" s="100"/>
      <c r="AI911" s="100"/>
      <c r="AJ911" s="100"/>
      <c r="AK911" s="100"/>
      <c r="AL911" s="100"/>
      <c r="AM911" s="100"/>
      <c r="AN911" s="100"/>
      <c r="AO911" s="44"/>
      <c r="AP911" s="100"/>
      <c r="AQ911" s="100"/>
      <c r="AR911" s="100"/>
      <c r="AS911" s="100"/>
      <c r="AT911" s="100"/>
      <c r="AU911" s="100"/>
      <c r="AV911" s="100"/>
      <c r="AW911" s="100">
        <v>68</v>
      </c>
      <c r="AX911" s="100"/>
      <c r="AY911" s="100"/>
      <c r="AZ911" s="100"/>
      <c r="BA911" s="100"/>
      <c r="BB911" s="100"/>
      <c r="BC911" s="100"/>
      <c r="BD911" s="31"/>
    </row>
    <row r="912" spans="1:56" s="41" customFormat="1" x14ac:dyDescent="0.3">
      <c r="A912" s="100" t="s">
        <v>40</v>
      </c>
      <c r="B912" s="100" t="s">
        <v>199</v>
      </c>
      <c r="C912" s="100" t="s">
        <v>819</v>
      </c>
      <c r="D912" s="100" t="s">
        <v>1221</v>
      </c>
      <c r="E912" s="100" t="s">
        <v>39</v>
      </c>
      <c r="F912" s="100">
        <v>999919990</v>
      </c>
      <c r="G912" s="99">
        <f>(J912+T912)-H912</f>
        <v>68</v>
      </c>
      <c r="H912" s="100"/>
      <c r="I912" s="44"/>
      <c r="J912" s="99">
        <f>SUM(K912,L912,N912,O912,P912,Q912)</f>
        <v>0</v>
      </c>
      <c r="K912" s="99">
        <f>SUM(AD912,AL912,AN912)</f>
        <v>0</v>
      </c>
      <c r="L912" s="99">
        <f>SUM(AE912,AF912,AG912,AH912)</f>
        <v>0</v>
      </c>
      <c r="M912" s="99">
        <f>COUNT(#REF!,#REF!,#REF!,#REF!,#REF!,#REF!,#REF!,AE912,#REF!,#REF!,#REF!,#REF!,AF912,AG912,#REF!,#REF!,#REF!,AH912)</f>
        <v>0</v>
      </c>
      <c r="N912" s="99">
        <f>AI912+AJ912</f>
        <v>0</v>
      </c>
      <c r="O912" s="99"/>
      <c r="P912" s="99">
        <f>AK912</f>
        <v>0</v>
      </c>
      <c r="Q912" s="99">
        <f>AM912</f>
        <v>0</v>
      </c>
      <c r="R912" s="99">
        <v>0</v>
      </c>
      <c r="S912" s="47"/>
      <c r="T912" s="99">
        <f>SUM(U912,V912,X912,Y912,Z912,AA912,AB912)</f>
        <v>68</v>
      </c>
      <c r="U912" s="99">
        <f>AP912</f>
        <v>0</v>
      </c>
      <c r="V912" s="99">
        <f>SUM(AS912,AT912,AU912,AV912,AW912,AX912,AY912,AZ912,BA912,BB912,BC912)</f>
        <v>68</v>
      </c>
      <c r="W912" s="99">
        <f>COUNT(AS912,AT912,AU912,AV912,AW912,AX912,AY912,AZ912,BA912,BB912,BC912)</f>
        <v>1</v>
      </c>
      <c r="X912" s="99">
        <v>0</v>
      </c>
      <c r="Y912" s="99">
        <v>0</v>
      </c>
      <c r="Z912" s="99">
        <v>0</v>
      </c>
      <c r="AA912" s="99">
        <f>AR912</f>
        <v>0</v>
      </c>
      <c r="AB912" s="99">
        <f>AQ912</f>
        <v>0</v>
      </c>
      <c r="AC912" s="47"/>
      <c r="AD912" s="100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100"/>
      <c r="AO912" s="44"/>
      <c r="AP912" s="100"/>
      <c r="AQ912" s="100"/>
      <c r="AR912" s="100"/>
      <c r="AS912" s="100"/>
      <c r="AT912" s="100"/>
      <c r="AU912" s="100"/>
      <c r="AV912" s="100"/>
      <c r="AW912" s="100"/>
      <c r="AX912" s="100"/>
      <c r="AY912" s="100"/>
      <c r="AZ912" s="100"/>
      <c r="BA912" s="100">
        <v>68</v>
      </c>
      <c r="BB912" s="100"/>
      <c r="BC912" s="100"/>
      <c r="BD912" s="31"/>
    </row>
    <row r="913" spans="1:56" s="41" customFormat="1" x14ac:dyDescent="0.3">
      <c r="A913" s="100" t="s">
        <v>40</v>
      </c>
      <c r="B913" s="100" t="s">
        <v>199</v>
      </c>
      <c r="C913" s="100" t="s">
        <v>392</v>
      </c>
      <c r="D913" s="100" t="s">
        <v>265</v>
      </c>
      <c r="E913" s="100" t="s">
        <v>39</v>
      </c>
      <c r="F913" s="100">
        <v>999928939</v>
      </c>
      <c r="G913" s="99">
        <f>(J913+T913)-H913</f>
        <v>68</v>
      </c>
      <c r="H913" s="100"/>
      <c r="I913" s="44"/>
      <c r="J913" s="99">
        <f>SUM(K913,L913,N913,O913,P913,Q913)</f>
        <v>0</v>
      </c>
      <c r="K913" s="99">
        <f>SUM(AD913,AL913,AN913)</f>
        <v>0</v>
      </c>
      <c r="L913" s="99">
        <f>SUM(AE913,AF913,AG913,AH913)</f>
        <v>0</v>
      </c>
      <c r="M913" s="99">
        <f>COUNT(#REF!,#REF!,#REF!,#REF!,#REF!,#REF!,#REF!,AE913,#REF!,#REF!,#REF!,#REF!,AF913,AG913,#REF!,#REF!,#REF!,AH913)</f>
        <v>0</v>
      </c>
      <c r="N913" s="99">
        <f>AI913+AJ913</f>
        <v>0</v>
      </c>
      <c r="O913" s="99"/>
      <c r="P913" s="99">
        <f>AK913</f>
        <v>0</v>
      </c>
      <c r="Q913" s="99">
        <f>AM913</f>
        <v>0</v>
      </c>
      <c r="R913" s="99">
        <v>0</v>
      </c>
      <c r="S913" s="47"/>
      <c r="T913" s="99">
        <f>SUM(U913,V913,X913,Y913,Z913,AA913,AB913)</f>
        <v>68</v>
      </c>
      <c r="U913" s="99">
        <f>AP913</f>
        <v>0</v>
      </c>
      <c r="V913" s="99">
        <f>SUM(AS913,AT913,AU913,AV913,AW913,AX913,AY913,AZ913,BA913,BB913,BC913)</f>
        <v>68</v>
      </c>
      <c r="W913" s="99">
        <f>COUNT(AS913,AT913,AU913,AV913,AW913,AX913,AY913,AZ913,BA913,BB913,BC913)</f>
        <v>1</v>
      </c>
      <c r="X913" s="99">
        <v>0</v>
      </c>
      <c r="Y913" s="99">
        <v>0</v>
      </c>
      <c r="Z913" s="99">
        <v>0</v>
      </c>
      <c r="AA913" s="99">
        <f>AR913</f>
        <v>0</v>
      </c>
      <c r="AB913" s="99">
        <f>AQ913</f>
        <v>0</v>
      </c>
      <c r="AC913" s="47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44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>
        <v>68</v>
      </c>
      <c r="BA913" s="100"/>
      <c r="BB913" s="100"/>
      <c r="BC913" s="100"/>
      <c r="BD913" s="31"/>
    </row>
    <row r="914" spans="1:56" s="41" customFormat="1" x14ac:dyDescent="0.3">
      <c r="A914" s="100" t="s">
        <v>40</v>
      </c>
      <c r="B914" s="100" t="s">
        <v>199</v>
      </c>
      <c r="C914" s="100" t="s">
        <v>825</v>
      </c>
      <c r="D914" s="100" t="s">
        <v>3469</v>
      </c>
      <c r="E914" s="100" t="s">
        <v>39</v>
      </c>
      <c r="F914" s="100">
        <v>999929131</v>
      </c>
      <c r="G914" s="99">
        <f>(J914+T914)-H914</f>
        <v>68</v>
      </c>
      <c r="H914" s="100"/>
      <c r="I914" s="44"/>
      <c r="J914" s="99">
        <f>SUM(K914,L914,N914,O914,P914,Q914)</f>
        <v>0</v>
      </c>
      <c r="K914" s="99">
        <f>SUM(AD914,AL914,AN914)</f>
        <v>0</v>
      </c>
      <c r="L914" s="99">
        <f>SUM(AE914,AF914,AG914,AH914)</f>
        <v>0</v>
      </c>
      <c r="M914" s="99">
        <f>COUNT(#REF!,#REF!,#REF!,#REF!,#REF!,#REF!,#REF!,AE914,#REF!,#REF!,#REF!,#REF!,AF914,AG914,#REF!,#REF!,#REF!,AH914)</f>
        <v>0</v>
      </c>
      <c r="N914" s="99">
        <f>AI914+AJ914</f>
        <v>0</v>
      </c>
      <c r="O914" s="99"/>
      <c r="P914" s="99">
        <f>AK914</f>
        <v>0</v>
      </c>
      <c r="Q914" s="99">
        <f>AM914</f>
        <v>0</v>
      </c>
      <c r="R914" s="99">
        <v>0</v>
      </c>
      <c r="S914" s="47"/>
      <c r="T914" s="99">
        <f>SUM(U914,V914,X914,Y914,Z914,AA914,AB914)</f>
        <v>68</v>
      </c>
      <c r="U914" s="99">
        <f>AP914</f>
        <v>0</v>
      </c>
      <c r="V914" s="99">
        <f>SUM(AS914,AT914,AU914,AV914,AW914,AX914,AY914,AZ914,BA914,BB914,BC914)</f>
        <v>68</v>
      </c>
      <c r="W914" s="99">
        <f>COUNT(AS914,AT914,AU914,AV914,AW914,AX914,AY914,AZ914,BA914,BB914,BC914)</f>
        <v>1</v>
      </c>
      <c r="X914" s="99">
        <v>0</v>
      </c>
      <c r="Y914" s="99">
        <v>0</v>
      </c>
      <c r="Z914" s="99">
        <v>0</v>
      </c>
      <c r="AA914" s="99">
        <f>AR914</f>
        <v>0</v>
      </c>
      <c r="AB914" s="99">
        <f>AQ914</f>
        <v>0</v>
      </c>
      <c r="AC914" s="47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44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>
        <v>68</v>
      </c>
      <c r="BA914" s="100"/>
      <c r="BB914" s="100"/>
      <c r="BC914" s="100"/>
      <c r="BD914" s="31"/>
    </row>
    <row r="915" spans="1:56" s="41" customFormat="1" x14ac:dyDescent="0.3">
      <c r="A915" s="100" t="s">
        <v>40</v>
      </c>
      <c r="B915" s="100" t="s">
        <v>199</v>
      </c>
      <c r="C915" s="100" t="s">
        <v>3596</v>
      </c>
      <c r="D915" s="100" t="s">
        <v>3593</v>
      </c>
      <c r="E915" s="100" t="s">
        <v>39</v>
      </c>
      <c r="F915" s="100">
        <v>999931107</v>
      </c>
      <c r="G915" s="99">
        <f>(J915+T915)-H915</f>
        <v>68</v>
      </c>
      <c r="H915" s="100"/>
      <c r="I915" s="44"/>
      <c r="J915" s="99">
        <f>SUM(K915,L915,N915,O915,P915,Q915)</f>
        <v>0</v>
      </c>
      <c r="K915" s="99">
        <f>SUM(AD915,AL915,AN915)</f>
        <v>0</v>
      </c>
      <c r="L915" s="99">
        <f>SUM(AE915,AF915,AG915,AH915)</f>
        <v>0</v>
      </c>
      <c r="M915" s="99">
        <f>COUNT(#REF!,#REF!,#REF!,#REF!,#REF!,#REF!,#REF!,AE915,#REF!,#REF!,#REF!,#REF!,AF915,AG915,#REF!,#REF!,#REF!,AH915)</f>
        <v>0</v>
      </c>
      <c r="N915" s="99">
        <f>AI915+AJ915</f>
        <v>0</v>
      </c>
      <c r="O915" s="99"/>
      <c r="P915" s="99">
        <f>AK915</f>
        <v>0</v>
      </c>
      <c r="Q915" s="99">
        <f>AM915</f>
        <v>0</v>
      </c>
      <c r="R915" s="99">
        <v>0</v>
      </c>
      <c r="S915" s="47"/>
      <c r="T915" s="99">
        <f>SUM(U915,V915,X915,Y915,Z915,AA915,AB915)</f>
        <v>68</v>
      </c>
      <c r="U915" s="99">
        <f>AP915</f>
        <v>0</v>
      </c>
      <c r="V915" s="99">
        <f>SUM(AS915,AT915,AU915,AV915,AW915,AX915,AY915,AZ915,BA915,BB915,BC915)</f>
        <v>68</v>
      </c>
      <c r="W915" s="99">
        <f>COUNT(AS915,AT915,AU915,AV915,AW915,AX915,AY915,AZ915,BA915,BB915,BC915)</f>
        <v>1</v>
      </c>
      <c r="X915" s="99">
        <v>0</v>
      </c>
      <c r="Y915" s="99">
        <v>0</v>
      </c>
      <c r="Z915" s="99">
        <v>0</v>
      </c>
      <c r="AA915" s="99">
        <f>AR915</f>
        <v>0</v>
      </c>
      <c r="AB915" s="99">
        <f>AQ915</f>
        <v>0</v>
      </c>
      <c r="AC915" s="47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44"/>
      <c r="AP915" s="100"/>
      <c r="AQ915" s="100"/>
      <c r="AR915" s="100"/>
      <c r="AS915" s="100"/>
      <c r="AT915" s="100"/>
      <c r="AU915" s="100"/>
      <c r="AV915" s="100"/>
      <c r="AW915" s="100"/>
      <c r="AX915" s="100"/>
      <c r="AY915" s="100"/>
      <c r="AZ915" s="100"/>
      <c r="BA915" s="100"/>
      <c r="BB915" s="100">
        <v>68</v>
      </c>
      <c r="BC915" s="100"/>
      <c r="BD915" s="31"/>
    </row>
    <row r="916" spans="1:56" s="41" customFormat="1" x14ac:dyDescent="0.3">
      <c r="A916" s="100" t="s">
        <v>40</v>
      </c>
      <c r="B916" s="100" t="s">
        <v>199</v>
      </c>
      <c r="C916" s="100" t="s">
        <v>1289</v>
      </c>
      <c r="D916" s="100" t="s">
        <v>3506</v>
      </c>
      <c r="E916" s="100" t="s">
        <v>39</v>
      </c>
      <c r="F916" s="100">
        <v>999931564</v>
      </c>
      <c r="G916" s="99">
        <f>(J916+T916)-H916</f>
        <v>68</v>
      </c>
      <c r="H916" s="100"/>
      <c r="I916" s="44"/>
      <c r="J916" s="99">
        <f>SUM(K916,L916,N916,O916,P916,Q916)</f>
        <v>0</v>
      </c>
      <c r="K916" s="99">
        <f>SUM(AD916,AL916,AN916)</f>
        <v>0</v>
      </c>
      <c r="L916" s="99">
        <f>SUM(AE916,AF916,AG916,AH916)</f>
        <v>0</v>
      </c>
      <c r="M916" s="99">
        <f>COUNT(#REF!,#REF!,#REF!,#REF!,#REF!,#REF!,#REF!,AE916,#REF!,#REF!,#REF!,#REF!,AF916,AG916,#REF!,#REF!,#REF!,AH916)</f>
        <v>0</v>
      </c>
      <c r="N916" s="99">
        <f>AI916+AJ916</f>
        <v>0</v>
      </c>
      <c r="O916" s="99"/>
      <c r="P916" s="99">
        <f>AK916</f>
        <v>0</v>
      </c>
      <c r="Q916" s="99">
        <f>AM916</f>
        <v>0</v>
      </c>
      <c r="R916" s="99">
        <v>0</v>
      </c>
      <c r="S916" s="47"/>
      <c r="T916" s="99">
        <f>SUM(U916,V916,X916,Y916,Z916,AA916,AB916)</f>
        <v>68</v>
      </c>
      <c r="U916" s="99">
        <f>AP916</f>
        <v>0</v>
      </c>
      <c r="V916" s="99">
        <f>SUM(AS916,AT916,AU916,AV916,AW916,AX916,AY916,AZ916,BA916,BB916,BC916)</f>
        <v>68</v>
      </c>
      <c r="W916" s="99">
        <f>COUNT(AS916,AT916,AU916,AV916,AW916,AX916,AY916,AZ916,BA916,BB916,BC916)</f>
        <v>1</v>
      </c>
      <c r="X916" s="99">
        <v>0</v>
      </c>
      <c r="Y916" s="99">
        <v>0</v>
      </c>
      <c r="Z916" s="99">
        <v>0</v>
      </c>
      <c r="AA916" s="99">
        <f>AR916</f>
        <v>0</v>
      </c>
      <c r="AB916" s="99">
        <f>AQ916</f>
        <v>0</v>
      </c>
      <c r="AC916" s="47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100"/>
      <c r="AO916" s="44"/>
      <c r="AP916" s="100"/>
      <c r="AQ916" s="100"/>
      <c r="AR916" s="100"/>
      <c r="AS916" s="100"/>
      <c r="AT916" s="100"/>
      <c r="AU916" s="100"/>
      <c r="AV916" s="100"/>
      <c r="AW916" s="100"/>
      <c r="AX916" s="100"/>
      <c r="AY916" s="100"/>
      <c r="AZ916" s="100"/>
      <c r="BA916" s="100">
        <v>68</v>
      </c>
      <c r="BB916" s="100"/>
      <c r="BC916" s="100"/>
      <c r="BD916" s="31"/>
    </row>
    <row r="917" spans="1:56" s="41" customFormat="1" x14ac:dyDescent="0.35">
      <c r="A917" s="99" t="s">
        <v>40</v>
      </c>
      <c r="B917" s="99" t="s">
        <v>199</v>
      </c>
      <c r="C917" s="99" t="s">
        <v>209</v>
      </c>
      <c r="D917" s="99" t="s">
        <v>1466</v>
      </c>
      <c r="E917" s="99" t="s">
        <v>39</v>
      </c>
      <c r="F917" s="99">
        <v>999922051</v>
      </c>
      <c r="G917" s="99">
        <f>(J917+T917)-H917</f>
        <v>67</v>
      </c>
      <c r="H917" s="100"/>
      <c r="I917" s="24"/>
      <c r="J917" s="99">
        <f>SUM(K917,L917,N917,O917,P917,Q917)</f>
        <v>67</v>
      </c>
      <c r="K917" s="99">
        <f>SUM(AD917,AL917,AN917)</f>
        <v>0</v>
      </c>
      <c r="L917" s="99">
        <f>SUM(AE917,AF917,AG917,AH917)</f>
        <v>0</v>
      </c>
      <c r="M917" s="99">
        <f>COUNT(#REF!,#REF!,#REF!,#REF!,#REF!,#REF!,#REF!,AE917,#REF!,#REF!,#REF!,#REF!,AF917,AG917,#REF!,#REF!,#REF!,AH917)</f>
        <v>0</v>
      </c>
      <c r="N917" s="99">
        <f>AI917+AJ917</f>
        <v>67</v>
      </c>
      <c r="O917" s="99"/>
      <c r="P917" s="99">
        <f>AK917</f>
        <v>0</v>
      </c>
      <c r="Q917" s="99">
        <f>AM917</f>
        <v>0</v>
      </c>
      <c r="R917" s="99">
        <v>0</v>
      </c>
      <c r="S917" s="47"/>
      <c r="T917" s="99">
        <f>SUM(U917,V917,X917,Y917,Z917,AA917,AB917)</f>
        <v>0</v>
      </c>
      <c r="U917" s="99">
        <f>AP917</f>
        <v>0</v>
      </c>
      <c r="V917" s="99">
        <f>SUM(AS917,AT917,AU917,AV917,AW917,AX917,AY917,AZ917,BA917,BB917,BC917)</f>
        <v>0</v>
      </c>
      <c r="W917" s="99">
        <f>COUNT(AS917,AT917,AU917,AV917,AW917,AX917,AY917,AZ917,BA917,BB917,BC917)</f>
        <v>0</v>
      </c>
      <c r="X917" s="99">
        <v>0</v>
      </c>
      <c r="Y917" s="99">
        <v>0</v>
      </c>
      <c r="Z917" s="99">
        <v>0</v>
      </c>
      <c r="AA917" s="99">
        <f>AR917</f>
        <v>0</v>
      </c>
      <c r="AB917" s="99">
        <f>AQ917</f>
        <v>0</v>
      </c>
      <c r="AC917" s="47"/>
      <c r="AD917" s="99"/>
      <c r="AE917" s="99"/>
      <c r="AF917" s="99"/>
      <c r="AG917" s="99"/>
      <c r="AH917" s="99"/>
      <c r="AI917" s="99"/>
      <c r="AJ917" s="99">
        <v>67</v>
      </c>
      <c r="AK917" s="99"/>
      <c r="AL917" s="99"/>
      <c r="AM917" s="100"/>
      <c r="AN917" s="100"/>
      <c r="AO917" s="44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</row>
    <row r="918" spans="1:56" s="41" customFormat="1" x14ac:dyDescent="0.35">
      <c r="A918" s="102" t="s">
        <v>40</v>
      </c>
      <c r="B918" s="102" t="s">
        <v>199</v>
      </c>
      <c r="C918" s="102" t="s">
        <v>1193</v>
      </c>
      <c r="D918" s="102" t="s">
        <v>1194</v>
      </c>
      <c r="E918" s="102" t="s">
        <v>39</v>
      </c>
      <c r="F918" s="99">
        <v>999919671</v>
      </c>
      <c r="G918" s="99">
        <f>(J918+T918)-H918</f>
        <v>63</v>
      </c>
      <c r="H918" s="99"/>
      <c r="I918" s="24"/>
      <c r="J918" s="99">
        <f>SUM(K918,L918,N918,O918,P918,Q918)</f>
        <v>63</v>
      </c>
      <c r="K918" s="99">
        <f>SUM(AD918,AL918,AN918)</f>
        <v>0</v>
      </c>
      <c r="L918" s="99">
        <f>SUM(AE918,AF918,AG918,AH918)</f>
        <v>63</v>
      </c>
      <c r="M918" s="99">
        <f>COUNT(#REF!,#REF!,#REF!,#REF!,#REF!,#REF!,#REF!,AE918,#REF!,#REF!,#REF!,#REF!,AF918,AG918,#REF!,#REF!,#REF!,AH918)</f>
        <v>1</v>
      </c>
      <c r="N918" s="99">
        <f>AI918+AJ918</f>
        <v>0</v>
      </c>
      <c r="O918" s="99"/>
      <c r="P918" s="99">
        <f>AK918</f>
        <v>0</v>
      </c>
      <c r="Q918" s="99">
        <f>AM918</f>
        <v>0</v>
      </c>
      <c r="R918" s="99">
        <v>0</v>
      </c>
      <c r="S918" s="47"/>
      <c r="T918" s="99">
        <f>SUM(U918,V918,X918,Y918,Z918,AA918,AB918)</f>
        <v>0</v>
      </c>
      <c r="U918" s="99">
        <f>AP918</f>
        <v>0</v>
      </c>
      <c r="V918" s="99">
        <f>SUM(AS918,AT918,AU918,AV918,AW918,AX918,AY918,AZ918,BA918,BB918,BC918)</f>
        <v>0</v>
      </c>
      <c r="W918" s="99">
        <f>COUNT(AS918,AT918,AU918,AV918,AW918,AX918,AY918,AZ918,BA918,BB918,BC918)</f>
        <v>0</v>
      </c>
      <c r="X918" s="99">
        <v>0</v>
      </c>
      <c r="Y918" s="99">
        <v>0</v>
      </c>
      <c r="Z918" s="99">
        <v>0</v>
      </c>
      <c r="AA918" s="99">
        <f>AR918</f>
        <v>0</v>
      </c>
      <c r="AB918" s="99">
        <f>AQ918</f>
        <v>0</v>
      </c>
      <c r="AC918" s="47"/>
      <c r="AD918" s="99"/>
      <c r="AE918" s="99"/>
      <c r="AF918" s="99"/>
      <c r="AG918" s="99">
        <v>63</v>
      </c>
      <c r="AH918" s="99"/>
      <c r="AI918" s="99"/>
      <c r="AJ918" s="99"/>
      <c r="AK918" s="99"/>
      <c r="AL918" s="99"/>
      <c r="AM918" s="100"/>
      <c r="AN918" s="100"/>
      <c r="AO918" s="44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</row>
    <row r="919" spans="1:56" s="41" customFormat="1" x14ac:dyDescent="0.35">
      <c r="A919" s="99" t="s">
        <v>40</v>
      </c>
      <c r="B919" s="99" t="s">
        <v>199</v>
      </c>
      <c r="C919" s="99" t="s">
        <v>2664</v>
      </c>
      <c r="D919" s="99" t="s">
        <v>2665</v>
      </c>
      <c r="E919" s="99" t="s">
        <v>39</v>
      </c>
      <c r="F919" s="99">
        <v>999928052</v>
      </c>
      <c r="G919" s="99">
        <f>(J919+T919)-H919</f>
        <v>63</v>
      </c>
      <c r="H919" s="99"/>
      <c r="I919" s="24"/>
      <c r="J919" s="99">
        <f>SUM(K919,L919,N919,O919,P919,Q919)</f>
        <v>63</v>
      </c>
      <c r="K919" s="99">
        <f>SUM(AD919,AL919,AN919)</f>
        <v>0</v>
      </c>
      <c r="L919" s="99">
        <f>SUM(AE919,AF919,AG919,AH919)</f>
        <v>63</v>
      </c>
      <c r="M919" s="99">
        <f>COUNT(#REF!,#REF!,#REF!,#REF!,#REF!,#REF!,#REF!,AE919,#REF!,#REF!,#REF!,#REF!,AF919,AG919,#REF!,#REF!,#REF!,AH919)</f>
        <v>1</v>
      </c>
      <c r="N919" s="99">
        <f>AI919+AJ919</f>
        <v>0</v>
      </c>
      <c r="O919" s="99"/>
      <c r="P919" s="99">
        <f>AK919</f>
        <v>0</v>
      </c>
      <c r="Q919" s="99">
        <f>AM919</f>
        <v>0</v>
      </c>
      <c r="R919" s="99">
        <v>0</v>
      </c>
      <c r="S919" s="47"/>
      <c r="T919" s="99">
        <f>SUM(U919,V919,X919,Y919,Z919,AA919,AB919)</f>
        <v>0</v>
      </c>
      <c r="U919" s="99">
        <f>AP919</f>
        <v>0</v>
      </c>
      <c r="V919" s="99">
        <f>SUM(AS919,AT919,AU919,AV919,AW919,AX919,AY919,AZ919,BA919,BB919,BC919)</f>
        <v>0</v>
      </c>
      <c r="W919" s="99">
        <f>COUNT(AS919,AT919,AU919,AV919,AW919,AX919,AY919,AZ919,BA919,BB919,BC919)</f>
        <v>0</v>
      </c>
      <c r="X919" s="99">
        <v>0</v>
      </c>
      <c r="Y919" s="99">
        <v>0</v>
      </c>
      <c r="Z919" s="99">
        <v>0</v>
      </c>
      <c r="AA919" s="99">
        <f>AR919</f>
        <v>0</v>
      </c>
      <c r="AB919" s="99">
        <f>AQ919</f>
        <v>0</v>
      </c>
      <c r="AC919" s="47"/>
      <c r="AD919" s="99"/>
      <c r="AE919" s="99"/>
      <c r="AF919" s="99">
        <v>63</v>
      </c>
      <c r="AG919" s="99"/>
      <c r="AH919" s="99"/>
      <c r="AI919" s="99"/>
      <c r="AJ919" s="99"/>
      <c r="AK919" s="99"/>
      <c r="AL919" s="99"/>
      <c r="AM919" s="100"/>
      <c r="AN919" s="100"/>
      <c r="AO919" s="44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</row>
    <row r="920" spans="1:56" s="41" customFormat="1" x14ac:dyDescent="0.3">
      <c r="A920" s="100" t="s">
        <v>40</v>
      </c>
      <c r="B920" s="100" t="s">
        <v>199</v>
      </c>
      <c r="C920" s="100" t="s">
        <v>2304</v>
      </c>
      <c r="D920" s="100" t="s">
        <v>2305</v>
      </c>
      <c r="E920" s="100" t="s">
        <v>39</v>
      </c>
      <c r="F920" s="100">
        <v>999926693</v>
      </c>
      <c r="G920" s="99">
        <f>(J920+T920)-H920</f>
        <v>63</v>
      </c>
      <c r="H920" s="100"/>
      <c r="I920" s="44"/>
      <c r="J920" s="99">
        <f>SUM(K920,L920,N920,O920,P920,Q920)</f>
        <v>0</v>
      </c>
      <c r="K920" s="99">
        <f>SUM(AD920,AL920,AN920)</f>
        <v>0</v>
      </c>
      <c r="L920" s="99">
        <f>SUM(AE920,AF920,AG920,AH920)</f>
        <v>0</v>
      </c>
      <c r="M920" s="99">
        <f>COUNT(#REF!,#REF!,#REF!,#REF!,#REF!,#REF!,#REF!,AE920,#REF!,#REF!,#REF!,#REF!,AF920,AG920,#REF!,#REF!,#REF!,AH920)</f>
        <v>0</v>
      </c>
      <c r="N920" s="99">
        <f>AI920+AJ920</f>
        <v>0</v>
      </c>
      <c r="O920" s="99"/>
      <c r="P920" s="99">
        <f>AK920</f>
        <v>0</v>
      </c>
      <c r="Q920" s="99">
        <f>AM920</f>
        <v>0</v>
      </c>
      <c r="R920" s="99">
        <v>0</v>
      </c>
      <c r="S920" s="47"/>
      <c r="T920" s="99">
        <f>SUM(U920,V920,X920,Y920,Z920,AA920,AB920)</f>
        <v>63</v>
      </c>
      <c r="U920" s="99">
        <f>AP920</f>
        <v>0</v>
      </c>
      <c r="V920" s="99">
        <f>SUM(AS920,AT920,AU920,AV920,AW920,AX920,AY920,AZ920,BA920,BB920,BC920)</f>
        <v>63</v>
      </c>
      <c r="W920" s="99">
        <f>COUNT(AS920,AT920,AU920,AV920,AW920,AX920,AY920,AZ920,BA920,BB920,BC920)</f>
        <v>1</v>
      </c>
      <c r="X920" s="99">
        <v>0</v>
      </c>
      <c r="Y920" s="99">
        <v>0</v>
      </c>
      <c r="Z920" s="99">
        <v>0</v>
      </c>
      <c r="AA920" s="99">
        <f>AR920</f>
        <v>0</v>
      </c>
      <c r="AB920" s="99">
        <f>AQ920</f>
        <v>0</v>
      </c>
      <c r="AC920" s="47"/>
      <c r="AD920" s="100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100"/>
      <c r="AO920" s="44"/>
      <c r="AP920" s="100"/>
      <c r="AQ920" s="100"/>
      <c r="AR920" s="100"/>
      <c r="AS920" s="100"/>
      <c r="AT920" s="100"/>
      <c r="AU920" s="100"/>
      <c r="AV920" s="100"/>
      <c r="AW920" s="100">
        <v>63</v>
      </c>
      <c r="AX920" s="100"/>
      <c r="AY920" s="100"/>
      <c r="AZ920" s="100"/>
      <c r="BA920" s="100"/>
      <c r="BB920" s="100"/>
      <c r="BC920" s="100"/>
      <c r="BD920" s="31"/>
    </row>
    <row r="921" spans="1:56" s="41" customFormat="1" x14ac:dyDescent="0.3">
      <c r="A921" s="100" t="s">
        <v>40</v>
      </c>
      <c r="B921" s="100" t="s">
        <v>199</v>
      </c>
      <c r="C921" s="100" t="s">
        <v>912</v>
      </c>
      <c r="D921" s="100" t="s">
        <v>3507</v>
      </c>
      <c r="E921" s="100" t="s">
        <v>39</v>
      </c>
      <c r="F921" s="100">
        <v>999931035</v>
      </c>
      <c r="G921" s="99">
        <f>(J921+T921)-H921</f>
        <v>63</v>
      </c>
      <c r="H921" s="100"/>
      <c r="I921" s="44"/>
      <c r="J921" s="99">
        <f>SUM(K921,L921,N921,O921,P921,Q921)</f>
        <v>0</v>
      </c>
      <c r="K921" s="99">
        <f>SUM(AD921,AL921,AN921)</f>
        <v>0</v>
      </c>
      <c r="L921" s="99">
        <f>SUM(AE921,AF921,AG921,AH921)</f>
        <v>0</v>
      </c>
      <c r="M921" s="99">
        <f>COUNT(#REF!,#REF!,#REF!,#REF!,#REF!,#REF!,#REF!,AE921,#REF!,#REF!,#REF!,#REF!,AF921,AG921,#REF!,#REF!,#REF!,AH921)</f>
        <v>0</v>
      </c>
      <c r="N921" s="99">
        <f>AI921+AJ921</f>
        <v>0</v>
      </c>
      <c r="O921" s="99"/>
      <c r="P921" s="99">
        <f>AK921</f>
        <v>0</v>
      </c>
      <c r="Q921" s="99">
        <f>AM921</f>
        <v>0</v>
      </c>
      <c r="R921" s="99">
        <v>0</v>
      </c>
      <c r="S921" s="47"/>
      <c r="T921" s="99">
        <f>SUM(U921,V921,X921,Y921,Z921,AA921,AB921)</f>
        <v>63</v>
      </c>
      <c r="U921" s="99">
        <f>AP921</f>
        <v>0</v>
      </c>
      <c r="V921" s="99">
        <f>SUM(AS921,AT921,AU921,AV921,AW921,AX921,AY921,AZ921,BA921,BB921,BC921)</f>
        <v>63</v>
      </c>
      <c r="W921" s="99">
        <f>COUNT(AS921,AT921,AU921,AV921,AW921,AX921,AY921,AZ921,BA921,BB921,BC921)</f>
        <v>1</v>
      </c>
      <c r="X921" s="99">
        <v>0</v>
      </c>
      <c r="Y921" s="99">
        <v>0</v>
      </c>
      <c r="Z921" s="99">
        <v>0</v>
      </c>
      <c r="AA921" s="99">
        <f>AR921</f>
        <v>0</v>
      </c>
      <c r="AB921" s="99">
        <f>AQ921</f>
        <v>0</v>
      </c>
      <c r="AC921" s="47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44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>
        <v>63</v>
      </c>
      <c r="BB921" s="100"/>
      <c r="BC921" s="100"/>
      <c r="BD921" s="31"/>
    </row>
    <row r="922" spans="1:56" s="41" customFormat="1" x14ac:dyDescent="0.3">
      <c r="A922" s="100" t="s">
        <v>40</v>
      </c>
      <c r="B922" s="100" t="s">
        <v>199</v>
      </c>
      <c r="C922" s="100" t="s">
        <v>467</v>
      </c>
      <c r="D922" s="100" t="s">
        <v>549</v>
      </c>
      <c r="E922" s="100" t="s">
        <v>39</v>
      </c>
      <c r="F922" s="100">
        <v>999925637</v>
      </c>
      <c r="G922" s="99">
        <f>(J922+T922)-H922</f>
        <v>60</v>
      </c>
      <c r="H922" s="100"/>
      <c r="I922" s="44"/>
      <c r="J922" s="99">
        <f>SUM(K922,L922,N922,O922,P922,Q922)</f>
        <v>0</v>
      </c>
      <c r="K922" s="99">
        <f>SUM(AD922,AL922,AN922)</f>
        <v>0</v>
      </c>
      <c r="L922" s="99">
        <f>SUM(AE922,AF922,AG922,AH922)</f>
        <v>0</v>
      </c>
      <c r="M922" s="99">
        <f>COUNT(#REF!,#REF!,#REF!,#REF!,#REF!,#REF!,#REF!,AE922,#REF!,#REF!,#REF!,#REF!,AF922,AG922,#REF!,#REF!,#REF!,AH922)</f>
        <v>0</v>
      </c>
      <c r="N922" s="99">
        <f>AI922+AJ922</f>
        <v>0</v>
      </c>
      <c r="O922" s="99"/>
      <c r="P922" s="99">
        <f>AK922</f>
        <v>0</v>
      </c>
      <c r="Q922" s="99">
        <f>AM922</f>
        <v>0</v>
      </c>
      <c r="R922" s="99">
        <v>0</v>
      </c>
      <c r="S922" s="47"/>
      <c r="T922" s="99">
        <f>SUM(U922,V922,X922,Y922,Z922,AA922,AB922)</f>
        <v>60</v>
      </c>
      <c r="U922" s="99">
        <f>AP922</f>
        <v>0</v>
      </c>
      <c r="V922" s="99">
        <f>SUM(AS922,AT922,AU922,AV922,AW922,AX922,AY922,AZ922,BA922,BB922,BC922)</f>
        <v>60</v>
      </c>
      <c r="W922" s="99">
        <f>COUNT(AS922,AT922,AU922,AV922,AW922,AX922,AY922,AZ922,BA922,BB922,BC922)</f>
        <v>1</v>
      </c>
      <c r="X922" s="99">
        <v>0</v>
      </c>
      <c r="Y922" s="99">
        <v>0</v>
      </c>
      <c r="Z922" s="99">
        <v>0</v>
      </c>
      <c r="AA922" s="99">
        <f>AR922</f>
        <v>0</v>
      </c>
      <c r="AB922" s="99">
        <f>AQ922</f>
        <v>0</v>
      </c>
      <c r="AC922" s="47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44"/>
      <c r="AP922" s="100"/>
      <c r="AQ922" s="100"/>
      <c r="AR922" s="100"/>
      <c r="AS922" s="100"/>
      <c r="AT922" s="100">
        <v>60</v>
      </c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31"/>
    </row>
    <row r="923" spans="1:56" s="41" customFormat="1" x14ac:dyDescent="0.3">
      <c r="A923" s="100" t="s">
        <v>40</v>
      </c>
      <c r="B923" s="100" t="s">
        <v>199</v>
      </c>
      <c r="C923" s="100" t="s">
        <v>1430</v>
      </c>
      <c r="D923" s="100" t="s">
        <v>3228</v>
      </c>
      <c r="E923" s="100" t="s">
        <v>39</v>
      </c>
      <c r="F923" s="100">
        <v>999931044</v>
      </c>
      <c r="G923" s="99">
        <f>(J923+T923)-H923</f>
        <v>60</v>
      </c>
      <c r="H923" s="100"/>
      <c r="I923" s="44"/>
      <c r="J923" s="99">
        <f>SUM(K923,L923,N923,O923,P923,Q923)</f>
        <v>0</v>
      </c>
      <c r="K923" s="99">
        <f>SUM(AD923,AL923,AN923)</f>
        <v>0</v>
      </c>
      <c r="L923" s="99">
        <f>SUM(AE923,AF923,AG923,AH923)</f>
        <v>0</v>
      </c>
      <c r="M923" s="99">
        <f>COUNT(#REF!,#REF!,#REF!,#REF!,#REF!,#REF!,#REF!,AE923,#REF!,#REF!,#REF!,#REF!,AF923,AG923,#REF!,#REF!,#REF!,AH923)</f>
        <v>0</v>
      </c>
      <c r="N923" s="99">
        <f>AI923+AJ923</f>
        <v>0</v>
      </c>
      <c r="O923" s="99"/>
      <c r="P923" s="99">
        <f>AK923</f>
        <v>0</v>
      </c>
      <c r="Q923" s="99">
        <f>AM923</f>
        <v>0</v>
      </c>
      <c r="R923" s="99">
        <v>0</v>
      </c>
      <c r="S923" s="47"/>
      <c r="T923" s="99">
        <f>SUM(U923,V923,X923,Y923,Z923,AA923,AB923)</f>
        <v>60</v>
      </c>
      <c r="U923" s="99">
        <f>AP923</f>
        <v>0</v>
      </c>
      <c r="V923" s="99">
        <f>SUM(AS923,AT923,AU923,AV923,AW923,AX923,AY923,AZ923,BA923,BB923,BC923)</f>
        <v>60</v>
      </c>
      <c r="W923" s="99">
        <f>COUNT(AS923,AT923,AU923,AV923,AW923,AX923,AY923,AZ923,BA923,BB923,BC923)</f>
        <v>1</v>
      </c>
      <c r="X923" s="99">
        <v>0</v>
      </c>
      <c r="Y923" s="99">
        <v>0</v>
      </c>
      <c r="Z923" s="99">
        <v>0</v>
      </c>
      <c r="AA923" s="99">
        <f>AR923</f>
        <v>0</v>
      </c>
      <c r="AB923" s="99">
        <f>AQ923</f>
        <v>0</v>
      </c>
      <c r="AC923" s="47"/>
      <c r="AD923" s="100"/>
      <c r="AE923" s="100"/>
      <c r="AF923" s="100"/>
      <c r="AG923" s="100"/>
      <c r="AH923" s="100"/>
      <c r="AI923" s="100"/>
      <c r="AJ923" s="100"/>
      <c r="AK923" s="100"/>
      <c r="AL923" s="100"/>
      <c r="AM923" s="100"/>
      <c r="AN923" s="100"/>
      <c r="AO923" s="44"/>
      <c r="AP923" s="100"/>
      <c r="AQ923" s="100"/>
      <c r="AR923" s="100"/>
      <c r="AS923" s="100"/>
      <c r="AT923" s="100"/>
      <c r="AU923" s="100"/>
      <c r="AV923" s="100"/>
      <c r="AW923" s="100"/>
      <c r="AX923" s="100"/>
      <c r="AY923" s="100">
        <v>60</v>
      </c>
      <c r="AZ923" s="100"/>
      <c r="BA923" s="100"/>
      <c r="BB923" s="100"/>
      <c r="BC923" s="100"/>
      <c r="BD923" s="31"/>
    </row>
    <row r="924" spans="1:56" s="41" customFormat="1" x14ac:dyDescent="0.3">
      <c r="A924" s="100" t="s">
        <v>40</v>
      </c>
      <c r="B924" s="100" t="s">
        <v>199</v>
      </c>
      <c r="C924" s="100" t="s">
        <v>1366</v>
      </c>
      <c r="D924" s="100" t="s">
        <v>2546</v>
      </c>
      <c r="E924" s="100" t="s">
        <v>39</v>
      </c>
      <c r="F924" s="100">
        <v>999931572</v>
      </c>
      <c r="G924" s="99">
        <f>(J924+T924)-H924</f>
        <v>58</v>
      </c>
      <c r="H924" s="100"/>
      <c r="I924" s="44"/>
      <c r="J924" s="99">
        <f>SUM(K924,L924,N924,O924,P924,Q924)</f>
        <v>0</v>
      </c>
      <c r="K924" s="99">
        <f>SUM(AD924,AL924,AN924)</f>
        <v>0</v>
      </c>
      <c r="L924" s="99">
        <f>SUM(AE924,AF924,AG924,AH924)</f>
        <v>0</v>
      </c>
      <c r="M924" s="99">
        <f>COUNT(#REF!,#REF!,#REF!,#REF!,#REF!,#REF!,#REF!,AE924,#REF!,#REF!,#REF!,#REF!,AF924,AG924,#REF!,#REF!,#REF!,AH924)</f>
        <v>0</v>
      </c>
      <c r="N924" s="99">
        <f>AI924+AJ924</f>
        <v>0</v>
      </c>
      <c r="O924" s="99"/>
      <c r="P924" s="99">
        <f>AK924</f>
        <v>0</v>
      </c>
      <c r="Q924" s="99">
        <f>AM924</f>
        <v>0</v>
      </c>
      <c r="R924" s="99">
        <v>0</v>
      </c>
      <c r="S924" s="47"/>
      <c r="T924" s="99">
        <f>SUM(U924,V924,X924,Y924,Z924,AA924,AB924)</f>
        <v>58</v>
      </c>
      <c r="U924" s="99">
        <f>AP924</f>
        <v>0</v>
      </c>
      <c r="V924" s="99">
        <f>SUM(AS924,AT924,AU924,AV924,AW924,AX924,AY924,AZ924,BA924,BB924,BC924)</f>
        <v>58</v>
      </c>
      <c r="W924" s="99">
        <f>COUNT(AS924,AT924,AU924,AV924,AW924,AX924,AY924,AZ924,BA924,BB924,BC924)</f>
        <v>1</v>
      </c>
      <c r="X924" s="99">
        <v>0</v>
      </c>
      <c r="Y924" s="99">
        <v>0</v>
      </c>
      <c r="Z924" s="99">
        <v>0</v>
      </c>
      <c r="AA924" s="99">
        <f>AR924</f>
        <v>0</v>
      </c>
      <c r="AB924" s="99">
        <f>AQ924</f>
        <v>0</v>
      </c>
      <c r="AC924" s="47"/>
      <c r="AD924" s="100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100"/>
      <c r="AO924" s="44"/>
      <c r="AP924" s="100"/>
      <c r="AQ924" s="100"/>
      <c r="AR924" s="100"/>
      <c r="AS924" s="100"/>
      <c r="AT924" s="100"/>
      <c r="AU924" s="100"/>
      <c r="AV924" s="100"/>
      <c r="AW924" s="100"/>
      <c r="AX924" s="100"/>
      <c r="AY924" s="100"/>
      <c r="AZ924" s="100"/>
      <c r="BA924" s="100">
        <v>58</v>
      </c>
      <c r="BB924" s="100"/>
      <c r="BC924" s="100"/>
      <c r="BD924" s="31"/>
    </row>
    <row r="925" spans="1:56" s="41" customFormat="1" x14ac:dyDescent="0.35">
      <c r="A925" s="100" t="s">
        <v>40</v>
      </c>
      <c r="B925" s="100" t="s">
        <v>199</v>
      </c>
      <c r="C925" s="100" t="s">
        <v>2663</v>
      </c>
      <c r="D925" s="100" t="s">
        <v>88</v>
      </c>
      <c r="E925" s="100" t="s">
        <v>39</v>
      </c>
      <c r="F925" s="100">
        <v>999928048</v>
      </c>
      <c r="G925" s="99">
        <f>(J925+T925)-H925</f>
        <v>54</v>
      </c>
      <c r="H925" s="99"/>
      <c r="I925" s="24"/>
      <c r="J925" s="99">
        <f>SUM(K925,L925,N925,O925,P925,Q925)</f>
        <v>54</v>
      </c>
      <c r="K925" s="99">
        <f>SUM(AD925,AL925,AN925)</f>
        <v>0</v>
      </c>
      <c r="L925" s="99">
        <f>SUM(AE925,AF925,AG925,AH925)</f>
        <v>54</v>
      </c>
      <c r="M925" s="99">
        <f>COUNT(#REF!,#REF!,#REF!,#REF!,#REF!,#REF!,#REF!,AE925,#REF!,#REF!,#REF!,#REF!,AF925,AG925,#REF!,#REF!,#REF!,AH925)</f>
        <v>1</v>
      </c>
      <c r="N925" s="99">
        <f>AI925+AJ925</f>
        <v>0</v>
      </c>
      <c r="O925" s="99"/>
      <c r="P925" s="99">
        <f>AK925</f>
        <v>0</v>
      </c>
      <c r="Q925" s="99">
        <f>AM925</f>
        <v>0</v>
      </c>
      <c r="R925" s="99">
        <v>0</v>
      </c>
      <c r="S925" s="47"/>
      <c r="T925" s="99">
        <f>SUM(U925,V925,X925,Y925,Z925,AA925,AB925)</f>
        <v>0</v>
      </c>
      <c r="U925" s="99">
        <f>AP925</f>
        <v>0</v>
      </c>
      <c r="V925" s="99">
        <f>SUM(AS925,AT925,AU925,AV925,AW925,AX925,AY925,AZ925,BA925,BB925,BC925)</f>
        <v>0</v>
      </c>
      <c r="W925" s="99">
        <f>COUNT(AS925,AT925,AU925,AV925,AW925,AX925,AY925,AZ925,BA925,BB925,BC925)</f>
        <v>0</v>
      </c>
      <c r="X925" s="99">
        <v>0</v>
      </c>
      <c r="Y925" s="99">
        <v>0</v>
      </c>
      <c r="Z925" s="99">
        <v>0</v>
      </c>
      <c r="AA925" s="99">
        <f>AR925</f>
        <v>0</v>
      </c>
      <c r="AB925" s="99">
        <f>AQ925</f>
        <v>0</v>
      </c>
      <c r="AC925" s="47"/>
      <c r="AD925" s="99"/>
      <c r="AE925" s="99"/>
      <c r="AF925" s="99"/>
      <c r="AG925" s="99">
        <v>54</v>
      </c>
      <c r="AH925" s="99"/>
      <c r="AI925" s="99"/>
      <c r="AJ925" s="99"/>
      <c r="AK925" s="99"/>
      <c r="AL925" s="99"/>
      <c r="AM925" s="100"/>
      <c r="AN925" s="100"/>
      <c r="AO925" s="44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</row>
    <row r="926" spans="1:56" s="41" customFormat="1" x14ac:dyDescent="0.35">
      <c r="A926" s="102" t="s">
        <v>40</v>
      </c>
      <c r="B926" s="99" t="s">
        <v>199</v>
      </c>
      <c r="C926" s="99" t="s">
        <v>2181</v>
      </c>
      <c r="D926" s="99" t="s">
        <v>68</v>
      </c>
      <c r="E926" s="99" t="s">
        <v>39</v>
      </c>
      <c r="F926" s="99">
        <v>999927208</v>
      </c>
      <c r="G926" s="99">
        <f>(J926+T926)-H926</f>
        <v>52.5</v>
      </c>
      <c r="H926" s="99">
        <f>(K926+L926+N926+O926+P926+Q926+R926)*0.5</f>
        <v>52.5</v>
      </c>
      <c r="I926" s="24"/>
      <c r="J926" s="99">
        <f>SUM(K926,L926,N926,O926,P926,Q926)</f>
        <v>105</v>
      </c>
      <c r="K926" s="99">
        <f>SUM(AD926,AL926,AN926)</f>
        <v>0</v>
      </c>
      <c r="L926" s="99">
        <f>SUM(AE926,AF926,AG926,AH926)</f>
        <v>0</v>
      </c>
      <c r="M926" s="99">
        <f>COUNT(#REF!,#REF!,#REF!,#REF!,#REF!,#REF!,#REF!,AE926,#REF!,#REF!,#REF!,#REF!,AF926,AG926,#REF!,#REF!,#REF!,AH926)</f>
        <v>0</v>
      </c>
      <c r="N926" s="99">
        <f>AI926+AJ926</f>
        <v>105</v>
      </c>
      <c r="O926" s="99"/>
      <c r="P926" s="99">
        <f>AK926</f>
        <v>0</v>
      </c>
      <c r="Q926" s="99">
        <f>AM926</f>
        <v>0</v>
      </c>
      <c r="R926" s="99">
        <v>0</v>
      </c>
      <c r="S926" s="47"/>
      <c r="T926" s="99">
        <f>SUM(U926,V926,X926,Y926,Z926,AA926,AB926)</f>
        <v>0</v>
      </c>
      <c r="U926" s="99">
        <f>AP926</f>
        <v>0</v>
      </c>
      <c r="V926" s="99">
        <f>SUM(AS926,AT926,AU926,AV926,AW926,AX926,AY926,AZ926,BA926,BB926,BC926)</f>
        <v>0</v>
      </c>
      <c r="W926" s="99">
        <f>COUNT(AS926,AT926,AU926,AV926,AW926,AX926,AY926,AZ926,BA926,BB926,BC926)</f>
        <v>0</v>
      </c>
      <c r="X926" s="99">
        <v>0</v>
      </c>
      <c r="Y926" s="99">
        <v>0</v>
      </c>
      <c r="Z926" s="99">
        <v>0</v>
      </c>
      <c r="AA926" s="99">
        <f>AR926</f>
        <v>0</v>
      </c>
      <c r="AB926" s="99">
        <f>AQ926</f>
        <v>0</v>
      </c>
      <c r="AC926" s="47"/>
      <c r="AD926" s="99"/>
      <c r="AE926" s="99"/>
      <c r="AF926" s="99"/>
      <c r="AG926" s="99"/>
      <c r="AH926" s="99"/>
      <c r="AI926" s="99">
        <v>105</v>
      </c>
      <c r="AJ926" s="99"/>
      <c r="AK926" s="99"/>
      <c r="AL926" s="99"/>
      <c r="AM926" s="100"/>
      <c r="AN926" s="100"/>
      <c r="AO926" s="44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</row>
    <row r="927" spans="1:56" s="41" customFormat="1" x14ac:dyDescent="0.3">
      <c r="A927" s="100" t="s">
        <v>40</v>
      </c>
      <c r="B927" s="100" t="s">
        <v>199</v>
      </c>
      <c r="C927" s="100" t="s">
        <v>1896</v>
      </c>
      <c r="D927" s="100" t="s">
        <v>2003</v>
      </c>
      <c r="E927" s="100" t="s">
        <v>39</v>
      </c>
      <c r="F927" s="100">
        <v>999924881</v>
      </c>
      <c r="G927" s="99">
        <f>(J927+T927)-H927</f>
        <v>51.6</v>
      </c>
      <c r="H927" s="99">
        <f>J927*0.5</f>
        <v>13.600000000000001</v>
      </c>
      <c r="I927" s="44"/>
      <c r="J927" s="99">
        <f>SUM(K927,L927,N927,O927,P927,Q927)</f>
        <v>27.200000000000003</v>
      </c>
      <c r="K927" s="99">
        <f>SUM(AD927,AL927,AN927)</f>
        <v>0</v>
      </c>
      <c r="L927" s="99">
        <f>SUM(AE927,AF927,AG927,AH927)</f>
        <v>0</v>
      </c>
      <c r="M927" s="99">
        <f>COUNT(#REF!,#REF!,#REF!,#REF!,#REF!,#REF!,#REF!,AE927,#REF!,#REF!,#REF!,#REF!,AF927,AG927,#REF!,#REF!,#REF!,AH927)</f>
        <v>4</v>
      </c>
      <c r="N927" s="99">
        <f>AI927+AJ927</f>
        <v>0</v>
      </c>
      <c r="O927" s="99"/>
      <c r="P927" s="99">
        <f>AK927</f>
        <v>27.200000000000003</v>
      </c>
      <c r="Q927" s="99">
        <f>AM927</f>
        <v>0</v>
      </c>
      <c r="R927" s="99">
        <v>0</v>
      </c>
      <c r="S927" s="47"/>
      <c r="T927" s="99">
        <f>SUM(U927,V927,X927,Y927,Z927,AA927,AB927)</f>
        <v>38</v>
      </c>
      <c r="U927" s="99">
        <f>AP927</f>
        <v>0</v>
      </c>
      <c r="V927" s="99">
        <f>SUM(AS927,AT927,AU927,AV927,AW927,AX927,AY927,AZ927,BA927,BB927,BC927)</f>
        <v>38</v>
      </c>
      <c r="W927" s="99">
        <f>COUNT(AS927,AT927,AU927,AV927,AW927,AX927,AY927,AZ927,BA927,BB927,BC927)</f>
        <v>1</v>
      </c>
      <c r="X927" s="99">
        <v>0</v>
      </c>
      <c r="Y927" s="99">
        <v>0</v>
      </c>
      <c r="Z927" s="99">
        <v>0</v>
      </c>
      <c r="AA927" s="99">
        <f>AR927</f>
        <v>0</v>
      </c>
      <c r="AB927" s="99">
        <f>AQ927</f>
        <v>0</v>
      </c>
      <c r="AC927" s="47"/>
      <c r="AD927" s="100">
        <v>0</v>
      </c>
      <c r="AE927" s="100">
        <v>0</v>
      </c>
      <c r="AF927" s="100">
        <v>0</v>
      </c>
      <c r="AG927" s="100">
        <v>0</v>
      </c>
      <c r="AH927" s="100">
        <v>0</v>
      </c>
      <c r="AI927" s="100">
        <v>0</v>
      </c>
      <c r="AJ927" s="100">
        <v>0</v>
      </c>
      <c r="AK927" s="100">
        <v>27.200000000000003</v>
      </c>
      <c r="AL927" s="100">
        <v>0</v>
      </c>
      <c r="AM927" s="100">
        <v>0</v>
      </c>
      <c r="AN927" s="100">
        <v>0</v>
      </c>
      <c r="AO927" s="44"/>
      <c r="AP927" s="100"/>
      <c r="AQ927" s="100"/>
      <c r="AR927" s="100"/>
      <c r="AS927" s="100"/>
      <c r="AT927" s="100"/>
      <c r="AU927" s="100"/>
      <c r="AV927" s="100"/>
      <c r="AW927" s="100"/>
      <c r="AX927" s="100"/>
      <c r="AY927" s="100"/>
      <c r="AZ927" s="100">
        <v>38</v>
      </c>
      <c r="BA927" s="100"/>
      <c r="BB927" s="100"/>
      <c r="BC927" s="100"/>
      <c r="BD927" s="31"/>
    </row>
    <row r="928" spans="1:56" s="41" customFormat="1" x14ac:dyDescent="0.35">
      <c r="A928" s="99" t="s">
        <v>40</v>
      </c>
      <c r="B928" s="99" t="s">
        <v>199</v>
      </c>
      <c r="C928" s="99" t="s">
        <v>1013</v>
      </c>
      <c r="D928" s="99" t="s">
        <v>1014</v>
      </c>
      <c r="E928" s="99" t="s">
        <v>39</v>
      </c>
      <c r="F928" s="99">
        <v>999918166</v>
      </c>
      <c r="G928" s="99">
        <f>(J928+T928)-H928</f>
        <v>51</v>
      </c>
      <c r="H928" s="99"/>
      <c r="I928" s="24"/>
      <c r="J928" s="99">
        <f>SUM(K928,L928,N928,O928,P928,Q928)</f>
        <v>51</v>
      </c>
      <c r="K928" s="99">
        <f>SUM(AD928,AL928,AN928)</f>
        <v>0</v>
      </c>
      <c r="L928" s="99">
        <f>SUM(AE928,AF928,AG928,AH928)</f>
        <v>0</v>
      </c>
      <c r="M928" s="99">
        <f>COUNT(#REF!,#REF!,#REF!,#REF!,#REF!,#REF!,#REF!,AE928,#REF!,#REF!,#REF!,#REF!,AF928,AG928,#REF!,#REF!,#REF!,AH928)</f>
        <v>0</v>
      </c>
      <c r="N928" s="99">
        <f>AI928+AJ928</f>
        <v>0</v>
      </c>
      <c r="O928" s="99"/>
      <c r="P928" s="99">
        <f>AK928</f>
        <v>51</v>
      </c>
      <c r="Q928" s="99">
        <f>AM928</f>
        <v>0</v>
      </c>
      <c r="R928" s="99">
        <v>0</v>
      </c>
      <c r="S928" s="47"/>
      <c r="T928" s="99">
        <f>SUM(U928,V928,X928,Y928,Z928,AA928,AB928)</f>
        <v>0</v>
      </c>
      <c r="U928" s="99">
        <f>AP928</f>
        <v>0</v>
      </c>
      <c r="V928" s="99">
        <f>SUM(AS928,AT928,AU928,AV928,AW928,AX928,AY928,AZ928,BA928,BB928,BC928)</f>
        <v>0</v>
      </c>
      <c r="W928" s="99">
        <f>COUNT(AS928,AT928,AU928,AV928,AW928,AX928,AY928,AZ928,BA928,BB928,BC928)</f>
        <v>0</v>
      </c>
      <c r="X928" s="99">
        <v>0</v>
      </c>
      <c r="Y928" s="99">
        <v>0</v>
      </c>
      <c r="Z928" s="99">
        <v>0</v>
      </c>
      <c r="AA928" s="99">
        <f>AR928</f>
        <v>0</v>
      </c>
      <c r="AB928" s="99">
        <f>AQ928</f>
        <v>0</v>
      </c>
      <c r="AC928" s="47"/>
      <c r="AD928" s="99"/>
      <c r="AE928" s="99"/>
      <c r="AF928" s="99"/>
      <c r="AG928" s="99"/>
      <c r="AH928" s="99"/>
      <c r="AI928" s="99"/>
      <c r="AJ928" s="99"/>
      <c r="AK928" s="99">
        <v>51</v>
      </c>
      <c r="AL928" s="99"/>
      <c r="AM928" s="100"/>
      <c r="AN928" s="100"/>
      <c r="AO928" s="44"/>
      <c r="AP928" s="100"/>
      <c r="AQ928" s="100"/>
      <c r="AR928" s="100"/>
      <c r="AS928" s="100"/>
      <c r="AT928" s="100"/>
      <c r="AU928" s="100"/>
      <c r="AV928" s="100"/>
      <c r="AW928" s="100"/>
      <c r="AX928" s="100"/>
      <c r="AY928" s="100"/>
      <c r="AZ928" s="100"/>
      <c r="BA928" s="100"/>
      <c r="BB928" s="100"/>
      <c r="BC928" s="100"/>
    </row>
    <row r="929" spans="1:56" s="41" customFormat="1" x14ac:dyDescent="0.35">
      <c r="A929" s="99" t="s">
        <v>40</v>
      </c>
      <c r="B929" s="100" t="s">
        <v>199</v>
      </c>
      <c r="C929" s="100" t="s">
        <v>1283</v>
      </c>
      <c r="D929" s="100" t="s">
        <v>1284</v>
      </c>
      <c r="E929" s="100" t="s">
        <v>39</v>
      </c>
      <c r="F929" s="100">
        <v>999920987</v>
      </c>
      <c r="G929" s="99">
        <f>(J929+T929)-H929</f>
        <v>51</v>
      </c>
      <c r="H929" s="100"/>
      <c r="I929" s="24"/>
      <c r="J929" s="99">
        <f>SUM(K929,L929,N929,O929,P929,Q929)</f>
        <v>51</v>
      </c>
      <c r="K929" s="99">
        <f>SUM(AD929,AL929,AN929)</f>
        <v>0</v>
      </c>
      <c r="L929" s="99">
        <f>SUM(AE929,AF929,AG929,AH929)</f>
        <v>0</v>
      </c>
      <c r="M929" s="99">
        <f>COUNT(#REF!,#REF!,#REF!,#REF!,#REF!,#REF!,#REF!,AE929,#REF!,#REF!,#REF!,#REF!,AF929,AG929,#REF!,#REF!,#REF!,AH929)</f>
        <v>0</v>
      </c>
      <c r="N929" s="99">
        <f>AI929+AJ929</f>
        <v>0</v>
      </c>
      <c r="O929" s="99"/>
      <c r="P929" s="99">
        <f>AK929</f>
        <v>51</v>
      </c>
      <c r="Q929" s="99">
        <f>AM929</f>
        <v>0</v>
      </c>
      <c r="R929" s="99">
        <v>0</v>
      </c>
      <c r="S929" s="47"/>
      <c r="T929" s="99">
        <f>SUM(U929,V929,X929,Y929,Z929,AA929,AB929)</f>
        <v>0</v>
      </c>
      <c r="U929" s="99">
        <f>AP929</f>
        <v>0</v>
      </c>
      <c r="V929" s="99">
        <f>SUM(AS929,AT929,AU929,AV929,AW929,AX929,AY929,AZ929,BA929,BB929,BC929)</f>
        <v>0</v>
      </c>
      <c r="W929" s="99">
        <f>COUNT(AS929,AT929,AU929,AV929,AW929,AX929,AY929,AZ929,BA929,BB929,BC929)</f>
        <v>0</v>
      </c>
      <c r="X929" s="99">
        <v>0</v>
      </c>
      <c r="Y929" s="99">
        <v>0</v>
      </c>
      <c r="Z929" s="99">
        <v>0</v>
      </c>
      <c r="AA929" s="99">
        <f>AR929</f>
        <v>0</v>
      </c>
      <c r="AB929" s="99">
        <f>AQ929</f>
        <v>0</v>
      </c>
      <c r="AC929" s="47"/>
      <c r="AD929" s="99"/>
      <c r="AE929" s="99"/>
      <c r="AF929" s="99"/>
      <c r="AG929" s="99"/>
      <c r="AH929" s="99"/>
      <c r="AI929" s="99"/>
      <c r="AJ929" s="99"/>
      <c r="AK929" s="99">
        <v>51</v>
      </c>
      <c r="AL929" s="99"/>
      <c r="AM929" s="100"/>
      <c r="AN929" s="100"/>
      <c r="AO929" s="44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</row>
    <row r="930" spans="1:56" s="41" customFormat="1" x14ac:dyDescent="0.35">
      <c r="A930" s="100" t="s">
        <v>40</v>
      </c>
      <c r="B930" s="100" t="s">
        <v>199</v>
      </c>
      <c r="C930" s="100" t="s">
        <v>1448</v>
      </c>
      <c r="D930" s="100" t="s">
        <v>428</v>
      </c>
      <c r="E930" s="100" t="s">
        <v>39</v>
      </c>
      <c r="F930" s="100">
        <v>999921957</v>
      </c>
      <c r="G930" s="99">
        <f>(J930+T930)-H930</f>
        <v>51</v>
      </c>
      <c r="H930" s="99"/>
      <c r="I930" s="24"/>
      <c r="J930" s="99">
        <f>SUM(K930,L930,N930,O930,P930,Q930)</f>
        <v>51</v>
      </c>
      <c r="K930" s="99">
        <f>SUM(AD930,AL930,AN930)</f>
        <v>0</v>
      </c>
      <c r="L930" s="99">
        <f>SUM(AE930,AF930,AG930,AH930)</f>
        <v>0</v>
      </c>
      <c r="M930" s="99">
        <f>COUNT(#REF!,#REF!,#REF!,#REF!,#REF!,#REF!,#REF!,AE930,#REF!,#REF!,#REF!,#REF!,AF930,AG930,#REF!,#REF!,#REF!,AH930)</f>
        <v>0</v>
      </c>
      <c r="N930" s="99">
        <f>AI930+AJ930</f>
        <v>0</v>
      </c>
      <c r="O930" s="99"/>
      <c r="P930" s="99">
        <f>AK930</f>
        <v>51</v>
      </c>
      <c r="Q930" s="99">
        <f>AM930</f>
        <v>0</v>
      </c>
      <c r="R930" s="99">
        <v>0</v>
      </c>
      <c r="S930" s="47"/>
      <c r="T930" s="99">
        <f>SUM(U930,V930,X930,Y930,Z930,AA930,AB930)</f>
        <v>0</v>
      </c>
      <c r="U930" s="99">
        <f>AP930</f>
        <v>0</v>
      </c>
      <c r="V930" s="99">
        <f>SUM(AS930,AT930,AU930,AV930,AW930,AX930,AY930,AZ930,BA930,BB930,BC930)</f>
        <v>0</v>
      </c>
      <c r="W930" s="99">
        <f>COUNT(AS930,AT930,AU930,AV930,AW930,AX930,AY930,AZ930,BA930,BB930,BC930)</f>
        <v>0</v>
      </c>
      <c r="X930" s="99">
        <v>0</v>
      </c>
      <c r="Y930" s="99">
        <v>0</v>
      </c>
      <c r="Z930" s="99">
        <v>0</v>
      </c>
      <c r="AA930" s="99">
        <f>AR930</f>
        <v>0</v>
      </c>
      <c r="AB930" s="99">
        <f>AQ930</f>
        <v>0</v>
      </c>
      <c r="AC930" s="47"/>
      <c r="AD930" s="99"/>
      <c r="AE930" s="99"/>
      <c r="AF930" s="99"/>
      <c r="AG930" s="99"/>
      <c r="AH930" s="99"/>
      <c r="AI930" s="99"/>
      <c r="AJ930" s="99"/>
      <c r="AK930" s="99">
        <v>51</v>
      </c>
      <c r="AL930" s="99"/>
      <c r="AM930" s="100"/>
      <c r="AN930" s="100"/>
      <c r="AO930" s="44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</row>
    <row r="931" spans="1:56" s="41" customFormat="1" x14ac:dyDescent="0.35">
      <c r="A931" s="106" t="s">
        <v>40</v>
      </c>
      <c r="B931" s="106" t="s">
        <v>199</v>
      </c>
      <c r="C931" s="106" t="s">
        <v>2249</v>
      </c>
      <c r="D931" s="106" t="s">
        <v>2247</v>
      </c>
      <c r="E931" s="106" t="s">
        <v>39</v>
      </c>
      <c r="F931" s="106">
        <v>999926439</v>
      </c>
      <c r="G931" s="99">
        <f>(J931+T931)-H931</f>
        <v>51</v>
      </c>
      <c r="H931" s="99"/>
      <c r="I931" s="24"/>
      <c r="J931" s="99">
        <f>SUM(K931,L931,N931,O931,P931,Q931)</f>
        <v>51</v>
      </c>
      <c r="K931" s="99">
        <f>SUM(AD931,AL931,AN931)</f>
        <v>0</v>
      </c>
      <c r="L931" s="99">
        <f>SUM(AE931,AF931,AG931,AH931)</f>
        <v>0</v>
      </c>
      <c r="M931" s="99">
        <f>COUNT(#REF!,#REF!,#REF!,#REF!,#REF!,#REF!,#REF!,AE931,#REF!,#REF!,#REF!,#REF!,AF931,AG931,#REF!,#REF!,#REF!,AH931)</f>
        <v>0</v>
      </c>
      <c r="N931" s="99">
        <f>AI931+AJ931</f>
        <v>0</v>
      </c>
      <c r="O931" s="99"/>
      <c r="P931" s="99">
        <f>AK931</f>
        <v>51</v>
      </c>
      <c r="Q931" s="99">
        <f>AM931</f>
        <v>0</v>
      </c>
      <c r="R931" s="99">
        <v>0</v>
      </c>
      <c r="S931" s="47"/>
      <c r="T931" s="99">
        <f>SUM(U931,V931,X931,Y931,Z931,AA931,AB931)</f>
        <v>0</v>
      </c>
      <c r="U931" s="99">
        <f>AP931</f>
        <v>0</v>
      </c>
      <c r="V931" s="99">
        <f>SUM(AS931,AT931,AU931,AV931,AW931,AX931,AY931,AZ931,BA931,BB931,BC931)</f>
        <v>0</v>
      </c>
      <c r="W931" s="99">
        <f>COUNT(AS931,AT931,AU931,AV931,AW931,AX931,AY931,AZ931,BA931,BB931,BC931)</f>
        <v>0</v>
      </c>
      <c r="X931" s="99">
        <v>0</v>
      </c>
      <c r="Y931" s="99">
        <v>0</v>
      </c>
      <c r="Z931" s="99">
        <v>0</v>
      </c>
      <c r="AA931" s="99">
        <f>AR931</f>
        <v>0</v>
      </c>
      <c r="AB931" s="99">
        <f>AQ931</f>
        <v>0</v>
      </c>
      <c r="AC931" s="47"/>
      <c r="AD931" s="99"/>
      <c r="AE931" s="99"/>
      <c r="AF931" s="99"/>
      <c r="AG931" s="99"/>
      <c r="AH931" s="99"/>
      <c r="AI931" s="99"/>
      <c r="AJ931" s="99"/>
      <c r="AK931" s="99">
        <v>51</v>
      </c>
      <c r="AL931" s="99"/>
      <c r="AM931" s="100"/>
      <c r="AN931" s="100"/>
      <c r="AO931" s="44"/>
      <c r="AP931" s="100"/>
      <c r="AQ931" s="100"/>
      <c r="AR931" s="100"/>
      <c r="AS931" s="100"/>
      <c r="AT931" s="100"/>
      <c r="AU931" s="100"/>
      <c r="AV931" s="100"/>
      <c r="AW931" s="100"/>
      <c r="AX931" s="100"/>
      <c r="AY931" s="100"/>
      <c r="AZ931" s="100"/>
      <c r="BA931" s="100"/>
      <c r="BB931" s="100"/>
      <c r="BC931" s="100"/>
    </row>
    <row r="932" spans="1:56" s="41" customFormat="1" x14ac:dyDescent="0.3">
      <c r="A932" s="100" t="s">
        <v>40</v>
      </c>
      <c r="B932" s="100" t="s">
        <v>199</v>
      </c>
      <c r="C932" s="100" t="s">
        <v>1253</v>
      </c>
      <c r="D932" s="100" t="s">
        <v>1254</v>
      </c>
      <c r="E932" s="100" t="s">
        <v>39</v>
      </c>
      <c r="F932" s="100">
        <v>999920446</v>
      </c>
      <c r="G932" s="99">
        <f>(J932+T932)-H932</f>
        <v>51</v>
      </c>
      <c r="H932" s="100"/>
      <c r="I932" s="44"/>
      <c r="J932" s="99">
        <f>SUM(K932,L932,N932,O932,P932,Q932)</f>
        <v>0</v>
      </c>
      <c r="K932" s="99">
        <f>SUM(AD932,AL932,AN932)</f>
        <v>0</v>
      </c>
      <c r="L932" s="99">
        <f>SUM(AE932,AF932,AG932,AH932)</f>
        <v>0</v>
      </c>
      <c r="M932" s="99">
        <f>COUNT(#REF!,#REF!,#REF!,#REF!,#REF!,#REF!,#REF!,AE932,#REF!,#REF!,#REF!,#REF!,AF932,AG932,#REF!,#REF!,#REF!,AH932)</f>
        <v>0</v>
      </c>
      <c r="N932" s="99">
        <f>AI932+AJ932</f>
        <v>0</v>
      </c>
      <c r="O932" s="99"/>
      <c r="P932" s="99">
        <f>AK932</f>
        <v>0</v>
      </c>
      <c r="Q932" s="99">
        <f>AM932</f>
        <v>0</v>
      </c>
      <c r="R932" s="99">
        <v>0</v>
      </c>
      <c r="S932" s="47"/>
      <c r="T932" s="99">
        <f>SUM(U932,V932,X932,Y932,Z932,AA932,AB932)</f>
        <v>51</v>
      </c>
      <c r="U932" s="99">
        <f>AP932</f>
        <v>0</v>
      </c>
      <c r="V932" s="99">
        <f>SUM(AS932,AT932,AU932,AV932,AW932,AX932,AY932,AZ932,BA932,BB932,BC932)</f>
        <v>51</v>
      </c>
      <c r="W932" s="99">
        <f>COUNT(AS932,AT932,AU932,AV932,AW932,AX932,AY932,AZ932,BA932,BB932,BC932)</f>
        <v>1</v>
      </c>
      <c r="X932" s="99">
        <v>0</v>
      </c>
      <c r="Y932" s="99">
        <v>0</v>
      </c>
      <c r="Z932" s="99">
        <v>0</v>
      </c>
      <c r="AA932" s="99">
        <f>AR932</f>
        <v>0</v>
      </c>
      <c r="AB932" s="99">
        <f>AQ932</f>
        <v>0</v>
      </c>
      <c r="AC932" s="47"/>
      <c r="AD932" s="100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100"/>
      <c r="AO932" s="44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>
        <v>51</v>
      </c>
      <c r="BA932" s="100"/>
      <c r="BB932" s="100"/>
      <c r="BC932" s="100"/>
      <c r="BD932" s="31"/>
    </row>
    <row r="933" spans="1:56" s="41" customFormat="1" x14ac:dyDescent="0.3">
      <c r="A933" s="100" t="s">
        <v>40</v>
      </c>
      <c r="B933" s="100" t="s">
        <v>199</v>
      </c>
      <c r="C933" s="100" t="s">
        <v>371</v>
      </c>
      <c r="D933" s="100" t="s">
        <v>3346</v>
      </c>
      <c r="E933" s="100" t="s">
        <v>39</v>
      </c>
      <c r="F933" s="100">
        <v>999930214</v>
      </c>
      <c r="G933" s="99">
        <f>(J933+T933)-H933</f>
        <v>51</v>
      </c>
      <c r="H933" s="100"/>
      <c r="I933" s="44"/>
      <c r="J933" s="99">
        <f>SUM(K933,L933,N933,O933,P933,Q933)</f>
        <v>0</v>
      </c>
      <c r="K933" s="99">
        <f>SUM(AD933,AL933,AN933)</f>
        <v>0</v>
      </c>
      <c r="L933" s="99">
        <f>SUM(AE933,AF933,AG933,AH933)</f>
        <v>0</v>
      </c>
      <c r="M933" s="99">
        <f>COUNT(#REF!,#REF!,#REF!,#REF!,#REF!,#REF!,#REF!,AE933,#REF!,#REF!,#REF!,#REF!,AF933,AG933,#REF!,#REF!,#REF!,AH933)</f>
        <v>0</v>
      </c>
      <c r="N933" s="99">
        <f>AI933+AJ933</f>
        <v>0</v>
      </c>
      <c r="O933" s="99"/>
      <c r="P933" s="99">
        <f>AK933</f>
        <v>0</v>
      </c>
      <c r="Q933" s="99">
        <f>AM933</f>
        <v>0</v>
      </c>
      <c r="R933" s="99">
        <v>0</v>
      </c>
      <c r="S933" s="47"/>
      <c r="T933" s="99">
        <f>SUM(U933,V933,X933,Y933,Z933,AA933,AB933)</f>
        <v>51</v>
      </c>
      <c r="U933" s="99">
        <f>AP933</f>
        <v>0</v>
      </c>
      <c r="V933" s="99">
        <f>SUM(AS933,AT933,AU933,AV933,AW933,AX933,AY933,AZ933,BA933,BB933,BC933)</f>
        <v>51</v>
      </c>
      <c r="W933" s="99">
        <f>COUNT(AS933,AT933,AU933,AV933,AW933,AX933,AY933,AZ933,BA933,BB933,BC933)</f>
        <v>1</v>
      </c>
      <c r="X933" s="99">
        <v>0</v>
      </c>
      <c r="Y933" s="99">
        <v>0</v>
      </c>
      <c r="Z933" s="99">
        <v>0</v>
      </c>
      <c r="AA933" s="99">
        <f>AR933</f>
        <v>0</v>
      </c>
      <c r="AB933" s="99">
        <f>AQ933</f>
        <v>0</v>
      </c>
      <c r="AC933" s="47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44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>
        <v>51</v>
      </c>
      <c r="BA933" s="100"/>
      <c r="BB933" s="100"/>
      <c r="BC933" s="100"/>
      <c r="BD933" s="31"/>
    </row>
    <row r="934" spans="1:56" s="41" customFormat="1" x14ac:dyDescent="0.3">
      <c r="A934" s="100" t="s">
        <v>40</v>
      </c>
      <c r="B934" s="100" t="s">
        <v>199</v>
      </c>
      <c r="C934" s="100" t="s">
        <v>567</v>
      </c>
      <c r="D934" s="100" t="s">
        <v>3470</v>
      </c>
      <c r="E934" s="100" t="s">
        <v>39</v>
      </c>
      <c r="F934" s="100">
        <v>999930220</v>
      </c>
      <c r="G934" s="99">
        <f>(J934+T934)-H934</f>
        <v>51</v>
      </c>
      <c r="H934" s="100"/>
      <c r="I934" s="44"/>
      <c r="J934" s="99">
        <f>SUM(K934,L934,N934,O934,P934,Q934)</f>
        <v>0</v>
      </c>
      <c r="K934" s="99">
        <f>SUM(AD934,AL934,AN934)</f>
        <v>0</v>
      </c>
      <c r="L934" s="99">
        <f>SUM(AE934,AF934,AG934,AH934)</f>
        <v>0</v>
      </c>
      <c r="M934" s="99">
        <f>COUNT(#REF!,#REF!,#REF!,#REF!,#REF!,#REF!,#REF!,AE934,#REF!,#REF!,#REF!,#REF!,AF934,AG934,#REF!,#REF!,#REF!,AH934)</f>
        <v>0</v>
      </c>
      <c r="N934" s="99">
        <f>AI934+AJ934</f>
        <v>0</v>
      </c>
      <c r="O934" s="99"/>
      <c r="P934" s="99">
        <f>AK934</f>
        <v>0</v>
      </c>
      <c r="Q934" s="99">
        <f>AM934</f>
        <v>0</v>
      </c>
      <c r="R934" s="99">
        <v>0</v>
      </c>
      <c r="S934" s="47"/>
      <c r="T934" s="99">
        <f>SUM(U934,V934,X934,Y934,Z934,AA934,AB934)</f>
        <v>51</v>
      </c>
      <c r="U934" s="99">
        <f>AP934</f>
        <v>0</v>
      </c>
      <c r="V934" s="99">
        <f>SUM(AS934,AT934,AU934,AV934,AW934,AX934,AY934,AZ934,BA934,BB934,BC934)</f>
        <v>51</v>
      </c>
      <c r="W934" s="99">
        <f>COUNT(AS934,AT934,AU934,AV934,AW934,AX934,AY934,AZ934,BA934,BB934,BC934)</f>
        <v>1</v>
      </c>
      <c r="X934" s="99">
        <v>0</v>
      </c>
      <c r="Y934" s="99">
        <v>0</v>
      </c>
      <c r="Z934" s="99">
        <v>0</v>
      </c>
      <c r="AA934" s="99">
        <f>AR934</f>
        <v>0</v>
      </c>
      <c r="AB934" s="99">
        <f>AQ934</f>
        <v>0</v>
      </c>
      <c r="AC934" s="47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44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>
        <v>51</v>
      </c>
      <c r="BA934" s="100"/>
      <c r="BB934" s="100"/>
      <c r="BC934" s="100"/>
      <c r="BD934" s="31"/>
    </row>
    <row r="935" spans="1:56" s="41" customFormat="1" x14ac:dyDescent="0.3">
      <c r="A935" s="100" t="s">
        <v>40</v>
      </c>
      <c r="B935" s="100" t="s">
        <v>199</v>
      </c>
      <c r="C935" s="100" t="s">
        <v>2972</v>
      </c>
      <c r="D935" s="100" t="s">
        <v>2973</v>
      </c>
      <c r="E935" s="100" t="s">
        <v>39</v>
      </c>
      <c r="F935" s="100">
        <v>999926025</v>
      </c>
      <c r="G935" s="99">
        <f>(J935+T935)-H935</f>
        <v>45</v>
      </c>
      <c r="H935" s="100"/>
      <c r="I935" s="44"/>
      <c r="J935" s="99">
        <f>SUM(K935,L935,N935,O935,P935,Q935)</f>
        <v>0</v>
      </c>
      <c r="K935" s="99">
        <f>SUM(AD935,AL935,AN935)</f>
        <v>0</v>
      </c>
      <c r="L935" s="99">
        <f>SUM(AE935,AF935,AG935,AH935)</f>
        <v>0</v>
      </c>
      <c r="M935" s="99">
        <f>COUNT(#REF!,#REF!,#REF!,#REF!,#REF!,#REF!,#REF!,AE935,#REF!,#REF!,#REF!,#REF!,AF935,AG935,#REF!,#REF!,#REF!,AH935)</f>
        <v>0</v>
      </c>
      <c r="N935" s="99">
        <f>AI935+AJ935</f>
        <v>0</v>
      </c>
      <c r="O935" s="99"/>
      <c r="P935" s="99">
        <f>AK935</f>
        <v>0</v>
      </c>
      <c r="Q935" s="99">
        <f>AM935</f>
        <v>0</v>
      </c>
      <c r="R935" s="99">
        <v>0</v>
      </c>
      <c r="S935" s="47"/>
      <c r="T935" s="99">
        <f>SUM(U935,V935,X935,Y935,Z935,AA935,AB935)</f>
        <v>45</v>
      </c>
      <c r="U935" s="99">
        <f>AP935</f>
        <v>0</v>
      </c>
      <c r="V935" s="99">
        <f>SUM(AS935,AT935,AU935,AV935,AW935,AX935,AY935,AZ935,BA935,BB935,BC935)</f>
        <v>45</v>
      </c>
      <c r="W935" s="99">
        <f>COUNT(AS935,AT935,AU935,AV935,AW935,AX935,AY935,AZ935,BA935,BB935,BC935)</f>
        <v>1</v>
      </c>
      <c r="X935" s="99">
        <v>0</v>
      </c>
      <c r="Y935" s="99">
        <v>0</v>
      </c>
      <c r="Z935" s="99">
        <v>0</v>
      </c>
      <c r="AA935" s="99">
        <f>AR935</f>
        <v>0</v>
      </c>
      <c r="AB935" s="99">
        <f>AQ935</f>
        <v>0</v>
      </c>
      <c r="AC935" s="47"/>
      <c r="AD935" s="100"/>
      <c r="AE935" s="100"/>
      <c r="AF935" s="100"/>
      <c r="AG935" s="100"/>
      <c r="AH935" s="100"/>
      <c r="AI935" s="100"/>
      <c r="AJ935" s="100"/>
      <c r="AK935" s="100"/>
      <c r="AL935" s="100"/>
      <c r="AM935" s="100"/>
      <c r="AN935" s="100"/>
      <c r="AO935" s="44"/>
      <c r="AP935" s="100"/>
      <c r="AQ935" s="100"/>
      <c r="AR935" s="100"/>
      <c r="AS935" s="100"/>
      <c r="AT935" s="100">
        <v>45</v>
      </c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31"/>
    </row>
    <row r="936" spans="1:56" s="41" customFormat="1" x14ac:dyDescent="0.3">
      <c r="A936" s="100" t="s">
        <v>40</v>
      </c>
      <c r="B936" s="100" t="s">
        <v>199</v>
      </c>
      <c r="C936" s="100" t="s">
        <v>371</v>
      </c>
      <c r="D936" s="100" t="s">
        <v>68</v>
      </c>
      <c r="E936" s="100" t="s">
        <v>39</v>
      </c>
      <c r="F936" s="100">
        <v>999926217</v>
      </c>
      <c r="G936" s="99">
        <f>(J936+T936)-H936</f>
        <v>45</v>
      </c>
      <c r="H936" s="100"/>
      <c r="I936" s="44"/>
      <c r="J936" s="99">
        <f>SUM(K936,L936,N936,O936,P936,Q936)</f>
        <v>0</v>
      </c>
      <c r="K936" s="99">
        <f>SUM(AD936,AL936,AN936)</f>
        <v>0</v>
      </c>
      <c r="L936" s="99">
        <f>SUM(AE936,AF936,AG936,AH936)</f>
        <v>0</v>
      </c>
      <c r="M936" s="99">
        <f>COUNT(#REF!,#REF!,#REF!,#REF!,#REF!,#REF!,#REF!,AE936,#REF!,#REF!,#REF!,#REF!,AF936,AG936,#REF!,#REF!,#REF!,AH936)</f>
        <v>0</v>
      </c>
      <c r="N936" s="99">
        <f>AI936+AJ936</f>
        <v>0</v>
      </c>
      <c r="O936" s="99"/>
      <c r="P936" s="99">
        <f>AK936</f>
        <v>0</v>
      </c>
      <c r="Q936" s="99">
        <f>AM936</f>
        <v>0</v>
      </c>
      <c r="R936" s="99">
        <v>0</v>
      </c>
      <c r="S936" s="47"/>
      <c r="T936" s="99">
        <f>SUM(U936,V936,X936,Y936,Z936,AA936,AB936)</f>
        <v>45</v>
      </c>
      <c r="U936" s="99">
        <f>AP936</f>
        <v>0</v>
      </c>
      <c r="V936" s="99">
        <f>SUM(AS936,AT936,AU936,AV936,AW936,AX936,AY936,AZ936,BA936,BB936,BC936)</f>
        <v>45</v>
      </c>
      <c r="W936" s="99">
        <f>COUNT(AS936,AT936,AU936,AV936,AW936,AX936,AY936,AZ936,BA936,BB936,BC936)</f>
        <v>1</v>
      </c>
      <c r="X936" s="99">
        <v>0</v>
      </c>
      <c r="Y936" s="99">
        <v>0</v>
      </c>
      <c r="Z936" s="99">
        <v>0</v>
      </c>
      <c r="AA936" s="99">
        <f>AR936</f>
        <v>0</v>
      </c>
      <c r="AB936" s="99">
        <f>AQ936</f>
        <v>0</v>
      </c>
      <c r="AC936" s="47"/>
      <c r="AD936" s="100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100"/>
      <c r="AO936" s="44"/>
      <c r="AP936" s="100"/>
      <c r="AQ936" s="100"/>
      <c r="AR936" s="100"/>
      <c r="AS936" s="100">
        <v>45</v>
      </c>
      <c r="AT936" s="100"/>
      <c r="AU936" s="100"/>
      <c r="AV936" s="100"/>
      <c r="AW936" s="100"/>
      <c r="AX936" s="100"/>
      <c r="AY936" s="100"/>
      <c r="AZ936" s="100"/>
      <c r="BA936" s="100"/>
      <c r="BB936" s="100"/>
      <c r="BC936" s="100"/>
      <c r="BD936" s="31"/>
    </row>
    <row r="937" spans="1:56" s="41" customFormat="1" x14ac:dyDescent="0.35">
      <c r="A937" s="102" t="s">
        <v>40</v>
      </c>
      <c r="B937" s="99" t="s">
        <v>199</v>
      </c>
      <c r="C937" s="99" t="s">
        <v>1553</v>
      </c>
      <c r="D937" s="99" t="s">
        <v>357</v>
      </c>
      <c r="E937" s="99" t="s">
        <v>39</v>
      </c>
      <c r="F937" s="99">
        <v>999923153</v>
      </c>
      <c r="G937" s="99">
        <f>(J937+T937)-H937</f>
        <v>39</v>
      </c>
      <c r="H937" s="99">
        <f>(K937+L937+N937+O937+P937+Q937+R937)*0.5</f>
        <v>39</v>
      </c>
      <c r="I937" s="24"/>
      <c r="J937" s="99">
        <f>SUM(K937,L937,N937,O937,P937,Q937)</f>
        <v>78</v>
      </c>
      <c r="K937" s="99">
        <f>SUM(AD937,AL937,AN937)</f>
        <v>0</v>
      </c>
      <c r="L937" s="99">
        <f>SUM(AE937,AF937,AG937,AH937)</f>
        <v>0</v>
      </c>
      <c r="M937" s="99">
        <f>COUNT(#REF!,#REF!,#REF!,#REF!,#REF!,#REF!,#REF!,AE937,#REF!,#REF!,#REF!,#REF!,AF937,AG937,#REF!,#REF!,#REF!,AH937)</f>
        <v>0</v>
      </c>
      <c r="N937" s="99">
        <f>AI937+AJ937</f>
        <v>0</v>
      </c>
      <c r="O937" s="99"/>
      <c r="P937" s="99">
        <f>AK937</f>
        <v>78</v>
      </c>
      <c r="Q937" s="99">
        <f>AM937</f>
        <v>0</v>
      </c>
      <c r="R937" s="99">
        <v>0</v>
      </c>
      <c r="S937" s="47"/>
      <c r="T937" s="99">
        <f>SUM(U937,V937,X937,Y937,Z937,AA937,AB937)</f>
        <v>0</v>
      </c>
      <c r="U937" s="99">
        <f>AP937</f>
        <v>0</v>
      </c>
      <c r="V937" s="99">
        <f>SUM(AS937,AT937,AU937,AV937,AW937,AX937,AY937,AZ937,BA937,BB937,BC937)</f>
        <v>0</v>
      </c>
      <c r="W937" s="99">
        <f>COUNT(AS937,AT937,AU937,AV937,AW937,AX937,AY937,AZ937,BA937,BB937,BC937)</f>
        <v>0</v>
      </c>
      <c r="X937" s="99">
        <v>0</v>
      </c>
      <c r="Y937" s="99">
        <v>0</v>
      </c>
      <c r="Z937" s="99">
        <v>0</v>
      </c>
      <c r="AA937" s="99">
        <f>AR937</f>
        <v>0</v>
      </c>
      <c r="AB937" s="99">
        <f>AQ937</f>
        <v>0</v>
      </c>
      <c r="AC937" s="47"/>
      <c r="AD937" s="99"/>
      <c r="AE937" s="99"/>
      <c r="AF937" s="99"/>
      <c r="AG937" s="99"/>
      <c r="AH937" s="99"/>
      <c r="AI937" s="99"/>
      <c r="AJ937" s="99"/>
      <c r="AK937" s="99">
        <v>78</v>
      </c>
      <c r="AL937" s="99"/>
      <c r="AM937" s="100"/>
      <c r="AN937" s="100"/>
      <c r="AO937" s="44"/>
      <c r="AP937" s="100"/>
      <c r="AQ937" s="100"/>
      <c r="AR937" s="100"/>
      <c r="AS937" s="100"/>
      <c r="AT937" s="100"/>
      <c r="AU937" s="100"/>
      <c r="AV937" s="100"/>
      <c r="AW937" s="100"/>
      <c r="AX937" s="100"/>
      <c r="AY937" s="100"/>
      <c r="AZ937" s="100"/>
      <c r="BA937" s="100"/>
      <c r="BB937" s="100"/>
      <c r="BC937" s="100"/>
    </row>
    <row r="938" spans="1:56" s="41" customFormat="1" x14ac:dyDescent="0.3">
      <c r="A938" s="100" t="s">
        <v>40</v>
      </c>
      <c r="B938" s="100" t="s">
        <v>199</v>
      </c>
      <c r="C938" s="100" t="s">
        <v>1237</v>
      </c>
      <c r="D938" s="100" t="s">
        <v>1238</v>
      </c>
      <c r="E938" s="100" t="s">
        <v>39</v>
      </c>
      <c r="F938" s="100">
        <v>999920241</v>
      </c>
      <c r="G938" s="99">
        <f>(J938+T938)-H938</f>
        <v>38</v>
      </c>
      <c r="H938" s="100"/>
      <c r="I938" s="44"/>
      <c r="J938" s="99">
        <f>SUM(K938,L938,N938,O938,P938,Q938)</f>
        <v>0</v>
      </c>
      <c r="K938" s="99">
        <f>SUM(AD938,AL938,AN938)</f>
        <v>0</v>
      </c>
      <c r="L938" s="99">
        <f>SUM(AE938,AF938,AG938,AH938)</f>
        <v>0</v>
      </c>
      <c r="M938" s="99">
        <f>COUNT(#REF!,#REF!,#REF!,#REF!,#REF!,#REF!,#REF!,AE938,#REF!,#REF!,#REF!,#REF!,AF938,AG938,#REF!,#REF!,#REF!,AH938)</f>
        <v>0</v>
      </c>
      <c r="N938" s="99">
        <f>AI938+AJ938</f>
        <v>0</v>
      </c>
      <c r="O938" s="99"/>
      <c r="P938" s="99">
        <f>AK938</f>
        <v>0</v>
      </c>
      <c r="Q938" s="99">
        <f>AM938</f>
        <v>0</v>
      </c>
      <c r="R938" s="99">
        <v>0</v>
      </c>
      <c r="S938" s="47"/>
      <c r="T938" s="99">
        <f>SUM(U938,V938,X938,Y938,Z938,AA938,AB938)</f>
        <v>38</v>
      </c>
      <c r="U938" s="99">
        <f>AP938</f>
        <v>0</v>
      </c>
      <c r="V938" s="99">
        <f>SUM(AS938,AT938,AU938,AV938,AW938,AX938,AY938,AZ938,BA938,BB938,BC938)</f>
        <v>38</v>
      </c>
      <c r="W938" s="99">
        <f>COUNT(AS938,AT938,AU938,AV938,AW938,AX938,AY938,AZ938,BA938,BB938,BC938)</f>
        <v>1</v>
      </c>
      <c r="X938" s="99">
        <v>0</v>
      </c>
      <c r="Y938" s="99">
        <v>0</v>
      </c>
      <c r="Z938" s="99">
        <v>0</v>
      </c>
      <c r="AA938" s="99">
        <f>AR938</f>
        <v>0</v>
      </c>
      <c r="AB938" s="99">
        <f>AQ938</f>
        <v>0</v>
      </c>
      <c r="AC938" s="47"/>
      <c r="AD938" s="100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100"/>
      <c r="AO938" s="44"/>
      <c r="AP938" s="100"/>
      <c r="AQ938" s="100"/>
      <c r="AR938" s="100"/>
      <c r="AS938" s="100"/>
      <c r="AT938" s="100"/>
      <c r="AU938" s="100"/>
      <c r="AV938" s="100"/>
      <c r="AW938" s="100"/>
      <c r="AX938" s="100"/>
      <c r="AY938" s="100"/>
      <c r="AZ938" s="100">
        <v>38</v>
      </c>
      <c r="BA938" s="100"/>
      <c r="BB938" s="100"/>
      <c r="BC938" s="100"/>
      <c r="BD938" s="31"/>
    </row>
    <row r="939" spans="1:56" s="41" customFormat="1" x14ac:dyDescent="0.3">
      <c r="A939" s="100" t="s">
        <v>40</v>
      </c>
      <c r="B939" s="100" t="s">
        <v>199</v>
      </c>
      <c r="C939" s="100" t="s">
        <v>1640</v>
      </c>
      <c r="D939" s="100" t="s">
        <v>3472</v>
      </c>
      <c r="E939" s="100" t="s">
        <v>39</v>
      </c>
      <c r="F939" s="100">
        <v>999922987</v>
      </c>
      <c r="G939" s="99">
        <f>(J939+T939)-H939</f>
        <v>38</v>
      </c>
      <c r="H939" s="100"/>
      <c r="I939" s="44"/>
      <c r="J939" s="99">
        <f>SUM(K939,L939,N939,O939,P939,Q939)</f>
        <v>0</v>
      </c>
      <c r="K939" s="99">
        <f>SUM(AD939,AL939,AN939)</f>
        <v>0</v>
      </c>
      <c r="L939" s="99">
        <f>SUM(AE939,AF939,AG939,AH939)</f>
        <v>0</v>
      </c>
      <c r="M939" s="99">
        <f>COUNT(#REF!,#REF!,#REF!,#REF!,#REF!,#REF!,#REF!,AE939,#REF!,#REF!,#REF!,#REF!,AF939,AG939,#REF!,#REF!,#REF!,AH939)</f>
        <v>0</v>
      </c>
      <c r="N939" s="99">
        <f>AI939+AJ939</f>
        <v>0</v>
      </c>
      <c r="O939" s="99"/>
      <c r="P939" s="99">
        <f>AK939</f>
        <v>0</v>
      </c>
      <c r="Q939" s="99">
        <f>AM939</f>
        <v>0</v>
      </c>
      <c r="R939" s="99">
        <v>0</v>
      </c>
      <c r="S939" s="47"/>
      <c r="T939" s="99">
        <f>SUM(U939,V939,X939,Y939,Z939,AA939,AB939)</f>
        <v>38</v>
      </c>
      <c r="U939" s="99">
        <f>AP939</f>
        <v>0</v>
      </c>
      <c r="V939" s="99">
        <f>SUM(AS939,AT939,AU939,AV939,AW939,AX939,AY939,AZ939,BA939,BB939,BC939)</f>
        <v>38</v>
      </c>
      <c r="W939" s="99">
        <f>COUNT(AS939,AT939,AU939,AV939,AW939,AX939,AY939,AZ939,BA939,BB939,BC939)</f>
        <v>1</v>
      </c>
      <c r="X939" s="99">
        <v>0</v>
      </c>
      <c r="Y939" s="99">
        <v>0</v>
      </c>
      <c r="Z939" s="99">
        <v>0</v>
      </c>
      <c r="AA939" s="99">
        <f>AR939</f>
        <v>0</v>
      </c>
      <c r="AB939" s="99">
        <f>AQ939</f>
        <v>0</v>
      </c>
      <c r="AC939" s="47"/>
      <c r="AD939" s="100"/>
      <c r="AE939" s="100"/>
      <c r="AF939" s="100"/>
      <c r="AG939" s="100"/>
      <c r="AH939" s="100"/>
      <c r="AI939" s="100"/>
      <c r="AJ939" s="100"/>
      <c r="AK939" s="100"/>
      <c r="AL939" s="100"/>
      <c r="AM939" s="100"/>
      <c r="AN939" s="100"/>
      <c r="AO939" s="44"/>
      <c r="AP939" s="100"/>
      <c r="AQ939" s="100"/>
      <c r="AR939" s="100"/>
      <c r="AS939" s="100"/>
      <c r="AT939" s="100"/>
      <c r="AU939" s="100"/>
      <c r="AV939" s="100"/>
      <c r="AW939" s="100"/>
      <c r="AX939" s="100"/>
      <c r="AY939" s="100"/>
      <c r="AZ939" s="100">
        <v>38</v>
      </c>
      <c r="BA939" s="100"/>
      <c r="BB939" s="100"/>
      <c r="BC939" s="100"/>
      <c r="BD939" s="31"/>
    </row>
    <row r="940" spans="1:56" s="41" customFormat="1" x14ac:dyDescent="0.3">
      <c r="A940" s="100" t="s">
        <v>40</v>
      </c>
      <c r="B940" s="100" t="s">
        <v>199</v>
      </c>
      <c r="C940" s="100" t="s">
        <v>1628</v>
      </c>
      <c r="D940" s="100" t="s">
        <v>1622</v>
      </c>
      <c r="E940" s="100" t="s">
        <v>39</v>
      </c>
      <c r="F940" s="100">
        <v>999923051</v>
      </c>
      <c r="G940" s="99">
        <f>(J940+T940)-H940</f>
        <v>38</v>
      </c>
      <c r="H940" s="100"/>
      <c r="I940" s="44"/>
      <c r="J940" s="99">
        <f>SUM(K940,L940,N940,O940,P940,Q940)</f>
        <v>0</v>
      </c>
      <c r="K940" s="99">
        <f>SUM(AD940,AL940,AN940)</f>
        <v>0</v>
      </c>
      <c r="L940" s="99">
        <f>SUM(AE940,AF940,AG940,AH940)</f>
        <v>0</v>
      </c>
      <c r="M940" s="99">
        <f>COUNT(#REF!,#REF!,#REF!,#REF!,#REF!,#REF!,#REF!,AE940,#REF!,#REF!,#REF!,#REF!,AF940,AG940,#REF!,#REF!,#REF!,AH940)</f>
        <v>0</v>
      </c>
      <c r="N940" s="99">
        <f>AI940+AJ940</f>
        <v>0</v>
      </c>
      <c r="O940" s="99"/>
      <c r="P940" s="99">
        <f>AK940</f>
        <v>0</v>
      </c>
      <c r="Q940" s="99">
        <f>AM940</f>
        <v>0</v>
      </c>
      <c r="R940" s="99">
        <v>0</v>
      </c>
      <c r="S940" s="47"/>
      <c r="T940" s="99">
        <f>SUM(U940,V940,X940,Y940,Z940,AA940,AB940)</f>
        <v>38</v>
      </c>
      <c r="U940" s="99">
        <f>AP940</f>
        <v>0</v>
      </c>
      <c r="V940" s="99">
        <f>SUM(AS940,AT940,AU940,AV940,AW940,AX940,AY940,AZ940,BA940,BB940,BC940)</f>
        <v>38</v>
      </c>
      <c r="W940" s="99">
        <f>COUNT(AS940,AT940,AU940,AV940,AW940,AX940,AY940,AZ940,BA940,BB940,BC940)</f>
        <v>1</v>
      </c>
      <c r="X940" s="99">
        <v>0</v>
      </c>
      <c r="Y940" s="99">
        <v>0</v>
      </c>
      <c r="Z940" s="99">
        <v>0</v>
      </c>
      <c r="AA940" s="99">
        <f>AR940</f>
        <v>0</v>
      </c>
      <c r="AB940" s="99">
        <f>AQ940</f>
        <v>0</v>
      </c>
      <c r="AC940" s="47"/>
      <c r="AD940" s="100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100"/>
      <c r="AO940" s="44"/>
      <c r="AP940" s="100"/>
      <c r="AQ940" s="100"/>
      <c r="AR940" s="100"/>
      <c r="AS940" s="100"/>
      <c r="AT940" s="100"/>
      <c r="AU940" s="100"/>
      <c r="AV940" s="100"/>
      <c r="AW940" s="100"/>
      <c r="AX940" s="100"/>
      <c r="AY940" s="100"/>
      <c r="AZ940" s="100">
        <v>38</v>
      </c>
      <c r="BA940" s="100"/>
      <c r="BB940" s="100"/>
      <c r="BC940" s="100"/>
      <c r="BD940" s="31"/>
    </row>
    <row r="941" spans="1:56" s="41" customFormat="1" x14ac:dyDescent="0.3">
      <c r="A941" s="100" t="s">
        <v>40</v>
      </c>
      <c r="B941" s="100" t="s">
        <v>199</v>
      </c>
      <c r="C941" s="100" t="s">
        <v>2436</v>
      </c>
      <c r="D941" s="100" t="s">
        <v>2437</v>
      </c>
      <c r="E941" s="100" t="s">
        <v>39</v>
      </c>
      <c r="F941" s="100">
        <v>999927094</v>
      </c>
      <c r="G941" s="99">
        <f>(J941+T941)-H941</f>
        <v>38</v>
      </c>
      <c r="H941" s="100"/>
      <c r="I941" s="44"/>
      <c r="J941" s="99">
        <f>SUM(K941,L941,N941,O941,P941,Q941)</f>
        <v>0</v>
      </c>
      <c r="K941" s="99">
        <f>SUM(AD941,AL941,AN941)</f>
        <v>0</v>
      </c>
      <c r="L941" s="99">
        <f>SUM(AE941,AF941,AG941,AH941)</f>
        <v>0</v>
      </c>
      <c r="M941" s="99">
        <f>COUNT(#REF!,#REF!,#REF!,#REF!,#REF!,#REF!,#REF!,AE941,#REF!,#REF!,#REF!,#REF!,AF941,AG941,#REF!,#REF!,#REF!,AH941)</f>
        <v>0</v>
      </c>
      <c r="N941" s="99">
        <f>AI941+AJ941</f>
        <v>0</v>
      </c>
      <c r="O941" s="99"/>
      <c r="P941" s="99">
        <f>AK941</f>
        <v>0</v>
      </c>
      <c r="Q941" s="99">
        <f>AM941</f>
        <v>0</v>
      </c>
      <c r="R941" s="99">
        <v>0</v>
      </c>
      <c r="S941" s="47"/>
      <c r="T941" s="99">
        <f>SUM(U941,V941,X941,Y941,Z941,AA941,AB941)</f>
        <v>38</v>
      </c>
      <c r="U941" s="99">
        <f>AP941</f>
        <v>0</v>
      </c>
      <c r="V941" s="99">
        <f>SUM(AS941,AT941,AU941,AV941,AW941,AX941,AY941,AZ941,BA941,BB941,BC941)</f>
        <v>38</v>
      </c>
      <c r="W941" s="99">
        <f>COUNT(AS941,AT941,AU941,AV941,AW941,AX941,AY941,AZ941,BA941,BB941,BC941)</f>
        <v>1</v>
      </c>
      <c r="X941" s="99">
        <v>0</v>
      </c>
      <c r="Y941" s="99">
        <v>0</v>
      </c>
      <c r="Z941" s="99">
        <v>0</v>
      </c>
      <c r="AA941" s="99">
        <f>AR941</f>
        <v>0</v>
      </c>
      <c r="AB941" s="99">
        <f>AQ941</f>
        <v>0</v>
      </c>
      <c r="AC941" s="47"/>
      <c r="AD941" s="100"/>
      <c r="AE941" s="100"/>
      <c r="AF941" s="100"/>
      <c r="AG941" s="100"/>
      <c r="AH941" s="100"/>
      <c r="AI941" s="100"/>
      <c r="AJ941" s="100"/>
      <c r="AK941" s="100"/>
      <c r="AL941" s="100"/>
      <c r="AM941" s="100"/>
      <c r="AN941" s="100"/>
      <c r="AO941" s="44"/>
      <c r="AP941" s="100"/>
      <c r="AQ941" s="100"/>
      <c r="AR941" s="100"/>
      <c r="AS941" s="100"/>
      <c r="AT941" s="100"/>
      <c r="AU941" s="100"/>
      <c r="AV941" s="100"/>
      <c r="AW941" s="100"/>
      <c r="AX941" s="100"/>
      <c r="AY941" s="100"/>
      <c r="AZ941" s="100">
        <v>38</v>
      </c>
      <c r="BA941" s="100"/>
      <c r="BB941" s="100"/>
      <c r="BC941" s="100"/>
      <c r="BD941" s="31"/>
    </row>
    <row r="942" spans="1:56" s="41" customFormat="1" x14ac:dyDescent="0.3">
      <c r="A942" s="100" t="s">
        <v>40</v>
      </c>
      <c r="B942" s="100" t="s">
        <v>199</v>
      </c>
      <c r="C942" s="100" t="s">
        <v>873</v>
      </c>
      <c r="D942" s="100" t="s">
        <v>3474</v>
      </c>
      <c r="E942" s="100" t="s">
        <v>39</v>
      </c>
      <c r="F942" s="100">
        <v>999931484</v>
      </c>
      <c r="G942" s="99">
        <f>(J942+T942)-H942</f>
        <v>38</v>
      </c>
      <c r="H942" s="100"/>
      <c r="I942" s="44"/>
      <c r="J942" s="99">
        <f>SUM(K942,L942,N942,O942,P942,Q942)</f>
        <v>0</v>
      </c>
      <c r="K942" s="99">
        <f>SUM(AD942,AL942,AN942)</f>
        <v>0</v>
      </c>
      <c r="L942" s="99">
        <f>SUM(AE942,AF942,AG942,AH942)</f>
        <v>0</v>
      </c>
      <c r="M942" s="99">
        <f>COUNT(#REF!,#REF!,#REF!,#REF!,#REF!,#REF!,#REF!,AE942,#REF!,#REF!,#REF!,#REF!,AF942,AG942,#REF!,#REF!,#REF!,AH942)</f>
        <v>0</v>
      </c>
      <c r="N942" s="99">
        <f>AI942+AJ942</f>
        <v>0</v>
      </c>
      <c r="O942" s="99"/>
      <c r="P942" s="99">
        <f>AK942</f>
        <v>0</v>
      </c>
      <c r="Q942" s="99">
        <f>AM942</f>
        <v>0</v>
      </c>
      <c r="R942" s="99">
        <v>0</v>
      </c>
      <c r="S942" s="47"/>
      <c r="T942" s="99">
        <f>SUM(U942,V942,X942,Y942,Z942,AA942,AB942)</f>
        <v>38</v>
      </c>
      <c r="U942" s="99">
        <f>AP942</f>
        <v>0</v>
      </c>
      <c r="V942" s="99">
        <f>SUM(AS942,AT942,AU942,AV942,AW942,AX942,AY942,AZ942,BA942,BB942,BC942)</f>
        <v>38</v>
      </c>
      <c r="W942" s="99">
        <f>COUNT(AS942,AT942,AU942,AV942,AW942,AX942,AY942,AZ942,BA942,BB942,BC942)</f>
        <v>1</v>
      </c>
      <c r="X942" s="99">
        <v>0</v>
      </c>
      <c r="Y942" s="99">
        <v>0</v>
      </c>
      <c r="Z942" s="99">
        <v>0</v>
      </c>
      <c r="AA942" s="99">
        <f>AR942</f>
        <v>0</v>
      </c>
      <c r="AB942" s="99">
        <f>AQ942</f>
        <v>0</v>
      </c>
      <c r="AC942" s="47"/>
      <c r="AD942" s="100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100"/>
      <c r="AO942" s="44"/>
      <c r="AP942" s="100"/>
      <c r="AQ942" s="100"/>
      <c r="AR942" s="100"/>
      <c r="AS942" s="100"/>
      <c r="AT942" s="100"/>
      <c r="AU942" s="100"/>
      <c r="AV942" s="100"/>
      <c r="AW942" s="100"/>
      <c r="AX942" s="100"/>
      <c r="AY942" s="100"/>
      <c r="AZ942" s="100">
        <v>38</v>
      </c>
      <c r="BA942" s="100"/>
      <c r="BB942" s="100"/>
      <c r="BC942" s="100"/>
      <c r="BD942" s="31"/>
    </row>
    <row r="943" spans="1:56" s="41" customFormat="1" x14ac:dyDescent="0.3">
      <c r="A943" s="100" t="s">
        <v>40</v>
      </c>
      <c r="B943" s="100" t="s">
        <v>199</v>
      </c>
      <c r="C943" s="100" t="s">
        <v>3473</v>
      </c>
      <c r="D943" s="100" t="s">
        <v>547</v>
      </c>
      <c r="E943" s="100" t="s">
        <v>39</v>
      </c>
      <c r="F943" s="100">
        <v>999931525</v>
      </c>
      <c r="G943" s="99">
        <f>(J943+T943)-H943</f>
        <v>38</v>
      </c>
      <c r="H943" s="100"/>
      <c r="I943" s="44"/>
      <c r="J943" s="99">
        <f>SUM(K943,L943,N943,O943,P943,Q943)</f>
        <v>0</v>
      </c>
      <c r="K943" s="99">
        <f>SUM(AD943,AL943,AN943)</f>
        <v>0</v>
      </c>
      <c r="L943" s="99">
        <f>SUM(AE943,AF943,AG943,AH943)</f>
        <v>0</v>
      </c>
      <c r="M943" s="99">
        <f>COUNT(#REF!,#REF!,#REF!,#REF!,#REF!,#REF!,#REF!,AE943,#REF!,#REF!,#REF!,#REF!,AF943,AG943,#REF!,#REF!,#REF!,AH943)</f>
        <v>0</v>
      </c>
      <c r="N943" s="99">
        <f>AI943+AJ943</f>
        <v>0</v>
      </c>
      <c r="O943" s="99"/>
      <c r="P943" s="99">
        <f>AK943</f>
        <v>0</v>
      </c>
      <c r="Q943" s="99">
        <f>AM943</f>
        <v>0</v>
      </c>
      <c r="R943" s="99">
        <v>0</v>
      </c>
      <c r="S943" s="47"/>
      <c r="T943" s="99">
        <f>SUM(U943,V943,X943,Y943,Z943,AA943,AB943)</f>
        <v>38</v>
      </c>
      <c r="U943" s="99">
        <f>AP943</f>
        <v>0</v>
      </c>
      <c r="V943" s="99">
        <f>SUM(AS943,AT943,AU943,AV943,AW943,AX943,AY943,AZ943,BA943,BB943,BC943)</f>
        <v>38</v>
      </c>
      <c r="W943" s="99">
        <f>COUNT(AS943,AT943,AU943,AV943,AW943,AX943,AY943,AZ943,BA943,BB943,BC943)</f>
        <v>1</v>
      </c>
      <c r="X943" s="99">
        <v>0</v>
      </c>
      <c r="Y943" s="99">
        <v>0</v>
      </c>
      <c r="Z943" s="99">
        <v>0</v>
      </c>
      <c r="AA943" s="99">
        <f>AR943</f>
        <v>0</v>
      </c>
      <c r="AB943" s="99">
        <f>AQ943</f>
        <v>0</v>
      </c>
      <c r="AC943" s="47"/>
      <c r="AD943" s="100"/>
      <c r="AE943" s="100"/>
      <c r="AF943" s="100"/>
      <c r="AG943" s="100"/>
      <c r="AH943" s="100"/>
      <c r="AI943" s="100"/>
      <c r="AJ943" s="100"/>
      <c r="AK943" s="100"/>
      <c r="AL943" s="100"/>
      <c r="AM943" s="100"/>
      <c r="AN943" s="100"/>
      <c r="AO943" s="44"/>
      <c r="AP943" s="100"/>
      <c r="AQ943" s="100"/>
      <c r="AR943" s="100"/>
      <c r="AS943" s="100"/>
      <c r="AT943" s="100"/>
      <c r="AU943" s="100"/>
      <c r="AV943" s="100"/>
      <c r="AW943" s="100"/>
      <c r="AX943" s="100"/>
      <c r="AY943" s="100"/>
      <c r="AZ943" s="100">
        <v>38</v>
      </c>
      <c r="BA943" s="100"/>
      <c r="BB943" s="100"/>
      <c r="BC943" s="100"/>
      <c r="BD943" s="31"/>
    </row>
    <row r="944" spans="1:56" s="41" customFormat="1" x14ac:dyDescent="0.3">
      <c r="A944" s="100" t="s">
        <v>40</v>
      </c>
      <c r="B944" s="100" t="s">
        <v>199</v>
      </c>
      <c r="C944" s="100" t="s">
        <v>3471</v>
      </c>
      <c r="D944" s="100" t="s">
        <v>3325</v>
      </c>
      <c r="E944" s="100" t="s">
        <v>39</v>
      </c>
      <c r="F944" s="100">
        <v>999931533</v>
      </c>
      <c r="G944" s="99">
        <f>(J944+T944)-H944</f>
        <v>38</v>
      </c>
      <c r="H944" s="100"/>
      <c r="I944" s="44"/>
      <c r="J944" s="99">
        <f>SUM(K944,L944,N944,O944,P944,Q944)</f>
        <v>0</v>
      </c>
      <c r="K944" s="99">
        <f>SUM(AD944,AL944,AN944)</f>
        <v>0</v>
      </c>
      <c r="L944" s="99">
        <f>SUM(AE944,AF944,AG944,AH944)</f>
        <v>0</v>
      </c>
      <c r="M944" s="99">
        <f>COUNT(#REF!,#REF!,#REF!,#REF!,#REF!,#REF!,#REF!,AE944,#REF!,#REF!,#REF!,#REF!,AF944,AG944,#REF!,#REF!,#REF!,AH944)</f>
        <v>0</v>
      </c>
      <c r="N944" s="99">
        <f>AI944+AJ944</f>
        <v>0</v>
      </c>
      <c r="O944" s="99"/>
      <c r="P944" s="99">
        <f>AK944</f>
        <v>0</v>
      </c>
      <c r="Q944" s="99">
        <f>AM944</f>
        <v>0</v>
      </c>
      <c r="R944" s="99">
        <v>0</v>
      </c>
      <c r="S944" s="47"/>
      <c r="T944" s="99">
        <f>SUM(U944,V944,X944,Y944,Z944,AA944,AB944)</f>
        <v>38</v>
      </c>
      <c r="U944" s="99">
        <f>AP944</f>
        <v>0</v>
      </c>
      <c r="V944" s="99">
        <f>SUM(AS944,AT944,AU944,AV944,AW944,AX944,AY944,AZ944,BA944,BB944,BC944)</f>
        <v>38</v>
      </c>
      <c r="W944" s="99">
        <f>COUNT(AS944,AT944,AU944,AV944,AW944,AX944,AY944,AZ944,BA944,BB944,BC944)</f>
        <v>1</v>
      </c>
      <c r="X944" s="99">
        <v>0</v>
      </c>
      <c r="Y944" s="99">
        <v>0</v>
      </c>
      <c r="Z944" s="99">
        <v>0</v>
      </c>
      <c r="AA944" s="99">
        <f>AR944</f>
        <v>0</v>
      </c>
      <c r="AB944" s="99">
        <f>AQ944</f>
        <v>0</v>
      </c>
      <c r="AC944" s="47"/>
      <c r="AD944" s="100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100"/>
      <c r="AO944" s="44"/>
      <c r="AP944" s="100"/>
      <c r="AQ944" s="100"/>
      <c r="AR944" s="100"/>
      <c r="AS944" s="100"/>
      <c r="AT944" s="100"/>
      <c r="AU944" s="100"/>
      <c r="AV944" s="100"/>
      <c r="AW944" s="100"/>
      <c r="AX944" s="100"/>
      <c r="AY944" s="100"/>
      <c r="AZ944" s="100">
        <v>38</v>
      </c>
      <c r="BA944" s="100"/>
      <c r="BB944" s="100"/>
      <c r="BC944" s="100"/>
      <c r="BD944" s="31"/>
    </row>
    <row r="945" spans="1:56" s="41" customFormat="1" x14ac:dyDescent="0.35">
      <c r="A945" s="102" t="s">
        <v>40</v>
      </c>
      <c r="B945" s="99" t="s">
        <v>199</v>
      </c>
      <c r="C945" s="99" t="s">
        <v>1295</v>
      </c>
      <c r="D945" s="99" t="s">
        <v>1294</v>
      </c>
      <c r="E945" s="99" t="s">
        <v>39</v>
      </c>
      <c r="F945" s="99">
        <v>999921045</v>
      </c>
      <c r="G945" s="99">
        <f>(J945+T945)-H945</f>
        <v>34</v>
      </c>
      <c r="H945" s="99">
        <f>(K945+L945+N945+O945+P945+Q945+R945)*0.5</f>
        <v>34</v>
      </c>
      <c r="I945" s="24"/>
      <c r="J945" s="99">
        <f>SUM(K945,L945,N945,O945,P945,Q945)</f>
        <v>68</v>
      </c>
      <c r="K945" s="99">
        <f>SUM(AD945,AL945,AN945)</f>
        <v>0</v>
      </c>
      <c r="L945" s="99">
        <f>SUM(AE945,AF945,AG945,AH945)</f>
        <v>68</v>
      </c>
      <c r="M945" s="99">
        <f>COUNT(#REF!,#REF!,#REF!,#REF!,#REF!,#REF!,#REF!,AE945,#REF!,#REF!,#REF!,#REF!,AF945,AG945,#REF!,#REF!,#REF!,AH945)</f>
        <v>1</v>
      </c>
      <c r="N945" s="99">
        <f>AI945+AJ945</f>
        <v>0</v>
      </c>
      <c r="O945" s="99"/>
      <c r="P945" s="99">
        <f>AK945</f>
        <v>0</v>
      </c>
      <c r="Q945" s="99">
        <f>AM945</f>
        <v>0</v>
      </c>
      <c r="R945" s="99">
        <v>0</v>
      </c>
      <c r="S945" s="47"/>
      <c r="T945" s="99">
        <f>SUM(U945,V945,X945,Y945,Z945,AA945,AB945)</f>
        <v>0</v>
      </c>
      <c r="U945" s="99">
        <f>AP945</f>
        <v>0</v>
      </c>
      <c r="V945" s="99">
        <f>SUM(AS945,AT945,AU945,AV945,AW945,AX945,AY945,AZ945,BA945,BB945,BC945)</f>
        <v>0</v>
      </c>
      <c r="W945" s="99">
        <f>COUNT(AS945,AT945,AU945,AV945,AW945,AX945,AY945,AZ945,BA945,BB945,BC945)</f>
        <v>0</v>
      </c>
      <c r="X945" s="99">
        <v>0</v>
      </c>
      <c r="Y945" s="99">
        <v>0</v>
      </c>
      <c r="Z945" s="99">
        <v>0</v>
      </c>
      <c r="AA945" s="99">
        <f>AR945</f>
        <v>0</v>
      </c>
      <c r="AB945" s="99">
        <f>AQ945</f>
        <v>0</v>
      </c>
      <c r="AC945" s="47"/>
      <c r="AD945" s="99"/>
      <c r="AE945" s="99">
        <v>68</v>
      </c>
      <c r="AF945" s="99"/>
      <c r="AG945" s="99"/>
      <c r="AH945" s="99"/>
      <c r="AI945" s="99"/>
      <c r="AJ945" s="99"/>
      <c r="AK945" s="99"/>
      <c r="AL945" s="99"/>
      <c r="AM945" s="100"/>
      <c r="AN945" s="100"/>
      <c r="AO945" s="44"/>
      <c r="AP945" s="100"/>
      <c r="AQ945" s="100"/>
      <c r="AR945" s="100"/>
      <c r="AS945" s="100"/>
      <c r="AT945" s="100"/>
      <c r="AU945" s="100"/>
      <c r="AV945" s="100"/>
      <c r="AW945" s="100"/>
      <c r="AX945" s="100"/>
      <c r="AY945" s="100"/>
      <c r="AZ945" s="100"/>
      <c r="BA945" s="100"/>
      <c r="BB945" s="100"/>
      <c r="BC945" s="100"/>
    </row>
    <row r="946" spans="1:56" s="41" customFormat="1" x14ac:dyDescent="0.35">
      <c r="A946" s="102" t="s">
        <v>40</v>
      </c>
      <c r="B946" s="102" t="s">
        <v>199</v>
      </c>
      <c r="C946" s="102" t="s">
        <v>2285</v>
      </c>
      <c r="D946" s="102" t="s">
        <v>2286</v>
      </c>
      <c r="E946" s="102" t="s">
        <v>39</v>
      </c>
      <c r="F946" s="99">
        <v>999926609</v>
      </c>
      <c r="G946" s="99">
        <f>(J946+T946)-H946</f>
        <v>34</v>
      </c>
      <c r="H946" s="99">
        <f>(K946+L946+N946+O946+P946+Q946+R946)*0.5</f>
        <v>34</v>
      </c>
      <c r="I946" s="24"/>
      <c r="J946" s="99">
        <f>SUM(K946,L946,N946,O946,P946,Q946)</f>
        <v>68</v>
      </c>
      <c r="K946" s="99">
        <f>SUM(AD946,AL946,AN946)</f>
        <v>0</v>
      </c>
      <c r="L946" s="99">
        <f>SUM(AE946,AF946,AG946,AH946)</f>
        <v>68</v>
      </c>
      <c r="M946" s="99">
        <f>COUNT(#REF!,#REF!,#REF!,#REF!,#REF!,#REF!,#REF!,AE946,#REF!,#REF!,#REF!,#REF!,AF946,AG946,#REF!,#REF!,#REF!,AH946)</f>
        <v>1</v>
      </c>
      <c r="N946" s="99">
        <f>AI946+AJ946</f>
        <v>0</v>
      </c>
      <c r="O946" s="99"/>
      <c r="P946" s="99">
        <f>AK946</f>
        <v>0</v>
      </c>
      <c r="Q946" s="99">
        <f>AM946</f>
        <v>0</v>
      </c>
      <c r="R946" s="99">
        <v>0</v>
      </c>
      <c r="S946" s="47"/>
      <c r="T946" s="99">
        <f>SUM(U946,V946,X946,Y946,Z946,AA946,AB946)</f>
        <v>0</v>
      </c>
      <c r="U946" s="99">
        <f>AP946</f>
        <v>0</v>
      </c>
      <c r="V946" s="99">
        <f>SUM(AS946,AT946,AU946,AV946,AW946,AX946,AY946,AZ946,BA946,BB946,BC946)</f>
        <v>0</v>
      </c>
      <c r="W946" s="99">
        <f>COUNT(AS946,AT946,AU946,AV946,AW946,AX946,AY946,AZ946,BA946,BB946,BC946)</f>
        <v>0</v>
      </c>
      <c r="X946" s="99">
        <v>0</v>
      </c>
      <c r="Y946" s="99">
        <v>0</v>
      </c>
      <c r="Z946" s="99">
        <v>0</v>
      </c>
      <c r="AA946" s="99">
        <f>AR946</f>
        <v>0</v>
      </c>
      <c r="AB946" s="99">
        <f>AQ946</f>
        <v>0</v>
      </c>
      <c r="AC946" s="47"/>
      <c r="AD946" s="99"/>
      <c r="AE946" s="99">
        <v>68</v>
      </c>
      <c r="AF946" s="99"/>
      <c r="AG946" s="99"/>
      <c r="AH946" s="99"/>
      <c r="AI946" s="99"/>
      <c r="AJ946" s="99"/>
      <c r="AK946" s="99"/>
      <c r="AL946" s="99"/>
      <c r="AM946" s="100"/>
      <c r="AN946" s="100"/>
      <c r="AO946" s="44"/>
      <c r="AP946" s="100"/>
      <c r="AQ946" s="100"/>
      <c r="AR946" s="100"/>
      <c r="AS946" s="100"/>
      <c r="AT946" s="100"/>
      <c r="AU946" s="100"/>
      <c r="AV946" s="100"/>
      <c r="AW946" s="100"/>
      <c r="AX946" s="100"/>
      <c r="AY946" s="100"/>
      <c r="AZ946" s="100"/>
      <c r="BA946" s="100"/>
      <c r="BB946" s="100"/>
      <c r="BC946" s="100"/>
    </row>
    <row r="947" spans="1:56" s="41" customFormat="1" x14ac:dyDescent="0.3">
      <c r="A947" s="100" t="s">
        <v>40</v>
      </c>
      <c r="B947" s="100" t="s">
        <v>199</v>
      </c>
      <c r="C947" s="100" t="s">
        <v>533</v>
      </c>
      <c r="D947" s="100" t="s">
        <v>2971</v>
      </c>
      <c r="E947" s="100" t="s">
        <v>39</v>
      </c>
      <c r="F947" s="100">
        <v>999929721</v>
      </c>
      <c r="G947" s="99">
        <f>(J947+T947)-H947</f>
        <v>34</v>
      </c>
      <c r="H947" s="100"/>
      <c r="I947" s="44"/>
      <c r="J947" s="99">
        <f>SUM(K947,L947,N947,O947,P947,Q947)</f>
        <v>0</v>
      </c>
      <c r="K947" s="99">
        <f>SUM(AD947,AL947,AN947)</f>
        <v>0</v>
      </c>
      <c r="L947" s="99">
        <f>SUM(AE947,AF947,AG947,AH947)</f>
        <v>0</v>
      </c>
      <c r="M947" s="99">
        <f>COUNT(#REF!,#REF!,#REF!,#REF!,#REF!,#REF!,#REF!,AE947,#REF!,#REF!,#REF!,#REF!,AF947,AG947,#REF!,#REF!,#REF!,AH947)</f>
        <v>0</v>
      </c>
      <c r="N947" s="99">
        <f>AI947+AJ947</f>
        <v>0</v>
      </c>
      <c r="O947" s="99"/>
      <c r="P947" s="99">
        <f>AK947</f>
        <v>0</v>
      </c>
      <c r="Q947" s="99">
        <f>AM947</f>
        <v>0</v>
      </c>
      <c r="R947" s="99">
        <v>0</v>
      </c>
      <c r="S947" s="47"/>
      <c r="T947" s="99">
        <f>SUM(U947,V947,X947,Y947,Z947,AA947,AB947)</f>
        <v>34</v>
      </c>
      <c r="U947" s="99">
        <f>AP947</f>
        <v>0</v>
      </c>
      <c r="V947" s="99">
        <f>SUM(AS947,AT947,AU947,AV947,AW947,AX947,AY947,AZ947,BA947,BB947,BC947)</f>
        <v>34</v>
      </c>
      <c r="W947" s="99">
        <f>COUNT(AS947,AT947,AU947,AV947,AW947,AX947,AY947,AZ947,BA947,BB947,BC947)</f>
        <v>1</v>
      </c>
      <c r="X947" s="99">
        <v>0</v>
      </c>
      <c r="Y947" s="99">
        <v>0</v>
      </c>
      <c r="Z947" s="99">
        <v>0</v>
      </c>
      <c r="AA947" s="99">
        <f>AR947</f>
        <v>0</v>
      </c>
      <c r="AB947" s="99">
        <f>AQ947</f>
        <v>0</v>
      </c>
      <c r="AC947" s="47"/>
      <c r="AD947" s="100"/>
      <c r="AE947" s="100"/>
      <c r="AF947" s="100"/>
      <c r="AG947" s="100"/>
      <c r="AH947" s="100"/>
      <c r="AI947" s="100"/>
      <c r="AJ947" s="100"/>
      <c r="AK947" s="100"/>
      <c r="AL947" s="100"/>
      <c r="AM947" s="100"/>
      <c r="AN947" s="100"/>
      <c r="AO947" s="44"/>
      <c r="AP947" s="100"/>
      <c r="AQ947" s="100"/>
      <c r="AR947" s="100"/>
      <c r="AS947" s="100"/>
      <c r="AT947" s="100">
        <v>34</v>
      </c>
      <c r="AU947" s="100"/>
      <c r="AV947" s="100"/>
      <c r="AW947" s="100"/>
      <c r="AX947" s="100"/>
      <c r="AY947" s="100"/>
      <c r="AZ947" s="100"/>
      <c r="BA947" s="100"/>
      <c r="BB947" s="100"/>
      <c r="BC947" s="100"/>
      <c r="BD947" s="31"/>
    </row>
    <row r="948" spans="1:56" s="41" customFormat="1" x14ac:dyDescent="0.35">
      <c r="A948" s="102" t="s">
        <v>40</v>
      </c>
      <c r="B948" s="99" t="s">
        <v>199</v>
      </c>
      <c r="C948" s="99" t="s">
        <v>2444</v>
      </c>
      <c r="D948" s="99" t="s">
        <v>175</v>
      </c>
      <c r="E948" s="99" t="s">
        <v>39</v>
      </c>
      <c r="F948" s="99">
        <v>999927937</v>
      </c>
      <c r="G948" s="99">
        <f>(J948+T948)-H948</f>
        <v>30</v>
      </c>
      <c r="H948" s="99">
        <f>(K948+L948+N948+O948+P948+Q948+R948)*0.5</f>
        <v>30</v>
      </c>
      <c r="I948" s="24"/>
      <c r="J948" s="99">
        <f>SUM(K948,L948,N948,O948,P948,Q948)</f>
        <v>60</v>
      </c>
      <c r="K948" s="99">
        <f>SUM(AD948,AL948,AN948)</f>
        <v>0</v>
      </c>
      <c r="L948" s="99">
        <f>SUM(AE948,AF948,AG948,AH948)</f>
        <v>60</v>
      </c>
      <c r="M948" s="99">
        <f>COUNT(#REF!,#REF!,#REF!,#REF!,#REF!,#REF!,#REF!,AE948,#REF!,#REF!,#REF!,#REF!,AF948,AG948,#REF!,#REF!,#REF!,AH948)</f>
        <v>1</v>
      </c>
      <c r="N948" s="99">
        <f>AI948+AJ948</f>
        <v>0</v>
      </c>
      <c r="O948" s="99"/>
      <c r="P948" s="99">
        <f>AK948</f>
        <v>0</v>
      </c>
      <c r="Q948" s="99">
        <f>AM948</f>
        <v>0</v>
      </c>
      <c r="R948" s="99">
        <v>0</v>
      </c>
      <c r="S948" s="47"/>
      <c r="T948" s="99">
        <f>SUM(U948,V948,X948,Y948,Z948,AA948,AB948)</f>
        <v>0</v>
      </c>
      <c r="U948" s="99">
        <f>AP948</f>
        <v>0</v>
      </c>
      <c r="V948" s="99">
        <f>SUM(AS948,AT948,AU948,AV948,AW948,AX948,AY948,AZ948,BA948,BB948,BC948)</f>
        <v>0</v>
      </c>
      <c r="W948" s="99">
        <f>COUNT(AS948,AT948,AU948,AV948,AW948,AX948,AY948,AZ948,BA948,BB948,BC948)</f>
        <v>0</v>
      </c>
      <c r="X948" s="99">
        <v>0</v>
      </c>
      <c r="Y948" s="99">
        <v>0</v>
      </c>
      <c r="Z948" s="99">
        <v>0</v>
      </c>
      <c r="AA948" s="99">
        <f>AR948</f>
        <v>0</v>
      </c>
      <c r="AB948" s="99">
        <f>AQ948</f>
        <v>0</v>
      </c>
      <c r="AC948" s="47"/>
      <c r="AD948" s="99"/>
      <c r="AE948" s="99"/>
      <c r="AF948" s="99">
        <v>60</v>
      </c>
      <c r="AG948" s="99"/>
      <c r="AH948" s="99"/>
      <c r="AI948" s="99"/>
      <c r="AJ948" s="99"/>
      <c r="AK948" s="99"/>
      <c r="AL948" s="99"/>
      <c r="AM948" s="100"/>
      <c r="AN948" s="100"/>
      <c r="AO948" s="44"/>
      <c r="AP948" s="100"/>
      <c r="AQ948" s="100"/>
      <c r="AR948" s="100"/>
      <c r="AS948" s="100"/>
      <c r="AT948" s="100"/>
      <c r="AU948" s="100"/>
      <c r="AV948" s="100"/>
      <c r="AW948" s="100"/>
      <c r="AX948" s="100"/>
      <c r="AY948" s="100"/>
      <c r="AZ948" s="100"/>
      <c r="BA948" s="100"/>
      <c r="BB948" s="100"/>
      <c r="BC948" s="100"/>
    </row>
    <row r="949" spans="1:56" s="41" customFormat="1" x14ac:dyDescent="0.3">
      <c r="A949" s="100" t="s">
        <v>40</v>
      </c>
      <c r="B949" s="100" t="s">
        <v>199</v>
      </c>
      <c r="C949" s="100" t="s">
        <v>3619</v>
      </c>
      <c r="D949" s="100" t="s">
        <v>3620</v>
      </c>
      <c r="E949" s="100" t="s">
        <v>39</v>
      </c>
      <c r="F949" s="100">
        <v>999931615</v>
      </c>
      <c r="G949" s="99">
        <f>(J949+T949)-H949</f>
        <v>30</v>
      </c>
      <c r="H949" s="100"/>
      <c r="I949" s="44"/>
      <c r="J949" s="99">
        <f>SUM(K949,L949,N949,O949,P949,Q949)</f>
        <v>0</v>
      </c>
      <c r="K949" s="99">
        <f>SUM(AD949,AL949,AN949)</f>
        <v>0</v>
      </c>
      <c r="L949" s="99">
        <f>SUM(AE949,AF949,AG949,AH949)</f>
        <v>0</v>
      </c>
      <c r="M949" s="99">
        <f>COUNT(#REF!,#REF!,#REF!,#REF!,#REF!,#REF!,#REF!,AE949,#REF!,#REF!,#REF!,#REF!,AF949,AG949,#REF!,#REF!,#REF!,AH949)</f>
        <v>0</v>
      </c>
      <c r="N949" s="99">
        <f>AI949+AJ949</f>
        <v>0</v>
      </c>
      <c r="O949" s="99"/>
      <c r="P949" s="99">
        <f>AK949</f>
        <v>0</v>
      </c>
      <c r="Q949" s="99">
        <f>AM949</f>
        <v>0</v>
      </c>
      <c r="R949" s="99">
        <v>0</v>
      </c>
      <c r="S949" s="47"/>
      <c r="T949" s="99">
        <f>SUM(U949,V949,X949,Y949,Z949,AA949,AB949)</f>
        <v>30</v>
      </c>
      <c r="U949" s="99">
        <f>AP949</f>
        <v>0</v>
      </c>
      <c r="V949" s="99">
        <f>SUM(AS949,AT949,AU949,AV949,AW949,AX949,AY949,AZ949,BA949,BB949,BC949)</f>
        <v>30</v>
      </c>
      <c r="W949" s="99">
        <f>COUNT(AS949,AT949,AU949,AV949,AW949,AX949,AY949,AZ949,BA949,BB949,BC949)</f>
        <v>1</v>
      </c>
      <c r="X949" s="99">
        <v>0</v>
      </c>
      <c r="Y949" s="99">
        <v>0</v>
      </c>
      <c r="Z949" s="99">
        <v>0</v>
      </c>
      <c r="AA949" s="99">
        <f>AR949</f>
        <v>0</v>
      </c>
      <c r="AB949" s="99">
        <f>AQ949</f>
        <v>0</v>
      </c>
      <c r="AC949" s="47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44"/>
      <c r="AP949" s="100"/>
      <c r="AQ949" s="100"/>
      <c r="AR949" s="100"/>
      <c r="AS949" s="100"/>
      <c r="AT949" s="100"/>
      <c r="AU949" s="100"/>
      <c r="AV949" s="100"/>
      <c r="AW949" s="100"/>
      <c r="AX949" s="100"/>
      <c r="AY949" s="100"/>
      <c r="AZ949" s="100"/>
      <c r="BA949" s="100"/>
      <c r="BB949" s="100"/>
      <c r="BC949" s="100">
        <v>30</v>
      </c>
      <c r="BD949" s="31"/>
    </row>
    <row r="950" spans="1:56" s="41" customFormat="1" x14ac:dyDescent="0.35">
      <c r="A950" s="102" t="s">
        <v>40</v>
      </c>
      <c r="B950" s="99" t="s">
        <v>199</v>
      </c>
      <c r="C950" s="99" t="s">
        <v>909</v>
      </c>
      <c r="D950" s="99" t="s">
        <v>910</v>
      </c>
      <c r="E950" s="99" t="s">
        <v>39</v>
      </c>
      <c r="F950" s="99">
        <v>999916851</v>
      </c>
      <c r="G950" s="99">
        <f>(J950+T950)-H950</f>
        <v>29.5</v>
      </c>
      <c r="H950" s="99">
        <f>(K950+L950+N950+O950+P950+Q950+R950)*0.5</f>
        <v>29.5</v>
      </c>
      <c r="I950" s="24"/>
      <c r="J950" s="99">
        <f>SUM(K950,L950,N950,O950,P950,Q950)</f>
        <v>59</v>
      </c>
      <c r="K950" s="99">
        <f>SUM(AD950,AL950,AN950)</f>
        <v>0</v>
      </c>
      <c r="L950" s="99">
        <f>SUM(AE950,AF950,AG950,AH950)</f>
        <v>0</v>
      </c>
      <c r="M950" s="99">
        <f>COUNT(#REF!,#REF!,#REF!,#REF!,#REF!,#REF!,#REF!,AE950,#REF!,#REF!,#REF!,#REF!,AF950,AG950,#REF!,#REF!,#REF!,AH950)</f>
        <v>0</v>
      </c>
      <c r="N950" s="99">
        <f>AI950+AJ950</f>
        <v>59</v>
      </c>
      <c r="O950" s="99"/>
      <c r="P950" s="99">
        <f>AK950</f>
        <v>0</v>
      </c>
      <c r="Q950" s="99">
        <f>AM950</f>
        <v>0</v>
      </c>
      <c r="R950" s="99">
        <v>0</v>
      </c>
      <c r="S950" s="47"/>
      <c r="T950" s="99">
        <f>SUM(U950,V950,X950,Y950,Z950,AA950,AB950)</f>
        <v>0</v>
      </c>
      <c r="U950" s="99">
        <f>AP950</f>
        <v>0</v>
      </c>
      <c r="V950" s="99">
        <f>SUM(AS950,AT950,AU950,AV950,AW950,AX950,AY950,AZ950,BA950,BB950,BC950)</f>
        <v>0</v>
      </c>
      <c r="W950" s="99">
        <f>COUNT(AS950,AT950,AU950,AV950,AW950,AX950,AY950,AZ950,BA950,BB950,BC950)</f>
        <v>0</v>
      </c>
      <c r="X950" s="99">
        <v>0</v>
      </c>
      <c r="Y950" s="99">
        <v>0</v>
      </c>
      <c r="Z950" s="99">
        <v>0</v>
      </c>
      <c r="AA950" s="99">
        <f>AR950</f>
        <v>0</v>
      </c>
      <c r="AB950" s="99">
        <f>AQ950</f>
        <v>0</v>
      </c>
      <c r="AC950" s="47"/>
      <c r="AD950" s="99"/>
      <c r="AE950" s="99"/>
      <c r="AF950" s="99"/>
      <c r="AG950" s="99"/>
      <c r="AH950" s="99"/>
      <c r="AI950" s="99"/>
      <c r="AJ950" s="99">
        <v>59</v>
      </c>
      <c r="AK950" s="99"/>
      <c r="AL950" s="99"/>
      <c r="AM950" s="100"/>
      <c r="AN950" s="100"/>
      <c r="AO950" s="44"/>
      <c r="AP950" s="100"/>
      <c r="AQ950" s="100"/>
      <c r="AR950" s="100"/>
      <c r="AS950" s="100"/>
      <c r="AT950" s="100"/>
      <c r="AU950" s="100"/>
      <c r="AV950" s="100"/>
      <c r="AW950" s="100"/>
      <c r="AX950" s="100"/>
      <c r="AY950" s="100"/>
      <c r="AZ950" s="100"/>
      <c r="BA950" s="100"/>
      <c r="BB950" s="100"/>
      <c r="BC950" s="100"/>
    </row>
    <row r="951" spans="1:56" s="41" customFormat="1" x14ac:dyDescent="0.35">
      <c r="A951" s="102" t="s">
        <v>40</v>
      </c>
      <c r="B951" s="99" t="s">
        <v>199</v>
      </c>
      <c r="C951" s="99" t="s">
        <v>1655</v>
      </c>
      <c r="D951" s="99" t="s">
        <v>1274</v>
      </c>
      <c r="E951" s="99" t="s">
        <v>39</v>
      </c>
      <c r="F951" s="99">
        <v>999923256</v>
      </c>
      <c r="G951" s="99">
        <f>(J951+T951)-H951</f>
        <v>25.5</v>
      </c>
      <c r="H951" s="99">
        <f>(K951+L951+N951+O951+P951+Q951+R951)*0.5</f>
        <v>25.5</v>
      </c>
      <c r="I951" s="24"/>
      <c r="J951" s="99">
        <f>SUM(K951,L951,N951,O951,P951,Q951)</f>
        <v>51</v>
      </c>
      <c r="K951" s="99">
        <f>SUM(AD951,AL951,AN951)</f>
        <v>0</v>
      </c>
      <c r="L951" s="99">
        <f>SUM(AE951,AF951,AG951,AH951)</f>
        <v>0</v>
      </c>
      <c r="M951" s="99">
        <f>COUNT(#REF!,#REF!,#REF!,#REF!,#REF!,#REF!,#REF!,AE951,#REF!,#REF!,#REF!,#REF!,AF951,AG951,#REF!,#REF!,#REF!,AH951)</f>
        <v>0</v>
      </c>
      <c r="N951" s="99">
        <f>AI951+AJ951</f>
        <v>0</v>
      </c>
      <c r="O951" s="99"/>
      <c r="P951" s="99">
        <f>AK951</f>
        <v>51</v>
      </c>
      <c r="Q951" s="99">
        <f>AM951</f>
        <v>0</v>
      </c>
      <c r="R951" s="99">
        <v>0</v>
      </c>
      <c r="S951" s="47"/>
      <c r="T951" s="99">
        <f>SUM(U951,V951,X951,Y951,Z951,AA951,AB951)</f>
        <v>0</v>
      </c>
      <c r="U951" s="99">
        <f>AP951</f>
        <v>0</v>
      </c>
      <c r="V951" s="99">
        <f>SUM(AS951,AT951,AU951,AV951,AW951,AX951,AY951,AZ951,BA951,BB951,BC951)</f>
        <v>0</v>
      </c>
      <c r="W951" s="99">
        <f>COUNT(AS951,AT951,AU951,AV951,AW951,AX951,AY951,AZ951,BA951,BB951,BC951)</f>
        <v>0</v>
      </c>
      <c r="X951" s="99">
        <v>0</v>
      </c>
      <c r="Y951" s="99">
        <v>0</v>
      </c>
      <c r="Z951" s="99">
        <v>0</v>
      </c>
      <c r="AA951" s="99">
        <f>AR951</f>
        <v>0</v>
      </c>
      <c r="AB951" s="99">
        <f>AQ951</f>
        <v>0</v>
      </c>
      <c r="AC951" s="47"/>
      <c r="AD951" s="99"/>
      <c r="AE951" s="99"/>
      <c r="AF951" s="99"/>
      <c r="AG951" s="99"/>
      <c r="AH951" s="99"/>
      <c r="AI951" s="99"/>
      <c r="AJ951" s="99"/>
      <c r="AK951" s="99">
        <v>51</v>
      </c>
      <c r="AL951" s="99"/>
      <c r="AM951" s="100"/>
      <c r="AN951" s="100"/>
      <c r="AO951" s="44"/>
      <c r="AP951" s="100"/>
      <c r="AQ951" s="100"/>
      <c r="AR951" s="100"/>
      <c r="AS951" s="100"/>
      <c r="AT951" s="100"/>
      <c r="AU951" s="100"/>
      <c r="AV951" s="100"/>
      <c r="AW951" s="100"/>
      <c r="AX951" s="100"/>
      <c r="AY951" s="100"/>
      <c r="AZ951" s="100"/>
      <c r="BA951" s="100"/>
      <c r="BB951" s="100"/>
      <c r="BC951" s="100"/>
    </row>
    <row r="952" spans="1:56" s="41" customFormat="1" x14ac:dyDescent="0.35">
      <c r="A952" s="102" t="s">
        <v>40</v>
      </c>
      <c r="B952" s="106" t="s">
        <v>199</v>
      </c>
      <c r="C952" s="106" t="s">
        <v>2074</v>
      </c>
      <c r="D952" s="106" t="s">
        <v>90</v>
      </c>
      <c r="E952" s="106" t="s">
        <v>39</v>
      </c>
      <c r="F952" s="106">
        <v>999925642</v>
      </c>
      <c r="G952" s="99">
        <f>(J952+T952)-H952</f>
        <v>25.5</v>
      </c>
      <c r="H952" s="99">
        <f>(K952+L952+N952+O952+P952+Q952+R952)*0.5</f>
        <v>25.5</v>
      </c>
      <c r="I952" s="24"/>
      <c r="J952" s="99">
        <f>SUM(K952,L952,N952,O952,P952,Q952)</f>
        <v>51</v>
      </c>
      <c r="K952" s="99">
        <f>SUM(AD952,AL952,AN952)</f>
        <v>0</v>
      </c>
      <c r="L952" s="99">
        <f>SUM(AE952,AF952,AG952,AH952)</f>
        <v>0</v>
      </c>
      <c r="M952" s="99">
        <f>COUNT(#REF!,#REF!,#REF!,#REF!,#REF!,#REF!,#REF!,AE952,#REF!,#REF!,#REF!,#REF!,AF952,AG952,#REF!,#REF!,#REF!,AH952)</f>
        <v>0</v>
      </c>
      <c r="N952" s="99">
        <f>AI952+AJ952</f>
        <v>0</v>
      </c>
      <c r="O952" s="99"/>
      <c r="P952" s="99">
        <f>AK952</f>
        <v>51</v>
      </c>
      <c r="Q952" s="99">
        <f>AM952</f>
        <v>0</v>
      </c>
      <c r="R952" s="99">
        <v>0</v>
      </c>
      <c r="S952" s="47"/>
      <c r="T952" s="99">
        <f>SUM(U952,V952,X952,Y952,Z952,AA952,AB952)</f>
        <v>0</v>
      </c>
      <c r="U952" s="99">
        <f>AP952</f>
        <v>0</v>
      </c>
      <c r="V952" s="99">
        <f>SUM(AS952,AT952,AU952,AV952,AW952,AX952,AY952,AZ952,BA952,BB952,BC952)</f>
        <v>0</v>
      </c>
      <c r="W952" s="99">
        <f>COUNT(AS952,AT952,AU952,AV952,AW952,AX952,AY952,AZ952,BA952,BB952,BC952)</f>
        <v>0</v>
      </c>
      <c r="X952" s="99">
        <v>0</v>
      </c>
      <c r="Y952" s="99">
        <v>0</v>
      </c>
      <c r="Z952" s="99">
        <v>0</v>
      </c>
      <c r="AA952" s="99">
        <f>AR952</f>
        <v>0</v>
      </c>
      <c r="AB952" s="99">
        <f>AQ952</f>
        <v>0</v>
      </c>
      <c r="AC952" s="47"/>
      <c r="AD952" s="99"/>
      <c r="AE952" s="99"/>
      <c r="AF952" s="99"/>
      <c r="AG952" s="99"/>
      <c r="AH952" s="99"/>
      <c r="AI952" s="99"/>
      <c r="AJ952" s="99"/>
      <c r="AK952" s="99">
        <v>51</v>
      </c>
      <c r="AL952" s="99"/>
      <c r="AM952" s="100"/>
      <c r="AN952" s="100"/>
      <c r="AO952" s="44"/>
      <c r="AP952" s="100"/>
      <c r="AQ952" s="100"/>
      <c r="AR952" s="100"/>
      <c r="AS952" s="100"/>
      <c r="AT952" s="100"/>
      <c r="AU952" s="100"/>
      <c r="AV952" s="100"/>
      <c r="AW952" s="100"/>
      <c r="AX952" s="100"/>
      <c r="AY952" s="100"/>
      <c r="AZ952" s="100"/>
      <c r="BA952" s="100"/>
      <c r="BB952" s="100"/>
      <c r="BC952" s="100"/>
    </row>
    <row r="953" spans="1:56" s="41" customFormat="1" x14ac:dyDescent="0.3">
      <c r="A953" s="100" t="s">
        <v>752</v>
      </c>
      <c r="B953" s="100" t="s">
        <v>199</v>
      </c>
      <c r="C953" s="100" t="s">
        <v>2132</v>
      </c>
      <c r="D953" s="100" t="s">
        <v>651</v>
      </c>
      <c r="E953" s="100" t="s">
        <v>39</v>
      </c>
      <c r="F953" s="100">
        <v>999925840</v>
      </c>
      <c r="G953" s="99">
        <f>(J953+T953)-H953</f>
        <v>136.4</v>
      </c>
      <c r="H953" s="100"/>
      <c r="I953" s="44"/>
      <c r="J953" s="99">
        <f>SUM(K953,L953,N953,O953,P953,Q953)</f>
        <v>106.4</v>
      </c>
      <c r="K953" s="99">
        <f>SUM(AD953,AL953,AN953)</f>
        <v>0</v>
      </c>
      <c r="L953" s="99">
        <f>SUM(AE953,AF953,AG953,AH953)</f>
        <v>0</v>
      </c>
      <c r="M953" s="99">
        <f>COUNT(#REF!,#REF!,#REF!,#REF!,#REF!,#REF!,#REF!,AE953,#REF!,#REF!,#REF!,#REF!,AF953,AG953,#REF!,#REF!,#REF!,AH953)</f>
        <v>4</v>
      </c>
      <c r="N953" s="99">
        <f>AI953+AJ953</f>
        <v>28.400000000000002</v>
      </c>
      <c r="O953" s="99"/>
      <c r="P953" s="99">
        <f>AK953</f>
        <v>48</v>
      </c>
      <c r="Q953" s="99">
        <f>AM953</f>
        <v>30</v>
      </c>
      <c r="R953" s="99">
        <v>0</v>
      </c>
      <c r="S953" s="47"/>
      <c r="T953" s="99">
        <f>SUM(U953,V953,X953,Y953,Z953,AA953,AB953)</f>
        <v>30</v>
      </c>
      <c r="U953" s="99">
        <f>AP953</f>
        <v>0</v>
      </c>
      <c r="V953" s="99">
        <f>SUM(AS953,AT953,AU953,AV953,AW953,AX953,AY953,AZ953,BA953,BB953,BC953)</f>
        <v>30</v>
      </c>
      <c r="W953" s="99">
        <f>COUNT(AS953,AT953,AU953,AV953,AW953,AX953,AY953,AZ953,BA953,BB953,BC953)</f>
        <v>1</v>
      </c>
      <c r="X953" s="99">
        <v>0</v>
      </c>
      <c r="Y953" s="99">
        <v>0</v>
      </c>
      <c r="Z953" s="99">
        <v>0</v>
      </c>
      <c r="AA953" s="99">
        <f>AR953</f>
        <v>0</v>
      </c>
      <c r="AB953" s="99">
        <f>AQ953</f>
        <v>0</v>
      </c>
      <c r="AC953" s="47"/>
      <c r="AD953" s="100">
        <v>0</v>
      </c>
      <c r="AE953" s="100">
        <v>0</v>
      </c>
      <c r="AF953" s="100">
        <v>0</v>
      </c>
      <c r="AG953" s="100">
        <v>0</v>
      </c>
      <c r="AH953" s="100">
        <v>0</v>
      </c>
      <c r="AI953" s="100">
        <v>28.400000000000002</v>
      </c>
      <c r="AJ953" s="100">
        <v>0</v>
      </c>
      <c r="AK953" s="100">
        <v>48</v>
      </c>
      <c r="AL953" s="100">
        <v>0</v>
      </c>
      <c r="AM953" s="100">
        <v>30</v>
      </c>
      <c r="AN953" s="100">
        <v>0</v>
      </c>
      <c r="AO953" s="44"/>
      <c r="AP953" s="100"/>
      <c r="AQ953" s="100"/>
      <c r="AR953" s="100"/>
      <c r="AS953" s="100"/>
      <c r="AT953" s="100"/>
      <c r="AU953" s="100"/>
      <c r="AV953" s="100"/>
      <c r="AW953" s="100"/>
      <c r="AX953" s="100"/>
      <c r="AY953" s="100"/>
      <c r="AZ953" s="100">
        <v>30</v>
      </c>
      <c r="BA953" s="100"/>
      <c r="BB953" s="100"/>
      <c r="BC953" s="100"/>
      <c r="BD953" s="31"/>
    </row>
    <row r="954" spans="1:56" s="41" customFormat="1" x14ac:dyDescent="0.3">
      <c r="A954" s="100" t="s">
        <v>752</v>
      </c>
      <c r="B954" s="100" t="s">
        <v>199</v>
      </c>
      <c r="C954" s="100" t="s">
        <v>1265</v>
      </c>
      <c r="D954" s="100" t="s">
        <v>3220</v>
      </c>
      <c r="E954" s="100" t="s">
        <v>39</v>
      </c>
      <c r="F954" s="100">
        <v>999924444</v>
      </c>
      <c r="G954" s="99">
        <f>(J954+T954)-H954</f>
        <v>74.800000000000011</v>
      </c>
      <c r="H954" s="100"/>
      <c r="I954" s="44"/>
      <c r="J954" s="99">
        <f>SUM(K954,L954,N954,O954,P954,Q954)</f>
        <v>44.800000000000004</v>
      </c>
      <c r="K954" s="99">
        <f>SUM(AD954,AL954,AN954)</f>
        <v>0</v>
      </c>
      <c r="L954" s="99">
        <f>SUM(AE954,AF954,AG954,AH954)</f>
        <v>0</v>
      </c>
      <c r="M954" s="99">
        <f>COUNT(#REF!,#REF!,#REF!,#REF!,#REF!,#REF!,#REF!,AE954,#REF!,#REF!,#REF!,#REF!,AF954,AG954,#REF!,#REF!,#REF!,AH954)</f>
        <v>4</v>
      </c>
      <c r="N954" s="99">
        <f>AI954+AJ954</f>
        <v>5.6000000000000005</v>
      </c>
      <c r="O954" s="99"/>
      <c r="P954" s="99">
        <f>AK954</f>
        <v>19.200000000000003</v>
      </c>
      <c r="Q954" s="99">
        <f>AM954</f>
        <v>20</v>
      </c>
      <c r="R954" s="99">
        <v>0</v>
      </c>
      <c r="S954" s="47"/>
      <c r="T954" s="99">
        <f>SUM(U954,V954,X954,Y954,Z954,AA954,AB954)</f>
        <v>30</v>
      </c>
      <c r="U954" s="99">
        <f>AP954</f>
        <v>0</v>
      </c>
      <c r="V954" s="99">
        <f>SUM(AS954,AT954,AU954,AV954,AW954,AX954,AY954,AZ954,BA954,BB954,BC954)</f>
        <v>30</v>
      </c>
      <c r="W954" s="99">
        <f>COUNT(AS954,AT954,AU954,AV954,AW954,AX954,AY954,AZ954,BA954,BB954,BC954)</f>
        <v>1</v>
      </c>
      <c r="X954" s="99">
        <v>0</v>
      </c>
      <c r="Y954" s="99">
        <v>0</v>
      </c>
      <c r="Z954" s="99">
        <v>0</v>
      </c>
      <c r="AA954" s="99">
        <f>AR954</f>
        <v>0</v>
      </c>
      <c r="AB954" s="99">
        <f>AQ954</f>
        <v>0</v>
      </c>
      <c r="AC954" s="47"/>
      <c r="AD954" s="100">
        <v>0</v>
      </c>
      <c r="AE954" s="100">
        <v>0</v>
      </c>
      <c r="AF954" s="100">
        <v>0</v>
      </c>
      <c r="AG954" s="100">
        <v>0</v>
      </c>
      <c r="AH954" s="100">
        <v>0</v>
      </c>
      <c r="AI954" s="100">
        <v>5.6000000000000005</v>
      </c>
      <c r="AJ954" s="100">
        <v>0</v>
      </c>
      <c r="AK954" s="100">
        <v>19.200000000000003</v>
      </c>
      <c r="AL954" s="100">
        <v>0</v>
      </c>
      <c r="AM954" s="100">
        <v>20</v>
      </c>
      <c r="AN954" s="100">
        <v>0</v>
      </c>
      <c r="AO954" s="44"/>
      <c r="AP954" s="100"/>
      <c r="AQ954" s="100"/>
      <c r="AR954" s="100"/>
      <c r="AS954" s="100"/>
      <c r="AT954" s="100"/>
      <c r="AU954" s="100"/>
      <c r="AV954" s="100"/>
      <c r="AW954" s="100"/>
      <c r="AX954" s="100">
        <v>30</v>
      </c>
      <c r="AY954" s="100"/>
      <c r="AZ954" s="100"/>
      <c r="BA954" s="100"/>
      <c r="BB954" s="100"/>
      <c r="BC954" s="100"/>
      <c r="BD954" s="31"/>
    </row>
    <row r="955" spans="1:56" s="41" customFormat="1" x14ac:dyDescent="0.35">
      <c r="A955" s="99" t="s">
        <v>752</v>
      </c>
      <c r="B955" s="99" t="s">
        <v>199</v>
      </c>
      <c r="C955" s="99" t="s">
        <v>2678</v>
      </c>
      <c r="D955" s="99" t="s">
        <v>2677</v>
      </c>
      <c r="E955" s="99" t="s">
        <v>39</v>
      </c>
      <c r="F955" s="99">
        <v>999928091</v>
      </c>
      <c r="G955" s="99">
        <f>(J955+T955)-H955</f>
        <v>30</v>
      </c>
      <c r="H955" s="99"/>
      <c r="I955" s="24"/>
      <c r="J955" s="99">
        <f>SUM(K955,L955,N955,O955,P955,Q955)</f>
        <v>30</v>
      </c>
      <c r="K955" s="99">
        <f>SUM(AD955,AL955,AN955)</f>
        <v>0</v>
      </c>
      <c r="L955" s="99">
        <f>SUM(AE955,AF955,AG955,AH955)</f>
        <v>30</v>
      </c>
      <c r="M955" s="99">
        <f>COUNT(#REF!,#REF!,#REF!,#REF!,#REF!,#REF!,#REF!,AE955,#REF!,#REF!,#REF!,#REF!,AF955,AG955,#REF!,#REF!,#REF!,AH955)</f>
        <v>1</v>
      </c>
      <c r="N955" s="99">
        <f>AI955+AJ955</f>
        <v>0</v>
      </c>
      <c r="O955" s="99"/>
      <c r="P955" s="99">
        <f>AK955</f>
        <v>0</v>
      </c>
      <c r="Q955" s="99">
        <f>AM955</f>
        <v>0</v>
      </c>
      <c r="R955" s="99">
        <v>0</v>
      </c>
      <c r="S955" s="47"/>
      <c r="T955" s="99">
        <f>SUM(U955,V955,X955,Y955,Z955,AA955,AB955)</f>
        <v>0</v>
      </c>
      <c r="U955" s="99">
        <f>AP955</f>
        <v>0</v>
      </c>
      <c r="V955" s="99">
        <f>SUM(AS955,AT955,AU955,AV955,AW955,AX955,AY955,AZ955,BA955,BB955,BC955)</f>
        <v>0</v>
      </c>
      <c r="W955" s="99">
        <f>COUNT(AS955,AT955,AU955,AV955,AW955,AX955,AY955,AZ955,BA955,BB955,BC955)</f>
        <v>0</v>
      </c>
      <c r="X955" s="99">
        <v>0</v>
      </c>
      <c r="Y955" s="99">
        <v>0</v>
      </c>
      <c r="Z955" s="99">
        <v>0</v>
      </c>
      <c r="AA955" s="99">
        <f>AR955</f>
        <v>0</v>
      </c>
      <c r="AB955" s="99">
        <f>AQ955</f>
        <v>0</v>
      </c>
      <c r="AC955" s="47"/>
      <c r="AD955" s="99"/>
      <c r="AE955" s="99"/>
      <c r="AF955" s="99">
        <v>30</v>
      </c>
      <c r="AG955" s="99"/>
      <c r="AH955" s="99"/>
      <c r="AI955" s="99"/>
      <c r="AJ955" s="99"/>
      <c r="AK955" s="99"/>
      <c r="AL955" s="99"/>
      <c r="AM955" s="100"/>
      <c r="AN955" s="100"/>
      <c r="AO955" s="44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0"/>
      <c r="BB955" s="100"/>
      <c r="BC955" s="100"/>
    </row>
    <row r="956" spans="1:56" s="41" customFormat="1" x14ac:dyDescent="0.35">
      <c r="A956" s="100" t="s">
        <v>143</v>
      </c>
      <c r="B956" s="99" t="s">
        <v>199</v>
      </c>
      <c r="C956" s="99" t="s">
        <v>1815</v>
      </c>
      <c r="D956" s="99" t="s">
        <v>1911</v>
      </c>
      <c r="E956" s="99" t="s">
        <v>39</v>
      </c>
      <c r="F956" s="99">
        <v>999925022</v>
      </c>
      <c r="G956" s="99">
        <f>(J956+T956)-H956</f>
        <v>320</v>
      </c>
      <c r="H956" s="100"/>
      <c r="I956" s="24"/>
      <c r="J956" s="99">
        <f>SUM(K956,L956,N956,O956,P956,Q956)</f>
        <v>320</v>
      </c>
      <c r="K956" s="99">
        <f>SUM(AD956,AL956,AN956)</f>
        <v>0</v>
      </c>
      <c r="L956" s="99">
        <f>SUM(AE956,AF956,AG956,AH956)</f>
        <v>0</v>
      </c>
      <c r="M956" s="99">
        <f>COUNT(#REF!,#REF!,#REF!,#REF!,#REF!,#REF!,#REF!,AE956,#REF!,#REF!,#REF!,#REF!,AF956,AG956,#REF!,#REF!,#REF!,AH956)</f>
        <v>0</v>
      </c>
      <c r="N956" s="99">
        <f>AI956+AJ956</f>
        <v>0</v>
      </c>
      <c r="O956" s="99"/>
      <c r="P956" s="99">
        <f>AK956</f>
        <v>120</v>
      </c>
      <c r="Q956" s="99">
        <f>AM956</f>
        <v>200</v>
      </c>
      <c r="R956" s="99">
        <v>0</v>
      </c>
      <c r="S956" s="47"/>
      <c r="T956" s="99">
        <f>SUM(U956,V956,X956,Y956,Z956,AA956,AB956)</f>
        <v>0</v>
      </c>
      <c r="U956" s="99">
        <f>AP956</f>
        <v>0</v>
      </c>
      <c r="V956" s="99">
        <f>SUM(AS956,AT956,AU956,AV956,AW956,AX956,AY956,AZ956,BA956,BB956,BC956)</f>
        <v>0</v>
      </c>
      <c r="W956" s="99">
        <f>COUNT(AS956,AT956,AU956,AV956,AW956,AX956,AY956,AZ956,BA956,BB956,BC956)</f>
        <v>0</v>
      </c>
      <c r="X956" s="99">
        <v>0</v>
      </c>
      <c r="Y956" s="99">
        <v>0</v>
      </c>
      <c r="Z956" s="99">
        <v>0</v>
      </c>
      <c r="AA956" s="99">
        <f>AR956</f>
        <v>0</v>
      </c>
      <c r="AB956" s="99">
        <f>AQ956</f>
        <v>0</v>
      </c>
      <c r="AC956" s="47"/>
      <c r="AD956" s="99"/>
      <c r="AE956" s="99"/>
      <c r="AF956" s="99"/>
      <c r="AG956" s="99"/>
      <c r="AH956" s="99"/>
      <c r="AI956" s="99"/>
      <c r="AJ956" s="99"/>
      <c r="AK956" s="99">
        <v>120</v>
      </c>
      <c r="AL956" s="99"/>
      <c r="AM956" s="100">
        <v>200</v>
      </c>
      <c r="AN956" s="100"/>
      <c r="AO956" s="44"/>
      <c r="AP956" s="100"/>
      <c r="AQ956" s="100"/>
      <c r="AR956" s="100"/>
      <c r="AS956" s="100"/>
      <c r="AT956" s="100"/>
      <c r="AU956" s="100"/>
      <c r="AV956" s="100"/>
      <c r="AW956" s="100"/>
      <c r="AX956" s="100"/>
      <c r="AY956" s="100"/>
      <c r="AZ956" s="100"/>
      <c r="BA956" s="100"/>
      <c r="BB956" s="100"/>
      <c r="BC956" s="100"/>
    </row>
    <row r="957" spans="1:56" s="41" customFormat="1" x14ac:dyDescent="0.35">
      <c r="A957" s="99" t="s">
        <v>143</v>
      </c>
      <c r="B957" s="99" t="s">
        <v>199</v>
      </c>
      <c r="C957" s="99" t="s">
        <v>701</v>
      </c>
      <c r="D957" s="99" t="s">
        <v>702</v>
      </c>
      <c r="E957" s="99" t="s">
        <v>39</v>
      </c>
      <c r="F957" s="99">
        <v>999909397</v>
      </c>
      <c r="G957" s="99">
        <f>(J957+T957)-H957</f>
        <v>308</v>
      </c>
      <c r="H957" s="99"/>
      <c r="I957" s="24"/>
      <c r="J957" s="99">
        <f>SUM(K957,L957,N957,O957,P957,Q957)</f>
        <v>308</v>
      </c>
      <c r="K957" s="99">
        <f>SUM(AD957,AL957,AN957)</f>
        <v>0</v>
      </c>
      <c r="L957" s="99">
        <f>SUM(AE957,AF957,AG957,AH957)</f>
        <v>0</v>
      </c>
      <c r="M957" s="99">
        <f>COUNT(#REF!,#REF!,#REF!,#REF!,#REF!,#REF!,#REF!,AE957,#REF!,#REF!,#REF!,#REF!,AF957,AG957,#REF!,#REF!,#REF!,AH957)</f>
        <v>0</v>
      </c>
      <c r="N957" s="99">
        <f>AI957+AJ957</f>
        <v>105</v>
      </c>
      <c r="O957" s="99"/>
      <c r="P957" s="99">
        <f>AK957</f>
        <v>90</v>
      </c>
      <c r="Q957" s="99">
        <f>AM957</f>
        <v>113</v>
      </c>
      <c r="R957" s="99">
        <v>0</v>
      </c>
      <c r="S957" s="47"/>
      <c r="T957" s="99">
        <f>SUM(U957,V957,X957,Y957,Z957,AA957,AB957)</f>
        <v>0</v>
      </c>
      <c r="U957" s="99">
        <f>AP957</f>
        <v>0</v>
      </c>
      <c r="V957" s="99">
        <f>SUM(AS957,AT957,AU957,AV957,AW957,AX957,AY957,AZ957,BA957,BB957,BC957)</f>
        <v>0</v>
      </c>
      <c r="W957" s="99">
        <f>COUNT(AS957,AT957,AU957,AV957,AW957,AX957,AY957,AZ957,BA957,BB957,BC957)</f>
        <v>0</v>
      </c>
      <c r="X957" s="99">
        <v>0</v>
      </c>
      <c r="Y957" s="99">
        <v>0</v>
      </c>
      <c r="Z957" s="99">
        <v>0</v>
      </c>
      <c r="AA957" s="99">
        <f>AR957</f>
        <v>0</v>
      </c>
      <c r="AB957" s="99">
        <f>AQ957</f>
        <v>0</v>
      </c>
      <c r="AC957" s="47"/>
      <c r="AD957" s="99"/>
      <c r="AE957" s="99"/>
      <c r="AF957" s="99"/>
      <c r="AG957" s="99"/>
      <c r="AH957" s="99"/>
      <c r="AI957" s="99"/>
      <c r="AJ957" s="99">
        <v>105</v>
      </c>
      <c r="AK957" s="99">
        <v>90</v>
      </c>
      <c r="AL957" s="99"/>
      <c r="AM957" s="100">
        <v>113</v>
      </c>
      <c r="AN957" s="100"/>
      <c r="AO957" s="44"/>
      <c r="AP957" s="100"/>
      <c r="AQ957" s="100"/>
      <c r="AR957" s="100"/>
      <c r="AS957" s="100"/>
      <c r="AT957" s="100"/>
      <c r="AU957" s="100"/>
      <c r="AV957" s="100"/>
      <c r="AW957" s="100"/>
      <c r="AX957" s="100"/>
      <c r="AY957" s="100"/>
      <c r="AZ957" s="100"/>
      <c r="BA957" s="100"/>
      <c r="BB957" s="100"/>
      <c r="BC957" s="100"/>
    </row>
    <row r="958" spans="1:56" s="41" customFormat="1" x14ac:dyDescent="0.35">
      <c r="A958" s="100" t="s">
        <v>143</v>
      </c>
      <c r="B958" s="100" t="s">
        <v>199</v>
      </c>
      <c r="C958" s="100" t="s">
        <v>209</v>
      </c>
      <c r="D958" s="100" t="s">
        <v>175</v>
      </c>
      <c r="E958" s="100" t="s">
        <v>39</v>
      </c>
      <c r="F958" s="100">
        <v>999902247</v>
      </c>
      <c r="G958" s="99">
        <f>(J958+T958)-H958</f>
        <v>300</v>
      </c>
      <c r="H958" s="100"/>
      <c r="I958" s="24"/>
      <c r="J958" s="99">
        <f>SUM(K958,L958,N958,O958,P958,Q958)</f>
        <v>300</v>
      </c>
      <c r="K958" s="99">
        <f>SUM(AD958,AL958,AN958)</f>
        <v>0</v>
      </c>
      <c r="L958" s="99">
        <f>SUM(AE958,AF958,AG958,AH958)</f>
        <v>0</v>
      </c>
      <c r="M958" s="99">
        <f>COUNT(#REF!,#REF!,#REF!,#REF!,#REF!,#REF!,#REF!,AE958,#REF!,#REF!,#REF!,#REF!,AF958,AG958,#REF!,#REF!,#REF!,AH958)</f>
        <v>0</v>
      </c>
      <c r="N958" s="99">
        <f>AI958+AJ958</f>
        <v>140</v>
      </c>
      <c r="O958" s="99"/>
      <c r="P958" s="99">
        <f>AK958</f>
        <v>160</v>
      </c>
      <c r="Q958" s="99">
        <f>AM958</f>
        <v>0</v>
      </c>
      <c r="R958" s="99">
        <v>0</v>
      </c>
      <c r="S958" s="47"/>
      <c r="T958" s="99">
        <f>SUM(U958,V958,X958,Y958,Z958,AA958,AB958)</f>
        <v>0</v>
      </c>
      <c r="U958" s="99">
        <f>AP958</f>
        <v>0</v>
      </c>
      <c r="V958" s="99">
        <f>SUM(AS958,AT958,AU958,AV958,AW958,AX958,AY958,AZ958,BA958,BB958,BC958)</f>
        <v>0</v>
      </c>
      <c r="W958" s="99">
        <f>COUNT(AS958,AT958,AU958,AV958,AW958,AX958,AY958,AZ958,BA958,BB958,BC958)</f>
        <v>0</v>
      </c>
      <c r="X958" s="99">
        <v>0</v>
      </c>
      <c r="Y958" s="99">
        <v>0</v>
      </c>
      <c r="Z958" s="99">
        <v>0</v>
      </c>
      <c r="AA958" s="99">
        <f>AR958</f>
        <v>0</v>
      </c>
      <c r="AB958" s="99">
        <f>AQ958</f>
        <v>0</v>
      </c>
      <c r="AC958" s="47"/>
      <c r="AD958" s="99"/>
      <c r="AE958" s="99"/>
      <c r="AF958" s="99"/>
      <c r="AG958" s="99"/>
      <c r="AH958" s="99"/>
      <c r="AI958" s="99"/>
      <c r="AJ958" s="99">
        <v>140</v>
      </c>
      <c r="AK958" s="99">
        <v>160</v>
      </c>
      <c r="AL958" s="99"/>
      <c r="AM958" s="100"/>
      <c r="AN958" s="100"/>
      <c r="AO958" s="44"/>
      <c r="AP958" s="100"/>
      <c r="AQ958" s="100"/>
      <c r="AR958" s="100"/>
      <c r="AS958" s="100"/>
      <c r="AT958" s="100"/>
      <c r="AU958" s="100"/>
      <c r="AV958" s="100"/>
      <c r="AW958" s="100"/>
      <c r="AX958" s="100"/>
      <c r="AY958" s="100"/>
      <c r="AZ958" s="100"/>
      <c r="BA958" s="100"/>
      <c r="BB958" s="100"/>
      <c r="BC958" s="100"/>
    </row>
    <row r="959" spans="1:56" s="41" customFormat="1" x14ac:dyDescent="0.35">
      <c r="A959" s="99" t="s">
        <v>143</v>
      </c>
      <c r="B959" s="99" t="s">
        <v>199</v>
      </c>
      <c r="C959" s="99" t="s">
        <v>1322</v>
      </c>
      <c r="D959" s="99" t="s">
        <v>2179</v>
      </c>
      <c r="E959" s="99" t="s">
        <v>39</v>
      </c>
      <c r="F959" s="99">
        <v>999926068</v>
      </c>
      <c r="G959" s="99">
        <f>(J959+T959)-H959</f>
        <v>201.5</v>
      </c>
      <c r="H959" s="99"/>
      <c r="I959" s="24"/>
      <c r="J959" s="99">
        <f>SUM(K959,L959,N959,O959,P959,Q959)</f>
        <v>111.5</v>
      </c>
      <c r="K959" s="99">
        <f>SUM(AD959,AL959,AN959)</f>
        <v>0</v>
      </c>
      <c r="L959" s="99">
        <f>SUM(AE959,AF959,AG959,AH959)</f>
        <v>0</v>
      </c>
      <c r="M959" s="99">
        <f>COUNT(#REF!,#REF!,#REF!,#REF!,#REF!,#REF!,#REF!,AE959,#REF!,#REF!,#REF!,#REF!,AF959,AG959,#REF!,#REF!,#REF!,AH959)</f>
        <v>0</v>
      </c>
      <c r="N959" s="99">
        <f>AI959+AJ959</f>
        <v>39.5</v>
      </c>
      <c r="O959" s="99"/>
      <c r="P959" s="99">
        <f>AK959</f>
        <v>72</v>
      </c>
      <c r="Q959" s="99">
        <f>AM959</f>
        <v>0</v>
      </c>
      <c r="R959" s="99">
        <v>0</v>
      </c>
      <c r="S959" s="47"/>
      <c r="T959" s="99">
        <f>SUM(U959,V959,X959,Y959,Z959,AA959,AB959)</f>
        <v>90</v>
      </c>
      <c r="U959" s="99">
        <f>AP959</f>
        <v>0</v>
      </c>
      <c r="V959" s="99">
        <f>SUM(AS959,AT959,AU959,AV959,AW959,AX959,AY959,AZ959,BA959,BB959,BC959)</f>
        <v>90</v>
      </c>
      <c r="W959" s="99">
        <f>COUNT(AS959,AT959,AU959,AV959,AW959,AX959,AY959,AZ959,BA959,BB959,BC959)</f>
        <v>1</v>
      </c>
      <c r="X959" s="99">
        <v>0</v>
      </c>
      <c r="Y959" s="99">
        <v>0</v>
      </c>
      <c r="Z959" s="99">
        <v>0</v>
      </c>
      <c r="AA959" s="99">
        <f>AR959</f>
        <v>0</v>
      </c>
      <c r="AB959" s="99">
        <f>AQ959</f>
        <v>0</v>
      </c>
      <c r="AC959" s="47"/>
      <c r="AD959" s="99"/>
      <c r="AE959" s="99"/>
      <c r="AF959" s="99"/>
      <c r="AG959" s="99"/>
      <c r="AH959" s="99"/>
      <c r="AI959" s="99">
        <v>39.5</v>
      </c>
      <c r="AJ959" s="99"/>
      <c r="AK959" s="99">
        <v>72</v>
      </c>
      <c r="AL959" s="99"/>
      <c r="AM959" s="100"/>
      <c r="AN959" s="100"/>
      <c r="AO959" s="44"/>
      <c r="AP959" s="100"/>
      <c r="AQ959" s="100"/>
      <c r="AR959" s="100"/>
      <c r="AS959" s="100"/>
      <c r="AT959" s="100">
        <v>90</v>
      </c>
      <c r="AU959" s="100"/>
      <c r="AV959" s="100"/>
      <c r="AW959" s="100"/>
      <c r="AX959" s="100"/>
      <c r="AY959" s="100"/>
      <c r="AZ959" s="100"/>
      <c r="BA959" s="100"/>
      <c r="BB959" s="100"/>
      <c r="BC959" s="100"/>
    </row>
    <row r="960" spans="1:56" s="41" customFormat="1" x14ac:dyDescent="0.35">
      <c r="A960" s="100" t="s">
        <v>143</v>
      </c>
      <c r="B960" s="99" t="s">
        <v>199</v>
      </c>
      <c r="C960" s="99" t="s">
        <v>735</v>
      </c>
      <c r="D960" s="99" t="s">
        <v>736</v>
      </c>
      <c r="E960" s="99" t="s">
        <v>39</v>
      </c>
      <c r="F960" s="99">
        <v>999910743</v>
      </c>
      <c r="G960" s="99">
        <f>(J960+T960)-H960</f>
        <v>198</v>
      </c>
      <c r="H960" s="100"/>
      <c r="I960" s="24"/>
      <c r="J960" s="99">
        <f>SUM(K960,L960,N960,O960,P960,Q960)</f>
        <v>198</v>
      </c>
      <c r="K960" s="99">
        <f>SUM(AD960,AL960,AN960)</f>
        <v>0</v>
      </c>
      <c r="L960" s="99">
        <f>SUM(AE960,AF960,AG960,AH960)</f>
        <v>120</v>
      </c>
      <c r="M960" s="99">
        <f>COUNT(#REF!,#REF!,#REF!,#REF!,#REF!,#REF!,#REF!,AE960,#REF!,#REF!,#REF!,#REF!,AF960,AG960,#REF!,#REF!,#REF!,AH960)</f>
        <v>1</v>
      </c>
      <c r="N960" s="99">
        <f>AI960+AJ960</f>
        <v>0</v>
      </c>
      <c r="O960" s="99"/>
      <c r="P960" s="99">
        <f>AK960</f>
        <v>78</v>
      </c>
      <c r="Q960" s="99">
        <f>AM960</f>
        <v>0</v>
      </c>
      <c r="R960" s="99">
        <v>0</v>
      </c>
      <c r="S960" s="47"/>
      <c r="T960" s="99">
        <f>SUM(U960,V960,X960,Y960,Z960,AA960,AB960)</f>
        <v>0</v>
      </c>
      <c r="U960" s="99">
        <f>AP960</f>
        <v>0</v>
      </c>
      <c r="V960" s="99">
        <f>SUM(AS960,AT960,AU960,AV960,AW960,AX960,AY960,AZ960,BA960,BB960,BC960)</f>
        <v>0</v>
      </c>
      <c r="W960" s="99">
        <f>COUNT(AS960,AT960,AU960,AV960,AW960,AX960,AY960,AZ960,BA960,BB960,BC960)</f>
        <v>0</v>
      </c>
      <c r="X960" s="99">
        <v>0</v>
      </c>
      <c r="Y960" s="99">
        <v>0</v>
      </c>
      <c r="Z960" s="99">
        <v>0</v>
      </c>
      <c r="AA960" s="99">
        <f>AR960</f>
        <v>0</v>
      </c>
      <c r="AB960" s="99">
        <f>AQ960</f>
        <v>0</v>
      </c>
      <c r="AC960" s="47"/>
      <c r="AD960" s="99"/>
      <c r="AE960" s="99"/>
      <c r="AF960" s="99"/>
      <c r="AG960" s="99">
        <v>120</v>
      </c>
      <c r="AH960" s="99"/>
      <c r="AI960" s="99"/>
      <c r="AJ960" s="99"/>
      <c r="AK960" s="99">
        <v>78</v>
      </c>
      <c r="AL960" s="99"/>
      <c r="AM960" s="100"/>
      <c r="AN960" s="100"/>
      <c r="AO960" s="44"/>
      <c r="AP960" s="100"/>
      <c r="AQ960" s="100"/>
      <c r="AR960" s="100"/>
      <c r="AS960" s="100"/>
      <c r="AT960" s="100"/>
      <c r="AU960" s="100"/>
      <c r="AV960" s="100"/>
      <c r="AW960" s="100"/>
      <c r="AX960" s="100"/>
      <c r="AY960" s="100"/>
      <c r="AZ960" s="100"/>
      <c r="BA960" s="100"/>
      <c r="BB960" s="100"/>
      <c r="BC960" s="100"/>
    </row>
    <row r="961" spans="1:56" s="41" customFormat="1" x14ac:dyDescent="0.35">
      <c r="A961" s="100" t="s">
        <v>143</v>
      </c>
      <c r="B961" s="106" t="s">
        <v>199</v>
      </c>
      <c r="C961" s="106" t="s">
        <v>1449</v>
      </c>
      <c r="D961" s="106" t="s">
        <v>90</v>
      </c>
      <c r="E961" s="106" t="s">
        <v>39</v>
      </c>
      <c r="F961" s="106">
        <v>999921961</v>
      </c>
      <c r="G961" s="99">
        <f>(J961+T961)-H961</f>
        <v>135.75</v>
      </c>
      <c r="H961" s="99">
        <f>(K961+L961+N961+O961+P961+Q961+R961)*0.5</f>
        <v>135.75</v>
      </c>
      <c r="I961" s="24"/>
      <c r="J961" s="99">
        <f>SUM(K961,L961,N961,O961,P961,Q961)</f>
        <v>271.5</v>
      </c>
      <c r="K961" s="99">
        <f>SUM(AD961,AL961,AN961)</f>
        <v>0</v>
      </c>
      <c r="L961" s="99">
        <f>SUM(AE961,AF961,AG961,AH961)</f>
        <v>120</v>
      </c>
      <c r="M961" s="99">
        <f>COUNT(#REF!,#REF!,#REF!,#REF!,#REF!,#REF!,#REF!,AE961,#REF!,#REF!,#REF!,#REF!,AF961,AG961,#REF!,#REF!,#REF!,AH961)</f>
        <v>1</v>
      </c>
      <c r="N961" s="99">
        <f>AI961+AJ961</f>
        <v>44</v>
      </c>
      <c r="O961" s="99"/>
      <c r="P961" s="99">
        <f>AK961</f>
        <v>51</v>
      </c>
      <c r="Q961" s="99">
        <f>AM961</f>
        <v>56.5</v>
      </c>
      <c r="R961" s="99">
        <v>0</v>
      </c>
      <c r="S961" s="47"/>
      <c r="T961" s="99">
        <f>SUM(U961,V961,X961,Y961,Z961,AA961,AB961)</f>
        <v>0</v>
      </c>
      <c r="U961" s="99">
        <f>AP961</f>
        <v>0</v>
      </c>
      <c r="V961" s="99">
        <f>SUM(AS961,AT961,AU961,AV961,AW961,AX961,AY961,AZ961,BA961,BB961,BC961)</f>
        <v>0</v>
      </c>
      <c r="W961" s="99">
        <f>COUNT(AS961,AT961,AU961,AV961,AW961,AX961,AY961,AZ961,BA961,BB961,BC961)</f>
        <v>0</v>
      </c>
      <c r="X961" s="99">
        <v>0</v>
      </c>
      <c r="Y961" s="99">
        <v>0</v>
      </c>
      <c r="Z961" s="99">
        <v>0</v>
      </c>
      <c r="AA961" s="99">
        <f>AR961</f>
        <v>0</v>
      </c>
      <c r="AB961" s="99">
        <f>AQ961</f>
        <v>0</v>
      </c>
      <c r="AC961" s="47"/>
      <c r="AD961" s="99"/>
      <c r="AE961" s="99"/>
      <c r="AF961" s="99">
        <v>120</v>
      </c>
      <c r="AG961" s="99"/>
      <c r="AH961" s="99"/>
      <c r="AI961" s="99"/>
      <c r="AJ961" s="99">
        <v>44</v>
      </c>
      <c r="AK961" s="99">
        <v>51</v>
      </c>
      <c r="AL961" s="99"/>
      <c r="AM961" s="100">
        <v>56.5</v>
      </c>
      <c r="AN961" s="100"/>
      <c r="AO961" s="44"/>
      <c r="AP961" s="100"/>
      <c r="AQ961" s="100"/>
      <c r="AR961" s="100"/>
      <c r="AS961" s="100"/>
      <c r="AT961" s="100"/>
      <c r="AU961" s="100"/>
      <c r="AV961" s="100"/>
      <c r="AW961" s="100"/>
      <c r="AX961" s="100"/>
      <c r="AY961" s="100"/>
      <c r="AZ961" s="100"/>
      <c r="BA961" s="100"/>
      <c r="BB961" s="100"/>
      <c r="BC961" s="100"/>
    </row>
    <row r="962" spans="1:56" s="41" customFormat="1" x14ac:dyDescent="0.35">
      <c r="A962" s="99" t="s">
        <v>143</v>
      </c>
      <c r="B962" s="99" t="s">
        <v>199</v>
      </c>
      <c r="C962" s="99" t="s">
        <v>449</v>
      </c>
      <c r="D962" s="99" t="s">
        <v>450</v>
      </c>
      <c r="E962" s="99" t="s">
        <v>39</v>
      </c>
      <c r="F962" s="99">
        <v>999888662</v>
      </c>
      <c r="G962" s="99">
        <f>(J962+T962)-H962</f>
        <v>130</v>
      </c>
      <c r="H962" s="99"/>
      <c r="I962" s="24"/>
      <c r="J962" s="99">
        <f>SUM(K962,L962,N962,O962,P962,Q962)</f>
        <v>130</v>
      </c>
      <c r="K962" s="99">
        <f>SUM(AD962,AL962,AN962)</f>
        <v>0</v>
      </c>
      <c r="L962" s="99">
        <f>SUM(AE962,AF962,AG962,AH962)</f>
        <v>0</v>
      </c>
      <c r="M962" s="99">
        <f>COUNT(#REF!,#REF!,#REF!,#REF!,#REF!,#REF!,#REF!,AE962,#REF!,#REF!,#REF!,#REF!,AF962,AG962,#REF!,#REF!,#REF!,AH962)</f>
        <v>0</v>
      </c>
      <c r="N962" s="99">
        <f>AI962+AJ962</f>
        <v>79</v>
      </c>
      <c r="O962" s="99"/>
      <c r="P962" s="99">
        <f>AK962</f>
        <v>51</v>
      </c>
      <c r="Q962" s="99">
        <f>AM962</f>
        <v>0</v>
      </c>
      <c r="R962" s="99">
        <v>0</v>
      </c>
      <c r="S962" s="47"/>
      <c r="T962" s="99">
        <f>SUM(U962,V962,X962,Y962,Z962,AA962,AB962)</f>
        <v>0</v>
      </c>
      <c r="U962" s="99">
        <f>AP962</f>
        <v>0</v>
      </c>
      <c r="V962" s="99">
        <f>SUM(AS962,AT962,AU962,AV962,AW962,AX962,AY962,AZ962,BA962,BB962,BC962)</f>
        <v>0</v>
      </c>
      <c r="W962" s="99">
        <f>COUNT(AS962,AT962,AU962,AV962,AW962,AX962,AY962,AZ962,BA962,BB962,BC962)</f>
        <v>0</v>
      </c>
      <c r="X962" s="99">
        <v>0</v>
      </c>
      <c r="Y962" s="99">
        <v>0</v>
      </c>
      <c r="Z962" s="99">
        <v>0</v>
      </c>
      <c r="AA962" s="99">
        <f>AR962</f>
        <v>0</v>
      </c>
      <c r="AB962" s="99">
        <f>AQ962</f>
        <v>0</v>
      </c>
      <c r="AC962" s="47"/>
      <c r="AD962" s="99"/>
      <c r="AE962" s="99"/>
      <c r="AF962" s="99"/>
      <c r="AG962" s="99"/>
      <c r="AH962" s="99"/>
      <c r="AI962" s="99"/>
      <c r="AJ962" s="99">
        <v>79</v>
      </c>
      <c r="AK962" s="99">
        <v>51</v>
      </c>
      <c r="AL962" s="99"/>
      <c r="AM962" s="100"/>
      <c r="AN962" s="100"/>
      <c r="AO962" s="44"/>
      <c r="AP962" s="100"/>
      <c r="AQ962" s="100"/>
      <c r="AR962" s="100"/>
      <c r="AS962" s="100"/>
      <c r="AT962" s="100"/>
      <c r="AU962" s="100"/>
      <c r="AV962" s="100"/>
      <c r="AW962" s="100"/>
      <c r="AX962" s="100"/>
      <c r="AY962" s="100"/>
      <c r="AZ962" s="100"/>
      <c r="BA962" s="100"/>
      <c r="BB962" s="100"/>
      <c r="BC962" s="100"/>
    </row>
    <row r="963" spans="1:56" s="41" customFormat="1" x14ac:dyDescent="0.35">
      <c r="A963" s="99" t="s">
        <v>143</v>
      </c>
      <c r="B963" s="99" t="s">
        <v>199</v>
      </c>
      <c r="C963" s="99" t="s">
        <v>371</v>
      </c>
      <c r="D963" s="99" t="s">
        <v>2599</v>
      </c>
      <c r="E963" s="99" t="s">
        <v>39</v>
      </c>
      <c r="F963" s="99">
        <v>999927807</v>
      </c>
      <c r="G963" s="99">
        <f>(J963+T963)-H963</f>
        <v>128</v>
      </c>
      <c r="H963" s="99"/>
      <c r="I963" s="24"/>
      <c r="J963" s="99">
        <f>SUM(K963,L963,N963,O963,P963,Q963)</f>
        <v>128</v>
      </c>
      <c r="K963" s="99">
        <f>SUM(AD963,AL963,AN963)</f>
        <v>0</v>
      </c>
      <c r="L963" s="99">
        <f>SUM(AE963,AF963,AG963,AH963)</f>
        <v>60</v>
      </c>
      <c r="M963" s="99">
        <f>COUNT(#REF!,#REF!,#REF!,#REF!,#REF!,#REF!,#REF!,AE963,#REF!,#REF!,#REF!,#REF!,AF963,AG963,#REF!,#REF!,#REF!,AH963)</f>
        <v>1</v>
      </c>
      <c r="N963" s="99">
        <f>AI963+AJ963</f>
        <v>0</v>
      </c>
      <c r="O963" s="99"/>
      <c r="P963" s="99">
        <f>AK963</f>
        <v>68</v>
      </c>
      <c r="Q963" s="99">
        <f>AM963</f>
        <v>0</v>
      </c>
      <c r="R963" s="99">
        <v>0</v>
      </c>
      <c r="S963" s="47"/>
      <c r="T963" s="99">
        <f>SUM(U963,V963,X963,Y963,Z963,AA963,AB963)</f>
        <v>0</v>
      </c>
      <c r="U963" s="99">
        <f>AP963</f>
        <v>0</v>
      </c>
      <c r="V963" s="99">
        <f>SUM(AS963,AT963,AU963,AV963,AW963,AX963,AY963,AZ963,BA963,BB963,BC963)</f>
        <v>0</v>
      </c>
      <c r="W963" s="99">
        <f>COUNT(AS963,AT963,AU963,AV963,AW963,AX963,AY963,AZ963,BA963,BB963,BC963)</f>
        <v>0</v>
      </c>
      <c r="X963" s="99">
        <v>0</v>
      </c>
      <c r="Y963" s="99">
        <v>0</v>
      </c>
      <c r="Z963" s="99">
        <v>0</v>
      </c>
      <c r="AA963" s="99">
        <f>AR963</f>
        <v>0</v>
      </c>
      <c r="AB963" s="99">
        <f>AQ963</f>
        <v>0</v>
      </c>
      <c r="AC963" s="47"/>
      <c r="AD963" s="99"/>
      <c r="AE963" s="99"/>
      <c r="AF963" s="99">
        <v>60</v>
      </c>
      <c r="AG963" s="99"/>
      <c r="AH963" s="99"/>
      <c r="AI963" s="99"/>
      <c r="AJ963" s="99"/>
      <c r="AK963" s="99">
        <v>68</v>
      </c>
      <c r="AL963" s="99"/>
      <c r="AM963" s="100"/>
      <c r="AN963" s="100"/>
      <c r="AO963" s="44"/>
      <c r="AP963" s="100"/>
      <c r="AQ963" s="100"/>
      <c r="AR963" s="100"/>
      <c r="AS963" s="100"/>
      <c r="AT963" s="100"/>
      <c r="AU963" s="100"/>
      <c r="AV963" s="100"/>
      <c r="AW963" s="100"/>
      <c r="AX963" s="100"/>
      <c r="AY963" s="100"/>
      <c r="AZ963" s="100"/>
      <c r="BA963" s="100"/>
      <c r="BB963" s="100"/>
      <c r="BC963" s="100"/>
    </row>
    <row r="964" spans="1:56" s="41" customFormat="1" x14ac:dyDescent="0.3">
      <c r="A964" s="100" t="s">
        <v>143</v>
      </c>
      <c r="B964" s="100" t="s">
        <v>199</v>
      </c>
      <c r="C964" s="100" t="s">
        <v>1769</v>
      </c>
      <c r="D964" s="100" t="s">
        <v>175</v>
      </c>
      <c r="E964" s="100" t="s">
        <v>39</v>
      </c>
      <c r="F964" s="100">
        <v>999924097</v>
      </c>
      <c r="G964" s="99">
        <f>(J964+T964)-H964</f>
        <v>120</v>
      </c>
      <c r="H964" s="100"/>
      <c r="I964" s="44"/>
      <c r="J964" s="99">
        <f>SUM(K964,L964,N964,O964,P964,Q964)</f>
        <v>0</v>
      </c>
      <c r="K964" s="99">
        <f>SUM(AD964,AL964,AN964)</f>
        <v>0</v>
      </c>
      <c r="L964" s="99">
        <f>SUM(AE964,AF964,AG964,AH964)</f>
        <v>0</v>
      </c>
      <c r="M964" s="99">
        <f>COUNT(#REF!,#REF!,#REF!,#REF!,#REF!,#REF!,#REF!,AE964,#REF!,#REF!,#REF!,#REF!,AF964,AG964,#REF!,#REF!,#REF!,AH964)</f>
        <v>0</v>
      </c>
      <c r="N964" s="99">
        <f>AI964+AJ964</f>
        <v>0</v>
      </c>
      <c r="O964" s="99"/>
      <c r="P964" s="99">
        <f>AK964</f>
        <v>0</v>
      </c>
      <c r="Q964" s="99">
        <f>AM964</f>
        <v>0</v>
      </c>
      <c r="R964" s="99">
        <v>0</v>
      </c>
      <c r="S964" s="47"/>
      <c r="T964" s="99">
        <f>SUM(U964,V964,X964,Y964,Z964,AA964,AB964)</f>
        <v>120</v>
      </c>
      <c r="U964" s="99">
        <f>AP964</f>
        <v>0</v>
      </c>
      <c r="V964" s="99">
        <f>SUM(AS964,AT964,AU964,AV964,AW964,AX964,AY964,AZ964,BA964,BB964,BC964)</f>
        <v>120</v>
      </c>
      <c r="W964" s="99">
        <f>COUNT(AS964,AT964,AU964,AV964,AW964,AX964,AY964,AZ964,BA964,BB964,BC964)</f>
        <v>1</v>
      </c>
      <c r="X964" s="99">
        <v>0</v>
      </c>
      <c r="Y964" s="99">
        <v>0</v>
      </c>
      <c r="Z964" s="99">
        <v>0</v>
      </c>
      <c r="AA964" s="99">
        <f>AR964</f>
        <v>0</v>
      </c>
      <c r="AB964" s="99">
        <f>AQ964</f>
        <v>0</v>
      </c>
      <c r="AC964" s="47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44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>
        <v>120</v>
      </c>
      <c r="BA964" s="100"/>
      <c r="BB964" s="100"/>
      <c r="BC964" s="100"/>
      <c r="BD964" s="31"/>
    </row>
    <row r="965" spans="1:56" s="41" customFormat="1" x14ac:dyDescent="0.3">
      <c r="A965" s="100" t="s">
        <v>143</v>
      </c>
      <c r="B965" s="100" t="s">
        <v>199</v>
      </c>
      <c r="C965" s="100" t="s">
        <v>686</v>
      </c>
      <c r="D965" s="100" t="s">
        <v>2052</v>
      </c>
      <c r="E965" s="100" t="s">
        <v>39</v>
      </c>
      <c r="F965" s="100">
        <v>999925555</v>
      </c>
      <c r="G965" s="99">
        <f>(J965+T965)-H965</f>
        <v>120</v>
      </c>
      <c r="H965" s="100"/>
      <c r="I965" s="44"/>
      <c r="J965" s="99">
        <f>SUM(K965,L965,N965,O965,P965,Q965)</f>
        <v>0</v>
      </c>
      <c r="K965" s="99">
        <f>SUM(AD965,AL965,AN965)</f>
        <v>0</v>
      </c>
      <c r="L965" s="99">
        <f>SUM(AE965,AF965,AG965,AH965)</f>
        <v>0</v>
      </c>
      <c r="M965" s="99">
        <f>COUNT(#REF!,#REF!,#REF!,#REF!,#REF!,#REF!,#REF!,AE965,#REF!,#REF!,#REF!,#REF!,AF965,AG965,#REF!,#REF!,#REF!,AH965)</f>
        <v>0</v>
      </c>
      <c r="N965" s="99">
        <f>AI965+AJ965</f>
        <v>0</v>
      </c>
      <c r="O965" s="99"/>
      <c r="P965" s="99">
        <f>AK965</f>
        <v>0</v>
      </c>
      <c r="Q965" s="99">
        <f>AM965</f>
        <v>0</v>
      </c>
      <c r="R965" s="99">
        <v>0</v>
      </c>
      <c r="S965" s="47"/>
      <c r="T965" s="99">
        <f>SUM(U965,V965,X965,Y965,Z965,AA965,AB965)</f>
        <v>120</v>
      </c>
      <c r="U965" s="99">
        <f>AP965</f>
        <v>0</v>
      </c>
      <c r="V965" s="99">
        <f>SUM(AS965,AT965,AU965,AV965,AW965,AX965,AY965,AZ965,BA965,BB965,BC965)</f>
        <v>120</v>
      </c>
      <c r="W965" s="99">
        <f>COUNT(AS965,AT965,AU965,AV965,AW965,AX965,AY965,AZ965,BA965,BB965,BC965)</f>
        <v>1</v>
      </c>
      <c r="X965" s="99">
        <v>0</v>
      </c>
      <c r="Y965" s="99">
        <v>0</v>
      </c>
      <c r="Z965" s="99">
        <v>0</v>
      </c>
      <c r="AA965" s="99">
        <f>AR965</f>
        <v>0</v>
      </c>
      <c r="AB965" s="99">
        <f>AQ965</f>
        <v>0</v>
      </c>
      <c r="AC965" s="47"/>
      <c r="AD965" s="100"/>
      <c r="AE965" s="100"/>
      <c r="AF965" s="100"/>
      <c r="AG965" s="100"/>
      <c r="AH965" s="100"/>
      <c r="AI965" s="100"/>
      <c r="AJ965" s="100"/>
      <c r="AK965" s="100"/>
      <c r="AL965" s="100"/>
      <c r="AM965" s="100"/>
      <c r="AN965" s="100"/>
      <c r="AO965" s="44"/>
      <c r="AP965" s="100"/>
      <c r="AQ965" s="100"/>
      <c r="AR965" s="100"/>
      <c r="AS965" s="100"/>
      <c r="AT965" s="100">
        <v>120</v>
      </c>
      <c r="AU965" s="100"/>
      <c r="AV965" s="100"/>
      <c r="AW965" s="100"/>
      <c r="AX965" s="100"/>
      <c r="AY965" s="100"/>
      <c r="AZ965" s="100"/>
      <c r="BA965" s="100"/>
      <c r="BB965" s="100"/>
      <c r="BC965" s="100"/>
      <c r="BD965" s="31"/>
    </row>
    <row r="966" spans="1:56" s="41" customFormat="1" x14ac:dyDescent="0.3">
      <c r="A966" s="100" t="s">
        <v>143</v>
      </c>
      <c r="B966" s="100" t="s">
        <v>199</v>
      </c>
      <c r="C966" s="100" t="s">
        <v>763</v>
      </c>
      <c r="D966" s="100" t="s">
        <v>1410</v>
      </c>
      <c r="E966" s="100" t="s">
        <v>39</v>
      </c>
      <c r="F966" s="100">
        <v>999921681</v>
      </c>
      <c r="G966" s="99">
        <f>(J966+T966)-H966</f>
        <v>104</v>
      </c>
      <c r="H966" s="100"/>
      <c r="I966" s="44"/>
      <c r="J966" s="99">
        <f>SUM(K966,L966,N966,O966,P966,Q966)</f>
        <v>36</v>
      </c>
      <c r="K966" s="99">
        <f>SUM(AD966,AL966,AN966)</f>
        <v>0</v>
      </c>
      <c r="L966" s="99">
        <f>SUM(AE966,AF966,AG966,AH966)</f>
        <v>0</v>
      </c>
      <c r="M966" s="99">
        <f>COUNT(#REF!,#REF!,#REF!,#REF!,#REF!,#REF!,#REF!,AE966,#REF!,#REF!,#REF!,#REF!,AF966,AG966,#REF!,#REF!,#REF!,AH966)</f>
        <v>4</v>
      </c>
      <c r="N966" s="99">
        <f>AI966+AJ966</f>
        <v>0</v>
      </c>
      <c r="O966" s="99"/>
      <c r="P966" s="99">
        <f>AK966</f>
        <v>36</v>
      </c>
      <c r="Q966" s="99">
        <f>AM966</f>
        <v>0</v>
      </c>
      <c r="R966" s="99">
        <v>0</v>
      </c>
      <c r="S966" s="47"/>
      <c r="T966" s="99">
        <f>SUM(U966,V966,X966,Y966,Z966,AA966,AB966)</f>
        <v>68</v>
      </c>
      <c r="U966" s="99">
        <f>AP966</f>
        <v>0</v>
      </c>
      <c r="V966" s="99">
        <f>SUM(AS966,AT966,AU966,AV966,AW966,AX966,AY966,AZ966,BA966,BB966,BC966)</f>
        <v>68</v>
      </c>
      <c r="W966" s="99">
        <f>COUNT(AS966,AT966,AU966,AV966,AW966,AX966,AY966,AZ966,BA966,BB966,BC966)</f>
        <v>1</v>
      </c>
      <c r="X966" s="99">
        <v>0</v>
      </c>
      <c r="Y966" s="99">
        <v>0</v>
      </c>
      <c r="Z966" s="99">
        <v>0</v>
      </c>
      <c r="AA966" s="99">
        <f>AR966</f>
        <v>0</v>
      </c>
      <c r="AB966" s="99">
        <f>AQ966</f>
        <v>0</v>
      </c>
      <c r="AC966" s="47"/>
      <c r="AD966" s="100">
        <v>0</v>
      </c>
      <c r="AE966" s="100">
        <v>0</v>
      </c>
      <c r="AF966" s="100">
        <v>0</v>
      </c>
      <c r="AG966" s="100">
        <v>0</v>
      </c>
      <c r="AH966" s="100">
        <v>0</v>
      </c>
      <c r="AI966" s="100">
        <v>0</v>
      </c>
      <c r="AJ966" s="100">
        <v>0</v>
      </c>
      <c r="AK966" s="100">
        <v>36</v>
      </c>
      <c r="AL966" s="100">
        <v>0</v>
      </c>
      <c r="AM966" s="100">
        <v>0</v>
      </c>
      <c r="AN966" s="100">
        <v>0</v>
      </c>
      <c r="AO966" s="44"/>
      <c r="AP966" s="100"/>
      <c r="AQ966" s="100"/>
      <c r="AR966" s="100"/>
      <c r="AS966" s="100"/>
      <c r="AT966" s="100"/>
      <c r="AU966" s="100"/>
      <c r="AV966" s="100"/>
      <c r="AW966" s="100"/>
      <c r="AX966" s="100"/>
      <c r="AY966" s="100"/>
      <c r="AZ966" s="100">
        <v>68</v>
      </c>
      <c r="BA966" s="100"/>
      <c r="BB966" s="100"/>
      <c r="BC966" s="100"/>
      <c r="BD966" s="31"/>
    </row>
    <row r="967" spans="1:56" s="41" customFormat="1" x14ac:dyDescent="0.35">
      <c r="A967" s="99" t="s">
        <v>143</v>
      </c>
      <c r="B967" s="99" t="s">
        <v>199</v>
      </c>
      <c r="C967" s="99" t="s">
        <v>266</v>
      </c>
      <c r="D967" s="99" t="s">
        <v>130</v>
      </c>
      <c r="E967" s="99" t="s">
        <v>39</v>
      </c>
      <c r="F967" s="99">
        <v>999926296</v>
      </c>
      <c r="G967" s="99">
        <f>(J967+T967)-H967</f>
        <v>103.5</v>
      </c>
      <c r="H967" s="99"/>
      <c r="I967" s="24"/>
      <c r="J967" s="99">
        <f>SUM(K967,L967,N967,O967,P967,Q967)</f>
        <v>103.5</v>
      </c>
      <c r="K967" s="99">
        <f>SUM(AD967,AL967,AN967)</f>
        <v>0</v>
      </c>
      <c r="L967" s="99">
        <f>SUM(AE967,AF967,AG967,AH967)</f>
        <v>0</v>
      </c>
      <c r="M967" s="99">
        <f>COUNT(#REF!,#REF!,#REF!,#REF!,#REF!,#REF!,#REF!,AE967,#REF!,#REF!,#REF!,#REF!,AF967,AG967,#REF!,#REF!,#REF!,AH967)</f>
        <v>0</v>
      </c>
      <c r="N967" s="99">
        <f>AI967+AJ967</f>
        <v>52.5</v>
      </c>
      <c r="O967" s="99"/>
      <c r="P967" s="99">
        <f>AK967</f>
        <v>51</v>
      </c>
      <c r="Q967" s="99">
        <f>AM967</f>
        <v>0</v>
      </c>
      <c r="R967" s="99">
        <v>0</v>
      </c>
      <c r="S967" s="47"/>
      <c r="T967" s="99">
        <f>SUM(U967,V967,X967,Y967,Z967,AA967,AB967)</f>
        <v>0</v>
      </c>
      <c r="U967" s="99">
        <f>AP967</f>
        <v>0</v>
      </c>
      <c r="V967" s="99">
        <f>SUM(AS967,AT967,AU967,AV967,AW967,AX967,AY967,AZ967,BA967,BB967,BC967)</f>
        <v>0</v>
      </c>
      <c r="W967" s="99">
        <f>COUNT(AS967,AT967,AU967,AV967,AW967,AX967,AY967,AZ967,BA967,BB967,BC967)</f>
        <v>0</v>
      </c>
      <c r="X967" s="99">
        <v>0</v>
      </c>
      <c r="Y967" s="99">
        <v>0</v>
      </c>
      <c r="Z967" s="99">
        <v>0</v>
      </c>
      <c r="AA967" s="99">
        <f>AR967</f>
        <v>0</v>
      </c>
      <c r="AB967" s="99">
        <f>AQ967</f>
        <v>0</v>
      </c>
      <c r="AC967" s="47"/>
      <c r="AD967" s="99"/>
      <c r="AE967" s="99"/>
      <c r="AF967" s="99"/>
      <c r="AG967" s="99"/>
      <c r="AH967" s="99"/>
      <c r="AI967" s="99">
        <v>52.5</v>
      </c>
      <c r="AJ967" s="99"/>
      <c r="AK967" s="99">
        <v>51</v>
      </c>
      <c r="AL967" s="99"/>
      <c r="AM967" s="100"/>
      <c r="AN967" s="100"/>
      <c r="AO967" s="44"/>
      <c r="AP967" s="100"/>
      <c r="AQ967" s="100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100"/>
      <c r="BC967" s="100"/>
    </row>
    <row r="968" spans="1:56" s="41" customFormat="1" x14ac:dyDescent="0.35">
      <c r="A968" s="99" t="s">
        <v>143</v>
      </c>
      <c r="B968" s="99" t="s">
        <v>199</v>
      </c>
      <c r="C968" s="99" t="s">
        <v>2549</v>
      </c>
      <c r="D968" s="99" t="s">
        <v>2550</v>
      </c>
      <c r="E968" s="99" t="s">
        <v>39</v>
      </c>
      <c r="F968" s="99">
        <v>999927522</v>
      </c>
      <c r="G968" s="99">
        <f>(J968+T968)-H968</f>
        <v>96</v>
      </c>
      <c r="H968" s="99"/>
      <c r="I968" s="24"/>
      <c r="J968" s="99">
        <f>SUM(K968,L968,N968,O968,P968,Q968)</f>
        <v>96</v>
      </c>
      <c r="K968" s="99">
        <f>SUM(AD968,AL968,AN968)</f>
        <v>0</v>
      </c>
      <c r="L968" s="99">
        <f>SUM(AE968,AF968,AG968,AH968)</f>
        <v>45</v>
      </c>
      <c r="M968" s="99">
        <f>COUNT(#REF!,#REF!,#REF!,#REF!,#REF!,#REF!,#REF!,AE968,#REF!,#REF!,#REF!,#REF!,AF968,AG968,#REF!,#REF!,#REF!,AH968)</f>
        <v>1</v>
      </c>
      <c r="N968" s="99">
        <f>AI968+AJ968</f>
        <v>0</v>
      </c>
      <c r="O968" s="99"/>
      <c r="P968" s="99">
        <f>AK968</f>
        <v>51</v>
      </c>
      <c r="Q968" s="99">
        <f>AM968</f>
        <v>0</v>
      </c>
      <c r="R968" s="99">
        <v>0</v>
      </c>
      <c r="S968" s="47"/>
      <c r="T968" s="99">
        <f>SUM(U968,V968,X968,Y968,Z968,AA968,AB968)</f>
        <v>0</v>
      </c>
      <c r="U968" s="99">
        <f>AP968</f>
        <v>0</v>
      </c>
      <c r="V968" s="99">
        <f>SUM(AS968,AT968,AU968,AV968,AW968,AX968,AY968,AZ968,BA968,BB968,BC968)</f>
        <v>0</v>
      </c>
      <c r="W968" s="99">
        <f>COUNT(AS968,AT968,AU968,AV968,AW968,AX968,AY968,AZ968,BA968,BB968,BC968)</f>
        <v>0</v>
      </c>
      <c r="X968" s="99">
        <v>0</v>
      </c>
      <c r="Y968" s="99">
        <v>0</v>
      </c>
      <c r="Z968" s="99">
        <v>0</v>
      </c>
      <c r="AA968" s="99">
        <f>AR968</f>
        <v>0</v>
      </c>
      <c r="AB968" s="99">
        <f>AQ968</f>
        <v>0</v>
      </c>
      <c r="AC968" s="47"/>
      <c r="AD968" s="99"/>
      <c r="AE968" s="99"/>
      <c r="AF968" s="99">
        <v>45</v>
      </c>
      <c r="AG968" s="99"/>
      <c r="AH968" s="99"/>
      <c r="AI968" s="99"/>
      <c r="AJ968" s="99"/>
      <c r="AK968" s="99">
        <v>51</v>
      </c>
      <c r="AL968" s="99"/>
      <c r="AM968" s="100"/>
      <c r="AN968" s="100"/>
      <c r="AO968" s="44"/>
      <c r="AP968" s="100"/>
      <c r="AQ968" s="100"/>
      <c r="AR968" s="100"/>
      <c r="AS968" s="100"/>
      <c r="AT968" s="100"/>
      <c r="AU968" s="100"/>
      <c r="AV968" s="100"/>
      <c r="AW968" s="100"/>
      <c r="AX968" s="100"/>
      <c r="AY968" s="100"/>
      <c r="AZ968" s="100"/>
      <c r="BA968" s="100"/>
      <c r="BB968" s="100"/>
      <c r="BC968" s="100"/>
    </row>
    <row r="969" spans="1:56" s="41" customFormat="1" x14ac:dyDescent="0.35">
      <c r="A969" s="100" t="s">
        <v>143</v>
      </c>
      <c r="B969" s="99" t="s">
        <v>199</v>
      </c>
      <c r="C969" s="100" t="s">
        <v>138</v>
      </c>
      <c r="D969" s="100" t="s">
        <v>1399</v>
      </c>
      <c r="E969" s="100" t="s">
        <v>39</v>
      </c>
      <c r="F969" s="99">
        <v>999921653</v>
      </c>
      <c r="G969" s="99">
        <f>(J969+T969)-H969</f>
        <v>96</v>
      </c>
      <c r="H969" s="99">
        <f>(K969+L969+N969+O969+P969+Q969+R969)*0.5</f>
        <v>36</v>
      </c>
      <c r="I969" s="24"/>
      <c r="J969" s="99">
        <f>SUM(K969,L969,N969,O969,P969,Q969)</f>
        <v>72</v>
      </c>
      <c r="K969" s="99">
        <f>SUM(AD969,AL969,AN969)</f>
        <v>0</v>
      </c>
      <c r="L969" s="99">
        <f>SUM(AE969,AF969,AG969,AH969)</f>
        <v>0</v>
      </c>
      <c r="M969" s="99">
        <f>COUNT(#REF!,#REF!,#REF!,#REF!,#REF!,#REF!,#REF!,AE969,#REF!,#REF!,#REF!,#REF!,AF969,AG969,#REF!,#REF!,#REF!,AH969)</f>
        <v>0</v>
      </c>
      <c r="N969" s="99">
        <f>AI969+AJ969</f>
        <v>0</v>
      </c>
      <c r="O969" s="99"/>
      <c r="P969" s="99">
        <f>AK969</f>
        <v>72</v>
      </c>
      <c r="Q969" s="99">
        <f>AM969</f>
        <v>0</v>
      </c>
      <c r="R969" s="99">
        <v>0</v>
      </c>
      <c r="S969" s="47"/>
      <c r="T969" s="99">
        <f>SUM(U969,V969,X969,Y969,Z969,AA969,AB969)</f>
        <v>60</v>
      </c>
      <c r="U969" s="99">
        <f>AP969</f>
        <v>0</v>
      </c>
      <c r="V969" s="99">
        <f>SUM(AS969,AT969,AU969,AV969,AW969,AX969,AY969,AZ969,BA969,BB969,BC969)</f>
        <v>60</v>
      </c>
      <c r="W969" s="99">
        <f>COUNT(AS969,AT969,AU969,AV969,AW969,AX969,AY969,AZ969,BA969,BB969,BC969)</f>
        <v>1</v>
      </c>
      <c r="X969" s="99">
        <v>0</v>
      </c>
      <c r="Y969" s="99">
        <v>0</v>
      </c>
      <c r="Z969" s="99">
        <v>0</v>
      </c>
      <c r="AA969" s="99">
        <f>AR969</f>
        <v>0</v>
      </c>
      <c r="AB969" s="99">
        <f>AQ969</f>
        <v>0</v>
      </c>
      <c r="AC969" s="47"/>
      <c r="AD969" s="99"/>
      <c r="AE969" s="99"/>
      <c r="AF969" s="99"/>
      <c r="AG969" s="99"/>
      <c r="AH969" s="99"/>
      <c r="AI969" s="99"/>
      <c r="AJ969" s="99"/>
      <c r="AK969" s="99">
        <v>72</v>
      </c>
      <c r="AL969" s="99"/>
      <c r="AM969" s="100"/>
      <c r="AN969" s="100"/>
      <c r="AO969" s="44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0">
        <v>60</v>
      </c>
      <c r="BB969" s="100"/>
      <c r="BC969" s="100"/>
    </row>
    <row r="970" spans="1:56" s="41" customFormat="1" x14ac:dyDescent="0.3">
      <c r="A970" s="100" t="s">
        <v>143</v>
      </c>
      <c r="B970" s="100" t="s">
        <v>199</v>
      </c>
      <c r="C970" s="100" t="s">
        <v>1838</v>
      </c>
      <c r="D970" s="100" t="s">
        <v>1405</v>
      </c>
      <c r="E970" s="100" t="s">
        <v>39</v>
      </c>
      <c r="F970" s="100">
        <v>999924624</v>
      </c>
      <c r="G970" s="99">
        <f>(J970+T970)-H970</f>
        <v>94</v>
      </c>
      <c r="H970" s="100"/>
      <c r="I970" s="44"/>
      <c r="J970" s="99">
        <f>SUM(K970,L970,N970,O970,P970,Q970)</f>
        <v>64</v>
      </c>
      <c r="K970" s="99">
        <f>SUM(AD970,AL970,AN970)</f>
        <v>0</v>
      </c>
      <c r="L970" s="99">
        <f>SUM(AE970,AF970,AG970,AH970)</f>
        <v>0</v>
      </c>
      <c r="M970" s="99">
        <f>COUNT(#REF!,#REF!,#REF!,#REF!,#REF!,#REF!,#REF!,AE970,#REF!,#REF!,#REF!,#REF!,AF970,AG970,#REF!,#REF!,#REF!,AH970)</f>
        <v>4</v>
      </c>
      <c r="N970" s="99">
        <f>AI970+AJ970</f>
        <v>0</v>
      </c>
      <c r="O970" s="99"/>
      <c r="P970" s="99">
        <f>AK970</f>
        <v>64</v>
      </c>
      <c r="Q970" s="99">
        <f>AM970</f>
        <v>0</v>
      </c>
      <c r="R970" s="99">
        <v>0</v>
      </c>
      <c r="S970" s="47"/>
      <c r="T970" s="99">
        <f>SUM(U970,V970,X970,Y970,Z970,AA970,AB970)</f>
        <v>30</v>
      </c>
      <c r="U970" s="99">
        <f>AP970</f>
        <v>0</v>
      </c>
      <c r="V970" s="99">
        <f>SUM(AS970,AT970,AU970,AV970,AW970,AX970,AY970,AZ970,BA970,BB970,BC970)</f>
        <v>30</v>
      </c>
      <c r="W970" s="99">
        <f>COUNT(AS970,AT970,AU970,AV970,AW970,AX970,AY970,AZ970,BA970,BB970,BC970)</f>
        <v>1</v>
      </c>
      <c r="X970" s="99">
        <v>0</v>
      </c>
      <c r="Y970" s="99">
        <v>0</v>
      </c>
      <c r="Z970" s="99">
        <v>0</v>
      </c>
      <c r="AA970" s="99">
        <f>AR970</f>
        <v>0</v>
      </c>
      <c r="AB970" s="99">
        <f>AQ970</f>
        <v>0</v>
      </c>
      <c r="AC970" s="47"/>
      <c r="AD970" s="100">
        <v>0</v>
      </c>
      <c r="AE970" s="100">
        <v>0</v>
      </c>
      <c r="AF970" s="100">
        <v>0</v>
      </c>
      <c r="AG970" s="100">
        <v>0</v>
      </c>
      <c r="AH970" s="100">
        <v>0</v>
      </c>
      <c r="AI970" s="100">
        <v>0</v>
      </c>
      <c r="AJ970" s="100">
        <v>0</v>
      </c>
      <c r="AK970" s="100">
        <v>64</v>
      </c>
      <c r="AL970" s="100">
        <v>0</v>
      </c>
      <c r="AM970" s="100">
        <v>0</v>
      </c>
      <c r="AN970" s="100">
        <v>0</v>
      </c>
      <c r="AO970" s="44"/>
      <c r="AP970" s="100"/>
      <c r="AQ970" s="100"/>
      <c r="AR970" s="100"/>
      <c r="AS970" s="100"/>
      <c r="AT970" s="100"/>
      <c r="AU970" s="100"/>
      <c r="AV970" s="100"/>
      <c r="AW970" s="100"/>
      <c r="AX970" s="100">
        <v>30</v>
      </c>
      <c r="AY970" s="100"/>
      <c r="AZ970" s="100"/>
      <c r="BA970" s="100"/>
      <c r="BB970" s="100"/>
      <c r="BC970" s="100"/>
      <c r="BD970" s="31"/>
    </row>
    <row r="971" spans="1:56" s="41" customFormat="1" x14ac:dyDescent="0.3">
      <c r="A971" s="100" t="s">
        <v>143</v>
      </c>
      <c r="B971" s="100" t="s">
        <v>199</v>
      </c>
      <c r="C971" s="100" t="s">
        <v>393</v>
      </c>
      <c r="D971" s="100" t="s">
        <v>394</v>
      </c>
      <c r="E971" s="100" t="s">
        <v>39</v>
      </c>
      <c r="F971" s="100">
        <v>999881971</v>
      </c>
      <c r="G971" s="99">
        <f>(J971+T971)-H971</f>
        <v>93.6</v>
      </c>
      <c r="H971" s="100"/>
      <c r="I971" s="44"/>
      <c r="J971" s="99">
        <f>SUM(K971,L971,N971,O971,P971,Q971)</f>
        <v>33.6</v>
      </c>
      <c r="K971" s="99">
        <f>SUM(AD971,AL971,AN971)</f>
        <v>0</v>
      </c>
      <c r="L971" s="99">
        <f>SUM(AE971,AF971,AG971,AH971)</f>
        <v>0</v>
      </c>
      <c r="M971" s="99">
        <f>COUNT(#REF!,#REF!,#REF!,#REF!,#REF!,#REF!,#REF!,AE971,#REF!,#REF!,#REF!,#REF!,AF971,AG971,#REF!,#REF!,#REF!,AH971)</f>
        <v>4</v>
      </c>
      <c r="N971" s="99">
        <f>AI971+AJ971</f>
        <v>0</v>
      </c>
      <c r="O971" s="99"/>
      <c r="P971" s="99">
        <f>AK971</f>
        <v>33.6</v>
      </c>
      <c r="Q971" s="99">
        <f>AM971</f>
        <v>0</v>
      </c>
      <c r="R971" s="99">
        <v>0</v>
      </c>
      <c r="S971" s="47"/>
      <c r="T971" s="99">
        <f>SUM(U971,V971,X971,Y971,Z971,AA971,AB971)</f>
        <v>60</v>
      </c>
      <c r="U971" s="99">
        <f>AP971</f>
        <v>0</v>
      </c>
      <c r="V971" s="99">
        <f>SUM(AS971,AT971,AU971,AV971,AW971,AX971,AY971,AZ971,BA971,BB971,BC971)</f>
        <v>60</v>
      </c>
      <c r="W971" s="99">
        <f>COUNT(AS971,AT971,AU971,AV971,AW971,AX971,AY971,AZ971,BA971,BB971,BC971)</f>
        <v>1</v>
      </c>
      <c r="X971" s="99">
        <v>0</v>
      </c>
      <c r="Y971" s="99">
        <v>0</v>
      </c>
      <c r="Z971" s="99">
        <v>0</v>
      </c>
      <c r="AA971" s="99">
        <f>AR971</f>
        <v>0</v>
      </c>
      <c r="AB971" s="99">
        <f>AQ971</f>
        <v>0</v>
      </c>
      <c r="AC971" s="47"/>
      <c r="AD971" s="100">
        <v>0</v>
      </c>
      <c r="AE971" s="100">
        <v>0</v>
      </c>
      <c r="AF971" s="100">
        <v>0</v>
      </c>
      <c r="AG971" s="100">
        <v>0</v>
      </c>
      <c r="AH971" s="100">
        <v>0</v>
      </c>
      <c r="AI971" s="100">
        <v>0</v>
      </c>
      <c r="AJ971" s="100">
        <v>0</v>
      </c>
      <c r="AK971" s="100">
        <v>33.6</v>
      </c>
      <c r="AL971" s="100"/>
      <c r="AM971" s="100"/>
      <c r="AN971" s="100"/>
      <c r="AO971" s="44"/>
      <c r="AP971" s="100"/>
      <c r="AQ971" s="100"/>
      <c r="AR971" s="100"/>
      <c r="AS971" s="100">
        <v>60</v>
      </c>
      <c r="AT971" s="100"/>
      <c r="AU971" s="100"/>
      <c r="AV971" s="100"/>
      <c r="AW971" s="100"/>
      <c r="AX971" s="100"/>
      <c r="AY971" s="100"/>
      <c r="AZ971" s="100"/>
      <c r="BA971" s="100"/>
      <c r="BB971" s="100"/>
      <c r="BC971" s="100"/>
      <c r="BD971" s="31"/>
    </row>
    <row r="972" spans="1:56" s="41" customFormat="1" x14ac:dyDescent="0.35">
      <c r="A972" s="100" t="s">
        <v>143</v>
      </c>
      <c r="B972" s="99" t="s">
        <v>199</v>
      </c>
      <c r="C972" s="100" t="s">
        <v>1383</v>
      </c>
      <c r="D972" s="100" t="s">
        <v>1033</v>
      </c>
      <c r="E972" s="99" t="s">
        <v>39</v>
      </c>
      <c r="F972" s="100">
        <v>999921547</v>
      </c>
      <c r="G972" s="99">
        <f>(J972+T972)-H972</f>
        <v>93.5</v>
      </c>
      <c r="H972" s="99">
        <f>(K972+L972+N972+O972+P972+Q972+R972)*0.5</f>
        <v>25.5</v>
      </c>
      <c r="I972" s="24"/>
      <c r="J972" s="99">
        <f>SUM(K972,L972,N972,O972,P972,Q972)</f>
        <v>51</v>
      </c>
      <c r="K972" s="99">
        <f>SUM(AD972,AL972,AN972)</f>
        <v>0</v>
      </c>
      <c r="L972" s="99">
        <f>SUM(AE972,AF972,AG972,AH972)</f>
        <v>0</v>
      </c>
      <c r="M972" s="99">
        <f>COUNT(#REF!,#REF!,#REF!,#REF!,#REF!,#REF!,#REF!,AE972,#REF!,#REF!,#REF!,#REF!,AF972,AG972,#REF!,#REF!,#REF!,AH972)</f>
        <v>0</v>
      </c>
      <c r="N972" s="99">
        <f>AI972+AJ972</f>
        <v>0</v>
      </c>
      <c r="O972" s="99"/>
      <c r="P972" s="99">
        <f>AK972</f>
        <v>51</v>
      </c>
      <c r="Q972" s="99">
        <f>AM972</f>
        <v>0</v>
      </c>
      <c r="R972" s="99">
        <v>0</v>
      </c>
      <c r="S972" s="47"/>
      <c r="T972" s="99">
        <f>SUM(U972,V972,X972,Y972,Z972,AA972,AB972)</f>
        <v>68</v>
      </c>
      <c r="U972" s="99">
        <f>AP972</f>
        <v>0</v>
      </c>
      <c r="V972" s="99">
        <f>SUM(AS972,AT972,AU972,AV972,AW972,AX972,AY972,AZ972,BA972,BB972,BC972)</f>
        <v>68</v>
      </c>
      <c r="W972" s="99">
        <f>COUNT(AS972,AT972,AU972,AV972,AW972,AX972,AY972,AZ972,BA972,BB972,BC972)</f>
        <v>1</v>
      </c>
      <c r="X972" s="99">
        <v>0</v>
      </c>
      <c r="Y972" s="99">
        <v>0</v>
      </c>
      <c r="Z972" s="99">
        <v>0</v>
      </c>
      <c r="AA972" s="99">
        <f>AR972</f>
        <v>0</v>
      </c>
      <c r="AB972" s="99">
        <f>AQ972</f>
        <v>0</v>
      </c>
      <c r="AC972" s="47"/>
      <c r="AD972" s="99"/>
      <c r="AE972" s="99"/>
      <c r="AF972" s="99"/>
      <c r="AG972" s="99"/>
      <c r="AH972" s="99"/>
      <c r="AI972" s="99"/>
      <c r="AJ972" s="99"/>
      <c r="AK972" s="99">
        <v>51</v>
      </c>
      <c r="AL972" s="99"/>
      <c r="AM972" s="100"/>
      <c r="AN972" s="100"/>
      <c r="AO972" s="44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>
        <v>68</v>
      </c>
      <c r="BA972" s="100"/>
      <c r="BB972" s="100"/>
      <c r="BC972" s="100"/>
    </row>
    <row r="973" spans="1:56" s="41" customFormat="1" x14ac:dyDescent="0.35">
      <c r="A973" s="100" t="s">
        <v>143</v>
      </c>
      <c r="B973" s="99" t="s">
        <v>199</v>
      </c>
      <c r="C973" s="99" t="s">
        <v>579</v>
      </c>
      <c r="D973" s="99" t="s">
        <v>497</v>
      </c>
      <c r="E973" s="99" t="s">
        <v>39</v>
      </c>
      <c r="F973" s="99">
        <v>999900682</v>
      </c>
      <c r="G973" s="99">
        <f>(J973+T973)-H973</f>
        <v>91.5</v>
      </c>
      <c r="H973" s="99">
        <f>(K973+L973+N973+O973+P973+Q973+R973)*0.5</f>
        <v>91.5</v>
      </c>
      <c r="I973" s="24"/>
      <c r="J973" s="99">
        <f>SUM(K973,L973,N973,O973,P973,Q973)</f>
        <v>183</v>
      </c>
      <c r="K973" s="99">
        <f>SUM(AD973,AL973,AN973)</f>
        <v>0</v>
      </c>
      <c r="L973" s="99">
        <f>SUM(AE973,AF973,AG973,AH973)</f>
        <v>0</v>
      </c>
      <c r="M973" s="99">
        <f>COUNT(#REF!,#REF!,#REF!,#REF!,#REF!,#REF!,#REF!,AE973,#REF!,#REF!,#REF!,#REF!,AF973,AG973,#REF!,#REF!,#REF!,AH973)</f>
        <v>0</v>
      </c>
      <c r="N973" s="99">
        <f>AI973+AJ973</f>
        <v>63</v>
      </c>
      <c r="O973" s="99"/>
      <c r="P973" s="99">
        <f>AK973</f>
        <v>120</v>
      </c>
      <c r="Q973" s="99">
        <f>AM973</f>
        <v>0</v>
      </c>
      <c r="R973" s="99">
        <v>0</v>
      </c>
      <c r="S973" s="47"/>
      <c r="T973" s="99">
        <f>SUM(U973,V973,X973,Y973,Z973,AA973,AB973)</f>
        <v>0</v>
      </c>
      <c r="U973" s="99">
        <f>AP973</f>
        <v>0</v>
      </c>
      <c r="V973" s="99">
        <f>SUM(AS973,AT973,AU973,AV973,AW973,AX973,AY973,AZ973,BA973,BB973,BC973)</f>
        <v>0</v>
      </c>
      <c r="W973" s="99">
        <f>COUNT(AS973,AT973,AU973,AV973,AW973,AX973,AY973,AZ973,BA973,BB973,BC973)</f>
        <v>0</v>
      </c>
      <c r="X973" s="99">
        <v>0</v>
      </c>
      <c r="Y973" s="99">
        <v>0</v>
      </c>
      <c r="Z973" s="99">
        <v>0</v>
      </c>
      <c r="AA973" s="99">
        <f>AR973</f>
        <v>0</v>
      </c>
      <c r="AB973" s="99">
        <f>AQ973</f>
        <v>0</v>
      </c>
      <c r="AC973" s="47"/>
      <c r="AD973" s="99"/>
      <c r="AE973" s="99"/>
      <c r="AF973" s="99"/>
      <c r="AG973" s="99"/>
      <c r="AH973" s="99"/>
      <c r="AI973" s="99"/>
      <c r="AJ973" s="99">
        <v>63</v>
      </c>
      <c r="AK973" s="99">
        <v>120</v>
      </c>
      <c r="AL973" s="99"/>
      <c r="AM973" s="100"/>
      <c r="AN973" s="100"/>
      <c r="AO973" s="44"/>
      <c r="AP973" s="100"/>
      <c r="AQ973" s="100"/>
      <c r="AR973" s="100"/>
      <c r="AS973" s="100"/>
      <c r="AT973" s="100"/>
      <c r="AU973" s="100"/>
      <c r="AV973" s="100"/>
      <c r="AW973" s="100"/>
      <c r="AX973" s="100"/>
      <c r="AY973" s="100"/>
      <c r="AZ973" s="100"/>
      <c r="BA973" s="100"/>
      <c r="BB973" s="100"/>
      <c r="BC973" s="100"/>
    </row>
    <row r="974" spans="1:56" s="41" customFormat="1" x14ac:dyDescent="0.35">
      <c r="A974" s="100" t="s">
        <v>143</v>
      </c>
      <c r="B974" s="100" t="s">
        <v>199</v>
      </c>
      <c r="C974" s="100" t="s">
        <v>2018</v>
      </c>
      <c r="D974" s="100" t="s">
        <v>1096</v>
      </c>
      <c r="E974" s="100" t="s">
        <v>39</v>
      </c>
      <c r="F974" s="100">
        <v>999925384</v>
      </c>
      <c r="G974" s="99">
        <f>(J974+T974)-H974</f>
        <v>90</v>
      </c>
      <c r="H974" s="99"/>
      <c r="I974" s="24"/>
      <c r="J974" s="99">
        <f>SUM(K974,L974,N974,O974,P974,Q974)</f>
        <v>90</v>
      </c>
      <c r="K974" s="99">
        <f>SUM(AD974,AL974,AN974)</f>
        <v>0</v>
      </c>
      <c r="L974" s="99">
        <f>SUM(AE974,AF974,AG974,AH974)</f>
        <v>90</v>
      </c>
      <c r="M974" s="99">
        <f>COUNT(#REF!,#REF!,#REF!,#REF!,#REF!,#REF!,#REF!,AE974,#REF!,#REF!,#REF!,#REF!,AF974,AG974,#REF!,#REF!,#REF!,AH974)</f>
        <v>1</v>
      </c>
      <c r="N974" s="99">
        <f>AI974+AJ974</f>
        <v>0</v>
      </c>
      <c r="O974" s="99"/>
      <c r="P974" s="99">
        <f>AK974</f>
        <v>0</v>
      </c>
      <c r="Q974" s="99">
        <f>AM974</f>
        <v>0</v>
      </c>
      <c r="R974" s="99">
        <v>0</v>
      </c>
      <c r="S974" s="47"/>
      <c r="T974" s="99">
        <f>SUM(U974,V974,X974,Y974,Z974,AA974,AB974)</f>
        <v>0</v>
      </c>
      <c r="U974" s="99">
        <f>AP974</f>
        <v>0</v>
      </c>
      <c r="V974" s="99">
        <f>SUM(AS974,AT974,AU974,AV974,AW974,AX974,AY974,AZ974,BA974,BB974,BC974)</f>
        <v>0</v>
      </c>
      <c r="W974" s="99">
        <f>COUNT(AS974,AT974,AU974,AV974,AW974,AX974,AY974,AZ974,BA974,BB974,BC974)</f>
        <v>0</v>
      </c>
      <c r="X974" s="99">
        <v>0</v>
      </c>
      <c r="Y974" s="99">
        <v>0</v>
      </c>
      <c r="Z974" s="99">
        <v>0</v>
      </c>
      <c r="AA974" s="99">
        <f>AR974</f>
        <v>0</v>
      </c>
      <c r="AB974" s="99">
        <f>AQ974</f>
        <v>0</v>
      </c>
      <c r="AC974" s="47"/>
      <c r="AD974" s="99"/>
      <c r="AE974" s="99"/>
      <c r="AF974" s="99"/>
      <c r="AG974" s="99">
        <v>90</v>
      </c>
      <c r="AH974" s="99"/>
      <c r="AI974" s="99"/>
      <c r="AJ974" s="99"/>
      <c r="AK974" s="99"/>
      <c r="AL974" s="99"/>
      <c r="AM974" s="100"/>
      <c r="AN974" s="100"/>
      <c r="AO974" s="44"/>
      <c r="AP974" s="100"/>
      <c r="AQ974" s="100"/>
      <c r="AR974" s="100"/>
      <c r="AS974" s="100"/>
      <c r="AT974" s="100"/>
      <c r="AU974" s="100"/>
      <c r="AV974" s="100"/>
      <c r="AW974" s="100"/>
      <c r="AX974" s="100"/>
      <c r="AY974" s="100"/>
      <c r="AZ974" s="100"/>
      <c r="BA974" s="100"/>
      <c r="BB974" s="100"/>
      <c r="BC974" s="100"/>
    </row>
    <row r="975" spans="1:56" s="41" customFormat="1" x14ac:dyDescent="0.3">
      <c r="A975" s="100" t="s">
        <v>143</v>
      </c>
      <c r="B975" s="100" t="s">
        <v>199</v>
      </c>
      <c r="C975" s="100" t="s">
        <v>763</v>
      </c>
      <c r="D975" s="100" t="s">
        <v>3475</v>
      </c>
      <c r="E975" s="100" t="s">
        <v>39</v>
      </c>
      <c r="F975" s="100">
        <v>999931058</v>
      </c>
      <c r="G975" s="99">
        <f>(J975+T975)-H975</f>
        <v>90</v>
      </c>
      <c r="H975" s="100"/>
      <c r="I975" s="44"/>
      <c r="J975" s="99">
        <f>SUM(K975,L975,N975,O975,P975,Q975)</f>
        <v>0</v>
      </c>
      <c r="K975" s="99">
        <f>SUM(AD975,AL975,AN975)</f>
        <v>0</v>
      </c>
      <c r="L975" s="99">
        <f>SUM(AE975,AF975,AG975,AH975)</f>
        <v>0</v>
      </c>
      <c r="M975" s="99">
        <f>COUNT(#REF!,#REF!,#REF!,#REF!,#REF!,#REF!,#REF!,AE975,#REF!,#REF!,#REF!,#REF!,AF975,AG975,#REF!,#REF!,#REF!,AH975)</f>
        <v>0</v>
      </c>
      <c r="N975" s="99">
        <f>AI975+AJ975</f>
        <v>0</v>
      </c>
      <c r="O975" s="99"/>
      <c r="P975" s="99">
        <f>AK975</f>
        <v>0</v>
      </c>
      <c r="Q975" s="99">
        <f>AM975</f>
        <v>0</v>
      </c>
      <c r="R975" s="99">
        <v>0</v>
      </c>
      <c r="S975" s="47"/>
      <c r="T975" s="99">
        <f>SUM(U975,V975,X975,Y975,Z975,AA975,AB975)</f>
        <v>90</v>
      </c>
      <c r="U975" s="99">
        <f>AP975</f>
        <v>0</v>
      </c>
      <c r="V975" s="99">
        <f>SUM(AS975,AT975,AU975,AV975,AW975,AX975,AY975,AZ975,BA975,BB975,BC975)</f>
        <v>90</v>
      </c>
      <c r="W975" s="99">
        <f>COUNT(AS975,AT975,AU975,AV975,AW975,AX975,AY975,AZ975,BA975,BB975,BC975)</f>
        <v>1</v>
      </c>
      <c r="X975" s="99">
        <v>0</v>
      </c>
      <c r="Y975" s="99">
        <v>0</v>
      </c>
      <c r="Z975" s="99">
        <v>0</v>
      </c>
      <c r="AA975" s="99">
        <f>AR975</f>
        <v>0</v>
      </c>
      <c r="AB975" s="99">
        <f>AQ975</f>
        <v>0</v>
      </c>
      <c r="AC975" s="47"/>
      <c r="AD975" s="100"/>
      <c r="AE975" s="100"/>
      <c r="AF975" s="100"/>
      <c r="AG975" s="100"/>
      <c r="AH975" s="100"/>
      <c r="AI975" s="100"/>
      <c r="AJ975" s="100"/>
      <c r="AK975" s="100"/>
      <c r="AL975" s="100"/>
      <c r="AM975" s="100"/>
      <c r="AN975" s="100"/>
      <c r="AO975" s="44"/>
      <c r="AP975" s="100"/>
      <c r="AQ975" s="100"/>
      <c r="AR975" s="100"/>
      <c r="AS975" s="100"/>
      <c r="AT975" s="100"/>
      <c r="AU975" s="100"/>
      <c r="AV975" s="100"/>
      <c r="AW975" s="100"/>
      <c r="AX975" s="100"/>
      <c r="AY975" s="100"/>
      <c r="AZ975" s="100">
        <v>90</v>
      </c>
      <c r="BA975" s="100"/>
      <c r="BB975" s="100"/>
      <c r="BC975" s="100"/>
      <c r="BD975" s="31"/>
    </row>
    <row r="976" spans="1:56" s="41" customFormat="1" x14ac:dyDescent="0.35">
      <c r="A976" s="100" t="s">
        <v>143</v>
      </c>
      <c r="B976" s="100" t="s">
        <v>199</v>
      </c>
      <c r="C976" s="100" t="s">
        <v>1059</v>
      </c>
      <c r="D976" s="100" t="s">
        <v>1060</v>
      </c>
      <c r="E976" s="100" t="s">
        <v>39</v>
      </c>
      <c r="F976" s="100">
        <v>999918642</v>
      </c>
      <c r="G976" s="99">
        <f>(J976+T976)-H976</f>
        <v>68</v>
      </c>
      <c r="H976" s="99"/>
      <c r="I976" s="24"/>
      <c r="J976" s="99">
        <f>SUM(K976,L976,N976,O976,P976,Q976)</f>
        <v>68</v>
      </c>
      <c r="K976" s="99">
        <f>SUM(AD976,AL976,AN976)</f>
        <v>0</v>
      </c>
      <c r="L976" s="99">
        <f>SUM(AE976,AF976,AG976,AH976)</f>
        <v>68</v>
      </c>
      <c r="M976" s="99">
        <f>COUNT(#REF!,#REF!,#REF!,#REF!,#REF!,#REF!,#REF!,AE976,#REF!,#REF!,#REF!,#REF!,AF976,AG976,#REF!,#REF!,#REF!,AH976)</f>
        <v>1</v>
      </c>
      <c r="N976" s="99">
        <f>AI976+AJ976</f>
        <v>0</v>
      </c>
      <c r="O976" s="99"/>
      <c r="P976" s="99">
        <f>AK976</f>
        <v>0</v>
      </c>
      <c r="Q976" s="99">
        <f>AM976</f>
        <v>0</v>
      </c>
      <c r="R976" s="99">
        <v>0</v>
      </c>
      <c r="S976" s="47"/>
      <c r="T976" s="99">
        <f>SUM(U976,V976,X976,Y976,Z976,AA976,AB976)</f>
        <v>0</v>
      </c>
      <c r="U976" s="99">
        <f>AP976</f>
        <v>0</v>
      </c>
      <c r="V976" s="99">
        <f>SUM(AS976,AT976,AU976,AV976,AW976,AX976,AY976,AZ976,BA976,BB976,BC976)</f>
        <v>0</v>
      </c>
      <c r="W976" s="99">
        <f>COUNT(AS976,AT976,AU976,AV976,AW976,AX976,AY976,AZ976,BA976,BB976,BC976)</f>
        <v>0</v>
      </c>
      <c r="X976" s="99">
        <v>0</v>
      </c>
      <c r="Y976" s="99">
        <v>0</v>
      </c>
      <c r="Z976" s="99">
        <v>0</v>
      </c>
      <c r="AA976" s="99">
        <f>AR976</f>
        <v>0</v>
      </c>
      <c r="AB976" s="99">
        <f>AQ976</f>
        <v>0</v>
      </c>
      <c r="AC976" s="47"/>
      <c r="AD976" s="99"/>
      <c r="AE976" s="99"/>
      <c r="AF976" s="99"/>
      <c r="AG976" s="99">
        <v>68</v>
      </c>
      <c r="AH976" s="99"/>
      <c r="AI976" s="99"/>
      <c r="AJ976" s="99"/>
      <c r="AK976" s="99"/>
      <c r="AL976" s="99"/>
      <c r="AM976" s="100"/>
      <c r="AN976" s="100"/>
      <c r="AO976" s="44"/>
      <c r="AP976" s="100"/>
      <c r="AQ976" s="100"/>
      <c r="AR976" s="100"/>
      <c r="AS976" s="100"/>
      <c r="AT976" s="100"/>
      <c r="AU976" s="100"/>
      <c r="AV976" s="100"/>
      <c r="AW976" s="100"/>
      <c r="AX976" s="100"/>
      <c r="AY976" s="100"/>
      <c r="AZ976" s="100"/>
      <c r="BA976" s="100"/>
      <c r="BB976" s="100"/>
      <c r="BC976" s="100"/>
    </row>
    <row r="977" spans="1:56" s="41" customFormat="1" x14ac:dyDescent="0.35">
      <c r="A977" s="100" t="s">
        <v>143</v>
      </c>
      <c r="B977" s="100" t="s">
        <v>199</v>
      </c>
      <c r="C977" s="100" t="s">
        <v>1633</v>
      </c>
      <c r="D977" s="100" t="s">
        <v>1634</v>
      </c>
      <c r="E977" s="100" t="s">
        <v>39</v>
      </c>
      <c r="F977" s="100">
        <v>999923071</v>
      </c>
      <c r="G977" s="99">
        <f>(J977+T977)-H977</f>
        <v>68</v>
      </c>
      <c r="H977" s="99"/>
      <c r="I977" s="24"/>
      <c r="J977" s="99">
        <f>SUM(K977,L977,N977,O977,P977,Q977)</f>
        <v>68</v>
      </c>
      <c r="K977" s="99">
        <f>SUM(AD977,AL977,AN977)</f>
        <v>0</v>
      </c>
      <c r="L977" s="99">
        <f>SUM(AE977,AF977,AG977,AH977)</f>
        <v>68</v>
      </c>
      <c r="M977" s="99">
        <f>COUNT(#REF!,#REF!,#REF!,#REF!,#REF!,#REF!,#REF!,AE977,#REF!,#REF!,#REF!,#REF!,AF977,AG977,#REF!,#REF!,#REF!,AH977)</f>
        <v>1</v>
      </c>
      <c r="N977" s="99">
        <f>AI977+AJ977</f>
        <v>0</v>
      </c>
      <c r="O977" s="99"/>
      <c r="P977" s="99">
        <f>AK977</f>
        <v>0</v>
      </c>
      <c r="Q977" s="99">
        <f>AM977</f>
        <v>0</v>
      </c>
      <c r="R977" s="99">
        <v>0</v>
      </c>
      <c r="S977" s="47"/>
      <c r="T977" s="99">
        <f>SUM(U977,V977,X977,Y977,Z977,AA977,AB977)</f>
        <v>0</v>
      </c>
      <c r="U977" s="99">
        <f>AP977</f>
        <v>0</v>
      </c>
      <c r="V977" s="99">
        <f>SUM(AS977,AT977,AU977,AV977,AW977,AX977,AY977,AZ977,BA977,BB977,BC977)</f>
        <v>0</v>
      </c>
      <c r="W977" s="99">
        <f>COUNT(AS977,AT977,AU977,AV977,AW977,AX977,AY977,AZ977,BA977,BB977,BC977)</f>
        <v>0</v>
      </c>
      <c r="X977" s="99">
        <v>0</v>
      </c>
      <c r="Y977" s="99">
        <v>0</v>
      </c>
      <c r="Z977" s="99">
        <v>0</v>
      </c>
      <c r="AA977" s="99">
        <f>AR977</f>
        <v>0</v>
      </c>
      <c r="AB977" s="99">
        <f>AQ977</f>
        <v>0</v>
      </c>
      <c r="AC977" s="47"/>
      <c r="AD977" s="99"/>
      <c r="AE977" s="99"/>
      <c r="AF977" s="99"/>
      <c r="AG977" s="99">
        <v>68</v>
      </c>
      <c r="AH977" s="99"/>
      <c r="AI977" s="99"/>
      <c r="AJ977" s="99"/>
      <c r="AK977" s="99"/>
      <c r="AL977" s="99"/>
      <c r="AM977" s="100"/>
      <c r="AN977" s="100"/>
      <c r="AO977" s="44"/>
      <c r="AP977" s="100"/>
      <c r="AQ977" s="100"/>
      <c r="AR977" s="100"/>
      <c r="AS977" s="100"/>
      <c r="AT977" s="100"/>
      <c r="AU977" s="100"/>
      <c r="AV977" s="100"/>
      <c r="AW977" s="100"/>
      <c r="AX977" s="100"/>
      <c r="AY977" s="100"/>
      <c r="AZ977" s="100"/>
      <c r="BA977" s="100"/>
      <c r="BB977" s="100"/>
      <c r="BC977" s="100"/>
    </row>
    <row r="978" spans="1:56" s="41" customFormat="1" x14ac:dyDescent="0.3">
      <c r="A978" s="100" t="s">
        <v>143</v>
      </c>
      <c r="B978" s="100" t="s">
        <v>199</v>
      </c>
      <c r="C978" s="100" t="s">
        <v>1579</v>
      </c>
      <c r="D978" s="100" t="s">
        <v>1580</v>
      </c>
      <c r="E978" s="100" t="s">
        <v>39</v>
      </c>
      <c r="F978" s="100">
        <v>999922775</v>
      </c>
      <c r="G978" s="99">
        <f>(J978+T978)-H978</f>
        <v>68</v>
      </c>
      <c r="H978" s="100"/>
      <c r="I978" s="44"/>
      <c r="J978" s="99">
        <f>SUM(K978,L978,N978,O978,P978,Q978)</f>
        <v>0</v>
      </c>
      <c r="K978" s="99">
        <f>SUM(AD978,AL978,AN978)</f>
        <v>0</v>
      </c>
      <c r="L978" s="99">
        <f>SUM(AE978,AF978,AG978,AH978)</f>
        <v>0</v>
      </c>
      <c r="M978" s="99">
        <f>COUNT(#REF!,#REF!,#REF!,#REF!,#REF!,#REF!,#REF!,AE978,#REF!,#REF!,#REF!,#REF!,AF978,AG978,#REF!,#REF!,#REF!,AH978)</f>
        <v>0</v>
      </c>
      <c r="N978" s="99">
        <f>AI978+AJ978</f>
        <v>0</v>
      </c>
      <c r="O978" s="99"/>
      <c r="P978" s="99">
        <f>AK978</f>
        <v>0</v>
      </c>
      <c r="Q978" s="99">
        <f>AM978</f>
        <v>0</v>
      </c>
      <c r="R978" s="99">
        <v>0</v>
      </c>
      <c r="S978" s="47"/>
      <c r="T978" s="99">
        <f>SUM(U978,V978,X978,Y978,Z978,AA978,AB978)</f>
        <v>68</v>
      </c>
      <c r="U978" s="99">
        <f>AP978</f>
        <v>0</v>
      </c>
      <c r="V978" s="99">
        <f>SUM(AS978,AT978,AU978,AV978,AW978,AX978,AY978,AZ978,BA978,BB978,BC978)</f>
        <v>68</v>
      </c>
      <c r="W978" s="99">
        <f>COUNT(AS978,AT978,AU978,AV978,AW978,AX978,AY978,AZ978,BA978,BB978,BC978)</f>
        <v>1</v>
      </c>
      <c r="X978" s="99">
        <v>0</v>
      </c>
      <c r="Y978" s="99">
        <v>0</v>
      </c>
      <c r="Z978" s="99">
        <v>0</v>
      </c>
      <c r="AA978" s="99">
        <f>AR978</f>
        <v>0</v>
      </c>
      <c r="AB978" s="99">
        <f>AQ978</f>
        <v>0</v>
      </c>
      <c r="AC978" s="47"/>
      <c r="AD978" s="100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100"/>
      <c r="AO978" s="44"/>
      <c r="AP978" s="100"/>
      <c r="AQ978" s="100"/>
      <c r="AR978" s="100"/>
      <c r="AS978" s="100"/>
      <c r="AT978" s="100">
        <v>68</v>
      </c>
      <c r="AU978" s="100"/>
      <c r="AV978" s="100"/>
      <c r="AW978" s="100"/>
      <c r="AX978" s="100"/>
      <c r="AY978" s="100"/>
      <c r="AZ978" s="100"/>
      <c r="BA978" s="100"/>
      <c r="BB978" s="100"/>
      <c r="BC978" s="100"/>
      <c r="BD978" s="31"/>
    </row>
    <row r="979" spans="1:56" s="41" customFormat="1" x14ac:dyDescent="0.3">
      <c r="A979" s="100" t="s">
        <v>143</v>
      </c>
      <c r="B979" s="100" t="s">
        <v>199</v>
      </c>
      <c r="C979" s="100" t="s">
        <v>2974</v>
      </c>
      <c r="D979" s="100" t="s">
        <v>2975</v>
      </c>
      <c r="E979" s="100" t="s">
        <v>39</v>
      </c>
      <c r="F979" s="100">
        <v>999929389</v>
      </c>
      <c r="G979" s="99">
        <f>(J979+T979)-H979</f>
        <v>68</v>
      </c>
      <c r="H979" s="100"/>
      <c r="I979" s="44"/>
      <c r="J979" s="99">
        <f>SUM(K979,L979,N979,O979,P979,Q979)</f>
        <v>0</v>
      </c>
      <c r="K979" s="99">
        <f>SUM(AD979,AL979,AN979)</f>
        <v>0</v>
      </c>
      <c r="L979" s="99">
        <f>SUM(AE979,AF979,AG979,AH979)</f>
        <v>0</v>
      </c>
      <c r="M979" s="99">
        <f>COUNT(#REF!,#REF!,#REF!,#REF!,#REF!,#REF!,#REF!,AE979,#REF!,#REF!,#REF!,#REF!,AF979,AG979,#REF!,#REF!,#REF!,AH979)</f>
        <v>0</v>
      </c>
      <c r="N979" s="99">
        <f>AI979+AJ979</f>
        <v>0</v>
      </c>
      <c r="O979" s="99"/>
      <c r="P979" s="99">
        <f>AK979</f>
        <v>0</v>
      </c>
      <c r="Q979" s="99">
        <f>AM979</f>
        <v>0</v>
      </c>
      <c r="R979" s="99">
        <v>0</v>
      </c>
      <c r="S979" s="47"/>
      <c r="T979" s="99">
        <f>SUM(U979,V979,X979,Y979,Z979,AA979,AB979)</f>
        <v>68</v>
      </c>
      <c r="U979" s="99">
        <f>AP979</f>
        <v>0</v>
      </c>
      <c r="V979" s="99">
        <f>SUM(AS979,AT979,AU979,AV979,AW979,AX979,AY979,AZ979,BA979,BB979,BC979)</f>
        <v>68</v>
      </c>
      <c r="W979" s="99">
        <f>COUNT(AS979,AT979,AU979,AV979,AW979,AX979,AY979,AZ979,BA979,BB979,BC979)</f>
        <v>1</v>
      </c>
      <c r="X979" s="99">
        <v>0</v>
      </c>
      <c r="Y979" s="99">
        <v>0</v>
      </c>
      <c r="Z979" s="99">
        <v>0</v>
      </c>
      <c r="AA979" s="99">
        <f>AR979</f>
        <v>0</v>
      </c>
      <c r="AB979" s="99">
        <f>AQ979</f>
        <v>0</v>
      </c>
      <c r="AC979" s="47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44"/>
      <c r="AP979" s="100"/>
      <c r="AQ979" s="100"/>
      <c r="AR979" s="100"/>
      <c r="AS979" s="100"/>
      <c r="AT979" s="100">
        <v>68</v>
      </c>
      <c r="AU979" s="100"/>
      <c r="AV979" s="100"/>
      <c r="AW979" s="100"/>
      <c r="AX979" s="100"/>
      <c r="AY979" s="100"/>
      <c r="AZ979" s="100"/>
      <c r="BA979" s="100"/>
      <c r="BB979" s="100"/>
      <c r="BC979" s="100"/>
      <c r="BD979" s="31"/>
    </row>
    <row r="980" spans="1:56" s="41" customFormat="1" x14ac:dyDescent="0.35">
      <c r="A980" s="100" t="s">
        <v>143</v>
      </c>
      <c r="B980" s="100" t="s">
        <v>199</v>
      </c>
      <c r="C980" s="100" t="s">
        <v>567</v>
      </c>
      <c r="D980" s="100" t="s">
        <v>1085</v>
      </c>
      <c r="E980" s="100" t="s">
        <v>39</v>
      </c>
      <c r="F980" s="100">
        <v>999918823</v>
      </c>
      <c r="G980" s="99">
        <f>(J980+T980)-H980</f>
        <v>63</v>
      </c>
      <c r="H980" s="99"/>
      <c r="I980" s="24"/>
      <c r="J980" s="99">
        <f>SUM(K980,L980,N980,O980,P980,Q980)</f>
        <v>63</v>
      </c>
      <c r="K980" s="99">
        <f>SUM(AD980,AL980,AN980)</f>
        <v>0</v>
      </c>
      <c r="L980" s="99">
        <f>SUM(AE980,AF980,AG980,AH980)</f>
        <v>63</v>
      </c>
      <c r="M980" s="99">
        <f>COUNT(#REF!,#REF!,#REF!,#REF!,#REF!,#REF!,#REF!,AE980,#REF!,#REF!,#REF!,#REF!,AF980,AG980,#REF!,#REF!,#REF!,AH980)</f>
        <v>1</v>
      </c>
      <c r="N980" s="99">
        <f>AI980+AJ980</f>
        <v>0</v>
      </c>
      <c r="O980" s="99"/>
      <c r="P980" s="99">
        <f>AK980</f>
        <v>0</v>
      </c>
      <c r="Q980" s="99">
        <f>AM980</f>
        <v>0</v>
      </c>
      <c r="R980" s="99">
        <v>0</v>
      </c>
      <c r="S980" s="47"/>
      <c r="T980" s="99">
        <f>SUM(U980,V980,X980,Y980,Z980,AA980,AB980)</f>
        <v>0</v>
      </c>
      <c r="U980" s="99">
        <f>AP980</f>
        <v>0</v>
      </c>
      <c r="V980" s="99">
        <f>SUM(AS980,AT980,AU980,AV980,AW980,AX980,AY980,AZ980,BA980,BB980,BC980)</f>
        <v>0</v>
      </c>
      <c r="W980" s="99">
        <f>COUNT(AS980,AT980,AU980,AV980,AW980,AX980,AY980,AZ980,BA980,BB980,BC980)</f>
        <v>0</v>
      </c>
      <c r="X980" s="99">
        <v>0</v>
      </c>
      <c r="Y980" s="99">
        <v>0</v>
      </c>
      <c r="Z980" s="99">
        <v>0</v>
      </c>
      <c r="AA980" s="99">
        <f>AR980</f>
        <v>0</v>
      </c>
      <c r="AB980" s="99">
        <f>AQ980</f>
        <v>0</v>
      </c>
      <c r="AC980" s="47"/>
      <c r="AD980" s="99"/>
      <c r="AE980" s="99"/>
      <c r="AF980" s="99"/>
      <c r="AG980" s="99">
        <v>63</v>
      </c>
      <c r="AH980" s="99"/>
      <c r="AI980" s="99"/>
      <c r="AJ980" s="99"/>
      <c r="AK980" s="99"/>
      <c r="AL980" s="99"/>
      <c r="AM980" s="100"/>
      <c r="AN980" s="100"/>
      <c r="AO980" s="44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100"/>
      <c r="AZ980" s="100"/>
      <c r="BA980" s="100"/>
      <c r="BB980" s="100"/>
      <c r="BC980" s="100"/>
    </row>
    <row r="981" spans="1:56" s="41" customFormat="1" x14ac:dyDescent="0.3">
      <c r="A981" s="115" t="s">
        <v>143</v>
      </c>
      <c r="B981" s="115" t="s">
        <v>199</v>
      </c>
      <c r="C981" s="115" t="s">
        <v>2476</v>
      </c>
      <c r="D981" s="115" t="s">
        <v>175</v>
      </c>
      <c r="E981" s="115" t="s">
        <v>39</v>
      </c>
      <c r="F981" s="115">
        <v>999927273</v>
      </c>
      <c r="G981" s="99">
        <f>(J981+T981)-H981</f>
        <v>60</v>
      </c>
      <c r="H981" s="100"/>
      <c r="I981" s="44"/>
      <c r="J981" s="99">
        <f>SUM(K981,L981,N981,O981,P981,Q981)</f>
        <v>0</v>
      </c>
      <c r="K981" s="99">
        <f>SUM(AD981,AL981,AN981)</f>
        <v>0</v>
      </c>
      <c r="L981" s="99">
        <f>SUM(AE981,AF981,AG981,AH981)</f>
        <v>0</v>
      </c>
      <c r="M981" s="99">
        <f>COUNT(#REF!,#REF!,#REF!,#REF!,#REF!,#REF!,#REF!,AE981,#REF!,#REF!,#REF!,#REF!,AF981,AG981,#REF!,#REF!,#REF!,AH981)</f>
        <v>0</v>
      </c>
      <c r="N981" s="99">
        <f>AI981+AJ981</f>
        <v>0</v>
      </c>
      <c r="O981" s="99"/>
      <c r="P981" s="99">
        <f>AK981</f>
        <v>0</v>
      </c>
      <c r="Q981" s="99">
        <f>AM981</f>
        <v>0</v>
      </c>
      <c r="R981" s="99">
        <v>0</v>
      </c>
      <c r="S981" s="47"/>
      <c r="T981" s="99">
        <f>SUM(U981,V981,X981,Y981,Z981,AA981,AB981)</f>
        <v>60</v>
      </c>
      <c r="U981" s="99">
        <f>AP981</f>
        <v>0</v>
      </c>
      <c r="V981" s="99">
        <f>SUM(AS981,AT981,AU981,AV981,AW981,AX981,AY981,AZ981,BA981,BB981,BC981)</f>
        <v>60</v>
      </c>
      <c r="W981" s="99">
        <f>COUNT(AS981,AT981,AU981,AV981,AW981,AX981,AY981,AZ981,BA981,BB981,BC981)</f>
        <v>1</v>
      </c>
      <c r="X981" s="99">
        <v>0</v>
      </c>
      <c r="Y981" s="99">
        <v>0</v>
      </c>
      <c r="Z981" s="99">
        <v>0</v>
      </c>
      <c r="AA981" s="99">
        <f>AR981</f>
        <v>0</v>
      </c>
      <c r="AB981" s="99">
        <f>AQ981</f>
        <v>0</v>
      </c>
      <c r="AC981" s="47"/>
      <c r="AD981" s="100"/>
      <c r="AE981" s="100"/>
      <c r="AF981" s="100"/>
      <c r="AG981" s="100"/>
      <c r="AH981" s="100"/>
      <c r="AI981" s="100"/>
      <c r="AJ981" s="100"/>
      <c r="AK981" s="100"/>
      <c r="AL981" s="100"/>
      <c r="AM981" s="100"/>
      <c r="AN981" s="100"/>
      <c r="AO981" s="44"/>
      <c r="AP981" s="100"/>
      <c r="AQ981" s="100"/>
      <c r="AR981" s="100"/>
      <c r="AS981" s="100"/>
      <c r="AT981" s="100"/>
      <c r="AU981" s="100"/>
      <c r="AV981" s="100">
        <v>60</v>
      </c>
      <c r="AW981" s="100"/>
      <c r="AX981" s="100"/>
      <c r="AY981" s="100"/>
      <c r="AZ981" s="100"/>
      <c r="BA981" s="100"/>
      <c r="BB981" s="100"/>
      <c r="BC981" s="100"/>
      <c r="BD981" s="31"/>
    </row>
    <row r="982" spans="1:56" s="41" customFormat="1" x14ac:dyDescent="0.3">
      <c r="A982" s="100" t="s">
        <v>143</v>
      </c>
      <c r="B982" s="100" t="s">
        <v>199</v>
      </c>
      <c r="C982" s="100" t="s">
        <v>864</v>
      </c>
      <c r="D982" s="100" t="s">
        <v>3023</v>
      </c>
      <c r="E982" s="100" t="s">
        <v>39</v>
      </c>
      <c r="F982" s="100">
        <v>999929278</v>
      </c>
      <c r="G982" s="99">
        <f>(J982+T982)-H982</f>
        <v>60</v>
      </c>
      <c r="H982" s="100"/>
      <c r="I982" s="44"/>
      <c r="J982" s="99">
        <f>SUM(K982,L982,N982,O982,P982,Q982)</f>
        <v>0</v>
      </c>
      <c r="K982" s="99">
        <f>SUM(AD982,AL982,AN982)</f>
        <v>0</v>
      </c>
      <c r="L982" s="99">
        <f>SUM(AE982,AF982,AG982,AH982)</f>
        <v>0</v>
      </c>
      <c r="M982" s="99">
        <f>COUNT(#REF!,#REF!,#REF!,#REF!,#REF!,#REF!,#REF!,AE982,#REF!,#REF!,#REF!,#REF!,AF982,AG982,#REF!,#REF!,#REF!,AH982)</f>
        <v>0</v>
      </c>
      <c r="N982" s="99">
        <f>AI982+AJ982</f>
        <v>0</v>
      </c>
      <c r="O982" s="99"/>
      <c r="P982" s="99">
        <f>AK982</f>
        <v>0</v>
      </c>
      <c r="Q982" s="99">
        <f>AM982</f>
        <v>0</v>
      </c>
      <c r="R982" s="99">
        <v>0</v>
      </c>
      <c r="S982" s="47"/>
      <c r="T982" s="99">
        <f>SUM(U982,V982,X982,Y982,Z982,AA982,AB982)</f>
        <v>60</v>
      </c>
      <c r="U982" s="99">
        <f>AP982</f>
        <v>0</v>
      </c>
      <c r="V982" s="99">
        <f>SUM(AS982,AT982,AU982,AV982,AW982,AX982,AY982,AZ982,BA982,BB982,BC982)</f>
        <v>60</v>
      </c>
      <c r="W982" s="99">
        <f>COUNT(AS982,AT982,AU982,AV982,AW982,AX982,AY982,AZ982,BA982,BB982,BC982)</f>
        <v>1</v>
      </c>
      <c r="X982" s="99">
        <v>0</v>
      </c>
      <c r="Y982" s="99">
        <v>0</v>
      </c>
      <c r="Z982" s="99">
        <v>0</v>
      </c>
      <c r="AA982" s="99">
        <f>AR982</f>
        <v>0</v>
      </c>
      <c r="AB982" s="99">
        <f>AQ982</f>
        <v>0</v>
      </c>
      <c r="AC982" s="47"/>
      <c r="AD982" s="100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100"/>
      <c r="AO982" s="44"/>
      <c r="AP982" s="100"/>
      <c r="AQ982" s="100"/>
      <c r="AR982" s="100"/>
      <c r="AS982" s="100"/>
      <c r="AT982" s="100"/>
      <c r="AU982" s="100">
        <v>60</v>
      </c>
      <c r="AV982" s="100"/>
      <c r="AW982" s="100"/>
      <c r="AX982" s="100"/>
      <c r="AY982" s="100"/>
      <c r="AZ982" s="100"/>
      <c r="BA982" s="100"/>
      <c r="BB982" s="100"/>
      <c r="BC982" s="100"/>
      <c r="BD982" s="31"/>
    </row>
    <row r="983" spans="1:56" s="41" customFormat="1" x14ac:dyDescent="0.35">
      <c r="A983" s="100" t="s">
        <v>143</v>
      </c>
      <c r="B983" s="100" t="s">
        <v>199</v>
      </c>
      <c r="C983" s="100" t="s">
        <v>1084</v>
      </c>
      <c r="D983" s="100" t="s">
        <v>1085</v>
      </c>
      <c r="E983" s="100" t="s">
        <v>39</v>
      </c>
      <c r="F983" s="100">
        <v>999918822</v>
      </c>
      <c r="G983" s="99">
        <f>(J983+T983)-H983</f>
        <v>58</v>
      </c>
      <c r="H983" s="99"/>
      <c r="I983" s="24"/>
      <c r="J983" s="99">
        <f>SUM(K983,L983,N983,O983,P983,Q983)</f>
        <v>58</v>
      </c>
      <c r="K983" s="99">
        <f>SUM(AD983,AL983,AN983)</f>
        <v>0</v>
      </c>
      <c r="L983" s="99">
        <f>SUM(AE983,AF983,AG983,AH983)</f>
        <v>58</v>
      </c>
      <c r="M983" s="99">
        <f>COUNT(#REF!,#REF!,#REF!,#REF!,#REF!,#REF!,#REF!,AE983,#REF!,#REF!,#REF!,#REF!,AF983,AG983,#REF!,#REF!,#REF!,AH983)</f>
        <v>1</v>
      </c>
      <c r="N983" s="99">
        <f>AI983+AJ983</f>
        <v>0</v>
      </c>
      <c r="O983" s="99"/>
      <c r="P983" s="99">
        <f>AK983</f>
        <v>0</v>
      </c>
      <c r="Q983" s="99">
        <f>AM983</f>
        <v>0</v>
      </c>
      <c r="R983" s="99">
        <v>0</v>
      </c>
      <c r="S983" s="47"/>
      <c r="T983" s="99">
        <f>SUM(U983,V983,X983,Y983,Z983,AA983,AB983)</f>
        <v>0</v>
      </c>
      <c r="U983" s="99">
        <f>AP983</f>
        <v>0</v>
      </c>
      <c r="V983" s="99">
        <f>SUM(AS983,AT983,AU983,AV983,AW983,AX983,AY983,AZ983,BA983,BB983,BC983)</f>
        <v>0</v>
      </c>
      <c r="W983" s="99">
        <f>COUNT(AS983,AT983,AU983,AV983,AW983,AX983,AY983,AZ983,BA983,BB983,BC983)</f>
        <v>0</v>
      </c>
      <c r="X983" s="99">
        <v>0</v>
      </c>
      <c r="Y983" s="99">
        <v>0</v>
      </c>
      <c r="Z983" s="99">
        <v>0</v>
      </c>
      <c r="AA983" s="99">
        <f>AR983</f>
        <v>0</v>
      </c>
      <c r="AB983" s="99">
        <f>AQ983</f>
        <v>0</v>
      </c>
      <c r="AC983" s="47"/>
      <c r="AD983" s="99"/>
      <c r="AE983" s="99"/>
      <c r="AF983" s="99"/>
      <c r="AG983" s="99">
        <v>58</v>
      </c>
      <c r="AH983" s="99"/>
      <c r="AI983" s="99"/>
      <c r="AJ983" s="99"/>
      <c r="AK983" s="99"/>
      <c r="AL983" s="99"/>
      <c r="AM983" s="100"/>
      <c r="AN983" s="100"/>
      <c r="AO983" s="44"/>
      <c r="AP983" s="100"/>
      <c r="AQ983" s="100"/>
      <c r="AR983" s="100"/>
      <c r="AS983" s="100"/>
      <c r="AT983" s="100"/>
      <c r="AU983" s="100"/>
      <c r="AV983" s="100"/>
      <c r="AW983" s="100"/>
      <c r="AX983" s="100"/>
      <c r="AY983" s="100"/>
      <c r="AZ983" s="100"/>
      <c r="BA983" s="100"/>
      <c r="BB983" s="100"/>
      <c r="BC983" s="100"/>
    </row>
    <row r="984" spans="1:56" s="41" customFormat="1" x14ac:dyDescent="0.35">
      <c r="A984" s="106" t="s">
        <v>143</v>
      </c>
      <c r="B984" s="106" t="s">
        <v>199</v>
      </c>
      <c r="C984" s="106" t="s">
        <v>1491</v>
      </c>
      <c r="D984" s="106" t="s">
        <v>1492</v>
      </c>
      <c r="E984" s="106" t="s">
        <v>39</v>
      </c>
      <c r="F984" s="106">
        <v>999922272</v>
      </c>
      <c r="G984" s="99">
        <f>(J984+T984)-H984</f>
        <v>51</v>
      </c>
      <c r="H984" s="99"/>
      <c r="I984" s="24"/>
      <c r="J984" s="99">
        <f>SUM(K984,L984,N984,O984,P984,Q984)</f>
        <v>51</v>
      </c>
      <c r="K984" s="99">
        <f>SUM(AD984,AL984,AN984)</f>
        <v>0</v>
      </c>
      <c r="L984" s="99">
        <f>SUM(AE984,AF984,AG984,AH984)</f>
        <v>0</v>
      </c>
      <c r="M984" s="99">
        <f>COUNT(#REF!,#REF!,#REF!,#REF!,#REF!,#REF!,#REF!,AE984,#REF!,#REF!,#REF!,#REF!,AF984,AG984,#REF!,#REF!,#REF!,AH984)</f>
        <v>0</v>
      </c>
      <c r="N984" s="99">
        <f>AI984+AJ984</f>
        <v>0</v>
      </c>
      <c r="O984" s="99"/>
      <c r="P984" s="99">
        <f>AK984</f>
        <v>51</v>
      </c>
      <c r="Q984" s="99">
        <f>AM984</f>
        <v>0</v>
      </c>
      <c r="R984" s="99">
        <v>0</v>
      </c>
      <c r="S984" s="47"/>
      <c r="T984" s="99">
        <f>SUM(U984,V984,X984,Y984,Z984,AA984,AB984)</f>
        <v>0</v>
      </c>
      <c r="U984" s="99">
        <f>AP984</f>
        <v>0</v>
      </c>
      <c r="V984" s="99">
        <f>SUM(AS984,AT984,AU984,AV984,AW984,AX984,AY984,AZ984,BA984,BB984,BC984)</f>
        <v>0</v>
      </c>
      <c r="W984" s="99">
        <f>COUNT(AS984,AT984,AU984,AV984,AW984,AX984,AY984,AZ984,BA984,BB984,BC984)</f>
        <v>0</v>
      </c>
      <c r="X984" s="99">
        <v>0</v>
      </c>
      <c r="Y984" s="99">
        <v>0</v>
      </c>
      <c r="Z984" s="99">
        <v>0</v>
      </c>
      <c r="AA984" s="99">
        <f>AR984</f>
        <v>0</v>
      </c>
      <c r="AB984" s="99">
        <f>AQ984</f>
        <v>0</v>
      </c>
      <c r="AC984" s="47"/>
      <c r="AD984" s="99"/>
      <c r="AE984" s="99"/>
      <c r="AF984" s="99"/>
      <c r="AG984" s="99"/>
      <c r="AH984" s="99"/>
      <c r="AI984" s="99"/>
      <c r="AJ984" s="99"/>
      <c r="AK984" s="99">
        <v>51</v>
      </c>
      <c r="AL984" s="99"/>
      <c r="AM984" s="100"/>
      <c r="AN984" s="100"/>
      <c r="AO984" s="44"/>
      <c r="AP984" s="100"/>
      <c r="AQ984" s="100"/>
      <c r="AR984" s="100"/>
      <c r="AS984" s="100"/>
      <c r="AT984" s="100"/>
      <c r="AU984" s="100"/>
      <c r="AV984" s="100"/>
      <c r="AW984" s="100"/>
      <c r="AX984" s="100"/>
      <c r="AY984" s="100"/>
      <c r="AZ984" s="100"/>
      <c r="BA984" s="100"/>
      <c r="BB984" s="100"/>
      <c r="BC984" s="100"/>
    </row>
    <row r="985" spans="1:56" s="41" customFormat="1" x14ac:dyDescent="0.35">
      <c r="A985" s="106" t="s">
        <v>143</v>
      </c>
      <c r="B985" s="106" t="s">
        <v>199</v>
      </c>
      <c r="C985" s="106" t="s">
        <v>2250</v>
      </c>
      <c r="D985" s="106" t="s">
        <v>320</v>
      </c>
      <c r="E985" s="106" t="s">
        <v>39</v>
      </c>
      <c r="F985" s="106">
        <v>999926448</v>
      </c>
      <c r="G985" s="99">
        <f>(J985+T985)-H985</f>
        <v>51</v>
      </c>
      <c r="H985" s="99"/>
      <c r="I985" s="24"/>
      <c r="J985" s="99">
        <f>SUM(K985,L985,N985,O985,P985,Q985)</f>
        <v>51</v>
      </c>
      <c r="K985" s="99">
        <f>SUM(AD985,AL985,AN985)</f>
        <v>0</v>
      </c>
      <c r="L985" s="99">
        <f>SUM(AE985,AF985,AG985,AH985)</f>
        <v>0</v>
      </c>
      <c r="M985" s="99">
        <f>COUNT(#REF!,#REF!,#REF!,#REF!,#REF!,#REF!,#REF!,AE985,#REF!,#REF!,#REF!,#REF!,AF985,AG985,#REF!,#REF!,#REF!,AH985)</f>
        <v>0</v>
      </c>
      <c r="N985" s="99">
        <f>AI985+AJ985</f>
        <v>0</v>
      </c>
      <c r="O985" s="99"/>
      <c r="P985" s="99">
        <f>AK985</f>
        <v>51</v>
      </c>
      <c r="Q985" s="99">
        <f>AM985</f>
        <v>0</v>
      </c>
      <c r="R985" s="99">
        <v>0</v>
      </c>
      <c r="S985" s="47"/>
      <c r="T985" s="99">
        <f>SUM(U985,V985,X985,Y985,Z985,AA985,AB985)</f>
        <v>0</v>
      </c>
      <c r="U985" s="99">
        <f>AP985</f>
        <v>0</v>
      </c>
      <c r="V985" s="99">
        <f>SUM(AS985,AT985,AU985,AV985,AW985,AX985,AY985,AZ985,BA985,BB985,BC985)</f>
        <v>0</v>
      </c>
      <c r="W985" s="99">
        <f>COUNT(AS985,AT985,AU985,AV985,AW985,AX985,AY985,AZ985,BA985,BB985,BC985)</f>
        <v>0</v>
      </c>
      <c r="X985" s="99">
        <v>0</v>
      </c>
      <c r="Y985" s="99">
        <v>0</v>
      </c>
      <c r="Z985" s="99">
        <v>0</v>
      </c>
      <c r="AA985" s="99">
        <f>AR985</f>
        <v>0</v>
      </c>
      <c r="AB985" s="99">
        <f>AQ985</f>
        <v>0</v>
      </c>
      <c r="AC985" s="47"/>
      <c r="AD985" s="99"/>
      <c r="AE985" s="99"/>
      <c r="AF985" s="99"/>
      <c r="AG985" s="99"/>
      <c r="AH985" s="99"/>
      <c r="AI985" s="99"/>
      <c r="AJ985" s="99"/>
      <c r="AK985" s="99">
        <v>51</v>
      </c>
      <c r="AL985" s="99"/>
      <c r="AM985" s="100"/>
      <c r="AN985" s="100"/>
      <c r="AO985" s="44"/>
      <c r="AP985" s="100"/>
      <c r="AQ985" s="100"/>
      <c r="AR985" s="100"/>
      <c r="AS985" s="100"/>
      <c r="AT985" s="100"/>
      <c r="AU985" s="100"/>
      <c r="AV985" s="100"/>
      <c r="AW985" s="100"/>
      <c r="AX985" s="100"/>
      <c r="AY985" s="100"/>
      <c r="AZ985" s="100"/>
      <c r="BA985" s="100"/>
      <c r="BB985" s="100"/>
      <c r="BC985" s="100"/>
    </row>
    <row r="986" spans="1:56" s="41" customFormat="1" x14ac:dyDescent="0.3">
      <c r="A986" s="100" t="s">
        <v>143</v>
      </c>
      <c r="B986" s="100" t="s">
        <v>199</v>
      </c>
      <c r="C986" s="100" t="s">
        <v>1621</v>
      </c>
      <c r="D986" s="100" t="s">
        <v>1622</v>
      </c>
      <c r="E986" s="100" t="s">
        <v>39</v>
      </c>
      <c r="F986" s="100">
        <v>999923029</v>
      </c>
      <c r="G986" s="99">
        <f>(J986+T986)-H986</f>
        <v>51</v>
      </c>
      <c r="H986" s="100"/>
      <c r="I986" s="44"/>
      <c r="J986" s="99">
        <f>SUM(K986,L986,N986,O986,P986,Q986)</f>
        <v>0</v>
      </c>
      <c r="K986" s="99">
        <f>SUM(AD986,AL986,AN986)</f>
        <v>0</v>
      </c>
      <c r="L986" s="99">
        <f>SUM(AE986,AF986,AG986,AH986)</f>
        <v>0</v>
      </c>
      <c r="M986" s="99">
        <f>COUNT(#REF!,#REF!,#REF!,#REF!,#REF!,#REF!,#REF!,AE986,#REF!,#REF!,#REF!,#REF!,AF986,AG986,#REF!,#REF!,#REF!,AH986)</f>
        <v>0</v>
      </c>
      <c r="N986" s="99">
        <f>AI986+AJ986</f>
        <v>0</v>
      </c>
      <c r="O986" s="99"/>
      <c r="P986" s="99">
        <f>AK986</f>
        <v>0</v>
      </c>
      <c r="Q986" s="99">
        <f>AM986</f>
        <v>0</v>
      </c>
      <c r="R986" s="99">
        <v>0</v>
      </c>
      <c r="S986" s="47"/>
      <c r="T986" s="99">
        <f>SUM(U986,V986,X986,Y986,Z986,AA986,AB986)</f>
        <v>51</v>
      </c>
      <c r="U986" s="99">
        <f>AP986</f>
        <v>0</v>
      </c>
      <c r="V986" s="99">
        <f>SUM(AS986,AT986,AU986,AV986,AW986,AX986,AY986,AZ986,BA986,BB986,BC986)</f>
        <v>51</v>
      </c>
      <c r="W986" s="99">
        <f>COUNT(AS986,AT986,AU986,AV986,AW986,AX986,AY986,AZ986,BA986,BB986,BC986)</f>
        <v>1</v>
      </c>
      <c r="X986" s="99">
        <v>0</v>
      </c>
      <c r="Y986" s="99">
        <v>0</v>
      </c>
      <c r="Z986" s="99">
        <v>0</v>
      </c>
      <c r="AA986" s="99">
        <f>AR986</f>
        <v>0</v>
      </c>
      <c r="AB986" s="99">
        <f>AQ986</f>
        <v>0</v>
      </c>
      <c r="AC986" s="47"/>
      <c r="AD986" s="100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100"/>
      <c r="AO986" s="44"/>
      <c r="AP986" s="100"/>
      <c r="AQ986" s="100"/>
      <c r="AR986" s="100"/>
      <c r="AS986" s="100"/>
      <c r="AT986" s="100"/>
      <c r="AU986" s="100"/>
      <c r="AV986" s="100"/>
      <c r="AW986" s="100"/>
      <c r="AX986" s="100"/>
      <c r="AY986" s="100"/>
      <c r="AZ986" s="100">
        <v>51</v>
      </c>
      <c r="BA986" s="100"/>
      <c r="BB986" s="100"/>
      <c r="BC986" s="100"/>
      <c r="BD986" s="31"/>
    </row>
    <row r="987" spans="1:56" s="41" customFormat="1" x14ac:dyDescent="0.3">
      <c r="A987" s="100" t="s">
        <v>143</v>
      </c>
      <c r="B987" s="100" t="s">
        <v>199</v>
      </c>
      <c r="C987" s="100" t="s">
        <v>3476</v>
      </c>
      <c r="D987" s="100" t="s">
        <v>101</v>
      </c>
      <c r="E987" s="100" t="s">
        <v>39</v>
      </c>
      <c r="F987" s="100">
        <v>999931048</v>
      </c>
      <c r="G987" s="99">
        <f>(J987+T987)-H987</f>
        <v>51</v>
      </c>
      <c r="H987" s="100"/>
      <c r="I987" s="44"/>
      <c r="J987" s="99">
        <f>SUM(K987,L987,N987,O987,P987,Q987)</f>
        <v>0</v>
      </c>
      <c r="K987" s="99">
        <f>SUM(AD987,AL987,AN987)</f>
        <v>0</v>
      </c>
      <c r="L987" s="99">
        <f>SUM(AE987,AF987,AG987,AH987)</f>
        <v>0</v>
      </c>
      <c r="M987" s="99">
        <f>COUNT(#REF!,#REF!,#REF!,#REF!,#REF!,#REF!,#REF!,AE987,#REF!,#REF!,#REF!,#REF!,AF987,AG987,#REF!,#REF!,#REF!,AH987)</f>
        <v>0</v>
      </c>
      <c r="N987" s="99">
        <f>AI987+AJ987</f>
        <v>0</v>
      </c>
      <c r="O987" s="99"/>
      <c r="P987" s="99">
        <f>AK987</f>
        <v>0</v>
      </c>
      <c r="Q987" s="99">
        <f>AM987</f>
        <v>0</v>
      </c>
      <c r="R987" s="99">
        <v>0</v>
      </c>
      <c r="S987" s="47"/>
      <c r="T987" s="99">
        <f>SUM(U987,V987,X987,Y987,Z987,AA987,AB987)</f>
        <v>51</v>
      </c>
      <c r="U987" s="99">
        <f>AP987</f>
        <v>0</v>
      </c>
      <c r="V987" s="99">
        <f>SUM(AS987,AT987,AU987,AV987,AW987,AX987,AY987,AZ987,BA987,BB987,BC987)</f>
        <v>51</v>
      </c>
      <c r="W987" s="99">
        <f>COUNT(AS987,AT987,AU987,AV987,AW987,AX987,AY987,AZ987,BA987,BB987,BC987)</f>
        <v>1</v>
      </c>
      <c r="X987" s="99">
        <v>0</v>
      </c>
      <c r="Y987" s="99">
        <v>0</v>
      </c>
      <c r="Z987" s="99">
        <v>0</v>
      </c>
      <c r="AA987" s="99">
        <f>AR987</f>
        <v>0</v>
      </c>
      <c r="AB987" s="99">
        <f>AQ987</f>
        <v>0</v>
      </c>
      <c r="AC987" s="47"/>
      <c r="AD987" s="100"/>
      <c r="AE987" s="100"/>
      <c r="AF987" s="100"/>
      <c r="AG987" s="100"/>
      <c r="AH987" s="100"/>
      <c r="AI987" s="100"/>
      <c r="AJ987" s="100"/>
      <c r="AK987" s="100"/>
      <c r="AL987" s="100"/>
      <c r="AM987" s="100"/>
      <c r="AN987" s="100"/>
      <c r="AO987" s="44"/>
      <c r="AP987" s="100"/>
      <c r="AQ987" s="100"/>
      <c r="AR987" s="100"/>
      <c r="AS987" s="100"/>
      <c r="AT987" s="100"/>
      <c r="AU987" s="100"/>
      <c r="AV987" s="100"/>
      <c r="AW987" s="100"/>
      <c r="AX987" s="100"/>
      <c r="AY987" s="100"/>
      <c r="AZ987" s="100">
        <v>51</v>
      </c>
      <c r="BA987" s="100"/>
      <c r="BB987" s="100"/>
      <c r="BC987" s="100"/>
      <c r="BD987" s="31"/>
    </row>
    <row r="988" spans="1:56" s="41" customFormat="1" x14ac:dyDescent="0.3">
      <c r="A988" s="115" t="s">
        <v>143</v>
      </c>
      <c r="B988" s="115" t="s">
        <v>199</v>
      </c>
      <c r="C988" s="115" t="s">
        <v>2069</v>
      </c>
      <c r="D988" s="115" t="s">
        <v>2070</v>
      </c>
      <c r="E988" s="115" t="s">
        <v>39</v>
      </c>
      <c r="F988" s="100">
        <v>999925629</v>
      </c>
      <c r="G988" s="99">
        <f>(J988+T988)-H988</f>
        <v>45</v>
      </c>
      <c r="H988" s="100"/>
      <c r="I988" s="44"/>
      <c r="J988" s="99">
        <f>SUM(K988,L988,N988,O988,P988,Q988)</f>
        <v>0</v>
      </c>
      <c r="K988" s="99">
        <f>SUM(AD988,AL988,AN988)</f>
        <v>0</v>
      </c>
      <c r="L988" s="99">
        <f>SUM(AE988,AF988,AG988,AH988)</f>
        <v>0</v>
      </c>
      <c r="M988" s="99">
        <f>COUNT(#REF!,#REF!,#REF!,#REF!,#REF!,#REF!,#REF!,AE988,#REF!,#REF!,#REF!,#REF!,AF988,AG988,#REF!,#REF!,#REF!,AH988)</f>
        <v>0</v>
      </c>
      <c r="N988" s="99">
        <f>AI988+AJ988</f>
        <v>0</v>
      </c>
      <c r="O988" s="99"/>
      <c r="P988" s="99">
        <f>AK988</f>
        <v>0</v>
      </c>
      <c r="Q988" s="99">
        <f>AM988</f>
        <v>0</v>
      </c>
      <c r="R988" s="99">
        <v>0</v>
      </c>
      <c r="S988" s="47"/>
      <c r="T988" s="99">
        <f>SUM(U988,V988,X988,Y988,Z988,AA988,AB988)</f>
        <v>45</v>
      </c>
      <c r="U988" s="99">
        <f>AP988</f>
        <v>0</v>
      </c>
      <c r="V988" s="99">
        <f>SUM(AS988,AT988,AU988,AV988,AW988,AX988,AY988,AZ988,BA988,BB988,BC988)</f>
        <v>45</v>
      </c>
      <c r="W988" s="99">
        <f>COUNT(AS988,AT988,AU988,AV988,AW988,AX988,AY988,AZ988,BA988,BB988,BC988)</f>
        <v>1</v>
      </c>
      <c r="X988" s="99">
        <v>0</v>
      </c>
      <c r="Y988" s="99">
        <v>0</v>
      </c>
      <c r="Z988" s="99">
        <v>0</v>
      </c>
      <c r="AA988" s="99">
        <f>AR988</f>
        <v>0</v>
      </c>
      <c r="AB988" s="99">
        <f>AQ988</f>
        <v>0</v>
      </c>
      <c r="AC988" s="47"/>
      <c r="AD988" s="100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100"/>
      <c r="AO988" s="44"/>
      <c r="AP988" s="100"/>
      <c r="AQ988" s="100"/>
      <c r="AR988" s="100"/>
      <c r="AS988" s="100"/>
      <c r="AT988" s="100"/>
      <c r="AU988" s="100"/>
      <c r="AV988" s="100">
        <v>45</v>
      </c>
      <c r="AW988" s="100"/>
      <c r="AX988" s="100"/>
      <c r="AY988" s="100"/>
      <c r="AZ988" s="100"/>
      <c r="BA988" s="100"/>
      <c r="BB988" s="100"/>
      <c r="BC988" s="100"/>
      <c r="BD988" s="31"/>
    </row>
    <row r="989" spans="1:56" s="41" customFormat="1" x14ac:dyDescent="0.3">
      <c r="A989" s="100" t="s">
        <v>143</v>
      </c>
      <c r="B989" s="100" t="s">
        <v>199</v>
      </c>
      <c r="C989" s="100" t="s">
        <v>1820</v>
      </c>
      <c r="D989" s="100" t="s">
        <v>3024</v>
      </c>
      <c r="E989" s="100" t="s">
        <v>39</v>
      </c>
      <c r="F989" s="100">
        <v>999928281</v>
      </c>
      <c r="G989" s="99">
        <f>(J989+T989)-H989</f>
        <v>45</v>
      </c>
      <c r="H989" s="100"/>
      <c r="I989" s="44"/>
      <c r="J989" s="99">
        <f>SUM(K989,L989,N989,O989,P989,Q989)</f>
        <v>0</v>
      </c>
      <c r="K989" s="99">
        <f>SUM(AD989,AL989,AN989)</f>
        <v>0</v>
      </c>
      <c r="L989" s="99">
        <f>SUM(AE989,AF989,AG989,AH989)</f>
        <v>0</v>
      </c>
      <c r="M989" s="99">
        <f>COUNT(#REF!,#REF!,#REF!,#REF!,#REF!,#REF!,#REF!,AE989,#REF!,#REF!,#REF!,#REF!,AF989,AG989,#REF!,#REF!,#REF!,AH989)</f>
        <v>0</v>
      </c>
      <c r="N989" s="99">
        <f>AI989+AJ989</f>
        <v>0</v>
      </c>
      <c r="O989" s="99"/>
      <c r="P989" s="99">
        <f>AK989</f>
        <v>0</v>
      </c>
      <c r="Q989" s="99">
        <f>AM989</f>
        <v>0</v>
      </c>
      <c r="R989" s="99">
        <v>0</v>
      </c>
      <c r="S989" s="47"/>
      <c r="T989" s="99">
        <f>SUM(U989,V989,X989,Y989,Z989,AA989,AB989)</f>
        <v>45</v>
      </c>
      <c r="U989" s="99">
        <f>AP989</f>
        <v>0</v>
      </c>
      <c r="V989" s="99">
        <f>SUM(AS989,AT989,AU989,AV989,AW989,AX989,AY989,AZ989,BA989,BB989,BC989)</f>
        <v>45</v>
      </c>
      <c r="W989" s="99">
        <f>COUNT(AS989,AT989,AU989,AV989,AW989,AX989,AY989,AZ989,BA989,BB989,BC989)</f>
        <v>1</v>
      </c>
      <c r="X989" s="99">
        <v>0</v>
      </c>
      <c r="Y989" s="99">
        <v>0</v>
      </c>
      <c r="Z989" s="99">
        <v>0</v>
      </c>
      <c r="AA989" s="99">
        <f>AR989</f>
        <v>0</v>
      </c>
      <c r="AB989" s="99">
        <f>AQ989</f>
        <v>0</v>
      </c>
      <c r="AC989" s="47"/>
      <c r="AD989" s="100"/>
      <c r="AE989" s="100"/>
      <c r="AF989" s="100"/>
      <c r="AG989" s="100"/>
      <c r="AH989" s="100"/>
      <c r="AI989" s="100"/>
      <c r="AJ989" s="100"/>
      <c r="AK989" s="100"/>
      <c r="AL989" s="100"/>
      <c r="AM989" s="100"/>
      <c r="AN989" s="100"/>
      <c r="AO989" s="44"/>
      <c r="AP989" s="100"/>
      <c r="AQ989" s="100"/>
      <c r="AR989" s="100"/>
      <c r="AS989" s="100"/>
      <c r="AT989" s="100"/>
      <c r="AU989" s="100">
        <v>45</v>
      </c>
      <c r="AV989" s="100"/>
      <c r="AW989" s="100"/>
      <c r="AX989" s="100"/>
      <c r="AY989" s="100"/>
      <c r="AZ989" s="100"/>
      <c r="BA989" s="100"/>
      <c r="BB989" s="100"/>
      <c r="BC989" s="100"/>
      <c r="BD989" s="31"/>
    </row>
    <row r="990" spans="1:56" s="41" customFormat="1" x14ac:dyDescent="0.3">
      <c r="A990" s="100" t="s">
        <v>143</v>
      </c>
      <c r="B990" s="100" t="s">
        <v>199</v>
      </c>
      <c r="C990" s="100" t="s">
        <v>371</v>
      </c>
      <c r="D990" s="100" t="s">
        <v>2934</v>
      </c>
      <c r="E990" s="100" t="s">
        <v>39</v>
      </c>
      <c r="F990" s="100">
        <v>999929677</v>
      </c>
      <c r="G990" s="99">
        <f>(J990+T990)-H990</f>
        <v>45</v>
      </c>
      <c r="H990" s="100"/>
      <c r="I990" s="44"/>
      <c r="J990" s="99">
        <f>SUM(K990,L990,N990,O990,P990,Q990)</f>
        <v>0</v>
      </c>
      <c r="K990" s="99">
        <f>SUM(AD990,AL990,AN990)</f>
        <v>0</v>
      </c>
      <c r="L990" s="99">
        <f>SUM(AE990,AF990,AG990,AH990)</f>
        <v>0</v>
      </c>
      <c r="M990" s="99">
        <f>COUNT(#REF!,#REF!,#REF!,#REF!,#REF!,#REF!,#REF!,AE990,#REF!,#REF!,#REF!,#REF!,AF990,AG990,#REF!,#REF!,#REF!,AH990)</f>
        <v>0</v>
      </c>
      <c r="N990" s="99">
        <f>AI990+AJ990</f>
        <v>0</v>
      </c>
      <c r="O990" s="99"/>
      <c r="P990" s="99">
        <f>AK990</f>
        <v>0</v>
      </c>
      <c r="Q990" s="99">
        <f>AM990</f>
        <v>0</v>
      </c>
      <c r="R990" s="99">
        <v>0</v>
      </c>
      <c r="S990" s="47"/>
      <c r="T990" s="99">
        <f>SUM(U990,V990,X990,Y990,Z990,AA990,AB990)</f>
        <v>45</v>
      </c>
      <c r="U990" s="99">
        <f>AP990</f>
        <v>0</v>
      </c>
      <c r="V990" s="99">
        <f>SUM(AS990,AT990,AU990,AV990,AW990,AX990,AY990,AZ990,BA990,BB990,BC990)</f>
        <v>45</v>
      </c>
      <c r="W990" s="99">
        <f>COUNT(AS990,AT990,AU990,AV990,AW990,AX990,AY990,AZ990,BA990,BB990,BC990)</f>
        <v>1</v>
      </c>
      <c r="X990" s="99">
        <v>0</v>
      </c>
      <c r="Y990" s="99">
        <v>0</v>
      </c>
      <c r="Z990" s="99">
        <v>0</v>
      </c>
      <c r="AA990" s="99">
        <f>AR990</f>
        <v>0</v>
      </c>
      <c r="AB990" s="99">
        <f>AQ990</f>
        <v>0</v>
      </c>
      <c r="AC990" s="47"/>
      <c r="AD990" s="100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100"/>
      <c r="AO990" s="44"/>
      <c r="AP990" s="100"/>
      <c r="AQ990" s="100"/>
      <c r="AR990" s="100"/>
      <c r="AS990" s="100">
        <v>45</v>
      </c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31"/>
    </row>
    <row r="991" spans="1:56" s="41" customFormat="1" x14ac:dyDescent="0.3">
      <c r="A991" s="100" t="s">
        <v>143</v>
      </c>
      <c r="B991" s="100" t="s">
        <v>199</v>
      </c>
      <c r="C991" s="100" t="s">
        <v>3518</v>
      </c>
      <c r="D991" s="100" t="s">
        <v>2854</v>
      </c>
      <c r="E991" s="100" t="s">
        <v>39</v>
      </c>
      <c r="F991" s="100">
        <v>999930918</v>
      </c>
      <c r="G991" s="99">
        <f>(J991+T991)-H991</f>
        <v>45</v>
      </c>
      <c r="H991" s="100"/>
      <c r="I991" s="44"/>
      <c r="J991" s="99">
        <f>SUM(K991,L991,N991,O991,P991,Q991)</f>
        <v>0</v>
      </c>
      <c r="K991" s="99">
        <f>SUM(AD991,AL991,AN991)</f>
        <v>0</v>
      </c>
      <c r="L991" s="99">
        <f>SUM(AE991,AF991,AG991,AH991)</f>
        <v>0</v>
      </c>
      <c r="M991" s="99">
        <f>COUNT(#REF!,#REF!,#REF!,#REF!,#REF!,#REF!,#REF!,AE991,#REF!,#REF!,#REF!,#REF!,AF991,AG991,#REF!,#REF!,#REF!,AH991)</f>
        <v>0</v>
      </c>
      <c r="N991" s="99">
        <f>AI991+AJ991</f>
        <v>0</v>
      </c>
      <c r="O991" s="99"/>
      <c r="P991" s="99">
        <f>AK991</f>
        <v>0</v>
      </c>
      <c r="Q991" s="99">
        <f>AM991</f>
        <v>0</v>
      </c>
      <c r="R991" s="99">
        <v>0</v>
      </c>
      <c r="S991" s="47"/>
      <c r="T991" s="99">
        <f>SUM(U991,V991,X991,Y991,Z991,AA991,AB991)</f>
        <v>45</v>
      </c>
      <c r="U991" s="99">
        <f>AP991</f>
        <v>0</v>
      </c>
      <c r="V991" s="99">
        <f>SUM(AS991,AT991,AU991,AV991,AW991,AX991,AY991,AZ991,BA991,BB991,BC991)</f>
        <v>45</v>
      </c>
      <c r="W991" s="99">
        <f>COUNT(AS991,AT991,AU991,AV991,AW991,AX991,AY991,AZ991,BA991,BB991,BC991)</f>
        <v>1</v>
      </c>
      <c r="X991" s="99">
        <v>0</v>
      </c>
      <c r="Y991" s="99">
        <v>0</v>
      </c>
      <c r="Z991" s="99">
        <v>0</v>
      </c>
      <c r="AA991" s="99">
        <f>AR991</f>
        <v>0</v>
      </c>
      <c r="AB991" s="99">
        <f>AQ991</f>
        <v>0</v>
      </c>
      <c r="AC991" s="47"/>
      <c r="AD991" s="100"/>
      <c r="AE991" s="100"/>
      <c r="AF991" s="100"/>
      <c r="AG991" s="100"/>
      <c r="AH991" s="100"/>
      <c r="AI991" s="100"/>
      <c r="AJ991" s="100"/>
      <c r="AK991" s="100"/>
      <c r="AL991" s="100"/>
      <c r="AM991" s="100"/>
      <c r="AN991" s="100"/>
      <c r="AO991" s="44"/>
      <c r="AP991" s="100"/>
      <c r="AQ991" s="100"/>
      <c r="AR991" s="100"/>
      <c r="AS991" s="100"/>
      <c r="AT991" s="100"/>
      <c r="AU991" s="100"/>
      <c r="AV991" s="100"/>
      <c r="AW991" s="100"/>
      <c r="AX991" s="100"/>
      <c r="AY991" s="100"/>
      <c r="AZ991" s="100"/>
      <c r="BA991" s="100">
        <v>45</v>
      </c>
      <c r="BB991" s="100"/>
      <c r="BC991" s="100"/>
      <c r="BD991" s="31"/>
    </row>
    <row r="992" spans="1:56" s="41" customFormat="1" x14ac:dyDescent="0.35">
      <c r="A992" s="100" t="s">
        <v>143</v>
      </c>
      <c r="B992" s="99" t="s">
        <v>199</v>
      </c>
      <c r="C992" s="99" t="s">
        <v>868</v>
      </c>
      <c r="D992" s="99" t="s">
        <v>2599</v>
      </c>
      <c r="E992" s="99" t="s">
        <v>39</v>
      </c>
      <c r="F992" s="99">
        <v>999927808</v>
      </c>
      <c r="G992" s="99">
        <f>(J992+T992)-H992</f>
        <v>34</v>
      </c>
      <c r="H992" s="99">
        <f>(K992+L992+N992+O992+P992+Q992+R992)*0.5</f>
        <v>34</v>
      </c>
      <c r="I992" s="24"/>
      <c r="J992" s="99">
        <f>SUM(K992,L992,N992,O992,P992,Q992)</f>
        <v>68</v>
      </c>
      <c r="K992" s="99">
        <f>SUM(AD992,AL992,AN992)</f>
        <v>0</v>
      </c>
      <c r="L992" s="99">
        <f>SUM(AE992,AF992,AG992,AH992)</f>
        <v>68</v>
      </c>
      <c r="M992" s="99">
        <f>COUNT(#REF!,#REF!,#REF!,#REF!,#REF!,#REF!,#REF!,AE992,#REF!,#REF!,#REF!,#REF!,AF992,AG992,#REF!,#REF!,#REF!,AH992)</f>
        <v>1</v>
      </c>
      <c r="N992" s="99">
        <f>AI992+AJ992</f>
        <v>0</v>
      </c>
      <c r="O992" s="99"/>
      <c r="P992" s="99">
        <f>AK992</f>
        <v>0</v>
      </c>
      <c r="Q992" s="99">
        <f>AM992</f>
        <v>0</v>
      </c>
      <c r="R992" s="99">
        <v>0</v>
      </c>
      <c r="S992" s="47"/>
      <c r="T992" s="99">
        <f>SUM(U992,V992,X992,Y992,Z992,AA992,AB992)</f>
        <v>0</v>
      </c>
      <c r="U992" s="99">
        <f>AP992</f>
        <v>0</v>
      </c>
      <c r="V992" s="99">
        <f>SUM(AS992,AT992,AU992,AV992,AW992,AX992,AY992,AZ992,BA992,BB992,BC992)</f>
        <v>0</v>
      </c>
      <c r="W992" s="99">
        <f>COUNT(AS992,AT992,AU992,AV992,AW992,AX992,AY992,AZ992,BA992,BB992,BC992)</f>
        <v>0</v>
      </c>
      <c r="X992" s="99">
        <v>0</v>
      </c>
      <c r="Y992" s="99">
        <v>0</v>
      </c>
      <c r="Z992" s="99">
        <v>0</v>
      </c>
      <c r="AA992" s="99">
        <f>AR992</f>
        <v>0</v>
      </c>
      <c r="AB992" s="99">
        <f>AQ992</f>
        <v>0</v>
      </c>
      <c r="AC992" s="47"/>
      <c r="AD992" s="99"/>
      <c r="AE992" s="99"/>
      <c r="AF992" s="99">
        <v>68</v>
      </c>
      <c r="AG992" s="99"/>
      <c r="AH992" s="99"/>
      <c r="AI992" s="99"/>
      <c r="AJ992" s="99"/>
      <c r="AK992" s="99"/>
      <c r="AL992" s="99"/>
      <c r="AM992" s="100"/>
      <c r="AN992" s="100"/>
      <c r="AO992" s="44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</row>
    <row r="993" spans="1:56" s="41" customFormat="1" x14ac:dyDescent="0.35">
      <c r="A993" s="99" t="s">
        <v>143</v>
      </c>
      <c r="B993" s="99" t="s">
        <v>199</v>
      </c>
      <c r="C993" s="99" t="s">
        <v>864</v>
      </c>
      <c r="D993" s="99" t="s">
        <v>119</v>
      </c>
      <c r="E993" s="99" t="s">
        <v>39</v>
      </c>
      <c r="F993" s="99">
        <v>999927858</v>
      </c>
      <c r="G993" s="99">
        <f>(J993+T993)-H993</f>
        <v>34</v>
      </c>
      <c r="H993" s="99"/>
      <c r="I993" s="24"/>
      <c r="J993" s="99">
        <f>SUM(K993,L993,N993,O993,P993,Q993)</f>
        <v>34</v>
      </c>
      <c r="K993" s="99">
        <f>SUM(AD993,AL993,AN993)</f>
        <v>0</v>
      </c>
      <c r="L993" s="99">
        <f>SUM(AE993,AF993,AG993,AH993)</f>
        <v>34</v>
      </c>
      <c r="M993" s="99">
        <f>COUNT(#REF!,#REF!,#REF!,#REF!,#REF!,#REF!,#REF!,AE993,#REF!,#REF!,#REF!,#REF!,AF993,AG993,#REF!,#REF!,#REF!,AH993)</f>
        <v>1</v>
      </c>
      <c r="N993" s="99">
        <f>AI993+AJ993</f>
        <v>0</v>
      </c>
      <c r="O993" s="99"/>
      <c r="P993" s="99">
        <f>AK993</f>
        <v>0</v>
      </c>
      <c r="Q993" s="99">
        <f>AM993</f>
        <v>0</v>
      </c>
      <c r="R993" s="99">
        <v>0</v>
      </c>
      <c r="S993" s="47"/>
      <c r="T993" s="99">
        <f>SUM(U993,V993,X993,Y993,Z993,AA993,AB993)</f>
        <v>0</v>
      </c>
      <c r="U993" s="99">
        <f>AP993</f>
        <v>0</v>
      </c>
      <c r="V993" s="99">
        <f>SUM(AS993,AT993,AU993,AV993,AW993,AX993,AY993,AZ993,BA993,BB993,BC993)</f>
        <v>0</v>
      </c>
      <c r="W993" s="99">
        <f>COUNT(AS993,AT993,AU993,AV993,AW993,AX993,AY993,AZ993,BA993,BB993,BC993)</f>
        <v>0</v>
      </c>
      <c r="X993" s="99">
        <v>0</v>
      </c>
      <c r="Y993" s="99">
        <v>0</v>
      </c>
      <c r="Z993" s="99">
        <v>0</v>
      </c>
      <c r="AA993" s="99">
        <f>AR993</f>
        <v>0</v>
      </c>
      <c r="AB993" s="99">
        <f>AQ993</f>
        <v>0</v>
      </c>
      <c r="AC993" s="47"/>
      <c r="AD993" s="99"/>
      <c r="AE993" s="99"/>
      <c r="AF993" s="99">
        <v>34</v>
      </c>
      <c r="AG993" s="99"/>
      <c r="AH993" s="99"/>
      <c r="AI993" s="99"/>
      <c r="AJ993" s="99"/>
      <c r="AK993" s="99"/>
      <c r="AL993" s="99"/>
      <c r="AM993" s="100"/>
      <c r="AN993" s="100"/>
      <c r="AO993" s="44"/>
      <c r="AP993" s="100"/>
      <c r="AQ993" s="100"/>
      <c r="AR993" s="100"/>
      <c r="AS993" s="100"/>
      <c r="AT993" s="100"/>
      <c r="AU993" s="100"/>
      <c r="AV993" s="100"/>
      <c r="AW993" s="100"/>
      <c r="AX993" s="100"/>
      <c r="AY993" s="100"/>
      <c r="AZ993" s="100"/>
      <c r="BA993" s="100"/>
      <c r="BB993" s="100"/>
      <c r="BC993" s="100"/>
    </row>
    <row r="994" spans="1:56" s="41" customFormat="1" x14ac:dyDescent="0.3">
      <c r="A994" s="100" t="s">
        <v>143</v>
      </c>
      <c r="B994" s="100" t="s">
        <v>199</v>
      </c>
      <c r="C994" s="100" t="s">
        <v>260</v>
      </c>
      <c r="D994" s="100" t="s">
        <v>3021</v>
      </c>
      <c r="E994" s="100" t="s">
        <v>39</v>
      </c>
      <c r="F994" s="100">
        <v>999920980</v>
      </c>
      <c r="G994" s="99">
        <f>(J994+T994)-H994</f>
        <v>34</v>
      </c>
      <c r="H994" s="100"/>
      <c r="I994" s="44"/>
      <c r="J994" s="99">
        <f>SUM(K994,L994,N994,O994,P994,Q994)</f>
        <v>0</v>
      </c>
      <c r="K994" s="99">
        <f>SUM(AD994,AL994,AN994)</f>
        <v>0</v>
      </c>
      <c r="L994" s="99">
        <f>SUM(AE994,AF994,AG994,AH994)</f>
        <v>0</v>
      </c>
      <c r="M994" s="99">
        <f>COUNT(#REF!,#REF!,#REF!,#REF!,#REF!,#REF!,#REF!,AE994,#REF!,#REF!,#REF!,#REF!,AF994,AG994,#REF!,#REF!,#REF!,AH994)</f>
        <v>0</v>
      </c>
      <c r="N994" s="99">
        <f>AI994+AJ994</f>
        <v>0</v>
      </c>
      <c r="O994" s="99"/>
      <c r="P994" s="99">
        <f>AK994</f>
        <v>0</v>
      </c>
      <c r="Q994" s="99">
        <f>AM994</f>
        <v>0</v>
      </c>
      <c r="R994" s="99">
        <v>0</v>
      </c>
      <c r="S994" s="47"/>
      <c r="T994" s="99">
        <f>SUM(U994,V994,X994,Y994,Z994,AA994,AB994)</f>
        <v>34</v>
      </c>
      <c r="U994" s="99">
        <f>AP994</f>
        <v>0</v>
      </c>
      <c r="V994" s="99">
        <f>SUM(AS994,AT994,AU994,AV994,AW994,AX994,AY994,AZ994,BA994,BB994,BC994)</f>
        <v>34</v>
      </c>
      <c r="W994" s="99">
        <f>COUNT(AS994,AT994,AU994,AV994,AW994,AX994,AY994,AZ994,BA994,BB994,BC994)</f>
        <v>1</v>
      </c>
      <c r="X994" s="99">
        <v>0</v>
      </c>
      <c r="Y994" s="99">
        <v>0</v>
      </c>
      <c r="Z994" s="99">
        <v>0</v>
      </c>
      <c r="AA994" s="99">
        <f>AR994</f>
        <v>0</v>
      </c>
      <c r="AB994" s="99">
        <f>AQ994</f>
        <v>0</v>
      </c>
      <c r="AC994" s="47"/>
      <c r="AD994" s="100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100"/>
      <c r="AO994" s="44"/>
      <c r="AP994" s="100"/>
      <c r="AQ994" s="100"/>
      <c r="AR994" s="100"/>
      <c r="AS994" s="100"/>
      <c r="AT994" s="100"/>
      <c r="AU994" s="100">
        <v>34</v>
      </c>
      <c r="AV994" s="100"/>
      <c r="AW994" s="100"/>
      <c r="AX994" s="100"/>
      <c r="AY994" s="100"/>
      <c r="AZ994" s="100"/>
      <c r="BA994" s="100"/>
      <c r="BB994" s="100"/>
      <c r="BC994" s="100"/>
      <c r="BD994" s="31"/>
    </row>
    <row r="995" spans="1:56" s="41" customFormat="1" x14ac:dyDescent="0.3">
      <c r="A995" s="100" t="s">
        <v>143</v>
      </c>
      <c r="B995" s="100" t="s">
        <v>199</v>
      </c>
      <c r="C995" s="100" t="s">
        <v>1824</v>
      </c>
      <c r="D995" s="100" t="s">
        <v>2595</v>
      </c>
      <c r="E995" s="100" t="s">
        <v>39</v>
      </c>
      <c r="F995" s="100">
        <v>999927798</v>
      </c>
      <c r="G995" s="99">
        <f>(J995+T995)-H995</f>
        <v>30</v>
      </c>
      <c r="H995" s="100"/>
      <c r="I995" s="44"/>
      <c r="J995" s="99">
        <f>SUM(K995,L995,N995,O995,P995,Q995)</f>
        <v>0</v>
      </c>
      <c r="K995" s="99">
        <f>SUM(AD995,AL995,AN995)</f>
        <v>0</v>
      </c>
      <c r="L995" s="99">
        <f>SUM(AE995,AF995,AG995,AH995)</f>
        <v>0</v>
      </c>
      <c r="M995" s="99">
        <f>COUNT(#REF!,#REF!,#REF!,#REF!,#REF!,#REF!,#REF!,AE995,#REF!,#REF!,#REF!,#REF!,AF995,AG995,#REF!,#REF!,#REF!,AH995)</f>
        <v>0</v>
      </c>
      <c r="N995" s="99">
        <f>AI995+AJ995</f>
        <v>0</v>
      </c>
      <c r="O995" s="99"/>
      <c r="P995" s="99">
        <f>AK995</f>
        <v>0</v>
      </c>
      <c r="Q995" s="99">
        <f>AM995</f>
        <v>0</v>
      </c>
      <c r="R995" s="99">
        <v>0</v>
      </c>
      <c r="S995" s="47"/>
      <c r="T995" s="99">
        <f>SUM(U995,V995,X995,Y995,Z995,AA995,AB995)</f>
        <v>30</v>
      </c>
      <c r="U995" s="99">
        <f>AP995</f>
        <v>0</v>
      </c>
      <c r="V995" s="99">
        <f>SUM(AS995,AT995,AU995,AV995,AW995,AX995,AY995,AZ995,BA995,BB995,BC995)</f>
        <v>30</v>
      </c>
      <c r="W995" s="99">
        <f>COUNT(AS995,AT995,AU995,AV995,AW995,AX995,AY995,AZ995,BA995,BB995,BC995)</f>
        <v>1</v>
      </c>
      <c r="X995" s="99">
        <v>0</v>
      </c>
      <c r="Y995" s="99">
        <v>0</v>
      </c>
      <c r="Z995" s="99">
        <v>0</v>
      </c>
      <c r="AA995" s="99">
        <f>AR995</f>
        <v>0</v>
      </c>
      <c r="AB995" s="99">
        <f>AQ995</f>
        <v>0</v>
      </c>
      <c r="AC995" s="47"/>
      <c r="AD995" s="100"/>
      <c r="AE995" s="100"/>
      <c r="AF995" s="100"/>
      <c r="AG995" s="100"/>
      <c r="AH995" s="100"/>
      <c r="AI995" s="100"/>
      <c r="AJ995" s="100"/>
      <c r="AK995" s="100"/>
      <c r="AL995" s="100"/>
      <c r="AM995" s="100"/>
      <c r="AN995" s="100"/>
      <c r="AO995" s="44"/>
      <c r="AP995" s="100"/>
      <c r="AQ995" s="100"/>
      <c r="AR995" s="100"/>
      <c r="AS995" s="100"/>
      <c r="AT995" s="100"/>
      <c r="AU995" s="100"/>
      <c r="AV995" s="100"/>
      <c r="AW995" s="100"/>
      <c r="AX995" s="100"/>
      <c r="AY995" s="100"/>
      <c r="AZ995" s="100"/>
      <c r="BA995" s="100"/>
      <c r="BB995" s="100">
        <v>30</v>
      </c>
      <c r="BC995" s="100"/>
      <c r="BD995" s="31"/>
    </row>
    <row r="996" spans="1:56" s="41" customFormat="1" x14ac:dyDescent="0.35">
      <c r="A996" s="100" t="s">
        <v>143</v>
      </c>
      <c r="B996" s="99" t="s">
        <v>199</v>
      </c>
      <c r="C996" s="99" t="s">
        <v>763</v>
      </c>
      <c r="D996" s="99" t="s">
        <v>2519</v>
      </c>
      <c r="E996" s="99" t="s">
        <v>39</v>
      </c>
      <c r="F996" s="99">
        <v>999927396</v>
      </c>
      <c r="G996" s="99">
        <f>(J996+T996)-H996</f>
        <v>29</v>
      </c>
      <c r="H996" s="99">
        <f>(K996+L996+N996+O996+P996+Q996+R996)*0.5</f>
        <v>29</v>
      </c>
      <c r="I996" s="24"/>
      <c r="J996" s="99">
        <f>SUM(K996,L996,N996,O996,P996,Q996)</f>
        <v>58</v>
      </c>
      <c r="K996" s="99">
        <f>SUM(AD996,AL996,AN996)</f>
        <v>0</v>
      </c>
      <c r="L996" s="99">
        <f>SUM(AE996,AF996,AG996,AH996)</f>
        <v>58</v>
      </c>
      <c r="M996" s="99">
        <f>COUNT(#REF!,#REF!,#REF!,#REF!,#REF!,#REF!,#REF!,AE996,#REF!,#REF!,#REF!,#REF!,AF996,AG996,#REF!,#REF!,#REF!,AH996)</f>
        <v>1</v>
      </c>
      <c r="N996" s="99">
        <f>AI996+AJ996</f>
        <v>0</v>
      </c>
      <c r="O996" s="99"/>
      <c r="P996" s="99">
        <f>AK996</f>
        <v>0</v>
      </c>
      <c r="Q996" s="99">
        <f>AM996</f>
        <v>0</v>
      </c>
      <c r="R996" s="99">
        <v>0</v>
      </c>
      <c r="S996" s="47"/>
      <c r="T996" s="99">
        <f>SUM(U996,V996,X996,Y996,Z996,AA996,AB996)</f>
        <v>0</v>
      </c>
      <c r="U996" s="99">
        <f>AP996</f>
        <v>0</v>
      </c>
      <c r="V996" s="99">
        <f>SUM(AS996,AT996,AU996,AV996,AW996,AX996,AY996,AZ996,BA996,BB996,BC996)</f>
        <v>0</v>
      </c>
      <c r="W996" s="99">
        <f>COUNT(AS996,AT996,AU996,AV996,AW996,AX996,AY996,AZ996,BA996,BB996,BC996)</f>
        <v>0</v>
      </c>
      <c r="X996" s="99">
        <v>0</v>
      </c>
      <c r="Y996" s="99">
        <v>0</v>
      </c>
      <c r="Z996" s="99">
        <v>0</v>
      </c>
      <c r="AA996" s="99">
        <f>AR996</f>
        <v>0</v>
      </c>
      <c r="AB996" s="99">
        <f>AQ996</f>
        <v>0</v>
      </c>
      <c r="AC996" s="47"/>
      <c r="AD996" s="99"/>
      <c r="AE996" s="99"/>
      <c r="AF996" s="99">
        <v>58</v>
      </c>
      <c r="AG996" s="99"/>
      <c r="AH996" s="99"/>
      <c r="AI996" s="99"/>
      <c r="AJ996" s="99"/>
      <c r="AK996" s="99"/>
      <c r="AL996" s="99"/>
      <c r="AM996" s="100"/>
      <c r="AN996" s="100"/>
      <c r="AO996" s="44"/>
      <c r="AP996" s="100"/>
      <c r="AQ996" s="100"/>
      <c r="AR996" s="100"/>
      <c r="AS996" s="100"/>
      <c r="AT996" s="100"/>
      <c r="AU996" s="100"/>
      <c r="AV996" s="100"/>
      <c r="AW996" s="100"/>
      <c r="AX996" s="100"/>
      <c r="AY996" s="100"/>
      <c r="AZ996" s="100"/>
      <c r="BA996" s="100"/>
      <c r="BB996" s="100"/>
      <c r="BC996" s="100"/>
    </row>
    <row r="997" spans="1:56" s="41" customFormat="1" x14ac:dyDescent="0.35">
      <c r="A997" s="100" t="s">
        <v>143</v>
      </c>
      <c r="B997" s="100" t="s">
        <v>199</v>
      </c>
      <c r="C997" s="100" t="s">
        <v>579</v>
      </c>
      <c r="D997" s="100" t="s">
        <v>2650</v>
      </c>
      <c r="E997" s="100" t="s">
        <v>39</v>
      </c>
      <c r="F997" s="100">
        <v>999927987</v>
      </c>
      <c r="G997" s="99">
        <f>(J997+T997)-H997</f>
        <v>29</v>
      </c>
      <c r="H997" s="99">
        <f>(K997+L997+N997+O997+P997+Q997+R997)*0.5</f>
        <v>29</v>
      </c>
      <c r="I997" s="24"/>
      <c r="J997" s="99">
        <f>SUM(K997,L997,N997,O997,P997,Q997)</f>
        <v>58</v>
      </c>
      <c r="K997" s="99">
        <f>SUM(AD997,AL997,AN997)</f>
        <v>0</v>
      </c>
      <c r="L997" s="99">
        <f>SUM(AE997,AF997,AG997,AH997)</f>
        <v>58</v>
      </c>
      <c r="M997" s="99">
        <f>COUNT(#REF!,#REF!,#REF!,#REF!,#REF!,#REF!,#REF!,AE997,#REF!,#REF!,#REF!,#REF!,AF997,AG997,#REF!,#REF!,#REF!,AH997)</f>
        <v>1</v>
      </c>
      <c r="N997" s="99">
        <f>AI997+AJ997</f>
        <v>0</v>
      </c>
      <c r="O997" s="99"/>
      <c r="P997" s="99">
        <f>AK997</f>
        <v>0</v>
      </c>
      <c r="Q997" s="99">
        <f>AM997</f>
        <v>0</v>
      </c>
      <c r="R997" s="99">
        <v>0</v>
      </c>
      <c r="S997" s="47"/>
      <c r="T997" s="99">
        <f>SUM(U997,V997,X997,Y997,Z997,AA997,AB997)</f>
        <v>0</v>
      </c>
      <c r="U997" s="99">
        <f>AP997</f>
        <v>0</v>
      </c>
      <c r="V997" s="99">
        <f>SUM(AS997,AT997,AU997,AV997,AW997,AX997,AY997,AZ997,BA997,BB997,BC997)</f>
        <v>0</v>
      </c>
      <c r="W997" s="99">
        <f>COUNT(AS997,AT997,AU997,AV997,AW997,AX997,AY997,AZ997,BA997,BB997,BC997)</f>
        <v>0</v>
      </c>
      <c r="X997" s="99">
        <v>0</v>
      </c>
      <c r="Y997" s="99">
        <v>0</v>
      </c>
      <c r="Z997" s="99">
        <v>0</v>
      </c>
      <c r="AA997" s="99">
        <f>AR997</f>
        <v>0</v>
      </c>
      <c r="AB997" s="99">
        <f>AQ997</f>
        <v>0</v>
      </c>
      <c r="AC997" s="47"/>
      <c r="AD997" s="99"/>
      <c r="AE997" s="99"/>
      <c r="AF997" s="99"/>
      <c r="AG997" s="99">
        <v>58</v>
      </c>
      <c r="AH997" s="99"/>
      <c r="AI997" s="99"/>
      <c r="AJ997" s="99"/>
      <c r="AK997" s="99"/>
      <c r="AL997" s="99"/>
      <c r="AM997" s="100"/>
      <c r="AN997" s="100"/>
      <c r="AO997" s="44"/>
      <c r="AP997" s="100"/>
      <c r="AQ997" s="100"/>
      <c r="AR997" s="100"/>
      <c r="AS997" s="100"/>
      <c r="AT997" s="100"/>
      <c r="AU997" s="100"/>
      <c r="AV997" s="100"/>
      <c r="AW997" s="100"/>
      <c r="AX997" s="100"/>
      <c r="AY997" s="100"/>
      <c r="AZ997" s="100"/>
      <c r="BA997" s="100"/>
      <c r="BB997" s="100"/>
      <c r="BC997" s="100"/>
    </row>
    <row r="998" spans="1:56" s="41" customFormat="1" x14ac:dyDescent="0.35">
      <c r="A998" s="100" t="s">
        <v>143</v>
      </c>
      <c r="B998" s="99" t="s">
        <v>199</v>
      </c>
      <c r="C998" s="99" t="s">
        <v>673</v>
      </c>
      <c r="D998" s="99" t="s">
        <v>674</v>
      </c>
      <c r="E998" s="99" t="s">
        <v>39</v>
      </c>
      <c r="F998" s="99">
        <v>999908136</v>
      </c>
      <c r="G998" s="99">
        <f>(J998+T998)-H998</f>
        <v>25.5</v>
      </c>
      <c r="H998" s="99">
        <f>(K998+L998+N998+O998+P998+Q998+R998)*0.5</f>
        <v>25.5</v>
      </c>
      <c r="I998" s="24"/>
      <c r="J998" s="99">
        <f>SUM(K998,L998,N998,O998,P998,Q998)</f>
        <v>51</v>
      </c>
      <c r="K998" s="99">
        <f>SUM(AD998,AL998,AN998)</f>
        <v>0</v>
      </c>
      <c r="L998" s="99">
        <f>SUM(AE998,AF998,AG998,AH998)</f>
        <v>0</v>
      </c>
      <c r="M998" s="99">
        <f>COUNT(#REF!,#REF!,#REF!,#REF!,#REF!,#REF!,#REF!,AE998,#REF!,#REF!,#REF!,#REF!,AF998,AG998,#REF!,#REF!,#REF!,AH998)</f>
        <v>0</v>
      </c>
      <c r="N998" s="99">
        <f>AI998+AJ998</f>
        <v>0</v>
      </c>
      <c r="O998" s="99"/>
      <c r="P998" s="99">
        <f>AK998</f>
        <v>51</v>
      </c>
      <c r="Q998" s="99">
        <f>AM998</f>
        <v>0</v>
      </c>
      <c r="R998" s="99">
        <v>0</v>
      </c>
      <c r="S998" s="47"/>
      <c r="T998" s="99">
        <f>SUM(U998,V998,X998,Y998,Z998,AA998,AB998)</f>
        <v>0</v>
      </c>
      <c r="U998" s="99">
        <f>AP998</f>
        <v>0</v>
      </c>
      <c r="V998" s="99">
        <f>SUM(AS998,AT998,AU998,AV998,AW998,AX998,AY998,AZ998,BA998,BB998,BC998)</f>
        <v>0</v>
      </c>
      <c r="W998" s="99">
        <f>COUNT(AS998,AT998,AU998,AV998,AW998,AX998,AY998,AZ998,BA998,BB998,BC998)</f>
        <v>0</v>
      </c>
      <c r="X998" s="99">
        <v>0</v>
      </c>
      <c r="Y998" s="99">
        <v>0</v>
      </c>
      <c r="Z998" s="99">
        <v>0</v>
      </c>
      <c r="AA998" s="99">
        <f>AR998</f>
        <v>0</v>
      </c>
      <c r="AB998" s="99">
        <f>AQ998</f>
        <v>0</v>
      </c>
      <c r="AC998" s="47"/>
      <c r="AD998" s="99"/>
      <c r="AE998" s="99"/>
      <c r="AF998" s="99"/>
      <c r="AG998" s="99"/>
      <c r="AH998" s="99"/>
      <c r="AI998" s="99"/>
      <c r="AJ998" s="99"/>
      <c r="AK998" s="99">
        <v>51</v>
      </c>
      <c r="AL998" s="99"/>
      <c r="AM998" s="100"/>
      <c r="AN998" s="100"/>
      <c r="AO998" s="44"/>
      <c r="AP998" s="100"/>
      <c r="AQ998" s="100"/>
      <c r="AR998" s="100"/>
      <c r="AS998" s="100"/>
      <c r="AT998" s="100"/>
      <c r="AU998" s="100"/>
      <c r="AV998" s="100"/>
      <c r="AW998" s="100"/>
      <c r="AX998" s="100"/>
      <c r="AY998" s="100"/>
      <c r="AZ998" s="100"/>
      <c r="BA998" s="100"/>
      <c r="BB998" s="100"/>
      <c r="BC998" s="100"/>
    </row>
    <row r="999" spans="1:56" s="41" customFormat="1" x14ac:dyDescent="0.35">
      <c r="A999" s="100" t="s">
        <v>143</v>
      </c>
      <c r="B999" s="106" t="s">
        <v>199</v>
      </c>
      <c r="C999" s="106" t="s">
        <v>1460</v>
      </c>
      <c r="D999" s="106" t="s">
        <v>322</v>
      </c>
      <c r="E999" s="106" t="s">
        <v>39</v>
      </c>
      <c r="F999" s="106">
        <v>999922011</v>
      </c>
      <c r="G999" s="99">
        <f>(J999+T999)-H999</f>
        <v>25.5</v>
      </c>
      <c r="H999" s="99">
        <f>(K999+L999+N999+O999+P999+Q999+R999)*0.5</f>
        <v>25.5</v>
      </c>
      <c r="I999" s="24"/>
      <c r="J999" s="99">
        <f>SUM(K999,L999,N999,O999,P999,Q999)</f>
        <v>51</v>
      </c>
      <c r="K999" s="99">
        <f>SUM(AD999,AL999,AN999)</f>
        <v>0</v>
      </c>
      <c r="L999" s="99">
        <f>SUM(AE999,AF999,AG999,AH999)</f>
        <v>0</v>
      </c>
      <c r="M999" s="99">
        <f>COUNT(#REF!,#REF!,#REF!,#REF!,#REF!,#REF!,#REF!,AE999,#REF!,#REF!,#REF!,#REF!,AF999,AG999,#REF!,#REF!,#REF!,AH999)</f>
        <v>0</v>
      </c>
      <c r="N999" s="99">
        <f>AI999+AJ999</f>
        <v>0</v>
      </c>
      <c r="O999" s="99"/>
      <c r="P999" s="99">
        <f>AK999</f>
        <v>51</v>
      </c>
      <c r="Q999" s="99">
        <f>AM999</f>
        <v>0</v>
      </c>
      <c r="R999" s="99">
        <v>0</v>
      </c>
      <c r="S999" s="47"/>
      <c r="T999" s="99">
        <f>SUM(U999,V999,X999,Y999,Z999,AA999,AB999)</f>
        <v>0</v>
      </c>
      <c r="U999" s="99">
        <f>AP999</f>
        <v>0</v>
      </c>
      <c r="V999" s="99">
        <f>SUM(AS999,AT999,AU999,AV999,AW999,AX999,AY999,AZ999,BA999,BB999,BC999)</f>
        <v>0</v>
      </c>
      <c r="W999" s="99">
        <f>COUNT(AS999,AT999,AU999,AV999,AW999,AX999,AY999,AZ999,BA999,BB999,BC999)</f>
        <v>0</v>
      </c>
      <c r="X999" s="99">
        <v>0</v>
      </c>
      <c r="Y999" s="99">
        <v>0</v>
      </c>
      <c r="Z999" s="99">
        <v>0</v>
      </c>
      <c r="AA999" s="99">
        <f>AR999</f>
        <v>0</v>
      </c>
      <c r="AB999" s="99">
        <f>AQ999</f>
        <v>0</v>
      </c>
      <c r="AC999" s="47"/>
      <c r="AD999" s="99"/>
      <c r="AE999" s="99"/>
      <c r="AF999" s="99"/>
      <c r="AG999" s="99"/>
      <c r="AH999" s="99"/>
      <c r="AI999" s="99"/>
      <c r="AJ999" s="99"/>
      <c r="AK999" s="99">
        <v>51</v>
      </c>
      <c r="AL999" s="99"/>
      <c r="AM999" s="100"/>
      <c r="AN999" s="100"/>
      <c r="AO999" s="44"/>
      <c r="AP999" s="100"/>
      <c r="AQ999" s="100"/>
      <c r="AR999" s="100"/>
      <c r="AS999" s="100"/>
      <c r="AT999" s="100"/>
      <c r="AU999" s="100"/>
      <c r="AV999" s="100"/>
      <c r="AW999" s="100"/>
      <c r="AX999" s="100"/>
      <c r="AY999" s="100"/>
      <c r="AZ999" s="100"/>
      <c r="BA999" s="100"/>
      <c r="BB999" s="100"/>
      <c r="BC999" s="100"/>
    </row>
    <row r="1000" spans="1:56" s="41" customFormat="1" x14ac:dyDescent="0.35">
      <c r="A1000" s="100" t="s">
        <v>143</v>
      </c>
      <c r="B1000" s="99" t="s">
        <v>199</v>
      </c>
      <c r="C1000" s="99" t="s">
        <v>1571</v>
      </c>
      <c r="D1000" s="99" t="s">
        <v>774</v>
      </c>
      <c r="E1000" s="99" t="s">
        <v>39</v>
      </c>
      <c r="F1000" s="99">
        <v>999922738</v>
      </c>
      <c r="G1000" s="99">
        <f>(J1000+T1000)-H1000</f>
        <v>25.5</v>
      </c>
      <c r="H1000" s="99">
        <f>(K1000+L1000+N1000+O1000+P1000+Q1000+R1000)*0.5</f>
        <v>25.5</v>
      </c>
      <c r="I1000" s="24"/>
      <c r="J1000" s="99">
        <f>SUM(K1000,L1000,N1000,O1000,P1000,Q1000)</f>
        <v>51</v>
      </c>
      <c r="K1000" s="99">
        <f>SUM(AD1000,AL1000,AN1000)</f>
        <v>0</v>
      </c>
      <c r="L1000" s="99">
        <f>SUM(AE1000,AF1000,AG1000,AH1000)</f>
        <v>0</v>
      </c>
      <c r="M1000" s="99">
        <f>COUNT(#REF!,#REF!,#REF!,#REF!,#REF!,#REF!,#REF!,AE1000,#REF!,#REF!,#REF!,#REF!,AF1000,AG1000,#REF!,#REF!,#REF!,AH1000)</f>
        <v>0</v>
      </c>
      <c r="N1000" s="99">
        <f>AI1000+AJ1000</f>
        <v>0</v>
      </c>
      <c r="O1000" s="99"/>
      <c r="P1000" s="99">
        <f>AK1000</f>
        <v>51</v>
      </c>
      <c r="Q1000" s="99">
        <f>AM1000</f>
        <v>0</v>
      </c>
      <c r="R1000" s="99">
        <v>0</v>
      </c>
      <c r="S1000" s="47"/>
      <c r="T1000" s="99">
        <f>SUM(U1000,V1000,X1000,Y1000,Z1000,AA1000,AB1000)</f>
        <v>0</v>
      </c>
      <c r="U1000" s="99">
        <f>AP1000</f>
        <v>0</v>
      </c>
      <c r="V1000" s="99">
        <f>SUM(AS1000,AT1000,AU1000,AV1000,AW1000,AX1000,AY1000,AZ1000,BA1000,BB1000,BC1000)</f>
        <v>0</v>
      </c>
      <c r="W1000" s="99">
        <f>COUNT(AS1000,AT1000,AU1000,AV1000,AW1000,AX1000,AY1000,AZ1000,BA1000,BB1000,BC1000)</f>
        <v>0</v>
      </c>
      <c r="X1000" s="99">
        <v>0</v>
      </c>
      <c r="Y1000" s="99">
        <v>0</v>
      </c>
      <c r="Z1000" s="99">
        <v>0</v>
      </c>
      <c r="AA1000" s="99">
        <f>AR1000</f>
        <v>0</v>
      </c>
      <c r="AB1000" s="99">
        <f>AQ1000</f>
        <v>0</v>
      </c>
      <c r="AC1000" s="47"/>
      <c r="AD1000" s="99"/>
      <c r="AE1000" s="99"/>
      <c r="AF1000" s="99"/>
      <c r="AG1000" s="99"/>
      <c r="AH1000" s="99"/>
      <c r="AI1000" s="99"/>
      <c r="AJ1000" s="99"/>
      <c r="AK1000" s="99">
        <v>51</v>
      </c>
      <c r="AL1000" s="99"/>
      <c r="AM1000" s="100"/>
      <c r="AN1000" s="100"/>
      <c r="AO1000" s="44"/>
      <c r="AP1000" s="100"/>
      <c r="AQ1000" s="100"/>
      <c r="AR1000" s="100"/>
      <c r="AS1000" s="100"/>
      <c r="AT1000" s="100"/>
      <c r="AU1000" s="100"/>
      <c r="AV1000" s="100"/>
      <c r="AW1000" s="100"/>
      <c r="AX1000" s="100"/>
      <c r="AY1000" s="100"/>
      <c r="AZ1000" s="100"/>
      <c r="BA1000" s="100"/>
      <c r="BB1000" s="100"/>
      <c r="BC1000" s="100"/>
    </row>
    <row r="1001" spans="1:56" s="41" customFormat="1" x14ac:dyDescent="0.3">
      <c r="A1001" s="100" t="s">
        <v>44</v>
      </c>
      <c r="B1001" s="100" t="s">
        <v>199</v>
      </c>
      <c r="C1001" s="100" t="s">
        <v>255</v>
      </c>
      <c r="D1001" s="100" t="s">
        <v>2003</v>
      </c>
      <c r="E1001" s="100" t="s">
        <v>39</v>
      </c>
      <c r="F1001" s="100">
        <v>999925343</v>
      </c>
      <c r="G1001" s="99">
        <f>(J1001+T1001)-H1001</f>
        <v>156</v>
      </c>
      <c r="H1001" s="100"/>
      <c r="I1001" s="44"/>
      <c r="J1001" s="99">
        <f>SUM(K1001,L1001,N1001,O1001,P1001,Q1001)</f>
        <v>36</v>
      </c>
      <c r="K1001" s="99">
        <f>SUM(AD1001,AL1001,AN1001)</f>
        <v>0</v>
      </c>
      <c r="L1001" s="99">
        <f>SUM(AE1001,AF1001,AG1001,AH1001)</f>
        <v>0</v>
      </c>
      <c r="M1001" s="99">
        <f>COUNT(#REF!,#REF!,#REF!,#REF!,#REF!,#REF!,#REF!,AE1001,#REF!,#REF!,#REF!,#REF!,AF1001,AG1001,#REF!,#REF!,#REF!,AH1001)</f>
        <v>4</v>
      </c>
      <c r="N1001" s="99">
        <f>AI1001+AJ1001</f>
        <v>0</v>
      </c>
      <c r="O1001" s="99"/>
      <c r="P1001" s="99">
        <f>AK1001</f>
        <v>36</v>
      </c>
      <c r="Q1001" s="99">
        <f>AM1001</f>
        <v>0</v>
      </c>
      <c r="R1001" s="99">
        <v>0</v>
      </c>
      <c r="S1001" s="47"/>
      <c r="T1001" s="99">
        <f>SUM(U1001,V1001,X1001,Y1001,Z1001,AA1001,AB1001)</f>
        <v>120</v>
      </c>
      <c r="U1001" s="99">
        <f>AP1001</f>
        <v>0</v>
      </c>
      <c r="V1001" s="99">
        <f>SUM(AS1001,AT1001,AU1001,AV1001,AW1001,AX1001,AY1001,AZ1001,BA1001,BB1001,BC1001)</f>
        <v>120</v>
      </c>
      <c r="W1001" s="99">
        <f>COUNT(AS1001,AT1001,AU1001,AV1001,AW1001,AX1001,AY1001,AZ1001,BA1001,BB1001,BC1001)</f>
        <v>1</v>
      </c>
      <c r="X1001" s="99">
        <v>0</v>
      </c>
      <c r="Y1001" s="99">
        <v>0</v>
      </c>
      <c r="Z1001" s="99">
        <v>0</v>
      </c>
      <c r="AA1001" s="99">
        <f>AR1001</f>
        <v>0</v>
      </c>
      <c r="AB1001" s="99">
        <f>AQ1001</f>
        <v>0</v>
      </c>
      <c r="AC1001" s="47"/>
      <c r="AD1001" s="100">
        <v>0</v>
      </c>
      <c r="AE1001" s="100">
        <v>0</v>
      </c>
      <c r="AF1001" s="100">
        <v>0</v>
      </c>
      <c r="AG1001" s="100">
        <v>0</v>
      </c>
      <c r="AH1001" s="100">
        <v>0</v>
      </c>
      <c r="AI1001" s="100">
        <v>0</v>
      </c>
      <c r="AJ1001" s="100">
        <v>0</v>
      </c>
      <c r="AK1001" s="100">
        <v>36</v>
      </c>
      <c r="AL1001" s="100">
        <v>0</v>
      </c>
      <c r="AM1001" s="100">
        <v>0</v>
      </c>
      <c r="AN1001" s="100">
        <v>0</v>
      </c>
      <c r="AO1001" s="44"/>
      <c r="AP1001" s="100"/>
      <c r="AQ1001" s="100"/>
      <c r="AR1001" s="100"/>
      <c r="AS1001" s="100"/>
      <c r="AT1001" s="100"/>
      <c r="AU1001" s="100"/>
      <c r="AV1001" s="100"/>
      <c r="AW1001" s="100"/>
      <c r="AX1001" s="100"/>
      <c r="AY1001" s="100"/>
      <c r="AZ1001" s="100">
        <v>120</v>
      </c>
      <c r="BA1001" s="100"/>
      <c r="BB1001" s="100"/>
      <c r="BC1001" s="100"/>
      <c r="BD1001" s="31"/>
    </row>
    <row r="1002" spans="1:56" s="41" customFormat="1" x14ac:dyDescent="0.3">
      <c r="A1002" s="100" t="s">
        <v>44</v>
      </c>
      <c r="B1002" s="100" t="s">
        <v>199</v>
      </c>
      <c r="C1002" s="100" t="s">
        <v>2280</v>
      </c>
      <c r="D1002" s="100" t="s">
        <v>2281</v>
      </c>
      <c r="E1002" s="100" t="s">
        <v>39</v>
      </c>
      <c r="F1002" s="100">
        <v>999926588</v>
      </c>
      <c r="G1002" s="99">
        <f>(J1002+T1002)-H1002</f>
        <v>146</v>
      </c>
      <c r="H1002" s="99">
        <f>J1002*0.5</f>
        <v>22</v>
      </c>
      <c r="I1002" s="44"/>
      <c r="J1002" s="99">
        <f>SUM(K1002,L1002,N1002,O1002,P1002,Q1002)</f>
        <v>44</v>
      </c>
      <c r="K1002" s="99">
        <f>SUM(AD1002,AL1002,AN1002)</f>
        <v>20</v>
      </c>
      <c r="L1002" s="99">
        <f>SUM(AE1002,AF1002,AG1002,AH1002)</f>
        <v>0</v>
      </c>
      <c r="M1002" s="99">
        <f>COUNT(#REF!,#REF!,#REF!,#REF!,#REF!,#REF!,#REF!,AE1002,#REF!,#REF!,#REF!,#REF!,AF1002,AG1002,#REF!,#REF!,#REF!,AH1002)</f>
        <v>4</v>
      </c>
      <c r="N1002" s="99">
        <f>AI1002+AJ1002</f>
        <v>0</v>
      </c>
      <c r="O1002" s="99"/>
      <c r="P1002" s="99">
        <f>AK1002</f>
        <v>24</v>
      </c>
      <c r="Q1002" s="99">
        <f>AM1002</f>
        <v>0</v>
      </c>
      <c r="R1002" s="99">
        <v>0</v>
      </c>
      <c r="S1002" s="47"/>
      <c r="T1002" s="99">
        <f>SUM(U1002,V1002,X1002,Y1002,Z1002,AA1002,AB1002)</f>
        <v>124</v>
      </c>
      <c r="U1002" s="99">
        <f>AP1002</f>
        <v>0</v>
      </c>
      <c r="V1002" s="99">
        <f>SUM(AS1002,AT1002,AU1002,AV1002,AW1002,AX1002,AY1002,AZ1002,BA1002,BB1002,BC1002)</f>
        <v>124</v>
      </c>
      <c r="W1002" s="99">
        <f>COUNT(AS1002,AT1002,AU1002,AV1002,AW1002,AX1002,AY1002,AZ1002,BA1002,BB1002,BC1002)</f>
        <v>2</v>
      </c>
      <c r="X1002" s="99">
        <v>0</v>
      </c>
      <c r="Y1002" s="99">
        <v>0</v>
      </c>
      <c r="Z1002" s="99">
        <v>0</v>
      </c>
      <c r="AA1002" s="99">
        <f>AR1002</f>
        <v>0</v>
      </c>
      <c r="AB1002" s="99">
        <f>AQ1002</f>
        <v>0</v>
      </c>
      <c r="AC1002" s="47"/>
      <c r="AD1002" s="100">
        <v>0</v>
      </c>
      <c r="AE1002" s="100">
        <v>0</v>
      </c>
      <c r="AF1002" s="100">
        <v>0</v>
      </c>
      <c r="AG1002" s="100">
        <v>0</v>
      </c>
      <c r="AH1002" s="100">
        <v>0</v>
      </c>
      <c r="AI1002" s="100">
        <v>0</v>
      </c>
      <c r="AJ1002" s="100">
        <v>0</v>
      </c>
      <c r="AK1002" s="100">
        <v>24</v>
      </c>
      <c r="AL1002" s="100">
        <v>20</v>
      </c>
      <c r="AM1002" s="100">
        <v>0</v>
      </c>
      <c r="AN1002" s="100">
        <v>0</v>
      </c>
      <c r="AO1002" s="44"/>
      <c r="AP1002" s="100"/>
      <c r="AQ1002" s="100"/>
      <c r="AR1002" s="100"/>
      <c r="AS1002" s="100"/>
      <c r="AT1002" s="100"/>
      <c r="AU1002" s="100"/>
      <c r="AV1002" s="100"/>
      <c r="AW1002" s="100"/>
      <c r="AX1002" s="100">
        <v>34</v>
      </c>
      <c r="AY1002" s="100"/>
      <c r="AZ1002" s="100">
        <v>90</v>
      </c>
      <c r="BA1002" s="100"/>
      <c r="BB1002" s="100"/>
      <c r="BC1002" s="100"/>
      <c r="BD1002" s="31"/>
    </row>
    <row r="1003" spans="1:56" s="41" customFormat="1" x14ac:dyDescent="0.3">
      <c r="A1003" s="100" t="s">
        <v>44</v>
      </c>
      <c r="B1003" s="100" t="s">
        <v>199</v>
      </c>
      <c r="C1003" s="100" t="s">
        <v>1745</v>
      </c>
      <c r="D1003" s="100" t="s">
        <v>237</v>
      </c>
      <c r="E1003" s="100" t="s">
        <v>39</v>
      </c>
      <c r="F1003" s="100">
        <v>999923868</v>
      </c>
      <c r="G1003" s="99">
        <f>(J1003+T1003)-H1003</f>
        <v>118.4</v>
      </c>
      <c r="H1003" s="100"/>
      <c r="I1003" s="44"/>
      <c r="J1003" s="99">
        <f>SUM(K1003,L1003,N1003,O1003,P1003,Q1003)</f>
        <v>58.400000000000006</v>
      </c>
      <c r="K1003" s="99">
        <f>SUM(AD1003,AL1003,AN1003)</f>
        <v>0</v>
      </c>
      <c r="L1003" s="99">
        <f>SUM(AE1003,AF1003,AG1003,AH1003)</f>
        <v>0</v>
      </c>
      <c r="M1003" s="99">
        <f>COUNT(#REF!,#REF!,#REF!,#REF!,#REF!,#REF!,#REF!,AE1003,#REF!,#REF!,#REF!,#REF!,AF1003,AG1003,#REF!,#REF!,#REF!,AH1003)</f>
        <v>4</v>
      </c>
      <c r="N1003" s="99">
        <f>AI1003+AJ1003</f>
        <v>22.400000000000002</v>
      </c>
      <c r="O1003" s="99"/>
      <c r="P1003" s="99">
        <f>AK1003</f>
        <v>36</v>
      </c>
      <c r="Q1003" s="99">
        <f>AM1003</f>
        <v>0</v>
      </c>
      <c r="R1003" s="99">
        <v>0</v>
      </c>
      <c r="S1003" s="47"/>
      <c r="T1003" s="99">
        <f>SUM(U1003,V1003,X1003,Y1003,Z1003,AA1003,AB1003)</f>
        <v>60</v>
      </c>
      <c r="U1003" s="99">
        <f>AP1003</f>
        <v>0</v>
      </c>
      <c r="V1003" s="99">
        <f>SUM(AS1003,AT1003,AU1003,AV1003,AW1003,AX1003,AY1003,AZ1003,BA1003,BB1003,BC1003)</f>
        <v>60</v>
      </c>
      <c r="W1003" s="99">
        <f>COUNT(AS1003,AT1003,AU1003,AV1003,AW1003,AX1003,AY1003,AZ1003,BA1003,BB1003,BC1003)</f>
        <v>1</v>
      </c>
      <c r="X1003" s="99">
        <v>0</v>
      </c>
      <c r="Y1003" s="99">
        <v>0</v>
      </c>
      <c r="Z1003" s="99">
        <v>0</v>
      </c>
      <c r="AA1003" s="99">
        <f>AR1003</f>
        <v>0</v>
      </c>
      <c r="AB1003" s="99">
        <f>AQ1003</f>
        <v>0</v>
      </c>
      <c r="AC1003" s="47"/>
      <c r="AD1003" s="100">
        <v>0</v>
      </c>
      <c r="AE1003" s="100">
        <v>0</v>
      </c>
      <c r="AF1003" s="100">
        <v>0</v>
      </c>
      <c r="AG1003" s="100">
        <v>0</v>
      </c>
      <c r="AH1003" s="100">
        <v>0</v>
      </c>
      <c r="AI1003" s="100">
        <v>0</v>
      </c>
      <c r="AJ1003" s="100">
        <v>22.400000000000002</v>
      </c>
      <c r="AK1003" s="100">
        <v>36</v>
      </c>
      <c r="AL1003" s="100">
        <v>0</v>
      </c>
      <c r="AM1003" s="100">
        <v>0</v>
      </c>
      <c r="AN1003" s="100">
        <v>0</v>
      </c>
      <c r="AO1003" s="44"/>
      <c r="AP1003" s="100"/>
      <c r="AQ1003" s="100"/>
      <c r="AR1003" s="100"/>
      <c r="AS1003" s="100">
        <v>60</v>
      </c>
      <c r="AT1003" s="100"/>
      <c r="AU1003" s="100"/>
      <c r="AV1003" s="100"/>
      <c r="AW1003" s="100"/>
      <c r="AX1003" s="100"/>
      <c r="AY1003" s="100"/>
      <c r="AZ1003" s="100"/>
      <c r="BA1003" s="100"/>
      <c r="BB1003" s="100"/>
      <c r="BC1003" s="100"/>
      <c r="BD1003" s="31"/>
    </row>
    <row r="1004" spans="1:56" s="41" customFormat="1" x14ac:dyDescent="0.3">
      <c r="A1004" s="100" t="s">
        <v>44</v>
      </c>
      <c r="B1004" s="100" t="s">
        <v>199</v>
      </c>
      <c r="C1004" s="100" t="s">
        <v>839</v>
      </c>
      <c r="D1004" s="100" t="s">
        <v>3190</v>
      </c>
      <c r="E1004" s="100" t="s">
        <v>39</v>
      </c>
      <c r="F1004" s="100">
        <v>999922565</v>
      </c>
      <c r="G1004" s="99">
        <f>(J1004+T1004)-H1004</f>
        <v>97.4</v>
      </c>
      <c r="H1004" s="100"/>
      <c r="I1004" s="44"/>
      <c r="J1004" s="99">
        <f>SUM(K1004,L1004,N1004,O1004,P1004,Q1004)</f>
        <v>37.400000000000006</v>
      </c>
      <c r="K1004" s="99">
        <f>SUM(AD1004,AL1004,AN1004)</f>
        <v>15</v>
      </c>
      <c r="L1004" s="99">
        <f>SUM(AE1004,AF1004,AG1004,AH1004)</f>
        <v>0</v>
      </c>
      <c r="M1004" s="99">
        <f>COUNT(#REF!,#REF!,#REF!,#REF!,#REF!,#REF!,#REF!,AE1004,#REF!,#REF!,#REF!,#REF!,AF1004,AG1004,#REF!,#REF!,#REF!,AH1004)</f>
        <v>4</v>
      </c>
      <c r="N1004" s="99">
        <f>AI1004+AJ1004</f>
        <v>22.400000000000002</v>
      </c>
      <c r="O1004" s="99"/>
      <c r="P1004" s="99">
        <f>AK1004</f>
        <v>0</v>
      </c>
      <c r="Q1004" s="99">
        <f>AM1004</f>
        <v>0</v>
      </c>
      <c r="R1004" s="99">
        <v>0</v>
      </c>
      <c r="S1004" s="47"/>
      <c r="T1004" s="99">
        <f>SUM(U1004,V1004,X1004,Y1004,Z1004,AA1004,AB1004)</f>
        <v>60</v>
      </c>
      <c r="U1004" s="99">
        <f>AP1004</f>
        <v>0</v>
      </c>
      <c r="V1004" s="99">
        <f>SUM(AS1004,AT1004,AU1004,AV1004,AW1004,AX1004,AY1004,AZ1004,BA1004,BB1004,BC1004)</f>
        <v>60</v>
      </c>
      <c r="W1004" s="99">
        <f>COUNT(AS1004,AT1004,AU1004,AV1004,AW1004,AX1004,AY1004,AZ1004,BA1004,BB1004,BC1004)</f>
        <v>1</v>
      </c>
      <c r="X1004" s="99">
        <v>0</v>
      </c>
      <c r="Y1004" s="99">
        <v>0</v>
      </c>
      <c r="Z1004" s="99">
        <v>0</v>
      </c>
      <c r="AA1004" s="99">
        <f>AR1004</f>
        <v>0</v>
      </c>
      <c r="AB1004" s="99">
        <f>AQ1004</f>
        <v>0</v>
      </c>
      <c r="AC1004" s="47"/>
      <c r="AD1004" s="100">
        <v>0</v>
      </c>
      <c r="AE1004" s="100">
        <v>0</v>
      </c>
      <c r="AF1004" s="100">
        <v>0</v>
      </c>
      <c r="AG1004" s="100">
        <v>0</v>
      </c>
      <c r="AH1004" s="100">
        <v>0</v>
      </c>
      <c r="AI1004" s="100">
        <v>22.400000000000002</v>
      </c>
      <c r="AJ1004" s="100">
        <v>0</v>
      </c>
      <c r="AK1004" s="100">
        <v>0</v>
      </c>
      <c r="AL1004" s="100">
        <v>15</v>
      </c>
      <c r="AM1004" s="100">
        <v>0</v>
      </c>
      <c r="AN1004" s="100">
        <v>0</v>
      </c>
      <c r="AO1004" s="44"/>
      <c r="AP1004" s="100"/>
      <c r="AQ1004" s="100"/>
      <c r="AR1004" s="100"/>
      <c r="AS1004" s="100"/>
      <c r="AT1004" s="100"/>
      <c r="AU1004" s="100"/>
      <c r="AV1004" s="100"/>
      <c r="AW1004" s="100"/>
      <c r="AX1004" s="100">
        <v>60</v>
      </c>
      <c r="AY1004" s="100"/>
      <c r="AZ1004" s="100"/>
      <c r="BA1004" s="100"/>
      <c r="BB1004" s="100"/>
      <c r="BC1004" s="100"/>
      <c r="BD1004" s="31"/>
    </row>
    <row r="1005" spans="1:56" s="41" customFormat="1" x14ac:dyDescent="0.3">
      <c r="A1005" s="100" t="s">
        <v>44</v>
      </c>
      <c r="B1005" s="100" t="s">
        <v>199</v>
      </c>
      <c r="C1005" s="100" t="s">
        <v>375</v>
      </c>
      <c r="D1005" s="100" t="s">
        <v>175</v>
      </c>
      <c r="E1005" s="100" t="s">
        <v>39</v>
      </c>
      <c r="F1005" s="100">
        <v>999925349</v>
      </c>
      <c r="G1005" s="99">
        <f>(J1005+T1005)-H1005</f>
        <v>94</v>
      </c>
      <c r="H1005" s="100"/>
      <c r="I1005" s="44"/>
      <c r="J1005" s="99">
        <f>SUM(K1005,L1005,N1005,O1005,P1005,Q1005)</f>
        <v>43</v>
      </c>
      <c r="K1005" s="99">
        <f>SUM(AD1005,AL1005,AN1005)</f>
        <v>0</v>
      </c>
      <c r="L1005" s="99">
        <f>SUM(AE1005,AF1005,AG1005,AH1005)</f>
        <v>0</v>
      </c>
      <c r="M1005" s="99">
        <f>COUNT(#REF!,#REF!,#REF!,#REF!,#REF!,#REF!,#REF!,AE1005,#REF!,#REF!,#REF!,#REF!,AF1005,AG1005,#REF!,#REF!,#REF!,AH1005)</f>
        <v>4</v>
      </c>
      <c r="N1005" s="99">
        <f>AI1005+AJ1005</f>
        <v>15.8</v>
      </c>
      <c r="O1005" s="99"/>
      <c r="P1005" s="99">
        <f>AK1005</f>
        <v>27.200000000000003</v>
      </c>
      <c r="Q1005" s="99">
        <f>AM1005</f>
        <v>0</v>
      </c>
      <c r="R1005" s="99">
        <v>0</v>
      </c>
      <c r="S1005" s="47"/>
      <c r="T1005" s="99">
        <f>SUM(U1005,V1005,X1005,Y1005,Z1005,AA1005,AB1005)</f>
        <v>51</v>
      </c>
      <c r="U1005" s="99">
        <f>AP1005</f>
        <v>0</v>
      </c>
      <c r="V1005" s="99">
        <f>SUM(AS1005,AT1005,AU1005,AV1005,AW1005,AX1005,AY1005,AZ1005,BA1005,BB1005,BC1005)</f>
        <v>51</v>
      </c>
      <c r="W1005" s="99">
        <f>COUNT(AS1005,AT1005,AU1005,AV1005,AW1005,AX1005,AY1005,AZ1005,BA1005,BB1005,BC1005)</f>
        <v>1</v>
      </c>
      <c r="X1005" s="99">
        <v>0</v>
      </c>
      <c r="Y1005" s="99">
        <v>0</v>
      </c>
      <c r="Z1005" s="99">
        <v>0</v>
      </c>
      <c r="AA1005" s="99">
        <f>AR1005</f>
        <v>0</v>
      </c>
      <c r="AB1005" s="99">
        <f>AQ1005</f>
        <v>0</v>
      </c>
      <c r="AC1005" s="47"/>
      <c r="AD1005" s="100">
        <v>0</v>
      </c>
      <c r="AE1005" s="100">
        <v>0</v>
      </c>
      <c r="AF1005" s="100">
        <v>0</v>
      </c>
      <c r="AG1005" s="100">
        <v>0</v>
      </c>
      <c r="AH1005" s="100">
        <v>0</v>
      </c>
      <c r="AI1005" s="100">
        <v>15.8</v>
      </c>
      <c r="AJ1005" s="100">
        <v>0</v>
      </c>
      <c r="AK1005" s="100">
        <v>27.200000000000003</v>
      </c>
      <c r="AL1005" s="100">
        <v>0</v>
      </c>
      <c r="AM1005" s="100">
        <v>0</v>
      </c>
      <c r="AN1005" s="100">
        <v>0</v>
      </c>
      <c r="AO1005" s="44"/>
      <c r="AP1005" s="100"/>
      <c r="AQ1005" s="100"/>
      <c r="AR1005" s="100"/>
      <c r="AS1005" s="100"/>
      <c r="AT1005" s="100"/>
      <c r="AU1005" s="100"/>
      <c r="AV1005" s="100"/>
      <c r="AW1005" s="100"/>
      <c r="AX1005" s="100"/>
      <c r="AY1005" s="100"/>
      <c r="AZ1005" s="100">
        <v>51</v>
      </c>
      <c r="BA1005" s="100"/>
      <c r="BB1005" s="100"/>
      <c r="BC1005" s="100"/>
      <c r="BD1005" s="31"/>
    </row>
    <row r="1006" spans="1:56" s="41" customFormat="1" x14ac:dyDescent="0.3">
      <c r="A1006" s="100" t="s">
        <v>44</v>
      </c>
      <c r="B1006" s="100" t="s">
        <v>199</v>
      </c>
      <c r="C1006" s="100" t="s">
        <v>1388</v>
      </c>
      <c r="D1006" s="100" t="s">
        <v>1387</v>
      </c>
      <c r="E1006" s="100" t="s">
        <v>39</v>
      </c>
      <c r="F1006" s="100">
        <v>999921578</v>
      </c>
      <c r="G1006" s="99">
        <f>(J1006+T1006)-H1006</f>
        <v>68</v>
      </c>
      <c r="H1006" s="100"/>
      <c r="I1006" s="44"/>
      <c r="J1006" s="99">
        <f>SUM(K1006,L1006,N1006,O1006,P1006,Q1006)</f>
        <v>0</v>
      </c>
      <c r="K1006" s="99">
        <f>SUM(AD1006,AL1006,AN1006)</f>
        <v>0</v>
      </c>
      <c r="L1006" s="99">
        <f>SUM(AE1006,AF1006,AG1006,AH1006)</f>
        <v>0</v>
      </c>
      <c r="M1006" s="99">
        <f>COUNT(#REF!,#REF!,#REF!,#REF!,#REF!,#REF!,#REF!,AE1006,#REF!,#REF!,#REF!,#REF!,AF1006,AG1006,#REF!,#REF!,#REF!,AH1006)</f>
        <v>0</v>
      </c>
      <c r="N1006" s="99">
        <f>AI1006+AJ1006</f>
        <v>0</v>
      </c>
      <c r="O1006" s="99"/>
      <c r="P1006" s="99">
        <f>AK1006</f>
        <v>0</v>
      </c>
      <c r="Q1006" s="99">
        <f>AM1006</f>
        <v>0</v>
      </c>
      <c r="R1006" s="99">
        <v>0</v>
      </c>
      <c r="S1006" s="47"/>
      <c r="T1006" s="99">
        <f>SUM(U1006,V1006,X1006,Y1006,Z1006,AA1006,AB1006)</f>
        <v>68</v>
      </c>
      <c r="U1006" s="99">
        <f>AP1006</f>
        <v>0</v>
      </c>
      <c r="V1006" s="99">
        <f>SUM(AS1006,AT1006,AU1006,AV1006,AW1006,AX1006,AY1006,AZ1006,BA1006,BB1006,BC1006)</f>
        <v>68</v>
      </c>
      <c r="W1006" s="99">
        <f>COUNT(AS1006,AT1006,AU1006,AV1006,AW1006,AX1006,AY1006,AZ1006,BA1006,BB1006,BC1006)</f>
        <v>1</v>
      </c>
      <c r="X1006" s="99">
        <v>0</v>
      </c>
      <c r="Y1006" s="99">
        <v>0</v>
      </c>
      <c r="Z1006" s="99">
        <v>0</v>
      </c>
      <c r="AA1006" s="99">
        <f>AR1006</f>
        <v>0</v>
      </c>
      <c r="AB1006" s="99">
        <f>AQ1006</f>
        <v>0</v>
      </c>
      <c r="AC1006" s="47"/>
      <c r="AD1006" s="100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100"/>
      <c r="AO1006" s="44"/>
      <c r="AP1006" s="100"/>
      <c r="AQ1006" s="100"/>
      <c r="AR1006" s="100"/>
      <c r="AS1006" s="100"/>
      <c r="AT1006" s="100"/>
      <c r="AU1006" s="100"/>
      <c r="AV1006" s="100"/>
      <c r="AW1006" s="100"/>
      <c r="AX1006" s="100"/>
      <c r="AY1006" s="100"/>
      <c r="AZ1006" s="100">
        <v>68</v>
      </c>
      <c r="BA1006" s="100"/>
      <c r="BB1006" s="100"/>
      <c r="BC1006" s="100"/>
      <c r="BD1006" s="31"/>
    </row>
    <row r="1007" spans="1:56" s="41" customFormat="1" x14ac:dyDescent="0.3">
      <c r="A1007" s="100" t="s">
        <v>44</v>
      </c>
      <c r="B1007" s="100" t="s">
        <v>199</v>
      </c>
      <c r="C1007" s="100" t="s">
        <v>819</v>
      </c>
      <c r="D1007" s="100" t="s">
        <v>2470</v>
      </c>
      <c r="E1007" s="100" t="s">
        <v>39</v>
      </c>
      <c r="F1007" s="100">
        <v>999927233</v>
      </c>
      <c r="G1007" s="99">
        <f>(J1007+T1007)-H1007</f>
        <v>68</v>
      </c>
      <c r="H1007" s="100"/>
      <c r="I1007" s="44"/>
      <c r="J1007" s="99">
        <f>SUM(K1007,L1007,N1007,O1007,P1007,Q1007)</f>
        <v>0</v>
      </c>
      <c r="K1007" s="99">
        <f>SUM(AD1007,AL1007,AN1007)</f>
        <v>0</v>
      </c>
      <c r="L1007" s="99">
        <f>SUM(AE1007,AF1007,AG1007,AH1007)</f>
        <v>0</v>
      </c>
      <c r="M1007" s="99">
        <f>COUNT(#REF!,#REF!,#REF!,#REF!,#REF!,#REF!,#REF!,AE1007,#REF!,#REF!,#REF!,#REF!,AF1007,AG1007,#REF!,#REF!,#REF!,AH1007)</f>
        <v>0</v>
      </c>
      <c r="N1007" s="99">
        <f>AI1007+AJ1007</f>
        <v>0</v>
      </c>
      <c r="O1007" s="99"/>
      <c r="P1007" s="99">
        <f>AK1007</f>
        <v>0</v>
      </c>
      <c r="Q1007" s="99">
        <f>AM1007</f>
        <v>0</v>
      </c>
      <c r="R1007" s="99">
        <v>0</v>
      </c>
      <c r="S1007" s="47"/>
      <c r="T1007" s="99">
        <f>SUM(U1007,V1007,X1007,Y1007,Z1007,AA1007,AB1007)</f>
        <v>68</v>
      </c>
      <c r="U1007" s="99">
        <f>AP1007</f>
        <v>0</v>
      </c>
      <c r="V1007" s="99">
        <f>SUM(AS1007,AT1007,AU1007,AV1007,AW1007,AX1007,AY1007,AZ1007,BA1007,BB1007,BC1007)</f>
        <v>68</v>
      </c>
      <c r="W1007" s="99">
        <f>COUNT(AS1007,AT1007,AU1007,AV1007,AW1007,AX1007,AY1007,AZ1007,BA1007,BB1007,BC1007)</f>
        <v>1</v>
      </c>
      <c r="X1007" s="99">
        <v>0</v>
      </c>
      <c r="Y1007" s="99">
        <v>0</v>
      </c>
      <c r="Z1007" s="99">
        <v>0</v>
      </c>
      <c r="AA1007" s="99">
        <f>AR1007</f>
        <v>0</v>
      </c>
      <c r="AB1007" s="99">
        <f>AQ1007</f>
        <v>0</v>
      </c>
      <c r="AC1007" s="47"/>
      <c r="AD1007" s="100"/>
      <c r="AE1007" s="100"/>
      <c r="AF1007" s="100"/>
      <c r="AG1007" s="100"/>
      <c r="AH1007" s="100"/>
      <c r="AI1007" s="100"/>
      <c r="AJ1007" s="100"/>
      <c r="AK1007" s="100"/>
      <c r="AL1007" s="100"/>
      <c r="AM1007" s="100"/>
      <c r="AN1007" s="100"/>
      <c r="AO1007" s="44"/>
      <c r="AP1007" s="100"/>
      <c r="AQ1007" s="100"/>
      <c r="AR1007" s="100"/>
      <c r="AS1007" s="100"/>
      <c r="AT1007" s="100"/>
      <c r="AU1007" s="100"/>
      <c r="AV1007" s="100"/>
      <c r="AW1007" s="100"/>
      <c r="AX1007" s="100"/>
      <c r="AY1007" s="100"/>
      <c r="AZ1007" s="100">
        <v>68</v>
      </c>
      <c r="BA1007" s="100"/>
      <c r="BB1007" s="100"/>
      <c r="BC1007" s="100"/>
      <c r="BD1007" s="31"/>
    </row>
    <row r="1008" spans="1:56" s="41" customFormat="1" x14ac:dyDescent="0.35">
      <c r="A1008" s="100" t="s">
        <v>44</v>
      </c>
      <c r="B1008" s="99" t="s">
        <v>199</v>
      </c>
      <c r="C1008" s="99" t="s">
        <v>1428</v>
      </c>
      <c r="D1008" s="99" t="s">
        <v>88</v>
      </c>
      <c r="E1008" s="99" t="s">
        <v>39</v>
      </c>
      <c r="F1008" s="99">
        <v>999921785</v>
      </c>
      <c r="G1008" s="99">
        <f>(J1008+T1008)-H1008</f>
        <v>65</v>
      </c>
      <c r="H1008" s="100"/>
      <c r="I1008" s="24"/>
      <c r="J1008" s="99">
        <f>SUM(K1008,L1008,N1008,O1008,P1008,Q1008)</f>
        <v>0</v>
      </c>
      <c r="K1008" s="99">
        <f>SUM(AD1008,AL1008,AN1008)</f>
        <v>0</v>
      </c>
      <c r="L1008" s="99">
        <f>SUM(AE1008,AF1008,AG1008,AH1008)</f>
        <v>0</v>
      </c>
      <c r="M1008" s="99">
        <f>COUNT(#REF!,#REF!,#REF!,#REF!,#REF!,#REF!,#REF!,AE1008,#REF!,#REF!,#REF!,#REF!,AF1008,AG1008,#REF!,#REF!,#REF!,AH1008)</f>
        <v>0</v>
      </c>
      <c r="N1008" s="99">
        <f>AI1008+AJ1008</f>
        <v>0</v>
      </c>
      <c r="O1008" s="99"/>
      <c r="P1008" s="99">
        <f>AK1008</f>
        <v>0</v>
      </c>
      <c r="Q1008" s="99">
        <f>AM1008</f>
        <v>0</v>
      </c>
      <c r="R1008" s="99">
        <v>0</v>
      </c>
      <c r="S1008" s="47"/>
      <c r="T1008" s="99">
        <f>SUM(U1008,V1008,X1008,Y1008,Z1008,AA1008,AB1008)</f>
        <v>65</v>
      </c>
      <c r="U1008" s="99">
        <f>AP1008</f>
        <v>20</v>
      </c>
      <c r="V1008" s="99">
        <f>SUM(AS1008,AT1008,AU1008,AV1008,AW1008,AX1008,AY1008,AZ1008,BA1008,BB1008,BC1008)</f>
        <v>45</v>
      </c>
      <c r="W1008" s="99">
        <f>COUNT(AS1008,AT1008,AU1008,AV1008,AW1008,AX1008,AY1008,AZ1008,BA1008,BB1008,BC1008)</f>
        <v>1</v>
      </c>
      <c r="X1008" s="99">
        <v>0</v>
      </c>
      <c r="Y1008" s="99">
        <v>0</v>
      </c>
      <c r="Z1008" s="99">
        <v>0</v>
      </c>
      <c r="AA1008" s="99">
        <f>AR1008</f>
        <v>0</v>
      </c>
      <c r="AB1008" s="99">
        <f>AQ1008</f>
        <v>0</v>
      </c>
      <c r="AC1008" s="47"/>
      <c r="AD1008" s="99"/>
      <c r="AE1008" s="99"/>
      <c r="AF1008" s="99"/>
      <c r="AG1008" s="99"/>
      <c r="AH1008" s="99"/>
      <c r="AI1008" s="99"/>
      <c r="AJ1008" s="99"/>
      <c r="AK1008" s="99"/>
      <c r="AL1008" s="99"/>
      <c r="AM1008" s="100"/>
      <c r="AN1008" s="100"/>
      <c r="AO1008" s="44"/>
      <c r="AP1008" s="100">
        <v>20</v>
      </c>
      <c r="AQ1008" s="100"/>
      <c r="AR1008" s="100"/>
      <c r="AS1008" s="100">
        <v>45</v>
      </c>
      <c r="AT1008" s="100"/>
      <c r="AU1008" s="100"/>
      <c r="AV1008" s="100"/>
      <c r="AW1008" s="100"/>
      <c r="AX1008" s="100"/>
      <c r="AY1008" s="100"/>
      <c r="AZ1008" s="100"/>
      <c r="BA1008" s="100"/>
      <c r="BB1008" s="100"/>
      <c r="BC1008" s="100"/>
    </row>
    <row r="1009" spans="1:56" s="41" customFormat="1" x14ac:dyDescent="0.35">
      <c r="A1009" s="100" t="s">
        <v>44</v>
      </c>
      <c r="B1009" s="102" t="s">
        <v>199</v>
      </c>
      <c r="C1009" s="102" t="s">
        <v>1742</v>
      </c>
      <c r="D1009" s="102" t="s">
        <v>1743</v>
      </c>
      <c r="E1009" s="102" t="s">
        <v>39</v>
      </c>
      <c r="F1009" s="99">
        <v>999923862</v>
      </c>
      <c r="G1009" s="99">
        <f>(J1009+T1009)-H1009</f>
        <v>63</v>
      </c>
      <c r="H1009" s="99"/>
      <c r="I1009" s="24"/>
      <c r="J1009" s="99">
        <f>SUM(K1009,L1009,N1009,O1009,P1009,Q1009)</f>
        <v>63</v>
      </c>
      <c r="K1009" s="99">
        <f>SUM(AD1009,AL1009,AN1009)</f>
        <v>0</v>
      </c>
      <c r="L1009" s="99">
        <f>SUM(AE1009,AF1009,AG1009,AH1009)</f>
        <v>63</v>
      </c>
      <c r="M1009" s="99">
        <f>COUNT(#REF!,#REF!,#REF!,#REF!,#REF!,#REF!,#REF!,AE1009,#REF!,#REF!,#REF!,#REF!,AF1009,AG1009,#REF!,#REF!,#REF!,AH1009)</f>
        <v>1</v>
      </c>
      <c r="N1009" s="99">
        <f>AI1009+AJ1009</f>
        <v>0</v>
      </c>
      <c r="O1009" s="99"/>
      <c r="P1009" s="99">
        <f>AK1009</f>
        <v>0</v>
      </c>
      <c r="Q1009" s="99">
        <f>AM1009</f>
        <v>0</v>
      </c>
      <c r="R1009" s="99">
        <v>0</v>
      </c>
      <c r="S1009" s="47"/>
      <c r="T1009" s="99">
        <f>SUM(U1009,V1009,X1009,Y1009,Z1009,AA1009,AB1009)</f>
        <v>0</v>
      </c>
      <c r="U1009" s="99">
        <f>AP1009</f>
        <v>0</v>
      </c>
      <c r="V1009" s="99">
        <f>SUM(AS1009,AT1009,AU1009,AV1009,AW1009,AX1009,AY1009,AZ1009,BA1009,BB1009,BC1009)</f>
        <v>0</v>
      </c>
      <c r="W1009" s="99">
        <f>COUNT(AS1009,AT1009,AU1009,AV1009,AW1009,AX1009,AY1009,AZ1009,BA1009,BB1009,BC1009)</f>
        <v>0</v>
      </c>
      <c r="X1009" s="99">
        <v>0</v>
      </c>
      <c r="Y1009" s="99">
        <v>0</v>
      </c>
      <c r="Z1009" s="99">
        <v>0</v>
      </c>
      <c r="AA1009" s="99">
        <f>AR1009</f>
        <v>0</v>
      </c>
      <c r="AB1009" s="99">
        <f>AQ1009</f>
        <v>0</v>
      </c>
      <c r="AC1009" s="47"/>
      <c r="AD1009" s="99"/>
      <c r="AE1009" s="99">
        <v>63</v>
      </c>
      <c r="AF1009" s="99"/>
      <c r="AG1009" s="99"/>
      <c r="AH1009" s="99"/>
      <c r="AI1009" s="99"/>
      <c r="AJ1009" s="99"/>
      <c r="AK1009" s="99"/>
      <c r="AL1009" s="99"/>
      <c r="AM1009" s="100"/>
      <c r="AN1009" s="100"/>
      <c r="AO1009" s="44"/>
      <c r="AP1009" s="100"/>
      <c r="AQ1009" s="100"/>
      <c r="AR1009" s="100"/>
      <c r="AS1009" s="100"/>
      <c r="AT1009" s="100"/>
      <c r="AU1009" s="100"/>
      <c r="AV1009" s="100"/>
      <c r="AW1009" s="100"/>
      <c r="AX1009" s="100"/>
      <c r="AY1009" s="100"/>
      <c r="AZ1009" s="100"/>
      <c r="BA1009" s="100"/>
      <c r="BB1009" s="100"/>
      <c r="BC1009" s="100"/>
    </row>
    <row r="1010" spans="1:56" s="41" customFormat="1" x14ac:dyDescent="0.3">
      <c r="A1010" s="100" t="s">
        <v>44</v>
      </c>
      <c r="B1010" s="100" t="s">
        <v>199</v>
      </c>
      <c r="C1010" s="100" t="s">
        <v>2598</v>
      </c>
      <c r="D1010" s="100" t="s">
        <v>2595</v>
      </c>
      <c r="E1010" s="100" t="s">
        <v>39</v>
      </c>
      <c r="F1010" s="100">
        <v>999927803</v>
      </c>
      <c r="G1010" s="99">
        <f>(J1010+T1010)-H1010</f>
        <v>60</v>
      </c>
      <c r="H1010" s="100"/>
      <c r="I1010" s="44"/>
      <c r="J1010" s="99">
        <f>SUM(K1010,L1010,N1010,O1010,P1010,Q1010)</f>
        <v>0</v>
      </c>
      <c r="K1010" s="99">
        <f>SUM(AD1010,AL1010,AN1010)</f>
        <v>0</v>
      </c>
      <c r="L1010" s="99">
        <f>SUM(AE1010,AF1010,AG1010,AH1010)</f>
        <v>0</v>
      </c>
      <c r="M1010" s="99">
        <f>COUNT(#REF!,#REF!,#REF!,#REF!,#REF!,#REF!,#REF!,AE1010,#REF!,#REF!,#REF!,#REF!,AF1010,AG1010,#REF!,#REF!,#REF!,AH1010)</f>
        <v>0</v>
      </c>
      <c r="N1010" s="99">
        <f>AI1010+AJ1010</f>
        <v>0</v>
      </c>
      <c r="O1010" s="99"/>
      <c r="P1010" s="99">
        <f>AK1010</f>
        <v>0</v>
      </c>
      <c r="Q1010" s="99">
        <f>AM1010</f>
        <v>0</v>
      </c>
      <c r="R1010" s="99">
        <v>0</v>
      </c>
      <c r="S1010" s="47"/>
      <c r="T1010" s="99">
        <f>SUM(U1010,V1010,X1010,Y1010,Z1010,AA1010,AB1010)</f>
        <v>60</v>
      </c>
      <c r="U1010" s="99">
        <f>AP1010</f>
        <v>0</v>
      </c>
      <c r="V1010" s="99">
        <f>SUM(AS1010,AT1010,AU1010,AV1010,AW1010,AX1010,AY1010,AZ1010,BA1010,BB1010,BC1010)</f>
        <v>60</v>
      </c>
      <c r="W1010" s="99">
        <f>COUNT(AS1010,AT1010,AU1010,AV1010,AW1010,AX1010,AY1010,AZ1010,BA1010,BB1010,BC1010)</f>
        <v>1</v>
      </c>
      <c r="X1010" s="99">
        <v>0</v>
      </c>
      <c r="Y1010" s="99">
        <v>0</v>
      </c>
      <c r="Z1010" s="99">
        <v>0</v>
      </c>
      <c r="AA1010" s="99">
        <f>AR1010</f>
        <v>0</v>
      </c>
      <c r="AB1010" s="99">
        <f>AQ1010</f>
        <v>0</v>
      </c>
      <c r="AC1010" s="47"/>
      <c r="AD1010" s="100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100"/>
      <c r="AO1010" s="44"/>
      <c r="AP1010" s="100"/>
      <c r="AQ1010" s="100"/>
      <c r="AR1010" s="100"/>
      <c r="AS1010" s="100"/>
      <c r="AT1010" s="100"/>
      <c r="AU1010" s="100"/>
      <c r="AV1010" s="100"/>
      <c r="AW1010" s="100"/>
      <c r="AX1010" s="100"/>
      <c r="AY1010" s="100"/>
      <c r="AZ1010" s="100"/>
      <c r="BA1010" s="100"/>
      <c r="BB1010" s="100">
        <v>60</v>
      </c>
      <c r="BC1010" s="100"/>
      <c r="BD1010" s="31"/>
    </row>
    <row r="1011" spans="1:56" s="41" customFormat="1" x14ac:dyDescent="0.35">
      <c r="A1011" s="100" t="s">
        <v>44</v>
      </c>
      <c r="B1011" s="99" t="s">
        <v>199</v>
      </c>
      <c r="C1011" s="99" t="s">
        <v>1533</v>
      </c>
      <c r="D1011" s="99" t="s">
        <v>1534</v>
      </c>
      <c r="E1011" s="99" t="s">
        <v>39</v>
      </c>
      <c r="F1011" s="99">
        <v>999922522</v>
      </c>
      <c r="G1011" s="99">
        <f>(J1011+T1011)-H1011</f>
        <v>51</v>
      </c>
      <c r="H1011" s="99"/>
      <c r="I1011" s="24"/>
      <c r="J1011" s="99">
        <f>SUM(K1011,L1011,N1011,O1011,P1011,Q1011)</f>
        <v>51</v>
      </c>
      <c r="K1011" s="99">
        <f>SUM(AD1011,AL1011,AN1011)</f>
        <v>0</v>
      </c>
      <c r="L1011" s="99">
        <f>SUM(AE1011,AF1011,AG1011,AH1011)</f>
        <v>0</v>
      </c>
      <c r="M1011" s="99">
        <f>COUNT(#REF!,#REF!,#REF!,#REF!,#REF!,#REF!,#REF!,AE1011,#REF!,#REF!,#REF!,#REF!,AF1011,AG1011,#REF!,#REF!,#REF!,AH1011)</f>
        <v>0</v>
      </c>
      <c r="N1011" s="99">
        <f>AI1011+AJ1011</f>
        <v>0</v>
      </c>
      <c r="O1011" s="99"/>
      <c r="P1011" s="99">
        <f>AK1011</f>
        <v>51</v>
      </c>
      <c r="Q1011" s="99">
        <f>AM1011</f>
        <v>0</v>
      </c>
      <c r="R1011" s="99">
        <v>0</v>
      </c>
      <c r="S1011" s="47"/>
      <c r="T1011" s="99">
        <f>SUM(U1011,V1011,X1011,Y1011,Z1011,AA1011,AB1011)</f>
        <v>0</v>
      </c>
      <c r="U1011" s="99">
        <f>AP1011</f>
        <v>0</v>
      </c>
      <c r="V1011" s="99">
        <f>SUM(AS1011,AT1011,AU1011,AV1011,AW1011,AX1011,AY1011,AZ1011,BA1011,BB1011,BC1011)</f>
        <v>0</v>
      </c>
      <c r="W1011" s="99">
        <f>COUNT(AS1011,AT1011,AU1011,AV1011,AW1011,AX1011,AY1011,AZ1011,BA1011,BB1011,BC1011)</f>
        <v>0</v>
      </c>
      <c r="X1011" s="99">
        <v>0</v>
      </c>
      <c r="Y1011" s="99">
        <v>0</v>
      </c>
      <c r="Z1011" s="99">
        <v>0</v>
      </c>
      <c r="AA1011" s="99">
        <f>AR1011</f>
        <v>0</v>
      </c>
      <c r="AB1011" s="99">
        <f>AQ1011</f>
        <v>0</v>
      </c>
      <c r="AC1011" s="47"/>
      <c r="AD1011" s="99"/>
      <c r="AE1011" s="99"/>
      <c r="AF1011" s="99"/>
      <c r="AG1011" s="99"/>
      <c r="AH1011" s="99"/>
      <c r="AI1011" s="99"/>
      <c r="AJ1011" s="99"/>
      <c r="AK1011" s="99">
        <v>51</v>
      </c>
      <c r="AL1011" s="99"/>
      <c r="AM1011" s="100"/>
      <c r="AN1011" s="100"/>
      <c r="AO1011" s="44"/>
      <c r="AP1011" s="100"/>
      <c r="AQ1011" s="100"/>
      <c r="AR1011" s="100"/>
      <c r="AS1011" s="100"/>
      <c r="AT1011" s="100"/>
      <c r="AU1011" s="100"/>
      <c r="AV1011" s="100"/>
      <c r="AW1011" s="100"/>
      <c r="AX1011" s="100"/>
      <c r="AY1011" s="100"/>
      <c r="AZ1011" s="100"/>
      <c r="BA1011" s="100"/>
      <c r="BB1011" s="100"/>
      <c r="BC1011" s="100"/>
    </row>
    <row r="1012" spans="1:56" s="41" customFormat="1" x14ac:dyDescent="0.3">
      <c r="A1012" s="100" t="s">
        <v>44</v>
      </c>
      <c r="B1012" s="100" t="s">
        <v>199</v>
      </c>
      <c r="C1012" s="100" t="s">
        <v>605</v>
      </c>
      <c r="D1012" s="100" t="s">
        <v>3458</v>
      </c>
      <c r="E1012" s="100" t="s">
        <v>39</v>
      </c>
      <c r="F1012" s="100">
        <v>999923340</v>
      </c>
      <c r="G1012" s="99">
        <f>(J1012+T1012)-H1012</f>
        <v>51</v>
      </c>
      <c r="H1012" s="100"/>
      <c r="I1012" s="44"/>
      <c r="J1012" s="99">
        <f>SUM(K1012,L1012,N1012,O1012,P1012,Q1012)</f>
        <v>0</v>
      </c>
      <c r="K1012" s="99">
        <f>SUM(AD1012,AL1012,AN1012)</f>
        <v>0</v>
      </c>
      <c r="L1012" s="99">
        <f>SUM(AE1012,AF1012,AG1012,AH1012)</f>
        <v>0</v>
      </c>
      <c r="M1012" s="99">
        <f>COUNT(#REF!,#REF!,#REF!,#REF!,#REF!,#REF!,#REF!,AE1012,#REF!,#REF!,#REF!,#REF!,AF1012,AG1012,#REF!,#REF!,#REF!,AH1012)</f>
        <v>0</v>
      </c>
      <c r="N1012" s="99">
        <f>AI1012+AJ1012</f>
        <v>0</v>
      </c>
      <c r="O1012" s="99"/>
      <c r="P1012" s="99">
        <f>AK1012</f>
        <v>0</v>
      </c>
      <c r="Q1012" s="99">
        <f>AM1012</f>
        <v>0</v>
      </c>
      <c r="R1012" s="99">
        <v>0</v>
      </c>
      <c r="S1012" s="47"/>
      <c r="T1012" s="99">
        <f>SUM(U1012,V1012,X1012,Y1012,Z1012,AA1012,AB1012)</f>
        <v>51</v>
      </c>
      <c r="U1012" s="99">
        <f>AP1012</f>
        <v>0</v>
      </c>
      <c r="V1012" s="99">
        <f>SUM(AS1012,AT1012,AU1012,AV1012,AW1012,AX1012,AY1012,AZ1012,BA1012,BB1012,BC1012)</f>
        <v>51</v>
      </c>
      <c r="W1012" s="99">
        <f>COUNT(AS1012,AT1012,AU1012,AV1012,AW1012,AX1012,AY1012,AZ1012,BA1012,BB1012,BC1012)</f>
        <v>1</v>
      </c>
      <c r="X1012" s="99">
        <v>0</v>
      </c>
      <c r="Y1012" s="99">
        <v>0</v>
      </c>
      <c r="Z1012" s="99">
        <v>0</v>
      </c>
      <c r="AA1012" s="99">
        <f>AR1012</f>
        <v>0</v>
      </c>
      <c r="AB1012" s="99">
        <f>AQ1012</f>
        <v>0</v>
      </c>
      <c r="AC1012" s="47"/>
      <c r="AD1012" s="100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100"/>
      <c r="AO1012" s="44"/>
      <c r="AP1012" s="100"/>
      <c r="AQ1012" s="100"/>
      <c r="AR1012" s="100"/>
      <c r="AS1012" s="100"/>
      <c r="AT1012" s="100"/>
      <c r="AU1012" s="100"/>
      <c r="AV1012" s="100"/>
      <c r="AW1012" s="100"/>
      <c r="AX1012" s="100"/>
      <c r="AY1012" s="100"/>
      <c r="AZ1012" s="100">
        <v>51</v>
      </c>
      <c r="BA1012" s="100"/>
      <c r="BB1012" s="100"/>
      <c r="BC1012" s="100"/>
      <c r="BD1012" s="31"/>
    </row>
    <row r="1013" spans="1:56" s="41" customFormat="1" x14ac:dyDescent="0.3">
      <c r="A1013" s="100" t="s">
        <v>44</v>
      </c>
      <c r="B1013" s="100" t="s">
        <v>199</v>
      </c>
      <c r="C1013" s="100" t="s">
        <v>1583</v>
      </c>
      <c r="D1013" s="100" t="s">
        <v>1584</v>
      </c>
      <c r="E1013" s="100" t="s">
        <v>39</v>
      </c>
      <c r="F1013" s="100">
        <v>999922783</v>
      </c>
      <c r="G1013" s="99">
        <f>(J1013+T1013)-H1013</f>
        <v>50.400000000000006</v>
      </c>
      <c r="H1013" s="100"/>
      <c r="I1013" s="44"/>
      <c r="J1013" s="99">
        <f>SUM(K1013,L1013,N1013,O1013,P1013,Q1013)</f>
        <v>20.400000000000002</v>
      </c>
      <c r="K1013" s="99">
        <f>SUM(AD1013,AL1013,AN1013)</f>
        <v>0</v>
      </c>
      <c r="L1013" s="99">
        <f>SUM(AE1013,AF1013,AG1013,AH1013)</f>
        <v>0</v>
      </c>
      <c r="M1013" s="99">
        <f>COUNT(#REF!,#REF!,#REF!,#REF!,#REF!,#REF!,#REF!,AE1013,#REF!,#REF!,#REF!,#REF!,AF1013,AG1013,#REF!,#REF!,#REF!,AH1013)</f>
        <v>4</v>
      </c>
      <c r="N1013" s="99">
        <f>AI1013+AJ1013</f>
        <v>0</v>
      </c>
      <c r="O1013" s="99"/>
      <c r="P1013" s="99">
        <f>AK1013</f>
        <v>20.400000000000002</v>
      </c>
      <c r="Q1013" s="99">
        <f>AM1013</f>
        <v>0</v>
      </c>
      <c r="R1013" s="99">
        <v>0</v>
      </c>
      <c r="S1013" s="47"/>
      <c r="T1013" s="99">
        <f>SUM(U1013,V1013,X1013,Y1013,Z1013,AA1013,AB1013)</f>
        <v>30</v>
      </c>
      <c r="U1013" s="99">
        <f>AP1013</f>
        <v>0</v>
      </c>
      <c r="V1013" s="99">
        <f>SUM(AS1013,AT1013,AU1013,AV1013,AW1013,AX1013,AY1013,AZ1013,BA1013,BB1013,BC1013)</f>
        <v>30</v>
      </c>
      <c r="W1013" s="99">
        <f>COUNT(AS1013,AT1013,AU1013,AV1013,AW1013,AX1013,AY1013,AZ1013,BA1013,BB1013,BC1013)</f>
        <v>1</v>
      </c>
      <c r="X1013" s="99">
        <v>0</v>
      </c>
      <c r="Y1013" s="99">
        <v>0</v>
      </c>
      <c r="Z1013" s="99">
        <v>0</v>
      </c>
      <c r="AA1013" s="99">
        <f>AR1013</f>
        <v>0</v>
      </c>
      <c r="AB1013" s="99">
        <f>AQ1013</f>
        <v>0</v>
      </c>
      <c r="AC1013" s="47"/>
      <c r="AD1013" s="100">
        <v>0</v>
      </c>
      <c r="AE1013" s="100">
        <v>0</v>
      </c>
      <c r="AF1013" s="100">
        <v>0</v>
      </c>
      <c r="AG1013" s="100">
        <v>0</v>
      </c>
      <c r="AH1013" s="100">
        <v>0</v>
      </c>
      <c r="AI1013" s="100">
        <v>0</v>
      </c>
      <c r="AJ1013" s="100">
        <v>0</v>
      </c>
      <c r="AK1013" s="100">
        <v>20.400000000000002</v>
      </c>
      <c r="AL1013" s="100">
        <v>0</v>
      </c>
      <c r="AM1013" s="100">
        <v>0</v>
      </c>
      <c r="AN1013" s="100">
        <v>0</v>
      </c>
      <c r="AO1013" s="44"/>
      <c r="AP1013" s="100"/>
      <c r="AQ1013" s="100"/>
      <c r="AR1013" s="100"/>
      <c r="AS1013" s="100"/>
      <c r="AT1013" s="100">
        <v>30</v>
      </c>
      <c r="AU1013" s="100"/>
      <c r="AV1013" s="100"/>
      <c r="AW1013" s="100"/>
      <c r="AX1013" s="100"/>
      <c r="AY1013" s="100"/>
      <c r="AZ1013" s="100"/>
      <c r="BA1013" s="100"/>
      <c r="BB1013" s="100"/>
      <c r="BC1013" s="100"/>
      <c r="BD1013" s="31"/>
    </row>
    <row r="1014" spans="1:56" s="41" customFormat="1" x14ac:dyDescent="0.35">
      <c r="A1014" s="100" t="s">
        <v>44</v>
      </c>
      <c r="B1014" s="99" t="s">
        <v>199</v>
      </c>
      <c r="C1014" s="99" t="s">
        <v>1864</v>
      </c>
      <c r="D1014" s="99" t="s">
        <v>1863</v>
      </c>
      <c r="E1014" s="99" t="s">
        <v>39</v>
      </c>
      <c r="F1014" s="99">
        <v>999924757</v>
      </c>
      <c r="G1014" s="99">
        <f>(J1014+T1014)-H1014</f>
        <v>50</v>
      </c>
      <c r="H1014" s="100"/>
      <c r="I1014" s="24"/>
      <c r="J1014" s="99">
        <f>SUM(K1014,L1014,N1014,O1014,P1014,Q1014)</f>
        <v>50</v>
      </c>
      <c r="K1014" s="99">
        <f>SUM(AD1014,AL1014,AN1014)</f>
        <v>50</v>
      </c>
      <c r="L1014" s="99">
        <f>SUM(AE1014,AF1014,AG1014,AH1014)</f>
        <v>0</v>
      </c>
      <c r="M1014" s="99">
        <f>COUNT(#REF!,#REF!,#REF!,#REF!,#REF!,#REF!,#REF!,AE1014,#REF!,#REF!,#REF!,#REF!,AF1014,AG1014,#REF!,#REF!,#REF!,AH1014)</f>
        <v>0</v>
      </c>
      <c r="N1014" s="99">
        <f>AI1014+AJ1014</f>
        <v>0</v>
      </c>
      <c r="O1014" s="99"/>
      <c r="P1014" s="99">
        <f>AK1014</f>
        <v>0</v>
      </c>
      <c r="Q1014" s="99">
        <f>AM1014</f>
        <v>0</v>
      </c>
      <c r="R1014" s="99">
        <v>0</v>
      </c>
      <c r="S1014" s="47"/>
      <c r="T1014" s="99">
        <f>SUM(U1014,V1014,X1014,Y1014,Z1014,AA1014,AB1014)</f>
        <v>0</v>
      </c>
      <c r="U1014" s="99">
        <f>AP1014</f>
        <v>0</v>
      </c>
      <c r="V1014" s="99">
        <f>SUM(AS1014,AT1014,AU1014,AV1014,AW1014,AX1014,AY1014,AZ1014,BA1014,BB1014,BC1014)</f>
        <v>0</v>
      </c>
      <c r="W1014" s="99">
        <f>COUNT(AS1014,AT1014,AU1014,AV1014,AW1014,AX1014,AY1014,AZ1014,BA1014,BB1014,BC1014)</f>
        <v>0</v>
      </c>
      <c r="X1014" s="99">
        <v>0</v>
      </c>
      <c r="Y1014" s="99">
        <v>0</v>
      </c>
      <c r="Z1014" s="99">
        <v>0</v>
      </c>
      <c r="AA1014" s="99">
        <f>AR1014</f>
        <v>0</v>
      </c>
      <c r="AB1014" s="99">
        <f>AQ1014</f>
        <v>0</v>
      </c>
      <c r="AC1014" s="47"/>
      <c r="AD1014" s="99"/>
      <c r="AE1014" s="99"/>
      <c r="AF1014" s="99"/>
      <c r="AG1014" s="99"/>
      <c r="AH1014" s="99"/>
      <c r="AI1014" s="99"/>
      <c r="AJ1014" s="99"/>
      <c r="AK1014" s="99"/>
      <c r="AL1014" s="99">
        <v>50</v>
      </c>
      <c r="AM1014" s="100"/>
      <c r="AN1014" s="100"/>
      <c r="AO1014" s="44"/>
      <c r="AP1014" s="100"/>
      <c r="AQ1014" s="100"/>
      <c r="AR1014" s="100"/>
      <c r="AS1014" s="100"/>
      <c r="AT1014" s="100"/>
      <c r="AU1014" s="100"/>
      <c r="AV1014" s="100"/>
      <c r="AW1014" s="100"/>
      <c r="AX1014" s="100"/>
      <c r="AY1014" s="100"/>
      <c r="AZ1014" s="100"/>
      <c r="BA1014" s="100"/>
      <c r="BB1014" s="100"/>
      <c r="BC1014" s="100"/>
    </row>
    <row r="1015" spans="1:56" s="41" customFormat="1" x14ac:dyDescent="0.35">
      <c r="A1015" s="100" t="s">
        <v>44</v>
      </c>
      <c r="B1015" s="100" t="s">
        <v>199</v>
      </c>
      <c r="C1015" s="100" t="s">
        <v>886</v>
      </c>
      <c r="D1015" s="100" t="s">
        <v>2807</v>
      </c>
      <c r="E1015" s="100" t="s">
        <v>39</v>
      </c>
      <c r="F1015" s="100">
        <v>999928746</v>
      </c>
      <c r="G1015" s="99">
        <f>(J1015+T1015)-H1015</f>
        <v>49</v>
      </c>
      <c r="H1015" s="100"/>
      <c r="I1015" s="44"/>
      <c r="J1015" s="99">
        <f>SUM(K1015,L1015,N1015,O1015,P1015,Q1015)</f>
        <v>0</v>
      </c>
      <c r="K1015" s="99">
        <f>SUM(AD1015,AL1015,AN1015)</f>
        <v>0</v>
      </c>
      <c r="L1015" s="99">
        <f>SUM(AE1015,AF1015,AG1015,AH1015)</f>
        <v>0</v>
      </c>
      <c r="M1015" s="99">
        <f>COUNT(#REF!,#REF!,#REF!,#REF!,#REF!,#REF!,#REF!,AE1015,#REF!,#REF!,#REF!,#REF!,AF1015,AG1015,#REF!,#REF!,#REF!,AH1015)</f>
        <v>0</v>
      </c>
      <c r="N1015" s="99">
        <f>AI1015+AJ1015</f>
        <v>0</v>
      </c>
      <c r="O1015" s="99"/>
      <c r="P1015" s="99">
        <f>AK1015</f>
        <v>0</v>
      </c>
      <c r="Q1015" s="99">
        <f>AM1015</f>
        <v>0</v>
      </c>
      <c r="R1015" s="99">
        <v>0</v>
      </c>
      <c r="S1015" s="44"/>
      <c r="T1015" s="99">
        <f>SUM(U1015,V1015,X1015,Y1015,Z1015,AA1015,AB1015)</f>
        <v>49</v>
      </c>
      <c r="U1015" s="99">
        <f>AP1015</f>
        <v>15</v>
      </c>
      <c r="V1015" s="99">
        <f>SUM(AS1015,AT1015,AU1015,AV1015,AW1015,AX1015,AY1015,AZ1015,BA1015,BB1015,BC1015)</f>
        <v>34</v>
      </c>
      <c r="W1015" s="99">
        <f>COUNT(AS1015,AT1015,AU1015,AV1015,AW1015,AX1015,AY1015,AZ1015,BA1015,BB1015,BC1015)</f>
        <v>1</v>
      </c>
      <c r="X1015" s="99">
        <v>0</v>
      </c>
      <c r="Y1015" s="99">
        <v>0</v>
      </c>
      <c r="Z1015" s="99">
        <v>0</v>
      </c>
      <c r="AA1015" s="99">
        <f>AR1015</f>
        <v>0</v>
      </c>
      <c r="AB1015" s="99">
        <f>AQ1015</f>
        <v>0</v>
      </c>
      <c r="AC1015" s="44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44"/>
      <c r="AP1015" s="100">
        <v>15</v>
      </c>
      <c r="AQ1015" s="100"/>
      <c r="AR1015" s="100"/>
      <c r="AS1015" s="100">
        <v>34</v>
      </c>
      <c r="AT1015" s="100"/>
      <c r="AU1015" s="100"/>
      <c r="AV1015" s="100"/>
      <c r="AW1015" s="100"/>
      <c r="AX1015" s="100"/>
      <c r="AY1015" s="100"/>
      <c r="AZ1015" s="100"/>
      <c r="BA1015" s="100"/>
      <c r="BB1015" s="100"/>
      <c r="BC1015" s="100"/>
    </row>
    <row r="1016" spans="1:56" s="41" customFormat="1" x14ac:dyDescent="0.35">
      <c r="A1016" s="100" t="s">
        <v>44</v>
      </c>
      <c r="B1016" s="99" t="s">
        <v>199</v>
      </c>
      <c r="C1016" s="99" t="s">
        <v>1339</v>
      </c>
      <c r="D1016" s="99" t="s">
        <v>1683</v>
      </c>
      <c r="E1016" s="99" t="s">
        <v>39</v>
      </c>
      <c r="F1016" s="99">
        <v>999927890</v>
      </c>
      <c r="G1016" s="99">
        <f>(J1016+T1016)-H1016</f>
        <v>45</v>
      </c>
      <c r="H1016" s="99"/>
      <c r="I1016" s="24"/>
      <c r="J1016" s="99">
        <f>SUM(K1016,L1016,N1016,O1016,P1016,Q1016)</f>
        <v>45</v>
      </c>
      <c r="K1016" s="99">
        <f>SUM(AD1016,AL1016,AN1016)</f>
        <v>0</v>
      </c>
      <c r="L1016" s="99">
        <f>SUM(AE1016,AF1016,AG1016,AH1016)</f>
        <v>45</v>
      </c>
      <c r="M1016" s="99">
        <f>COUNT(#REF!,#REF!,#REF!,#REF!,#REF!,#REF!,#REF!,AE1016,#REF!,#REF!,#REF!,#REF!,AF1016,AG1016,#REF!,#REF!,#REF!,AH1016)</f>
        <v>1</v>
      </c>
      <c r="N1016" s="99">
        <f>AI1016+AJ1016</f>
        <v>0</v>
      </c>
      <c r="O1016" s="99"/>
      <c r="P1016" s="99">
        <f>AK1016</f>
        <v>0</v>
      </c>
      <c r="Q1016" s="99">
        <f>AM1016</f>
        <v>0</v>
      </c>
      <c r="R1016" s="99">
        <v>0</v>
      </c>
      <c r="S1016" s="47"/>
      <c r="T1016" s="99">
        <f>SUM(U1016,V1016,X1016,Y1016,Z1016,AA1016,AB1016)</f>
        <v>0</v>
      </c>
      <c r="U1016" s="99">
        <f>AP1016</f>
        <v>0</v>
      </c>
      <c r="V1016" s="99">
        <f>SUM(AS1016,AT1016,AU1016,AV1016,AW1016,AX1016,AY1016,AZ1016,BA1016,BB1016,BC1016)</f>
        <v>0</v>
      </c>
      <c r="W1016" s="99">
        <f>COUNT(AS1016,AT1016,AU1016,AV1016,AW1016,AX1016,AY1016,AZ1016,BA1016,BB1016,BC1016)</f>
        <v>0</v>
      </c>
      <c r="X1016" s="99">
        <v>0</v>
      </c>
      <c r="Y1016" s="99">
        <v>0</v>
      </c>
      <c r="Z1016" s="99">
        <v>0</v>
      </c>
      <c r="AA1016" s="99">
        <f>AR1016</f>
        <v>0</v>
      </c>
      <c r="AB1016" s="99">
        <f>AQ1016</f>
        <v>0</v>
      </c>
      <c r="AC1016" s="47"/>
      <c r="AD1016" s="99"/>
      <c r="AE1016" s="99"/>
      <c r="AF1016" s="99">
        <v>45</v>
      </c>
      <c r="AG1016" s="99"/>
      <c r="AH1016" s="99"/>
      <c r="AI1016" s="99"/>
      <c r="AJ1016" s="99"/>
      <c r="AK1016" s="99"/>
      <c r="AL1016" s="99"/>
      <c r="AM1016" s="100"/>
      <c r="AN1016" s="100"/>
      <c r="AO1016" s="44"/>
      <c r="AP1016" s="100"/>
      <c r="AQ1016" s="100"/>
      <c r="AR1016" s="100"/>
      <c r="AS1016" s="100"/>
      <c r="AT1016" s="100"/>
      <c r="AU1016" s="100"/>
      <c r="AV1016" s="100"/>
      <c r="AW1016" s="100"/>
      <c r="AX1016" s="100"/>
      <c r="AY1016" s="100"/>
      <c r="AZ1016" s="100"/>
      <c r="BA1016" s="100"/>
      <c r="BB1016" s="100"/>
      <c r="BC1016" s="100"/>
    </row>
    <row r="1017" spans="1:56" s="41" customFormat="1" x14ac:dyDescent="0.3">
      <c r="A1017" s="100" t="s">
        <v>44</v>
      </c>
      <c r="B1017" s="100" t="s">
        <v>199</v>
      </c>
      <c r="C1017" s="100" t="s">
        <v>1235</v>
      </c>
      <c r="D1017" s="100" t="s">
        <v>3221</v>
      </c>
      <c r="E1017" s="100" t="s">
        <v>39</v>
      </c>
      <c r="F1017" s="100">
        <v>999922895</v>
      </c>
      <c r="G1017" s="99">
        <f>(J1017+T1017)-H1017</f>
        <v>45</v>
      </c>
      <c r="H1017" s="100"/>
      <c r="I1017" s="44"/>
      <c r="J1017" s="99">
        <f>SUM(K1017,L1017,N1017,O1017,P1017,Q1017)</f>
        <v>0</v>
      </c>
      <c r="K1017" s="99">
        <f>SUM(AD1017,AL1017,AN1017)</f>
        <v>0</v>
      </c>
      <c r="L1017" s="99">
        <f>SUM(AE1017,AF1017,AG1017,AH1017)</f>
        <v>0</v>
      </c>
      <c r="M1017" s="99">
        <f>COUNT(#REF!,#REF!,#REF!,#REF!,#REF!,#REF!,#REF!,AE1017,#REF!,#REF!,#REF!,#REF!,AF1017,AG1017,#REF!,#REF!,#REF!,AH1017)</f>
        <v>0</v>
      </c>
      <c r="N1017" s="99">
        <f>AI1017+AJ1017</f>
        <v>0</v>
      </c>
      <c r="O1017" s="99"/>
      <c r="P1017" s="99">
        <f>AK1017</f>
        <v>0</v>
      </c>
      <c r="Q1017" s="99">
        <f>AM1017</f>
        <v>0</v>
      </c>
      <c r="R1017" s="99">
        <v>0</v>
      </c>
      <c r="S1017" s="47"/>
      <c r="T1017" s="99">
        <f>SUM(U1017,V1017,X1017,Y1017,Z1017,AA1017,AB1017)</f>
        <v>45</v>
      </c>
      <c r="U1017" s="99">
        <f>AP1017</f>
        <v>0</v>
      </c>
      <c r="V1017" s="99">
        <f>SUM(AS1017,AT1017,AU1017,AV1017,AW1017,AX1017,AY1017,AZ1017,BA1017,BB1017,BC1017)</f>
        <v>45</v>
      </c>
      <c r="W1017" s="99">
        <f>COUNT(AS1017,AT1017,AU1017,AV1017,AW1017,AX1017,AY1017,AZ1017,BA1017,BB1017,BC1017)</f>
        <v>1</v>
      </c>
      <c r="X1017" s="99">
        <v>0</v>
      </c>
      <c r="Y1017" s="99">
        <v>0</v>
      </c>
      <c r="Z1017" s="99">
        <v>0</v>
      </c>
      <c r="AA1017" s="99">
        <f>AR1017</f>
        <v>0</v>
      </c>
      <c r="AB1017" s="99">
        <f>AQ1017</f>
        <v>0</v>
      </c>
      <c r="AC1017" s="47"/>
      <c r="AD1017" s="100"/>
      <c r="AE1017" s="100"/>
      <c r="AF1017" s="100"/>
      <c r="AG1017" s="100"/>
      <c r="AH1017" s="100"/>
      <c r="AI1017" s="100"/>
      <c r="AJ1017" s="100"/>
      <c r="AK1017" s="100"/>
      <c r="AL1017" s="100"/>
      <c r="AM1017" s="100"/>
      <c r="AN1017" s="100"/>
      <c r="AO1017" s="44"/>
      <c r="AP1017" s="100"/>
      <c r="AQ1017" s="100"/>
      <c r="AR1017" s="100"/>
      <c r="AS1017" s="100"/>
      <c r="AT1017" s="100"/>
      <c r="AU1017" s="100"/>
      <c r="AV1017" s="100"/>
      <c r="AW1017" s="100"/>
      <c r="AX1017" s="100">
        <v>45</v>
      </c>
      <c r="AY1017" s="100"/>
      <c r="AZ1017" s="100"/>
      <c r="BA1017" s="100"/>
      <c r="BB1017" s="100"/>
      <c r="BC1017" s="100"/>
      <c r="BD1017" s="31"/>
    </row>
    <row r="1018" spans="1:56" s="41" customFormat="1" x14ac:dyDescent="0.3">
      <c r="A1018" s="100" t="s">
        <v>44</v>
      </c>
      <c r="B1018" s="100" t="s">
        <v>199</v>
      </c>
      <c r="C1018" s="100" t="s">
        <v>3597</v>
      </c>
      <c r="D1018" s="100" t="s">
        <v>3598</v>
      </c>
      <c r="E1018" s="100" t="s">
        <v>39</v>
      </c>
      <c r="F1018" s="100">
        <v>999931236</v>
      </c>
      <c r="G1018" s="99">
        <f>(J1018+T1018)-H1018</f>
        <v>45</v>
      </c>
      <c r="H1018" s="100"/>
      <c r="I1018" s="44"/>
      <c r="J1018" s="99">
        <f>SUM(K1018,L1018,N1018,O1018,P1018,Q1018)</f>
        <v>0</v>
      </c>
      <c r="K1018" s="99">
        <f>SUM(AD1018,AL1018,AN1018)</f>
        <v>0</v>
      </c>
      <c r="L1018" s="99">
        <f>SUM(AE1018,AF1018,AG1018,AH1018)</f>
        <v>0</v>
      </c>
      <c r="M1018" s="99">
        <f>COUNT(#REF!,#REF!,#REF!,#REF!,#REF!,#REF!,#REF!,AE1018,#REF!,#REF!,#REF!,#REF!,AF1018,AG1018,#REF!,#REF!,#REF!,AH1018)</f>
        <v>0</v>
      </c>
      <c r="N1018" s="99">
        <f>AI1018+AJ1018</f>
        <v>0</v>
      </c>
      <c r="O1018" s="99"/>
      <c r="P1018" s="99">
        <f>AK1018</f>
        <v>0</v>
      </c>
      <c r="Q1018" s="99">
        <f>AM1018</f>
        <v>0</v>
      </c>
      <c r="R1018" s="99">
        <v>0</v>
      </c>
      <c r="S1018" s="47"/>
      <c r="T1018" s="99">
        <f>SUM(U1018,V1018,X1018,Y1018,Z1018,AA1018,AB1018)</f>
        <v>45</v>
      </c>
      <c r="U1018" s="99">
        <f>AP1018</f>
        <v>0</v>
      </c>
      <c r="V1018" s="99">
        <f>SUM(AS1018,AT1018,AU1018,AV1018,AW1018,AX1018,AY1018,AZ1018,BA1018,BB1018,BC1018)</f>
        <v>45</v>
      </c>
      <c r="W1018" s="99">
        <f>COUNT(AS1018,AT1018,AU1018,AV1018,AW1018,AX1018,AY1018,AZ1018,BA1018,BB1018,BC1018)</f>
        <v>1</v>
      </c>
      <c r="X1018" s="99">
        <v>0</v>
      </c>
      <c r="Y1018" s="99">
        <v>0</v>
      </c>
      <c r="Z1018" s="99">
        <v>0</v>
      </c>
      <c r="AA1018" s="99">
        <f>AR1018</f>
        <v>0</v>
      </c>
      <c r="AB1018" s="99">
        <f>AQ1018</f>
        <v>0</v>
      </c>
      <c r="AC1018" s="47"/>
      <c r="AD1018" s="100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100"/>
      <c r="AO1018" s="44"/>
      <c r="AP1018" s="100"/>
      <c r="AQ1018" s="100"/>
      <c r="AR1018" s="100"/>
      <c r="AS1018" s="100"/>
      <c r="AT1018" s="100"/>
      <c r="AU1018" s="100"/>
      <c r="AV1018" s="100"/>
      <c r="AW1018" s="100"/>
      <c r="AX1018" s="100"/>
      <c r="AY1018" s="100"/>
      <c r="AZ1018" s="100"/>
      <c r="BA1018" s="100"/>
      <c r="BB1018" s="100">
        <v>45</v>
      </c>
      <c r="BC1018" s="100"/>
      <c r="BD1018" s="31"/>
    </row>
    <row r="1019" spans="1:56" s="41" customFormat="1" x14ac:dyDescent="0.3">
      <c r="A1019" s="100" t="s">
        <v>44</v>
      </c>
      <c r="B1019" s="100" t="s">
        <v>199</v>
      </c>
      <c r="C1019" s="100" t="s">
        <v>601</v>
      </c>
      <c r="D1019" s="100" t="s">
        <v>602</v>
      </c>
      <c r="E1019" s="100" t="s">
        <v>39</v>
      </c>
      <c r="F1019" s="100">
        <v>999904161</v>
      </c>
      <c r="G1019" s="99">
        <f>(J1019+T1019)-H1019</f>
        <v>34</v>
      </c>
      <c r="H1019" s="100"/>
      <c r="I1019" s="44"/>
      <c r="J1019" s="99">
        <f>SUM(K1019,L1019,N1019,O1019,P1019,Q1019)</f>
        <v>0</v>
      </c>
      <c r="K1019" s="99">
        <f>SUM(AD1019,AL1019,AN1019)</f>
        <v>0</v>
      </c>
      <c r="L1019" s="99">
        <f>SUM(AE1019,AF1019,AG1019,AH1019)</f>
        <v>0</v>
      </c>
      <c r="M1019" s="99">
        <f>COUNT(#REF!,#REF!,#REF!,#REF!,#REF!,#REF!,#REF!,AE1019,#REF!,#REF!,#REF!,#REF!,AF1019,AG1019,#REF!,#REF!,#REF!,AH1019)</f>
        <v>0</v>
      </c>
      <c r="N1019" s="99">
        <f>AI1019+AJ1019</f>
        <v>0</v>
      </c>
      <c r="O1019" s="99"/>
      <c r="P1019" s="99">
        <f>AK1019</f>
        <v>0</v>
      </c>
      <c r="Q1019" s="99">
        <f>AM1019</f>
        <v>0</v>
      </c>
      <c r="R1019" s="99">
        <v>0</v>
      </c>
      <c r="S1019" s="47"/>
      <c r="T1019" s="99">
        <f>SUM(U1019,V1019,X1019,Y1019,Z1019,AA1019,AB1019)</f>
        <v>34</v>
      </c>
      <c r="U1019" s="99">
        <f>AP1019</f>
        <v>0</v>
      </c>
      <c r="V1019" s="99">
        <f>SUM(AS1019,AT1019,AU1019,AV1019,AW1019,AX1019,AY1019,AZ1019,BA1019,BB1019,BC1019)</f>
        <v>34</v>
      </c>
      <c r="W1019" s="99">
        <f>COUNT(AS1019,AT1019,AU1019,AV1019,AW1019,AX1019,AY1019,AZ1019,BA1019,BB1019,BC1019)</f>
        <v>1</v>
      </c>
      <c r="X1019" s="99">
        <v>0</v>
      </c>
      <c r="Y1019" s="99">
        <v>0</v>
      </c>
      <c r="Z1019" s="99">
        <v>0</v>
      </c>
      <c r="AA1019" s="99">
        <f>AR1019</f>
        <v>0</v>
      </c>
      <c r="AB1019" s="99">
        <f>AQ1019</f>
        <v>0</v>
      </c>
      <c r="AC1019" s="47"/>
      <c r="AD1019" s="100"/>
      <c r="AE1019" s="100"/>
      <c r="AF1019" s="100"/>
      <c r="AG1019" s="100"/>
      <c r="AH1019" s="100"/>
      <c r="AI1019" s="100"/>
      <c r="AJ1019" s="100"/>
      <c r="AK1019" s="100"/>
      <c r="AL1019" s="100"/>
      <c r="AM1019" s="100"/>
      <c r="AN1019" s="100"/>
      <c r="AO1019" s="44"/>
      <c r="AP1019" s="100"/>
      <c r="AQ1019" s="100"/>
      <c r="AR1019" s="100"/>
      <c r="AS1019" s="100"/>
      <c r="AT1019" s="100"/>
      <c r="AU1019" s="100"/>
      <c r="AV1019" s="100"/>
      <c r="AW1019" s="100"/>
      <c r="AX1019" s="100"/>
      <c r="AY1019" s="100"/>
      <c r="AZ1019" s="100"/>
      <c r="BA1019" s="100"/>
      <c r="BB1019" s="100">
        <v>34</v>
      </c>
      <c r="BC1019" s="100"/>
      <c r="BD1019" s="31"/>
    </row>
    <row r="1020" spans="1:56" s="41" customFormat="1" x14ac:dyDescent="0.3">
      <c r="A1020" s="100" t="s">
        <v>44</v>
      </c>
      <c r="B1020" s="100" t="s">
        <v>199</v>
      </c>
      <c r="C1020" s="100" t="s">
        <v>1529</v>
      </c>
      <c r="D1020" s="100" t="s">
        <v>90</v>
      </c>
      <c r="E1020" s="100" t="s">
        <v>39</v>
      </c>
      <c r="F1020" s="100">
        <v>999925127</v>
      </c>
      <c r="G1020" s="99">
        <f>(J1020+T1020)-H1020</f>
        <v>30</v>
      </c>
      <c r="H1020" s="100"/>
      <c r="I1020" s="44"/>
      <c r="J1020" s="99">
        <f>SUM(K1020,L1020,N1020,O1020,P1020,Q1020)</f>
        <v>0</v>
      </c>
      <c r="K1020" s="99">
        <f>SUM(AD1020,AL1020,AN1020)</f>
        <v>0</v>
      </c>
      <c r="L1020" s="99">
        <f>SUM(AE1020,AF1020,AG1020,AH1020)</f>
        <v>0</v>
      </c>
      <c r="M1020" s="99">
        <f>COUNT(#REF!,#REF!,#REF!,#REF!,#REF!,#REF!,#REF!,AE1020,#REF!,#REF!,#REF!,#REF!,AF1020,AG1020,#REF!,#REF!,#REF!,AH1020)</f>
        <v>0</v>
      </c>
      <c r="N1020" s="99">
        <f>AI1020+AJ1020</f>
        <v>0</v>
      </c>
      <c r="O1020" s="99"/>
      <c r="P1020" s="99">
        <f>AK1020</f>
        <v>0</v>
      </c>
      <c r="Q1020" s="99">
        <f>AM1020</f>
        <v>0</v>
      </c>
      <c r="R1020" s="99">
        <v>0</v>
      </c>
      <c r="S1020" s="47"/>
      <c r="T1020" s="99">
        <f>SUM(U1020,V1020,X1020,Y1020,Z1020,AA1020,AB1020)</f>
        <v>30</v>
      </c>
      <c r="U1020" s="99">
        <f>AP1020</f>
        <v>0</v>
      </c>
      <c r="V1020" s="99">
        <f>SUM(AS1020,AT1020,AU1020,AV1020,AW1020,AX1020,AY1020,AZ1020,BA1020,BB1020,BC1020)</f>
        <v>30</v>
      </c>
      <c r="W1020" s="99">
        <f>COUNT(AS1020,AT1020,AU1020,AV1020,AW1020,AX1020,AY1020,AZ1020,BA1020,BB1020,BC1020)</f>
        <v>1</v>
      </c>
      <c r="X1020" s="99">
        <v>0</v>
      </c>
      <c r="Y1020" s="99">
        <v>0</v>
      </c>
      <c r="Z1020" s="99">
        <v>0</v>
      </c>
      <c r="AA1020" s="99">
        <f>AR1020</f>
        <v>0</v>
      </c>
      <c r="AB1020" s="99">
        <f>AQ1020</f>
        <v>0</v>
      </c>
      <c r="AC1020" s="47"/>
      <c r="AD1020" s="100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100"/>
      <c r="AO1020" s="44"/>
      <c r="AP1020" s="100"/>
      <c r="AQ1020" s="100"/>
      <c r="AR1020" s="100"/>
      <c r="AS1020" s="100"/>
      <c r="AT1020" s="100"/>
      <c r="AU1020" s="100"/>
      <c r="AV1020" s="100"/>
      <c r="AW1020" s="100">
        <v>30</v>
      </c>
      <c r="AX1020" s="100"/>
      <c r="AY1020" s="100"/>
      <c r="AZ1020" s="100"/>
      <c r="BA1020" s="100"/>
      <c r="BB1020" s="100"/>
      <c r="BC1020" s="100"/>
      <c r="BD1020" s="31"/>
    </row>
    <row r="1021" spans="1:56" s="41" customFormat="1" x14ac:dyDescent="0.3">
      <c r="A1021" s="100" t="s">
        <v>44</v>
      </c>
      <c r="B1021" s="100" t="s">
        <v>199</v>
      </c>
      <c r="C1021" s="100" t="s">
        <v>203</v>
      </c>
      <c r="D1021" s="100" t="s">
        <v>3521</v>
      </c>
      <c r="E1021" s="100" t="s">
        <v>39</v>
      </c>
      <c r="F1021" s="100">
        <v>999928883</v>
      </c>
      <c r="G1021" s="99">
        <f>(J1021+T1021)-H1021</f>
        <v>30</v>
      </c>
      <c r="H1021" s="100"/>
      <c r="I1021" s="44"/>
      <c r="J1021" s="99">
        <f>SUM(K1021,L1021,N1021,O1021,P1021,Q1021)</f>
        <v>0</v>
      </c>
      <c r="K1021" s="99">
        <f>SUM(AD1021,AL1021,AN1021)</f>
        <v>0</v>
      </c>
      <c r="L1021" s="99">
        <f>SUM(AE1021,AF1021,AG1021,AH1021)</f>
        <v>0</v>
      </c>
      <c r="M1021" s="99">
        <f>COUNT(#REF!,#REF!,#REF!,#REF!,#REF!,#REF!,#REF!,AE1021,#REF!,#REF!,#REF!,#REF!,AF1021,AG1021,#REF!,#REF!,#REF!,AH1021)</f>
        <v>0</v>
      </c>
      <c r="N1021" s="99">
        <f>AI1021+AJ1021</f>
        <v>0</v>
      </c>
      <c r="O1021" s="99"/>
      <c r="P1021" s="99">
        <f>AK1021</f>
        <v>0</v>
      </c>
      <c r="Q1021" s="99">
        <f>AM1021</f>
        <v>0</v>
      </c>
      <c r="R1021" s="99">
        <v>0</v>
      </c>
      <c r="S1021" s="47"/>
      <c r="T1021" s="99">
        <f>SUM(U1021,V1021,X1021,Y1021,Z1021,AA1021,AB1021)</f>
        <v>30</v>
      </c>
      <c r="U1021" s="99">
        <f>AP1021</f>
        <v>0</v>
      </c>
      <c r="V1021" s="99">
        <f>SUM(AS1021,AT1021,AU1021,AV1021,AW1021,AX1021,AY1021,AZ1021,BA1021,BB1021,BC1021)</f>
        <v>30</v>
      </c>
      <c r="W1021" s="99">
        <f>COUNT(AS1021,AT1021,AU1021,AV1021,AW1021,AX1021,AY1021,AZ1021,BA1021,BB1021,BC1021)</f>
        <v>1</v>
      </c>
      <c r="X1021" s="99">
        <v>0</v>
      </c>
      <c r="Y1021" s="99">
        <v>0</v>
      </c>
      <c r="Z1021" s="99">
        <v>0</v>
      </c>
      <c r="AA1021" s="99">
        <f>AR1021</f>
        <v>0</v>
      </c>
      <c r="AB1021" s="99">
        <f>AQ1021</f>
        <v>0</v>
      </c>
      <c r="AC1021" s="47"/>
      <c r="AD1021" s="100"/>
      <c r="AE1021" s="100"/>
      <c r="AF1021" s="100"/>
      <c r="AG1021" s="100"/>
      <c r="AH1021" s="100"/>
      <c r="AI1021" s="100"/>
      <c r="AJ1021" s="100"/>
      <c r="AK1021" s="100"/>
      <c r="AL1021" s="100"/>
      <c r="AM1021" s="100"/>
      <c r="AN1021" s="100"/>
      <c r="AO1021" s="44"/>
      <c r="AP1021" s="100"/>
      <c r="AQ1021" s="100"/>
      <c r="AR1021" s="100"/>
      <c r="AS1021" s="100"/>
      <c r="AT1021" s="100"/>
      <c r="AU1021" s="100"/>
      <c r="AV1021" s="100"/>
      <c r="AW1021" s="100"/>
      <c r="AX1021" s="100"/>
      <c r="AY1021" s="100"/>
      <c r="AZ1021" s="100"/>
      <c r="BA1021" s="100">
        <v>30</v>
      </c>
      <c r="BB1021" s="100"/>
      <c r="BC1021" s="100"/>
      <c r="BD1021" s="31"/>
    </row>
    <row r="1022" spans="1:56" s="41" customFormat="1" x14ac:dyDescent="0.3">
      <c r="A1022" s="100" t="s">
        <v>44</v>
      </c>
      <c r="B1022" s="100" t="s">
        <v>199</v>
      </c>
      <c r="C1022" s="100" t="s">
        <v>1110</v>
      </c>
      <c r="D1022" s="100" t="s">
        <v>72</v>
      </c>
      <c r="E1022" s="100" t="s">
        <v>39</v>
      </c>
      <c r="F1022" s="100">
        <v>999929621</v>
      </c>
      <c r="G1022" s="99">
        <f>(J1022+T1022)-H1022</f>
        <v>30</v>
      </c>
      <c r="H1022" s="100"/>
      <c r="I1022" s="44"/>
      <c r="J1022" s="99">
        <f>SUM(K1022,L1022,N1022,O1022,P1022,Q1022)</f>
        <v>0</v>
      </c>
      <c r="K1022" s="99">
        <f>SUM(AD1022,AL1022,AN1022)</f>
        <v>0</v>
      </c>
      <c r="L1022" s="99">
        <f>SUM(AE1022,AF1022,AG1022,AH1022)</f>
        <v>0</v>
      </c>
      <c r="M1022" s="99">
        <f>COUNT(#REF!,#REF!,#REF!,#REF!,#REF!,#REF!,#REF!,AE1022,#REF!,#REF!,#REF!,#REF!,AF1022,AG1022,#REF!,#REF!,#REF!,AH1022)</f>
        <v>0</v>
      </c>
      <c r="N1022" s="99">
        <f>AI1022+AJ1022</f>
        <v>0</v>
      </c>
      <c r="O1022" s="99"/>
      <c r="P1022" s="99">
        <f>AK1022</f>
        <v>0</v>
      </c>
      <c r="Q1022" s="99">
        <f>AM1022</f>
        <v>0</v>
      </c>
      <c r="R1022" s="99">
        <v>0</v>
      </c>
      <c r="S1022" s="47"/>
      <c r="T1022" s="99">
        <f>SUM(U1022,V1022,X1022,Y1022,Z1022,AA1022,AB1022)</f>
        <v>30</v>
      </c>
      <c r="U1022" s="99">
        <f>AP1022</f>
        <v>0</v>
      </c>
      <c r="V1022" s="99">
        <f>SUM(AS1022,AT1022,AU1022,AV1022,AW1022,AX1022,AY1022,AZ1022,BA1022,BB1022,BC1022)</f>
        <v>30</v>
      </c>
      <c r="W1022" s="99">
        <f>COUNT(AS1022,AT1022,AU1022,AV1022,AW1022,AX1022,AY1022,AZ1022,BA1022,BB1022,BC1022)</f>
        <v>1</v>
      </c>
      <c r="X1022" s="99">
        <v>0</v>
      </c>
      <c r="Y1022" s="99">
        <v>0</v>
      </c>
      <c r="Z1022" s="99">
        <v>0</v>
      </c>
      <c r="AA1022" s="99">
        <f>AR1022</f>
        <v>0</v>
      </c>
      <c r="AB1022" s="99">
        <f>AQ1022</f>
        <v>0</v>
      </c>
      <c r="AC1022" s="47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44"/>
      <c r="AP1022" s="100"/>
      <c r="AQ1022" s="100"/>
      <c r="AR1022" s="100"/>
      <c r="AS1022" s="100"/>
      <c r="AT1022" s="100"/>
      <c r="AU1022" s="100">
        <v>30</v>
      </c>
      <c r="AV1022" s="100"/>
      <c r="AW1022" s="100"/>
      <c r="AX1022" s="100"/>
      <c r="AY1022" s="100"/>
      <c r="AZ1022" s="100"/>
      <c r="BA1022" s="100"/>
      <c r="BB1022" s="100"/>
      <c r="BC1022" s="100"/>
      <c r="BD1022" s="31"/>
    </row>
    <row r="1023" spans="1:56" s="41" customFormat="1" x14ac:dyDescent="0.3">
      <c r="A1023" s="115" t="s">
        <v>44</v>
      </c>
      <c r="B1023" s="115" t="s">
        <v>199</v>
      </c>
      <c r="C1023" s="115" t="s">
        <v>611</v>
      </c>
      <c r="D1023" s="115" t="s">
        <v>118</v>
      </c>
      <c r="E1023" s="115" t="s">
        <v>39</v>
      </c>
      <c r="F1023" s="115">
        <v>999931119</v>
      </c>
      <c r="G1023" s="99">
        <f>(J1023+T1023)-H1023</f>
        <v>30</v>
      </c>
      <c r="H1023" s="100"/>
      <c r="I1023" s="44"/>
      <c r="J1023" s="99">
        <f>SUM(K1023,L1023,N1023,O1023,P1023,Q1023)</f>
        <v>0</v>
      </c>
      <c r="K1023" s="99">
        <f>SUM(AD1023,AL1023,AN1023)</f>
        <v>0</v>
      </c>
      <c r="L1023" s="99">
        <f>SUM(AE1023,AF1023,AG1023,AH1023)</f>
        <v>0</v>
      </c>
      <c r="M1023" s="99">
        <f>COUNT(#REF!,#REF!,#REF!,#REF!,#REF!,#REF!,#REF!,AE1023,#REF!,#REF!,#REF!,#REF!,AF1023,AG1023,#REF!,#REF!,#REF!,AH1023)</f>
        <v>0</v>
      </c>
      <c r="N1023" s="99">
        <f>AI1023+AJ1023</f>
        <v>0</v>
      </c>
      <c r="O1023" s="99"/>
      <c r="P1023" s="99">
        <f>AK1023</f>
        <v>0</v>
      </c>
      <c r="Q1023" s="99">
        <f>AM1023</f>
        <v>0</v>
      </c>
      <c r="R1023" s="99">
        <v>0</v>
      </c>
      <c r="S1023" s="47"/>
      <c r="T1023" s="99">
        <f>SUM(U1023,V1023,X1023,Y1023,Z1023,AA1023,AB1023)</f>
        <v>30</v>
      </c>
      <c r="U1023" s="99">
        <f>AP1023</f>
        <v>0</v>
      </c>
      <c r="V1023" s="99">
        <f>SUM(AS1023,AT1023,AU1023,AV1023,AW1023,AX1023,AY1023,AZ1023,BA1023,BB1023,BC1023)</f>
        <v>30</v>
      </c>
      <c r="W1023" s="99">
        <f>COUNT(AS1023,AT1023,AU1023,AV1023,AW1023,AX1023,AY1023,AZ1023,BA1023,BB1023,BC1023)</f>
        <v>1</v>
      </c>
      <c r="X1023" s="99">
        <v>0</v>
      </c>
      <c r="Y1023" s="99">
        <v>0</v>
      </c>
      <c r="Z1023" s="99">
        <v>0</v>
      </c>
      <c r="AA1023" s="99">
        <f>AR1023</f>
        <v>0</v>
      </c>
      <c r="AB1023" s="99">
        <f>AQ1023</f>
        <v>0</v>
      </c>
      <c r="AC1023" s="47"/>
      <c r="AD1023" s="100"/>
      <c r="AE1023" s="100"/>
      <c r="AF1023" s="100"/>
      <c r="AG1023" s="100"/>
      <c r="AH1023" s="100"/>
      <c r="AI1023" s="100"/>
      <c r="AJ1023" s="100"/>
      <c r="AK1023" s="100"/>
      <c r="AL1023" s="100"/>
      <c r="AM1023" s="100"/>
      <c r="AN1023" s="100"/>
      <c r="AO1023" s="44"/>
      <c r="AP1023" s="100"/>
      <c r="AQ1023" s="100"/>
      <c r="AR1023" s="100"/>
      <c r="AS1023" s="100"/>
      <c r="AT1023" s="100"/>
      <c r="AU1023" s="100"/>
      <c r="AV1023" s="100">
        <v>30</v>
      </c>
      <c r="AW1023" s="100"/>
      <c r="AX1023" s="100"/>
      <c r="AY1023" s="100"/>
      <c r="AZ1023" s="100"/>
      <c r="BA1023" s="100"/>
      <c r="BB1023" s="100"/>
      <c r="BC1023" s="100"/>
      <c r="BD1023" s="31"/>
    </row>
    <row r="1024" spans="1:56" s="41" customFormat="1" x14ac:dyDescent="0.35">
      <c r="A1024" s="100" t="s">
        <v>44</v>
      </c>
      <c r="B1024" s="100" t="s">
        <v>199</v>
      </c>
      <c r="C1024" s="100" t="s">
        <v>1327</v>
      </c>
      <c r="D1024" s="100" t="s">
        <v>1009</v>
      </c>
      <c r="E1024" s="100" t="s">
        <v>39</v>
      </c>
      <c r="F1024" s="100">
        <v>999921212</v>
      </c>
      <c r="G1024" s="99">
        <f>(J1024+T1024)-H1024</f>
        <v>28</v>
      </c>
      <c r="H1024" s="100"/>
      <c r="I1024" s="24"/>
      <c r="J1024" s="99">
        <f>SUM(K1024,L1024,N1024,O1024,P1024,Q1024)</f>
        <v>28</v>
      </c>
      <c r="K1024" s="99">
        <f>SUM(AD1024,AL1024,AN1024)</f>
        <v>28</v>
      </c>
      <c r="L1024" s="99">
        <f>SUM(AE1024,AF1024,AG1024,AH1024)</f>
        <v>0</v>
      </c>
      <c r="M1024" s="99">
        <f>COUNT(#REF!,#REF!,#REF!,#REF!,#REF!,#REF!,#REF!,AE1024,#REF!,#REF!,#REF!,#REF!,AF1024,AG1024,#REF!,#REF!,#REF!,AH1024)</f>
        <v>0</v>
      </c>
      <c r="N1024" s="99">
        <f>AI1024+AJ1024</f>
        <v>0</v>
      </c>
      <c r="O1024" s="99"/>
      <c r="P1024" s="99">
        <f>AK1024</f>
        <v>0</v>
      </c>
      <c r="Q1024" s="99">
        <f>AM1024</f>
        <v>0</v>
      </c>
      <c r="R1024" s="99">
        <v>0</v>
      </c>
      <c r="S1024" s="47"/>
      <c r="T1024" s="99">
        <f>SUM(U1024,V1024,X1024,Y1024,Z1024,AA1024,AB1024)</f>
        <v>0</v>
      </c>
      <c r="U1024" s="99">
        <f>AP1024</f>
        <v>0</v>
      </c>
      <c r="V1024" s="99">
        <f>SUM(AS1024,AT1024,AU1024,AV1024,AW1024,AX1024,AY1024,AZ1024,BA1024,BB1024,BC1024)</f>
        <v>0</v>
      </c>
      <c r="W1024" s="99">
        <f>COUNT(AS1024,AT1024,AU1024,AV1024,AW1024,AX1024,AY1024,AZ1024,BA1024,BB1024,BC1024)</f>
        <v>0</v>
      </c>
      <c r="X1024" s="99">
        <v>0</v>
      </c>
      <c r="Y1024" s="99">
        <v>0</v>
      </c>
      <c r="Z1024" s="99">
        <v>0</v>
      </c>
      <c r="AA1024" s="99">
        <f>AR1024</f>
        <v>0</v>
      </c>
      <c r="AB1024" s="99">
        <f>AQ1024</f>
        <v>0</v>
      </c>
      <c r="AC1024" s="47"/>
      <c r="AD1024" s="99"/>
      <c r="AE1024" s="99"/>
      <c r="AF1024" s="99"/>
      <c r="AG1024" s="99"/>
      <c r="AH1024" s="99"/>
      <c r="AI1024" s="99"/>
      <c r="AJ1024" s="99"/>
      <c r="AK1024" s="99"/>
      <c r="AL1024" s="99">
        <v>28</v>
      </c>
      <c r="AM1024" s="100"/>
      <c r="AN1024" s="100"/>
      <c r="AO1024" s="44"/>
      <c r="AP1024" s="100"/>
      <c r="AQ1024" s="100"/>
      <c r="AR1024" s="100"/>
      <c r="AS1024" s="100"/>
      <c r="AT1024" s="100"/>
      <c r="AU1024" s="100"/>
      <c r="AV1024" s="100"/>
      <c r="AW1024" s="100"/>
      <c r="AX1024" s="100"/>
      <c r="AY1024" s="100"/>
      <c r="AZ1024" s="100"/>
      <c r="BA1024" s="100"/>
      <c r="BB1024" s="100"/>
      <c r="BC1024" s="100"/>
    </row>
    <row r="1025" spans="1:56" s="41" customFormat="1" x14ac:dyDescent="0.35">
      <c r="A1025" s="99" t="s">
        <v>73</v>
      </c>
      <c r="B1025" s="99" t="s">
        <v>199</v>
      </c>
      <c r="C1025" s="99" t="s">
        <v>933</v>
      </c>
      <c r="D1025" s="99" t="s">
        <v>934</v>
      </c>
      <c r="E1025" s="99" t="s">
        <v>39</v>
      </c>
      <c r="F1025" s="99">
        <v>999917175</v>
      </c>
      <c r="G1025" s="99">
        <f>(J1025+T1025)-H1025</f>
        <v>132.5</v>
      </c>
      <c r="H1025" s="99"/>
      <c r="I1025" s="24"/>
      <c r="J1025" s="99">
        <f>SUM(K1025,L1025,N1025,O1025,P1025,Q1025)</f>
        <v>132.5</v>
      </c>
      <c r="K1025" s="99">
        <f>SUM(AD1025,AL1025,AN1025)</f>
        <v>0</v>
      </c>
      <c r="L1025" s="99">
        <f>SUM(AE1025,AF1025,AG1025,AH1025)</f>
        <v>0</v>
      </c>
      <c r="M1025" s="99">
        <f>COUNT(#REF!,#REF!,#REF!,#REF!,#REF!,#REF!,#REF!,AE1025,#REF!,#REF!,#REF!,#REF!,AF1025,AG1025,#REF!,#REF!,#REF!,AH1025)</f>
        <v>0</v>
      </c>
      <c r="N1025" s="99">
        <f>AI1025+AJ1025</f>
        <v>52.5</v>
      </c>
      <c r="O1025" s="99"/>
      <c r="P1025" s="99">
        <f>AK1025</f>
        <v>80</v>
      </c>
      <c r="Q1025" s="99">
        <f>AM1025</f>
        <v>0</v>
      </c>
      <c r="R1025" s="99">
        <v>0</v>
      </c>
      <c r="S1025" s="47"/>
      <c r="T1025" s="99">
        <f>SUM(U1025,V1025,X1025,Y1025,Z1025,AA1025,AB1025)</f>
        <v>0</v>
      </c>
      <c r="U1025" s="99">
        <f>AP1025</f>
        <v>0</v>
      </c>
      <c r="V1025" s="99">
        <f>SUM(AS1025,AT1025,AU1025,AV1025,AW1025,AX1025,AY1025,AZ1025,BA1025,BB1025,BC1025)</f>
        <v>0</v>
      </c>
      <c r="W1025" s="99">
        <f>COUNT(AS1025,AT1025,AU1025,AV1025,AW1025,AX1025,AY1025,AZ1025,BA1025,BB1025,BC1025)</f>
        <v>0</v>
      </c>
      <c r="X1025" s="99">
        <v>0</v>
      </c>
      <c r="Y1025" s="99">
        <v>0</v>
      </c>
      <c r="Z1025" s="99">
        <v>0</v>
      </c>
      <c r="AA1025" s="99">
        <f>AR1025</f>
        <v>0</v>
      </c>
      <c r="AB1025" s="99">
        <f>AQ1025</f>
        <v>0</v>
      </c>
      <c r="AC1025" s="47"/>
      <c r="AD1025" s="99"/>
      <c r="AE1025" s="99"/>
      <c r="AF1025" s="99"/>
      <c r="AG1025" s="99"/>
      <c r="AH1025" s="99"/>
      <c r="AI1025" s="99"/>
      <c r="AJ1025" s="99">
        <v>52.5</v>
      </c>
      <c r="AK1025" s="99">
        <v>80</v>
      </c>
      <c r="AL1025" s="99"/>
      <c r="AM1025" s="100"/>
      <c r="AN1025" s="100"/>
      <c r="AO1025" s="44"/>
      <c r="AP1025" s="100"/>
      <c r="AQ1025" s="100"/>
      <c r="AR1025" s="100"/>
      <c r="AS1025" s="100"/>
      <c r="AT1025" s="100"/>
      <c r="AU1025" s="100"/>
      <c r="AV1025" s="100"/>
      <c r="AW1025" s="100"/>
      <c r="AX1025" s="100"/>
      <c r="AY1025" s="100"/>
      <c r="AZ1025" s="100"/>
      <c r="BA1025" s="100"/>
      <c r="BB1025" s="100"/>
      <c r="BC1025" s="100"/>
    </row>
    <row r="1026" spans="1:56" s="41" customFormat="1" x14ac:dyDescent="0.35">
      <c r="A1026" s="100" t="s">
        <v>73</v>
      </c>
      <c r="B1026" s="100" t="s">
        <v>199</v>
      </c>
      <c r="C1026" s="100" t="s">
        <v>180</v>
      </c>
      <c r="D1026" s="100" t="s">
        <v>192</v>
      </c>
      <c r="E1026" s="100" t="s">
        <v>39</v>
      </c>
      <c r="F1026" s="100">
        <v>999927408</v>
      </c>
      <c r="G1026" s="99">
        <f>(J1026+T1026)-H1026</f>
        <v>100</v>
      </c>
      <c r="H1026" s="99"/>
      <c r="I1026" s="24"/>
      <c r="J1026" s="99">
        <f>SUM(K1026,L1026,N1026,O1026,P1026,Q1026)</f>
        <v>100</v>
      </c>
      <c r="K1026" s="99">
        <f>SUM(AD1026,AL1026,AN1026)</f>
        <v>100</v>
      </c>
      <c r="L1026" s="99">
        <f>SUM(AE1026,AF1026,AG1026,AH1026)</f>
        <v>0</v>
      </c>
      <c r="M1026" s="99">
        <f>COUNT(#REF!,#REF!,#REF!,#REF!,#REF!,#REF!,#REF!,AE1026,#REF!,#REF!,#REF!,#REF!,AF1026,AG1026,#REF!,#REF!,#REF!,AH1026)</f>
        <v>0</v>
      </c>
      <c r="N1026" s="99">
        <f>AI1026+AJ1026</f>
        <v>0</v>
      </c>
      <c r="O1026" s="99"/>
      <c r="P1026" s="99">
        <f>AK1026</f>
        <v>0</v>
      </c>
      <c r="Q1026" s="99">
        <f>AM1026</f>
        <v>0</v>
      </c>
      <c r="R1026" s="99">
        <v>0</v>
      </c>
      <c r="S1026" s="47"/>
      <c r="T1026" s="99">
        <f>SUM(U1026,V1026,X1026,Y1026,Z1026,AA1026,AB1026)</f>
        <v>0</v>
      </c>
      <c r="U1026" s="99">
        <f>AP1026</f>
        <v>0</v>
      </c>
      <c r="V1026" s="99">
        <f>SUM(AS1026,AT1026,AU1026,AV1026,AW1026,AX1026,AY1026,AZ1026,BA1026,BB1026,BC1026)</f>
        <v>0</v>
      </c>
      <c r="W1026" s="99">
        <f>COUNT(AS1026,AT1026,AU1026,AV1026,AW1026,AX1026,AY1026,AZ1026,BA1026,BB1026,BC1026)</f>
        <v>0</v>
      </c>
      <c r="X1026" s="99">
        <v>0</v>
      </c>
      <c r="Y1026" s="99">
        <v>0</v>
      </c>
      <c r="Z1026" s="99">
        <v>0</v>
      </c>
      <c r="AA1026" s="99">
        <f>AR1026</f>
        <v>0</v>
      </c>
      <c r="AB1026" s="99">
        <f>AQ1026</f>
        <v>0</v>
      </c>
      <c r="AC1026" s="47"/>
      <c r="AD1026" s="99">
        <v>100</v>
      </c>
      <c r="AE1026" s="99"/>
      <c r="AF1026" s="99"/>
      <c r="AG1026" s="99"/>
      <c r="AH1026" s="99"/>
      <c r="AI1026" s="99"/>
      <c r="AJ1026" s="99"/>
      <c r="AK1026" s="99"/>
      <c r="AL1026" s="99"/>
      <c r="AM1026" s="100"/>
      <c r="AN1026" s="100"/>
      <c r="AO1026" s="44"/>
      <c r="AP1026" s="100"/>
      <c r="AQ1026" s="100"/>
      <c r="AR1026" s="100"/>
      <c r="AS1026" s="100"/>
      <c r="AT1026" s="100"/>
      <c r="AU1026" s="100"/>
      <c r="AV1026" s="100"/>
      <c r="AW1026" s="100"/>
      <c r="AX1026" s="100"/>
      <c r="AY1026" s="100"/>
      <c r="AZ1026" s="100"/>
      <c r="BA1026" s="100"/>
      <c r="BB1026" s="100"/>
      <c r="BC1026" s="100"/>
    </row>
    <row r="1027" spans="1:56" s="41" customFormat="1" x14ac:dyDescent="0.35">
      <c r="A1027" s="100" t="s">
        <v>73</v>
      </c>
      <c r="B1027" s="100" t="s">
        <v>199</v>
      </c>
      <c r="C1027" s="100" t="s">
        <v>819</v>
      </c>
      <c r="D1027" s="100" t="s">
        <v>1026</v>
      </c>
      <c r="E1027" s="100" t="s">
        <v>39</v>
      </c>
      <c r="F1027" s="100">
        <v>999918261</v>
      </c>
      <c r="G1027" s="99">
        <f>(J1027+T1027)-H1027</f>
        <v>75</v>
      </c>
      <c r="H1027" s="99"/>
      <c r="I1027" s="24"/>
      <c r="J1027" s="99">
        <f>SUM(K1027,L1027,N1027,O1027,P1027,Q1027)</f>
        <v>75</v>
      </c>
      <c r="K1027" s="99">
        <f>SUM(AD1027,AL1027,AN1027)</f>
        <v>75</v>
      </c>
      <c r="L1027" s="99">
        <f>SUM(AE1027,AF1027,AG1027,AH1027)</f>
        <v>0</v>
      </c>
      <c r="M1027" s="99">
        <f>COUNT(#REF!,#REF!,#REF!,#REF!,#REF!,#REF!,#REF!,AE1027,#REF!,#REF!,#REF!,#REF!,AF1027,AG1027,#REF!,#REF!,#REF!,AH1027)</f>
        <v>0</v>
      </c>
      <c r="N1027" s="99">
        <f>AI1027+AJ1027</f>
        <v>0</v>
      </c>
      <c r="O1027" s="99"/>
      <c r="P1027" s="99">
        <f>AK1027</f>
        <v>0</v>
      </c>
      <c r="Q1027" s="99">
        <f>AM1027</f>
        <v>0</v>
      </c>
      <c r="R1027" s="99">
        <v>0</v>
      </c>
      <c r="S1027" s="47"/>
      <c r="T1027" s="99">
        <f>SUM(U1027,V1027,X1027,Y1027,Z1027,AA1027,AB1027)</f>
        <v>0</v>
      </c>
      <c r="U1027" s="99">
        <f>AP1027</f>
        <v>0</v>
      </c>
      <c r="V1027" s="99">
        <f>SUM(AS1027,AT1027,AU1027,AV1027,AW1027,AX1027,AY1027,AZ1027,BA1027,BB1027,BC1027)</f>
        <v>0</v>
      </c>
      <c r="W1027" s="99">
        <f>COUNT(AS1027,AT1027,AU1027,AV1027,AW1027,AX1027,AY1027,AZ1027,BA1027,BB1027,BC1027)</f>
        <v>0</v>
      </c>
      <c r="X1027" s="99">
        <v>0</v>
      </c>
      <c r="Y1027" s="99">
        <v>0</v>
      </c>
      <c r="Z1027" s="99">
        <v>0</v>
      </c>
      <c r="AA1027" s="99">
        <f>AR1027</f>
        <v>0</v>
      </c>
      <c r="AB1027" s="99">
        <f>AQ1027</f>
        <v>0</v>
      </c>
      <c r="AC1027" s="47"/>
      <c r="AD1027" s="99">
        <v>75</v>
      </c>
      <c r="AE1027" s="99"/>
      <c r="AF1027" s="99"/>
      <c r="AG1027" s="99"/>
      <c r="AH1027" s="99"/>
      <c r="AI1027" s="99"/>
      <c r="AJ1027" s="99"/>
      <c r="AK1027" s="99"/>
      <c r="AL1027" s="99"/>
      <c r="AM1027" s="100"/>
      <c r="AN1027" s="100"/>
      <c r="AO1027" s="44"/>
      <c r="AP1027" s="100"/>
      <c r="AQ1027" s="100"/>
      <c r="AR1027" s="100"/>
      <c r="AS1027" s="100"/>
      <c r="AT1027" s="100"/>
      <c r="AU1027" s="100"/>
      <c r="AV1027" s="100"/>
      <c r="AW1027" s="100"/>
      <c r="AX1027" s="100"/>
      <c r="AY1027" s="100"/>
      <c r="AZ1027" s="100"/>
      <c r="BA1027" s="100"/>
      <c r="BB1027" s="100"/>
      <c r="BC1027" s="100"/>
    </row>
    <row r="1028" spans="1:56" s="41" customFormat="1" x14ac:dyDescent="0.35">
      <c r="A1028" s="99" t="s">
        <v>73</v>
      </c>
      <c r="B1028" s="99" t="s">
        <v>199</v>
      </c>
      <c r="C1028" s="99" t="s">
        <v>754</v>
      </c>
      <c r="D1028" s="99" t="s">
        <v>2716</v>
      </c>
      <c r="E1028" s="99" t="s">
        <v>39</v>
      </c>
      <c r="F1028" s="99">
        <v>999928205</v>
      </c>
      <c r="G1028" s="99">
        <f>(J1028+T1028)-H1028</f>
        <v>70</v>
      </c>
      <c r="H1028" s="99"/>
      <c r="I1028" s="24"/>
      <c r="J1028" s="99">
        <f>SUM(K1028,L1028,N1028,O1028,P1028,Q1028)</f>
        <v>70</v>
      </c>
      <c r="K1028" s="99">
        <f>SUM(AD1028,AL1028,AN1028)</f>
        <v>0</v>
      </c>
      <c r="L1028" s="99">
        <f>SUM(AE1028,AF1028,AG1028,AH1028)</f>
        <v>0</v>
      </c>
      <c r="M1028" s="99">
        <f>COUNT(#REF!,#REF!,#REF!,#REF!,#REF!,#REF!,#REF!,AE1028,#REF!,#REF!,#REF!,#REF!,AF1028,AG1028,#REF!,#REF!,#REF!,AH1028)</f>
        <v>0</v>
      </c>
      <c r="N1028" s="99">
        <f>AI1028+AJ1028</f>
        <v>70</v>
      </c>
      <c r="O1028" s="99"/>
      <c r="P1028" s="99">
        <f>AK1028</f>
        <v>0</v>
      </c>
      <c r="Q1028" s="99">
        <f>AM1028</f>
        <v>0</v>
      </c>
      <c r="R1028" s="99">
        <v>0</v>
      </c>
      <c r="S1028" s="47"/>
      <c r="T1028" s="99">
        <f>SUM(U1028,V1028,X1028,Y1028,Z1028,AA1028,AB1028)</f>
        <v>0</v>
      </c>
      <c r="U1028" s="99">
        <f>AP1028</f>
        <v>0</v>
      </c>
      <c r="V1028" s="99">
        <f>SUM(AS1028,AT1028,AU1028,AV1028,AW1028,AX1028,AY1028,AZ1028,BA1028,BB1028,BC1028)</f>
        <v>0</v>
      </c>
      <c r="W1028" s="99">
        <f>COUNT(AS1028,AT1028,AU1028,AV1028,AW1028,AX1028,AY1028,AZ1028,BA1028,BB1028,BC1028)</f>
        <v>0</v>
      </c>
      <c r="X1028" s="99">
        <v>0</v>
      </c>
      <c r="Y1028" s="99">
        <v>0</v>
      </c>
      <c r="Z1028" s="99">
        <v>0</v>
      </c>
      <c r="AA1028" s="99">
        <f>AR1028</f>
        <v>0</v>
      </c>
      <c r="AB1028" s="99">
        <f>AQ1028</f>
        <v>0</v>
      </c>
      <c r="AC1028" s="47"/>
      <c r="AD1028" s="99"/>
      <c r="AE1028" s="99"/>
      <c r="AF1028" s="99"/>
      <c r="AG1028" s="99"/>
      <c r="AH1028" s="99"/>
      <c r="AI1028" s="99"/>
      <c r="AJ1028" s="99">
        <v>70</v>
      </c>
      <c r="AK1028" s="99"/>
      <c r="AL1028" s="99"/>
      <c r="AM1028" s="100"/>
      <c r="AN1028" s="100"/>
      <c r="AO1028" s="44"/>
      <c r="AP1028" s="100"/>
      <c r="AQ1028" s="100"/>
      <c r="AR1028" s="100"/>
      <c r="AS1028" s="100"/>
      <c r="AT1028" s="100"/>
      <c r="AU1028" s="100"/>
      <c r="AV1028" s="100"/>
      <c r="AW1028" s="100"/>
      <c r="AX1028" s="100"/>
      <c r="AY1028" s="100"/>
      <c r="AZ1028" s="100"/>
      <c r="BA1028" s="100"/>
      <c r="BB1028" s="100"/>
      <c r="BC1028" s="100"/>
    </row>
    <row r="1029" spans="1:56" s="41" customFormat="1" x14ac:dyDescent="0.35">
      <c r="A1029" s="100" t="s">
        <v>73</v>
      </c>
      <c r="B1029" s="102" t="s">
        <v>199</v>
      </c>
      <c r="C1029" s="102" t="s">
        <v>1929</v>
      </c>
      <c r="D1029" s="102" t="s">
        <v>1930</v>
      </c>
      <c r="E1029" s="102" t="s">
        <v>39</v>
      </c>
      <c r="F1029" s="99">
        <v>999925107</v>
      </c>
      <c r="G1029" s="99">
        <f>(J1029+T1029)-H1029</f>
        <v>61</v>
      </c>
      <c r="H1029" s="99">
        <f>(K1029+L1029+N1029+O1029+P1029+Q1029+R1029)*0.5</f>
        <v>61</v>
      </c>
      <c r="I1029" s="24"/>
      <c r="J1029" s="99">
        <f>SUM(K1029,L1029,N1029,O1029,P1029,Q1029)</f>
        <v>122</v>
      </c>
      <c r="K1029" s="99">
        <f>SUM(AD1029,AL1029,AN1029)</f>
        <v>0</v>
      </c>
      <c r="L1029" s="99">
        <f>SUM(AE1029,AF1029,AG1029,AH1029)</f>
        <v>0</v>
      </c>
      <c r="M1029" s="99">
        <f>COUNT(#REF!,#REF!,#REF!,#REF!,#REF!,#REF!,#REF!,AE1029,#REF!,#REF!,#REF!,#REF!,AF1029,AG1029,#REF!,#REF!,#REF!,AH1029)</f>
        <v>0</v>
      </c>
      <c r="N1029" s="99">
        <f>AI1029+AJ1029</f>
        <v>71</v>
      </c>
      <c r="O1029" s="99"/>
      <c r="P1029" s="99">
        <f>AK1029</f>
        <v>51</v>
      </c>
      <c r="Q1029" s="99">
        <f>AM1029</f>
        <v>0</v>
      </c>
      <c r="R1029" s="99">
        <v>0</v>
      </c>
      <c r="S1029" s="47"/>
      <c r="T1029" s="99">
        <f>SUM(U1029,V1029,X1029,Y1029,Z1029,AA1029,AB1029)</f>
        <v>0</v>
      </c>
      <c r="U1029" s="99">
        <f>AP1029</f>
        <v>0</v>
      </c>
      <c r="V1029" s="99">
        <f>SUM(AS1029,AT1029,AU1029,AV1029,AW1029,AX1029,AY1029,AZ1029,BA1029,BB1029,BC1029)</f>
        <v>0</v>
      </c>
      <c r="W1029" s="99">
        <f>COUNT(AS1029,AT1029,AU1029,AV1029,AW1029,AX1029,AY1029,AZ1029,BA1029,BB1029,BC1029)</f>
        <v>0</v>
      </c>
      <c r="X1029" s="99">
        <v>0</v>
      </c>
      <c r="Y1029" s="99">
        <v>0</v>
      </c>
      <c r="Z1029" s="99">
        <v>0</v>
      </c>
      <c r="AA1029" s="99">
        <f>AR1029</f>
        <v>0</v>
      </c>
      <c r="AB1029" s="99">
        <f>AQ1029</f>
        <v>0</v>
      </c>
      <c r="AC1029" s="47"/>
      <c r="AD1029" s="99"/>
      <c r="AE1029" s="99"/>
      <c r="AF1029" s="99"/>
      <c r="AG1029" s="99"/>
      <c r="AH1029" s="99"/>
      <c r="AI1029" s="99"/>
      <c r="AJ1029" s="99">
        <v>71</v>
      </c>
      <c r="AK1029" s="99">
        <v>51</v>
      </c>
      <c r="AL1029" s="99"/>
      <c r="AM1029" s="100"/>
      <c r="AN1029" s="100"/>
      <c r="AO1029" s="44"/>
      <c r="AP1029" s="100"/>
      <c r="AQ1029" s="100"/>
      <c r="AR1029" s="100"/>
      <c r="AS1029" s="100"/>
      <c r="AT1029" s="100"/>
      <c r="AU1029" s="100"/>
      <c r="AV1029" s="100"/>
      <c r="AW1029" s="100"/>
      <c r="AX1029" s="100"/>
      <c r="AY1029" s="100"/>
      <c r="AZ1029" s="100"/>
      <c r="BA1029" s="100"/>
      <c r="BB1029" s="100"/>
      <c r="BC1029" s="100"/>
    </row>
    <row r="1030" spans="1:56" s="41" customFormat="1" x14ac:dyDescent="0.35">
      <c r="A1030" s="99" t="s">
        <v>73</v>
      </c>
      <c r="B1030" s="99" t="s">
        <v>199</v>
      </c>
      <c r="C1030" s="99" t="s">
        <v>804</v>
      </c>
      <c r="D1030" s="99" t="s">
        <v>805</v>
      </c>
      <c r="E1030" s="99" t="s">
        <v>39</v>
      </c>
      <c r="F1030" s="99">
        <v>999914653</v>
      </c>
      <c r="G1030" s="99">
        <f>(J1030+T1030)-H1030</f>
        <v>60</v>
      </c>
      <c r="H1030" s="99"/>
      <c r="I1030" s="24"/>
      <c r="J1030" s="99">
        <f>SUM(K1030,L1030,N1030,O1030,P1030,Q1030)</f>
        <v>60</v>
      </c>
      <c r="K1030" s="99">
        <f>SUM(AD1030,AL1030,AN1030)</f>
        <v>0</v>
      </c>
      <c r="L1030" s="99">
        <f>SUM(AE1030,AF1030,AG1030,AH1030)</f>
        <v>0</v>
      </c>
      <c r="M1030" s="99">
        <f>COUNT(#REF!,#REF!,#REF!,#REF!,#REF!,#REF!,#REF!,AE1030,#REF!,#REF!,#REF!,#REF!,AF1030,AG1030,#REF!,#REF!,#REF!,AH1030)</f>
        <v>0</v>
      </c>
      <c r="N1030" s="99">
        <f>AI1030+AJ1030</f>
        <v>0</v>
      </c>
      <c r="O1030" s="99"/>
      <c r="P1030" s="99">
        <f>AK1030</f>
        <v>60</v>
      </c>
      <c r="Q1030" s="99">
        <f>AM1030</f>
        <v>0</v>
      </c>
      <c r="R1030" s="99">
        <v>0</v>
      </c>
      <c r="S1030" s="47"/>
      <c r="T1030" s="99">
        <f>SUM(U1030,V1030,X1030,Y1030,Z1030,AA1030,AB1030)</f>
        <v>0</v>
      </c>
      <c r="U1030" s="99">
        <f>AP1030</f>
        <v>0</v>
      </c>
      <c r="V1030" s="99">
        <f>SUM(AS1030,AT1030,AU1030,AV1030,AW1030,AX1030,AY1030,AZ1030,BA1030,BB1030,BC1030)</f>
        <v>0</v>
      </c>
      <c r="W1030" s="99">
        <f>COUNT(AS1030,AT1030,AU1030,AV1030,AW1030,AX1030,AY1030,AZ1030,BA1030,BB1030,BC1030)</f>
        <v>0</v>
      </c>
      <c r="X1030" s="99">
        <v>0</v>
      </c>
      <c r="Y1030" s="99">
        <v>0</v>
      </c>
      <c r="Z1030" s="99">
        <v>0</v>
      </c>
      <c r="AA1030" s="99">
        <f>AR1030</f>
        <v>0</v>
      </c>
      <c r="AB1030" s="99">
        <f>AQ1030</f>
        <v>0</v>
      </c>
      <c r="AC1030" s="47"/>
      <c r="AD1030" s="99"/>
      <c r="AE1030" s="99"/>
      <c r="AF1030" s="99"/>
      <c r="AG1030" s="99"/>
      <c r="AH1030" s="99"/>
      <c r="AI1030" s="99"/>
      <c r="AJ1030" s="99"/>
      <c r="AK1030" s="99">
        <v>60</v>
      </c>
      <c r="AL1030" s="99"/>
      <c r="AM1030" s="100"/>
      <c r="AN1030" s="100"/>
      <c r="AO1030" s="44"/>
      <c r="AP1030" s="100"/>
      <c r="AQ1030" s="100"/>
      <c r="AR1030" s="100"/>
      <c r="AS1030" s="100"/>
      <c r="AT1030" s="100"/>
      <c r="AU1030" s="100"/>
      <c r="AV1030" s="100"/>
      <c r="AW1030" s="100"/>
      <c r="AX1030" s="100"/>
      <c r="AY1030" s="100"/>
      <c r="AZ1030" s="100"/>
      <c r="BA1030" s="100"/>
      <c r="BB1030" s="100"/>
      <c r="BC1030" s="100"/>
    </row>
    <row r="1031" spans="1:56" s="41" customFormat="1" x14ac:dyDescent="0.3">
      <c r="A1031" s="100" t="s">
        <v>73</v>
      </c>
      <c r="B1031" s="100" t="s">
        <v>199</v>
      </c>
      <c r="C1031" s="100" t="s">
        <v>1380</v>
      </c>
      <c r="D1031" s="100" t="s">
        <v>1381</v>
      </c>
      <c r="E1031" s="100" t="s">
        <v>39</v>
      </c>
      <c r="F1031" s="100">
        <v>999921515</v>
      </c>
      <c r="G1031" s="99">
        <f>(J1031+T1031)-H1031</f>
        <v>60</v>
      </c>
      <c r="H1031" s="100"/>
      <c r="I1031" s="44"/>
      <c r="J1031" s="99">
        <f>SUM(K1031,L1031,N1031,O1031,P1031,Q1031)</f>
        <v>0</v>
      </c>
      <c r="K1031" s="99">
        <f>SUM(AD1031,AL1031,AN1031)</f>
        <v>0</v>
      </c>
      <c r="L1031" s="99">
        <f>SUM(AE1031,AF1031,AG1031,AH1031)</f>
        <v>0</v>
      </c>
      <c r="M1031" s="99">
        <f>COUNT(#REF!,#REF!,#REF!,#REF!,#REF!,#REF!,#REF!,AE1031,#REF!,#REF!,#REF!,#REF!,AF1031,AG1031,#REF!,#REF!,#REF!,AH1031)</f>
        <v>0</v>
      </c>
      <c r="N1031" s="99">
        <f>AI1031+AJ1031</f>
        <v>0</v>
      </c>
      <c r="O1031" s="99"/>
      <c r="P1031" s="99">
        <f>AK1031</f>
        <v>0</v>
      </c>
      <c r="Q1031" s="99">
        <f>AM1031</f>
        <v>0</v>
      </c>
      <c r="R1031" s="99">
        <v>0</v>
      </c>
      <c r="S1031" s="47"/>
      <c r="T1031" s="99">
        <f>SUM(U1031,V1031,X1031,Y1031,Z1031,AA1031,AB1031)</f>
        <v>60</v>
      </c>
      <c r="U1031" s="99">
        <f>AP1031</f>
        <v>0</v>
      </c>
      <c r="V1031" s="99">
        <f>SUM(AS1031,AT1031,AU1031,AV1031,AW1031,AX1031,AY1031,AZ1031,BA1031,BB1031,BC1031)</f>
        <v>60</v>
      </c>
      <c r="W1031" s="99">
        <f>COUNT(AS1031,AT1031,AU1031,AV1031,AW1031,AX1031,AY1031,AZ1031,BA1031,BB1031,BC1031)</f>
        <v>1</v>
      </c>
      <c r="X1031" s="99">
        <v>0</v>
      </c>
      <c r="Y1031" s="99">
        <v>0</v>
      </c>
      <c r="Z1031" s="99">
        <v>0</v>
      </c>
      <c r="AA1031" s="99">
        <f>AR1031</f>
        <v>0</v>
      </c>
      <c r="AB1031" s="99">
        <f>AQ1031</f>
        <v>0</v>
      </c>
      <c r="AC1031" s="47"/>
      <c r="AD1031" s="100"/>
      <c r="AE1031" s="100"/>
      <c r="AF1031" s="100"/>
      <c r="AG1031" s="100"/>
      <c r="AH1031" s="100"/>
      <c r="AI1031" s="100"/>
      <c r="AJ1031" s="100"/>
      <c r="AK1031" s="100"/>
      <c r="AL1031" s="100"/>
      <c r="AM1031" s="100"/>
      <c r="AN1031" s="100"/>
      <c r="AO1031" s="44"/>
      <c r="AP1031" s="100"/>
      <c r="AQ1031" s="100"/>
      <c r="AR1031" s="100"/>
      <c r="AS1031" s="100"/>
      <c r="AT1031" s="100"/>
      <c r="AU1031" s="100"/>
      <c r="AV1031" s="100"/>
      <c r="AW1031" s="100"/>
      <c r="AX1031" s="100"/>
      <c r="AY1031" s="100">
        <v>60</v>
      </c>
      <c r="AZ1031" s="100"/>
      <c r="BA1031" s="100"/>
      <c r="BB1031" s="100"/>
      <c r="BC1031" s="100"/>
      <c r="BD1031" s="31"/>
    </row>
    <row r="1032" spans="1:56" s="41" customFormat="1" x14ac:dyDescent="0.35">
      <c r="A1032" s="100" t="s">
        <v>73</v>
      </c>
      <c r="B1032" s="100" t="s">
        <v>199</v>
      </c>
      <c r="C1032" s="100" t="s">
        <v>203</v>
      </c>
      <c r="D1032" s="100" t="s">
        <v>1473</v>
      </c>
      <c r="E1032" s="100" t="s">
        <v>39</v>
      </c>
      <c r="F1032" s="100">
        <v>999922120</v>
      </c>
      <c r="G1032" s="99">
        <f>(J1032+T1032)-H1032</f>
        <v>56</v>
      </c>
      <c r="H1032" s="99"/>
      <c r="I1032" s="24"/>
      <c r="J1032" s="99">
        <f>SUM(K1032,L1032,N1032,O1032,P1032,Q1032)</f>
        <v>56</v>
      </c>
      <c r="K1032" s="99">
        <f>SUM(AD1032,AL1032,AN1032)</f>
        <v>56</v>
      </c>
      <c r="L1032" s="99">
        <f>SUM(AE1032,AF1032,AG1032,AH1032)</f>
        <v>0</v>
      </c>
      <c r="M1032" s="99">
        <f>COUNT(#REF!,#REF!,#REF!,#REF!,#REF!,#REF!,#REF!,AE1032,#REF!,#REF!,#REF!,#REF!,AF1032,AG1032,#REF!,#REF!,#REF!,AH1032)</f>
        <v>0</v>
      </c>
      <c r="N1032" s="99">
        <f>AI1032+AJ1032</f>
        <v>0</v>
      </c>
      <c r="O1032" s="99"/>
      <c r="P1032" s="99">
        <f>AK1032</f>
        <v>0</v>
      </c>
      <c r="Q1032" s="99">
        <f>AM1032</f>
        <v>0</v>
      </c>
      <c r="R1032" s="99">
        <v>0</v>
      </c>
      <c r="S1032" s="47"/>
      <c r="T1032" s="99">
        <f>SUM(U1032,V1032,X1032,Y1032,Z1032,AA1032,AB1032)</f>
        <v>0</v>
      </c>
      <c r="U1032" s="99">
        <f>AP1032</f>
        <v>0</v>
      </c>
      <c r="V1032" s="99">
        <f>SUM(AS1032,AT1032,AU1032,AV1032,AW1032,AX1032,AY1032,AZ1032,BA1032,BB1032,BC1032)</f>
        <v>0</v>
      </c>
      <c r="W1032" s="99">
        <f>COUNT(AS1032,AT1032,AU1032,AV1032,AW1032,AX1032,AY1032,AZ1032,BA1032,BB1032,BC1032)</f>
        <v>0</v>
      </c>
      <c r="X1032" s="99">
        <v>0</v>
      </c>
      <c r="Y1032" s="99">
        <v>0</v>
      </c>
      <c r="Z1032" s="99">
        <v>0</v>
      </c>
      <c r="AA1032" s="99">
        <f>AR1032</f>
        <v>0</v>
      </c>
      <c r="AB1032" s="99">
        <f>AQ1032</f>
        <v>0</v>
      </c>
      <c r="AC1032" s="47"/>
      <c r="AD1032" s="99">
        <v>56</v>
      </c>
      <c r="AE1032" s="99"/>
      <c r="AF1032" s="99"/>
      <c r="AG1032" s="99"/>
      <c r="AH1032" s="99"/>
      <c r="AI1032" s="99"/>
      <c r="AJ1032" s="99"/>
      <c r="AK1032" s="99"/>
      <c r="AL1032" s="99"/>
      <c r="AM1032" s="100"/>
      <c r="AN1032" s="100"/>
      <c r="AO1032" s="44"/>
      <c r="AP1032" s="100"/>
      <c r="AQ1032" s="100"/>
      <c r="AR1032" s="100"/>
      <c r="AS1032" s="100"/>
      <c r="AT1032" s="100"/>
      <c r="AU1032" s="100"/>
      <c r="AV1032" s="100"/>
      <c r="AW1032" s="100"/>
      <c r="AX1032" s="100"/>
      <c r="AY1032" s="100"/>
      <c r="AZ1032" s="100"/>
      <c r="BA1032" s="100"/>
      <c r="BB1032" s="100"/>
      <c r="BC1032" s="100"/>
    </row>
    <row r="1033" spans="1:56" s="41" customFormat="1" x14ac:dyDescent="0.35">
      <c r="A1033" s="100" t="s">
        <v>73</v>
      </c>
      <c r="B1033" s="100" t="s">
        <v>199</v>
      </c>
      <c r="C1033" s="100" t="s">
        <v>2397</v>
      </c>
      <c r="D1033" s="100" t="s">
        <v>2398</v>
      </c>
      <c r="E1033" s="100" t="s">
        <v>39</v>
      </c>
      <c r="F1033" s="100">
        <v>999926947</v>
      </c>
      <c r="G1033" s="99">
        <f>(J1033+T1033)-H1033</f>
        <v>56</v>
      </c>
      <c r="H1033" s="99"/>
      <c r="I1033" s="24"/>
      <c r="J1033" s="99">
        <f>SUM(K1033,L1033,N1033,O1033,P1033,Q1033)</f>
        <v>56</v>
      </c>
      <c r="K1033" s="99">
        <f>SUM(AD1033,AL1033,AN1033)</f>
        <v>56</v>
      </c>
      <c r="L1033" s="99">
        <f>SUM(AE1033,AF1033,AG1033,AH1033)</f>
        <v>0</v>
      </c>
      <c r="M1033" s="99">
        <f>COUNT(#REF!,#REF!,#REF!,#REF!,#REF!,#REF!,#REF!,AE1033,#REF!,#REF!,#REF!,#REF!,AF1033,AG1033,#REF!,#REF!,#REF!,AH1033)</f>
        <v>0</v>
      </c>
      <c r="N1033" s="99">
        <f>AI1033+AJ1033</f>
        <v>0</v>
      </c>
      <c r="O1033" s="99"/>
      <c r="P1033" s="99">
        <f>AK1033</f>
        <v>0</v>
      </c>
      <c r="Q1033" s="99">
        <f>AM1033</f>
        <v>0</v>
      </c>
      <c r="R1033" s="99">
        <v>0</v>
      </c>
      <c r="S1033" s="47"/>
      <c r="T1033" s="99">
        <f>SUM(U1033,V1033,X1033,Y1033,Z1033,AA1033,AB1033)</f>
        <v>0</v>
      </c>
      <c r="U1033" s="99">
        <f>AP1033</f>
        <v>0</v>
      </c>
      <c r="V1033" s="99">
        <f>SUM(AS1033,AT1033,AU1033,AV1033,AW1033,AX1033,AY1033,AZ1033,BA1033,BB1033,BC1033)</f>
        <v>0</v>
      </c>
      <c r="W1033" s="99">
        <f>COUNT(AS1033,AT1033,AU1033,AV1033,AW1033,AX1033,AY1033,AZ1033,BA1033,BB1033,BC1033)</f>
        <v>0</v>
      </c>
      <c r="X1033" s="99">
        <v>0</v>
      </c>
      <c r="Y1033" s="99">
        <v>0</v>
      </c>
      <c r="Z1033" s="99">
        <v>0</v>
      </c>
      <c r="AA1033" s="99">
        <f>AR1033</f>
        <v>0</v>
      </c>
      <c r="AB1033" s="99">
        <f>AQ1033</f>
        <v>0</v>
      </c>
      <c r="AC1033" s="47"/>
      <c r="AD1033" s="99">
        <v>56</v>
      </c>
      <c r="AE1033" s="99"/>
      <c r="AF1033" s="99"/>
      <c r="AG1033" s="99"/>
      <c r="AH1033" s="99"/>
      <c r="AI1033" s="99"/>
      <c r="AJ1033" s="99"/>
      <c r="AK1033" s="99"/>
      <c r="AL1033" s="99"/>
      <c r="AM1033" s="100"/>
      <c r="AN1033" s="100"/>
      <c r="AO1033" s="44"/>
      <c r="AP1033" s="100"/>
      <c r="AQ1033" s="100"/>
      <c r="AR1033" s="100"/>
      <c r="AS1033" s="100"/>
      <c r="AT1033" s="100"/>
      <c r="AU1033" s="100"/>
      <c r="AV1033" s="100"/>
      <c r="AW1033" s="100"/>
      <c r="AX1033" s="100"/>
      <c r="AY1033" s="100"/>
      <c r="AZ1033" s="100"/>
      <c r="BA1033" s="100"/>
      <c r="BB1033" s="100"/>
      <c r="BC1033" s="100"/>
    </row>
    <row r="1034" spans="1:56" s="41" customFormat="1" x14ac:dyDescent="0.35">
      <c r="A1034" s="100" t="s">
        <v>73</v>
      </c>
      <c r="B1034" s="100" t="s">
        <v>199</v>
      </c>
      <c r="C1034" s="100" t="s">
        <v>77</v>
      </c>
      <c r="D1034" s="100" t="s">
        <v>414</v>
      </c>
      <c r="E1034" s="100" t="s">
        <v>39</v>
      </c>
      <c r="F1034" s="100">
        <v>999927529</v>
      </c>
      <c r="G1034" s="99">
        <f>(J1034+T1034)-H1034</f>
        <v>52</v>
      </c>
      <c r="H1034" s="99"/>
      <c r="I1034" s="24"/>
      <c r="J1034" s="99">
        <f>SUM(K1034,L1034,N1034,O1034,P1034,Q1034)</f>
        <v>52</v>
      </c>
      <c r="K1034" s="99">
        <f>SUM(AD1034,AL1034,AN1034)</f>
        <v>52</v>
      </c>
      <c r="L1034" s="99">
        <f>SUM(AE1034,AF1034,AG1034,AH1034)</f>
        <v>0</v>
      </c>
      <c r="M1034" s="99">
        <f>COUNT(#REF!,#REF!,#REF!,#REF!,#REF!,#REF!,#REF!,AE1034,#REF!,#REF!,#REF!,#REF!,AF1034,AG1034,#REF!,#REF!,#REF!,AH1034)</f>
        <v>0</v>
      </c>
      <c r="N1034" s="99">
        <f>AI1034+AJ1034</f>
        <v>0</v>
      </c>
      <c r="O1034" s="99"/>
      <c r="P1034" s="99">
        <f>AK1034</f>
        <v>0</v>
      </c>
      <c r="Q1034" s="99">
        <f>AM1034</f>
        <v>0</v>
      </c>
      <c r="R1034" s="99">
        <v>0</v>
      </c>
      <c r="S1034" s="47"/>
      <c r="T1034" s="99">
        <f>SUM(U1034,V1034,X1034,Y1034,Z1034,AA1034,AB1034)</f>
        <v>0</v>
      </c>
      <c r="U1034" s="99">
        <f>AP1034</f>
        <v>0</v>
      </c>
      <c r="V1034" s="99">
        <f>SUM(AS1034,AT1034,AU1034,AV1034,AW1034,AX1034,AY1034,AZ1034,BA1034,BB1034,BC1034)</f>
        <v>0</v>
      </c>
      <c r="W1034" s="99">
        <f>COUNT(AS1034,AT1034,AU1034,AV1034,AW1034,AX1034,AY1034,AZ1034,BA1034,BB1034,BC1034)</f>
        <v>0</v>
      </c>
      <c r="X1034" s="99">
        <v>0</v>
      </c>
      <c r="Y1034" s="99">
        <v>0</v>
      </c>
      <c r="Z1034" s="99">
        <v>0</v>
      </c>
      <c r="AA1034" s="99">
        <f>AR1034</f>
        <v>0</v>
      </c>
      <c r="AB1034" s="99">
        <f>AQ1034</f>
        <v>0</v>
      </c>
      <c r="AC1034" s="47"/>
      <c r="AD1034" s="99">
        <v>52</v>
      </c>
      <c r="AE1034" s="99"/>
      <c r="AF1034" s="99"/>
      <c r="AG1034" s="99"/>
      <c r="AH1034" s="99"/>
      <c r="AI1034" s="99"/>
      <c r="AJ1034" s="99"/>
      <c r="AK1034" s="99"/>
      <c r="AL1034" s="99"/>
      <c r="AM1034" s="100"/>
      <c r="AN1034" s="100"/>
      <c r="AO1034" s="44"/>
      <c r="AP1034" s="100"/>
      <c r="AQ1034" s="100"/>
      <c r="AR1034" s="100"/>
      <c r="AS1034" s="100"/>
      <c r="AT1034" s="100"/>
      <c r="AU1034" s="100"/>
      <c r="AV1034" s="100"/>
      <c r="AW1034" s="100"/>
      <c r="AX1034" s="100"/>
      <c r="AY1034" s="100"/>
      <c r="AZ1034" s="100"/>
      <c r="BA1034" s="100"/>
      <c r="BB1034" s="100"/>
      <c r="BC1034" s="100"/>
    </row>
    <row r="1035" spans="1:56" s="41" customFormat="1" x14ac:dyDescent="0.35">
      <c r="A1035" s="100" t="s">
        <v>73</v>
      </c>
      <c r="B1035" s="100" t="s">
        <v>199</v>
      </c>
      <c r="C1035" s="100" t="s">
        <v>325</v>
      </c>
      <c r="D1035" s="100" t="s">
        <v>774</v>
      </c>
      <c r="E1035" s="100" t="s">
        <v>39</v>
      </c>
      <c r="F1035" s="100">
        <v>999918767</v>
      </c>
      <c r="G1035" s="99">
        <f>(J1035+T1035)-H1035</f>
        <v>48</v>
      </c>
      <c r="H1035" s="99"/>
      <c r="I1035" s="24"/>
      <c r="J1035" s="99">
        <f>SUM(K1035,L1035,N1035,O1035,P1035,Q1035)</f>
        <v>48</v>
      </c>
      <c r="K1035" s="99">
        <f>SUM(AD1035,AL1035,AN1035)</f>
        <v>48</v>
      </c>
      <c r="L1035" s="99">
        <f>SUM(AE1035,AF1035,AG1035,AH1035)</f>
        <v>0</v>
      </c>
      <c r="M1035" s="99">
        <f>COUNT(#REF!,#REF!,#REF!,#REF!,#REF!,#REF!,#REF!,AE1035,#REF!,#REF!,#REF!,#REF!,AF1035,AG1035,#REF!,#REF!,#REF!,AH1035)</f>
        <v>0</v>
      </c>
      <c r="N1035" s="99">
        <f>AI1035+AJ1035</f>
        <v>0</v>
      </c>
      <c r="O1035" s="99"/>
      <c r="P1035" s="99">
        <f>AK1035</f>
        <v>0</v>
      </c>
      <c r="Q1035" s="99">
        <f>AM1035</f>
        <v>0</v>
      </c>
      <c r="R1035" s="99">
        <v>0</v>
      </c>
      <c r="S1035" s="47"/>
      <c r="T1035" s="99">
        <f>SUM(U1035,V1035,X1035,Y1035,Z1035,AA1035,AB1035)</f>
        <v>0</v>
      </c>
      <c r="U1035" s="99">
        <f>AP1035</f>
        <v>0</v>
      </c>
      <c r="V1035" s="99">
        <f>SUM(AS1035,AT1035,AU1035,AV1035,AW1035,AX1035,AY1035,AZ1035,BA1035,BB1035,BC1035)</f>
        <v>0</v>
      </c>
      <c r="W1035" s="99">
        <f>COUNT(AS1035,AT1035,AU1035,AV1035,AW1035,AX1035,AY1035,AZ1035,BA1035,BB1035,BC1035)</f>
        <v>0</v>
      </c>
      <c r="X1035" s="99">
        <v>0</v>
      </c>
      <c r="Y1035" s="99">
        <v>0</v>
      </c>
      <c r="Z1035" s="99">
        <v>0</v>
      </c>
      <c r="AA1035" s="99">
        <f>AR1035</f>
        <v>0</v>
      </c>
      <c r="AB1035" s="99">
        <f>AQ1035</f>
        <v>0</v>
      </c>
      <c r="AC1035" s="47"/>
      <c r="AD1035" s="99">
        <v>48</v>
      </c>
      <c r="AE1035" s="99"/>
      <c r="AF1035" s="99"/>
      <c r="AG1035" s="99"/>
      <c r="AH1035" s="99"/>
      <c r="AI1035" s="99"/>
      <c r="AJ1035" s="99"/>
      <c r="AK1035" s="99"/>
      <c r="AL1035" s="99"/>
      <c r="AM1035" s="100"/>
      <c r="AN1035" s="100"/>
      <c r="AO1035" s="44"/>
      <c r="AP1035" s="100"/>
      <c r="AQ1035" s="100"/>
      <c r="AR1035" s="100"/>
      <c r="AS1035" s="100"/>
      <c r="AT1035" s="100"/>
      <c r="AU1035" s="100"/>
      <c r="AV1035" s="100"/>
      <c r="AW1035" s="100"/>
      <c r="AX1035" s="100"/>
      <c r="AY1035" s="100"/>
      <c r="AZ1035" s="100"/>
      <c r="BA1035" s="100"/>
      <c r="BB1035" s="100"/>
      <c r="BC1035" s="100"/>
    </row>
    <row r="1036" spans="1:56" s="41" customFormat="1" x14ac:dyDescent="0.35">
      <c r="A1036" s="100" t="s">
        <v>73</v>
      </c>
      <c r="B1036" s="99" t="s">
        <v>199</v>
      </c>
      <c r="C1036" s="99" t="s">
        <v>1007</v>
      </c>
      <c r="D1036" s="99" t="s">
        <v>1008</v>
      </c>
      <c r="E1036" s="99" t="s">
        <v>39</v>
      </c>
      <c r="F1036" s="99">
        <v>999918122</v>
      </c>
      <c r="G1036" s="99">
        <f>(J1036+T1036)-H1036</f>
        <v>45</v>
      </c>
      <c r="H1036" s="99">
        <f>(K1036+L1036+N1036+O1036+P1036+Q1036+R1036)*0.5</f>
        <v>45</v>
      </c>
      <c r="I1036" s="24"/>
      <c r="J1036" s="99">
        <f>SUM(K1036,L1036,N1036,O1036,P1036,Q1036)</f>
        <v>90</v>
      </c>
      <c r="K1036" s="99">
        <f>SUM(AD1036,AL1036,AN1036)</f>
        <v>0</v>
      </c>
      <c r="L1036" s="99">
        <f>SUM(AE1036,AF1036,AG1036,AH1036)</f>
        <v>0</v>
      </c>
      <c r="M1036" s="99">
        <f>COUNT(#REF!,#REF!,#REF!,#REF!,#REF!,#REF!,#REF!,AE1036,#REF!,#REF!,#REF!,#REF!,AF1036,AG1036,#REF!,#REF!,#REF!,AH1036)</f>
        <v>0</v>
      </c>
      <c r="N1036" s="99">
        <f>AI1036+AJ1036</f>
        <v>0</v>
      </c>
      <c r="O1036" s="99"/>
      <c r="P1036" s="99">
        <f>AK1036</f>
        <v>90</v>
      </c>
      <c r="Q1036" s="99">
        <f>AM1036</f>
        <v>0</v>
      </c>
      <c r="R1036" s="99">
        <v>0</v>
      </c>
      <c r="S1036" s="47"/>
      <c r="T1036" s="99">
        <f>SUM(U1036,V1036,X1036,Y1036,Z1036,AA1036,AB1036)</f>
        <v>0</v>
      </c>
      <c r="U1036" s="99">
        <f>AP1036</f>
        <v>0</v>
      </c>
      <c r="V1036" s="99">
        <f>SUM(AS1036,AT1036,AU1036,AV1036,AW1036,AX1036,AY1036,AZ1036,BA1036,BB1036,BC1036)</f>
        <v>0</v>
      </c>
      <c r="W1036" s="99">
        <f>COUNT(AS1036,AT1036,AU1036,AV1036,AW1036,AX1036,AY1036,AZ1036,BA1036,BB1036,BC1036)</f>
        <v>0</v>
      </c>
      <c r="X1036" s="99">
        <v>0</v>
      </c>
      <c r="Y1036" s="99">
        <v>0</v>
      </c>
      <c r="Z1036" s="99">
        <v>0</v>
      </c>
      <c r="AA1036" s="99">
        <f>AR1036</f>
        <v>0</v>
      </c>
      <c r="AB1036" s="99">
        <f>AQ1036</f>
        <v>0</v>
      </c>
      <c r="AC1036" s="47"/>
      <c r="AD1036" s="99"/>
      <c r="AE1036" s="99"/>
      <c r="AF1036" s="99"/>
      <c r="AG1036" s="99"/>
      <c r="AH1036" s="99"/>
      <c r="AI1036" s="99"/>
      <c r="AJ1036" s="99"/>
      <c r="AK1036" s="99">
        <v>90</v>
      </c>
      <c r="AL1036" s="99"/>
      <c r="AM1036" s="100"/>
      <c r="AN1036" s="100"/>
      <c r="AO1036" s="44"/>
      <c r="AP1036" s="100"/>
      <c r="AQ1036" s="100"/>
      <c r="AR1036" s="100"/>
      <c r="AS1036" s="100"/>
      <c r="AT1036" s="100"/>
      <c r="AU1036" s="100"/>
      <c r="AV1036" s="100"/>
      <c r="AW1036" s="100"/>
      <c r="AX1036" s="100"/>
      <c r="AY1036" s="100"/>
      <c r="AZ1036" s="100"/>
      <c r="BA1036" s="100"/>
      <c r="BB1036" s="100"/>
      <c r="BC1036" s="100"/>
    </row>
    <row r="1037" spans="1:56" s="41" customFormat="1" x14ac:dyDescent="0.3">
      <c r="A1037" s="100" t="s">
        <v>73</v>
      </c>
      <c r="B1037" s="100" t="s">
        <v>199</v>
      </c>
      <c r="C1037" s="100" t="s">
        <v>795</v>
      </c>
      <c r="D1037" s="100" t="s">
        <v>3229</v>
      </c>
      <c r="E1037" s="100" t="s">
        <v>39</v>
      </c>
      <c r="F1037" s="100">
        <v>999921207</v>
      </c>
      <c r="G1037" s="99">
        <f>(J1037+T1037)-H1037</f>
        <v>45</v>
      </c>
      <c r="H1037" s="100"/>
      <c r="I1037" s="44"/>
      <c r="J1037" s="99">
        <f>SUM(K1037,L1037,N1037,O1037,P1037,Q1037)</f>
        <v>0</v>
      </c>
      <c r="K1037" s="99">
        <f>SUM(AD1037,AL1037,AN1037)</f>
        <v>0</v>
      </c>
      <c r="L1037" s="99">
        <f>SUM(AE1037,AF1037,AG1037,AH1037)</f>
        <v>0</v>
      </c>
      <c r="M1037" s="99">
        <f>COUNT(#REF!,#REF!,#REF!,#REF!,#REF!,#REF!,#REF!,AE1037,#REF!,#REF!,#REF!,#REF!,AF1037,AG1037,#REF!,#REF!,#REF!,AH1037)</f>
        <v>0</v>
      </c>
      <c r="N1037" s="99">
        <f>AI1037+AJ1037</f>
        <v>0</v>
      </c>
      <c r="O1037" s="99"/>
      <c r="P1037" s="99">
        <f>AK1037</f>
        <v>0</v>
      </c>
      <c r="Q1037" s="99">
        <f>AM1037</f>
        <v>0</v>
      </c>
      <c r="R1037" s="99">
        <v>0</v>
      </c>
      <c r="S1037" s="47"/>
      <c r="T1037" s="99">
        <f>SUM(U1037,V1037,X1037,Y1037,Z1037,AA1037,AB1037)</f>
        <v>45</v>
      </c>
      <c r="U1037" s="99">
        <f>AP1037</f>
        <v>0</v>
      </c>
      <c r="V1037" s="99">
        <f>SUM(AS1037,AT1037,AU1037,AV1037,AW1037,AX1037,AY1037,AZ1037,BA1037,BB1037,BC1037)</f>
        <v>45</v>
      </c>
      <c r="W1037" s="99">
        <f>COUNT(AS1037,AT1037,AU1037,AV1037,AW1037,AX1037,AY1037,AZ1037,BA1037,BB1037,BC1037)</f>
        <v>1</v>
      </c>
      <c r="X1037" s="99">
        <v>0</v>
      </c>
      <c r="Y1037" s="99">
        <v>0</v>
      </c>
      <c r="Z1037" s="99">
        <v>0</v>
      </c>
      <c r="AA1037" s="99">
        <f>AR1037</f>
        <v>0</v>
      </c>
      <c r="AB1037" s="99">
        <f>AQ1037</f>
        <v>0</v>
      </c>
      <c r="AC1037" s="47"/>
      <c r="AD1037" s="100"/>
      <c r="AE1037" s="100"/>
      <c r="AF1037" s="100"/>
      <c r="AG1037" s="100"/>
      <c r="AH1037" s="100"/>
      <c r="AI1037" s="100"/>
      <c r="AJ1037" s="100"/>
      <c r="AK1037" s="100"/>
      <c r="AL1037" s="100"/>
      <c r="AM1037" s="100"/>
      <c r="AN1037" s="100"/>
      <c r="AO1037" s="44"/>
      <c r="AP1037" s="100"/>
      <c r="AQ1037" s="100"/>
      <c r="AR1037" s="100"/>
      <c r="AS1037" s="100"/>
      <c r="AT1037" s="100"/>
      <c r="AU1037" s="100"/>
      <c r="AV1037" s="100"/>
      <c r="AW1037" s="100"/>
      <c r="AX1037" s="100"/>
      <c r="AY1037" s="100">
        <v>45</v>
      </c>
      <c r="AZ1037" s="100"/>
      <c r="BA1037" s="100"/>
      <c r="BB1037" s="100"/>
      <c r="BC1037" s="100"/>
      <c r="BD1037" s="31"/>
    </row>
    <row r="1038" spans="1:56" s="41" customFormat="1" x14ac:dyDescent="0.35">
      <c r="A1038" s="100" t="s">
        <v>73</v>
      </c>
      <c r="B1038" s="100" t="s">
        <v>199</v>
      </c>
      <c r="C1038" s="100" t="s">
        <v>46</v>
      </c>
      <c r="D1038" s="100" t="s">
        <v>2278</v>
      </c>
      <c r="E1038" s="100" t="s">
        <v>39</v>
      </c>
      <c r="F1038" s="100">
        <v>999926573</v>
      </c>
      <c r="G1038" s="99">
        <f>(J1038+T1038)-H1038</f>
        <v>44</v>
      </c>
      <c r="H1038" s="99"/>
      <c r="I1038" s="24"/>
      <c r="J1038" s="99">
        <f>SUM(K1038,L1038,N1038,O1038,P1038,Q1038)</f>
        <v>44</v>
      </c>
      <c r="K1038" s="99">
        <f>SUM(AD1038,AL1038,AN1038)</f>
        <v>44</v>
      </c>
      <c r="L1038" s="99">
        <f>SUM(AE1038,AF1038,AG1038,AH1038)</f>
        <v>0</v>
      </c>
      <c r="M1038" s="99">
        <f>COUNT(#REF!,#REF!,#REF!,#REF!,#REF!,#REF!,#REF!,AE1038,#REF!,#REF!,#REF!,#REF!,AF1038,AG1038,#REF!,#REF!,#REF!,AH1038)</f>
        <v>0</v>
      </c>
      <c r="N1038" s="99">
        <f>AI1038+AJ1038</f>
        <v>0</v>
      </c>
      <c r="O1038" s="99"/>
      <c r="P1038" s="99">
        <f>AK1038</f>
        <v>0</v>
      </c>
      <c r="Q1038" s="99">
        <f>AM1038</f>
        <v>0</v>
      </c>
      <c r="R1038" s="99">
        <v>0</v>
      </c>
      <c r="S1038" s="47"/>
      <c r="T1038" s="99">
        <f>SUM(U1038,V1038,X1038,Y1038,Z1038,AA1038,AB1038)</f>
        <v>0</v>
      </c>
      <c r="U1038" s="99">
        <f>AP1038</f>
        <v>0</v>
      </c>
      <c r="V1038" s="99">
        <f>SUM(AS1038,AT1038,AU1038,AV1038,AW1038,AX1038,AY1038,AZ1038,BA1038,BB1038,BC1038)</f>
        <v>0</v>
      </c>
      <c r="W1038" s="99">
        <f>COUNT(AS1038,AT1038,AU1038,AV1038,AW1038,AX1038,AY1038,AZ1038,BA1038,BB1038,BC1038)</f>
        <v>0</v>
      </c>
      <c r="X1038" s="99">
        <v>0</v>
      </c>
      <c r="Y1038" s="99">
        <v>0</v>
      </c>
      <c r="Z1038" s="99">
        <v>0</v>
      </c>
      <c r="AA1038" s="99">
        <f>AR1038</f>
        <v>0</v>
      </c>
      <c r="AB1038" s="99">
        <f>AQ1038</f>
        <v>0</v>
      </c>
      <c r="AC1038" s="47"/>
      <c r="AD1038" s="99">
        <v>44</v>
      </c>
      <c r="AE1038" s="99"/>
      <c r="AF1038" s="99"/>
      <c r="AG1038" s="99"/>
      <c r="AH1038" s="99"/>
      <c r="AI1038" s="99"/>
      <c r="AJ1038" s="99"/>
      <c r="AK1038" s="99"/>
      <c r="AL1038" s="99"/>
      <c r="AM1038" s="100"/>
      <c r="AN1038" s="100"/>
      <c r="AO1038" s="44"/>
      <c r="AP1038" s="100"/>
      <c r="AQ1038" s="100"/>
      <c r="AR1038" s="100"/>
      <c r="AS1038" s="100"/>
      <c r="AT1038" s="100"/>
      <c r="AU1038" s="100"/>
      <c r="AV1038" s="100"/>
      <c r="AW1038" s="100"/>
      <c r="AX1038" s="100"/>
      <c r="AY1038" s="100"/>
      <c r="AZ1038" s="100"/>
      <c r="BA1038" s="100"/>
      <c r="BB1038" s="100"/>
      <c r="BC1038" s="100"/>
    </row>
    <row r="1039" spans="1:56" s="41" customFormat="1" x14ac:dyDescent="0.35">
      <c r="A1039" s="100" t="s">
        <v>73</v>
      </c>
      <c r="B1039" s="100" t="s">
        <v>199</v>
      </c>
      <c r="C1039" s="100" t="s">
        <v>808</v>
      </c>
      <c r="D1039" s="100" t="s">
        <v>1154</v>
      </c>
      <c r="E1039" s="100" t="s">
        <v>39</v>
      </c>
      <c r="F1039" s="100">
        <v>999922593</v>
      </c>
      <c r="G1039" s="99">
        <f>(J1039+T1039)-H1039</f>
        <v>42</v>
      </c>
      <c r="H1039" s="99"/>
      <c r="I1039" s="24"/>
      <c r="J1039" s="99">
        <f>SUM(K1039,L1039,N1039,O1039,P1039,Q1039)</f>
        <v>42</v>
      </c>
      <c r="K1039" s="99">
        <f>SUM(AD1039,AL1039,AN1039)</f>
        <v>42</v>
      </c>
      <c r="L1039" s="99">
        <f>SUM(AE1039,AF1039,AG1039,AH1039)</f>
        <v>0</v>
      </c>
      <c r="M1039" s="99">
        <f>COUNT(#REF!,#REF!,#REF!,#REF!,#REF!,#REF!,#REF!,AE1039,#REF!,#REF!,#REF!,#REF!,AF1039,AG1039,#REF!,#REF!,#REF!,AH1039)</f>
        <v>0</v>
      </c>
      <c r="N1039" s="99">
        <f>AI1039+AJ1039</f>
        <v>0</v>
      </c>
      <c r="O1039" s="99"/>
      <c r="P1039" s="99">
        <f>AK1039</f>
        <v>0</v>
      </c>
      <c r="Q1039" s="99">
        <f>AM1039</f>
        <v>0</v>
      </c>
      <c r="R1039" s="99">
        <v>0</v>
      </c>
      <c r="S1039" s="47"/>
      <c r="T1039" s="99">
        <f>SUM(U1039,V1039,X1039,Y1039,Z1039,AA1039,AB1039)</f>
        <v>0</v>
      </c>
      <c r="U1039" s="99">
        <f>AP1039</f>
        <v>0</v>
      </c>
      <c r="V1039" s="99">
        <f>SUM(AS1039,AT1039,AU1039,AV1039,AW1039,AX1039,AY1039,AZ1039,BA1039,BB1039,BC1039)</f>
        <v>0</v>
      </c>
      <c r="W1039" s="99">
        <f>COUNT(AS1039,AT1039,AU1039,AV1039,AW1039,AX1039,AY1039,AZ1039,BA1039,BB1039,BC1039)</f>
        <v>0</v>
      </c>
      <c r="X1039" s="99">
        <v>0</v>
      </c>
      <c r="Y1039" s="99">
        <v>0</v>
      </c>
      <c r="Z1039" s="99">
        <v>0</v>
      </c>
      <c r="AA1039" s="99">
        <f>AR1039</f>
        <v>0</v>
      </c>
      <c r="AB1039" s="99">
        <f>AQ1039</f>
        <v>0</v>
      </c>
      <c r="AC1039" s="47"/>
      <c r="AD1039" s="99">
        <v>42</v>
      </c>
      <c r="AE1039" s="99"/>
      <c r="AF1039" s="99"/>
      <c r="AG1039" s="99"/>
      <c r="AH1039" s="99"/>
      <c r="AI1039" s="99"/>
      <c r="AJ1039" s="99"/>
      <c r="AK1039" s="99"/>
      <c r="AL1039" s="99"/>
      <c r="AM1039" s="100"/>
      <c r="AN1039" s="100"/>
      <c r="AO1039" s="44"/>
      <c r="AP1039" s="100"/>
      <c r="AQ1039" s="100"/>
      <c r="AR1039" s="100"/>
      <c r="AS1039" s="100"/>
      <c r="AT1039" s="100"/>
      <c r="AU1039" s="100"/>
      <c r="AV1039" s="100"/>
      <c r="AW1039" s="100"/>
      <c r="AX1039" s="100"/>
      <c r="AY1039" s="100"/>
      <c r="AZ1039" s="100"/>
      <c r="BA1039" s="100"/>
      <c r="BB1039" s="100"/>
      <c r="BC1039" s="100"/>
    </row>
    <row r="1040" spans="1:56" s="41" customFormat="1" x14ac:dyDescent="0.35">
      <c r="A1040" s="100" t="s">
        <v>73</v>
      </c>
      <c r="B1040" s="100" t="s">
        <v>199</v>
      </c>
      <c r="C1040" s="100" t="s">
        <v>281</v>
      </c>
      <c r="D1040" s="100" t="s">
        <v>69</v>
      </c>
      <c r="E1040" s="100" t="s">
        <v>39</v>
      </c>
      <c r="F1040" s="100">
        <v>999863101</v>
      </c>
      <c r="G1040" s="99">
        <f>(J1040+T1040)-H1040</f>
        <v>38</v>
      </c>
      <c r="H1040" s="99"/>
      <c r="I1040" s="24"/>
      <c r="J1040" s="99">
        <f>SUM(K1040,L1040,N1040,O1040,P1040,Q1040)</f>
        <v>38</v>
      </c>
      <c r="K1040" s="99">
        <f>SUM(AD1040,AL1040,AN1040)</f>
        <v>38</v>
      </c>
      <c r="L1040" s="99">
        <f>SUM(AE1040,AF1040,AG1040,AH1040)</f>
        <v>0</v>
      </c>
      <c r="M1040" s="99">
        <f>COUNT(#REF!,#REF!,#REF!,#REF!,#REF!,#REF!,#REF!,AE1040,#REF!,#REF!,#REF!,#REF!,AF1040,AG1040,#REF!,#REF!,#REF!,AH1040)</f>
        <v>0</v>
      </c>
      <c r="N1040" s="99">
        <f>AI1040+AJ1040</f>
        <v>0</v>
      </c>
      <c r="O1040" s="99"/>
      <c r="P1040" s="99">
        <f>AK1040</f>
        <v>0</v>
      </c>
      <c r="Q1040" s="99">
        <f>AM1040</f>
        <v>0</v>
      </c>
      <c r="R1040" s="99">
        <v>0</v>
      </c>
      <c r="S1040" s="47"/>
      <c r="T1040" s="99">
        <f>SUM(U1040,V1040,X1040,Y1040,Z1040,AA1040,AB1040)</f>
        <v>0</v>
      </c>
      <c r="U1040" s="99">
        <f>AP1040</f>
        <v>0</v>
      </c>
      <c r="V1040" s="99">
        <f>SUM(AS1040,AT1040,AU1040,AV1040,AW1040,AX1040,AY1040,AZ1040,BA1040,BB1040,BC1040)</f>
        <v>0</v>
      </c>
      <c r="W1040" s="99">
        <f>COUNT(AS1040,AT1040,AU1040,AV1040,AW1040,AX1040,AY1040,AZ1040,BA1040,BB1040,BC1040)</f>
        <v>0</v>
      </c>
      <c r="X1040" s="99">
        <v>0</v>
      </c>
      <c r="Y1040" s="99">
        <v>0</v>
      </c>
      <c r="Z1040" s="99">
        <v>0</v>
      </c>
      <c r="AA1040" s="99">
        <f>AR1040</f>
        <v>0</v>
      </c>
      <c r="AB1040" s="99">
        <f>AQ1040</f>
        <v>0</v>
      </c>
      <c r="AC1040" s="47"/>
      <c r="AD1040" s="99">
        <v>38</v>
      </c>
      <c r="AE1040" s="99"/>
      <c r="AF1040" s="99"/>
      <c r="AG1040" s="99"/>
      <c r="AH1040" s="99"/>
      <c r="AI1040" s="99"/>
      <c r="AJ1040" s="99"/>
      <c r="AK1040" s="99"/>
      <c r="AL1040" s="99"/>
      <c r="AM1040" s="100"/>
      <c r="AN1040" s="100"/>
      <c r="AO1040" s="44"/>
      <c r="AP1040" s="100"/>
      <c r="AQ1040" s="100"/>
      <c r="AR1040" s="100"/>
      <c r="AS1040" s="100"/>
      <c r="AT1040" s="100"/>
      <c r="AU1040" s="100"/>
      <c r="AV1040" s="100"/>
      <c r="AW1040" s="100"/>
      <c r="AX1040" s="100"/>
      <c r="AY1040" s="100"/>
      <c r="AZ1040" s="100"/>
      <c r="BA1040" s="100"/>
      <c r="BB1040" s="100"/>
      <c r="BC1040" s="100"/>
    </row>
    <row r="1041" spans="1:56" s="41" customFormat="1" x14ac:dyDescent="0.35">
      <c r="A1041" s="100" t="s">
        <v>73</v>
      </c>
      <c r="B1041" s="100" t="s">
        <v>199</v>
      </c>
      <c r="C1041" s="100" t="s">
        <v>519</v>
      </c>
      <c r="D1041" s="100" t="s">
        <v>520</v>
      </c>
      <c r="E1041" s="100" t="s">
        <v>39</v>
      </c>
      <c r="F1041" s="100">
        <v>999895941</v>
      </c>
      <c r="G1041" s="99">
        <f>(J1041+T1041)-H1041</f>
        <v>38</v>
      </c>
      <c r="H1041" s="99"/>
      <c r="I1041" s="24"/>
      <c r="J1041" s="99">
        <f>SUM(K1041,L1041,N1041,O1041,P1041,Q1041)</f>
        <v>38</v>
      </c>
      <c r="K1041" s="99">
        <f>SUM(AD1041,AL1041,AN1041)</f>
        <v>38</v>
      </c>
      <c r="L1041" s="99">
        <f>SUM(AE1041,AF1041,AG1041,AH1041)</f>
        <v>0</v>
      </c>
      <c r="M1041" s="99">
        <f>COUNT(#REF!,#REF!,#REF!,#REF!,#REF!,#REF!,#REF!,AE1041,#REF!,#REF!,#REF!,#REF!,AF1041,AG1041,#REF!,#REF!,#REF!,AH1041)</f>
        <v>0</v>
      </c>
      <c r="N1041" s="99">
        <f>AI1041+AJ1041</f>
        <v>0</v>
      </c>
      <c r="O1041" s="99"/>
      <c r="P1041" s="99">
        <f>AK1041</f>
        <v>0</v>
      </c>
      <c r="Q1041" s="99">
        <f>AM1041</f>
        <v>0</v>
      </c>
      <c r="R1041" s="99">
        <v>0</v>
      </c>
      <c r="S1041" s="47"/>
      <c r="T1041" s="99">
        <f>SUM(U1041,V1041,X1041,Y1041,Z1041,AA1041,AB1041)</f>
        <v>0</v>
      </c>
      <c r="U1041" s="99">
        <f>AP1041</f>
        <v>0</v>
      </c>
      <c r="V1041" s="99">
        <f>SUM(AS1041,AT1041,AU1041,AV1041,AW1041,AX1041,AY1041,AZ1041,BA1041,BB1041,BC1041)</f>
        <v>0</v>
      </c>
      <c r="W1041" s="99">
        <f>COUNT(AS1041,AT1041,AU1041,AV1041,AW1041,AX1041,AY1041,AZ1041,BA1041,BB1041,BC1041)</f>
        <v>0</v>
      </c>
      <c r="X1041" s="99">
        <v>0</v>
      </c>
      <c r="Y1041" s="99">
        <v>0</v>
      </c>
      <c r="Z1041" s="99">
        <v>0</v>
      </c>
      <c r="AA1041" s="99">
        <f>AR1041</f>
        <v>0</v>
      </c>
      <c r="AB1041" s="99">
        <f>AQ1041</f>
        <v>0</v>
      </c>
      <c r="AC1041" s="47"/>
      <c r="AD1041" s="99">
        <v>38</v>
      </c>
      <c r="AE1041" s="99"/>
      <c r="AF1041" s="99"/>
      <c r="AG1041" s="99"/>
      <c r="AH1041" s="99"/>
      <c r="AI1041" s="99"/>
      <c r="AJ1041" s="99"/>
      <c r="AK1041" s="99"/>
      <c r="AL1041" s="99"/>
      <c r="AM1041" s="100"/>
      <c r="AN1041" s="100"/>
      <c r="AO1041" s="44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</row>
    <row r="1042" spans="1:56" s="41" customFormat="1" x14ac:dyDescent="0.35">
      <c r="A1042" s="100" t="s">
        <v>73</v>
      </c>
      <c r="B1042" s="100" t="s">
        <v>199</v>
      </c>
      <c r="C1042" s="100" t="s">
        <v>939</v>
      </c>
      <c r="D1042" s="100" t="s">
        <v>320</v>
      </c>
      <c r="E1042" s="100" t="s">
        <v>39</v>
      </c>
      <c r="F1042" s="100">
        <v>999917210</v>
      </c>
      <c r="G1042" s="99">
        <f>(J1042+T1042)-H1042</f>
        <v>38</v>
      </c>
      <c r="H1042" s="99"/>
      <c r="I1042" s="24"/>
      <c r="J1042" s="99">
        <f>SUM(K1042,L1042,N1042,O1042,P1042,Q1042)</f>
        <v>38</v>
      </c>
      <c r="K1042" s="99">
        <f>SUM(AD1042,AL1042,AN1042)</f>
        <v>38</v>
      </c>
      <c r="L1042" s="99">
        <f>SUM(AE1042,AF1042,AG1042,AH1042)</f>
        <v>0</v>
      </c>
      <c r="M1042" s="99">
        <f>COUNT(#REF!,#REF!,#REF!,#REF!,#REF!,#REF!,#REF!,AE1042,#REF!,#REF!,#REF!,#REF!,AF1042,AG1042,#REF!,#REF!,#REF!,AH1042)</f>
        <v>0</v>
      </c>
      <c r="N1042" s="99">
        <f>AI1042+AJ1042</f>
        <v>0</v>
      </c>
      <c r="O1042" s="99"/>
      <c r="P1042" s="99">
        <f>AK1042</f>
        <v>0</v>
      </c>
      <c r="Q1042" s="99">
        <f>AM1042</f>
        <v>0</v>
      </c>
      <c r="R1042" s="99">
        <v>0</v>
      </c>
      <c r="S1042" s="47"/>
      <c r="T1042" s="99">
        <f>SUM(U1042,V1042,X1042,Y1042,Z1042,AA1042,AB1042)</f>
        <v>0</v>
      </c>
      <c r="U1042" s="99">
        <f>AP1042</f>
        <v>0</v>
      </c>
      <c r="V1042" s="99">
        <f>SUM(AS1042,AT1042,AU1042,AV1042,AW1042,AX1042,AY1042,AZ1042,BA1042,BB1042,BC1042)</f>
        <v>0</v>
      </c>
      <c r="W1042" s="99">
        <f>COUNT(AS1042,AT1042,AU1042,AV1042,AW1042,AX1042,AY1042,AZ1042,BA1042,BB1042,BC1042)</f>
        <v>0</v>
      </c>
      <c r="X1042" s="99">
        <v>0</v>
      </c>
      <c r="Y1042" s="99">
        <v>0</v>
      </c>
      <c r="Z1042" s="99">
        <v>0</v>
      </c>
      <c r="AA1042" s="99">
        <f>AR1042</f>
        <v>0</v>
      </c>
      <c r="AB1042" s="99">
        <f>AQ1042</f>
        <v>0</v>
      </c>
      <c r="AC1042" s="47"/>
      <c r="AD1042" s="99">
        <v>38</v>
      </c>
      <c r="AE1042" s="99"/>
      <c r="AF1042" s="99"/>
      <c r="AG1042" s="99"/>
      <c r="AH1042" s="99"/>
      <c r="AI1042" s="99"/>
      <c r="AJ1042" s="99"/>
      <c r="AK1042" s="99"/>
      <c r="AL1042" s="99"/>
      <c r="AM1042" s="100"/>
      <c r="AN1042" s="100"/>
      <c r="AO1042" s="44"/>
      <c r="AP1042" s="100"/>
      <c r="AQ1042" s="100"/>
      <c r="AR1042" s="100"/>
      <c r="AS1042" s="100"/>
      <c r="AT1042" s="100"/>
      <c r="AU1042" s="100"/>
      <c r="AV1042" s="100"/>
      <c r="AW1042" s="100"/>
      <c r="AX1042" s="100"/>
      <c r="AY1042" s="100"/>
      <c r="AZ1042" s="100"/>
      <c r="BA1042" s="100"/>
      <c r="BB1042" s="100"/>
      <c r="BC1042" s="100"/>
    </row>
    <row r="1043" spans="1:56" s="41" customFormat="1" x14ac:dyDescent="0.35">
      <c r="A1043" s="100" t="s">
        <v>73</v>
      </c>
      <c r="B1043" s="100" t="s">
        <v>199</v>
      </c>
      <c r="C1043" s="100" t="s">
        <v>977</v>
      </c>
      <c r="D1043" s="100" t="s">
        <v>978</v>
      </c>
      <c r="E1043" s="100" t="s">
        <v>39</v>
      </c>
      <c r="F1043" s="100">
        <v>999917840</v>
      </c>
      <c r="G1043" s="99">
        <f>(J1043+T1043)-H1043</f>
        <v>38</v>
      </c>
      <c r="H1043" s="99"/>
      <c r="I1043" s="24"/>
      <c r="J1043" s="99">
        <f>SUM(K1043,L1043,N1043,O1043,P1043,Q1043)</f>
        <v>38</v>
      </c>
      <c r="K1043" s="99">
        <f>SUM(AD1043,AL1043,AN1043)</f>
        <v>38</v>
      </c>
      <c r="L1043" s="99">
        <f>SUM(AE1043,AF1043,AG1043,AH1043)</f>
        <v>0</v>
      </c>
      <c r="M1043" s="99">
        <f>COUNT(#REF!,#REF!,#REF!,#REF!,#REF!,#REF!,#REF!,AE1043,#REF!,#REF!,#REF!,#REF!,AF1043,AG1043,#REF!,#REF!,#REF!,AH1043)</f>
        <v>0</v>
      </c>
      <c r="N1043" s="99">
        <f>AI1043+AJ1043</f>
        <v>0</v>
      </c>
      <c r="O1043" s="99"/>
      <c r="P1043" s="99">
        <f>AK1043</f>
        <v>0</v>
      </c>
      <c r="Q1043" s="99">
        <f>AM1043</f>
        <v>0</v>
      </c>
      <c r="R1043" s="99">
        <v>0</v>
      </c>
      <c r="S1043" s="47"/>
      <c r="T1043" s="99">
        <f>SUM(U1043,V1043,X1043,Y1043,Z1043,AA1043,AB1043)</f>
        <v>0</v>
      </c>
      <c r="U1043" s="99">
        <f>AP1043</f>
        <v>0</v>
      </c>
      <c r="V1043" s="99">
        <f>SUM(AS1043,AT1043,AU1043,AV1043,AW1043,AX1043,AY1043,AZ1043,BA1043,BB1043,BC1043)</f>
        <v>0</v>
      </c>
      <c r="W1043" s="99">
        <f>COUNT(AS1043,AT1043,AU1043,AV1043,AW1043,AX1043,AY1043,AZ1043,BA1043,BB1043,BC1043)</f>
        <v>0</v>
      </c>
      <c r="X1043" s="99">
        <v>0</v>
      </c>
      <c r="Y1043" s="99">
        <v>0</v>
      </c>
      <c r="Z1043" s="99">
        <v>0</v>
      </c>
      <c r="AA1043" s="99">
        <f>AR1043</f>
        <v>0</v>
      </c>
      <c r="AB1043" s="99">
        <f>AQ1043</f>
        <v>0</v>
      </c>
      <c r="AC1043" s="47"/>
      <c r="AD1043" s="99">
        <v>38</v>
      </c>
      <c r="AE1043" s="99"/>
      <c r="AF1043" s="99"/>
      <c r="AG1043" s="99"/>
      <c r="AH1043" s="99"/>
      <c r="AI1043" s="99"/>
      <c r="AJ1043" s="99"/>
      <c r="AK1043" s="99"/>
      <c r="AL1043" s="99"/>
      <c r="AM1043" s="100"/>
      <c r="AN1043" s="100"/>
      <c r="AO1043" s="44"/>
      <c r="AP1043" s="100"/>
      <c r="AQ1043" s="100"/>
      <c r="AR1043" s="100"/>
      <c r="AS1043" s="100"/>
      <c r="AT1043" s="100"/>
      <c r="AU1043" s="100"/>
      <c r="AV1043" s="100"/>
      <c r="AW1043" s="100"/>
      <c r="AX1043" s="100"/>
      <c r="AY1043" s="100"/>
      <c r="AZ1043" s="100"/>
      <c r="BA1043" s="100"/>
      <c r="BB1043" s="100"/>
      <c r="BC1043" s="100"/>
    </row>
    <row r="1044" spans="1:56" s="41" customFormat="1" x14ac:dyDescent="0.35">
      <c r="A1044" s="100" t="s">
        <v>73</v>
      </c>
      <c r="B1044" s="100" t="s">
        <v>199</v>
      </c>
      <c r="C1044" s="100" t="s">
        <v>480</v>
      </c>
      <c r="D1044" s="100" t="s">
        <v>1042</v>
      </c>
      <c r="E1044" s="100" t="s">
        <v>39</v>
      </c>
      <c r="F1044" s="100">
        <v>999918428</v>
      </c>
      <c r="G1044" s="99">
        <f>(J1044+T1044)-H1044</f>
        <v>38</v>
      </c>
      <c r="H1044" s="99"/>
      <c r="I1044" s="24"/>
      <c r="J1044" s="99">
        <f>SUM(K1044,L1044,N1044,O1044,P1044,Q1044)</f>
        <v>38</v>
      </c>
      <c r="K1044" s="99">
        <f>SUM(AD1044,AL1044,AN1044)</f>
        <v>38</v>
      </c>
      <c r="L1044" s="99">
        <f>SUM(AE1044,AF1044,AG1044,AH1044)</f>
        <v>0</v>
      </c>
      <c r="M1044" s="99">
        <f>COUNT(#REF!,#REF!,#REF!,#REF!,#REF!,#REF!,#REF!,AE1044,#REF!,#REF!,#REF!,#REF!,AF1044,AG1044,#REF!,#REF!,#REF!,AH1044)</f>
        <v>0</v>
      </c>
      <c r="N1044" s="99">
        <f>AI1044+AJ1044</f>
        <v>0</v>
      </c>
      <c r="O1044" s="99"/>
      <c r="P1044" s="99">
        <f>AK1044</f>
        <v>0</v>
      </c>
      <c r="Q1044" s="99">
        <f>AM1044</f>
        <v>0</v>
      </c>
      <c r="R1044" s="99">
        <v>0</v>
      </c>
      <c r="S1044" s="47"/>
      <c r="T1044" s="99">
        <f>SUM(U1044,V1044,X1044,Y1044,Z1044,AA1044,AB1044)</f>
        <v>0</v>
      </c>
      <c r="U1044" s="99">
        <f>AP1044</f>
        <v>0</v>
      </c>
      <c r="V1044" s="99">
        <f>SUM(AS1044,AT1044,AU1044,AV1044,AW1044,AX1044,AY1044,AZ1044,BA1044,BB1044,BC1044)</f>
        <v>0</v>
      </c>
      <c r="W1044" s="99">
        <f>COUNT(AS1044,AT1044,AU1044,AV1044,AW1044,AX1044,AY1044,AZ1044,BA1044,BB1044,BC1044)</f>
        <v>0</v>
      </c>
      <c r="X1044" s="99">
        <v>0</v>
      </c>
      <c r="Y1044" s="99">
        <v>0</v>
      </c>
      <c r="Z1044" s="99">
        <v>0</v>
      </c>
      <c r="AA1044" s="99">
        <f>AR1044</f>
        <v>0</v>
      </c>
      <c r="AB1044" s="99">
        <f>AQ1044</f>
        <v>0</v>
      </c>
      <c r="AC1044" s="47"/>
      <c r="AD1044" s="99">
        <v>38</v>
      </c>
      <c r="AE1044" s="99"/>
      <c r="AF1044" s="99"/>
      <c r="AG1044" s="99"/>
      <c r="AH1044" s="99"/>
      <c r="AI1044" s="99"/>
      <c r="AJ1044" s="99"/>
      <c r="AK1044" s="99"/>
      <c r="AL1044" s="99"/>
      <c r="AM1044" s="100"/>
      <c r="AN1044" s="100"/>
      <c r="AO1044" s="44"/>
      <c r="AP1044" s="100"/>
      <c r="AQ1044" s="100"/>
      <c r="AR1044" s="100"/>
      <c r="AS1044" s="100"/>
      <c r="AT1044" s="100"/>
      <c r="AU1044" s="100"/>
      <c r="AV1044" s="100"/>
      <c r="AW1044" s="100"/>
      <c r="AX1044" s="100"/>
      <c r="AY1044" s="100"/>
      <c r="AZ1044" s="100"/>
      <c r="BA1044" s="100"/>
      <c r="BB1044" s="100"/>
      <c r="BC1044" s="100"/>
    </row>
    <row r="1045" spans="1:56" s="41" customFormat="1" x14ac:dyDescent="0.35">
      <c r="A1045" s="100" t="s">
        <v>73</v>
      </c>
      <c r="B1045" s="100" t="s">
        <v>199</v>
      </c>
      <c r="C1045" s="100" t="s">
        <v>1070</v>
      </c>
      <c r="D1045" s="100" t="s">
        <v>1071</v>
      </c>
      <c r="E1045" s="100" t="s">
        <v>39</v>
      </c>
      <c r="F1045" s="100">
        <v>999918731</v>
      </c>
      <c r="G1045" s="99">
        <f>(J1045+T1045)-H1045</f>
        <v>38</v>
      </c>
      <c r="H1045" s="99"/>
      <c r="I1045" s="24"/>
      <c r="J1045" s="99">
        <f>SUM(K1045,L1045,N1045,O1045,P1045,Q1045)</f>
        <v>38</v>
      </c>
      <c r="K1045" s="99">
        <f>SUM(AD1045,AL1045,AN1045)</f>
        <v>38</v>
      </c>
      <c r="L1045" s="99">
        <f>SUM(AE1045,AF1045,AG1045,AH1045)</f>
        <v>0</v>
      </c>
      <c r="M1045" s="99">
        <f>COUNT(#REF!,#REF!,#REF!,#REF!,#REF!,#REF!,#REF!,AE1045,#REF!,#REF!,#REF!,#REF!,AF1045,AG1045,#REF!,#REF!,#REF!,AH1045)</f>
        <v>0</v>
      </c>
      <c r="N1045" s="99">
        <f>AI1045+AJ1045</f>
        <v>0</v>
      </c>
      <c r="O1045" s="99"/>
      <c r="P1045" s="99">
        <f>AK1045</f>
        <v>0</v>
      </c>
      <c r="Q1045" s="99">
        <f>AM1045</f>
        <v>0</v>
      </c>
      <c r="R1045" s="99">
        <v>0</v>
      </c>
      <c r="S1045" s="47"/>
      <c r="T1045" s="99">
        <f>SUM(U1045,V1045,X1045,Y1045,Z1045,AA1045,AB1045)</f>
        <v>0</v>
      </c>
      <c r="U1045" s="99">
        <f>AP1045</f>
        <v>0</v>
      </c>
      <c r="V1045" s="99">
        <f>SUM(AS1045,AT1045,AU1045,AV1045,AW1045,AX1045,AY1045,AZ1045,BA1045,BB1045,BC1045)</f>
        <v>0</v>
      </c>
      <c r="W1045" s="99">
        <f>COUNT(AS1045,AT1045,AU1045,AV1045,AW1045,AX1045,AY1045,AZ1045,BA1045,BB1045,BC1045)</f>
        <v>0</v>
      </c>
      <c r="X1045" s="99">
        <v>0</v>
      </c>
      <c r="Y1045" s="99">
        <v>0</v>
      </c>
      <c r="Z1045" s="99">
        <v>0</v>
      </c>
      <c r="AA1045" s="99">
        <f>AR1045</f>
        <v>0</v>
      </c>
      <c r="AB1045" s="99">
        <f>AQ1045</f>
        <v>0</v>
      </c>
      <c r="AC1045" s="47"/>
      <c r="AD1045" s="99">
        <v>38</v>
      </c>
      <c r="AE1045" s="99"/>
      <c r="AF1045" s="99"/>
      <c r="AG1045" s="99"/>
      <c r="AH1045" s="99"/>
      <c r="AI1045" s="99"/>
      <c r="AJ1045" s="99"/>
      <c r="AK1045" s="99"/>
      <c r="AL1045" s="99"/>
      <c r="AM1045" s="100"/>
      <c r="AN1045" s="100"/>
      <c r="AO1045" s="44"/>
      <c r="AP1045" s="100"/>
      <c r="AQ1045" s="100"/>
      <c r="AR1045" s="100"/>
      <c r="AS1045" s="100"/>
      <c r="AT1045" s="100"/>
      <c r="AU1045" s="100"/>
      <c r="AV1045" s="100"/>
      <c r="AW1045" s="100"/>
      <c r="AX1045" s="100"/>
      <c r="AY1045" s="100"/>
      <c r="AZ1045" s="100"/>
      <c r="BA1045" s="100"/>
      <c r="BB1045" s="100"/>
      <c r="BC1045" s="100"/>
    </row>
    <row r="1046" spans="1:56" s="41" customFormat="1" x14ac:dyDescent="0.35">
      <c r="A1046" s="100" t="s">
        <v>73</v>
      </c>
      <c r="B1046" s="100" t="s">
        <v>199</v>
      </c>
      <c r="C1046" s="100" t="s">
        <v>1121</v>
      </c>
      <c r="D1046" s="100" t="s">
        <v>320</v>
      </c>
      <c r="E1046" s="100" t="s">
        <v>39</v>
      </c>
      <c r="F1046" s="100">
        <v>999919025</v>
      </c>
      <c r="G1046" s="99">
        <f>(J1046+T1046)-H1046</f>
        <v>38</v>
      </c>
      <c r="H1046" s="99"/>
      <c r="I1046" s="24"/>
      <c r="J1046" s="99">
        <f>SUM(K1046,L1046,N1046,O1046,P1046,Q1046)</f>
        <v>38</v>
      </c>
      <c r="K1046" s="99">
        <f>SUM(AD1046,AL1046,AN1046)</f>
        <v>38</v>
      </c>
      <c r="L1046" s="99">
        <f>SUM(AE1046,AF1046,AG1046,AH1046)</f>
        <v>0</v>
      </c>
      <c r="M1046" s="99">
        <f>COUNT(#REF!,#REF!,#REF!,#REF!,#REF!,#REF!,#REF!,AE1046,#REF!,#REF!,#REF!,#REF!,AF1046,AG1046,#REF!,#REF!,#REF!,AH1046)</f>
        <v>0</v>
      </c>
      <c r="N1046" s="99">
        <f>AI1046+AJ1046</f>
        <v>0</v>
      </c>
      <c r="O1046" s="99"/>
      <c r="P1046" s="99">
        <f>AK1046</f>
        <v>0</v>
      </c>
      <c r="Q1046" s="99">
        <f>AM1046</f>
        <v>0</v>
      </c>
      <c r="R1046" s="99">
        <v>0</v>
      </c>
      <c r="S1046" s="47"/>
      <c r="T1046" s="99">
        <f>SUM(U1046,V1046,X1046,Y1046,Z1046,AA1046,AB1046)</f>
        <v>0</v>
      </c>
      <c r="U1046" s="99">
        <f>AP1046</f>
        <v>0</v>
      </c>
      <c r="V1046" s="99">
        <f>SUM(AS1046,AT1046,AU1046,AV1046,AW1046,AX1046,AY1046,AZ1046,BA1046,BB1046,BC1046)</f>
        <v>0</v>
      </c>
      <c r="W1046" s="99">
        <f>COUNT(AS1046,AT1046,AU1046,AV1046,AW1046,AX1046,AY1046,AZ1046,BA1046,BB1046,BC1046)</f>
        <v>0</v>
      </c>
      <c r="X1046" s="99">
        <v>0</v>
      </c>
      <c r="Y1046" s="99">
        <v>0</v>
      </c>
      <c r="Z1046" s="99">
        <v>0</v>
      </c>
      <c r="AA1046" s="99">
        <f>AR1046</f>
        <v>0</v>
      </c>
      <c r="AB1046" s="99">
        <f>AQ1046</f>
        <v>0</v>
      </c>
      <c r="AC1046" s="47"/>
      <c r="AD1046" s="99">
        <v>38</v>
      </c>
      <c r="AE1046" s="99"/>
      <c r="AF1046" s="99"/>
      <c r="AG1046" s="99"/>
      <c r="AH1046" s="99"/>
      <c r="AI1046" s="99"/>
      <c r="AJ1046" s="99"/>
      <c r="AK1046" s="99"/>
      <c r="AL1046" s="99"/>
      <c r="AM1046" s="100"/>
      <c r="AN1046" s="100"/>
      <c r="AO1046" s="44"/>
      <c r="AP1046" s="100"/>
      <c r="AQ1046" s="100"/>
      <c r="AR1046" s="100"/>
      <c r="AS1046" s="100"/>
      <c r="AT1046" s="100"/>
      <c r="AU1046" s="100"/>
      <c r="AV1046" s="100"/>
      <c r="AW1046" s="100"/>
      <c r="AX1046" s="100"/>
      <c r="AY1046" s="100"/>
      <c r="AZ1046" s="100"/>
      <c r="BA1046" s="100"/>
      <c r="BB1046" s="100"/>
      <c r="BC1046" s="100"/>
    </row>
    <row r="1047" spans="1:56" s="41" customFormat="1" x14ac:dyDescent="0.35">
      <c r="A1047" s="100" t="s">
        <v>73</v>
      </c>
      <c r="B1047" s="100" t="s">
        <v>199</v>
      </c>
      <c r="C1047" s="100" t="s">
        <v>1122</v>
      </c>
      <c r="D1047" s="100" t="s">
        <v>1123</v>
      </c>
      <c r="E1047" s="100" t="s">
        <v>39</v>
      </c>
      <c r="F1047" s="100">
        <v>999919042</v>
      </c>
      <c r="G1047" s="99">
        <f>(J1047+T1047)-H1047</f>
        <v>38</v>
      </c>
      <c r="H1047" s="99"/>
      <c r="I1047" s="24"/>
      <c r="J1047" s="99">
        <f>SUM(K1047,L1047,N1047,O1047,P1047,Q1047)</f>
        <v>38</v>
      </c>
      <c r="K1047" s="99">
        <f>SUM(AD1047,AL1047,AN1047)</f>
        <v>38</v>
      </c>
      <c r="L1047" s="99">
        <f>SUM(AE1047,AF1047,AG1047,AH1047)</f>
        <v>0</v>
      </c>
      <c r="M1047" s="99">
        <f>COUNT(#REF!,#REF!,#REF!,#REF!,#REF!,#REF!,#REF!,AE1047,#REF!,#REF!,#REF!,#REF!,AF1047,AG1047,#REF!,#REF!,#REF!,AH1047)</f>
        <v>0</v>
      </c>
      <c r="N1047" s="99">
        <f>AI1047+AJ1047</f>
        <v>0</v>
      </c>
      <c r="O1047" s="99"/>
      <c r="P1047" s="99">
        <f>AK1047</f>
        <v>0</v>
      </c>
      <c r="Q1047" s="99">
        <f>AM1047</f>
        <v>0</v>
      </c>
      <c r="R1047" s="99">
        <v>0</v>
      </c>
      <c r="S1047" s="47"/>
      <c r="T1047" s="99">
        <f>SUM(U1047,V1047,X1047,Y1047,Z1047,AA1047,AB1047)</f>
        <v>0</v>
      </c>
      <c r="U1047" s="99">
        <f>AP1047</f>
        <v>0</v>
      </c>
      <c r="V1047" s="99">
        <f>SUM(AS1047,AT1047,AU1047,AV1047,AW1047,AX1047,AY1047,AZ1047,BA1047,BB1047,BC1047)</f>
        <v>0</v>
      </c>
      <c r="W1047" s="99">
        <f>COUNT(AS1047,AT1047,AU1047,AV1047,AW1047,AX1047,AY1047,AZ1047,BA1047,BB1047,BC1047)</f>
        <v>0</v>
      </c>
      <c r="X1047" s="99">
        <v>0</v>
      </c>
      <c r="Y1047" s="99">
        <v>0</v>
      </c>
      <c r="Z1047" s="99">
        <v>0</v>
      </c>
      <c r="AA1047" s="99">
        <f>AR1047</f>
        <v>0</v>
      </c>
      <c r="AB1047" s="99">
        <f>AQ1047</f>
        <v>0</v>
      </c>
      <c r="AC1047" s="47"/>
      <c r="AD1047" s="99">
        <v>38</v>
      </c>
      <c r="AE1047" s="99"/>
      <c r="AF1047" s="99"/>
      <c r="AG1047" s="99"/>
      <c r="AH1047" s="99"/>
      <c r="AI1047" s="99"/>
      <c r="AJ1047" s="99"/>
      <c r="AK1047" s="99"/>
      <c r="AL1047" s="99"/>
      <c r="AM1047" s="100"/>
      <c r="AN1047" s="100"/>
      <c r="AO1047" s="44"/>
      <c r="AP1047" s="100"/>
      <c r="AQ1047" s="100"/>
      <c r="AR1047" s="100"/>
      <c r="AS1047" s="100"/>
      <c r="AT1047" s="100"/>
      <c r="AU1047" s="100"/>
      <c r="AV1047" s="100"/>
      <c r="AW1047" s="100"/>
      <c r="AX1047" s="100"/>
      <c r="AY1047" s="100"/>
      <c r="AZ1047" s="100"/>
      <c r="BA1047" s="100"/>
      <c r="BB1047" s="100"/>
      <c r="BC1047" s="100"/>
    </row>
    <row r="1048" spans="1:56" s="41" customFormat="1" x14ac:dyDescent="0.35">
      <c r="A1048" s="100" t="s">
        <v>73</v>
      </c>
      <c r="B1048" s="100" t="s">
        <v>199</v>
      </c>
      <c r="C1048" s="100" t="s">
        <v>1638</v>
      </c>
      <c r="D1048" s="100" t="s">
        <v>118</v>
      </c>
      <c r="E1048" s="100" t="s">
        <v>39</v>
      </c>
      <c r="F1048" s="100">
        <v>999923118</v>
      </c>
      <c r="G1048" s="99">
        <f>(J1048+T1048)-H1048</f>
        <v>38</v>
      </c>
      <c r="H1048" s="99"/>
      <c r="I1048" s="24"/>
      <c r="J1048" s="99">
        <f>SUM(K1048,L1048,N1048,O1048,P1048,Q1048)</f>
        <v>38</v>
      </c>
      <c r="K1048" s="99">
        <f>SUM(AD1048,AL1048,AN1048)</f>
        <v>38</v>
      </c>
      <c r="L1048" s="99">
        <f>SUM(AE1048,AF1048,AG1048,AH1048)</f>
        <v>0</v>
      </c>
      <c r="M1048" s="99">
        <f>COUNT(#REF!,#REF!,#REF!,#REF!,#REF!,#REF!,#REF!,AE1048,#REF!,#REF!,#REF!,#REF!,AF1048,AG1048,#REF!,#REF!,#REF!,AH1048)</f>
        <v>0</v>
      </c>
      <c r="N1048" s="99">
        <f>AI1048+AJ1048</f>
        <v>0</v>
      </c>
      <c r="O1048" s="99"/>
      <c r="P1048" s="99">
        <f>AK1048</f>
        <v>0</v>
      </c>
      <c r="Q1048" s="99">
        <f>AM1048</f>
        <v>0</v>
      </c>
      <c r="R1048" s="99">
        <v>0</v>
      </c>
      <c r="S1048" s="47"/>
      <c r="T1048" s="99">
        <f>SUM(U1048,V1048,X1048,Y1048,Z1048,AA1048,AB1048)</f>
        <v>0</v>
      </c>
      <c r="U1048" s="99">
        <f>AP1048</f>
        <v>0</v>
      </c>
      <c r="V1048" s="99">
        <f>SUM(AS1048,AT1048,AU1048,AV1048,AW1048,AX1048,AY1048,AZ1048,BA1048,BB1048,BC1048)</f>
        <v>0</v>
      </c>
      <c r="W1048" s="99">
        <f>COUNT(AS1048,AT1048,AU1048,AV1048,AW1048,AX1048,AY1048,AZ1048,BA1048,BB1048,BC1048)</f>
        <v>0</v>
      </c>
      <c r="X1048" s="99">
        <v>0</v>
      </c>
      <c r="Y1048" s="99">
        <v>0</v>
      </c>
      <c r="Z1048" s="99">
        <v>0</v>
      </c>
      <c r="AA1048" s="99">
        <f>AR1048</f>
        <v>0</v>
      </c>
      <c r="AB1048" s="99">
        <f>AQ1048</f>
        <v>0</v>
      </c>
      <c r="AC1048" s="47"/>
      <c r="AD1048" s="99">
        <v>38</v>
      </c>
      <c r="AE1048" s="99"/>
      <c r="AF1048" s="99"/>
      <c r="AG1048" s="99"/>
      <c r="AH1048" s="99"/>
      <c r="AI1048" s="99"/>
      <c r="AJ1048" s="99"/>
      <c r="AK1048" s="99"/>
      <c r="AL1048" s="99"/>
      <c r="AM1048" s="100"/>
      <c r="AN1048" s="100"/>
      <c r="AO1048" s="44"/>
      <c r="AP1048" s="100"/>
      <c r="AQ1048" s="100"/>
      <c r="AR1048" s="100"/>
      <c r="AS1048" s="100"/>
      <c r="AT1048" s="100"/>
      <c r="AU1048" s="100"/>
      <c r="AV1048" s="100"/>
      <c r="AW1048" s="100"/>
      <c r="AX1048" s="100"/>
      <c r="AY1048" s="100"/>
      <c r="AZ1048" s="100"/>
      <c r="BA1048" s="100"/>
      <c r="BB1048" s="100"/>
      <c r="BC1048" s="100"/>
    </row>
    <row r="1049" spans="1:56" s="41" customFormat="1" x14ac:dyDescent="0.35">
      <c r="A1049" s="99" t="s">
        <v>51</v>
      </c>
      <c r="B1049" s="102" t="s">
        <v>199</v>
      </c>
      <c r="C1049" s="102" t="s">
        <v>2317</v>
      </c>
      <c r="D1049" s="102" t="s">
        <v>1361</v>
      </c>
      <c r="E1049" s="102" t="s">
        <v>39</v>
      </c>
      <c r="F1049" s="99">
        <v>999926720</v>
      </c>
      <c r="G1049" s="99">
        <f>(J1049+T1049)-H1049</f>
        <v>30</v>
      </c>
      <c r="H1049" s="99"/>
      <c r="I1049" s="24"/>
      <c r="J1049" s="99">
        <f>SUM(K1049,L1049,N1049,O1049,P1049,Q1049)</f>
        <v>30</v>
      </c>
      <c r="K1049" s="99">
        <f>SUM(AD1049,AL1049,AN1049)</f>
        <v>0</v>
      </c>
      <c r="L1049" s="99">
        <f>SUM(AE1049,AF1049,AG1049,AH1049)</f>
        <v>30</v>
      </c>
      <c r="M1049" s="99">
        <f>COUNT(#REF!,#REF!,#REF!,#REF!,#REF!,#REF!,#REF!,AE1049,#REF!,#REF!,#REF!,#REF!,AF1049,AG1049,#REF!,#REF!,#REF!,AH1049)</f>
        <v>1</v>
      </c>
      <c r="N1049" s="99">
        <f>AI1049+AJ1049</f>
        <v>0</v>
      </c>
      <c r="O1049" s="99"/>
      <c r="P1049" s="99">
        <f>AK1049</f>
        <v>0</v>
      </c>
      <c r="Q1049" s="99">
        <f>AM1049</f>
        <v>0</v>
      </c>
      <c r="R1049" s="99">
        <v>0</v>
      </c>
      <c r="S1049" s="47"/>
      <c r="T1049" s="99">
        <f>SUM(U1049,V1049,X1049,Y1049,Z1049,AA1049,AB1049)</f>
        <v>0</v>
      </c>
      <c r="U1049" s="99">
        <f>AP1049</f>
        <v>0</v>
      </c>
      <c r="V1049" s="99">
        <f>SUM(AS1049,AT1049,AU1049,AV1049,AW1049,AX1049,AY1049,AZ1049,BA1049,BB1049,BC1049)</f>
        <v>0</v>
      </c>
      <c r="W1049" s="99">
        <f>COUNT(AS1049,AT1049,AU1049,AV1049,AW1049,AX1049,AY1049,AZ1049,BA1049,BB1049,BC1049)</f>
        <v>0</v>
      </c>
      <c r="X1049" s="99">
        <v>0</v>
      </c>
      <c r="Y1049" s="99">
        <v>0</v>
      </c>
      <c r="Z1049" s="99">
        <v>0</v>
      </c>
      <c r="AA1049" s="99">
        <f>AR1049</f>
        <v>0</v>
      </c>
      <c r="AB1049" s="99">
        <f>AQ1049</f>
        <v>0</v>
      </c>
      <c r="AC1049" s="47"/>
      <c r="AD1049" s="99"/>
      <c r="AE1049" s="99">
        <v>30</v>
      </c>
      <c r="AF1049" s="99"/>
      <c r="AG1049" s="99"/>
      <c r="AH1049" s="99"/>
      <c r="AI1049" s="99"/>
      <c r="AJ1049" s="99"/>
      <c r="AK1049" s="99"/>
      <c r="AL1049" s="99"/>
      <c r="AM1049" s="100"/>
      <c r="AN1049" s="100"/>
      <c r="AO1049" s="44"/>
      <c r="AP1049" s="100"/>
      <c r="AQ1049" s="100"/>
      <c r="AR1049" s="100"/>
      <c r="AS1049" s="100"/>
      <c r="AT1049" s="100"/>
      <c r="AU1049" s="100"/>
      <c r="AV1049" s="100"/>
      <c r="AW1049" s="100"/>
      <c r="AX1049" s="100"/>
      <c r="AY1049" s="100"/>
      <c r="AZ1049" s="100"/>
      <c r="BA1049" s="100"/>
      <c r="BB1049" s="100"/>
      <c r="BC1049" s="100"/>
    </row>
    <row r="1050" spans="1:56" s="41" customFormat="1" x14ac:dyDescent="0.3">
      <c r="A1050" s="100" t="s">
        <v>51</v>
      </c>
      <c r="B1050" s="100" t="s">
        <v>199</v>
      </c>
      <c r="C1050" s="100" t="s">
        <v>593</v>
      </c>
      <c r="D1050" s="100" t="s">
        <v>3477</v>
      </c>
      <c r="E1050" s="100" t="s">
        <v>39</v>
      </c>
      <c r="F1050" s="100">
        <v>999930038</v>
      </c>
      <c r="G1050" s="99">
        <f>(J1050+T1050)-H1050</f>
        <v>30</v>
      </c>
      <c r="H1050" s="100"/>
      <c r="I1050" s="44"/>
      <c r="J1050" s="99">
        <f>SUM(K1050,L1050,N1050,O1050,P1050,Q1050)</f>
        <v>0</v>
      </c>
      <c r="K1050" s="99">
        <f>SUM(AD1050,AL1050,AN1050)</f>
        <v>0</v>
      </c>
      <c r="L1050" s="99">
        <f>SUM(AE1050,AF1050,AG1050,AH1050)</f>
        <v>0</v>
      </c>
      <c r="M1050" s="99">
        <f>COUNT(#REF!,#REF!,#REF!,#REF!,#REF!,#REF!,#REF!,AE1050,#REF!,#REF!,#REF!,#REF!,AF1050,AG1050,#REF!,#REF!,#REF!,AH1050)</f>
        <v>0</v>
      </c>
      <c r="N1050" s="99">
        <f>AI1050+AJ1050</f>
        <v>0</v>
      </c>
      <c r="O1050" s="99"/>
      <c r="P1050" s="99">
        <f>AK1050</f>
        <v>0</v>
      </c>
      <c r="Q1050" s="99">
        <f>AM1050</f>
        <v>0</v>
      </c>
      <c r="R1050" s="99">
        <v>0</v>
      </c>
      <c r="S1050" s="47"/>
      <c r="T1050" s="99">
        <f>SUM(U1050,V1050,X1050,Y1050,Z1050,AA1050,AB1050)</f>
        <v>30</v>
      </c>
      <c r="U1050" s="99">
        <f>AP1050</f>
        <v>0</v>
      </c>
      <c r="V1050" s="99">
        <f>SUM(AS1050,AT1050,AU1050,AV1050,AW1050,AX1050,AY1050,AZ1050,BA1050,BB1050,BC1050)</f>
        <v>30</v>
      </c>
      <c r="W1050" s="99">
        <f>COUNT(AS1050,AT1050,AU1050,AV1050,AW1050,AX1050,AY1050,AZ1050,BA1050,BB1050,BC1050)</f>
        <v>1</v>
      </c>
      <c r="X1050" s="99">
        <v>0</v>
      </c>
      <c r="Y1050" s="99">
        <v>0</v>
      </c>
      <c r="Z1050" s="99">
        <v>0</v>
      </c>
      <c r="AA1050" s="99">
        <f>AR1050</f>
        <v>0</v>
      </c>
      <c r="AB1050" s="99">
        <f>AQ1050</f>
        <v>0</v>
      </c>
      <c r="AC1050" s="47"/>
      <c r="AD1050" s="100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100"/>
      <c r="AO1050" s="44"/>
      <c r="AP1050" s="100"/>
      <c r="AQ1050" s="100"/>
      <c r="AR1050" s="100"/>
      <c r="AS1050" s="100"/>
      <c r="AT1050" s="100"/>
      <c r="AU1050" s="100"/>
      <c r="AV1050" s="100"/>
      <c r="AW1050" s="100"/>
      <c r="AX1050" s="100"/>
      <c r="AY1050" s="100"/>
      <c r="AZ1050" s="100">
        <v>30</v>
      </c>
      <c r="BA1050" s="100"/>
      <c r="BB1050" s="100"/>
      <c r="BC1050" s="100"/>
      <c r="BD1050" s="31"/>
    </row>
    <row r="1051" spans="1:56" s="41" customFormat="1" x14ac:dyDescent="0.3">
      <c r="A1051" s="100" t="s">
        <v>76</v>
      </c>
      <c r="B1051" s="100" t="s">
        <v>199</v>
      </c>
      <c r="C1051" s="100" t="s">
        <v>574</v>
      </c>
      <c r="D1051" s="100" t="s">
        <v>3506</v>
      </c>
      <c r="E1051" s="100" t="s">
        <v>39</v>
      </c>
      <c r="F1051" s="100">
        <v>999931565</v>
      </c>
      <c r="G1051" s="99">
        <f>(J1051+T1051)-H1051</f>
        <v>60</v>
      </c>
      <c r="H1051" s="100"/>
      <c r="I1051" s="44"/>
      <c r="J1051" s="99">
        <f>SUM(K1051,L1051,N1051,O1051,P1051,Q1051)</f>
        <v>0</v>
      </c>
      <c r="K1051" s="99">
        <f>SUM(AD1051,AL1051,AN1051)</f>
        <v>0</v>
      </c>
      <c r="L1051" s="99">
        <f>SUM(AE1051,AF1051,AG1051,AH1051)</f>
        <v>0</v>
      </c>
      <c r="M1051" s="99">
        <f>COUNT(#REF!,#REF!,#REF!,#REF!,#REF!,#REF!,#REF!,AE1051,#REF!,#REF!,#REF!,#REF!,AF1051,AG1051,#REF!,#REF!,#REF!,AH1051)</f>
        <v>0</v>
      </c>
      <c r="N1051" s="99">
        <f>AI1051+AJ1051</f>
        <v>0</v>
      </c>
      <c r="O1051" s="99"/>
      <c r="P1051" s="99">
        <f>AK1051</f>
        <v>0</v>
      </c>
      <c r="Q1051" s="99">
        <f>AM1051</f>
        <v>0</v>
      </c>
      <c r="R1051" s="99">
        <v>0</v>
      </c>
      <c r="S1051" s="47"/>
      <c r="T1051" s="99">
        <f>SUM(U1051,V1051,X1051,Y1051,Z1051,AA1051,AB1051)</f>
        <v>60</v>
      </c>
      <c r="U1051" s="99">
        <f>AP1051</f>
        <v>0</v>
      </c>
      <c r="V1051" s="99">
        <f>SUM(AS1051,AT1051,AU1051,AV1051,AW1051,AX1051,AY1051,AZ1051,BA1051,BB1051,BC1051)</f>
        <v>60</v>
      </c>
      <c r="W1051" s="99">
        <f>COUNT(AS1051,AT1051,AU1051,AV1051,AW1051,AX1051,AY1051,AZ1051,BA1051,BB1051,BC1051)</f>
        <v>1</v>
      </c>
      <c r="X1051" s="99">
        <v>0</v>
      </c>
      <c r="Y1051" s="99">
        <v>0</v>
      </c>
      <c r="Z1051" s="99">
        <v>0</v>
      </c>
      <c r="AA1051" s="99">
        <f>AR1051</f>
        <v>0</v>
      </c>
      <c r="AB1051" s="99">
        <f>AQ1051</f>
        <v>0</v>
      </c>
      <c r="AC1051" s="47"/>
      <c r="AD1051" s="100"/>
      <c r="AE1051" s="100"/>
      <c r="AF1051" s="100"/>
      <c r="AG1051" s="100"/>
      <c r="AH1051" s="100"/>
      <c r="AI1051" s="100"/>
      <c r="AJ1051" s="100"/>
      <c r="AK1051" s="100"/>
      <c r="AL1051" s="100"/>
      <c r="AM1051" s="100"/>
      <c r="AN1051" s="100"/>
      <c r="AO1051" s="44"/>
      <c r="AP1051" s="100"/>
      <c r="AQ1051" s="100"/>
      <c r="AR1051" s="100"/>
      <c r="AS1051" s="100"/>
      <c r="AT1051" s="100"/>
      <c r="AU1051" s="100"/>
      <c r="AV1051" s="100"/>
      <c r="AW1051" s="100"/>
      <c r="AX1051" s="100"/>
      <c r="AY1051" s="100"/>
      <c r="AZ1051" s="100"/>
      <c r="BA1051" s="100">
        <v>60</v>
      </c>
      <c r="BB1051" s="100"/>
      <c r="BC1051" s="100"/>
      <c r="BD1051" s="31"/>
    </row>
    <row r="1052" spans="1:56" s="41" customFormat="1" x14ac:dyDescent="0.3">
      <c r="A1052" s="100" t="s">
        <v>76</v>
      </c>
      <c r="B1052" s="100" t="s">
        <v>199</v>
      </c>
      <c r="C1052" s="100" t="s">
        <v>3530</v>
      </c>
      <c r="D1052" s="100" t="s">
        <v>3507</v>
      </c>
      <c r="E1052" s="100" t="s">
        <v>39</v>
      </c>
      <c r="F1052" s="100">
        <v>999931034</v>
      </c>
      <c r="G1052" s="99">
        <f>(J1052+T1052)-H1052</f>
        <v>45</v>
      </c>
      <c r="H1052" s="100"/>
      <c r="I1052" s="44"/>
      <c r="J1052" s="99">
        <f>SUM(K1052,L1052,N1052,O1052,P1052,Q1052)</f>
        <v>0</v>
      </c>
      <c r="K1052" s="99">
        <f>SUM(AD1052,AL1052,AN1052)</f>
        <v>0</v>
      </c>
      <c r="L1052" s="99">
        <f>SUM(AE1052,AF1052,AG1052,AH1052)</f>
        <v>0</v>
      </c>
      <c r="M1052" s="99">
        <f>COUNT(#REF!,#REF!,#REF!,#REF!,#REF!,#REF!,#REF!,AE1052,#REF!,#REF!,#REF!,#REF!,AF1052,AG1052,#REF!,#REF!,#REF!,AH1052)</f>
        <v>0</v>
      </c>
      <c r="N1052" s="99">
        <f>AI1052+AJ1052</f>
        <v>0</v>
      </c>
      <c r="O1052" s="99"/>
      <c r="P1052" s="99">
        <f>AK1052</f>
        <v>0</v>
      </c>
      <c r="Q1052" s="99">
        <f>AM1052</f>
        <v>0</v>
      </c>
      <c r="R1052" s="99">
        <v>0</v>
      </c>
      <c r="S1052" s="47"/>
      <c r="T1052" s="99">
        <f>SUM(U1052,V1052,X1052,Y1052,Z1052,AA1052,AB1052)</f>
        <v>45</v>
      </c>
      <c r="U1052" s="99">
        <f>AP1052</f>
        <v>0</v>
      </c>
      <c r="V1052" s="99">
        <f>SUM(AS1052,AT1052,AU1052,AV1052,AW1052,AX1052,AY1052,AZ1052,BA1052,BB1052,BC1052)</f>
        <v>45</v>
      </c>
      <c r="W1052" s="99">
        <f>COUNT(AS1052,AT1052,AU1052,AV1052,AW1052,AX1052,AY1052,AZ1052,BA1052,BB1052,BC1052)</f>
        <v>1</v>
      </c>
      <c r="X1052" s="99">
        <v>0</v>
      </c>
      <c r="Y1052" s="99">
        <v>0</v>
      </c>
      <c r="Z1052" s="99">
        <v>0</v>
      </c>
      <c r="AA1052" s="99">
        <f>AR1052</f>
        <v>0</v>
      </c>
      <c r="AB1052" s="99">
        <f>AQ1052</f>
        <v>0</v>
      </c>
      <c r="AC1052" s="47"/>
      <c r="AD1052" s="100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100"/>
      <c r="AO1052" s="44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>
        <v>45</v>
      </c>
      <c r="BB1052" s="100"/>
      <c r="BC1052" s="100"/>
      <c r="BD1052" s="31"/>
    </row>
    <row r="1053" spans="1:56" s="41" customFormat="1" x14ac:dyDescent="0.35">
      <c r="A1053" s="102" t="s">
        <v>76</v>
      </c>
      <c r="B1053" s="102" t="s">
        <v>199</v>
      </c>
      <c r="C1053" s="102" t="s">
        <v>279</v>
      </c>
      <c r="D1053" s="102" t="s">
        <v>1348</v>
      </c>
      <c r="E1053" s="102" t="s">
        <v>39</v>
      </c>
      <c r="F1053" s="99">
        <v>999921362</v>
      </c>
      <c r="G1053" s="99">
        <f>(J1053+T1053)-H1053</f>
        <v>40</v>
      </c>
      <c r="H1053" s="99"/>
      <c r="I1053" s="24"/>
      <c r="J1053" s="99">
        <f>SUM(K1053,L1053,N1053,O1053,P1053,Q1053)</f>
        <v>40</v>
      </c>
      <c r="K1053" s="99">
        <f>SUM(AD1053,AL1053,AN1053)</f>
        <v>0</v>
      </c>
      <c r="L1053" s="99">
        <f>SUM(AE1053,AF1053,AG1053,AH1053)</f>
        <v>0</v>
      </c>
      <c r="M1053" s="99">
        <f>COUNT(#REF!,#REF!,#REF!,#REF!,#REF!,#REF!,#REF!,AE1053,#REF!,#REF!,#REF!,#REF!,AF1053,AG1053,#REF!,#REF!,#REF!,AH1053)</f>
        <v>0</v>
      </c>
      <c r="N1053" s="99">
        <f>AI1053+AJ1053</f>
        <v>0</v>
      </c>
      <c r="O1053" s="99"/>
      <c r="P1053" s="99">
        <f>AK1053</f>
        <v>40</v>
      </c>
      <c r="Q1053" s="99">
        <f>AM1053</f>
        <v>0</v>
      </c>
      <c r="R1053" s="99">
        <v>0</v>
      </c>
      <c r="S1053" s="47"/>
      <c r="T1053" s="99">
        <f>SUM(U1053,V1053,X1053,Y1053,Z1053,AA1053,AB1053)</f>
        <v>0</v>
      </c>
      <c r="U1053" s="99">
        <f>AP1053</f>
        <v>0</v>
      </c>
      <c r="V1053" s="99">
        <f>SUM(AS1053,AT1053,AU1053,AV1053,AW1053,AX1053,AY1053,AZ1053,BA1053,BB1053,BC1053)</f>
        <v>0</v>
      </c>
      <c r="W1053" s="99">
        <f>COUNT(AS1053,AT1053,AU1053,AV1053,AW1053,AX1053,AY1053,AZ1053,BA1053,BB1053,BC1053)</f>
        <v>0</v>
      </c>
      <c r="X1053" s="99">
        <v>0</v>
      </c>
      <c r="Y1053" s="99">
        <v>0</v>
      </c>
      <c r="Z1053" s="99">
        <v>0</v>
      </c>
      <c r="AA1053" s="99">
        <f>AR1053</f>
        <v>0</v>
      </c>
      <c r="AB1053" s="99">
        <f>AQ1053</f>
        <v>0</v>
      </c>
      <c r="AC1053" s="47"/>
      <c r="AD1053" s="99"/>
      <c r="AE1053" s="99"/>
      <c r="AF1053" s="99"/>
      <c r="AG1053" s="99"/>
      <c r="AH1053" s="99"/>
      <c r="AI1053" s="99"/>
      <c r="AJ1053" s="99"/>
      <c r="AK1053" s="99">
        <v>40</v>
      </c>
      <c r="AL1053" s="99"/>
      <c r="AM1053" s="100"/>
      <c r="AN1053" s="100"/>
      <c r="AO1053" s="44"/>
      <c r="AP1053" s="100"/>
      <c r="AQ1053" s="100"/>
      <c r="AR1053" s="100"/>
      <c r="AS1053" s="100"/>
      <c r="AT1053" s="100"/>
      <c r="AU1053" s="100"/>
      <c r="AV1053" s="100"/>
      <c r="AW1053" s="100"/>
      <c r="AX1053" s="100"/>
      <c r="AY1053" s="100"/>
      <c r="AZ1053" s="100"/>
      <c r="BA1053" s="100"/>
      <c r="BB1053" s="100"/>
      <c r="BC1053" s="100"/>
    </row>
    <row r="1054" spans="1:56" s="41" customFormat="1" x14ac:dyDescent="0.3">
      <c r="A1054" s="100" t="s">
        <v>76</v>
      </c>
      <c r="B1054" s="100" t="s">
        <v>199</v>
      </c>
      <c r="C1054" s="100" t="s">
        <v>3531</v>
      </c>
      <c r="D1054" s="100" t="s">
        <v>3532</v>
      </c>
      <c r="E1054" s="100" t="s">
        <v>39</v>
      </c>
      <c r="F1054" s="100">
        <v>999931271</v>
      </c>
      <c r="G1054" s="99">
        <f>(J1054+T1054)-H1054</f>
        <v>34</v>
      </c>
      <c r="H1054" s="100"/>
      <c r="I1054" s="44"/>
      <c r="J1054" s="99">
        <f>SUM(K1054,L1054,N1054,O1054,P1054,Q1054)</f>
        <v>0</v>
      </c>
      <c r="K1054" s="99">
        <f>SUM(AD1054,AL1054,AN1054)</f>
        <v>0</v>
      </c>
      <c r="L1054" s="99">
        <f>SUM(AE1054,AF1054,AG1054,AH1054)</f>
        <v>0</v>
      </c>
      <c r="M1054" s="99">
        <f>COUNT(#REF!,#REF!,#REF!,#REF!,#REF!,#REF!,#REF!,AE1054,#REF!,#REF!,#REF!,#REF!,AF1054,AG1054,#REF!,#REF!,#REF!,AH1054)</f>
        <v>0</v>
      </c>
      <c r="N1054" s="99">
        <f>AI1054+AJ1054</f>
        <v>0</v>
      </c>
      <c r="O1054" s="99"/>
      <c r="P1054" s="99">
        <f>AK1054</f>
        <v>0</v>
      </c>
      <c r="Q1054" s="99">
        <f>AM1054</f>
        <v>0</v>
      </c>
      <c r="R1054" s="99">
        <v>0</v>
      </c>
      <c r="S1054" s="47"/>
      <c r="T1054" s="99">
        <f>SUM(U1054,V1054,X1054,Y1054,Z1054,AA1054,AB1054)</f>
        <v>34</v>
      </c>
      <c r="U1054" s="99">
        <f>AP1054</f>
        <v>0</v>
      </c>
      <c r="V1054" s="99">
        <f>SUM(AS1054,AT1054,AU1054,AV1054,AW1054,AX1054,AY1054,AZ1054,BA1054,BB1054,BC1054)</f>
        <v>34</v>
      </c>
      <c r="W1054" s="99">
        <f>COUNT(AS1054,AT1054,AU1054,AV1054,AW1054,AX1054,AY1054,AZ1054,BA1054,BB1054,BC1054)</f>
        <v>1</v>
      </c>
      <c r="X1054" s="99">
        <v>0</v>
      </c>
      <c r="Y1054" s="99">
        <v>0</v>
      </c>
      <c r="Z1054" s="99">
        <v>0</v>
      </c>
      <c r="AA1054" s="99">
        <f>AR1054</f>
        <v>0</v>
      </c>
      <c r="AB1054" s="99">
        <f>AQ1054</f>
        <v>0</v>
      </c>
      <c r="AC1054" s="47"/>
      <c r="AD1054" s="100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100"/>
      <c r="AO1054" s="44"/>
      <c r="AP1054" s="100"/>
      <c r="AQ1054" s="100"/>
      <c r="AR1054" s="100"/>
      <c r="AS1054" s="100"/>
      <c r="AT1054" s="100"/>
      <c r="AU1054" s="100"/>
      <c r="AV1054" s="100"/>
      <c r="AW1054" s="100"/>
      <c r="AX1054" s="100"/>
      <c r="AY1054" s="100"/>
      <c r="AZ1054" s="100"/>
      <c r="BA1054" s="100">
        <v>34</v>
      </c>
      <c r="BB1054" s="100"/>
      <c r="BC1054" s="100"/>
      <c r="BD1054" s="31"/>
    </row>
    <row r="1055" spans="1:56" s="41" customFormat="1" x14ac:dyDescent="0.35">
      <c r="A1055" s="99" t="s">
        <v>76</v>
      </c>
      <c r="B1055" s="99" t="s">
        <v>199</v>
      </c>
      <c r="C1055" s="99" t="s">
        <v>861</v>
      </c>
      <c r="D1055" s="99" t="s">
        <v>428</v>
      </c>
      <c r="E1055" s="99" t="s">
        <v>39</v>
      </c>
      <c r="F1055" s="99">
        <v>999922764</v>
      </c>
      <c r="G1055" s="99">
        <f>(J1055+T1055)-H1055</f>
        <v>30</v>
      </c>
      <c r="H1055" s="99"/>
      <c r="I1055" s="24"/>
      <c r="J1055" s="99">
        <f>SUM(K1055,L1055,N1055,O1055,P1055,Q1055)</f>
        <v>30</v>
      </c>
      <c r="K1055" s="99">
        <f>SUM(AD1055,AL1055,AN1055)</f>
        <v>0</v>
      </c>
      <c r="L1055" s="99">
        <f>SUM(AE1055,AF1055,AG1055,AH1055)</f>
        <v>30</v>
      </c>
      <c r="M1055" s="99">
        <f>COUNT(#REF!,#REF!,#REF!,#REF!,#REF!,#REF!,#REF!,AE1055,#REF!,#REF!,#REF!,#REF!,AF1055,AG1055,#REF!,#REF!,#REF!,AH1055)</f>
        <v>1</v>
      </c>
      <c r="N1055" s="99">
        <f>AI1055+AJ1055</f>
        <v>0</v>
      </c>
      <c r="O1055" s="99"/>
      <c r="P1055" s="99">
        <f>AK1055</f>
        <v>0</v>
      </c>
      <c r="Q1055" s="99">
        <f>AM1055</f>
        <v>0</v>
      </c>
      <c r="R1055" s="99">
        <v>0</v>
      </c>
      <c r="S1055" s="47"/>
      <c r="T1055" s="99">
        <f>SUM(U1055,V1055,X1055,Y1055,Z1055,AA1055,AB1055)</f>
        <v>0</v>
      </c>
      <c r="U1055" s="99">
        <f>AP1055</f>
        <v>0</v>
      </c>
      <c r="V1055" s="99">
        <f>SUM(AS1055,AT1055,AU1055,AV1055,AW1055,AX1055,AY1055,AZ1055,BA1055,BB1055,BC1055)</f>
        <v>0</v>
      </c>
      <c r="W1055" s="99">
        <f>COUNT(AS1055,AT1055,AU1055,AV1055,AW1055,AX1055,AY1055,AZ1055,BA1055,BB1055,BC1055)</f>
        <v>0</v>
      </c>
      <c r="X1055" s="99">
        <v>0</v>
      </c>
      <c r="Y1055" s="99">
        <v>0</v>
      </c>
      <c r="Z1055" s="99">
        <v>0</v>
      </c>
      <c r="AA1055" s="99">
        <f>AR1055</f>
        <v>0</v>
      </c>
      <c r="AB1055" s="99">
        <f>AQ1055</f>
        <v>0</v>
      </c>
      <c r="AC1055" s="47"/>
      <c r="AD1055" s="99"/>
      <c r="AE1055" s="99"/>
      <c r="AF1055" s="99"/>
      <c r="AG1055" s="99">
        <v>30</v>
      </c>
      <c r="AH1055" s="99"/>
      <c r="AI1055" s="99"/>
      <c r="AJ1055" s="99"/>
      <c r="AK1055" s="99"/>
      <c r="AL1055" s="99"/>
      <c r="AM1055" s="100"/>
      <c r="AN1055" s="100"/>
      <c r="AO1055" s="44"/>
      <c r="AP1055" s="100"/>
      <c r="AQ1055" s="100"/>
      <c r="AR1055" s="100"/>
      <c r="AS1055" s="100"/>
      <c r="AT1055" s="100"/>
      <c r="AU1055" s="100"/>
      <c r="AV1055" s="100"/>
      <c r="AW1055" s="100"/>
      <c r="AX1055" s="100"/>
      <c r="AY1055" s="100"/>
      <c r="AZ1055" s="100"/>
      <c r="BA1055" s="100"/>
      <c r="BB1055" s="100"/>
      <c r="BC1055" s="100"/>
    </row>
    <row r="1056" spans="1:56" s="41" customFormat="1" x14ac:dyDescent="0.3">
      <c r="A1056" s="115" t="s">
        <v>76</v>
      </c>
      <c r="B1056" s="115" t="s">
        <v>199</v>
      </c>
      <c r="C1056" s="115" t="s">
        <v>3067</v>
      </c>
      <c r="D1056" s="115" t="s">
        <v>428</v>
      </c>
      <c r="E1056" s="115" t="s">
        <v>39</v>
      </c>
      <c r="F1056" s="115">
        <v>999930497</v>
      </c>
      <c r="G1056" s="99">
        <f>(J1056+T1056)-H1056</f>
        <v>30</v>
      </c>
      <c r="H1056" s="100"/>
      <c r="I1056" s="44"/>
      <c r="J1056" s="99">
        <f>SUM(K1056,L1056,N1056,O1056,P1056,Q1056)</f>
        <v>0</v>
      </c>
      <c r="K1056" s="99">
        <f>SUM(AD1056,AL1056,AN1056)</f>
        <v>0</v>
      </c>
      <c r="L1056" s="99">
        <f>SUM(AE1056,AF1056,AG1056,AH1056)</f>
        <v>0</v>
      </c>
      <c r="M1056" s="99">
        <f>COUNT(#REF!,#REF!,#REF!,#REF!,#REF!,#REF!,#REF!,AE1056,#REF!,#REF!,#REF!,#REF!,AF1056,AG1056,#REF!,#REF!,#REF!,AH1056)</f>
        <v>0</v>
      </c>
      <c r="N1056" s="99">
        <f>AI1056+AJ1056</f>
        <v>0</v>
      </c>
      <c r="O1056" s="99"/>
      <c r="P1056" s="99">
        <f>AK1056</f>
        <v>0</v>
      </c>
      <c r="Q1056" s="99">
        <f>AM1056</f>
        <v>0</v>
      </c>
      <c r="R1056" s="99">
        <v>0</v>
      </c>
      <c r="S1056" s="47"/>
      <c r="T1056" s="99">
        <f>SUM(U1056,V1056,X1056,Y1056,Z1056,AA1056,AB1056)</f>
        <v>30</v>
      </c>
      <c r="U1056" s="99">
        <f>AP1056</f>
        <v>0</v>
      </c>
      <c r="V1056" s="99">
        <f>SUM(AS1056,AT1056,AU1056,AV1056,AW1056,AX1056,AY1056,AZ1056,BA1056,BB1056,BC1056)</f>
        <v>30</v>
      </c>
      <c r="W1056" s="99">
        <f>COUNT(AS1056,AT1056,AU1056,AV1056,AW1056,AX1056,AY1056,AZ1056,BA1056,BB1056,BC1056)</f>
        <v>1</v>
      </c>
      <c r="X1056" s="99">
        <v>0</v>
      </c>
      <c r="Y1056" s="99">
        <v>0</v>
      </c>
      <c r="Z1056" s="99">
        <v>0</v>
      </c>
      <c r="AA1056" s="99">
        <f>AR1056</f>
        <v>0</v>
      </c>
      <c r="AB1056" s="99">
        <f>AQ1056</f>
        <v>0</v>
      </c>
      <c r="AC1056" s="47"/>
      <c r="AD1056" s="100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100"/>
      <c r="AO1056" s="44"/>
      <c r="AP1056" s="100"/>
      <c r="AQ1056" s="100"/>
      <c r="AR1056" s="100"/>
      <c r="AS1056" s="100"/>
      <c r="AT1056" s="100"/>
      <c r="AU1056" s="100"/>
      <c r="AV1056" s="100">
        <v>30</v>
      </c>
      <c r="AW1056" s="100"/>
      <c r="AX1056" s="100"/>
      <c r="AY1056" s="100"/>
      <c r="AZ1056" s="100"/>
      <c r="BA1056" s="100"/>
      <c r="BB1056" s="100"/>
      <c r="BC1056" s="100"/>
      <c r="BD1056" s="31"/>
    </row>
    <row r="1057" spans="1:56" s="41" customFormat="1" x14ac:dyDescent="0.3">
      <c r="A1057" s="100" t="s">
        <v>55</v>
      </c>
      <c r="B1057" s="100" t="s">
        <v>199</v>
      </c>
      <c r="C1057" s="100" t="s">
        <v>1480</v>
      </c>
      <c r="D1057" s="100" t="s">
        <v>1481</v>
      </c>
      <c r="E1057" s="100" t="s">
        <v>39</v>
      </c>
      <c r="F1057" s="100">
        <v>999922198</v>
      </c>
      <c r="G1057" s="99">
        <f>(J1057+T1057)-H1057</f>
        <v>46</v>
      </c>
      <c r="H1057" s="100"/>
      <c r="I1057" s="44"/>
      <c r="J1057" s="99">
        <f>SUM(K1057,L1057,N1057,O1057,P1057,Q1057)</f>
        <v>16</v>
      </c>
      <c r="K1057" s="99">
        <f>SUM(AD1057,AL1057,AN1057)</f>
        <v>0</v>
      </c>
      <c r="L1057" s="99">
        <f>SUM(AE1057,AF1057,AG1057,AH1057)</f>
        <v>0</v>
      </c>
      <c r="M1057" s="99">
        <f>COUNT(#REF!,#REF!,#REF!,#REF!,#REF!,#REF!,#REF!,AE1057,#REF!,#REF!,#REF!,#REF!,AF1057,AG1057,#REF!,#REF!,#REF!,AH1057)</f>
        <v>4</v>
      </c>
      <c r="N1057" s="99">
        <f>AI1057+AJ1057</f>
        <v>0</v>
      </c>
      <c r="O1057" s="99"/>
      <c r="P1057" s="99">
        <f>AK1057</f>
        <v>16</v>
      </c>
      <c r="Q1057" s="99">
        <f>AM1057</f>
        <v>0</v>
      </c>
      <c r="R1057" s="99">
        <v>0</v>
      </c>
      <c r="S1057" s="47"/>
      <c r="T1057" s="99">
        <f>SUM(U1057,V1057,X1057,Y1057,Z1057,AA1057,AB1057)</f>
        <v>30</v>
      </c>
      <c r="U1057" s="99">
        <f>AP1057</f>
        <v>0</v>
      </c>
      <c r="V1057" s="99">
        <f>SUM(AS1057,AT1057,AU1057,AV1057,AW1057,AX1057,AY1057,AZ1057,BA1057,BB1057,BC1057)</f>
        <v>30</v>
      </c>
      <c r="W1057" s="99">
        <f>COUNT(AS1057,AT1057,AU1057,AV1057,AW1057,AX1057,AY1057,AZ1057,BA1057,BB1057,BC1057)</f>
        <v>1</v>
      </c>
      <c r="X1057" s="99">
        <v>0</v>
      </c>
      <c r="Y1057" s="99">
        <v>0</v>
      </c>
      <c r="Z1057" s="99">
        <v>0</v>
      </c>
      <c r="AA1057" s="99">
        <f>AR1057</f>
        <v>0</v>
      </c>
      <c r="AB1057" s="99">
        <f>AQ1057</f>
        <v>0</v>
      </c>
      <c r="AC1057" s="47"/>
      <c r="AD1057" s="100">
        <v>0</v>
      </c>
      <c r="AE1057" s="100">
        <v>0</v>
      </c>
      <c r="AF1057" s="100">
        <v>0</v>
      </c>
      <c r="AG1057" s="100">
        <v>0</v>
      </c>
      <c r="AH1057" s="100">
        <v>0</v>
      </c>
      <c r="AI1057" s="100">
        <v>0</v>
      </c>
      <c r="AJ1057" s="100">
        <v>0</v>
      </c>
      <c r="AK1057" s="100">
        <v>16</v>
      </c>
      <c r="AL1057" s="100">
        <v>0</v>
      </c>
      <c r="AM1057" s="100">
        <v>0</v>
      </c>
      <c r="AN1057" s="100">
        <v>0</v>
      </c>
      <c r="AO1057" s="44"/>
      <c r="AP1057" s="100"/>
      <c r="AQ1057" s="100"/>
      <c r="AR1057" s="100"/>
      <c r="AS1057" s="100"/>
      <c r="AT1057" s="100"/>
      <c r="AU1057" s="100"/>
      <c r="AV1057" s="100"/>
      <c r="AW1057" s="100"/>
      <c r="AX1057" s="100"/>
      <c r="AY1057" s="100"/>
      <c r="AZ1057" s="100">
        <v>30</v>
      </c>
      <c r="BA1057" s="100"/>
      <c r="BB1057" s="100"/>
      <c r="BC1057" s="100"/>
      <c r="BD1057" s="31"/>
    </row>
    <row r="1058" spans="1:56" s="41" customFormat="1" x14ac:dyDescent="0.35">
      <c r="A1058" s="99" t="s">
        <v>55</v>
      </c>
      <c r="B1058" s="100" t="s">
        <v>199</v>
      </c>
      <c r="C1058" s="100" t="s">
        <v>1330</v>
      </c>
      <c r="D1058" s="100" t="s">
        <v>68</v>
      </c>
      <c r="E1058" s="100" t="s">
        <v>39</v>
      </c>
      <c r="F1058" s="100">
        <v>999921216</v>
      </c>
      <c r="G1058" s="99">
        <f>(J1058+T1058)-H1058</f>
        <v>40</v>
      </c>
      <c r="H1058" s="99"/>
      <c r="I1058" s="24"/>
      <c r="J1058" s="99">
        <f>SUM(K1058,L1058,N1058,O1058,P1058,Q1058)</f>
        <v>40</v>
      </c>
      <c r="K1058" s="99">
        <f>SUM(AD1058,AL1058,AN1058)</f>
        <v>0</v>
      </c>
      <c r="L1058" s="99">
        <f>SUM(AE1058,AF1058,AG1058,AH1058)</f>
        <v>0</v>
      </c>
      <c r="M1058" s="99">
        <f>COUNT(#REF!,#REF!,#REF!,#REF!,#REF!,#REF!,#REF!,AE1058,#REF!,#REF!,#REF!,#REF!,AF1058,AG1058,#REF!,#REF!,#REF!,AH1058)</f>
        <v>0</v>
      </c>
      <c r="N1058" s="99">
        <f>AI1058+AJ1058</f>
        <v>0</v>
      </c>
      <c r="O1058" s="99"/>
      <c r="P1058" s="99">
        <f>AK1058</f>
        <v>40</v>
      </c>
      <c r="Q1058" s="99">
        <f>AM1058</f>
        <v>0</v>
      </c>
      <c r="R1058" s="99">
        <v>0</v>
      </c>
      <c r="S1058" s="47"/>
      <c r="T1058" s="99">
        <f>SUM(U1058,V1058,X1058,Y1058,Z1058,AA1058,AB1058)</f>
        <v>0</v>
      </c>
      <c r="U1058" s="99">
        <f>AP1058</f>
        <v>0</v>
      </c>
      <c r="V1058" s="99">
        <f>SUM(AS1058,AT1058,AU1058,AV1058,AW1058,AX1058,AY1058,AZ1058,BA1058,BB1058,BC1058)</f>
        <v>0</v>
      </c>
      <c r="W1058" s="99">
        <f>COUNT(AS1058,AT1058,AU1058,AV1058,AW1058,AX1058,AY1058,AZ1058,BA1058,BB1058,BC1058)</f>
        <v>0</v>
      </c>
      <c r="X1058" s="99">
        <v>0</v>
      </c>
      <c r="Y1058" s="99">
        <v>0</v>
      </c>
      <c r="Z1058" s="99">
        <v>0</v>
      </c>
      <c r="AA1058" s="99">
        <f>AR1058</f>
        <v>0</v>
      </c>
      <c r="AB1058" s="99">
        <f>AQ1058</f>
        <v>0</v>
      </c>
      <c r="AC1058" s="47"/>
      <c r="AD1058" s="99"/>
      <c r="AE1058" s="99"/>
      <c r="AF1058" s="99"/>
      <c r="AG1058" s="99"/>
      <c r="AH1058" s="99"/>
      <c r="AI1058" s="99"/>
      <c r="AJ1058" s="99"/>
      <c r="AK1058" s="99">
        <v>40</v>
      </c>
      <c r="AL1058" s="99"/>
      <c r="AM1058" s="100"/>
      <c r="AN1058" s="100"/>
      <c r="AO1058" s="44"/>
      <c r="AP1058" s="100"/>
      <c r="AQ1058" s="100"/>
      <c r="AR1058" s="100"/>
      <c r="AS1058" s="100"/>
      <c r="AT1058" s="100"/>
      <c r="AU1058" s="100"/>
      <c r="AV1058" s="100"/>
      <c r="AW1058" s="100"/>
      <c r="AX1058" s="100"/>
      <c r="AY1058" s="100"/>
      <c r="AZ1058" s="100"/>
      <c r="BA1058" s="100"/>
      <c r="BB1058" s="100"/>
      <c r="BC1058" s="100"/>
    </row>
    <row r="1059" spans="1:56" s="41" customFormat="1" x14ac:dyDescent="0.3">
      <c r="A1059" s="100" t="s">
        <v>55</v>
      </c>
      <c r="B1059" s="100" t="s">
        <v>199</v>
      </c>
      <c r="C1059" s="100" t="s">
        <v>2163</v>
      </c>
      <c r="D1059" s="100" t="s">
        <v>3111</v>
      </c>
      <c r="E1059" s="100" t="s">
        <v>39</v>
      </c>
      <c r="F1059" s="100">
        <v>999904815</v>
      </c>
      <c r="G1059" s="99">
        <f>(J1059+T1059)-H1059</f>
        <v>30</v>
      </c>
      <c r="H1059" s="100"/>
      <c r="I1059" s="44"/>
      <c r="J1059" s="99">
        <f>SUM(K1059,L1059,N1059,O1059,P1059,Q1059)</f>
        <v>0</v>
      </c>
      <c r="K1059" s="99">
        <f>SUM(AD1059,AL1059,AN1059)</f>
        <v>0</v>
      </c>
      <c r="L1059" s="99">
        <f>SUM(AE1059,AF1059,AG1059,AH1059)</f>
        <v>0</v>
      </c>
      <c r="M1059" s="99">
        <f>COUNT(#REF!,#REF!,#REF!,#REF!,#REF!,#REF!,#REF!,AE1059,#REF!,#REF!,#REF!,#REF!,AF1059,AG1059,#REF!,#REF!,#REF!,AH1059)</f>
        <v>0</v>
      </c>
      <c r="N1059" s="99">
        <f>AI1059+AJ1059</f>
        <v>0</v>
      </c>
      <c r="O1059" s="99"/>
      <c r="P1059" s="99">
        <f>AK1059</f>
        <v>0</v>
      </c>
      <c r="Q1059" s="99">
        <f>AM1059</f>
        <v>0</v>
      </c>
      <c r="R1059" s="99">
        <v>0</v>
      </c>
      <c r="S1059" s="47"/>
      <c r="T1059" s="99">
        <f>SUM(U1059,V1059,X1059,Y1059,Z1059,AA1059,AB1059)</f>
        <v>30</v>
      </c>
      <c r="U1059" s="99">
        <f>AP1059</f>
        <v>0</v>
      </c>
      <c r="V1059" s="99">
        <f>SUM(AS1059,AT1059,AU1059,AV1059,AW1059,AX1059,AY1059,AZ1059,BA1059,BB1059,BC1059)</f>
        <v>30</v>
      </c>
      <c r="W1059" s="99">
        <f>COUNT(AS1059,AT1059,AU1059,AV1059,AW1059,AX1059,AY1059,AZ1059,BA1059,BB1059,BC1059)</f>
        <v>1</v>
      </c>
      <c r="X1059" s="99">
        <v>0</v>
      </c>
      <c r="Y1059" s="99">
        <v>0</v>
      </c>
      <c r="Z1059" s="99">
        <v>0</v>
      </c>
      <c r="AA1059" s="99">
        <f>AR1059</f>
        <v>0</v>
      </c>
      <c r="AB1059" s="99">
        <f>AQ1059</f>
        <v>0</v>
      </c>
      <c r="AC1059" s="47"/>
      <c r="AD1059" s="100"/>
      <c r="AE1059" s="100"/>
      <c r="AF1059" s="100"/>
      <c r="AG1059" s="100"/>
      <c r="AH1059" s="100"/>
      <c r="AI1059" s="100"/>
      <c r="AJ1059" s="100"/>
      <c r="AK1059" s="100"/>
      <c r="AL1059" s="100"/>
      <c r="AM1059" s="100"/>
      <c r="AN1059" s="100"/>
      <c r="AO1059" s="44"/>
      <c r="AP1059" s="100"/>
      <c r="AQ1059" s="100"/>
      <c r="AR1059" s="100"/>
      <c r="AS1059" s="100"/>
      <c r="AT1059" s="100"/>
      <c r="AU1059" s="100"/>
      <c r="AV1059" s="100"/>
      <c r="AW1059" s="100">
        <v>30</v>
      </c>
      <c r="AX1059" s="100"/>
      <c r="AY1059" s="100"/>
      <c r="AZ1059" s="100"/>
      <c r="BA1059" s="100"/>
      <c r="BB1059" s="100"/>
      <c r="BC1059" s="100"/>
      <c r="BD1059" s="31"/>
    </row>
    <row r="1060" spans="1:56" s="41" customFormat="1" x14ac:dyDescent="0.3">
      <c r="A1060" s="100" t="s">
        <v>35</v>
      </c>
      <c r="B1060" s="100" t="s">
        <v>199</v>
      </c>
      <c r="C1060" s="100" t="s">
        <v>180</v>
      </c>
      <c r="D1060" s="100" t="s">
        <v>2955</v>
      </c>
      <c r="E1060" s="100" t="s">
        <v>39</v>
      </c>
      <c r="F1060" s="100">
        <v>999925445</v>
      </c>
      <c r="G1060" s="99">
        <f>(J1060+T1060)-H1060</f>
        <v>30</v>
      </c>
      <c r="H1060" s="100"/>
      <c r="I1060" s="44"/>
      <c r="J1060" s="99">
        <f>SUM(K1060,L1060,N1060,O1060,P1060,Q1060)</f>
        <v>0</v>
      </c>
      <c r="K1060" s="99">
        <f>SUM(AD1060,AL1060,AN1060)</f>
        <v>0</v>
      </c>
      <c r="L1060" s="99">
        <f>SUM(AE1060,AF1060,AG1060,AH1060)</f>
        <v>0</v>
      </c>
      <c r="M1060" s="99">
        <f>COUNT(#REF!,#REF!,#REF!,#REF!,#REF!,#REF!,#REF!,AE1060,#REF!,#REF!,#REF!,#REF!,AF1060,AG1060,#REF!,#REF!,#REF!,AH1060)</f>
        <v>0</v>
      </c>
      <c r="N1060" s="99">
        <f>AI1060+AJ1060</f>
        <v>0</v>
      </c>
      <c r="O1060" s="99"/>
      <c r="P1060" s="99">
        <f>AK1060</f>
        <v>0</v>
      </c>
      <c r="Q1060" s="99">
        <f>AM1060</f>
        <v>0</v>
      </c>
      <c r="R1060" s="99">
        <v>0</v>
      </c>
      <c r="S1060" s="47"/>
      <c r="T1060" s="99">
        <f>SUM(U1060,V1060,X1060,Y1060,Z1060,AA1060,AB1060)</f>
        <v>30</v>
      </c>
      <c r="U1060" s="99">
        <f>AP1060</f>
        <v>0</v>
      </c>
      <c r="V1060" s="99">
        <f>SUM(AS1060,AT1060,AU1060,AV1060,AW1060,AX1060,AY1060,AZ1060,BA1060,BB1060,BC1060)</f>
        <v>30</v>
      </c>
      <c r="W1060" s="99">
        <f>COUNT(AS1060,AT1060,AU1060,AV1060,AW1060,AX1060,AY1060,AZ1060,BA1060,BB1060,BC1060)</f>
        <v>1</v>
      </c>
      <c r="X1060" s="99">
        <v>0</v>
      </c>
      <c r="Y1060" s="99">
        <v>0</v>
      </c>
      <c r="Z1060" s="99">
        <v>0</v>
      </c>
      <c r="AA1060" s="99">
        <f>AR1060</f>
        <v>0</v>
      </c>
      <c r="AB1060" s="99">
        <f>AQ1060</f>
        <v>0</v>
      </c>
      <c r="AC1060" s="47"/>
      <c r="AD1060" s="100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100"/>
      <c r="AO1060" s="44"/>
      <c r="AP1060" s="100"/>
      <c r="AQ1060" s="100"/>
      <c r="AR1060" s="100"/>
      <c r="AS1060" s="100">
        <v>30</v>
      </c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31"/>
    </row>
    <row r="1061" spans="1:56" s="41" customFormat="1" x14ac:dyDescent="0.35">
      <c r="A1061" s="100" t="s">
        <v>305</v>
      </c>
      <c r="B1061" s="99" t="s">
        <v>199</v>
      </c>
      <c r="C1061" s="99" t="s">
        <v>997</v>
      </c>
      <c r="D1061" s="99" t="s">
        <v>90</v>
      </c>
      <c r="E1061" s="99" t="s">
        <v>39</v>
      </c>
      <c r="F1061" s="99">
        <v>999918053</v>
      </c>
      <c r="G1061" s="99">
        <f>(J1061+T1061)-H1061</f>
        <v>335</v>
      </c>
      <c r="H1061" s="99">
        <f>(K1061+L1061+N1061+O1061+P1061+Q1061+R1061)*0.5</f>
        <v>155</v>
      </c>
      <c r="I1061" s="24"/>
      <c r="J1061" s="99">
        <f>SUM(K1061,L1061,N1061,O1061,P1061,Q1061)</f>
        <v>310</v>
      </c>
      <c r="K1061" s="99">
        <f>SUM(AD1061,AL1061,AN1061)</f>
        <v>0</v>
      </c>
      <c r="L1061" s="99">
        <f>SUM(AE1061,AF1061,AG1061,AH1061)</f>
        <v>0</v>
      </c>
      <c r="M1061" s="99">
        <f>COUNT(#REF!,#REF!,#REF!,#REF!,#REF!,#REF!,#REF!,AE1061,#REF!,#REF!,#REF!,#REF!,AF1061,AG1061,#REF!,#REF!,#REF!,AH1061)</f>
        <v>0</v>
      </c>
      <c r="N1061" s="99">
        <f>AI1061+AJ1061</f>
        <v>70</v>
      </c>
      <c r="O1061" s="99"/>
      <c r="P1061" s="99">
        <f>AK1061</f>
        <v>90</v>
      </c>
      <c r="Q1061" s="99">
        <f>AM1061</f>
        <v>150</v>
      </c>
      <c r="R1061" s="99">
        <v>0</v>
      </c>
      <c r="S1061" s="47"/>
      <c r="T1061" s="99">
        <f>SUM(U1061,V1061,X1061,Y1061,Z1061,AA1061,AB1061)</f>
        <v>180</v>
      </c>
      <c r="U1061" s="99">
        <f>AP1061</f>
        <v>0</v>
      </c>
      <c r="V1061" s="99">
        <f>SUM(AS1061,AT1061,AU1061,AV1061,AW1061,AX1061,AY1061,AZ1061,BA1061,BB1061,BC1061)</f>
        <v>180</v>
      </c>
      <c r="W1061" s="99">
        <f>COUNT(AS1061,AT1061,AU1061,AV1061,AW1061,AX1061,AY1061,AZ1061,BA1061,BB1061,BC1061)</f>
        <v>2</v>
      </c>
      <c r="X1061" s="99">
        <v>0</v>
      </c>
      <c r="Y1061" s="99">
        <v>0</v>
      </c>
      <c r="Z1061" s="99">
        <v>0</v>
      </c>
      <c r="AA1061" s="99">
        <f>AR1061</f>
        <v>0</v>
      </c>
      <c r="AB1061" s="99">
        <f>AQ1061</f>
        <v>0</v>
      </c>
      <c r="AC1061" s="47"/>
      <c r="AD1061" s="99"/>
      <c r="AE1061" s="99"/>
      <c r="AF1061" s="99"/>
      <c r="AG1061" s="99"/>
      <c r="AH1061" s="99"/>
      <c r="AI1061" s="99">
        <v>70</v>
      </c>
      <c r="AJ1061" s="99"/>
      <c r="AK1061" s="99">
        <v>90</v>
      </c>
      <c r="AL1061" s="99"/>
      <c r="AM1061" s="100">
        <v>150</v>
      </c>
      <c r="AN1061" s="100"/>
      <c r="AO1061" s="44"/>
      <c r="AP1061" s="100"/>
      <c r="AQ1061" s="100"/>
      <c r="AR1061" s="100"/>
      <c r="AS1061" s="100"/>
      <c r="AT1061" s="100"/>
      <c r="AU1061" s="100"/>
      <c r="AV1061" s="100">
        <v>120</v>
      </c>
      <c r="AW1061" s="100"/>
      <c r="AX1061" s="100"/>
      <c r="AY1061" s="100">
        <v>60</v>
      </c>
      <c r="AZ1061" s="100"/>
      <c r="BA1061" s="100"/>
      <c r="BB1061" s="100"/>
      <c r="BC1061" s="100"/>
    </row>
    <row r="1062" spans="1:56" s="41" customFormat="1" x14ac:dyDescent="0.35">
      <c r="A1062" s="100" t="s">
        <v>305</v>
      </c>
      <c r="B1062" s="99" t="s">
        <v>199</v>
      </c>
      <c r="C1062" s="99" t="s">
        <v>567</v>
      </c>
      <c r="D1062" s="99" t="s">
        <v>1371</v>
      </c>
      <c r="E1062" s="100" t="s">
        <v>39</v>
      </c>
      <c r="F1062" s="99">
        <v>999921472</v>
      </c>
      <c r="G1062" s="99">
        <f>(J1062+T1062)-H1062</f>
        <v>324</v>
      </c>
      <c r="H1062" s="100"/>
      <c r="I1062" s="24"/>
      <c r="J1062" s="99">
        <f>SUM(K1062,L1062,N1062,O1062,P1062,Q1062)</f>
        <v>234</v>
      </c>
      <c r="K1062" s="99">
        <f>SUM(AD1062,AL1062,AN1062)</f>
        <v>0</v>
      </c>
      <c r="L1062" s="99">
        <f>SUM(AE1062,AF1062,AG1062,AH1062)</f>
        <v>120</v>
      </c>
      <c r="M1062" s="99">
        <f>COUNT(#REF!,#REF!,#REF!,#REF!,#REF!,#REF!,#REF!,AE1062,#REF!,#REF!,#REF!,#REF!,AF1062,AG1062,#REF!,#REF!,#REF!,AH1062)</f>
        <v>1</v>
      </c>
      <c r="N1062" s="99">
        <f>AI1062+AJ1062</f>
        <v>63</v>
      </c>
      <c r="O1062" s="99"/>
      <c r="P1062" s="99">
        <f>AK1062</f>
        <v>51</v>
      </c>
      <c r="Q1062" s="99">
        <f>AM1062</f>
        <v>0</v>
      </c>
      <c r="R1062" s="99">
        <v>0</v>
      </c>
      <c r="S1062" s="47"/>
      <c r="T1062" s="99">
        <f>SUM(U1062,V1062,X1062,Y1062,Z1062,AA1062,AB1062)</f>
        <v>90</v>
      </c>
      <c r="U1062" s="99">
        <f>AP1062</f>
        <v>0</v>
      </c>
      <c r="V1062" s="99">
        <f>SUM(AS1062,AT1062,AU1062,AV1062,AW1062,AX1062,AY1062,AZ1062,BA1062,BB1062,BC1062)</f>
        <v>90</v>
      </c>
      <c r="W1062" s="99">
        <f>COUNT(AS1062,AT1062,AU1062,AV1062,AW1062,AX1062,AY1062,AZ1062,BA1062,BB1062,BC1062)</f>
        <v>1</v>
      </c>
      <c r="X1062" s="99">
        <v>0</v>
      </c>
      <c r="Y1062" s="99">
        <v>0</v>
      </c>
      <c r="Z1062" s="99">
        <v>0</v>
      </c>
      <c r="AA1062" s="99">
        <f>AR1062</f>
        <v>0</v>
      </c>
      <c r="AB1062" s="99">
        <f>AQ1062</f>
        <v>0</v>
      </c>
      <c r="AC1062" s="47"/>
      <c r="AD1062" s="99"/>
      <c r="AE1062" s="99">
        <v>120</v>
      </c>
      <c r="AF1062" s="99"/>
      <c r="AG1062" s="99"/>
      <c r="AH1062" s="99"/>
      <c r="AI1062" s="99"/>
      <c r="AJ1062" s="99">
        <v>63</v>
      </c>
      <c r="AK1062" s="99">
        <v>51</v>
      </c>
      <c r="AL1062" s="99"/>
      <c r="AM1062" s="100"/>
      <c r="AN1062" s="100"/>
      <c r="AO1062" s="44"/>
      <c r="AP1062" s="100"/>
      <c r="AQ1062" s="100"/>
      <c r="AR1062" s="100"/>
      <c r="AS1062" s="100"/>
      <c r="AT1062" s="100"/>
      <c r="AU1062" s="100"/>
      <c r="AV1062" s="100"/>
      <c r="AW1062" s="100">
        <v>90</v>
      </c>
      <c r="AX1062" s="100"/>
      <c r="AY1062" s="100"/>
      <c r="AZ1062" s="100"/>
      <c r="BA1062" s="100"/>
      <c r="BB1062" s="100"/>
      <c r="BC1062" s="100"/>
    </row>
    <row r="1063" spans="1:56" s="41" customFormat="1" x14ac:dyDescent="0.35">
      <c r="A1063" s="100" t="s">
        <v>305</v>
      </c>
      <c r="B1063" s="100" t="s">
        <v>199</v>
      </c>
      <c r="C1063" s="100" t="s">
        <v>1310</v>
      </c>
      <c r="D1063" s="100" t="s">
        <v>1659</v>
      </c>
      <c r="E1063" s="100" t="s">
        <v>39</v>
      </c>
      <c r="F1063" s="100">
        <v>999923262</v>
      </c>
      <c r="G1063" s="99">
        <f>(J1063+T1063)-H1063</f>
        <v>299</v>
      </c>
      <c r="H1063" s="100"/>
      <c r="I1063" s="24"/>
      <c r="J1063" s="99">
        <f>SUM(K1063,L1063,N1063,O1063,P1063,Q1063)</f>
        <v>299</v>
      </c>
      <c r="K1063" s="99">
        <f>SUM(AD1063,AL1063,AN1063)</f>
        <v>0</v>
      </c>
      <c r="L1063" s="99">
        <f>SUM(AE1063,AF1063,AG1063,AH1063)</f>
        <v>0</v>
      </c>
      <c r="M1063" s="99">
        <f>COUNT(#REF!,#REF!,#REF!,#REF!,#REF!,#REF!,#REF!,AE1063,#REF!,#REF!,#REF!,#REF!,AF1063,AG1063,#REF!,#REF!,#REF!,AH1063)</f>
        <v>0</v>
      </c>
      <c r="N1063" s="99">
        <f>AI1063+AJ1063</f>
        <v>79</v>
      </c>
      <c r="O1063" s="99"/>
      <c r="P1063" s="99">
        <f>AK1063</f>
        <v>120</v>
      </c>
      <c r="Q1063" s="99">
        <f>AM1063</f>
        <v>100</v>
      </c>
      <c r="R1063" s="99">
        <v>0</v>
      </c>
      <c r="S1063" s="47"/>
      <c r="T1063" s="99">
        <f>SUM(U1063,V1063,X1063,Y1063,Z1063,AA1063,AB1063)</f>
        <v>0</v>
      </c>
      <c r="U1063" s="99">
        <f>AP1063</f>
        <v>0</v>
      </c>
      <c r="V1063" s="99">
        <f>SUM(AS1063,AT1063,AU1063,AV1063,AW1063,AX1063,AY1063,AZ1063,BA1063,BB1063,BC1063)</f>
        <v>0</v>
      </c>
      <c r="W1063" s="99">
        <f>COUNT(AS1063,AT1063,AU1063,AV1063,AW1063,AX1063,AY1063,AZ1063,BA1063,BB1063,BC1063)</f>
        <v>0</v>
      </c>
      <c r="X1063" s="99">
        <v>0</v>
      </c>
      <c r="Y1063" s="99">
        <v>0</v>
      </c>
      <c r="Z1063" s="99">
        <v>0</v>
      </c>
      <c r="AA1063" s="99">
        <f>AR1063</f>
        <v>0</v>
      </c>
      <c r="AB1063" s="99">
        <f>AQ1063</f>
        <v>0</v>
      </c>
      <c r="AC1063" s="47"/>
      <c r="AD1063" s="99"/>
      <c r="AE1063" s="99"/>
      <c r="AF1063" s="99"/>
      <c r="AG1063" s="99"/>
      <c r="AH1063" s="99"/>
      <c r="AI1063" s="99"/>
      <c r="AJ1063" s="99">
        <v>79</v>
      </c>
      <c r="AK1063" s="99">
        <v>120</v>
      </c>
      <c r="AL1063" s="99"/>
      <c r="AM1063" s="100">
        <v>100</v>
      </c>
      <c r="AN1063" s="100"/>
      <c r="AO1063" s="44"/>
      <c r="AP1063" s="100"/>
      <c r="AQ1063" s="100"/>
      <c r="AR1063" s="100"/>
      <c r="AS1063" s="100"/>
      <c r="AT1063" s="100"/>
      <c r="AU1063" s="100"/>
      <c r="AV1063" s="100"/>
      <c r="AW1063" s="100"/>
      <c r="AX1063" s="100"/>
      <c r="AY1063" s="100"/>
      <c r="AZ1063" s="100"/>
      <c r="BA1063" s="100"/>
      <c r="BB1063" s="100"/>
      <c r="BC1063" s="100"/>
    </row>
    <row r="1064" spans="1:56" s="41" customFormat="1" x14ac:dyDescent="0.3">
      <c r="A1064" s="100" t="s">
        <v>305</v>
      </c>
      <c r="B1064" s="100" t="s">
        <v>199</v>
      </c>
      <c r="C1064" s="100" t="s">
        <v>1786</v>
      </c>
      <c r="D1064" s="100" t="s">
        <v>3159</v>
      </c>
      <c r="E1064" s="100" t="s">
        <v>39</v>
      </c>
      <c r="F1064" s="100">
        <v>999924288</v>
      </c>
      <c r="G1064" s="99">
        <f>(J1064+T1064)-H1064</f>
        <v>261.2</v>
      </c>
      <c r="H1064" s="99">
        <f>J1064*0.5</f>
        <v>21.200000000000003</v>
      </c>
      <c r="I1064" s="44"/>
      <c r="J1064" s="99">
        <f>SUM(K1064,L1064,N1064,O1064,P1064,Q1064)</f>
        <v>42.400000000000006</v>
      </c>
      <c r="K1064" s="99">
        <f>SUM(AD1064,AL1064,AN1064)</f>
        <v>20</v>
      </c>
      <c r="L1064" s="99">
        <f>SUM(AE1064,AF1064,AG1064,AH1064)</f>
        <v>0</v>
      </c>
      <c r="M1064" s="99">
        <f>COUNT(#REF!,#REF!,#REF!,#REF!,#REF!,#REF!,#REF!,AE1064,#REF!,#REF!,#REF!,#REF!,AF1064,AG1064,#REF!,#REF!,#REF!,AH1064)</f>
        <v>4</v>
      </c>
      <c r="N1064" s="99">
        <f>AI1064+AJ1064</f>
        <v>22.400000000000002</v>
      </c>
      <c r="O1064" s="99"/>
      <c r="P1064" s="99">
        <f>AK1064</f>
        <v>0</v>
      </c>
      <c r="Q1064" s="99">
        <f>AM1064</f>
        <v>0</v>
      </c>
      <c r="R1064" s="99">
        <v>0</v>
      </c>
      <c r="S1064" s="47"/>
      <c r="T1064" s="99">
        <f>SUM(U1064,V1064,X1064,Y1064,Z1064,AA1064,AB1064)</f>
        <v>240</v>
      </c>
      <c r="U1064" s="99">
        <f>AP1064</f>
        <v>0</v>
      </c>
      <c r="V1064" s="99">
        <f>SUM(AS1064,AT1064,AU1064,AV1064,AW1064,AX1064,AY1064,AZ1064,BA1064,BB1064,BC1064)</f>
        <v>240</v>
      </c>
      <c r="W1064" s="99">
        <f>COUNT(AS1064,AT1064,AU1064,AV1064,AW1064,AX1064,AY1064,AZ1064,BA1064,BB1064,BC1064)</f>
        <v>2</v>
      </c>
      <c r="X1064" s="99">
        <v>0</v>
      </c>
      <c r="Y1064" s="99">
        <v>0</v>
      </c>
      <c r="Z1064" s="99">
        <v>0</v>
      </c>
      <c r="AA1064" s="99">
        <f>AR1064</f>
        <v>0</v>
      </c>
      <c r="AB1064" s="99">
        <f>AQ1064</f>
        <v>0</v>
      </c>
      <c r="AC1064" s="47"/>
      <c r="AD1064" s="100">
        <v>0</v>
      </c>
      <c r="AE1064" s="100">
        <v>0</v>
      </c>
      <c r="AF1064" s="100">
        <v>0</v>
      </c>
      <c r="AG1064" s="100">
        <v>0</v>
      </c>
      <c r="AH1064" s="100">
        <v>0</v>
      </c>
      <c r="AI1064" s="100">
        <v>22.400000000000002</v>
      </c>
      <c r="AJ1064" s="100">
        <v>0</v>
      </c>
      <c r="AK1064" s="100">
        <v>0</v>
      </c>
      <c r="AL1064" s="100">
        <v>20</v>
      </c>
      <c r="AM1064" s="100">
        <v>0</v>
      </c>
      <c r="AN1064" s="100">
        <v>0</v>
      </c>
      <c r="AO1064" s="44"/>
      <c r="AP1064" s="100"/>
      <c r="AQ1064" s="100"/>
      <c r="AR1064" s="100"/>
      <c r="AS1064" s="100"/>
      <c r="AT1064" s="100"/>
      <c r="AU1064" s="100"/>
      <c r="AV1064" s="100"/>
      <c r="AW1064" s="100"/>
      <c r="AX1064" s="100">
        <v>120</v>
      </c>
      <c r="AY1064" s="100"/>
      <c r="AZ1064" s="100">
        <v>120</v>
      </c>
      <c r="BA1064" s="100"/>
      <c r="BB1064" s="100"/>
      <c r="BC1064" s="100"/>
      <c r="BD1064" s="31"/>
    </row>
    <row r="1065" spans="1:56" s="41" customFormat="1" x14ac:dyDescent="0.35">
      <c r="A1065" s="100" t="s">
        <v>305</v>
      </c>
      <c r="B1065" s="102" t="s">
        <v>199</v>
      </c>
      <c r="C1065" s="102" t="s">
        <v>1180</v>
      </c>
      <c r="D1065" s="102" t="s">
        <v>1877</v>
      </c>
      <c r="E1065" s="102" t="s">
        <v>39</v>
      </c>
      <c r="F1065" s="99">
        <v>999924829</v>
      </c>
      <c r="G1065" s="99">
        <f>(J1065+T1065)-H1065</f>
        <v>225.5</v>
      </c>
      <c r="H1065" s="99">
        <f>(K1065+L1065+N1065+O1065+P1065+Q1065+R1065)*0.5</f>
        <v>137.5</v>
      </c>
      <c r="I1065" s="24"/>
      <c r="J1065" s="99">
        <f>SUM(K1065,L1065,N1065,O1065,P1065,Q1065)</f>
        <v>275</v>
      </c>
      <c r="K1065" s="99">
        <f>SUM(AD1065,AL1065,AN1065)</f>
        <v>0</v>
      </c>
      <c r="L1065" s="99">
        <f>SUM(AE1065,AF1065,AG1065,AH1065)</f>
        <v>90</v>
      </c>
      <c r="M1065" s="99">
        <f>COUNT(#REF!,#REF!,#REF!,#REF!,#REF!,#REF!,#REF!,AE1065,#REF!,#REF!,#REF!,#REF!,AF1065,AG1065,#REF!,#REF!,#REF!,AH1065)</f>
        <v>1</v>
      </c>
      <c r="N1065" s="99">
        <f>AI1065+AJ1065</f>
        <v>0</v>
      </c>
      <c r="O1065" s="99"/>
      <c r="P1065" s="99">
        <f>AK1065</f>
        <v>72</v>
      </c>
      <c r="Q1065" s="99">
        <f>AM1065</f>
        <v>113</v>
      </c>
      <c r="R1065" s="99">
        <v>0</v>
      </c>
      <c r="S1065" s="47"/>
      <c r="T1065" s="99">
        <f>SUM(U1065,V1065,X1065,Y1065,Z1065,AA1065,AB1065)</f>
        <v>88</v>
      </c>
      <c r="U1065" s="99">
        <f>AP1065</f>
        <v>20</v>
      </c>
      <c r="V1065" s="99">
        <f>SUM(AS1065,AT1065,AU1065,AV1065,AW1065,AX1065,AY1065,AZ1065,BA1065,BB1065,BC1065)</f>
        <v>68</v>
      </c>
      <c r="W1065" s="99">
        <f>COUNT(AS1065,AT1065,AU1065,AV1065,AW1065,AX1065,AY1065,AZ1065,BA1065,BB1065,BC1065)</f>
        <v>1</v>
      </c>
      <c r="X1065" s="99">
        <v>0</v>
      </c>
      <c r="Y1065" s="99">
        <v>0</v>
      </c>
      <c r="Z1065" s="99">
        <v>0</v>
      </c>
      <c r="AA1065" s="99">
        <f>AR1065</f>
        <v>0</v>
      </c>
      <c r="AB1065" s="99">
        <f>AQ1065</f>
        <v>0</v>
      </c>
      <c r="AC1065" s="47"/>
      <c r="AD1065" s="99"/>
      <c r="AE1065" s="99">
        <v>90</v>
      </c>
      <c r="AF1065" s="99"/>
      <c r="AG1065" s="99"/>
      <c r="AH1065" s="99"/>
      <c r="AI1065" s="99"/>
      <c r="AJ1065" s="99"/>
      <c r="AK1065" s="99">
        <v>72</v>
      </c>
      <c r="AL1065" s="99"/>
      <c r="AM1065" s="100">
        <v>113</v>
      </c>
      <c r="AN1065" s="100"/>
      <c r="AO1065" s="44"/>
      <c r="AP1065" s="100">
        <v>20</v>
      </c>
      <c r="AQ1065" s="100"/>
      <c r="AR1065" s="100"/>
      <c r="AS1065" s="100"/>
      <c r="AT1065" s="100"/>
      <c r="AU1065" s="100"/>
      <c r="AV1065" s="100"/>
      <c r="AW1065" s="100">
        <v>68</v>
      </c>
      <c r="AX1065" s="100"/>
      <c r="AY1065" s="100"/>
      <c r="AZ1065" s="100"/>
      <c r="BA1065" s="100"/>
      <c r="BB1065" s="100"/>
      <c r="BC1065" s="100"/>
    </row>
    <row r="1066" spans="1:56" s="41" customFormat="1" x14ac:dyDescent="0.35">
      <c r="A1066" s="100" t="s">
        <v>305</v>
      </c>
      <c r="B1066" s="99" t="s">
        <v>199</v>
      </c>
      <c r="C1066" s="99" t="s">
        <v>2225</v>
      </c>
      <c r="D1066" s="99" t="s">
        <v>2226</v>
      </c>
      <c r="E1066" s="99" t="s">
        <v>39</v>
      </c>
      <c r="F1066" s="99">
        <v>999926300</v>
      </c>
      <c r="G1066" s="99">
        <f>(J1066+T1066)-H1066</f>
        <v>195.5</v>
      </c>
      <c r="H1066" s="99">
        <f>(K1066+L1066+N1066+O1066+P1066+Q1066+R1066)*0.5</f>
        <v>60.5</v>
      </c>
      <c r="I1066" s="24"/>
      <c r="J1066" s="99">
        <f>SUM(K1066,L1066,N1066,O1066,P1066,Q1066)</f>
        <v>121</v>
      </c>
      <c r="K1066" s="99">
        <f>SUM(AD1066,AL1066,AN1066)</f>
        <v>0</v>
      </c>
      <c r="L1066" s="99">
        <f>SUM(AE1066,AF1066,AG1066,AH1066)</f>
        <v>0</v>
      </c>
      <c r="M1066" s="99">
        <f>COUNT(#REF!,#REF!,#REF!,#REF!,#REF!,#REF!,#REF!,AE1066,#REF!,#REF!,#REF!,#REF!,AF1066,AG1066,#REF!,#REF!,#REF!,AH1066)</f>
        <v>0</v>
      </c>
      <c r="N1066" s="99">
        <f>AI1066+AJ1066</f>
        <v>70</v>
      </c>
      <c r="O1066" s="99"/>
      <c r="P1066" s="99">
        <f>AK1066</f>
        <v>51</v>
      </c>
      <c r="Q1066" s="99">
        <f>AM1066</f>
        <v>0</v>
      </c>
      <c r="R1066" s="99">
        <v>0</v>
      </c>
      <c r="S1066" s="47"/>
      <c r="T1066" s="99">
        <f>SUM(U1066,V1066,X1066,Y1066,Z1066,AA1066,AB1066)</f>
        <v>135</v>
      </c>
      <c r="U1066" s="99">
        <f>AP1066</f>
        <v>0</v>
      </c>
      <c r="V1066" s="99">
        <f>SUM(AS1066,AT1066,AU1066,AV1066,AW1066,AX1066,AY1066,AZ1066,BA1066,BB1066,BC1066)</f>
        <v>135</v>
      </c>
      <c r="W1066" s="99">
        <f>COUNT(AS1066,AT1066,AU1066,AV1066,AW1066,AX1066,AY1066,AZ1066,BA1066,BB1066,BC1066)</f>
        <v>2</v>
      </c>
      <c r="X1066" s="99">
        <v>0</v>
      </c>
      <c r="Y1066" s="99">
        <v>0</v>
      </c>
      <c r="Z1066" s="99">
        <v>0</v>
      </c>
      <c r="AA1066" s="99">
        <f>AR1066</f>
        <v>0</v>
      </c>
      <c r="AB1066" s="99">
        <f>AQ1066</f>
        <v>0</v>
      </c>
      <c r="AC1066" s="47"/>
      <c r="AD1066" s="99"/>
      <c r="AE1066" s="99"/>
      <c r="AF1066" s="99"/>
      <c r="AG1066" s="99"/>
      <c r="AH1066" s="99"/>
      <c r="AI1066" s="99"/>
      <c r="AJ1066" s="99">
        <v>70</v>
      </c>
      <c r="AK1066" s="99">
        <v>51</v>
      </c>
      <c r="AL1066" s="99"/>
      <c r="AM1066" s="100"/>
      <c r="AN1066" s="100"/>
      <c r="AO1066" s="44"/>
      <c r="AP1066" s="100"/>
      <c r="AQ1066" s="100"/>
      <c r="AR1066" s="100"/>
      <c r="AS1066" s="100"/>
      <c r="AT1066" s="100"/>
      <c r="AU1066" s="100">
        <v>45</v>
      </c>
      <c r="AV1066" s="100"/>
      <c r="AW1066" s="100"/>
      <c r="AX1066" s="100"/>
      <c r="AY1066" s="100"/>
      <c r="AZ1066" s="100"/>
      <c r="BA1066" s="100"/>
      <c r="BB1066" s="100"/>
      <c r="BC1066" s="100">
        <v>90</v>
      </c>
    </row>
    <row r="1067" spans="1:56" s="41" customFormat="1" x14ac:dyDescent="0.35">
      <c r="A1067" s="100" t="s">
        <v>305</v>
      </c>
      <c r="B1067" s="99" t="s">
        <v>199</v>
      </c>
      <c r="C1067" s="99" t="s">
        <v>898</v>
      </c>
      <c r="D1067" s="99" t="s">
        <v>1805</v>
      </c>
      <c r="E1067" s="99" t="s">
        <v>39</v>
      </c>
      <c r="F1067" s="99">
        <v>999924722</v>
      </c>
      <c r="G1067" s="99">
        <f>(J1067+T1067)-H1067</f>
        <v>188</v>
      </c>
      <c r="H1067" s="100"/>
      <c r="I1067" s="24"/>
      <c r="J1067" s="99">
        <f>SUM(K1067,L1067,N1067,O1067,P1067,Q1067)</f>
        <v>188</v>
      </c>
      <c r="K1067" s="99">
        <f>SUM(AD1067,AL1067,AN1067)</f>
        <v>0</v>
      </c>
      <c r="L1067" s="99">
        <f>SUM(AE1067,AF1067,AG1067,AH1067)</f>
        <v>45</v>
      </c>
      <c r="M1067" s="99">
        <f>COUNT(#REF!,#REF!,#REF!,#REF!,#REF!,#REF!,#REF!,AE1067,#REF!,#REF!,#REF!,#REF!,AF1067,AG1067,#REF!,#REF!,#REF!,AH1067)</f>
        <v>1</v>
      </c>
      <c r="N1067" s="99">
        <f>AI1067+AJ1067</f>
        <v>71</v>
      </c>
      <c r="O1067" s="99"/>
      <c r="P1067" s="99">
        <f>AK1067</f>
        <v>72</v>
      </c>
      <c r="Q1067" s="99">
        <f>AM1067</f>
        <v>0</v>
      </c>
      <c r="R1067" s="99">
        <v>0</v>
      </c>
      <c r="S1067" s="47"/>
      <c r="T1067" s="99">
        <f>SUM(U1067,V1067,X1067,Y1067,Z1067,AA1067,AB1067)</f>
        <v>0</v>
      </c>
      <c r="U1067" s="99">
        <f>AP1067</f>
        <v>0</v>
      </c>
      <c r="V1067" s="99">
        <f>SUM(AS1067,AT1067,AU1067,AV1067,AW1067,AX1067,AY1067,AZ1067,BA1067,BB1067,BC1067)</f>
        <v>0</v>
      </c>
      <c r="W1067" s="99">
        <f>COUNT(AS1067,AT1067,AU1067,AV1067,AW1067,AX1067,AY1067,AZ1067,BA1067,BB1067,BC1067)</f>
        <v>0</v>
      </c>
      <c r="X1067" s="99">
        <v>0</v>
      </c>
      <c r="Y1067" s="99">
        <v>0</v>
      </c>
      <c r="Z1067" s="99">
        <v>0</v>
      </c>
      <c r="AA1067" s="99">
        <f>AR1067</f>
        <v>0</v>
      </c>
      <c r="AB1067" s="99">
        <f>AQ1067</f>
        <v>0</v>
      </c>
      <c r="AC1067" s="47"/>
      <c r="AD1067" s="99"/>
      <c r="AE1067" s="99"/>
      <c r="AF1067" s="99"/>
      <c r="AG1067" s="99">
        <v>45</v>
      </c>
      <c r="AH1067" s="99"/>
      <c r="AI1067" s="99"/>
      <c r="AJ1067" s="99">
        <v>71</v>
      </c>
      <c r="AK1067" s="99">
        <v>72</v>
      </c>
      <c r="AL1067" s="99"/>
      <c r="AM1067" s="100"/>
      <c r="AN1067" s="100"/>
      <c r="AO1067" s="44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100"/>
      <c r="AZ1067" s="100"/>
      <c r="BA1067" s="100"/>
      <c r="BB1067" s="100"/>
      <c r="BC1067" s="100"/>
    </row>
    <row r="1068" spans="1:56" s="41" customFormat="1" x14ac:dyDescent="0.3">
      <c r="A1068" s="100" t="s">
        <v>305</v>
      </c>
      <c r="B1068" s="100" t="s">
        <v>199</v>
      </c>
      <c r="C1068" s="100" t="s">
        <v>939</v>
      </c>
      <c r="D1068" s="100" t="s">
        <v>2265</v>
      </c>
      <c r="E1068" s="100" t="s">
        <v>39</v>
      </c>
      <c r="F1068" s="100">
        <v>999926509</v>
      </c>
      <c r="G1068" s="99">
        <f>(J1068+T1068)-H1068</f>
        <v>156</v>
      </c>
      <c r="H1068" s="100"/>
      <c r="I1068" s="44"/>
      <c r="J1068" s="99">
        <f>SUM(K1068,L1068,N1068,O1068,P1068,Q1068)</f>
        <v>36</v>
      </c>
      <c r="K1068" s="99">
        <f>SUM(AD1068,AL1068,AN1068)</f>
        <v>0</v>
      </c>
      <c r="L1068" s="99">
        <f>SUM(AE1068,AF1068,AG1068,AH1068)</f>
        <v>0</v>
      </c>
      <c r="M1068" s="99">
        <f>COUNT(#REF!,#REF!,#REF!,#REF!,#REF!,#REF!,#REF!,AE1068,#REF!,#REF!,#REF!,#REF!,AF1068,AG1068,#REF!,#REF!,#REF!,AH1068)</f>
        <v>4</v>
      </c>
      <c r="N1068" s="99">
        <f>AI1068+AJ1068</f>
        <v>0</v>
      </c>
      <c r="O1068" s="99"/>
      <c r="P1068" s="99">
        <f>AK1068</f>
        <v>36</v>
      </c>
      <c r="Q1068" s="99">
        <f>AM1068</f>
        <v>0</v>
      </c>
      <c r="R1068" s="99">
        <v>0</v>
      </c>
      <c r="S1068" s="47"/>
      <c r="T1068" s="99">
        <f>SUM(U1068,V1068,X1068,Y1068,Z1068,AA1068,AB1068)</f>
        <v>120</v>
      </c>
      <c r="U1068" s="99">
        <f>AP1068</f>
        <v>0</v>
      </c>
      <c r="V1068" s="99">
        <f>SUM(AS1068,AT1068,AU1068,AV1068,AW1068,AX1068,AY1068,AZ1068,BA1068,BB1068,BC1068)</f>
        <v>120</v>
      </c>
      <c r="W1068" s="99">
        <f>COUNT(AS1068,AT1068,AU1068,AV1068,AW1068,AX1068,AY1068,AZ1068,BA1068,BB1068,BC1068)</f>
        <v>1</v>
      </c>
      <c r="X1068" s="99">
        <v>0</v>
      </c>
      <c r="Y1068" s="99">
        <v>0</v>
      </c>
      <c r="Z1068" s="99">
        <v>0</v>
      </c>
      <c r="AA1068" s="99">
        <f>AR1068</f>
        <v>0</v>
      </c>
      <c r="AB1068" s="99">
        <f>AQ1068</f>
        <v>0</v>
      </c>
      <c r="AC1068" s="47"/>
      <c r="AD1068" s="100">
        <v>0</v>
      </c>
      <c r="AE1068" s="100">
        <v>0</v>
      </c>
      <c r="AF1068" s="100">
        <v>0</v>
      </c>
      <c r="AG1068" s="100">
        <v>0</v>
      </c>
      <c r="AH1068" s="100">
        <v>0</v>
      </c>
      <c r="AI1068" s="100">
        <v>0</v>
      </c>
      <c r="AJ1068" s="100">
        <v>0</v>
      </c>
      <c r="AK1068" s="100">
        <v>36</v>
      </c>
      <c r="AL1068" s="100">
        <v>0</v>
      </c>
      <c r="AM1068" s="100">
        <v>0</v>
      </c>
      <c r="AN1068" s="100">
        <v>0</v>
      </c>
      <c r="AO1068" s="44"/>
      <c r="AP1068" s="100"/>
      <c r="AQ1068" s="100"/>
      <c r="AR1068" s="100"/>
      <c r="AS1068" s="100"/>
      <c r="AT1068" s="100"/>
      <c r="AU1068" s="100"/>
      <c r="AV1068" s="100"/>
      <c r="AW1068" s="100">
        <v>120</v>
      </c>
      <c r="AX1068" s="100"/>
      <c r="AY1068" s="100"/>
      <c r="AZ1068" s="100"/>
      <c r="BA1068" s="100"/>
      <c r="BB1068" s="100"/>
      <c r="BC1068" s="100"/>
      <c r="BD1068" s="31"/>
    </row>
    <row r="1069" spans="1:56" s="41" customFormat="1" x14ac:dyDescent="0.3">
      <c r="A1069" s="100" t="s">
        <v>305</v>
      </c>
      <c r="B1069" s="100" t="s">
        <v>199</v>
      </c>
      <c r="C1069" s="100" t="s">
        <v>611</v>
      </c>
      <c r="D1069" s="100" t="s">
        <v>476</v>
      </c>
      <c r="E1069" s="100" t="s">
        <v>39</v>
      </c>
      <c r="F1069" s="100">
        <v>999924295</v>
      </c>
      <c r="G1069" s="99">
        <f>(J1069+T1069)-H1069</f>
        <v>151</v>
      </c>
      <c r="H1069" s="99">
        <f>J1069*0.5</f>
        <v>10</v>
      </c>
      <c r="I1069" s="44"/>
      <c r="J1069" s="99">
        <f>SUM(K1069,L1069,N1069,O1069,P1069,Q1069)</f>
        <v>20</v>
      </c>
      <c r="K1069" s="99">
        <f>SUM(AD1069,AL1069,AN1069)</f>
        <v>20</v>
      </c>
      <c r="L1069" s="99">
        <f>SUM(AE1069,AF1069,AG1069,AH1069)</f>
        <v>0</v>
      </c>
      <c r="M1069" s="99">
        <f>COUNT(#REF!,#REF!,#REF!,#REF!,#REF!,#REF!,#REF!,AE1069,#REF!,#REF!,#REF!,#REF!,AF1069,AG1069,#REF!,#REF!,#REF!,AH1069)</f>
        <v>4</v>
      </c>
      <c r="N1069" s="99">
        <f>AI1069+AJ1069</f>
        <v>0</v>
      </c>
      <c r="O1069" s="99"/>
      <c r="P1069" s="99">
        <f>AK1069</f>
        <v>0</v>
      </c>
      <c r="Q1069" s="99">
        <f>AM1069</f>
        <v>0</v>
      </c>
      <c r="R1069" s="99">
        <v>0</v>
      </c>
      <c r="S1069" s="47"/>
      <c r="T1069" s="99">
        <f>SUM(U1069,V1069,X1069,Y1069,Z1069,AA1069,AB1069)</f>
        <v>141</v>
      </c>
      <c r="U1069" s="99">
        <f>AP1069</f>
        <v>0</v>
      </c>
      <c r="V1069" s="99">
        <f>SUM(AS1069,AT1069,AU1069,AV1069,AW1069,AX1069,AY1069,AZ1069,BA1069,BB1069,BC1069)</f>
        <v>141</v>
      </c>
      <c r="W1069" s="99">
        <f>COUNT(AS1069,AT1069,AU1069,AV1069,AW1069,AX1069,AY1069,AZ1069,BA1069,BB1069,BC1069)</f>
        <v>2</v>
      </c>
      <c r="X1069" s="99">
        <v>0</v>
      </c>
      <c r="Y1069" s="99">
        <v>0</v>
      </c>
      <c r="Z1069" s="99">
        <v>0</v>
      </c>
      <c r="AA1069" s="99">
        <f>AR1069</f>
        <v>0</v>
      </c>
      <c r="AB1069" s="99">
        <f>AQ1069</f>
        <v>0</v>
      </c>
      <c r="AC1069" s="47"/>
      <c r="AD1069" s="100">
        <v>0</v>
      </c>
      <c r="AE1069" s="100">
        <v>0</v>
      </c>
      <c r="AF1069" s="100">
        <v>0</v>
      </c>
      <c r="AG1069" s="100">
        <v>0</v>
      </c>
      <c r="AH1069" s="100">
        <v>0</v>
      </c>
      <c r="AI1069" s="100">
        <v>0</v>
      </c>
      <c r="AJ1069" s="100">
        <v>0</v>
      </c>
      <c r="AK1069" s="100">
        <v>0</v>
      </c>
      <c r="AL1069" s="100">
        <v>20</v>
      </c>
      <c r="AM1069" s="100">
        <v>0</v>
      </c>
      <c r="AN1069" s="100">
        <v>0</v>
      </c>
      <c r="AO1069" s="44"/>
      <c r="AP1069" s="100"/>
      <c r="AQ1069" s="100"/>
      <c r="AR1069" s="100"/>
      <c r="AS1069" s="100"/>
      <c r="AT1069" s="100"/>
      <c r="AU1069" s="100"/>
      <c r="AV1069" s="100"/>
      <c r="AW1069" s="100"/>
      <c r="AX1069" s="100">
        <v>90</v>
      </c>
      <c r="AY1069" s="100"/>
      <c r="AZ1069" s="100">
        <v>51</v>
      </c>
      <c r="BA1069" s="100"/>
      <c r="BB1069" s="100"/>
      <c r="BC1069" s="100"/>
      <c r="BD1069" s="31"/>
    </row>
    <row r="1070" spans="1:56" s="41" customFormat="1" x14ac:dyDescent="0.35">
      <c r="A1070" s="102" t="s">
        <v>305</v>
      </c>
      <c r="B1070" s="102" t="s">
        <v>199</v>
      </c>
      <c r="C1070" s="102" t="s">
        <v>830</v>
      </c>
      <c r="D1070" s="102" t="s">
        <v>755</v>
      </c>
      <c r="E1070" s="102" t="s">
        <v>39</v>
      </c>
      <c r="F1070" s="99">
        <v>999915423</v>
      </c>
      <c r="G1070" s="99">
        <f>(J1070+T1070)-H1070</f>
        <v>150</v>
      </c>
      <c r="H1070" s="99"/>
      <c r="I1070" s="24"/>
      <c r="J1070" s="99">
        <f>SUM(K1070,L1070,N1070,O1070,P1070,Q1070)</f>
        <v>90</v>
      </c>
      <c r="K1070" s="99">
        <f>SUM(AD1070,AL1070,AN1070)</f>
        <v>0</v>
      </c>
      <c r="L1070" s="99">
        <f>SUM(AE1070,AF1070,AG1070,AH1070)</f>
        <v>90</v>
      </c>
      <c r="M1070" s="99">
        <f>COUNT(#REF!,#REF!,#REF!,#REF!,#REF!,#REF!,#REF!,AE1070,#REF!,#REF!,#REF!,#REF!,AF1070,AG1070,#REF!,#REF!,#REF!,AH1070)</f>
        <v>1</v>
      </c>
      <c r="N1070" s="99">
        <f>AI1070+AJ1070</f>
        <v>0</v>
      </c>
      <c r="O1070" s="99"/>
      <c r="P1070" s="99">
        <f>AK1070</f>
        <v>0</v>
      </c>
      <c r="Q1070" s="99">
        <f>AM1070</f>
        <v>0</v>
      </c>
      <c r="R1070" s="99">
        <v>0</v>
      </c>
      <c r="S1070" s="47"/>
      <c r="T1070" s="99">
        <f>SUM(U1070,V1070,X1070,Y1070,Z1070,AA1070,AB1070)</f>
        <v>60</v>
      </c>
      <c r="U1070" s="99">
        <f>AP1070</f>
        <v>0</v>
      </c>
      <c r="V1070" s="99">
        <f>SUM(AS1070,AT1070,AU1070,AV1070,AW1070,AX1070,AY1070,AZ1070,BA1070,BB1070,BC1070)</f>
        <v>60</v>
      </c>
      <c r="W1070" s="99">
        <f>COUNT(AS1070,AT1070,AU1070,AV1070,AW1070,AX1070,AY1070,AZ1070,BA1070,BB1070,BC1070)</f>
        <v>1</v>
      </c>
      <c r="X1070" s="99">
        <v>0</v>
      </c>
      <c r="Y1070" s="99">
        <v>0</v>
      </c>
      <c r="Z1070" s="99">
        <v>0</v>
      </c>
      <c r="AA1070" s="99">
        <f>AR1070</f>
        <v>0</v>
      </c>
      <c r="AB1070" s="99">
        <f>AQ1070</f>
        <v>0</v>
      </c>
      <c r="AC1070" s="47"/>
      <c r="AD1070" s="99"/>
      <c r="AE1070" s="99">
        <v>90</v>
      </c>
      <c r="AF1070" s="99"/>
      <c r="AG1070" s="99"/>
      <c r="AH1070" s="99"/>
      <c r="AI1070" s="99"/>
      <c r="AJ1070" s="99"/>
      <c r="AK1070" s="99"/>
      <c r="AL1070" s="99"/>
      <c r="AM1070" s="100"/>
      <c r="AN1070" s="100"/>
      <c r="AO1070" s="44"/>
      <c r="AP1070" s="100"/>
      <c r="AQ1070" s="100"/>
      <c r="AR1070" s="100"/>
      <c r="AS1070" s="100">
        <v>60</v>
      </c>
      <c r="AT1070" s="100"/>
      <c r="AU1070" s="100"/>
      <c r="AV1070" s="100"/>
      <c r="AW1070" s="100"/>
      <c r="AX1070" s="100"/>
      <c r="AY1070" s="100"/>
      <c r="AZ1070" s="100"/>
      <c r="BA1070" s="100"/>
      <c r="BB1070" s="100"/>
      <c r="BC1070" s="100"/>
    </row>
    <row r="1071" spans="1:56" s="41" customFormat="1" x14ac:dyDescent="0.35">
      <c r="A1071" s="100" t="s">
        <v>305</v>
      </c>
      <c r="B1071" s="100" t="s">
        <v>199</v>
      </c>
      <c r="C1071" s="100" t="s">
        <v>1308</v>
      </c>
      <c r="D1071" s="100" t="s">
        <v>1309</v>
      </c>
      <c r="E1071" s="100" t="s">
        <v>39</v>
      </c>
      <c r="F1071" s="100">
        <v>999921126</v>
      </c>
      <c r="G1071" s="99">
        <f>(J1071+T1071)-H1071</f>
        <v>146</v>
      </c>
      <c r="H1071" s="100"/>
      <c r="I1071" s="24"/>
      <c r="J1071" s="99">
        <f>SUM(K1071,L1071,N1071,O1071,P1071,Q1071)</f>
        <v>146</v>
      </c>
      <c r="K1071" s="99">
        <f>SUM(AD1071,AL1071,AN1071)</f>
        <v>56</v>
      </c>
      <c r="L1071" s="99">
        <f>SUM(AE1071,AF1071,AG1071,AH1071)</f>
        <v>0</v>
      </c>
      <c r="M1071" s="99">
        <f>COUNT(#REF!,#REF!,#REF!,#REF!,#REF!,#REF!,#REF!,AE1071,#REF!,#REF!,#REF!,#REF!,AF1071,AG1071,#REF!,#REF!,#REF!,AH1071)</f>
        <v>0</v>
      </c>
      <c r="N1071" s="99">
        <f>AI1071+AJ1071</f>
        <v>0</v>
      </c>
      <c r="O1071" s="99"/>
      <c r="P1071" s="99">
        <f>AK1071</f>
        <v>90</v>
      </c>
      <c r="Q1071" s="99">
        <f>AM1071</f>
        <v>0</v>
      </c>
      <c r="R1071" s="99">
        <v>0</v>
      </c>
      <c r="S1071" s="47"/>
      <c r="T1071" s="99">
        <f>SUM(U1071,V1071,X1071,Y1071,Z1071,AA1071,AB1071)</f>
        <v>0</v>
      </c>
      <c r="U1071" s="99">
        <f>AP1071</f>
        <v>0</v>
      </c>
      <c r="V1071" s="99">
        <f>SUM(AS1071,AT1071,AU1071,AV1071,AW1071,AX1071,AY1071,AZ1071,BA1071,BB1071,BC1071)</f>
        <v>0</v>
      </c>
      <c r="W1071" s="99">
        <f>COUNT(AS1071,AT1071,AU1071,AV1071,AW1071,AX1071,AY1071,AZ1071,BA1071,BB1071,BC1071)</f>
        <v>0</v>
      </c>
      <c r="X1071" s="99">
        <v>0</v>
      </c>
      <c r="Y1071" s="99">
        <v>0</v>
      </c>
      <c r="Z1071" s="99">
        <v>0</v>
      </c>
      <c r="AA1071" s="99">
        <f>AR1071</f>
        <v>0</v>
      </c>
      <c r="AB1071" s="99">
        <f>AQ1071</f>
        <v>0</v>
      </c>
      <c r="AC1071" s="47"/>
      <c r="AD1071" s="99"/>
      <c r="AE1071" s="99"/>
      <c r="AF1071" s="99"/>
      <c r="AG1071" s="99"/>
      <c r="AH1071" s="99"/>
      <c r="AI1071" s="99"/>
      <c r="AJ1071" s="99"/>
      <c r="AK1071" s="99">
        <v>90</v>
      </c>
      <c r="AL1071" s="99">
        <v>56</v>
      </c>
      <c r="AM1071" s="100"/>
      <c r="AN1071" s="100"/>
      <c r="AO1071" s="44"/>
      <c r="AP1071" s="100"/>
      <c r="AQ1071" s="100"/>
      <c r="AR1071" s="100"/>
      <c r="AS1071" s="100"/>
      <c r="AT1071" s="100"/>
      <c r="AU1071" s="100"/>
      <c r="AV1071" s="100"/>
      <c r="AW1071" s="100"/>
      <c r="AX1071" s="100"/>
      <c r="AY1071" s="100"/>
      <c r="AZ1071" s="100"/>
      <c r="BA1071" s="100"/>
      <c r="BB1071" s="100"/>
      <c r="BC1071" s="100"/>
    </row>
    <row r="1072" spans="1:56" s="41" customFormat="1" x14ac:dyDescent="0.35">
      <c r="A1072" s="103" t="s">
        <v>305</v>
      </c>
      <c r="B1072" s="103" t="s">
        <v>199</v>
      </c>
      <c r="C1072" s="103" t="s">
        <v>1286</v>
      </c>
      <c r="D1072" s="104" t="s">
        <v>1287</v>
      </c>
      <c r="E1072" s="103" t="s">
        <v>39</v>
      </c>
      <c r="F1072" s="103">
        <v>999920999</v>
      </c>
      <c r="G1072" s="99">
        <f>(J1072+T1072)-H1072</f>
        <v>130</v>
      </c>
      <c r="H1072" s="99"/>
      <c r="I1072" s="24"/>
      <c r="J1072" s="99">
        <f>SUM(K1072,L1072,N1072,O1072,P1072,Q1072)</f>
        <v>130</v>
      </c>
      <c r="K1072" s="99">
        <f>SUM(AD1072,AL1072,AN1072)</f>
        <v>0</v>
      </c>
      <c r="L1072" s="99">
        <f>SUM(AE1072,AF1072,AG1072,AH1072)</f>
        <v>0</v>
      </c>
      <c r="M1072" s="99">
        <f>COUNT(#REF!,#REF!,#REF!,#REF!,#REF!,#REF!,#REF!,AE1072,#REF!,#REF!,#REF!,#REF!,AF1072,AG1072,#REF!,#REF!,#REF!,AH1072)</f>
        <v>0</v>
      </c>
      <c r="N1072" s="99">
        <f>AI1072+AJ1072</f>
        <v>79</v>
      </c>
      <c r="O1072" s="99"/>
      <c r="P1072" s="99">
        <f>AK1072</f>
        <v>51</v>
      </c>
      <c r="Q1072" s="99">
        <f>AM1072</f>
        <v>0</v>
      </c>
      <c r="R1072" s="99">
        <v>0</v>
      </c>
      <c r="S1072" s="47"/>
      <c r="T1072" s="99">
        <f>SUM(U1072,V1072,X1072,Y1072,Z1072,AA1072,AB1072)</f>
        <v>0</v>
      </c>
      <c r="U1072" s="99">
        <f>AP1072</f>
        <v>0</v>
      </c>
      <c r="V1072" s="99">
        <f>SUM(AS1072,AT1072,AU1072,AV1072,AW1072,AX1072,AY1072,AZ1072,BA1072,BB1072,BC1072)</f>
        <v>0</v>
      </c>
      <c r="W1072" s="99">
        <f>COUNT(AS1072,AT1072,AU1072,AV1072,AW1072,AX1072,AY1072,AZ1072,BA1072,BB1072,BC1072)</f>
        <v>0</v>
      </c>
      <c r="X1072" s="99">
        <v>0</v>
      </c>
      <c r="Y1072" s="99">
        <v>0</v>
      </c>
      <c r="Z1072" s="99">
        <v>0</v>
      </c>
      <c r="AA1072" s="99">
        <f>AR1072</f>
        <v>0</v>
      </c>
      <c r="AB1072" s="99">
        <f>AQ1072</f>
        <v>0</v>
      </c>
      <c r="AC1072" s="47"/>
      <c r="AD1072" s="99"/>
      <c r="AE1072" s="99"/>
      <c r="AF1072" s="99"/>
      <c r="AG1072" s="99"/>
      <c r="AH1072" s="99"/>
      <c r="AI1072" s="99">
        <v>79</v>
      </c>
      <c r="AJ1072" s="99"/>
      <c r="AK1072" s="99">
        <v>51</v>
      </c>
      <c r="AL1072" s="99"/>
      <c r="AM1072" s="100"/>
      <c r="AN1072" s="100"/>
      <c r="AO1072" s="44"/>
      <c r="AP1072" s="100"/>
      <c r="AQ1072" s="100"/>
      <c r="AR1072" s="100"/>
      <c r="AS1072" s="100"/>
      <c r="AT1072" s="100"/>
      <c r="AU1072" s="100"/>
      <c r="AV1072" s="100"/>
      <c r="AW1072" s="100"/>
      <c r="AX1072" s="100"/>
      <c r="AY1072" s="100"/>
      <c r="AZ1072" s="100"/>
      <c r="BA1072" s="100"/>
      <c r="BB1072" s="100"/>
      <c r="BC1072" s="100"/>
    </row>
    <row r="1073" spans="1:56" s="41" customFormat="1" x14ac:dyDescent="0.3">
      <c r="A1073" s="100" t="s">
        <v>305</v>
      </c>
      <c r="B1073" s="100" t="s">
        <v>199</v>
      </c>
      <c r="C1073" s="100" t="s">
        <v>2246</v>
      </c>
      <c r="D1073" s="100" t="s">
        <v>3204</v>
      </c>
      <c r="E1073" s="100" t="s">
        <v>39</v>
      </c>
      <c r="F1073" s="100">
        <v>999926426</v>
      </c>
      <c r="G1073" s="99">
        <f>(J1073+T1073)-H1073</f>
        <v>126.4</v>
      </c>
      <c r="H1073" s="100"/>
      <c r="I1073" s="44"/>
      <c r="J1073" s="99">
        <f>SUM(K1073,L1073,N1073,O1073,P1073,Q1073)</f>
        <v>20.400000000000002</v>
      </c>
      <c r="K1073" s="99">
        <f>SUM(AD1073,AL1073,AN1073)</f>
        <v>0</v>
      </c>
      <c r="L1073" s="99">
        <f>SUM(AE1073,AF1073,AG1073,AH1073)</f>
        <v>0</v>
      </c>
      <c r="M1073" s="99">
        <f>COUNT(#REF!,#REF!,#REF!,#REF!,#REF!,#REF!,#REF!,AE1073,#REF!,#REF!,#REF!,#REF!,AF1073,AG1073,#REF!,#REF!,#REF!,AH1073)</f>
        <v>4</v>
      </c>
      <c r="N1073" s="99">
        <f>AI1073+AJ1073</f>
        <v>0</v>
      </c>
      <c r="O1073" s="99"/>
      <c r="P1073" s="99">
        <f>AK1073</f>
        <v>20.400000000000002</v>
      </c>
      <c r="Q1073" s="99">
        <f>AM1073</f>
        <v>0</v>
      </c>
      <c r="R1073" s="99">
        <v>0</v>
      </c>
      <c r="S1073" s="47"/>
      <c r="T1073" s="99">
        <f>SUM(U1073,V1073,X1073,Y1073,Z1073,AA1073,AB1073)</f>
        <v>106</v>
      </c>
      <c r="U1073" s="99">
        <f>AP1073</f>
        <v>0</v>
      </c>
      <c r="V1073" s="99">
        <f>SUM(AS1073,AT1073,AU1073,AV1073,AW1073,AX1073,AY1073,AZ1073,BA1073,BB1073,BC1073)</f>
        <v>106</v>
      </c>
      <c r="W1073" s="99">
        <f>COUNT(AS1073,AT1073,AU1073,AV1073,AW1073,AX1073,AY1073,AZ1073,BA1073,BB1073,BC1073)</f>
        <v>2</v>
      </c>
      <c r="X1073" s="99">
        <v>0</v>
      </c>
      <c r="Y1073" s="99">
        <v>0</v>
      </c>
      <c r="Z1073" s="99">
        <v>0</v>
      </c>
      <c r="AA1073" s="99">
        <f>AR1073</f>
        <v>0</v>
      </c>
      <c r="AB1073" s="99">
        <f>AQ1073</f>
        <v>0</v>
      </c>
      <c r="AC1073" s="47"/>
      <c r="AD1073" s="100">
        <v>0</v>
      </c>
      <c r="AE1073" s="100">
        <v>0</v>
      </c>
      <c r="AF1073" s="100">
        <v>0</v>
      </c>
      <c r="AG1073" s="100">
        <v>0</v>
      </c>
      <c r="AH1073" s="100">
        <v>0</v>
      </c>
      <c r="AI1073" s="100">
        <v>0</v>
      </c>
      <c r="AJ1073" s="100">
        <v>0</v>
      </c>
      <c r="AK1073" s="100">
        <v>20.400000000000002</v>
      </c>
      <c r="AL1073" s="100">
        <v>0</v>
      </c>
      <c r="AM1073" s="100">
        <v>0</v>
      </c>
      <c r="AN1073" s="100">
        <v>0</v>
      </c>
      <c r="AO1073" s="44"/>
      <c r="AP1073" s="100"/>
      <c r="AQ1073" s="100"/>
      <c r="AR1073" s="100"/>
      <c r="AS1073" s="100"/>
      <c r="AT1073" s="100"/>
      <c r="AU1073" s="100"/>
      <c r="AV1073" s="100"/>
      <c r="AW1073" s="100"/>
      <c r="AX1073" s="100">
        <v>68</v>
      </c>
      <c r="AY1073" s="100"/>
      <c r="AZ1073" s="100">
        <v>38</v>
      </c>
      <c r="BA1073" s="100"/>
      <c r="BB1073" s="100"/>
      <c r="BC1073" s="100"/>
      <c r="BD1073" s="31"/>
    </row>
    <row r="1074" spans="1:56" s="41" customFormat="1" x14ac:dyDescent="0.35">
      <c r="A1074" s="100" t="s">
        <v>305</v>
      </c>
      <c r="B1074" s="106" t="s">
        <v>199</v>
      </c>
      <c r="C1074" s="106" t="s">
        <v>2075</v>
      </c>
      <c r="D1074" s="106" t="s">
        <v>90</v>
      </c>
      <c r="E1074" s="106" t="s">
        <v>39</v>
      </c>
      <c r="F1074" s="106">
        <v>999925643</v>
      </c>
      <c r="G1074" s="99">
        <f>(J1074+T1074)-H1074</f>
        <v>125.5</v>
      </c>
      <c r="H1074" s="99">
        <f>(K1074+L1074+N1074+O1074+P1074+Q1074+R1074)*0.5</f>
        <v>125.5</v>
      </c>
      <c r="I1074" s="24"/>
      <c r="J1074" s="99">
        <f>SUM(K1074,L1074,N1074,O1074,P1074,Q1074)</f>
        <v>251</v>
      </c>
      <c r="K1074" s="99">
        <f>SUM(AD1074,AL1074,AN1074)</f>
        <v>0</v>
      </c>
      <c r="L1074" s="99">
        <f>SUM(AE1074,AF1074,AG1074,AH1074)</f>
        <v>0</v>
      </c>
      <c r="M1074" s="99">
        <f>COUNT(#REF!,#REF!,#REF!,#REF!,#REF!,#REF!,#REF!,AE1074,#REF!,#REF!,#REF!,#REF!,AF1074,AG1074,#REF!,#REF!,#REF!,AH1074)</f>
        <v>0</v>
      </c>
      <c r="N1074" s="99">
        <f>AI1074+AJ1074</f>
        <v>0</v>
      </c>
      <c r="O1074" s="99"/>
      <c r="P1074" s="99">
        <f>AK1074</f>
        <v>51</v>
      </c>
      <c r="Q1074" s="99">
        <f>AM1074</f>
        <v>200</v>
      </c>
      <c r="R1074" s="99">
        <v>0</v>
      </c>
      <c r="S1074" s="47"/>
      <c r="T1074" s="99">
        <f>SUM(U1074,V1074,X1074,Y1074,Z1074,AA1074,AB1074)</f>
        <v>0</v>
      </c>
      <c r="U1074" s="99">
        <f>AP1074</f>
        <v>0</v>
      </c>
      <c r="V1074" s="99">
        <f>SUM(AS1074,AT1074,AU1074,AV1074,AW1074,AX1074,AY1074,AZ1074,BA1074,BB1074,BC1074)</f>
        <v>0</v>
      </c>
      <c r="W1074" s="99">
        <f>COUNT(AS1074,AT1074,AU1074,AV1074,AW1074,AX1074,AY1074,AZ1074,BA1074,BB1074,BC1074)</f>
        <v>0</v>
      </c>
      <c r="X1074" s="99">
        <v>0</v>
      </c>
      <c r="Y1074" s="99">
        <v>0</v>
      </c>
      <c r="Z1074" s="99">
        <v>0</v>
      </c>
      <c r="AA1074" s="99">
        <f>AR1074</f>
        <v>0</v>
      </c>
      <c r="AB1074" s="99">
        <f>AQ1074</f>
        <v>0</v>
      </c>
      <c r="AC1074" s="47"/>
      <c r="AD1074" s="99"/>
      <c r="AE1074" s="99"/>
      <c r="AF1074" s="99"/>
      <c r="AG1074" s="99"/>
      <c r="AH1074" s="99"/>
      <c r="AI1074" s="99"/>
      <c r="AJ1074" s="99"/>
      <c r="AK1074" s="99">
        <v>51</v>
      </c>
      <c r="AL1074" s="99"/>
      <c r="AM1074" s="100">
        <v>200</v>
      </c>
      <c r="AN1074" s="100"/>
      <c r="AO1074" s="44"/>
      <c r="AP1074" s="100"/>
      <c r="AQ1074" s="100"/>
      <c r="AR1074" s="100"/>
      <c r="AS1074" s="100"/>
      <c r="AT1074" s="100"/>
      <c r="AU1074" s="100"/>
      <c r="AV1074" s="100"/>
      <c r="AW1074" s="100"/>
      <c r="AX1074" s="100"/>
      <c r="AY1074" s="100"/>
      <c r="AZ1074" s="100"/>
      <c r="BA1074" s="100"/>
      <c r="BB1074" s="100"/>
      <c r="BC1074" s="100"/>
    </row>
    <row r="1075" spans="1:56" s="41" customFormat="1" x14ac:dyDescent="0.3">
      <c r="A1075" s="100" t="s">
        <v>305</v>
      </c>
      <c r="B1075" s="100" t="s">
        <v>199</v>
      </c>
      <c r="C1075" s="100" t="s">
        <v>3621</v>
      </c>
      <c r="D1075" s="100" t="s">
        <v>3622</v>
      </c>
      <c r="E1075" s="100" t="s">
        <v>39</v>
      </c>
      <c r="F1075" s="100">
        <v>999926742</v>
      </c>
      <c r="G1075" s="99">
        <f>(J1075+T1075)-H1075</f>
        <v>120</v>
      </c>
      <c r="H1075" s="100"/>
      <c r="I1075" s="44"/>
      <c r="J1075" s="99">
        <f>SUM(K1075,L1075,N1075,O1075,P1075,Q1075)</f>
        <v>0</v>
      </c>
      <c r="K1075" s="99">
        <f>SUM(AD1075,AL1075,AN1075)</f>
        <v>0</v>
      </c>
      <c r="L1075" s="99">
        <f>SUM(AE1075,AF1075,AG1075,AH1075)</f>
        <v>0</v>
      </c>
      <c r="M1075" s="99">
        <f>COUNT(#REF!,#REF!,#REF!,#REF!,#REF!,#REF!,#REF!,AE1075,#REF!,#REF!,#REF!,#REF!,AF1075,AG1075,#REF!,#REF!,#REF!,AH1075)</f>
        <v>0</v>
      </c>
      <c r="N1075" s="99">
        <f>AI1075+AJ1075</f>
        <v>0</v>
      </c>
      <c r="O1075" s="99"/>
      <c r="P1075" s="99">
        <f>AK1075</f>
        <v>0</v>
      </c>
      <c r="Q1075" s="99">
        <f>AM1075</f>
        <v>0</v>
      </c>
      <c r="R1075" s="99">
        <v>0</v>
      </c>
      <c r="S1075" s="47"/>
      <c r="T1075" s="99">
        <f>SUM(U1075,V1075,X1075,Y1075,Z1075,AA1075,AB1075)</f>
        <v>120</v>
      </c>
      <c r="U1075" s="99">
        <f>AP1075</f>
        <v>0</v>
      </c>
      <c r="V1075" s="99">
        <f>SUM(AS1075,AT1075,AU1075,AV1075,AW1075,AX1075,AY1075,AZ1075,BA1075,BB1075,BC1075)</f>
        <v>120</v>
      </c>
      <c r="W1075" s="99">
        <f>COUNT(AS1075,AT1075,AU1075,AV1075,AW1075,AX1075,AY1075,AZ1075,BA1075,BB1075,BC1075)</f>
        <v>1</v>
      </c>
      <c r="X1075" s="99">
        <v>0</v>
      </c>
      <c r="Y1075" s="99">
        <v>0</v>
      </c>
      <c r="Z1075" s="99">
        <v>0</v>
      </c>
      <c r="AA1075" s="99">
        <f>AR1075</f>
        <v>0</v>
      </c>
      <c r="AB1075" s="99">
        <f>AQ1075</f>
        <v>0</v>
      </c>
      <c r="AC1075" s="47"/>
      <c r="AD1075" s="100"/>
      <c r="AE1075" s="100"/>
      <c r="AF1075" s="100"/>
      <c r="AG1075" s="100"/>
      <c r="AH1075" s="100"/>
      <c r="AI1075" s="100"/>
      <c r="AJ1075" s="100"/>
      <c r="AK1075" s="100"/>
      <c r="AL1075" s="100"/>
      <c r="AM1075" s="100"/>
      <c r="AN1075" s="100"/>
      <c r="AO1075" s="44"/>
      <c r="AP1075" s="100"/>
      <c r="AQ1075" s="100"/>
      <c r="AR1075" s="100"/>
      <c r="AS1075" s="100"/>
      <c r="AT1075" s="100"/>
      <c r="AU1075" s="100"/>
      <c r="AV1075" s="100"/>
      <c r="AW1075" s="100"/>
      <c r="AX1075" s="100"/>
      <c r="AY1075" s="100"/>
      <c r="AZ1075" s="100"/>
      <c r="BA1075" s="100"/>
      <c r="BB1075" s="100"/>
      <c r="BC1075" s="100">
        <v>120</v>
      </c>
      <c r="BD1075" s="31"/>
    </row>
    <row r="1076" spans="1:56" s="41" customFormat="1" x14ac:dyDescent="0.35">
      <c r="A1076" s="100" t="s">
        <v>305</v>
      </c>
      <c r="B1076" s="100" t="s">
        <v>199</v>
      </c>
      <c r="C1076" s="100" t="s">
        <v>924</v>
      </c>
      <c r="D1076" s="100" t="s">
        <v>925</v>
      </c>
      <c r="E1076" s="99" t="s">
        <v>39</v>
      </c>
      <c r="F1076" s="99">
        <v>999917048</v>
      </c>
      <c r="G1076" s="99">
        <f>(J1076+T1076)-H1076</f>
        <v>107.5</v>
      </c>
      <c r="H1076" s="100"/>
      <c r="I1076" s="24"/>
      <c r="J1076" s="99">
        <f>SUM(K1076,L1076,N1076,O1076,P1076,Q1076)</f>
        <v>107.5</v>
      </c>
      <c r="K1076" s="99">
        <f>SUM(AD1076,AL1076,AN1076)</f>
        <v>0</v>
      </c>
      <c r="L1076" s="99">
        <f>SUM(AE1076,AF1076,AG1076,AH1076)</f>
        <v>0</v>
      </c>
      <c r="M1076" s="99">
        <f>COUNT(#REF!,#REF!,#REF!,#REF!,#REF!,#REF!,#REF!,AE1076,#REF!,#REF!,#REF!,#REF!,AF1076,AG1076,#REF!,#REF!,#REF!,AH1076)</f>
        <v>0</v>
      </c>
      <c r="N1076" s="99">
        <f>AI1076+AJ1076</f>
        <v>0</v>
      </c>
      <c r="O1076" s="99"/>
      <c r="P1076" s="99">
        <f>AK1076</f>
        <v>51</v>
      </c>
      <c r="Q1076" s="99">
        <f>AM1076</f>
        <v>56.5</v>
      </c>
      <c r="R1076" s="99">
        <v>0</v>
      </c>
      <c r="S1076" s="47"/>
      <c r="T1076" s="99">
        <f>SUM(U1076,V1076,X1076,Y1076,Z1076,AA1076,AB1076)</f>
        <v>0</v>
      </c>
      <c r="U1076" s="99">
        <f>AP1076</f>
        <v>0</v>
      </c>
      <c r="V1076" s="99">
        <f>SUM(AS1076,AT1076,AU1076,AV1076,AW1076,AX1076,AY1076,AZ1076,BA1076,BB1076,BC1076)</f>
        <v>0</v>
      </c>
      <c r="W1076" s="99">
        <f>COUNT(AS1076,AT1076,AU1076,AV1076,AW1076,AX1076,AY1076,AZ1076,BA1076,BB1076,BC1076)</f>
        <v>0</v>
      </c>
      <c r="X1076" s="99">
        <v>0</v>
      </c>
      <c r="Y1076" s="99">
        <v>0</v>
      </c>
      <c r="Z1076" s="99">
        <v>0</v>
      </c>
      <c r="AA1076" s="99">
        <f>AR1076</f>
        <v>0</v>
      </c>
      <c r="AB1076" s="99">
        <f>AQ1076</f>
        <v>0</v>
      </c>
      <c r="AC1076" s="47"/>
      <c r="AD1076" s="99"/>
      <c r="AE1076" s="99"/>
      <c r="AF1076" s="99"/>
      <c r="AG1076" s="99"/>
      <c r="AH1076" s="99"/>
      <c r="AI1076" s="99"/>
      <c r="AJ1076" s="99"/>
      <c r="AK1076" s="99">
        <v>51</v>
      </c>
      <c r="AL1076" s="99"/>
      <c r="AM1076" s="100">
        <v>56.5</v>
      </c>
      <c r="AN1076" s="100"/>
      <c r="AO1076" s="44"/>
      <c r="AP1076" s="100"/>
      <c r="AQ1076" s="100"/>
      <c r="AR1076" s="100"/>
      <c r="AS1076" s="100"/>
      <c r="AT1076" s="100"/>
      <c r="AU1076" s="100"/>
      <c r="AV1076" s="100"/>
      <c r="AW1076" s="100"/>
      <c r="AX1076" s="100"/>
      <c r="AY1076" s="100"/>
      <c r="AZ1076" s="100"/>
      <c r="BA1076" s="100"/>
      <c r="BB1076" s="100"/>
      <c r="BC1076" s="100"/>
    </row>
    <row r="1077" spans="1:56" s="41" customFormat="1" x14ac:dyDescent="0.3">
      <c r="A1077" s="100" t="s">
        <v>305</v>
      </c>
      <c r="B1077" s="100" t="s">
        <v>199</v>
      </c>
      <c r="C1077" s="100" t="s">
        <v>895</v>
      </c>
      <c r="D1077" s="100" t="s">
        <v>1543</v>
      </c>
      <c r="E1077" s="100" t="s">
        <v>39</v>
      </c>
      <c r="F1077" s="100">
        <v>999922554</v>
      </c>
      <c r="G1077" s="99">
        <f>(J1077+T1077)-H1077</f>
        <v>104</v>
      </c>
      <c r="H1077" s="99">
        <f>J1077*0.5</f>
        <v>59</v>
      </c>
      <c r="I1077" s="44"/>
      <c r="J1077" s="99">
        <f>SUM(K1077,L1077,N1077,O1077,P1077,Q1077)</f>
        <v>118</v>
      </c>
      <c r="K1077" s="99">
        <f>SUM(AD1077,AL1077,AN1077)</f>
        <v>0</v>
      </c>
      <c r="L1077" s="99">
        <f>SUM(AE1077,AF1077,AG1077,AH1077)</f>
        <v>0</v>
      </c>
      <c r="M1077" s="99">
        <f>COUNT(#REF!,#REF!,#REF!,#REF!,#REF!,#REF!,#REF!,AE1077,#REF!,#REF!,#REF!,#REF!,AF1077,AG1077,#REF!,#REF!,#REF!,AH1077)</f>
        <v>4</v>
      </c>
      <c r="N1077" s="99">
        <f>AI1077+AJ1077</f>
        <v>42</v>
      </c>
      <c r="O1077" s="99"/>
      <c r="P1077" s="99">
        <f>AK1077</f>
        <v>36</v>
      </c>
      <c r="Q1077" s="99">
        <f>AM1077</f>
        <v>40</v>
      </c>
      <c r="R1077" s="99">
        <v>0</v>
      </c>
      <c r="S1077" s="47"/>
      <c r="T1077" s="99">
        <f>SUM(U1077,V1077,X1077,Y1077,Z1077,AA1077,AB1077)</f>
        <v>45</v>
      </c>
      <c r="U1077" s="99">
        <f>AP1077</f>
        <v>0</v>
      </c>
      <c r="V1077" s="99">
        <f>SUM(AS1077,AT1077,AU1077,AV1077,AW1077,AX1077,AY1077,AZ1077,BA1077,BB1077,BC1077)</f>
        <v>45</v>
      </c>
      <c r="W1077" s="99">
        <f>COUNT(AS1077,AT1077,AU1077,AV1077,AW1077,AX1077,AY1077,AZ1077,BA1077,BB1077,BC1077)</f>
        <v>1</v>
      </c>
      <c r="X1077" s="99">
        <v>0</v>
      </c>
      <c r="Y1077" s="99">
        <v>0</v>
      </c>
      <c r="Z1077" s="99">
        <v>0</v>
      </c>
      <c r="AA1077" s="99">
        <f>AR1077</f>
        <v>0</v>
      </c>
      <c r="AB1077" s="99">
        <f>AQ1077</f>
        <v>0</v>
      </c>
      <c r="AC1077" s="47"/>
      <c r="AD1077" s="100">
        <v>0</v>
      </c>
      <c r="AE1077" s="100">
        <v>0</v>
      </c>
      <c r="AF1077" s="100">
        <v>0</v>
      </c>
      <c r="AG1077" s="100">
        <v>0</v>
      </c>
      <c r="AH1077" s="100">
        <v>0</v>
      </c>
      <c r="AI1077" s="100">
        <v>0</v>
      </c>
      <c r="AJ1077" s="100">
        <v>42</v>
      </c>
      <c r="AK1077" s="100">
        <v>36</v>
      </c>
      <c r="AL1077" s="100">
        <v>0</v>
      </c>
      <c r="AM1077" s="100">
        <v>40</v>
      </c>
      <c r="AN1077" s="100">
        <v>0</v>
      </c>
      <c r="AO1077" s="44"/>
      <c r="AP1077" s="100"/>
      <c r="AQ1077" s="100"/>
      <c r="AR1077" s="100"/>
      <c r="AS1077" s="100">
        <v>45</v>
      </c>
      <c r="AT1077" s="100"/>
      <c r="AU1077" s="100"/>
      <c r="AV1077" s="100"/>
      <c r="AW1077" s="100"/>
      <c r="AX1077" s="100"/>
      <c r="AY1077" s="100"/>
      <c r="AZ1077" s="100"/>
      <c r="BA1077" s="100"/>
      <c r="BB1077" s="100"/>
      <c r="BC1077" s="100"/>
      <c r="BD1077" s="31"/>
    </row>
    <row r="1078" spans="1:56" s="41" customFormat="1" x14ac:dyDescent="0.3">
      <c r="A1078" s="115" t="s">
        <v>305</v>
      </c>
      <c r="B1078" s="115" t="s">
        <v>199</v>
      </c>
      <c r="C1078" s="115" t="s">
        <v>826</v>
      </c>
      <c r="D1078" s="115" t="s">
        <v>1320</v>
      </c>
      <c r="E1078" s="115" t="s">
        <v>39</v>
      </c>
      <c r="F1078" s="115">
        <v>999921189</v>
      </c>
      <c r="G1078" s="99">
        <f>(J1078+T1078)-H1078</f>
        <v>100.2</v>
      </c>
      <c r="H1078" s="99">
        <f>J1078*0.5</f>
        <v>10.200000000000001</v>
      </c>
      <c r="I1078" s="44"/>
      <c r="J1078" s="99">
        <f>SUM(K1078,L1078,N1078,O1078,P1078,Q1078)</f>
        <v>20.400000000000002</v>
      </c>
      <c r="K1078" s="99">
        <f>SUM(AD1078,AL1078,AN1078)</f>
        <v>0</v>
      </c>
      <c r="L1078" s="99">
        <f>SUM(AE1078,AF1078,AG1078,AH1078)</f>
        <v>0</v>
      </c>
      <c r="M1078" s="99">
        <f>COUNT(#REF!,#REF!,#REF!,#REF!,#REF!,#REF!,#REF!,AE1078,#REF!,#REF!,#REF!,#REF!,AF1078,AG1078,#REF!,#REF!,#REF!,AH1078)</f>
        <v>4</v>
      </c>
      <c r="N1078" s="99">
        <f>AI1078+AJ1078</f>
        <v>0</v>
      </c>
      <c r="O1078" s="99"/>
      <c r="P1078" s="99">
        <f>AK1078</f>
        <v>20.400000000000002</v>
      </c>
      <c r="Q1078" s="99">
        <f>AM1078</f>
        <v>0</v>
      </c>
      <c r="R1078" s="99">
        <v>0</v>
      </c>
      <c r="S1078" s="47"/>
      <c r="T1078" s="99">
        <f>SUM(U1078,V1078,X1078,Y1078,Z1078,AA1078,AB1078)</f>
        <v>90</v>
      </c>
      <c r="U1078" s="99">
        <f>AP1078</f>
        <v>0</v>
      </c>
      <c r="V1078" s="99">
        <f>SUM(AS1078,AT1078,AU1078,AV1078,AW1078,AX1078,AY1078,AZ1078,BA1078,BB1078,BC1078)</f>
        <v>90</v>
      </c>
      <c r="W1078" s="99">
        <f>COUNT(AS1078,AT1078,AU1078,AV1078,AW1078,AX1078,AY1078,AZ1078,BA1078,BB1078,BC1078)</f>
        <v>2</v>
      </c>
      <c r="X1078" s="99">
        <v>0</v>
      </c>
      <c r="Y1078" s="99">
        <v>0</v>
      </c>
      <c r="Z1078" s="99">
        <v>0</v>
      </c>
      <c r="AA1078" s="99">
        <f>AR1078</f>
        <v>0</v>
      </c>
      <c r="AB1078" s="99">
        <f>AQ1078</f>
        <v>0</v>
      </c>
      <c r="AC1078" s="47"/>
      <c r="AD1078" s="100">
        <v>0</v>
      </c>
      <c r="AE1078" s="100">
        <v>0</v>
      </c>
      <c r="AF1078" s="100">
        <v>0</v>
      </c>
      <c r="AG1078" s="100">
        <v>0</v>
      </c>
      <c r="AH1078" s="100">
        <v>0</v>
      </c>
      <c r="AI1078" s="100">
        <v>0</v>
      </c>
      <c r="AJ1078" s="100">
        <v>0</v>
      </c>
      <c r="AK1078" s="100">
        <v>20.400000000000002</v>
      </c>
      <c r="AL1078" s="100">
        <v>0</v>
      </c>
      <c r="AM1078" s="100">
        <v>0</v>
      </c>
      <c r="AN1078" s="100">
        <v>0</v>
      </c>
      <c r="AO1078" s="44"/>
      <c r="AP1078" s="100"/>
      <c r="AQ1078" s="100"/>
      <c r="AR1078" s="100"/>
      <c r="AS1078" s="100"/>
      <c r="AT1078" s="100"/>
      <c r="AU1078" s="100"/>
      <c r="AV1078" s="100">
        <v>90</v>
      </c>
      <c r="AW1078" s="100"/>
      <c r="AX1078" s="100"/>
      <c r="AY1078" s="100">
        <v>0</v>
      </c>
      <c r="AZ1078" s="100"/>
      <c r="BA1078" s="100"/>
      <c r="BB1078" s="100"/>
      <c r="BC1078" s="100"/>
      <c r="BD1078" s="31"/>
    </row>
    <row r="1079" spans="1:56" s="41" customFormat="1" x14ac:dyDescent="0.3">
      <c r="A1079" s="100" t="s">
        <v>305</v>
      </c>
      <c r="B1079" s="100" t="s">
        <v>199</v>
      </c>
      <c r="C1079" s="100" t="s">
        <v>1108</v>
      </c>
      <c r="D1079" s="100" t="s">
        <v>3459</v>
      </c>
      <c r="E1079" s="100" t="s">
        <v>39</v>
      </c>
      <c r="F1079" s="100">
        <v>999920814</v>
      </c>
      <c r="G1079" s="99">
        <f>(J1079+T1079)-H1079</f>
        <v>90</v>
      </c>
      <c r="H1079" s="100"/>
      <c r="I1079" s="44"/>
      <c r="J1079" s="99">
        <f>SUM(K1079,L1079,N1079,O1079,P1079,Q1079)</f>
        <v>0</v>
      </c>
      <c r="K1079" s="99">
        <f>SUM(AD1079,AL1079,AN1079)</f>
        <v>0</v>
      </c>
      <c r="L1079" s="99">
        <f>SUM(AE1079,AF1079,AG1079,AH1079)</f>
        <v>0</v>
      </c>
      <c r="M1079" s="99">
        <f>COUNT(#REF!,#REF!,#REF!,#REF!,#REF!,#REF!,#REF!,AE1079,#REF!,#REF!,#REF!,#REF!,AF1079,AG1079,#REF!,#REF!,#REF!,AH1079)</f>
        <v>0</v>
      </c>
      <c r="N1079" s="99">
        <f>AI1079+AJ1079</f>
        <v>0</v>
      </c>
      <c r="O1079" s="99"/>
      <c r="P1079" s="99">
        <f>AK1079</f>
        <v>0</v>
      </c>
      <c r="Q1079" s="99">
        <f>AM1079</f>
        <v>0</v>
      </c>
      <c r="R1079" s="99">
        <v>0</v>
      </c>
      <c r="S1079" s="47"/>
      <c r="T1079" s="99">
        <f>SUM(U1079,V1079,X1079,Y1079,Z1079,AA1079,AB1079)</f>
        <v>90</v>
      </c>
      <c r="U1079" s="99">
        <f>AP1079</f>
        <v>0</v>
      </c>
      <c r="V1079" s="99">
        <f>SUM(AS1079,AT1079,AU1079,AV1079,AW1079,AX1079,AY1079,AZ1079,BA1079,BB1079,BC1079)</f>
        <v>90</v>
      </c>
      <c r="W1079" s="99">
        <f>COUNT(AS1079,AT1079,AU1079,AV1079,AW1079,AX1079,AY1079,AZ1079,BA1079,BB1079,BC1079)</f>
        <v>1</v>
      </c>
      <c r="X1079" s="99">
        <v>0</v>
      </c>
      <c r="Y1079" s="99">
        <v>0</v>
      </c>
      <c r="Z1079" s="99">
        <v>0</v>
      </c>
      <c r="AA1079" s="99">
        <f>AR1079</f>
        <v>0</v>
      </c>
      <c r="AB1079" s="99">
        <f>AQ1079</f>
        <v>0</v>
      </c>
      <c r="AC1079" s="47"/>
      <c r="AD1079" s="100"/>
      <c r="AE1079" s="100"/>
      <c r="AF1079" s="100"/>
      <c r="AG1079" s="100"/>
      <c r="AH1079" s="100"/>
      <c r="AI1079" s="100"/>
      <c r="AJ1079" s="100"/>
      <c r="AK1079" s="100"/>
      <c r="AL1079" s="100"/>
      <c r="AM1079" s="100"/>
      <c r="AN1079" s="100"/>
      <c r="AO1079" s="44"/>
      <c r="AP1079" s="100"/>
      <c r="AQ1079" s="100"/>
      <c r="AR1079" s="100"/>
      <c r="AS1079" s="100"/>
      <c r="AT1079" s="100"/>
      <c r="AU1079" s="100"/>
      <c r="AV1079" s="100"/>
      <c r="AW1079" s="100"/>
      <c r="AX1079" s="100"/>
      <c r="AY1079" s="100"/>
      <c r="AZ1079" s="100">
        <v>90</v>
      </c>
      <c r="BA1079" s="100"/>
      <c r="BB1079" s="100"/>
      <c r="BC1079" s="100"/>
      <c r="BD1079" s="31"/>
    </row>
    <row r="1080" spans="1:56" s="41" customFormat="1" x14ac:dyDescent="0.3">
      <c r="A1080" s="115" t="s">
        <v>305</v>
      </c>
      <c r="B1080" s="115" t="s">
        <v>199</v>
      </c>
      <c r="C1080" s="115" t="s">
        <v>2628</v>
      </c>
      <c r="D1080" s="115" t="s">
        <v>68</v>
      </c>
      <c r="E1080" s="115" t="s">
        <v>39</v>
      </c>
      <c r="F1080" s="115">
        <v>999927925</v>
      </c>
      <c r="G1080" s="99">
        <f>(J1080+T1080)-H1080</f>
        <v>88.4</v>
      </c>
      <c r="H1080" s="100"/>
      <c r="I1080" s="44"/>
      <c r="J1080" s="99">
        <f>SUM(K1080,L1080,N1080,O1080,P1080,Q1080)</f>
        <v>20.400000000000002</v>
      </c>
      <c r="K1080" s="99">
        <f>SUM(AD1080,AL1080,AN1080)</f>
        <v>0</v>
      </c>
      <c r="L1080" s="99">
        <f>SUM(AE1080,AF1080,AG1080,AH1080)</f>
        <v>0</v>
      </c>
      <c r="M1080" s="99">
        <f>COUNT(#REF!,#REF!,#REF!,#REF!,#REF!,#REF!,#REF!,AE1080,#REF!,#REF!,#REF!,#REF!,AF1080,AG1080,#REF!,#REF!,#REF!,AH1080)</f>
        <v>4</v>
      </c>
      <c r="N1080" s="99">
        <f>AI1080+AJ1080</f>
        <v>0</v>
      </c>
      <c r="O1080" s="99"/>
      <c r="P1080" s="99">
        <f>AK1080</f>
        <v>20.400000000000002</v>
      </c>
      <c r="Q1080" s="99">
        <f>AM1080</f>
        <v>0</v>
      </c>
      <c r="R1080" s="99">
        <v>0</v>
      </c>
      <c r="S1080" s="47"/>
      <c r="T1080" s="99">
        <f>SUM(U1080,V1080,X1080,Y1080,Z1080,AA1080,AB1080)</f>
        <v>68</v>
      </c>
      <c r="U1080" s="99">
        <f>AP1080</f>
        <v>0</v>
      </c>
      <c r="V1080" s="99">
        <f>SUM(AS1080,AT1080,AU1080,AV1080,AW1080,AX1080,AY1080,AZ1080,BA1080,BB1080,BC1080)</f>
        <v>68</v>
      </c>
      <c r="W1080" s="99">
        <f>COUNT(AS1080,AT1080,AU1080,AV1080,AW1080,AX1080,AY1080,AZ1080,BA1080,BB1080,BC1080)</f>
        <v>1</v>
      </c>
      <c r="X1080" s="99">
        <v>0</v>
      </c>
      <c r="Y1080" s="99">
        <v>0</v>
      </c>
      <c r="Z1080" s="99">
        <v>0</v>
      </c>
      <c r="AA1080" s="99">
        <f>AR1080</f>
        <v>0</v>
      </c>
      <c r="AB1080" s="99">
        <f>AQ1080</f>
        <v>0</v>
      </c>
      <c r="AC1080" s="47"/>
      <c r="AD1080" s="100">
        <v>0</v>
      </c>
      <c r="AE1080" s="100">
        <v>0</v>
      </c>
      <c r="AF1080" s="100">
        <v>0</v>
      </c>
      <c r="AG1080" s="100">
        <v>0</v>
      </c>
      <c r="AH1080" s="100">
        <v>0</v>
      </c>
      <c r="AI1080" s="100">
        <v>0</v>
      </c>
      <c r="AJ1080" s="100">
        <v>0</v>
      </c>
      <c r="AK1080" s="100">
        <v>20.400000000000002</v>
      </c>
      <c r="AL1080" s="100">
        <v>0</v>
      </c>
      <c r="AM1080" s="100">
        <v>0</v>
      </c>
      <c r="AN1080" s="100">
        <v>0</v>
      </c>
      <c r="AO1080" s="44"/>
      <c r="AP1080" s="100"/>
      <c r="AQ1080" s="100"/>
      <c r="AR1080" s="100"/>
      <c r="AS1080" s="100"/>
      <c r="AT1080" s="100"/>
      <c r="AU1080" s="100"/>
      <c r="AV1080" s="100">
        <v>68</v>
      </c>
      <c r="AW1080" s="100"/>
      <c r="AX1080" s="100"/>
      <c r="AY1080" s="100"/>
      <c r="AZ1080" s="100"/>
      <c r="BA1080" s="100"/>
      <c r="BB1080" s="100"/>
      <c r="BC1080" s="100"/>
      <c r="BD1080" s="31"/>
    </row>
    <row r="1081" spans="1:56" s="41" customFormat="1" x14ac:dyDescent="0.3">
      <c r="A1081" s="100" t="s">
        <v>305</v>
      </c>
      <c r="B1081" s="100" t="s">
        <v>199</v>
      </c>
      <c r="C1081" s="100" t="s">
        <v>1759</v>
      </c>
      <c r="D1081" s="100" t="s">
        <v>1760</v>
      </c>
      <c r="E1081" s="100" t="s">
        <v>39</v>
      </c>
      <c r="F1081" s="100">
        <v>999923941</v>
      </c>
      <c r="G1081" s="99">
        <f>(J1081+T1081)-H1081</f>
        <v>87.2</v>
      </c>
      <c r="H1081" s="100"/>
      <c r="I1081" s="44"/>
      <c r="J1081" s="99">
        <f>SUM(K1081,L1081,N1081,O1081,P1081,Q1081)</f>
        <v>27.200000000000003</v>
      </c>
      <c r="K1081" s="99">
        <f>SUM(AD1081,AL1081,AN1081)</f>
        <v>0</v>
      </c>
      <c r="L1081" s="99">
        <f>SUM(AE1081,AF1081,AG1081,AH1081)</f>
        <v>27.200000000000003</v>
      </c>
      <c r="M1081" s="99">
        <f>COUNT(#REF!,#REF!,#REF!,#REF!,#REF!,#REF!,#REF!,AE1081,#REF!,#REF!,#REF!,#REF!,AF1081,AG1081,#REF!,#REF!,#REF!,AH1081)</f>
        <v>4</v>
      </c>
      <c r="N1081" s="99">
        <f>AI1081+AJ1081</f>
        <v>0</v>
      </c>
      <c r="O1081" s="99"/>
      <c r="P1081" s="99">
        <f>AK1081</f>
        <v>0</v>
      </c>
      <c r="Q1081" s="99">
        <f>AM1081</f>
        <v>0</v>
      </c>
      <c r="R1081" s="99">
        <v>0</v>
      </c>
      <c r="S1081" s="47"/>
      <c r="T1081" s="99">
        <f>SUM(U1081,V1081,X1081,Y1081,Z1081,AA1081,AB1081)</f>
        <v>60</v>
      </c>
      <c r="U1081" s="99">
        <f>AP1081</f>
        <v>0</v>
      </c>
      <c r="V1081" s="99">
        <f>SUM(AS1081,AT1081,AU1081,AV1081,AW1081,AX1081,AY1081,AZ1081,BA1081,BB1081,BC1081)</f>
        <v>60</v>
      </c>
      <c r="W1081" s="99">
        <f>COUNT(AS1081,AT1081,AU1081,AV1081,AW1081,AX1081,AY1081,AZ1081,BA1081,BB1081,BC1081)</f>
        <v>1</v>
      </c>
      <c r="X1081" s="99">
        <v>0</v>
      </c>
      <c r="Y1081" s="99">
        <v>0</v>
      </c>
      <c r="Z1081" s="99">
        <v>0</v>
      </c>
      <c r="AA1081" s="99">
        <f>AR1081</f>
        <v>0</v>
      </c>
      <c r="AB1081" s="99">
        <f>AQ1081</f>
        <v>0</v>
      </c>
      <c r="AC1081" s="47"/>
      <c r="AD1081" s="100">
        <v>0</v>
      </c>
      <c r="AE1081" s="100">
        <v>27.200000000000003</v>
      </c>
      <c r="AF1081" s="100">
        <v>0</v>
      </c>
      <c r="AG1081" s="100">
        <v>0</v>
      </c>
      <c r="AH1081" s="100">
        <v>0</v>
      </c>
      <c r="AI1081" s="100">
        <v>0</v>
      </c>
      <c r="AJ1081" s="100">
        <v>0</v>
      </c>
      <c r="AK1081" s="100">
        <v>0</v>
      </c>
      <c r="AL1081" s="100">
        <v>0</v>
      </c>
      <c r="AM1081" s="100">
        <v>0</v>
      </c>
      <c r="AN1081" s="100">
        <v>0</v>
      </c>
      <c r="AO1081" s="44"/>
      <c r="AP1081" s="100"/>
      <c r="AQ1081" s="100"/>
      <c r="AR1081" s="100"/>
      <c r="AS1081" s="100"/>
      <c r="AT1081" s="100"/>
      <c r="AU1081" s="100"/>
      <c r="AV1081" s="100"/>
      <c r="AW1081" s="100"/>
      <c r="AX1081" s="100"/>
      <c r="AY1081" s="100"/>
      <c r="AZ1081" s="100"/>
      <c r="BA1081" s="100"/>
      <c r="BB1081" s="100">
        <v>60</v>
      </c>
      <c r="BC1081" s="100"/>
      <c r="BD1081" s="31"/>
    </row>
    <row r="1082" spans="1:56" s="41" customFormat="1" x14ac:dyDescent="0.3">
      <c r="A1082" s="100" t="s">
        <v>305</v>
      </c>
      <c r="B1082" s="100" t="s">
        <v>199</v>
      </c>
      <c r="C1082" s="100" t="s">
        <v>1206</v>
      </c>
      <c r="D1082" s="100" t="s">
        <v>1205</v>
      </c>
      <c r="E1082" s="100" t="s">
        <v>39</v>
      </c>
      <c r="F1082" s="100">
        <v>999919793</v>
      </c>
      <c r="G1082" s="99">
        <f>(J1082+T1082)-H1082</f>
        <v>83.4</v>
      </c>
      <c r="H1082" s="100"/>
      <c r="I1082" s="44"/>
      <c r="J1082" s="99">
        <f>SUM(K1082,L1082,N1082,O1082,P1082,Q1082)</f>
        <v>20.400000000000002</v>
      </c>
      <c r="K1082" s="99">
        <f>SUM(AD1082,AL1082,AN1082)</f>
        <v>0</v>
      </c>
      <c r="L1082" s="99">
        <f>SUM(AE1082,AF1082,AG1082,AH1082)</f>
        <v>0</v>
      </c>
      <c r="M1082" s="99">
        <f>COUNT(#REF!,#REF!,#REF!,#REF!,#REF!,#REF!,#REF!,AE1082,#REF!,#REF!,#REF!,#REF!,AF1082,AG1082,#REF!,#REF!,#REF!,AH1082)</f>
        <v>4</v>
      </c>
      <c r="N1082" s="99">
        <f>AI1082+AJ1082</f>
        <v>0</v>
      </c>
      <c r="O1082" s="99"/>
      <c r="P1082" s="99">
        <f>AK1082</f>
        <v>20.400000000000002</v>
      </c>
      <c r="Q1082" s="99">
        <f>AM1082</f>
        <v>0</v>
      </c>
      <c r="R1082" s="99">
        <v>0</v>
      </c>
      <c r="S1082" s="47"/>
      <c r="T1082" s="99">
        <f>SUM(U1082,V1082,X1082,Y1082,Z1082,AA1082,AB1082)</f>
        <v>63</v>
      </c>
      <c r="U1082" s="99">
        <f>AP1082</f>
        <v>0</v>
      </c>
      <c r="V1082" s="99">
        <f>SUM(AS1082,AT1082,AU1082,AV1082,AW1082,AX1082,AY1082,AZ1082,BA1082,BB1082,BC1082)</f>
        <v>63</v>
      </c>
      <c r="W1082" s="99">
        <f>COUNT(AS1082,AT1082,AU1082,AV1082,AW1082,AX1082,AY1082,AZ1082,BA1082,BB1082,BC1082)</f>
        <v>1</v>
      </c>
      <c r="X1082" s="99">
        <v>0</v>
      </c>
      <c r="Y1082" s="99">
        <v>0</v>
      </c>
      <c r="Z1082" s="99">
        <v>0</v>
      </c>
      <c r="AA1082" s="99">
        <f>AR1082</f>
        <v>0</v>
      </c>
      <c r="AB1082" s="99">
        <f>AQ1082</f>
        <v>0</v>
      </c>
      <c r="AC1082" s="47"/>
      <c r="AD1082" s="100">
        <v>0</v>
      </c>
      <c r="AE1082" s="100">
        <v>0</v>
      </c>
      <c r="AF1082" s="100">
        <v>0</v>
      </c>
      <c r="AG1082" s="100">
        <v>0</v>
      </c>
      <c r="AH1082" s="100">
        <v>0</v>
      </c>
      <c r="AI1082" s="100">
        <v>0</v>
      </c>
      <c r="AJ1082" s="100">
        <v>0</v>
      </c>
      <c r="AK1082" s="100">
        <v>20.400000000000002</v>
      </c>
      <c r="AL1082" s="100">
        <v>0</v>
      </c>
      <c r="AM1082" s="100">
        <v>0</v>
      </c>
      <c r="AN1082" s="100">
        <v>0</v>
      </c>
      <c r="AO1082" s="44"/>
      <c r="AP1082" s="100"/>
      <c r="AQ1082" s="100"/>
      <c r="AR1082" s="100"/>
      <c r="AS1082" s="100"/>
      <c r="AT1082" s="100"/>
      <c r="AU1082" s="100"/>
      <c r="AV1082" s="100"/>
      <c r="AW1082" s="100">
        <v>63</v>
      </c>
      <c r="AX1082" s="100"/>
      <c r="AY1082" s="100"/>
      <c r="AZ1082" s="100"/>
      <c r="BA1082" s="100"/>
      <c r="BB1082" s="100"/>
      <c r="BC1082" s="100"/>
      <c r="BD1082" s="31"/>
    </row>
    <row r="1083" spans="1:56" s="41" customFormat="1" x14ac:dyDescent="0.35">
      <c r="A1083" s="100" t="s">
        <v>305</v>
      </c>
      <c r="B1083" s="100" t="s">
        <v>199</v>
      </c>
      <c r="C1083" s="100" t="s">
        <v>1010</v>
      </c>
      <c r="D1083" s="100" t="s">
        <v>1009</v>
      </c>
      <c r="E1083" s="100" t="s">
        <v>39</v>
      </c>
      <c r="F1083" s="99">
        <v>999918148</v>
      </c>
      <c r="G1083" s="99">
        <f>(J1083+T1083)-H1083</f>
        <v>75</v>
      </c>
      <c r="H1083" s="100"/>
      <c r="I1083" s="24"/>
      <c r="J1083" s="99">
        <f>SUM(K1083,L1083,N1083,O1083,P1083,Q1083)</f>
        <v>75</v>
      </c>
      <c r="K1083" s="99">
        <f>SUM(AD1083,AL1083,AN1083)</f>
        <v>75</v>
      </c>
      <c r="L1083" s="99">
        <f>SUM(AE1083,AF1083,AG1083,AH1083)</f>
        <v>0</v>
      </c>
      <c r="M1083" s="99">
        <f>COUNT(#REF!,#REF!,#REF!,#REF!,#REF!,#REF!,#REF!,AE1083,#REF!,#REF!,#REF!,#REF!,AF1083,AG1083,#REF!,#REF!,#REF!,AH1083)</f>
        <v>0</v>
      </c>
      <c r="N1083" s="99">
        <f>AI1083+AJ1083</f>
        <v>0</v>
      </c>
      <c r="O1083" s="99"/>
      <c r="P1083" s="99">
        <f>AK1083</f>
        <v>0</v>
      </c>
      <c r="Q1083" s="99">
        <f>AM1083</f>
        <v>0</v>
      </c>
      <c r="R1083" s="99">
        <v>0</v>
      </c>
      <c r="S1083" s="47"/>
      <c r="T1083" s="99">
        <f>SUM(U1083,V1083,X1083,Y1083,Z1083,AA1083,AB1083)</f>
        <v>0</v>
      </c>
      <c r="U1083" s="99">
        <f>AP1083</f>
        <v>0</v>
      </c>
      <c r="V1083" s="99">
        <f>SUM(AS1083,AT1083,AU1083,AV1083,AW1083,AX1083,AY1083,AZ1083,BA1083,BB1083,BC1083)</f>
        <v>0</v>
      </c>
      <c r="W1083" s="99">
        <f>COUNT(AS1083,AT1083,AU1083,AV1083,AW1083,AX1083,AY1083,AZ1083,BA1083,BB1083,BC1083)</f>
        <v>0</v>
      </c>
      <c r="X1083" s="99">
        <v>0</v>
      </c>
      <c r="Y1083" s="99">
        <v>0</v>
      </c>
      <c r="Z1083" s="99">
        <v>0</v>
      </c>
      <c r="AA1083" s="99">
        <f>AR1083</f>
        <v>0</v>
      </c>
      <c r="AB1083" s="99">
        <f>AQ1083</f>
        <v>0</v>
      </c>
      <c r="AC1083" s="47"/>
      <c r="AD1083" s="99"/>
      <c r="AE1083" s="99"/>
      <c r="AF1083" s="99"/>
      <c r="AG1083" s="99"/>
      <c r="AH1083" s="99"/>
      <c r="AI1083" s="99"/>
      <c r="AJ1083" s="99"/>
      <c r="AK1083" s="99"/>
      <c r="AL1083" s="99">
        <v>75</v>
      </c>
      <c r="AM1083" s="100"/>
      <c r="AN1083" s="100"/>
      <c r="AO1083" s="44"/>
      <c r="AP1083" s="100"/>
      <c r="AQ1083" s="100"/>
      <c r="AR1083" s="100"/>
      <c r="AS1083" s="100"/>
      <c r="AT1083" s="100"/>
      <c r="AU1083" s="100"/>
      <c r="AV1083" s="100"/>
      <c r="AW1083" s="100"/>
      <c r="AX1083" s="100"/>
      <c r="AY1083" s="100"/>
      <c r="AZ1083" s="100"/>
      <c r="BA1083" s="100"/>
      <c r="BB1083" s="100"/>
      <c r="BC1083" s="100"/>
    </row>
    <row r="1084" spans="1:56" s="41" customFormat="1" x14ac:dyDescent="0.3">
      <c r="A1084" s="115" t="s">
        <v>305</v>
      </c>
      <c r="B1084" s="115" t="s">
        <v>199</v>
      </c>
      <c r="C1084" s="115" t="s">
        <v>785</v>
      </c>
      <c r="D1084" s="115" t="s">
        <v>3068</v>
      </c>
      <c r="E1084" s="115" t="s">
        <v>39</v>
      </c>
      <c r="F1084" s="115">
        <v>999923449</v>
      </c>
      <c r="G1084" s="99">
        <f>(J1084+T1084)-H1084</f>
        <v>68</v>
      </c>
      <c r="H1084" s="100"/>
      <c r="I1084" s="44"/>
      <c r="J1084" s="99">
        <f>SUM(K1084,L1084,N1084,O1084,P1084,Q1084)</f>
        <v>0</v>
      </c>
      <c r="K1084" s="99">
        <f>SUM(AD1084,AL1084,AN1084)</f>
        <v>0</v>
      </c>
      <c r="L1084" s="99">
        <f>SUM(AE1084,AF1084,AG1084,AH1084)</f>
        <v>0</v>
      </c>
      <c r="M1084" s="99">
        <f>COUNT(#REF!,#REF!,#REF!,#REF!,#REF!,#REF!,#REF!,AE1084,#REF!,#REF!,#REF!,#REF!,AF1084,AG1084,#REF!,#REF!,#REF!,AH1084)</f>
        <v>0</v>
      </c>
      <c r="N1084" s="99">
        <f>AI1084+AJ1084</f>
        <v>0</v>
      </c>
      <c r="O1084" s="99"/>
      <c r="P1084" s="99">
        <f>AK1084</f>
        <v>0</v>
      </c>
      <c r="Q1084" s="99">
        <f>AM1084</f>
        <v>0</v>
      </c>
      <c r="R1084" s="99">
        <v>0</v>
      </c>
      <c r="S1084" s="47"/>
      <c r="T1084" s="99">
        <f>SUM(U1084,V1084,X1084,Y1084,Z1084,AA1084,AB1084)</f>
        <v>68</v>
      </c>
      <c r="U1084" s="99">
        <f>AP1084</f>
        <v>0</v>
      </c>
      <c r="V1084" s="99">
        <f>SUM(AS1084,AT1084,AU1084,AV1084,AW1084,AX1084,AY1084,AZ1084,BA1084,BB1084,BC1084)</f>
        <v>68</v>
      </c>
      <c r="W1084" s="99">
        <f>COUNT(AS1084,AT1084,AU1084,AV1084,AW1084,AX1084,AY1084,AZ1084,BA1084,BB1084,BC1084)</f>
        <v>1</v>
      </c>
      <c r="X1084" s="99">
        <v>0</v>
      </c>
      <c r="Y1084" s="99">
        <v>0</v>
      </c>
      <c r="Z1084" s="99">
        <v>0</v>
      </c>
      <c r="AA1084" s="99">
        <f>AR1084</f>
        <v>0</v>
      </c>
      <c r="AB1084" s="99">
        <f>AQ1084</f>
        <v>0</v>
      </c>
      <c r="AC1084" s="47"/>
      <c r="AD1084" s="100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100"/>
      <c r="AO1084" s="44"/>
      <c r="AP1084" s="100"/>
      <c r="AQ1084" s="100"/>
      <c r="AR1084" s="100"/>
      <c r="AS1084" s="100"/>
      <c r="AT1084" s="100"/>
      <c r="AU1084" s="100"/>
      <c r="AV1084" s="100">
        <v>68</v>
      </c>
      <c r="AW1084" s="100"/>
      <c r="AX1084" s="100"/>
      <c r="AY1084" s="100"/>
      <c r="AZ1084" s="100"/>
      <c r="BA1084" s="100"/>
      <c r="BB1084" s="100"/>
      <c r="BC1084" s="100"/>
      <c r="BD1084" s="31"/>
    </row>
    <row r="1085" spans="1:56" s="41" customFormat="1" x14ac:dyDescent="0.3">
      <c r="A1085" s="100" t="s">
        <v>305</v>
      </c>
      <c r="B1085" s="100" t="s">
        <v>199</v>
      </c>
      <c r="C1085" s="100" t="s">
        <v>46</v>
      </c>
      <c r="D1085" s="100" t="s">
        <v>1867</v>
      </c>
      <c r="E1085" s="100" t="s">
        <v>39</v>
      </c>
      <c r="F1085" s="100">
        <v>999924785</v>
      </c>
      <c r="G1085" s="99">
        <f>(J1085+T1085)-H1085</f>
        <v>68</v>
      </c>
      <c r="H1085" s="100"/>
      <c r="I1085" s="44"/>
      <c r="J1085" s="99">
        <f>SUM(K1085,L1085,N1085,O1085,P1085,Q1085)</f>
        <v>0</v>
      </c>
      <c r="K1085" s="99">
        <f>SUM(AD1085,AL1085,AN1085)</f>
        <v>0</v>
      </c>
      <c r="L1085" s="99">
        <f>SUM(AE1085,AF1085,AG1085,AH1085)</f>
        <v>0</v>
      </c>
      <c r="M1085" s="99">
        <f>COUNT(#REF!,#REF!,#REF!,#REF!,#REF!,#REF!,#REF!,AE1085,#REF!,#REF!,#REF!,#REF!,AF1085,AG1085,#REF!,#REF!,#REF!,AH1085)</f>
        <v>0</v>
      </c>
      <c r="N1085" s="99">
        <f>AI1085+AJ1085</f>
        <v>0</v>
      </c>
      <c r="O1085" s="99"/>
      <c r="P1085" s="99">
        <f>AK1085</f>
        <v>0</v>
      </c>
      <c r="Q1085" s="99">
        <f>AM1085</f>
        <v>0</v>
      </c>
      <c r="R1085" s="99">
        <v>0</v>
      </c>
      <c r="S1085" s="47"/>
      <c r="T1085" s="99">
        <f>SUM(U1085,V1085,X1085,Y1085,Z1085,AA1085,AB1085)</f>
        <v>68</v>
      </c>
      <c r="U1085" s="99">
        <f>AP1085</f>
        <v>0</v>
      </c>
      <c r="V1085" s="99">
        <f>SUM(AS1085,AT1085,AU1085,AV1085,AW1085,AX1085,AY1085,AZ1085,BA1085,BB1085,BC1085)</f>
        <v>68</v>
      </c>
      <c r="W1085" s="99">
        <f>COUNT(AS1085,AT1085,AU1085,AV1085,AW1085,AX1085,AY1085,AZ1085,BA1085,BB1085,BC1085)</f>
        <v>1</v>
      </c>
      <c r="X1085" s="99">
        <v>0</v>
      </c>
      <c r="Y1085" s="99">
        <v>0</v>
      </c>
      <c r="Z1085" s="99">
        <v>0</v>
      </c>
      <c r="AA1085" s="99">
        <f>AR1085</f>
        <v>0</v>
      </c>
      <c r="AB1085" s="99">
        <f>AQ1085</f>
        <v>0</v>
      </c>
      <c r="AC1085" s="47"/>
      <c r="AD1085" s="100"/>
      <c r="AE1085" s="100"/>
      <c r="AF1085" s="100"/>
      <c r="AG1085" s="100"/>
      <c r="AH1085" s="100"/>
      <c r="AI1085" s="100"/>
      <c r="AJ1085" s="100"/>
      <c r="AK1085" s="100"/>
      <c r="AL1085" s="100"/>
      <c r="AM1085" s="100"/>
      <c r="AN1085" s="100"/>
      <c r="AO1085" s="44"/>
      <c r="AP1085" s="100"/>
      <c r="AQ1085" s="100"/>
      <c r="AR1085" s="100"/>
      <c r="AS1085" s="100"/>
      <c r="AT1085" s="100"/>
      <c r="AU1085" s="100"/>
      <c r="AV1085" s="100"/>
      <c r="AW1085" s="100"/>
      <c r="AX1085" s="100">
        <v>68</v>
      </c>
      <c r="AY1085" s="100"/>
      <c r="AZ1085" s="100"/>
      <c r="BA1085" s="100"/>
      <c r="BB1085" s="100"/>
      <c r="BC1085" s="100"/>
      <c r="BD1085" s="31"/>
    </row>
    <row r="1086" spans="1:56" s="41" customFormat="1" x14ac:dyDescent="0.3">
      <c r="A1086" s="100" t="s">
        <v>305</v>
      </c>
      <c r="B1086" s="100" t="s">
        <v>199</v>
      </c>
      <c r="C1086" s="100" t="s">
        <v>2459</v>
      </c>
      <c r="D1086" s="100" t="s">
        <v>130</v>
      </c>
      <c r="E1086" s="100" t="s">
        <v>39</v>
      </c>
      <c r="F1086" s="100">
        <v>999927190</v>
      </c>
      <c r="G1086" s="99">
        <f>(J1086+T1086)-H1086</f>
        <v>68</v>
      </c>
      <c r="H1086" s="100"/>
      <c r="I1086" s="44"/>
      <c r="J1086" s="99">
        <f>SUM(K1086,L1086,N1086,O1086,P1086,Q1086)</f>
        <v>0</v>
      </c>
      <c r="K1086" s="99">
        <f>SUM(AD1086,AL1086,AN1086)</f>
        <v>0</v>
      </c>
      <c r="L1086" s="99">
        <f>SUM(AE1086,AF1086,AG1086,AH1086)</f>
        <v>0</v>
      </c>
      <c r="M1086" s="99">
        <f>COUNT(#REF!,#REF!,#REF!,#REF!,#REF!,#REF!,#REF!,AE1086,#REF!,#REF!,#REF!,#REF!,AF1086,AG1086,#REF!,#REF!,#REF!,AH1086)</f>
        <v>0</v>
      </c>
      <c r="N1086" s="99">
        <f>AI1086+AJ1086</f>
        <v>0</v>
      </c>
      <c r="O1086" s="99"/>
      <c r="P1086" s="99">
        <f>AK1086</f>
        <v>0</v>
      </c>
      <c r="Q1086" s="99">
        <f>AM1086</f>
        <v>0</v>
      </c>
      <c r="R1086" s="99">
        <v>0</v>
      </c>
      <c r="S1086" s="47"/>
      <c r="T1086" s="99">
        <f>SUM(U1086,V1086,X1086,Y1086,Z1086,AA1086,AB1086)</f>
        <v>68</v>
      </c>
      <c r="U1086" s="99">
        <f>AP1086</f>
        <v>0</v>
      </c>
      <c r="V1086" s="99">
        <f>SUM(AS1086,AT1086,AU1086,AV1086,AW1086,AX1086,AY1086,AZ1086,BA1086,BB1086,BC1086)</f>
        <v>68</v>
      </c>
      <c r="W1086" s="99">
        <f>COUNT(AS1086,AT1086,AU1086,AV1086,AW1086,AX1086,AY1086,AZ1086,BA1086,BB1086,BC1086)</f>
        <v>1</v>
      </c>
      <c r="X1086" s="99">
        <v>0</v>
      </c>
      <c r="Y1086" s="99">
        <v>0</v>
      </c>
      <c r="Z1086" s="99">
        <v>0</v>
      </c>
      <c r="AA1086" s="99">
        <f>AR1086</f>
        <v>0</v>
      </c>
      <c r="AB1086" s="99">
        <f>AQ1086</f>
        <v>0</v>
      </c>
      <c r="AC1086" s="47"/>
      <c r="AD1086" s="100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100"/>
      <c r="AO1086" s="44"/>
      <c r="AP1086" s="100"/>
      <c r="AQ1086" s="100"/>
      <c r="AR1086" s="100"/>
      <c r="AS1086" s="100"/>
      <c r="AT1086" s="100"/>
      <c r="AU1086" s="100"/>
      <c r="AV1086" s="100"/>
      <c r="AW1086" s="100"/>
      <c r="AX1086" s="100"/>
      <c r="AY1086" s="100"/>
      <c r="AZ1086" s="100">
        <v>68</v>
      </c>
      <c r="BA1086" s="100"/>
      <c r="BB1086" s="100"/>
      <c r="BC1086" s="100"/>
      <c r="BD1086" s="31"/>
    </row>
    <row r="1087" spans="1:56" s="41" customFormat="1" x14ac:dyDescent="0.3">
      <c r="A1087" s="100" t="s">
        <v>305</v>
      </c>
      <c r="B1087" s="100" t="s">
        <v>199</v>
      </c>
      <c r="C1087" s="100" t="s">
        <v>2299</v>
      </c>
      <c r="D1087" s="100" t="s">
        <v>3210</v>
      </c>
      <c r="E1087" s="100" t="s">
        <v>39</v>
      </c>
      <c r="F1087" s="100">
        <v>999929102</v>
      </c>
      <c r="G1087" s="99">
        <f>(J1087+T1087)-H1087</f>
        <v>68</v>
      </c>
      <c r="H1087" s="100"/>
      <c r="I1087" s="44"/>
      <c r="J1087" s="99">
        <f>SUM(K1087,L1087,N1087,O1087,P1087,Q1087)</f>
        <v>0</v>
      </c>
      <c r="K1087" s="99">
        <f>SUM(AD1087,AL1087,AN1087)</f>
        <v>0</v>
      </c>
      <c r="L1087" s="99">
        <f>SUM(AE1087,AF1087,AG1087,AH1087)</f>
        <v>0</v>
      </c>
      <c r="M1087" s="99">
        <f>COUNT(#REF!,#REF!,#REF!,#REF!,#REF!,#REF!,#REF!,AE1087,#REF!,#REF!,#REF!,#REF!,AF1087,AG1087,#REF!,#REF!,#REF!,AH1087)</f>
        <v>0</v>
      </c>
      <c r="N1087" s="99">
        <f>AI1087+AJ1087</f>
        <v>0</v>
      </c>
      <c r="O1087" s="99"/>
      <c r="P1087" s="99">
        <f>AK1087</f>
        <v>0</v>
      </c>
      <c r="Q1087" s="99">
        <f>AM1087</f>
        <v>0</v>
      </c>
      <c r="R1087" s="99">
        <v>0</v>
      </c>
      <c r="S1087" s="47"/>
      <c r="T1087" s="99">
        <f>SUM(U1087,V1087,X1087,Y1087,Z1087,AA1087,AB1087)</f>
        <v>68</v>
      </c>
      <c r="U1087" s="99">
        <f>AP1087</f>
        <v>0</v>
      </c>
      <c r="V1087" s="99">
        <f>SUM(AS1087,AT1087,AU1087,AV1087,AW1087,AX1087,AY1087,AZ1087,BA1087,BB1087,BC1087)</f>
        <v>68</v>
      </c>
      <c r="W1087" s="99">
        <f>COUNT(AS1087,AT1087,AU1087,AV1087,AW1087,AX1087,AY1087,AZ1087,BA1087,BB1087,BC1087)</f>
        <v>1</v>
      </c>
      <c r="X1087" s="99">
        <v>0</v>
      </c>
      <c r="Y1087" s="99">
        <v>0</v>
      </c>
      <c r="Z1087" s="99">
        <v>0</v>
      </c>
      <c r="AA1087" s="99">
        <f>AR1087</f>
        <v>0</v>
      </c>
      <c r="AB1087" s="99">
        <f>AQ1087</f>
        <v>0</v>
      </c>
      <c r="AC1087" s="47"/>
      <c r="AD1087" s="100"/>
      <c r="AE1087" s="100"/>
      <c r="AF1087" s="100"/>
      <c r="AG1087" s="100"/>
      <c r="AH1087" s="100"/>
      <c r="AI1087" s="100"/>
      <c r="AJ1087" s="100"/>
      <c r="AK1087" s="100"/>
      <c r="AL1087" s="100"/>
      <c r="AM1087" s="100"/>
      <c r="AN1087" s="100"/>
      <c r="AO1087" s="44"/>
      <c r="AP1087" s="100"/>
      <c r="AQ1087" s="100"/>
      <c r="AR1087" s="100"/>
      <c r="AS1087" s="100"/>
      <c r="AT1087" s="100"/>
      <c r="AU1087" s="100"/>
      <c r="AV1087" s="100"/>
      <c r="AW1087" s="100"/>
      <c r="AX1087" s="100"/>
      <c r="AY1087" s="100"/>
      <c r="AZ1087" s="100">
        <v>68</v>
      </c>
      <c r="BA1087" s="100"/>
      <c r="BB1087" s="100"/>
      <c r="BC1087" s="100"/>
      <c r="BD1087" s="31"/>
    </row>
    <row r="1088" spans="1:56" s="41" customFormat="1" x14ac:dyDescent="0.3">
      <c r="A1088" s="100" t="s">
        <v>305</v>
      </c>
      <c r="B1088" s="100" t="s">
        <v>199</v>
      </c>
      <c r="C1088" s="100" t="s">
        <v>3623</v>
      </c>
      <c r="D1088" s="100" t="s">
        <v>90</v>
      </c>
      <c r="E1088" s="100" t="s">
        <v>39</v>
      </c>
      <c r="F1088" s="100">
        <v>999929767</v>
      </c>
      <c r="G1088" s="99">
        <f>(J1088+T1088)-H1088</f>
        <v>68</v>
      </c>
      <c r="H1088" s="100"/>
      <c r="I1088" s="44"/>
      <c r="J1088" s="99">
        <f>SUM(K1088,L1088,N1088,O1088,P1088,Q1088)</f>
        <v>0</v>
      </c>
      <c r="K1088" s="99">
        <f>SUM(AD1088,AL1088,AN1088)</f>
        <v>0</v>
      </c>
      <c r="L1088" s="99">
        <f>SUM(AE1088,AF1088,AG1088,AH1088)</f>
        <v>0</v>
      </c>
      <c r="M1088" s="99">
        <f>COUNT(#REF!,#REF!,#REF!,#REF!,#REF!,#REF!,#REF!,AE1088,#REF!,#REF!,#REF!,#REF!,AF1088,AG1088,#REF!,#REF!,#REF!,AH1088)</f>
        <v>0</v>
      </c>
      <c r="N1088" s="99">
        <f>AI1088+AJ1088</f>
        <v>0</v>
      </c>
      <c r="O1088" s="99"/>
      <c r="P1088" s="99">
        <f>AK1088</f>
        <v>0</v>
      </c>
      <c r="Q1088" s="99">
        <f>AM1088</f>
        <v>0</v>
      </c>
      <c r="R1088" s="99">
        <v>0</v>
      </c>
      <c r="S1088" s="47"/>
      <c r="T1088" s="99">
        <f>SUM(U1088,V1088,X1088,Y1088,Z1088,AA1088,AB1088)</f>
        <v>68</v>
      </c>
      <c r="U1088" s="99">
        <f>AP1088</f>
        <v>0</v>
      </c>
      <c r="V1088" s="99">
        <f>SUM(AS1088,AT1088,AU1088,AV1088,AW1088,AX1088,AY1088,AZ1088,BA1088,BB1088,BC1088)</f>
        <v>68</v>
      </c>
      <c r="W1088" s="99">
        <f>COUNT(AS1088,AT1088,AU1088,AV1088,AW1088,AX1088,AY1088,AZ1088,BA1088,BB1088,BC1088)</f>
        <v>1</v>
      </c>
      <c r="X1088" s="99">
        <v>0</v>
      </c>
      <c r="Y1088" s="99">
        <v>0</v>
      </c>
      <c r="Z1088" s="99">
        <v>0</v>
      </c>
      <c r="AA1088" s="99">
        <f>AR1088</f>
        <v>0</v>
      </c>
      <c r="AB1088" s="99">
        <f>AQ1088</f>
        <v>0</v>
      </c>
      <c r="AC1088" s="47"/>
      <c r="AD1088" s="100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100"/>
      <c r="AO1088" s="44"/>
      <c r="AP1088" s="100"/>
      <c r="AQ1088" s="100"/>
      <c r="AR1088" s="100"/>
      <c r="AS1088" s="100"/>
      <c r="AT1088" s="100"/>
      <c r="AU1088" s="100"/>
      <c r="AV1088" s="100"/>
      <c r="AW1088" s="100"/>
      <c r="AX1088" s="100"/>
      <c r="AY1088" s="100"/>
      <c r="AZ1088" s="100"/>
      <c r="BA1088" s="100"/>
      <c r="BB1088" s="100"/>
      <c r="BC1088" s="100">
        <v>68</v>
      </c>
      <c r="BD1088" s="31"/>
    </row>
    <row r="1089" spans="1:56" s="41" customFormat="1" x14ac:dyDescent="0.3">
      <c r="A1089" s="100" t="s">
        <v>305</v>
      </c>
      <c r="B1089" s="100" t="s">
        <v>199</v>
      </c>
      <c r="C1089" s="100" t="s">
        <v>1383</v>
      </c>
      <c r="D1089" s="100" t="s">
        <v>471</v>
      </c>
      <c r="E1089" s="100" t="s">
        <v>39</v>
      </c>
      <c r="F1089" s="100">
        <v>999930395</v>
      </c>
      <c r="G1089" s="99">
        <f>(J1089+T1089)-H1089</f>
        <v>68</v>
      </c>
      <c r="H1089" s="100"/>
      <c r="I1089" s="44"/>
      <c r="J1089" s="99">
        <f>SUM(K1089,L1089,N1089,O1089,P1089,Q1089)</f>
        <v>0</v>
      </c>
      <c r="K1089" s="99">
        <f>SUM(AD1089,AL1089,AN1089)</f>
        <v>0</v>
      </c>
      <c r="L1089" s="99">
        <f>SUM(AE1089,AF1089,AG1089,AH1089)</f>
        <v>0</v>
      </c>
      <c r="M1089" s="99">
        <f>COUNT(#REF!,#REF!,#REF!,#REF!,#REF!,#REF!,#REF!,AE1089,#REF!,#REF!,#REF!,#REF!,AF1089,AG1089,#REF!,#REF!,#REF!,AH1089)</f>
        <v>0</v>
      </c>
      <c r="N1089" s="99">
        <f>AI1089+AJ1089</f>
        <v>0</v>
      </c>
      <c r="O1089" s="99"/>
      <c r="P1089" s="99">
        <f>AK1089</f>
        <v>0</v>
      </c>
      <c r="Q1089" s="99">
        <f>AM1089</f>
        <v>0</v>
      </c>
      <c r="R1089" s="99">
        <v>0</v>
      </c>
      <c r="S1089" s="47"/>
      <c r="T1089" s="99">
        <f>SUM(U1089,V1089,X1089,Y1089,Z1089,AA1089,AB1089)</f>
        <v>68</v>
      </c>
      <c r="U1089" s="99">
        <f>AP1089</f>
        <v>0</v>
      </c>
      <c r="V1089" s="99">
        <f>SUM(AS1089,AT1089,AU1089,AV1089,AW1089,AX1089,AY1089,AZ1089,BA1089,BB1089,BC1089)</f>
        <v>68</v>
      </c>
      <c r="W1089" s="99">
        <f>COUNT(AS1089,AT1089,AU1089,AV1089,AW1089,AX1089,AY1089,AZ1089,BA1089,BB1089,BC1089)</f>
        <v>1</v>
      </c>
      <c r="X1089" s="99">
        <v>0</v>
      </c>
      <c r="Y1089" s="99">
        <v>0</v>
      </c>
      <c r="Z1089" s="99">
        <v>0</v>
      </c>
      <c r="AA1089" s="99">
        <f>AR1089</f>
        <v>0</v>
      </c>
      <c r="AB1089" s="99">
        <f>AQ1089</f>
        <v>0</v>
      </c>
      <c r="AC1089" s="47"/>
      <c r="AD1089" s="100"/>
      <c r="AE1089" s="100"/>
      <c r="AF1089" s="100"/>
      <c r="AG1089" s="100"/>
      <c r="AH1089" s="100"/>
      <c r="AI1089" s="100"/>
      <c r="AJ1089" s="100"/>
      <c r="AK1089" s="100"/>
      <c r="AL1089" s="100"/>
      <c r="AM1089" s="100"/>
      <c r="AN1089" s="100"/>
      <c r="AO1089" s="44"/>
      <c r="AP1089" s="100"/>
      <c r="AQ1089" s="100"/>
      <c r="AR1089" s="100"/>
      <c r="AS1089" s="100"/>
      <c r="AT1089" s="100"/>
      <c r="AU1089" s="100"/>
      <c r="AV1089" s="100"/>
      <c r="AW1089" s="100">
        <v>68</v>
      </c>
      <c r="AX1089" s="100"/>
      <c r="AY1089" s="100"/>
      <c r="AZ1089" s="100"/>
      <c r="BA1089" s="100"/>
      <c r="BB1089" s="100"/>
      <c r="BC1089" s="100"/>
      <c r="BD1089" s="31"/>
    </row>
    <row r="1090" spans="1:56" s="41" customFormat="1" x14ac:dyDescent="0.3">
      <c r="A1090" s="100" t="s">
        <v>305</v>
      </c>
      <c r="B1090" s="100" t="s">
        <v>199</v>
      </c>
      <c r="C1090" s="100" t="s">
        <v>2216</v>
      </c>
      <c r="D1090" s="100" t="s">
        <v>3624</v>
      </c>
      <c r="E1090" s="100" t="s">
        <v>39</v>
      </c>
      <c r="F1090" s="100">
        <v>999931443</v>
      </c>
      <c r="G1090" s="99">
        <f>(J1090+T1090)-H1090</f>
        <v>68</v>
      </c>
      <c r="H1090" s="100"/>
      <c r="I1090" s="44"/>
      <c r="J1090" s="99">
        <f>SUM(K1090,L1090,N1090,O1090,P1090,Q1090)</f>
        <v>0</v>
      </c>
      <c r="K1090" s="99">
        <f>SUM(AD1090,AL1090,AN1090)</f>
        <v>0</v>
      </c>
      <c r="L1090" s="99">
        <f>SUM(AE1090,AF1090,AG1090,AH1090)</f>
        <v>0</v>
      </c>
      <c r="M1090" s="99">
        <f>COUNT(#REF!,#REF!,#REF!,#REF!,#REF!,#REF!,#REF!,AE1090,#REF!,#REF!,#REF!,#REF!,AF1090,AG1090,#REF!,#REF!,#REF!,AH1090)</f>
        <v>0</v>
      </c>
      <c r="N1090" s="99">
        <f>AI1090+AJ1090</f>
        <v>0</v>
      </c>
      <c r="O1090" s="99"/>
      <c r="P1090" s="99">
        <f>AK1090</f>
        <v>0</v>
      </c>
      <c r="Q1090" s="99">
        <f>AM1090</f>
        <v>0</v>
      </c>
      <c r="R1090" s="99">
        <v>0</v>
      </c>
      <c r="S1090" s="47"/>
      <c r="T1090" s="99">
        <f>SUM(U1090,V1090,X1090,Y1090,Z1090,AA1090,AB1090)</f>
        <v>68</v>
      </c>
      <c r="U1090" s="99">
        <f>AP1090</f>
        <v>0</v>
      </c>
      <c r="V1090" s="99">
        <f>SUM(AS1090,AT1090,AU1090,AV1090,AW1090,AX1090,AY1090,AZ1090,BA1090,BB1090,BC1090)</f>
        <v>68</v>
      </c>
      <c r="W1090" s="99">
        <f>COUNT(AS1090,AT1090,AU1090,AV1090,AW1090,AX1090,AY1090,AZ1090,BA1090,BB1090,BC1090)</f>
        <v>1</v>
      </c>
      <c r="X1090" s="99">
        <v>0</v>
      </c>
      <c r="Y1090" s="99">
        <v>0</v>
      </c>
      <c r="Z1090" s="99">
        <v>0</v>
      </c>
      <c r="AA1090" s="99">
        <f>AR1090</f>
        <v>0</v>
      </c>
      <c r="AB1090" s="99">
        <f>AQ1090</f>
        <v>0</v>
      </c>
      <c r="AC1090" s="47"/>
      <c r="AD1090" s="100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100"/>
      <c r="AO1090" s="44"/>
      <c r="AP1090" s="100"/>
      <c r="AQ1090" s="100"/>
      <c r="AR1090" s="100"/>
      <c r="AS1090" s="100"/>
      <c r="AT1090" s="100"/>
      <c r="AU1090" s="100"/>
      <c r="AV1090" s="100"/>
      <c r="AW1090" s="100"/>
      <c r="AX1090" s="100"/>
      <c r="AY1090" s="100"/>
      <c r="AZ1090" s="100"/>
      <c r="BA1090" s="100"/>
      <c r="BB1090" s="100"/>
      <c r="BC1090" s="100">
        <v>68</v>
      </c>
      <c r="BD1090" s="31"/>
    </row>
    <row r="1091" spans="1:56" s="41" customFormat="1" x14ac:dyDescent="0.3">
      <c r="A1091" s="100" t="s">
        <v>305</v>
      </c>
      <c r="B1091" s="100" t="s">
        <v>199</v>
      </c>
      <c r="C1091" s="100" t="s">
        <v>1585</v>
      </c>
      <c r="D1091" s="100" t="s">
        <v>1586</v>
      </c>
      <c r="E1091" s="100" t="s">
        <v>39</v>
      </c>
      <c r="F1091" s="100">
        <v>999922784</v>
      </c>
      <c r="G1091" s="99">
        <f>(J1091+T1091)-H1091</f>
        <v>65.400000000000006</v>
      </c>
      <c r="H1091" s="100"/>
      <c r="I1091" s="44"/>
      <c r="J1091" s="99">
        <f>SUM(K1091,L1091,N1091,O1091,P1091,Q1091)</f>
        <v>20.400000000000002</v>
      </c>
      <c r="K1091" s="99">
        <f>SUM(AD1091,AL1091,AN1091)</f>
        <v>0</v>
      </c>
      <c r="L1091" s="99">
        <f>SUM(AE1091,AF1091,AG1091,AH1091)</f>
        <v>0</v>
      </c>
      <c r="M1091" s="99">
        <f>COUNT(#REF!,#REF!,#REF!,#REF!,#REF!,#REF!,#REF!,AE1091,#REF!,#REF!,#REF!,#REF!,AF1091,AG1091,#REF!,#REF!,#REF!,AH1091)</f>
        <v>4</v>
      </c>
      <c r="N1091" s="99">
        <f>AI1091+AJ1091</f>
        <v>0</v>
      </c>
      <c r="O1091" s="99"/>
      <c r="P1091" s="99">
        <f>AK1091</f>
        <v>20.400000000000002</v>
      </c>
      <c r="Q1091" s="99">
        <f>AM1091</f>
        <v>0</v>
      </c>
      <c r="R1091" s="99">
        <v>0</v>
      </c>
      <c r="S1091" s="47"/>
      <c r="T1091" s="99">
        <f>SUM(U1091,V1091,X1091,Y1091,Z1091,AA1091,AB1091)</f>
        <v>45</v>
      </c>
      <c r="U1091" s="99">
        <f>AP1091</f>
        <v>0</v>
      </c>
      <c r="V1091" s="99">
        <f>SUM(AS1091,AT1091,AU1091,AV1091,AW1091,AX1091,AY1091,AZ1091,BA1091,BB1091,BC1091)</f>
        <v>45</v>
      </c>
      <c r="W1091" s="99">
        <f>COUNT(AS1091,AT1091,AU1091,AV1091,AW1091,AX1091,AY1091,AZ1091,BA1091,BB1091,BC1091)</f>
        <v>1</v>
      </c>
      <c r="X1091" s="99">
        <v>0</v>
      </c>
      <c r="Y1091" s="99">
        <v>0</v>
      </c>
      <c r="Z1091" s="99">
        <v>0</v>
      </c>
      <c r="AA1091" s="99">
        <f>AR1091</f>
        <v>0</v>
      </c>
      <c r="AB1091" s="99">
        <f>AQ1091</f>
        <v>0</v>
      </c>
      <c r="AC1091" s="47"/>
      <c r="AD1091" s="100">
        <v>0</v>
      </c>
      <c r="AE1091" s="100">
        <v>0</v>
      </c>
      <c r="AF1091" s="100">
        <v>0</v>
      </c>
      <c r="AG1091" s="100">
        <v>0</v>
      </c>
      <c r="AH1091" s="100">
        <v>0</v>
      </c>
      <c r="AI1091" s="100">
        <v>0</v>
      </c>
      <c r="AJ1091" s="100">
        <v>0</v>
      </c>
      <c r="AK1091" s="100">
        <v>20.400000000000002</v>
      </c>
      <c r="AL1091" s="100">
        <v>0</v>
      </c>
      <c r="AM1091" s="100">
        <v>0</v>
      </c>
      <c r="AN1091" s="100">
        <v>0</v>
      </c>
      <c r="AO1091" s="44"/>
      <c r="AP1091" s="100"/>
      <c r="AQ1091" s="100"/>
      <c r="AR1091" s="100"/>
      <c r="AS1091" s="100"/>
      <c r="AT1091" s="100">
        <v>45</v>
      </c>
      <c r="AU1091" s="100"/>
      <c r="AV1091" s="100"/>
      <c r="AW1091" s="100"/>
      <c r="AX1091" s="100"/>
      <c r="AY1091" s="100"/>
      <c r="AZ1091" s="100"/>
      <c r="BA1091" s="100"/>
      <c r="BB1091" s="100"/>
      <c r="BC1091" s="100"/>
      <c r="BD1091" s="31"/>
    </row>
    <row r="1092" spans="1:56" s="41" customFormat="1" x14ac:dyDescent="0.35">
      <c r="A1092" s="100" t="s">
        <v>305</v>
      </c>
      <c r="B1092" s="106" t="s">
        <v>199</v>
      </c>
      <c r="C1092" s="106" t="s">
        <v>1461</v>
      </c>
      <c r="D1092" s="106" t="s">
        <v>322</v>
      </c>
      <c r="E1092" s="106" t="s">
        <v>39</v>
      </c>
      <c r="F1092" s="106">
        <v>999922013</v>
      </c>
      <c r="G1092" s="99">
        <f>(J1092+T1092)-H1092</f>
        <v>64</v>
      </c>
      <c r="H1092" s="99">
        <f>(K1092+L1092+N1092+O1092+P1092+Q1092+R1092)*0.5</f>
        <v>64</v>
      </c>
      <c r="I1092" s="24"/>
      <c r="J1092" s="99">
        <f>SUM(K1092,L1092,N1092,O1092,P1092,Q1092)</f>
        <v>128</v>
      </c>
      <c r="K1092" s="99">
        <f>SUM(AD1092,AL1092,AN1092)</f>
        <v>0</v>
      </c>
      <c r="L1092" s="99">
        <f>SUM(AE1092,AF1092,AG1092,AH1092)</f>
        <v>60</v>
      </c>
      <c r="M1092" s="99">
        <f>COUNT(#REF!,#REF!,#REF!,#REF!,#REF!,#REF!,#REF!,AE1092,#REF!,#REF!,#REF!,#REF!,AF1092,AG1092,#REF!,#REF!,#REF!,AH1092)</f>
        <v>1</v>
      </c>
      <c r="N1092" s="99">
        <f>AI1092+AJ1092</f>
        <v>0</v>
      </c>
      <c r="O1092" s="99"/>
      <c r="P1092" s="99">
        <f>AK1092</f>
        <v>68</v>
      </c>
      <c r="Q1092" s="99">
        <f>AM1092</f>
        <v>0</v>
      </c>
      <c r="R1092" s="99">
        <v>0</v>
      </c>
      <c r="S1092" s="47"/>
      <c r="T1092" s="99">
        <f>SUM(U1092,V1092,X1092,Y1092,Z1092,AA1092,AB1092)</f>
        <v>0</v>
      </c>
      <c r="U1092" s="99">
        <f>AP1092</f>
        <v>0</v>
      </c>
      <c r="V1092" s="99">
        <f>SUM(AS1092,AT1092,AU1092,AV1092,AW1092,AX1092,AY1092,AZ1092,BA1092,BB1092,BC1092)</f>
        <v>0</v>
      </c>
      <c r="W1092" s="99">
        <f>COUNT(AS1092,AT1092,AU1092,AV1092,AW1092,AX1092,AY1092,AZ1092,BA1092,BB1092,BC1092)</f>
        <v>0</v>
      </c>
      <c r="X1092" s="99">
        <v>0</v>
      </c>
      <c r="Y1092" s="99">
        <v>0</v>
      </c>
      <c r="Z1092" s="99">
        <v>0</v>
      </c>
      <c r="AA1092" s="99">
        <f>AR1092</f>
        <v>0</v>
      </c>
      <c r="AB1092" s="99">
        <f>AQ1092</f>
        <v>0</v>
      </c>
      <c r="AC1092" s="47"/>
      <c r="AD1092" s="99"/>
      <c r="AE1092" s="99"/>
      <c r="AF1092" s="99">
        <v>60</v>
      </c>
      <c r="AG1092" s="99"/>
      <c r="AH1092" s="99"/>
      <c r="AI1092" s="99"/>
      <c r="AJ1092" s="99"/>
      <c r="AK1092" s="99">
        <v>68</v>
      </c>
      <c r="AL1092" s="99"/>
      <c r="AM1092" s="100"/>
      <c r="AN1092" s="100"/>
      <c r="AO1092" s="44"/>
      <c r="AP1092" s="100"/>
      <c r="AQ1092" s="100"/>
      <c r="AR1092" s="100"/>
      <c r="AS1092" s="100"/>
      <c r="AT1092" s="100"/>
      <c r="AU1092" s="100"/>
      <c r="AV1092" s="100"/>
      <c r="AW1092" s="100"/>
      <c r="AX1092" s="100"/>
      <c r="AY1092" s="100"/>
      <c r="AZ1092" s="100"/>
      <c r="BA1092" s="100"/>
      <c r="BB1092" s="100"/>
      <c r="BC1092" s="100"/>
    </row>
    <row r="1093" spans="1:56" s="41" customFormat="1" x14ac:dyDescent="0.3">
      <c r="A1093" s="100" t="s">
        <v>305</v>
      </c>
      <c r="B1093" s="100" t="s">
        <v>199</v>
      </c>
      <c r="C1093" s="100" t="s">
        <v>3222</v>
      </c>
      <c r="D1093" s="100" t="s">
        <v>2461</v>
      </c>
      <c r="E1093" s="100" t="s">
        <v>39</v>
      </c>
      <c r="F1093" s="100">
        <v>999931456</v>
      </c>
      <c r="G1093" s="99">
        <f>(J1093+T1093)-H1093</f>
        <v>63</v>
      </c>
      <c r="H1093" s="100"/>
      <c r="I1093" s="44"/>
      <c r="J1093" s="99">
        <f>SUM(K1093,L1093,N1093,O1093,P1093,Q1093)</f>
        <v>0</v>
      </c>
      <c r="K1093" s="99">
        <f>SUM(AD1093,AL1093,AN1093)</f>
        <v>0</v>
      </c>
      <c r="L1093" s="99">
        <f>SUM(AE1093,AF1093,AG1093,AH1093)</f>
        <v>0</v>
      </c>
      <c r="M1093" s="99">
        <f>COUNT(#REF!,#REF!,#REF!,#REF!,#REF!,#REF!,#REF!,AE1093,#REF!,#REF!,#REF!,#REF!,AF1093,AG1093,#REF!,#REF!,#REF!,AH1093)</f>
        <v>0</v>
      </c>
      <c r="N1093" s="99">
        <f>AI1093+AJ1093</f>
        <v>0</v>
      </c>
      <c r="O1093" s="99"/>
      <c r="P1093" s="99">
        <f>AK1093</f>
        <v>0</v>
      </c>
      <c r="Q1093" s="99">
        <f>AM1093</f>
        <v>0</v>
      </c>
      <c r="R1093" s="99">
        <v>0</v>
      </c>
      <c r="S1093" s="47"/>
      <c r="T1093" s="99">
        <f>SUM(U1093,V1093,X1093,Y1093,Z1093,AA1093,AB1093)</f>
        <v>63</v>
      </c>
      <c r="U1093" s="99">
        <f>AP1093</f>
        <v>0</v>
      </c>
      <c r="V1093" s="99">
        <f>SUM(AS1093,AT1093,AU1093,AV1093,AW1093,AX1093,AY1093,AZ1093,BA1093,BB1093,BC1093)</f>
        <v>63</v>
      </c>
      <c r="W1093" s="99">
        <f>COUNT(AS1093,AT1093,AU1093,AV1093,AW1093,AX1093,AY1093,AZ1093,BA1093,BB1093,BC1093)</f>
        <v>1</v>
      </c>
      <c r="X1093" s="99">
        <v>0</v>
      </c>
      <c r="Y1093" s="99">
        <v>0</v>
      </c>
      <c r="Z1093" s="99">
        <v>0</v>
      </c>
      <c r="AA1093" s="99">
        <f>AR1093</f>
        <v>0</v>
      </c>
      <c r="AB1093" s="99">
        <f>AQ1093</f>
        <v>0</v>
      </c>
      <c r="AC1093" s="47"/>
      <c r="AD1093" s="100"/>
      <c r="AE1093" s="100"/>
      <c r="AF1093" s="100"/>
      <c r="AG1093" s="100"/>
      <c r="AH1093" s="100"/>
      <c r="AI1093" s="100"/>
      <c r="AJ1093" s="100"/>
      <c r="AK1093" s="100"/>
      <c r="AL1093" s="100"/>
      <c r="AM1093" s="100"/>
      <c r="AN1093" s="100"/>
      <c r="AO1093" s="44"/>
      <c r="AP1093" s="100"/>
      <c r="AQ1093" s="100"/>
      <c r="AR1093" s="100"/>
      <c r="AS1093" s="100"/>
      <c r="AT1093" s="100"/>
      <c r="AU1093" s="100"/>
      <c r="AV1093" s="100"/>
      <c r="AW1093" s="100"/>
      <c r="AX1093" s="100">
        <v>63</v>
      </c>
      <c r="AY1093" s="100"/>
      <c r="AZ1093" s="100"/>
      <c r="BA1093" s="100"/>
      <c r="BB1093" s="100"/>
      <c r="BC1093" s="100"/>
      <c r="BD1093" s="31"/>
    </row>
    <row r="1094" spans="1:56" s="41" customFormat="1" x14ac:dyDescent="0.3">
      <c r="A1094" s="100" t="s">
        <v>305</v>
      </c>
      <c r="B1094" s="100" t="s">
        <v>199</v>
      </c>
      <c r="C1094" s="100" t="s">
        <v>754</v>
      </c>
      <c r="D1094" s="100" t="s">
        <v>1969</v>
      </c>
      <c r="E1094" s="100" t="s">
        <v>39</v>
      </c>
      <c r="F1094" s="100">
        <v>999925263</v>
      </c>
      <c r="G1094" s="99">
        <f>(J1094+T1094)-H1094</f>
        <v>62.9</v>
      </c>
      <c r="H1094" s="99">
        <f>J1094*0.5</f>
        <v>24.9</v>
      </c>
      <c r="I1094" s="44"/>
      <c r="J1094" s="99">
        <f>SUM(K1094,L1094,N1094,O1094,P1094,Q1094)</f>
        <v>49.8</v>
      </c>
      <c r="K1094" s="99">
        <f>SUM(AD1094,AL1094,AN1094)</f>
        <v>0</v>
      </c>
      <c r="L1094" s="99">
        <f>SUM(AE1094,AF1094,AG1094,AH1094)</f>
        <v>0</v>
      </c>
      <c r="M1094" s="99">
        <f>COUNT(#REF!,#REF!,#REF!,#REF!,#REF!,#REF!,#REF!,AE1094,#REF!,#REF!,#REF!,#REF!,AF1094,AG1094,#REF!,#REF!,#REF!,AH1094)</f>
        <v>4</v>
      </c>
      <c r="N1094" s="99">
        <f>AI1094+AJ1094</f>
        <v>21</v>
      </c>
      <c r="O1094" s="99"/>
      <c r="P1094" s="99">
        <f>AK1094</f>
        <v>28.8</v>
      </c>
      <c r="Q1094" s="99">
        <f>AM1094</f>
        <v>0</v>
      </c>
      <c r="R1094" s="99">
        <v>0</v>
      </c>
      <c r="S1094" s="47"/>
      <c r="T1094" s="99">
        <f>SUM(U1094,V1094,X1094,Y1094,Z1094,AA1094,AB1094)</f>
        <v>38</v>
      </c>
      <c r="U1094" s="99">
        <f>AP1094</f>
        <v>0</v>
      </c>
      <c r="V1094" s="99">
        <f>SUM(AS1094,AT1094,AU1094,AV1094,AW1094,AX1094,AY1094,AZ1094,BA1094,BB1094,BC1094)</f>
        <v>38</v>
      </c>
      <c r="W1094" s="99">
        <f>COUNT(AS1094,AT1094,AU1094,AV1094,AW1094,AX1094,AY1094,AZ1094,BA1094,BB1094,BC1094)</f>
        <v>1</v>
      </c>
      <c r="X1094" s="99">
        <v>0</v>
      </c>
      <c r="Y1094" s="99">
        <v>0</v>
      </c>
      <c r="Z1094" s="99">
        <v>0</v>
      </c>
      <c r="AA1094" s="99">
        <f>AR1094</f>
        <v>0</v>
      </c>
      <c r="AB1094" s="99">
        <f>AQ1094</f>
        <v>0</v>
      </c>
      <c r="AC1094" s="47"/>
      <c r="AD1094" s="100">
        <v>0</v>
      </c>
      <c r="AE1094" s="100">
        <v>0</v>
      </c>
      <c r="AF1094" s="100">
        <v>0</v>
      </c>
      <c r="AG1094" s="100">
        <v>0</v>
      </c>
      <c r="AH1094" s="100">
        <v>0</v>
      </c>
      <c r="AI1094" s="100">
        <v>21</v>
      </c>
      <c r="AJ1094" s="100">
        <v>0</v>
      </c>
      <c r="AK1094" s="100">
        <v>28.8</v>
      </c>
      <c r="AL1094" s="100">
        <v>0</v>
      </c>
      <c r="AM1094" s="100">
        <v>0</v>
      </c>
      <c r="AN1094" s="100">
        <v>0</v>
      </c>
      <c r="AO1094" s="44"/>
      <c r="AP1094" s="100"/>
      <c r="AQ1094" s="100"/>
      <c r="AR1094" s="100"/>
      <c r="AS1094" s="100"/>
      <c r="AT1094" s="100"/>
      <c r="AU1094" s="100"/>
      <c r="AV1094" s="100"/>
      <c r="AW1094" s="100"/>
      <c r="AX1094" s="100"/>
      <c r="AY1094" s="100"/>
      <c r="AZ1094" s="100">
        <v>38</v>
      </c>
      <c r="BA1094" s="100"/>
      <c r="BB1094" s="100"/>
      <c r="BC1094" s="100"/>
      <c r="BD1094" s="31"/>
    </row>
    <row r="1095" spans="1:56" s="41" customFormat="1" x14ac:dyDescent="0.35">
      <c r="A1095" s="100" t="s">
        <v>305</v>
      </c>
      <c r="B1095" s="99" t="s">
        <v>199</v>
      </c>
      <c r="C1095" s="99" t="s">
        <v>1140</v>
      </c>
      <c r="D1095" s="99" t="s">
        <v>491</v>
      </c>
      <c r="E1095" s="99" t="s">
        <v>39</v>
      </c>
      <c r="F1095" s="99">
        <v>999919180</v>
      </c>
      <c r="G1095" s="99">
        <f>(J1095+T1095)-H1095</f>
        <v>60</v>
      </c>
      <c r="H1095" s="99">
        <f>(K1095+L1095+N1095+O1095+P1095+Q1095+R1095)*0.5</f>
        <v>60</v>
      </c>
      <c r="I1095" s="24"/>
      <c r="J1095" s="99">
        <f>SUM(K1095,L1095,N1095,O1095,P1095,Q1095)</f>
        <v>120</v>
      </c>
      <c r="K1095" s="99">
        <f>SUM(AD1095,AL1095,AN1095)</f>
        <v>0</v>
      </c>
      <c r="L1095" s="99">
        <f>SUM(AE1095,AF1095,AG1095,AH1095)</f>
        <v>0</v>
      </c>
      <c r="M1095" s="99">
        <f>COUNT(#REF!,#REF!,#REF!,#REF!,#REF!,#REF!,#REF!,AE1095,#REF!,#REF!,#REF!,#REF!,AF1095,AG1095,#REF!,#REF!,#REF!,AH1095)</f>
        <v>0</v>
      </c>
      <c r="N1095" s="99">
        <f>AI1095+AJ1095</f>
        <v>0</v>
      </c>
      <c r="O1095" s="99"/>
      <c r="P1095" s="99">
        <f>AK1095</f>
        <v>120</v>
      </c>
      <c r="Q1095" s="99">
        <f>AM1095</f>
        <v>0</v>
      </c>
      <c r="R1095" s="99">
        <v>0</v>
      </c>
      <c r="S1095" s="47"/>
      <c r="T1095" s="99">
        <f>SUM(U1095,V1095,X1095,Y1095,Z1095,AA1095,AB1095)</f>
        <v>0</v>
      </c>
      <c r="U1095" s="99">
        <f>AP1095</f>
        <v>0</v>
      </c>
      <c r="V1095" s="99">
        <f>SUM(AS1095,AT1095,AU1095,AV1095,AW1095,AX1095,AY1095,AZ1095,BA1095,BB1095,BC1095)</f>
        <v>0</v>
      </c>
      <c r="W1095" s="99">
        <f>COUNT(AS1095,AT1095,AU1095,AV1095,AW1095,AX1095,AY1095,AZ1095,BA1095,BB1095,BC1095)</f>
        <v>0</v>
      </c>
      <c r="X1095" s="99">
        <v>0</v>
      </c>
      <c r="Y1095" s="99">
        <v>0</v>
      </c>
      <c r="Z1095" s="99">
        <v>0</v>
      </c>
      <c r="AA1095" s="99">
        <f>AR1095</f>
        <v>0</v>
      </c>
      <c r="AB1095" s="99">
        <f>AQ1095</f>
        <v>0</v>
      </c>
      <c r="AC1095" s="47"/>
      <c r="AD1095" s="99"/>
      <c r="AE1095" s="99"/>
      <c r="AF1095" s="99"/>
      <c r="AG1095" s="99"/>
      <c r="AH1095" s="99"/>
      <c r="AI1095" s="99"/>
      <c r="AJ1095" s="99"/>
      <c r="AK1095" s="99">
        <v>120</v>
      </c>
      <c r="AL1095" s="99"/>
      <c r="AM1095" s="100"/>
      <c r="AN1095" s="100"/>
      <c r="AO1095" s="44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0"/>
      <c r="BB1095" s="100"/>
      <c r="BC1095" s="100"/>
    </row>
    <row r="1096" spans="1:56" s="41" customFormat="1" x14ac:dyDescent="0.3">
      <c r="A1096" s="100" t="s">
        <v>305</v>
      </c>
      <c r="B1096" s="100" t="s">
        <v>199</v>
      </c>
      <c r="C1096" s="100" t="s">
        <v>3025</v>
      </c>
      <c r="D1096" s="100" t="s">
        <v>3026</v>
      </c>
      <c r="E1096" s="100" t="s">
        <v>39</v>
      </c>
      <c r="F1096" s="100">
        <v>999917172</v>
      </c>
      <c r="G1096" s="99">
        <f>(J1096+T1096)-H1096</f>
        <v>60</v>
      </c>
      <c r="H1096" s="100"/>
      <c r="I1096" s="44"/>
      <c r="J1096" s="99">
        <f>SUM(K1096,L1096,N1096,O1096,P1096,Q1096)</f>
        <v>0</v>
      </c>
      <c r="K1096" s="99">
        <f>SUM(AD1096,AL1096,AN1096)</f>
        <v>0</v>
      </c>
      <c r="L1096" s="99">
        <f>SUM(AE1096,AF1096,AG1096,AH1096)</f>
        <v>0</v>
      </c>
      <c r="M1096" s="99">
        <f>COUNT(#REF!,#REF!,#REF!,#REF!,#REF!,#REF!,#REF!,AE1096,#REF!,#REF!,#REF!,#REF!,AF1096,AG1096,#REF!,#REF!,#REF!,AH1096)</f>
        <v>0</v>
      </c>
      <c r="N1096" s="99">
        <f>AI1096+AJ1096</f>
        <v>0</v>
      </c>
      <c r="O1096" s="99"/>
      <c r="P1096" s="99">
        <f>AK1096</f>
        <v>0</v>
      </c>
      <c r="Q1096" s="99">
        <f>AM1096</f>
        <v>0</v>
      </c>
      <c r="R1096" s="99">
        <v>0</v>
      </c>
      <c r="S1096" s="47"/>
      <c r="T1096" s="99">
        <f>SUM(U1096,V1096,X1096,Y1096,Z1096,AA1096,AB1096)</f>
        <v>60</v>
      </c>
      <c r="U1096" s="99">
        <f>AP1096</f>
        <v>0</v>
      </c>
      <c r="V1096" s="99">
        <f>SUM(AS1096,AT1096,AU1096,AV1096,AW1096,AX1096,AY1096,AZ1096,BA1096,BB1096,BC1096)</f>
        <v>60</v>
      </c>
      <c r="W1096" s="99">
        <f>COUNT(AS1096,AT1096,AU1096,AV1096,AW1096,AX1096,AY1096,AZ1096,BA1096,BB1096,BC1096)</f>
        <v>1</v>
      </c>
      <c r="X1096" s="99">
        <v>0</v>
      </c>
      <c r="Y1096" s="99">
        <v>0</v>
      </c>
      <c r="Z1096" s="99">
        <v>0</v>
      </c>
      <c r="AA1096" s="99">
        <f>AR1096</f>
        <v>0</v>
      </c>
      <c r="AB1096" s="99">
        <f>AQ1096</f>
        <v>0</v>
      </c>
      <c r="AC1096" s="47"/>
      <c r="AD1096" s="100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100"/>
      <c r="AO1096" s="44"/>
      <c r="AP1096" s="100"/>
      <c r="AQ1096" s="100"/>
      <c r="AR1096" s="100"/>
      <c r="AS1096" s="100"/>
      <c r="AT1096" s="100"/>
      <c r="AU1096" s="100">
        <v>60</v>
      </c>
      <c r="AV1096" s="100"/>
      <c r="AW1096" s="100"/>
      <c r="AX1096" s="100"/>
      <c r="AY1096" s="100"/>
      <c r="AZ1096" s="100"/>
      <c r="BA1096" s="100"/>
      <c r="BB1096" s="100"/>
      <c r="BC1096" s="100"/>
      <c r="BD1096" s="31"/>
    </row>
    <row r="1097" spans="1:56" s="41" customFormat="1" x14ac:dyDescent="0.3">
      <c r="A1097" s="100" t="s">
        <v>305</v>
      </c>
      <c r="B1097" s="100" t="s">
        <v>199</v>
      </c>
      <c r="C1097" s="100" t="s">
        <v>2976</v>
      </c>
      <c r="D1097" s="100" t="s">
        <v>2973</v>
      </c>
      <c r="E1097" s="100" t="s">
        <v>39</v>
      </c>
      <c r="F1097" s="100">
        <v>999926024</v>
      </c>
      <c r="G1097" s="99">
        <f>(J1097+T1097)-H1097</f>
        <v>60</v>
      </c>
      <c r="H1097" s="100"/>
      <c r="I1097" s="44"/>
      <c r="J1097" s="99">
        <f>SUM(K1097,L1097,N1097,O1097,P1097,Q1097)</f>
        <v>0</v>
      </c>
      <c r="K1097" s="99">
        <f>SUM(AD1097,AL1097,AN1097)</f>
        <v>0</v>
      </c>
      <c r="L1097" s="99">
        <f>SUM(AE1097,AF1097,AG1097,AH1097)</f>
        <v>0</v>
      </c>
      <c r="M1097" s="99">
        <f>COUNT(#REF!,#REF!,#REF!,#REF!,#REF!,#REF!,#REF!,AE1097,#REF!,#REF!,#REF!,#REF!,AF1097,AG1097,#REF!,#REF!,#REF!,AH1097)</f>
        <v>0</v>
      </c>
      <c r="N1097" s="99">
        <f>AI1097+AJ1097</f>
        <v>0</v>
      </c>
      <c r="O1097" s="99"/>
      <c r="P1097" s="99">
        <f>AK1097</f>
        <v>0</v>
      </c>
      <c r="Q1097" s="99">
        <f>AM1097</f>
        <v>0</v>
      </c>
      <c r="R1097" s="99">
        <v>0</v>
      </c>
      <c r="S1097" s="47"/>
      <c r="T1097" s="99">
        <f>SUM(U1097,V1097,X1097,Y1097,Z1097,AA1097,AB1097)</f>
        <v>60</v>
      </c>
      <c r="U1097" s="99">
        <f>AP1097</f>
        <v>0</v>
      </c>
      <c r="V1097" s="99">
        <f>SUM(AS1097,AT1097,AU1097,AV1097,AW1097,AX1097,AY1097,AZ1097,BA1097,BB1097,BC1097)</f>
        <v>60</v>
      </c>
      <c r="W1097" s="99">
        <f>COUNT(AS1097,AT1097,AU1097,AV1097,AW1097,AX1097,AY1097,AZ1097,BA1097,BB1097,BC1097)</f>
        <v>1</v>
      </c>
      <c r="X1097" s="99">
        <v>0</v>
      </c>
      <c r="Y1097" s="99">
        <v>0</v>
      </c>
      <c r="Z1097" s="99">
        <v>0</v>
      </c>
      <c r="AA1097" s="99">
        <f>AR1097</f>
        <v>0</v>
      </c>
      <c r="AB1097" s="99">
        <f>AQ1097</f>
        <v>0</v>
      </c>
      <c r="AC1097" s="47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44"/>
      <c r="AP1097" s="100"/>
      <c r="AQ1097" s="100"/>
      <c r="AR1097" s="100"/>
      <c r="AS1097" s="100"/>
      <c r="AT1097" s="100">
        <v>60</v>
      </c>
      <c r="AU1097" s="100"/>
      <c r="AV1097" s="100"/>
      <c r="AW1097" s="100"/>
      <c r="AX1097" s="100"/>
      <c r="AY1097" s="100"/>
      <c r="AZ1097" s="100"/>
      <c r="BA1097" s="100"/>
      <c r="BB1097" s="100"/>
      <c r="BC1097" s="100"/>
      <c r="BD1097" s="31"/>
    </row>
    <row r="1098" spans="1:56" s="41" customFormat="1" x14ac:dyDescent="0.3">
      <c r="A1098" s="100" t="s">
        <v>305</v>
      </c>
      <c r="B1098" s="100" t="s">
        <v>199</v>
      </c>
      <c r="C1098" s="100" t="s">
        <v>2495</v>
      </c>
      <c r="D1098" s="100" t="s">
        <v>2496</v>
      </c>
      <c r="E1098" s="100" t="s">
        <v>39</v>
      </c>
      <c r="F1098" s="100">
        <v>999927305</v>
      </c>
      <c r="G1098" s="99">
        <f>(J1098+T1098)-H1098</f>
        <v>60</v>
      </c>
      <c r="H1098" s="100"/>
      <c r="I1098" s="44"/>
      <c r="J1098" s="99">
        <f>SUM(K1098,L1098,N1098,O1098,P1098,Q1098)</f>
        <v>0</v>
      </c>
      <c r="K1098" s="99">
        <f>SUM(AD1098,AL1098,AN1098)</f>
        <v>0</v>
      </c>
      <c r="L1098" s="99">
        <f>SUM(AE1098,AF1098,AG1098,AH1098)</f>
        <v>0</v>
      </c>
      <c r="M1098" s="99">
        <f>COUNT(#REF!,#REF!,#REF!,#REF!,#REF!,#REF!,#REF!,AE1098,#REF!,#REF!,#REF!,#REF!,AF1098,AG1098,#REF!,#REF!,#REF!,AH1098)</f>
        <v>0</v>
      </c>
      <c r="N1098" s="99">
        <f>AI1098+AJ1098</f>
        <v>0</v>
      </c>
      <c r="O1098" s="99"/>
      <c r="P1098" s="99">
        <f>AK1098</f>
        <v>0</v>
      </c>
      <c r="Q1098" s="99">
        <f>AM1098</f>
        <v>0</v>
      </c>
      <c r="R1098" s="99">
        <v>0</v>
      </c>
      <c r="S1098" s="47"/>
      <c r="T1098" s="99">
        <f>SUM(U1098,V1098,X1098,Y1098,Z1098,AA1098,AB1098)</f>
        <v>60</v>
      </c>
      <c r="U1098" s="99">
        <f>AP1098</f>
        <v>0</v>
      </c>
      <c r="V1098" s="99">
        <f>SUM(AS1098,AT1098,AU1098,AV1098,AW1098,AX1098,AY1098,AZ1098,BA1098,BB1098,BC1098)</f>
        <v>60</v>
      </c>
      <c r="W1098" s="99">
        <f>COUNT(AS1098,AT1098,AU1098,AV1098,AW1098,AX1098,AY1098,AZ1098,BA1098,BB1098,BC1098)</f>
        <v>1</v>
      </c>
      <c r="X1098" s="99">
        <v>0</v>
      </c>
      <c r="Y1098" s="99">
        <v>0</v>
      </c>
      <c r="Z1098" s="99">
        <v>0</v>
      </c>
      <c r="AA1098" s="99">
        <f>AR1098</f>
        <v>0</v>
      </c>
      <c r="AB1098" s="99">
        <f>AQ1098</f>
        <v>0</v>
      </c>
      <c r="AC1098" s="47"/>
      <c r="AD1098" s="100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100"/>
      <c r="AO1098" s="44"/>
      <c r="AP1098" s="100"/>
      <c r="AQ1098" s="100"/>
      <c r="AR1098" s="100"/>
      <c r="AS1098" s="100"/>
      <c r="AT1098" s="100"/>
      <c r="AU1098" s="100"/>
      <c r="AV1098" s="100"/>
      <c r="AW1098" s="100"/>
      <c r="AX1098" s="100"/>
      <c r="AY1098" s="100"/>
      <c r="AZ1098" s="100"/>
      <c r="BA1098" s="100">
        <v>60</v>
      </c>
      <c r="BB1098" s="100"/>
      <c r="BC1098" s="100"/>
      <c r="BD1098" s="31"/>
    </row>
    <row r="1099" spans="1:56" s="41" customFormat="1" x14ac:dyDescent="0.3">
      <c r="A1099" s="100" t="s">
        <v>305</v>
      </c>
      <c r="B1099" s="100" t="s">
        <v>199</v>
      </c>
      <c r="C1099" s="100" t="s">
        <v>3112</v>
      </c>
      <c r="D1099" s="100" t="s">
        <v>682</v>
      </c>
      <c r="E1099" s="100" t="s">
        <v>39</v>
      </c>
      <c r="F1099" s="100">
        <v>999930075</v>
      </c>
      <c r="G1099" s="99">
        <f>(J1099+T1099)-H1099</f>
        <v>58</v>
      </c>
      <c r="H1099" s="100"/>
      <c r="I1099" s="44"/>
      <c r="J1099" s="99">
        <f>SUM(K1099,L1099,N1099,O1099,P1099,Q1099)</f>
        <v>0</v>
      </c>
      <c r="K1099" s="99">
        <f>SUM(AD1099,AL1099,AN1099)</f>
        <v>0</v>
      </c>
      <c r="L1099" s="99">
        <f>SUM(AE1099,AF1099,AG1099,AH1099)</f>
        <v>0</v>
      </c>
      <c r="M1099" s="99">
        <f>COUNT(#REF!,#REF!,#REF!,#REF!,#REF!,#REF!,#REF!,AE1099,#REF!,#REF!,#REF!,#REF!,AF1099,AG1099,#REF!,#REF!,#REF!,AH1099)</f>
        <v>0</v>
      </c>
      <c r="N1099" s="99">
        <f>AI1099+AJ1099</f>
        <v>0</v>
      </c>
      <c r="O1099" s="99"/>
      <c r="P1099" s="99">
        <f>AK1099</f>
        <v>0</v>
      </c>
      <c r="Q1099" s="99">
        <f>AM1099</f>
        <v>0</v>
      </c>
      <c r="R1099" s="99">
        <v>0</v>
      </c>
      <c r="S1099" s="47"/>
      <c r="T1099" s="99">
        <f>SUM(U1099,V1099,X1099,Y1099,Z1099,AA1099,AB1099)</f>
        <v>58</v>
      </c>
      <c r="U1099" s="99">
        <f>AP1099</f>
        <v>0</v>
      </c>
      <c r="V1099" s="99">
        <f>SUM(AS1099,AT1099,AU1099,AV1099,AW1099,AX1099,AY1099,AZ1099,BA1099,BB1099,BC1099)</f>
        <v>58</v>
      </c>
      <c r="W1099" s="99">
        <f>COUNT(AS1099,AT1099,AU1099,AV1099,AW1099,AX1099,AY1099,AZ1099,BA1099,BB1099,BC1099)</f>
        <v>1</v>
      </c>
      <c r="X1099" s="99">
        <v>0</v>
      </c>
      <c r="Y1099" s="99">
        <v>0</v>
      </c>
      <c r="Z1099" s="99">
        <v>0</v>
      </c>
      <c r="AA1099" s="99">
        <f>AR1099</f>
        <v>0</v>
      </c>
      <c r="AB1099" s="99">
        <f>AQ1099</f>
        <v>0</v>
      </c>
      <c r="AC1099" s="47"/>
      <c r="AD1099" s="100"/>
      <c r="AE1099" s="100"/>
      <c r="AF1099" s="100"/>
      <c r="AG1099" s="100"/>
      <c r="AH1099" s="100"/>
      <c r="AI1099" s="100"/>
      <c r="AJ1099" s="100"/>
      <c r="AK1099" s="100"/>
      <c r="AL1099" s="100"/>
      <c r="AM1099" s="100"/>
      <c r="AN1099" s="100"/>
      <c r="AO1099" s="44"/>
      <c r="AP1099" s="100"/>
      <c r="AQ1099" s="100"/>
      <c r="AR1099" s="100"/>
      <c r="AS1099" s="100"/>
      <c r="AT1099" s="100"/>
      <c r="AU1099" s="100"/>
      <c r="AV1099" s="100"/>
      <c r="AW1099" s="100">
        <v>58</v>
      </c>
      <c r="AX1099" s="100"/>
      <c r="AY1099" s="100"/>
      <c r="AZ1099" s="100"/>
      <c r="BA1099" s="100"/>
      <c r="BB1099" s="100"/>
      <c r="BC1099" s="100"/>
      <c r="BD1099" s="31"/>
    </row>
    <row r="1100" spans="1:56" s="41" customFormat="1" x14ac:dyDescent="0.35">
      <c r="A1100" s="100" t="s">
        <v>305</v>
      </c>
      <c r="B1100" s="100" t="s">
        <v>199</v>
      </c>
      <c r="C1100" s="100" t="s">
        <v>742</v>
      </c>
      <c r="D1100" s="100" t="s">
        <v>743</v>
      </c>
      <c r="E1100" s="100" t="s">
        <v>39</v>
      </c>
      <c r="F1100" s="100">
        <v>999910821</v>
      </c>
      <c r="G1100" s="99">
        <f>(J1100+T1100)-H1100</f>
        <v>56</v>
      </c>
      <c r="H1100" s="100"/>
      <c r="I1100" s="24"/>
      <c r="J1100" s="99">
        <f>SUM(K1100,L1100,N1100,O1100,P1100,Q1100)</f>
        <v>56</v>
      </c>
      <c r="K1100" s="99">
        <f>SUM(AD1100,AL1100,AN1100)</f>
        <v>56</v>
      </c>
      <c r="L1100" s="99">
        <f>SUM(AE1100,AF1100,AG1100,AH1100)</f>
        <v>0</v>
      </c>
      <c r="M1100" s="99">
        <f>COUNT(#REF!,#REF!,#REF!,#REF!,#REF!,#REF!,#REF!,AE1100,#REF!,#REF!,#REF!,#REF!,AF1100,AG1100,#REF!,#REF!,#REF!,AH1100)</f>
        <v>0</v>
      </c>
      <c r="N1100" s="99">
        <f>AI1100+AJ1100</f>
        <v>0</v>
      </c>
      <c r="O1100" s="99"/>
      <c r="P1100" s="99">
        <f>AK1100</f>
        <v>0</v>
      </c>
      <c r="Q1100" s="99">
        <f>AM1100</f>
        <v>0</v>
      </c>
      <c r="R1100" s="99">
        <v>0</v>
      </c>
      <c r="S1100" s="47"/>
      <c r="T1100" s="99">
        <f>SUM(U1100,V1100,X1100,Y1100,Z1100,AA1100,AB1100)</f>
        <v>0</v>
      </c>
      <c r="U1100" s="99">
        <f>AP1100</f>
        <v>0</v>
      </c>
      <c r="V1100" s="99">
        <f>SUM(AS1100,AT1100,AU1100,AV1100,AW1100,AX1100,AY1100,AZ1100,BA1100,BB1100,BC1100)</f>
        <v>0</v>
      </c>
      <c r="W1100" s="99">
        <f>COUNT(AS1100,AT1100,AU1100,AV1100,AW1100,AX1100,AY1100,AZ1100,BA1100,BB1100,BC1100)</f>
        <v>0</v>
      </c>
      <c r="X1100" s="99">
        <v>0</v>
      </c>
      <c r="Y1100" s="99">
        <v>0</v>
      </c>
      <c r="Z1100" s="99">
        <v>0</v>
      </c>
      <c r="AA1100" s="99">
        <f>AR1100</f>
        <v>0</v>
      </c>
      <c r="AB1100" s="99">
        <f>AQ1100</f>
        <v>0</v>
      </c>
      <c r="AC1100" s="47"/>
      <c r="AD1100" s="99"/>
      <c r="AE1100" s="99"/>
      <c r="AF1100" s="99"/>
      <c r="AG1100" s="99"/>
      <c r="AH1100" s="99"/>
      <c r="AI1100" s="99"/>
      <c r="AJ1100" s="99"/>
      <c r="AK1100" s="99"/>
      <c r="AL1100" s="99">
        <v>56</v>
      </c>
      <c r="AM1100" s="100"/>
      <c r="AN1100" s="100"/>
      <c r="AO1100" s="44"/>
      <c r="AP1100" s="100"/>
      <c r="AQ1100" s="100"/>
      <c r="AR1100" s="100"/>
      <c r="AS1100" s="100"/>
      <c r="AT1100" s="100"/>
      <c r="AU1100" s="100"/>
      <c r="AV1100" s="100"/>
      <c r="AW1100" s="100"/>
      <c r="AX1100" s="100"/>
      <c r="AY1100" s="100"/>
      <c r="AZ1100" s="100"/>
      <c r="BA1100" s="100"/>
      <c r="BB1100" s="100"/>
      <c r="BC1100" s="100"/>
    </row>
    <row r="1101" spans="1:56" s="41" customFormat="1" x14ac:dyDescent="0.35">
      <c r="A1101" s="100" t="s">
        <v>305</v>
      </c>
      <c r="B1101" s="100" t="s">
        <v>199</v>
      </c>
      <c r="C1101" s="100" t="s">
        <v>325</v>
      </c>
      <c r="D1101" s="100" t="s">
        <v>370</v>
      </c>
      <c r="E1101" s="100" t="s">
        <v>39</v>
      </c>
      <c r="F1101" s="100">
        <v>999927279</v>
      </c>
      <c r="G1101" s="99">
        <f>(J1101+T1101)-H1101</f>
        <v>55.5</v>
      </c>
      <c r="H1101" s="99">
        <f>(K1101+L1101+N1101+O1101+P1101+Q1101+R1101)*0.5</f>
        <v>55.5</v>
      </c>
      <c r="I1101" s="24"/>
      <c r="J1101" s="99">
        <f>SUM(K1101,L1101,N1101,O1101,P1101,Q1101)</f>
        <v>111</v>
      </c>
      <c r="K1101" s="99">
        <f>SUM(AD1101,AL1101,AN1101)</f>
        <v>0</v>
      </c>
      <c r="L1101" s="99">
        <f>SUM(AE1101,AF1101,AG1101,AH1101)</f>
        <v>60</v>
      </c>
      <c r="M1101" s="99">
        <f>COUNT(#REF!,#REF!,#REF!,#REF!,#REF!,#REF!,#REF!,AE1101,#REF!,#REF!,#REF!,#REF!,AF1101,AG1101,#REF!,#REF!,#REF!,AH1101)</f>
        <v>1</v>
      </c>
      <c r="N1101" s="99">
        <f>AI1101+AJ1101</f>
        <v>0</v>
      </c>
      <c r="O1101" s="99"/>
      <c r="P1101" s="99">
        <f>AK1101</f>
        <v>51</v>
      </c>
      <c r="Q1101" s="99">
        <f>AM1101</f>
        <v>0</v>
      </c>
      <c r="R1101" s="99">
        <v>0</v>
      </c>
      <c r="S1101" s="47"/>
      <c r="T1101" s="99">
        <f>SUM(U1101,V1101,X1101,Y1101,Z1101,AA1101,AB1101)</f>
        <v>0</v>
      </c>
      <c r="U1101" s="99">
        <f>AP1101</f>
        <v>0</v>
      </c>
      <c r="V1101" s="99">
        <f>SUM(AS1101,AT1101,AU1101,AV1101,AW1101,AX1101,AY1101,AZ1101,BA1101,BB1101,BC1101)</f>
        <v>0</v>
      </c>
      <c r="W1101" s="99">
        <f>COUNT(AS1101,AT1101,AU1101,AV1101,AW1101,AX1101,AY1101,AZ1101,BA1101,BB1101,BC1101)</f>
        <v>0</v>
      </c>
      <c r="X1101" s="99">
        <v>0</v>
      </c>
      <c r="Y1101" s="99">
        <v>0</v>
      </c>
      <c r="Z1101" s="99">
        <v>0</v>
      </c>
      <c r="AA1101" s="99">
        <f>AR1101</f>
        <v>0</v>
      </c>
      <c r="AB1101" s="99">
        <f>AQ1101</f>
        <v>0</v>
      </c>
      <c r="AC1101" s="47"/>
      <c r="AD1101" s="99"/>
      <c r="AE1101" s="99"/>
      <c r="AF1101" s="99"/>
      <c r="AG1101" s="99">
        <v>60</v>
      </c>
      <c r="AH1101" s="99"/>
      <c r="AI1101" s="99"/>
      <c r="AJ1101" s="99"/>
      <c r="AK1101" s="99">
        <v>51</v>
      </c>
      <c r="AL1101" s="99"/>
      <c r="AM1101" s="100"/>
      <c r="AN1101" s="100"/>
      <c r="AO1101" s="44"/>
      <c r="AP1101" s="100"/>
      <c r="AQ1101" s="100"/>
      <c r="AR1101" s="100"/>
      <c r="AS1101" s="100"/>
      <c r="AT1101" s="100"/>
      <c r="AU1101" s="100"/>
      <c r="AV1101" s="100"/>
      <c r="AW1101" s="100"/>
      <c r="AX1101" s="100"/>
      <c r="AY1101" s="100"/>
      <c r="AZ1101" s="100"/>
      <c r="BA1101" s="100"/>
      <c r="BB1101" s="100"/>
      <c r="BC1101" s="100"/>
    </row>
    <row r="1102" spans="1:56" s="41" customFormat="1" x14ac:dyDescent="0.3">
      <c r="A1102" s="100" t="s">
        <v>305</v>
      </c>
      <c r="B1102" s="100" t="s">
        <v>199</v>
      </c>
      <c r="C1102" s="100" t="s">
        <v>1910</v>
      </c>
      <c r="D1102" s="100" t="s">
        <v>2089</v>
      </c>
      <c r="E1102" s="100" t="s">
        <v>39</v>
      </c>
      <c r="F1102" s="100">
        <v>999925672</v>
      </c>
      <c r="G1102" s="99">
        <f>(J1102+T1102)-H1102</f>
        <v>54</v>
      </c>
      <c r="H1102" s="100"/>
      <c r="I1102" s="44"/>
      <c r="J1102" s="99">
        <f>SUM(K1102,L1102,N1102,O1102,P1102,Q1102)</f>
        <v>0</v>
      </c>
      <c r="K1102" s="99">
        <f>SUM(AD1102,AL1102,AN1102)</f>
        <v>0</v>
      </c>
      <c r="L1102" s="99">
        <f>SUM(AE1102,AF1102,AG1102,AH1102)</f>
        <v>0</v>
      </c>
      <c r="M1102" s="99">
        <f>COUNT(#REF!,#REF!,#REF!,#REF!,#REF!,#REF!,#REF!,AE1102,#REF!,#REF!,#REF!,#REF!,AF1102,AG1102,#REF!,#REF!,#REF!,AH1102)</f>
        <v>0</v>
      </c>
      <c r="N1102" s="99">
        <f>AI1102+AJ1102</f>
        <v>0</v>
      </c>
      <c r="O1102" s="99"/>
      <c r="P1102" s="99">
        <f>AK1102</f>
        <v>0</v>
      </c>
      <c r="Q1102" s="99">
        <f>AM1102</f>
        <v>0</v>
      </c>
      <c r="R1102" s="99">
        <v>0</v>
      </c>
      <c r="S1102" s="47"/>
      <c r="T1102" s="99">
        <f>SUM(U1102,V1102,X1102,Y1102,Z1102,AA1102,AB1102)</f>
        <v>54</v>
      </c>
      <c r="U1102" s="99">
        <f>AP1102</f>
        <v>0</v>
      </c>
      <c r="V1102" s="99">
        <f>SUM(AS1102,AT1102,AU1102,AV1102,AW1102,AX1102,AY1102,AZ1102,BA1102,BB1102,BC1102)</f>
        <v>54</v>
      </c>
      <c r="W1102" s="99">
        <f>COUNT(AS1102,AT1102,AU1102,AV1102,AW1102,AX1102,AY1102,AZ1102,BA1102,BB1102,BC1102)</f>
        <v>1</v>
      </c>
      <c r="X1102" s="99">
        <v>0</v>
      </c>
      <c r="Y1102" s="99">
        <v>0</v>
      </c>
      <c r="Z1102" s="99">
        <v>0</v>
      </c>
      <c r="AA1102" s="99">
        <f>AR1102</f>
        <v>0</v>
      </c>
      <c r="AB1102" s="99">
        <f>AQ1102</f>
        <v>0</v>
      </c>
      <c r="AC1102" s="47"/>
      <c r="AD1102" s="100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100"/>
      <c r="AO1102" s="44"/>
      <c r="AP1102" s="100"/>
      <c r="AQ1102" s="100"/>
      <c r="AR1102" s="100"/>
      <c r="AS1102" s="100"/>
      <c r="AT1102" s="100"/>
      <c r="AU1102" s="100"/>
      <c r="AV1102" s="100"/>
      <c r="AW1102" s="100">
        <v>54</v>
      </c>
      <c r="AX1102" s="100"/>
      <c r="AY1102" s="100"/>
      <c r="AZ1102" s="100"/>
      <c r="BA1102" s="100"/>
      <c r="BB1102" s="100"/>
      <c r="BC1102" s="100"/>
      <c r="BD1102" s="31"/>
    </row>
    <row r="1103" spans="1:56" s="41" customFormat="1" x14ac:dyDescent="0.3">
      <c r="A1103" s="100" t="s">
        <v>305</v>
      </c>
      <c r="B1103" s="100" t="s">
        <v>199</v>
      </c>
      <c r="C1103" s="100" t="s">
        <v>826</v>
      </c>
      <c r="D1103" s="100" t="s">
        <v>1234</v>
      </c>
      <c r="E1103" s="100" t="s">
        <v>39</v>
      </c>
      <c r="F1103" s="100">
        <v>999920225</v>
      </c>
      <c r="G1103" s="99">
        <f>(J1103+T1103)-H1103</f>
        <v>51</v>
      </c>
      <c r="H1103" s="100"/>
      <c r="I1103" s="44"/>
      <c r="J1103" s="99">
        <f>SUM(K1103,L1103,N1103,O1103,P1103,Q1103)</f>
        <v>0</v>
      </c>
      <c r="K1103" s="99">
        <f>SUM(AD1103,AL1103,AN1103)</f>
        <v>0</v>
      </c>
      <c r="L1103" s="99">
        <f>SUM(AE1103,AF1103,AG1103,AH1103)</f>
        <v>0</v>
      </c>
      <c r="M1103" s="99">
        <f>COUNT(#REF!,#REF!,#REF!,#REF!,#REF!,#REF!,#REF!,AE1103,#REF!,#REF!,#REF!,#REF!,AF1103,AG1103,#REF!,#REF!,#REF!,AH1103)</f>
        <v>0</v>
      </c>
      <c r="N1103" s="99">
        <f>AI1103+AJ1103</f>
        <v>0</v>
      </c>
      <c r="O1103" s="99"/>
      <c r="P1103" s="99">
        <f>AK1103</f>
        <v>0</v>
      </c>
      <c r="Q1103" s="99">
        <f>AM1103</f>
        <v>0</v>
      </c>
      <c r="R1103" s="99">
        <v>0</v>
      </c>
      <c r="S1103" s="47"/>
      <c r="T1103" s="99">
        <f>SUM(U1103,V1103,X1103,Y1103,Z1103,AA1103,AB1103)</f>
        <v>51</v>
      </c>
      <c r="U1103" s="99">
        <f>AP1103</f>
        <v>0</v>
      </c>
      <c r="V1103" s="99">
        <f>SUM(AS1103,AT1103,AU1103,AV1103,AW1103,AX1103,AY1103,AZ1103,BA1103,BB1103,BC1103)</f>
        <v>51</v>
      </c>
      <c r="W1103" s="99">
        <f>COUNT(AS1103,AT1103,AU1103,AV1103,AW1103,AX1103,AY1103,AZ1103,BA1103,BB1103,BC1103)</f>
        <v>1</v>
      </c>
      <c r="X1103" s="99">
        <v>0</v>
      </c>
      <c r="Y1103" s="99">
        <v>0</v>
      </c>
      <c r="Z1103" s="99">
        <v>0</v>
      </c>
      <c r="AA1103" s="99">
        <f>AR1103</f>
        <v>0</v>
      </c>
      <c r="AB1103" s="99">
        <f>AQ1103</f>
        <v>0</v>
      </c>
      <c r="AC1103" s="47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44"/>
      <c r="AP1103" s="100"/>
      <c r="AQ1103" s="100"/>
      <c r="AR1103" s="100"/>
      <c r="AS1103" s="100"/>
      <c r="AT1103" s="100"/>
      <c r="AU1103" s="100"/>
      <c r="AV1103" s="100"/>
      <c r="AW1103" s="100"/>
      <c r="AX1103" s="100"/>
      <c r="AY1103" s="100"/>
      <c r="AZ1103" s="100">
        <v>51</v>
      </c>
      <c r="BA1103" s="100"/>
      <c r="BB1103" s="100"/>
      <c r="BC1103" s="100"/>
      <c r="BD1103" s="31"/>
    </row>
    <row r="1104" spans="1:56" s="41" customFormat="1" x14ac:dyDescent="0.3">
      <c r="A1104" s="100" t="s">
        <v>305</v>
      </c>
      <c r="B1104" s="100" t="s">
        <v>199</v>
      </c>
      <c r="C1104" s="100" t="s">
        <v>901</v>
      </c>
      <c r="D1104" s="100" t="s">
        <v>3460</v>
      </c>
      <c r="E1104" s="100" t="s">
        <v>39</v>
      </c>
      <c r="F1104" s="100">
        <v>999930612</v>
      </c>
      <c r="G1104" s="99">
        <f>(J1104+T1104)-H1104</f>
        <v>51</v>
      </c>
      <c r="H1104" s="100"/>
      <c r="I1104" s="44"/>
      <c r="J1104" s="99">
        <f>SUM(K1104,L1104,N1104,O1104,P1104,Q1104)</f>
        <v>0</v>
      </c>
      <c r="K1104" s="99">
        <f>SUM(AD1104,AL1104,AN1104)</f>
        <v>0</v>
      </c>
      <c r="L1104" s="99">
        <f>SUM(AE1104,AF1104,AG1104,AH1104)</f>
        <v>0</v>
      </c>
      <c r="M1104" s="99">
        <f>COUNT(#REF!,#REF!,#REF!,#REF!,#REF!,#REF!,#REF!,AE1104,#REF!,#REF!,#REF!,#REF!,AF1104,AG1104,#REF!,#REF!,#REF!,AH1104)</f>
        <v>0</v>
      </c>
      <c r="N1104" s="99">
        <f>AI1104+AJ1104</f>
        <v>0</v>
      </c>
      <c r="O1104" s="99"/>
      <c r="P1104" s="99">
        <f>AK1104</f>
        <v>0</v>
      </c>
      <c r="Q1104" s="99">
        <f>AM1104</f>
        <v>0</v>
      </c>
      <c r="R1104" s="99">
        <v>0</v>
      </c>
      <c r="S1104" s="47"/>
      <c r="T1104" s="99">
        <f>SUM(U1104,V1104,X1104,Y1104,Z1104,AA1104,AB1104)</f>
        <v>51</v>
      </c>
      <c r="U1104" s="99">
        <f>AP1104</f>
        <v>0</v>
      </c>
      <c r="V1104" s="99">
        <f>SUM(AS1104,AT1104,AU1104,AV1104,AW1104,AX1104,AY1104,AZ1104,BA1104,BB1104,BC1104)</f>
        <v>51</v>
      </c>
      <c r="W1104" s="99">
        <f>COUNT(AS1104,AT1104,AU1104,AV1104,AW1104,AX1104,AY1104,AZ1104,BA1104,BB1104,BC1104)</f>
        <v>1</v>
      </c>
      <c r="X1104" s="99">
        <v>0</v>
      </c>
      <c r="Y1104" s="99">
        <v>0</v>
      </c>
      <c r="Z1104" s="99">
        <v>0</v>
      </c>
      <c r="AA1104" s="99">
        <f>AR1104</f>
        <v>0</v>
      </c>
      <c r="AB1104" s="99">
        <f>AQ1104</f>
        <v>0</v>
      </c>
      <c r="AC1104" s="47"/>
      <c r="AD1104" s="100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100"/>
      <c r="AO1104" s="44"/>
      <c r="AP1104" s="100"/>
      <c r="AQ1104" s="100"/>
      <c r="AR1104" s="100"/>
      <c r="AS1104" s="100"/>
      <c r="AT1104" s="100"/>
      <c r="AU1104" s="100"/>
      <c r="AV1104" s="100"/>
      <c r="AW1104" s="100"/>
      <c r="AX1104" s="100"/>
      <c r="AY1104" s="100"/>
      <c r="AZ1104" s="100">
        <v>51</v>
      </c>
      <c r="BA1104" s="100"/>
      <c r="BB1104" s="100"/>
      <c r="BC1104" s="100"/>
      <c r="BD1104" s="31"/>
    </row>
    <row r="1105" spans="1:56" s="41" customFormat="1" x14ac:dyDescent="0.3">
      <c r="A1105" s="100" t="s">
        <v>305</v>
      </c>
      <c r="B1105" s="100" t="s">
        <v>199</v>
      </c>
      <c r="C1105" s="100" t="s">
        <v>3461</v>
      </c>
      <c r="D1105" s="100" t="s">
        <v>3462</v>
      </c>
      <c r="E1105" s="100" t="s">
        <v>39</v>
      </c>
      <c r="F1105" s="100">
        <v>999931550</v>
      </c>
      <c r="G1105" s="99">
        <f>(J1105+T1105)-H1105</f>
        <v>51</v>
      </c>
      <c r="H1105" s="100"/>
      <c r="I1105" s="44"/>
      <c r="J1105" s="99">
        <f>SUM(K1105,L1105,N1105,O1105,P1105,Q1105)</f>
        <v>0</v>
      </c>
      <c r="K1105" s="99">
        <f>SUM(AD1105,AL1105,AN1105)</f>
        <v>0</v>
      </c>
      <c r="L1105" s="99">
        <f>SUM(AE1105,AF1105,AG1105,AH1105)</f>
        <v>0</v>
      </c>
      <c r="M1105" s="99">
        <f>COUNT(#REF!,#REF!,#REF!,#REF!,#REF!,#REF!,#REF!,AE1105,#REF!,#REF!,#REF!,#REF!,AF1105,AG1105,#REF!,#REF!,#REF!,AH1105)</f>
        <v>0</v>
      </c>
      <c r="N1105" s="99">
        <f>AI1105+AJ1105</f>
        <v>0</v>
      </c>
      <c r="O1105" s="99"/>
      <c r="P1105" s="99">
        <f>AK1105</f>
        <v>0</v>
      </c>
      <c r="Q1105" s="99">
        <f>AM1105</f>
        <v>0</v>
      </c>
      <c r="R1105" s="99">
        <v>0</v>
      </c>
      <c r="S1105" s="47"/>
      <c r="T1105" s="99">
        <f>SUM(U1105,V1105,X1105,Y1105,Z1105,AA1105,AB1105)</f>
        <v>51</v>
      </c>
      <c r="U1105" s="99">
        <f>AP1105</f>
        <v>0</v>
      </c>
      <c r="V1105" s="99">
        <f>SUM(AS1105,AT1105,AU1105,AV1105,AW1105,AX1105,AY1105,AZ1105,BA1105,BB1105,BC1105)</f>
        <v>51</v>
      </c>
      <c r="W1105" s="99">
        <f>COUNT(AS1105,AT1105,AU1105,AV1105,AW1105,AX1105,AY1105,AZ1105,BA1105,BB1105,BC1105)</f>
        <v>1</v>
      </c>
      <c r="X1105" s="99">
        <v>0</v>
      </c>
      <c r="Y1105" s="99">
        <v>0</v>
      </c>
      <c r="Z1105" s="99">
        <v>0</v>
      </c>
      <c r="AA1105" s="99">
        <f>AR1105</f>
        <v>0</v>
      </c>
      <c r="AB1105" s="99">
        <f>AQ1105</f>
        <v>0</v>
      </c>
      <c r="AC1105" s="47"/>
      <c r="AD1105" s="100"/>
      <c r="AE1105" s="100"/>
      <c r="AF1105" s="100"/>
      <c r="AG1105" s="100"/>
      <c r="AH1105" s="100"/>
      <c r="AI1105" s="100"/>
      <c r="AJ1105" s="100"/>
      <c r="AK1105" s="100"/>
      <c r="AL1105" s="100"/>
      <c r="AM1105" s="100"/>
      <c r="AN1105" s="100"/>
      <c r="AO1105" s="44"/>
      <c r="AP1105" s="100"/>
      <c r="AQ1105" s="100"/>
      <c r="AR1105" s="100"/>
      <c r="AS1105" s="100"/>
      <c r="AT1105" s="100"/>
      <c r="AU1105" s="100"/>
      <c r="AV1105" s="100"/>
      <c r="AW1105" s="100"/>
      <c r="AX1105" s="100"/>
      <c r="AY1105" s="100"/>
      <c r="AZ1105" s="100">
        <v>51</v>
      </c>
      <c r="BA1105" s="100"/>
      <c r="BB1105" s="100"/>
      <c r="BC1105" s="100"/>
      <c r="BD1105" s="31"/>
    </row>
    <row r="1106" spans="1:56" s="41" customFormat="1" x14ac:dyDescent="0.35">
      <c r="A1106" s="100" t="s">
        <v>305</v>
      </c>
      <c r="B1106" s="99" t="s">
        <v>199</v>
      </c>
      <c r="C1106" s="99" t="s">
        <v>1642</v>
      </c>
      <c r="D1106" s="99" t="s">
        <v>237</v>
      </c>
      <c r="E1106" s="99" t="s">
        <v>39</v>
      </c>
      <c r="F1106" s="99">
        <v>999923149</v>
      </c>
      <c r="G1106" s="99">
        <f>(J1106+T1106)-H1106</f>
        <v>45</v>
      </c>
      <c r="H1106" s="99">
        <f>(K1106+L1106+N1106+O1106+P1106+Q1106+R1106)*0.5</f>
        <v>45</v>
      </c>
      <c r="I1106" s="24"/>
      <c r="J1106" s="99">
        <f>SUM(K1106,L1106,N1106,O1106,P1106,Q1106)</f>
        <v>90</v>
      </c>
      <c r="K1106" s="99">
        <f>SUM(AD1106,AL1106,AN1106)</f>
        <v>0</v>
      </c>
      <c r="L1106" s="99">
        <f>SUM(AE1106,AF1106,AG1106,AH1106)</f>
        <v>0</v>
      </c>
      <c r="M1106" s="99">
        <f>COUNT(#REF!,#REF!,#REF!,#REF!,#REF!,#REF!,#REF!,AE1106,#REF!,#REF!,#REF!,#REF!,AF1106,AG1106,#REF!,#REF!,#REF!,AH1106)</f>
        <v>0</v>
      </c>
      <c r="N1106" s="99">
        <f>AI1106+AJ1106</f>
        <v>0</v>
      </c>
      <c r="O1106" s="99"/>
      <c r="P1106" s="99">
        <f>AK1106</f>
        <v>90</v>
      </c>
      <c r="Q1106" s="99">
        <f>AM1106</f>
        <v>0</v>
      </c>
      <c r="R1106" s="99">
        <v>0</v>
      </c>
      <c r="S1106" s="47"/>
      <c r="T1106" s="99">
        <f>SUM(U1106,V1106,X1106,Y1106,Z1106,AA1106,AB1106)</f>
        <v>0</v>
      </c>
      <c r="U1106" s="99">
        <f>AP1106</f>
        <v>0</v>
      </c>
      <c r="V1106" s="99">
        <f>SUM(AS1106,AT1106,AU1106,AV1106,AW1106,AX1106,AY1106,AZ1106,BA1106,BB1106,BC1106)</f>
        <v>0</v>
      </c>
      <c r="W1106" s="99">
        <f>COUNT(AS1106,AT1106,AU1106,AV1106,AW1106,AX1106,AY1106,AZ1106,BA1106,BB1106,BC1106)</f>
        <v>0</v>
      </c>
      <c r="X1106" s="99">
        <v>0</v>
      </c>
      <c r="Y1106" s="99">
        <v>0</v>
      </c>
      <c r="Z1106" s="99">
        <v>0</v>
      </c>
      <c r="AA1106" s="99">
        <f>AR1106</f>
        <v>0</v>
      </c>
      <c r="AB1106" s="99">
        <f>AQ1106</f>
        <v>0</v>
      </c>
      <c r="AC1106" s="47"/>
      <c r="AD1106" s="99"/>
      <c r="AE1106" s="99"/>
      <c r="AF1106" s="99"/>
      <c r="AG1106" s="99"/>
      <c r="AH1106" s="99"/>
      <c r="AI1106" s="99"/>
      <c r="AJ1106" s="99"/>
      <c r="AK1106" s="99">
        <v>90</v>
      </c>
      <c r="AL1106" s="99"/>
      <c r="AM1106" s="100"/>
      <c r="AN1106" s="100"/>
      <c r="AO1106" s="44"/>
      <c r="AP1106" s="100"/>
      <c r="AQ1106" s="100"/>
      <c r="AR1106" s="100"/>
      <c r="AS1106" s="100"/>
      <c r="AT1106" s="100"/>
      <c r="AU1106" s="100"/>
      <c r="AV1106" s="100"/>
      <c r="AW1106" s="100"/>
      <c r="AX1106" s="100"/>
      <c r="AY1106" s="100"/>
      <c r="AZ1106" s="100"/>
      <c r="BA1106" s="100"/>
      <c r="BB1106" s="100"/>
      <c r="BC1106" s="100"/>
    </row>
    <row r="1107" spans="1:56" s="41" customFormat="1" x14ac:dyDescent="0.35">
      <c r="A1107" s="99" t="s">
        <v>305</v>
      </c>
      <c r="B1107" s="99" t="s">
        <v>199</v>
      </c>
      <c r="C1107" s="99" t="s">
        <v>1134</v>
      </c>
      <c r="D1107" s="99" t="s">
        <v>2639</v>
      </c>
      <c r="E1107" s="99" t="s">
        <v>39</v>
      </c>
      <c r="F1107" s="99">
        <v>999927953</v>
      </c>
      <c r="G1107" s="99">
        <f>(J1107+T1107)-H1107</f>
        <v>45</v>
      </c>
      <c r="H1107" s="99"/>
      <c r="I1107" s="24"/>
      <c r="J1107" s="99">
        <f>SUM(K1107,L1107,N1107,O1107,P1107,Q1107)</f>
        <v>45</v>
      </c>
      <c r="K1107" s="99">
        <f>SUM(AD1107,AL1107,AN1107)</f>
        <v>0</v>
      </c>
      <c r="L1107" s="99">
        <f>SUM(AE1107,AF1107,AG1107,AH1107)</f>
        <v>45</v>
      </c>
      <c r="M1107" s="99">
        <f>COUNT(#REF!,#REF!,#REF!,#REF!,#REF!,#REF!,#REF!,AE1107,#REF!,#REF!,#REF!,#REF!,AF1107,AG1107,#REF!,#REF!,#REF!,AH1107)</f>
        <v>1</v>
      </c>
      <c r="N1107" s="99">
        <f>AI1107+AJ1107</f>
        <v>0</v>
      </c>
      <c r="O1107" s="99"/>
      <c r="P1107" s="99">
        <f>AK1107</f>
        <v>0</v>
      </c>
      <c r="Q1107" s="99">
        <f>AM1107</f>
        <v>0</v>
      </c>
      <c r="R1107" s="99">
        <v>0</v>
      </c>
      <c r="S1107" s="47"/>
      <c r="T1107" s="99">
        <f>SUM(U1107,V1107,X1107,Y1107,Z1107,AA1107,AB1107)</f>
        <v>0</v>
      </c>
      <c r="U1107" s="99">
        <f>AP1107</f>
        <v>0</v>
      </c>
      <c r="V1107" s="99">
        <f>SUM(AS1107,AT1107,AU1107,AV1107,AW1107,AX1107,AY1107,AZ1107,BA1107,BB1107,BC1107)</f>
        <v>0</v>
      </c>
      <c r="W1107" s="99">
        <f>COUNT(AS1107,AT1107,AU1107,AV1107,AW1107,AX1107,AY1107,AZ1107,BA1107,BB1107,BC1107)</f>
        <v>0</v>
      </c>
      <c r="X1107" s="99">
        <v>0</v>
      </c>
      <c r="Y1107" s="99">
        <v>0</v>
      </c>
      <c r="Z1107" s="99">
        <v>0</v>
      </c>
      <c r="AA1107" s="99">
        <f>AR1107</f>
        <v>0</v>
      </c>
      <c r="AB1107" s="99">
        <f>AQ1107</f>
        <v>0</v>
      </c>
      <c r="AC1107" s="47"/>
      <c r="AD1107" s="99"/>
      <c r="AE1107" s="99"/>
      <c r="AF1107" s="99">
        <v>45</v>
      </c>
      <c r="AG1107" s="99"/>
      <c r="AH1107" s="99"/>
      <c r="AI1107" s="99"/>
      <c r="AJ1107" s="99"/>
      <c r="AK1107" s="99"/>
      <c r="AL1107" s="99"/>
      <c r="AM1107" s="100"/>
      <c r="AN1107" s="100"/>
      <c r="AO1107" s="44"/>
      <c r="AP1107" s="100"/>
      <c r="AQ1107" s="100"/>
      <c r="AR1107" s="100"/>
      <c r="AS1107" s="100"/>
      <c r="AT1107" s="100"/>
      <c r="AU1107" s="100"/>
      <c r="AV1107" s="100"/>
      <c r="AW1107" s="100"/>
      <c r="AX1107" s="100"/>
      <c r="AY1107" s="100"/>
      <c r="AZ1107" s="100"/>
      <c r="BA1107" s="100"/>
      <c r="BB1107" s="100"/>
      <c r="BC1107" s="100"/>
    </row>
    <row r="1108" spans="1:56" s="41" customFormat="1" x14ac:dyDescent="0.3">
      <c r="A1108" s="100" t="s">
        <v>305</v>
      </c>
      <c r="B1108" s="100" t="s">
        <v>199</v>
      </c>
      <c r="C1108" s="100" t="s">
        <v>260</v>
      </c>
      <c r="D1108" s="100" t="s">
        <v>2595</v>
      </c>
      <c r="E1108" s="100" t="s">
        <v>39</v>
      </c>
      <c r="F1108" s="100">
        <v>999927801</v>
      </c>
      <c r="G1108" s="99">
        <f>(J1108+T1108)-H1108</f>
        <v>45</v>
      </c>
      <c r="H1108" s="100"/>
      <c r="I1108" s="44"/>
      <c r="J1108" s="99">
        <f>SUM(K1108,L1108,N1108,O1108,P1108,Q1108)</f>
        <v>0</v>
      </c>
      <c r="K1108" s="99">
        <f>SUM(AD1108,AL1108,AN1108)</f>
        <v>0</v>
      </c>
      <c r="L1108" s="99">
        <f>SUM(AE1108,AF1108,AG1108,AH1108)</f>
        <v>0</v>
      </c>
      <c r="M1108" s="99">
        <f>COUNT(#REF!,#REF!,#REF!,#REF!,#REF!,#REF!,#REF!,AE1108,#REF!,#REF!,#REF!,#REF!,AF1108,AG1108,#REF!,#REF!,#REF!,AH1108)</f>
        <v>0</v>
      </c>
      <c r="N1108" s="99">
        <f>AI1108+AJ1108</f>
        <v>0</v>
      </c>
      <c r="O1108" s="99"/>
      <c r="P1108" s="99">
        <f>AK1108</f>
        <v>0</v>
      </c>
      <c r="Q1108" s="99">
        <f>AM1108</f>
        <v>0</v>
      </c>
      <c r="R1108" s="99">
        <v>0</v>
      </c>
      <c r="S1108" s="47"/>
      <c r="T1108" s="99">
        <f>SUM(U1108,V1108,X1108,Y1108,Z1108,AA1108,AB1108)</f>
        <v>45</v>
      </c>
      <c r="U1108" s="99">
        <f>AP1108</f>
        <v>0</v>
      </c>
      <c r="V1108" s="99">
        <f>SUM(AS1108,AT1108,AU1108,AV1108,AW1108,AX1108,AY1108,AZ1108,BA1108,BB1108,BC1108)</f>
        <v>45</v>
      </c>
      <c r="W1108" s="99">
        <f>COUNT(AS1108,AT1108,AU1108,AV1108,AW1108,AX1108,AY1108,AZ1108,BA1108,BB1108,BC1108)</f>
        <v>1</v>
      </c>
      <c r="X1108" s="99">
        <v>0</v>
      </c>
      <c r="Y1108" s="99">
        <v>0</v>
      </c>
      <c r="Z1108" s="99">
        <v>0</v>
      </c>
      <c r="AA1108" s="99">
        <f>AR1108</f>
        <v>0</v>
      </c>
      <c r="AB1108" s="99">
        <f>AQ1108</f>
        <v>0</v>
      </c>
      <c r="AC1108" s="47"/>
      <c r="AD1108" s="100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100"/>
      <c r="AO1108" s="44"/>
      <c r="AP1108" s="100"/>
      <c r="AQ1108" s="100"/>
      <c r="AR1108" s="100"/>
      <c r="AS1108" s="100"/>
      <c r="AT1108" s="100"/>
      <c r="AU1108" s="100"/>
      <c r="AV1108" s="100"/>
      <c r="AW1108" s="100"/>
      <c r="AX1108" s="100"/>
      <c r="AY1108" s="100"/>
      <c r="AZ1108" s="100"/>
      <c r="BA1108" s="100"/>
      <c r="BB1108" s="100">
        <v>45</v>
      </c>
      <c r="BC1108" s="100"/>
      <c r="BD1108" s="31"/>
    </row>
    <row r="1109" spans="1:56" s="41" customFormat="1" x14ac:dyDescent="0.3">
      <c r="A1109" s="100" t="s">
        <v>305</v>
      </c>
      <c r="B1109" s="100" t="s">
        <v>199</v>
      </c>
      <c r="C1109" s="100" t="s">
        <v>1206</v>
      </c>
      <c r="D1109" s="100" t="s">
        <v>3230</v>
      </c>
      <c r="E1109" s="100" t="s">
        <v>39</v>
      </c>
      <c r="F1109" s="100">
        <v>999930540</v>
      </c>
      <c r="G1109" s="99">
        <f>(J1109+T1109)-H1109</f>
        <v>45</v>
      </c>
      <c r="H1109" s="100"/>
      <c r="I1109" s="44"/>
      <c r="J1109" s="99">
        <f>SUM(K1109,L1109,N1109,O1109,P1109,Q1109)</f>
        <v>0</v>
      </c>
      <c r="K1109" s="99">
        <f>SUM(AD1109,AL1109,AN1109)</f>
        <v>0</v>
      </c>
      <c r="L1109" s="99">
        <f>SUM(AE1109,AF1109,AG1109,AH1109)</f>
        <v>0</v>
      </c>
      <c r="M1109" s="99">
        <f>COUNT(#REF!,#REF!,#REF!,#REF!,#REF!,#REF!,#REF!,AE1109,#REF!,#REF!,#REF!,#REF!,AF1109,AG1109,#REF!,#REF!,#REF!,AH1109)</f>
        <v>0</v>
      </c>
      <c r="N1109" s="99">
        <f>AI1109+AJ1109</f>
        <v>0</v>
      </c>
      <c r="O1109" s="99"/>
      <c r="P1109" s="99">
        <f>AK1109</f>
        <v>0</v>
      </c>
      <c r="Q1109" s="99">
        <f>AM1109</f>
        <v>0</v>
      </c>
      <c r="R1109" s="99">
        <v>0</v>
      </c>
      <c r="S1109" s="47"/>
      <c r="T1109" s="99">
        <f>SUM(U1109,V1109,X1109,Y1109,Z1109,AA1109,AB1109)</f>
        <v>45</v>
      </c>
      <c r="U1109" s="99">
        <f>AP1109</f>
        <v>0</v>
      </c>
      <c r="V1109" s="99">
        <f>SUM(AS1109,AT1109,AU1109,AV1109,AW1109,AX1109,AY1109,AZ1109,BA1109,BB1109,BC1109)</f>
        <v>45</v>
      </c>
      <c r="W1109" s="99">
        <f>COUNT(AS1109,AT1109,AU1109,AV1109,AW1109,AX1109,AY1109,AZ1109,BA1109,BB1109,BC1109)</f>
        <v>1</v>
      </c>
      <c r="X1109" s="99">
        <v>0</v>
      </c>
      <c r="Y1109" s="99">
        <v>0</v>
      </c>
      <c r="Z1109" s="99">
        <v>0</v>
      </c>
      <c r="AA1109" s="99">
        <f>AR1109</f>
        <v>0</v>
      </c>
      <c r="AB1109" s="99">
        <f>AQ1109</f>
        <v>0</v>
      </c>
      <c r="AC1109" s="47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44"/>
      <c r="AP1109" s="100"/>
      <c r="AQ1109" s="100"/>
      <c r="AR1109" s="100"/>
      <c r="AS1109" s="100"/>
      <c r="AT1109" s="100"/>
      <c r="AU1109" s="100"/>
      <c r="AV1109" s="100"/>
      <c r="AW1109" s="100"/>
      <c r="AX1109" s="100"/>
      <c r="AY1109" s="100">
        <v>45</v>
      </c>
      <c r="AZ1109" s="100"/>
      <c r="BA1109" s="100"/>
      <c r="BB1109" s="100"/>
      <c r="BC1109" s="100"/>
      <c r="BD1109" s="31"/>
    </row>
    <row r="1110" spans="1:56" s="41" customFormat="1" x14ac:dyDescent="0.3">
      <c r="A1110" s="100" t="s">
        <v>305</v>
      </c>
      <c r="B1110" s="100" t="s">
        <v>199</v>
      </c>
      <c r="C1110" s="100" t="s">
        <v>46</v>
      </c>
      <c r="D1110" s="100" t="s">
        <v>976</v>
      </c>
      <c r="E1110" s="100" t="s">
        <v>39</v>
      </c>
      <c r="F1110" s="100">
        <v>999931653</v>
      </c>
      <c r="G1110" s="99">
        <f>(J1110+T1110)-H1110</f>
        <v>45</v>
      </c>
      <c r="H1110" s="100"/>
      <c r="I1110" s="44"/>
      <c r="J1110" s="99">
        <f>SUM(K1110,L1110,N1110,O1110,P1110,Q1110)</f>
        <v>0</v>
      </c>
      <c r="K1110" s="99">
        <f>SUM(AD1110,AL1110,AN1110)</f>
        <v>0</v>
      </c>
      <c r="L1110" s="99">
        <f>SUM(AE1110,AF1110,AG1110,AH1110)</f>
        <v>0</v>
      </c>
      <c r="M1110" s="99">
        <f>COUNT(#REF!,#REF!,#REF!,#REF!,#REF!,#REF!,#REF!,AE1110,#REF!,#REF!,#REF!,#REF!,AF1110,AG1110,#REF!,#REF!,#REF!,AH1110)</f>
        <v>0</v>
      </c>
      <c r="N1110" s="99">
        <f>AI1110+AJ1110</f>
        <v>0</v>
      </c>
      <c r="O1110" s="99"/>
      <c r="P1110" s="99">
        <f>AK1110</f>
        <v>0</v>
      </c>
      <c r="Q1110" s="99">
        <f>AM1110</f>
        <v>0</v>
      </c>
      <c r="R1110" s="99">
        <v>0</v>
      </c>
      <c r="S1110" s="47"/>
      <c r="T1110" s="99">
        <f>SUM(U1110,V1110,X1110,Y1110,Z1110,AA1110,AB1110)</f>
        <v>45</v>
      </c>
      <c r="U1110" s="99">
        <f>AP1110</f>
        <v>0</v>
      </c>
      <c r="V1110" s="99">
        <f>SUM(AS1110,AT1110,AU1110,AV1110,AW1110,AX1110,AY1110,AZ1110,BA1110,BB1110,BC1110)</f>
        <v>45</v>
      </c>
      <c r="W1110" s="99">
        <f>COUNT(AS1110,AT1110,AU1110,AV1110,AW1110,AX1110,AY1110,AZ1110,BA1110,BB1110,BC1110)</f>
        <v>1</v>
      </c>
      <c r="X1110" s="99">
        <v>0</v>
      </c>
      <c r="Y1110" s="99">
        <v>0</v>
      </c>
      <c r="Z1110" s="99">
        <v>0</v>
      </c>
      <c r="AA1110" s="99">
        <f>AR1110</f>
        <v>0</v>
      </c>
      <c r="AB1110" s="99">
        <f>AQ1110</f>
        <v>0</v>
      </c>
      <c r="AC1110" s="47"/>
      <c r="AD1110" s="100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100"/>
      <c r="AO1110" s="44"/>
      <c r="AP1110" s="100"/>
      <c r="AQ1110" s="100"/>
      <c r="AR1110" s="100"/>
      <c r="AS1110" s="100"/>
      <c r="AT1110" s="100"/>
      <c r="AU1110" s="100"/>
      <c r="AV1110" s="100"/>
      <c r="AW1110" s="100"/>
      <c r="AX1110" s="100"/>
      <c r="AY1110" s="100"/>
      <c r="AZ1110" s="100"/>
      <c r="BA1110" s="100">
        <v>45</v>
      </c>
      <c r="BB1110" s="100"/>
      <c r="BC1110" s="100"/>
      <c r="BD1110" s="31"/>
    </row>
    <row r="1111" spans="1:56" s="41" customFormat="1" x14ac:dyDescent="0.35">
      <c r="A1111" s="100" t="s">
        <v>305</v>
      </c>
      <c r="B1111" s="99" t="s">
        <v>199</v>
      </c>
      <c r="C1111" s="99" t="s">
        <v>1129</v>
      </c>
      <c r="D1111" s="99" t="s">
        <v>1336</v>
      </c>
      <c r="E1111" s="99" t="s">
        <v>39</v>
      </c>
      <c r="F1111" s="99">
        <v>999921282</v>
      </c>
      <c r="G1111" s="99">
        <f>(J1111+T1111)-H1111</f>
        <v>44.25</v>
      </c>
      <c r="H1111" s="99">
        <f>(K1111+L1111+N1111+O1111+P1111+Q1111+R1111)*0.5</f>
        <v>44.25</v>
      </c>
      <c r="I1111" s="24"/>
      <c r="J1111" s="99">
        <f>SUM(K1111,L1111,N1111,O1111,P1111,Q1111)</f>
        <v>88.5</v>
      </c>
      <c r="K1111" s="99">
        <f>SUM(AD1111,AL1111,AN1111)</f>
        <v>37.5</v>
      </c>
      <c r="L1111" s="99">
        <f>SUM(AE1111,AF1111,AG1111,AH1111)</f>
        <v>0</v>
      </c>
      <c r="M1111" s="99">
        <f>COUNT(#REF!,#REF!,#REF!,#REF!,#REF!,#REF!,#REF!,AE1111,#REF!,#REF!,#REF!,#REF!,AF1111,AG1111,#REF!,#REF!,#REF!,AH1111)</f>
        <v>0</v>
      </c>
      <c r="N1111" s="99">
        <f>AI1111+AJ1111</f>
        <v>0</v>
      </c>
      <c r="O1111" s="99"/>
      <c r="P1111" s="99">
        <f>AK1111</f>
        <v>51</v>
      </c>
      <c r="Q1111" s="99">
        <f>AM1111</f>
        <v>0</v>
      </c>
      <c r="R1111" s="99">
        <v>0</v>
      </c>
      <c r="S1111" s="47"/>
      <c r="T1111" s="99">
        <f>SUM(U1111,V1111,X1111,Y1111,Z1111,AA1111,AB1111)</f>
        <v>0</v>
      </c>
      <c r="U1111" s="99">
        <f>AP1111</f>
        <v>0</v>
      </c>
      <c r="V1111" s="99">
        <f>SUM(AS1111,AT1111,AU1111,AV1111,AW1111,AX1111,AY1111,AZ1111,BA1111,BB1111,BC1111)</f>
        <v>0</v>
      </c>
      <c r="W1111" s="99">
        <f>COUNT(AS1111,AT1111,AU1111,AV1111,AW1111,AX1111,AY1111,AZ1111,BA1111,BB1111,BC1111)</f>
        <v>0</v>
      </c>
      <c r="X1111" s="99">
        <v>0</v>
      </c>
      <c r="Y1111" s="99">
        <v>0</v>
      </c>
      <c r="Z1111" s="99">
        <v>0</v>
      </c>
      <c r="AA1111" s="99">
        <f>AR1111</f>
        <v>0</v>
      </c>
      <c r="AB1111" s="99">
        <f>AQ1111</f>
        <v>0</v>
      </c>
      <c r="AC1111" s="47"/>
      <c r="AD1111" s="99"/>
      <c r="AE1111" s="99"/>
      <c r="AF1111" s="99"/>
      <c r="AG1111" s="99"/>
      <c r="AH1111" s="99"/>
      <c r="AI1111" s="99"/>
      <c r="AJ1111" s="99"/>
      <c r="AK1111" s="99">
        <v>51</v>
      </c>
      <c r="AL1111" s="99">
        <v>37.5</v>
      </c>
      <c r="AM1111" s="100"/>
      <c r="AN1111" s="100"/>
      <c r="AO1111" s="44"/>
      <c r="AP1111" s="100"/>
      <c r="AQ1111" s="100"/>
      <c r="AR1111" s="100"/>
      <c r="AS1111" s="100"/>
      <c r="AT1111" s="100"/>
      <c r="AU1111" s="100"/>
      <c r="AV1111" s="100"/>
      <c r="AW1111" s="100"/>
      <c r="AX1111" s="100"/>
      <c r="AY1111" s="100"/>
      <c r="AZ1111" s="100"/>
      <c r="BA1111" s="100"/>
      <c r="BB1111" s="100"/>
      <c r="BC1111" s="100"/>
    </row>
    <row r="1112" spans="1:56" s="41" customFormat="1" x14ac:dyDescent="0.35">
      <c r="A1112" s="100" t="s">
        <v>305</v>
      </c>
      <c r="B1112" s="102" t="s">
        <v>199</v>
      </c>
      <c r="C1112" s="102" t="s">
        <v>1973</v>
      </c>
      <c r="D1112" s="102" t="s">
        <v>1974</v>
      </c>
      <c r="E1112" s="102" t="s">
        <v>39</v>
      </c>
      <c r="F1112" s="99">
        <v>999925267</v>
      </c>
      <c r="G1112" s="99">
        <f>(J1112+T1112)-H1112</f>
        <v>42</v>
      </c>
      <c r="H1112" s="99">
        <f>(K1112+L1112+N1112+O1112+P1112+Q1112+R1112)*0.5</f>
        <v>42</v>
      </c>
      <c r="I1112" s="24"/>
      <c r="J1112" s="99">
        <f>SUM(K1112,L1112,N1112,O1112,P1112,Q1112)</f>
        <v>84</v>
      </c>
      <c r="K1112" s="99">
        <f>SUM(AD1112,AL1112,AN1112)</f>
        <v>0</v>
      </c>
      <c r="L1112" s="99">
        <f>SUM(AE1112,AF1112,AG1112,AH1112)</f>
        <v>0</v>
      </c>
      <c r="M1112" s="99">
        <f>COUNT(#REF!,#REF!,#REF!,#REF!,#REF!,#REF!,#REF!,AE1112,#REF!,#REF!,#REF!,#REF!,AF1112,AG1112,#REF!,#REF!,#REF!,AH1112)</f>
        <v>0</v>
      </c>
      <c r="N1112" s="99">
        <f>AI1112+AJ1112</f>
        <v>0</v>
      </c>
      <c r="O1112" s="99"/>
      <c r="P1112" s="99">
        <f>AK1112</f>
        <v>84</v>
      </c>
      <c r="Q1112" s="99">
        <f>AM1112</f>
        <v>0</v>
      </c>
      <c r="R1112" s="99">
        <v>0</v>
      </c>
      <c r="S1112" s="47"/>
      <c r="T1112" s="99">
        <f>SUM(U1112,V1112,X1112,Y1112,Z1112,AA1112,AB1112)</f>
        <v>0</v>
      </c>
      <c r="U1112" s="99">
        <f>AP1112</f>
        <v>0</v>
      </c>
      <c r="V1112" s="99">
        <f>SUM(AS1112,AT1112,AU1112,AV1112,AW1112,AX1112,AY1112,AZ1112,BA1112,BB1112,BC1112)</f>
        <v>0</v>
      </c>
      <c r="W1112" s="99">
        <f>COUNT(AS1112,AT1112,AU1112,AV1112,AW1112,AX1112,AY1112,AZ1112,BA1112,BB1112,BC1112)</f>
        <v>0</v>
      </c>
      <c r="X1112" s="99">
        <v>0</v>
      </c>
      <c r="Y1112" s="99">
        <v>0</v>
      </c>
      <c r="Z1112" s="99">
        <v>0</v>
      </c>
      <c r="AA1112" s="99">
        <f>AR1112</f>
        <v>0</v>
      </c>
      <c r="AB1112" s="99">
        <f>AQ1112</f>
        <v>0</v>
      </c>
      <c r="AC1112" s="47"/>
      <c r="AD1112" s="99"/>
      <c r="AE1112" s="99"/>
      <c r="AF1112" s="99"/>
      <c r="AG1112" s="99"/>
      <c r="AH1112" s="99"/>
      <c r="AI1112" s="99"/>
      <c r="AJ1112" s="99"/>
      <c r="AK1112" s="99">
        <v>84</v>
      </c>
      <c r="AL1112" s="99"/>
      <c r="AM1112" s="100"/>
      <c r="AN1112" s="100"/>
      <c r="AO1112" s="44"/>
      <c r="AP1112" s="100"/>
      <c r="AQ1112" s="100"/>
      <c r="AR1112" s="100"/>
      <c r="AS1112" s="100"/>
      <c r="AT1112" s="100"/>
      <c r="AU1112" s="100"/>
      <c r="AV1112" s="100"/>
      <c r="AW1112" s="100"/>
      <c r="AX1112" s="100"/>
      <c r="AY1112" s="100"/>
      <c r="AZ1112" s="100"/>
      <c r="BA1112" s="100"/>
      <c r="BB1112" s="100"/>
      <c r="BC1112" s="100"/>
    </row>
    <row r="1113" spans="1:56" s="41" customFormat="1" x14ac:dyDescent="0.35">
      <c r="A1113" s="100" t="s">
        <v>305</v>
      </c>
      <c r="B1113" s="99" t="s">
        <v>199</v>
      </c>
      <c r="C1113" s="99" t="s">
        <v>2359</v>
      </c>
      <c r="D1113" s="99" t="s">
        <v>1377</v>
      </c>
      <c r="E1113" s="99" t="s">
        <v>39</v>
      </c>
      <c r="F1113" s="99">
        <v>999926874</v>
      </c>
      <c r="G1113" s="99">
        <f>(J1113+T1113)-H1113</f>
        <v>39</v>
      </c>
      <c r="H1113" s="99">
        <f>(K1113+L1113+N1113+O1113+P1113+Q1113+R1113)*0.5</f>
        <v>39</v>
      </c>
      <c r="I1113" s="24"/>
      <c r="J1113" s="99">
        <f>SUM(K1113,L1113,N1113,O1113,P1113,Q1113)</f>
        <v>78</v>
      </c>
      <c r="K1113" s="99">
        <f>SUM(AD1113,AL1113,AN1113)</f>
        <v>0</v>
      </c>
      <c r="L1113" s="99">
        <f>SUM(AE1113,AF1113,AG1113,AH1113)</f>
        <v>0</v>
      </c>
      <c r="M1113" s="99">
        <f>COUNT(#REF!,#REF!,#REF!,#REF!,#REF!,#REF!,#REF!,AE1113,#REF!,#REF!,#REF!,#REF!,AF1113,AG1113,#REF!,#REF!,#REF!,AH1113)</f>
        <v>0</v>
      </c>
      <c r="N1113" s="99">
        <f>AI1113+AJ1113</f>
        <v>0</v>
      </c>
      <c r="O1113" s="99"/>
      <c r="P1113" s="99">
        <f>AK1113</f>
        <v>78</v>
      </c>
      <c r="Q1113" s="99">
        <f>AM1113</f>
        <v>0</v>
      </c>
      <c r="R1113" s="99">
        <v>0</v>
      </c>
      <c r="S1113" s="47"/>
      <c r="T1113" s="99">
        <f>SUM(U1113,V1113,X1113,Y1113,Z1113,AA1113,AB1113)</f>
        <v>0</v>
      </c>
      <c r="U1113" s="99">
        <f>AP1113</f>
        <v>0</v>
      </c>
      <c r="V1113" s="99">
        <f>SUM(AS1113,AT1113,AU1113,AV1113,AW1113,AX1113,AY1113,AZ1113,BA1113,BB1113,BC1113)</f>
        <v>0</v>
      </c>
      <c r="W1113" s="99">
        <f>COUNT(AS1113,AT1113,AU1113,AV1113,AW1113,AX1113,AY1113,AZ1113,BA1113,BB1113,BC1113)</f>
        <v>0</v>
      </c>
      <c r="X1113" s="99">
        <v>0</v>
      </c>
      <c r="Y1113" s="99">
        <v>0</v>
      </c>
      <c r="Z1113" s="99">
        <v>0</v>
      </c>
      <c r="AA1113" s="99">
        <f>AR1113</f>
        <v>0</v>
      </c>
      <c r="AB1113" s="99">
        <f>AQ1113</f>
        <v>0</v>
      </c>
      <c r="AC1113" s="47"/>
      <c r="AD1113" s="99"/>
      <c r="AE1113" s="99"/>
      <c r="AF1113" s="99"/>
      <c r="AG1113" s="99"/>
      <c r="AH1113" s="99"/>
      <c r="AI1113" s="99"/>
      <c r="AJ1113" s="99"/>
      <c r="AK1113" s="99">
        <v>78</v>
      </c>
      <c r="AL1113" s="99"/>
      <c r="AM1113" s="100"/>
      <c r="AN1113" s="100"/>
      <c r="AO1113" s="44"/>
      <c r="AP1113" s="100"/>
      <c r="AQ1113" s="100"/>
      <c r="AR1113" s="100"/>
      <c r="AS1113" s="100"/>
      <c r="AT1113" s="100"/>
      <c r="AU1113" s="100"/>
      <c r="AV1113" s="100"/>
      <c r="AW1113" s="100"/>
      <c r="AX1113" s="100"/>
      <c r="AY1113" s="100"/>
      <c r="AZ1113" s="100"/>
      <c r="BA1113" s="100"/>
      <c r="BB1113" s="100"/>
      <c r="BC1113" s="100"/>
    </row>
    <row r="1114" spans="1:56" s="41" customFormat="1" x14ac:dyDescent="0.3">
      <c r="A1114" s="100" t="s">
        <v>305</v>
      </c>
      <c r="B1114" s="100" t="s">
        <v>199</v>
      </c>
      <c r="C1114" s="100" t="s">
        <v>1235</v>
      </c>
      <c r="D1114" s="100" t="s">
        <v>1236</v>
      </c>
      <c r="E1114" s="100" t="s">
        <v>39</v>
      </c>
      <c r="F1114" s="100">
        <v>999920226</v>
      </c>
      <c r="G1114" s="99">
        <f>(J1114+T1114)-H1114</f>
        <v>38</v>
      </c>
      <c r="H1114" s="100"/>
      <c r="I1114" s="44"/>
      <c r="J1114" s="99">
        <f>SUM(K1114,L1114,N1114,O1114,P1114,Q1114)</f>
        <v>0</v>
      </c>
      <c r="K1114" s="99">
        <f>SUM(AD1114,AL1114,AN1114)</f>
        <v>0</v>
      </c>
      <c r="L1114" s="99">
        <f>SUM(AE1114,AF1114,AG1114,AH1114)</f>
        <v>0</v>
      </c>
      <c r="M1114" s="99">
        <f>COUNT(#REF!,#REF!,#REF!,#REF!,#REF!,#REF!,#REF!,AE1114,#REF!,#REF!,#REF!,#REF!,AF1114,AG1114,#REF!,#REF!,#REF!,AH1114)</f>
        <v>0</v>
      </c>
      <c r="N1114" s="99">
        <f>AI1114+AJ1114</f>
        <v>0</v>
      </c>
      <c r="O1114" s="99"/>
      <c r="P1114" s="99">
        <f>AK1114</f>
        <v>0</v>
      </c>
      <c r="Q1114" s="99">
        <f>AM1114</f>
        <v>0</v>
      </c>
      <c r="R1114" s="99">
        <v>0</v>
      </c>
      <c r="S1114" s="47"/>
      <c r="T1114" s="99">
        <f>SUM(U1114,V1114,X1114,Y1114,Z1114,AA1114,AB1114)</f>
        <v>38</v>
      </c>
      <c r="U1114" s="99">
        <f>AP1114</f>
        <v>0</v>
      </c>
      <c r="V1114" s="99">
        <f>SUM(AS1114,AT1114,AU1114,AV1114,AW1114,AX1114,AY1114,AZ1114,BA1114,BB1114,BC1114)</f>
        <v>38</v>
      </c>
      <c r="W1114" s="99">
        <f>COUNT(AS1114,AT1114,AU1114,AV1114,AW1114,AX1114,AY1114,AZ1114,BA1114,BB1114,BC1114)</f>
        <v>1</v>
      </c>
      <c r="X1114" s="99">
        <v>0</v>
      </c>
      <c r="Y1114" s="99">
        <v>0</v>
      </c>
      <c r="Z1114" s="99">
        <v>0</v>
      </c>
      <c r="AA1114" s="99">
        <f>AR1114</f>
        <v>0</v>
      </c>
      <c r="AB1114" s="99">
        <f>AQ1114</f>
        <v>0</v>
      </c>
      <c r="AC1114" s="47"/>
      <c r="AD1114" s="100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100"/>
      <c r="AO1114" s="44"/>
      <c r="AP1114" s="100"/>
      <c r="AQ1114" s="100"/>
      <c r="AR1114" s="100"/>
      <c r="AS1114" s="100"/>
      <c r="AT1114" s="100"/>
      <c r="AU1114" s="100"/>
      <c r="AV1114" s="100"/>
      <c r="AW1114" s="100"/>
      <c r="AX1114" s="100"/>
      <c r="AY1114" s="100"/>
      <c r="AZ1114" s="100">
        <v>38</v>
      </c>
      <c r="BA1114" s="100"/>
      <c r="BB1114" s="100"/>
      <c r="BC1114" s="100"/>
      <c r="BD1114" s="31"/>
    </row>
    <row r="1115" spans="1:56" s="41" customFormat="1" x14ac:dyDescent="0.3">
      <c r="A1115" s="100" t="s">
        <v>305</v>
      </c>
      <c r="B1115" s="100" t="s">
        <v>199</v>
      </c>
      <c r="C1115" s="100" t="s">
        <v>1248</v>
      </c>
      <c r="D1115" s="100" t="s">
        <v>1245</v>
      </c>
      <c r="E1115" s="100" t="s">
        <v>39</v>
      </c>
      <c r="F1115" s="100">
        <v>999920362</v>
      </c>
      <c r="G1115" s="99">
        <f>(J1115+T1115)-H1115</f>
        <v>38</v>
      </c>
      <c r="H1115" s="100"/>
      <c r="I1115" s="44"/>
      <c r="J1115" s="99">
        <f>SUM(K1115,L1115,N1115,O1115,P1115,Q1115)</f>
        <v>0</v>
      </c>
      <c r="K1115" s="99">
        <f>SUM(AD1115,AL1115,AN1115)</f>
        <v>0</v>
      </c>
      <c r="L1115" s="99">
        <f>SUM(AE1115,AF1115,AG1115,AH1115)</f>
        <v>0</v>
      </c>
      <c r="M1115" s="99">
        <f>COUNT(#REF!,#REF!,#REF!,#REF!,#REF!,#REF!,#REF!,AE1115,#REF!,#REF!,#REF!,#REF!,AF1115,AG1115,#REF!,#REF!,#REF!,AH1115)</f>
        <v>0</v>
      </c>
      <c r="N1115" s="99">
        <f>AI1115+AJ1115</f>
        <v>0</v>
      </c>
      <c r="O1115" s="99"/>
      <c r="P1115" s="99">
        <f>AK1115</f>
        <v>0</v>
      </c>
      <c r="Q1115" s="99">
        <f>AM1115</f>
        <v>0</v>
      </c>
      <c r="R1115" s="99">
        <v>0</v>
      </c>
      <c r="S1115" s="47"/>
      <c r="T1115" s="99">
        <f>SUM(U1115,V1115,X1115,Y1115,Z1115,AA1115,AB1115)</f>
        <v>38</v>
      </c>
      <c r="U1115" s="99">
        <f>AP1115</f>
        <v>0</v>
      </c>
      <c r="V1115" s="99">
        <f>SUM(AS1115,AT1115,AU1115,AV1115,AW1115,AX1115,AY1115,AZ1115,BA1115,BB1115,BC1115)</f>
        <v>38</v>
      </c>
      <c r="W1115" s="99">
        <f>COUNT(AS1115,AT1115,AU1115,AV1115,AW1115,AX1115,AY1115,AZ1115,BA1115,BB1115,BC1115)</f>
        <v>1</v>
      </c>
      <c r="X1115" s="99">
        <v>0</v>
      </c>
      <c r="Y1115" s="99">
        <v>0</v>
      </c>
      <c r="Z1115" s="99">
        <v>0</v>
      </c>
      <c r="AA1115" s="99">
        <f>AR1115</f>
        <v>0</v>
      </c>
      <c r="AB1115" s="99">
        <f>AQ1115</f>
        <v>0</v>
      </c>
      <c r="AC1115" s="47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44"/>
      <c r="AP1115" s="100"/>
      <c r="AQ1115" s="100"/>
      <c r="AR1115" s="100"/>
      <c r="AS1115" s="100"/>
      <c r="AT1115" s="100"/>
      <c r="AU1115" s="100"/>
      <c r="AV1115" s="100"/>
      <c r="AW1115" s="100"/>
      <c r="AX1115" s="100"/>
      <c r="AY1115" s="100"/>
      <c r="AZ1115" s="100">
        <v>38</v>
      </c>
      <c r="BA1115" s="100"/>
      <c r="BB1115" s="100"/>
      <c r="BC1115" s="100"/>
      <c r="BD1115" s="31"/>
    </row>
    <row r="1116" spans="1:56" s="41" customFormat="1" x14ac:dyDescent="0.3">
      <c r="A1116" s="100" t="s">
        <v>305</v>
      </c>
      <c r="B1116" s="100" t="s">
        <v>199</v>
      </c>
      <c r="C1116" s="100" t="s">
        <v>172</v>
      </c>
      <c r="D1116" s="100" t="s">
        <v>2292</v>
      </c>
      <c r="E1116" s="100" t="s">
        <v>39</v>
      </c>
      <c r="F1116" s="100">
        <v>999926637</v>
      </c>
      <c r="G1116" s="99">
        <f>(J1116+T1116)-H1116</f>
        <v>38</v>
      </c>
      <c r="H1116" s="100"/>
      <c r="I1116" s="44"/>
      <c r="J1116" s="99">
        <f>SUM(K1116,L1116,N1116,O1116,P1116,Q1116)</f>
        <v>0</v>
      </c>
      <c r="K1116" s="99">
        <f>SUM(AD1116,AL1116,AN1116)</f>
        <v>0</v>
      </c>
      <c r="L1116" s="99">
        <f>SUM(AE1116,AF1116,AG1116,AH1116)</f>
        <v>0</v>
      </c>
      <c r="M1116" s="99">
        <f>COUNT(#REF!,#REF!,#REF!,#REF!,#REF!,#REF!,#REF!,AE1116,#REF!,#REF!,#REF!,#REF!,AF1116,AG1116,#REF!,#REF!,#REF!,AH1116)</f>
        <v>0</v>
      </c>
      <c r="N1116" s="99">
        <f>AI1116+AJ1116</f>
        <v>0</v>
      </c>
      <c r="O1116" s="99"/>
      <c r="P1116" s="99">
        <f>AK1116</f>
        <v>0</v>
      </c>
      <c r="Q1116" s="99">
        <f>AM1116</f>
        <v>0</v>
      </c>
      <c r="R1116" s="99">
        <v>0</v>
      </c>
      <c r="S1116" s="47"/>
      <c r="T1116" s="99">
        <f>SUM(U1116,V1116,X1116,Y1116,Z1116,AA1116,AB1116)</f>
        <v>38</v>
      </c>
      <c r="U1116" s="99">
        <f>AP1116</f>
        <v>0</v>
      </c>
      <c r="V1116" s="99">
        <f>SUM(AS1116,AT1116,AU1116,AV1116,AW1116,AX1116,AY1116,AZ1116,BA1116,BB1116,BC1116)</f>
        <v>38</v>
      </c>
      <c r="W1116" s="99">
        <f>COUNT(AS1116,AT1116,AU1116,AV1116,AW1116,AX1116,AY1116,AZ1116,BA1116,BB1116,BC1116)</f>
        <v>1</v>
      </c>
      <c r="X1116" s="99">
        <v>0</v>
      </c>
      <c r="Y1116" s="99">
        <v>0</v>
      </c>
      <c r="Z1116" s="99">
        <v>0</v>
      </c>
      <c r="AA1116" s="99">
        <f>AR1116</f>
        <v>0</v>
      </c>
      <c r="AB1116" s="99">
        <f>AQ1116</f>
        <v>0</v>
      </c>
      <c r="AC1116" s="47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44"/>
      <c r="AP1116" s="100"/>
      <c r="AQ1116" s="100"/>
      <c r="AR1116" s="100"/>
      <c r="AS1116" s="100"/>
      <c r="AT1116" s="100"/>
      <c r="AU1116" s="100"/>
      <c r="AV1116" s="100"/>
      <c r="AW1116" s="100"/>
      <c r="AX1116" s="100"/>
      <c r="AY1116" s="100"/>
      <c r="AZ1116" s="100">
        <v>38</v>
      </c>
      <c r="BA1116" s="100"/>
      <c r="BB1116" s="100"/>
      <c r="BC1116" s="100"/>
      <c r="BD1116" s="31"/>
    </row>
    <row r="1117" spans="1:56" s="41" customFormat="1" x14ac:dyDescent="0.3">
      <c r="A1117" s="100" t="s">
        <v>305</v>
      </c>
      <c r="B1117" s="100" t="s">
        <v>199</v>
      </c>
      <c r="C1117" s="100" t="s">
        <v>1391</v>
      </c>
      <c r="D1117" s="100" t="s">
        <v>782</v>
      </c>
      <c r="E1117" s="100" t="s">
        <v>39</v>
      </c>
      <c r="F1117" s="100">
        <v>999929221</v>
      </c>
      <c r="G1117" s="99">
        <f>(J1117+T1117)-H1117</f>
        <v>38</v>
      </c>
      <c r="H1117" s="100"/>
      <c r="I1117" s="44"/>
      <c r="J1117" s="99">
        <f>SUM(K1117,L1117,N1117,O1117,P1117,Q1117)</f>
        <v>0</v>
      </c>
      <c r="K1117" s="99">
        <f>SUM(AD1117,AL1117,AN1117)</f>
        <v>0</v>
      </c>
      <c r="L1117" s="99">
        <f>SUM(AE1117,AF1117,AG1117,AH1117)</f>
        <v>0</v>
      </c>
      <c r="M1117" s="99">
        <f>COUNT(#REF!,#REF!,#REF!,#REF!,#REF!,#REF!,#REF!,AE1117,#REF!,#REF!,#REF!,#REF!,AF1117,AG1117,#REF!,#REF!,#REF!,AH1117)</f>
        <v>0</v>
      </c>
      <c r="N1117" s="99">
        <f>AI1117+AJ1117</f>
        <v>0</v>
      </c>
      <c r="O1117" s="99"/>
      <c r="P1117" s="99">
        <f>AK1117</f>
        <v>0</v>
      </c>
      <c r="Q1117" s="99">
        <f>AM1117</f>
        <v>0</v>
      </c>
      <c r="R1117" s="99">
        <v>0</v>
      </c>
      <c r="S1117" s="47"/>
      <c r="T1117" s="99">
        <f>SUM(U1117,V1117,X1117,Y1117,Z1117,AA1117,AB1117)</f>
        <v>38</v>
      </c>
      <c r="U1117" s="99">
        <f>AP1117</f>
        <v>0</v>
      </c>
      <c r="V1117" s="99">
        <f>SUM(AS1117,AT1117,AU1117,AV1117,AW1117,AX1117,AY1117,AZ1117,BA1117,BB1117,BC1117)</f>
        <v>38</v>
      </c>
      <c r="W1117" s="99">
        <f>COUNT(AS1117,AT1117,AU1117,AV1117,AW1117,AX1117,AY1117,AZ1117,BA1117,BB1117,BC1117)</f>
        <v>1</v>
      </c>
      <c r="X1117" s="99">
        <v>0</v>
      </c>
      <c r="Y1117" s="99">
        <v>0</v>
      </c>
      <c r="Z1117" s="99">
        <v>0</v>
      </c>
      <c r="AA1117" s="99">
        <f>AR1117</f>
        <v>0</v>
      </c>
      <c r="AB1117" s="99">
        <f>AQ1117</f>
        <v>0</v>
      </c>
      <c r="AC1117" s="47"/>
      <c r="AD1117" s="100"/>
      <c r="AE1117" s="100"/>
      <c r="AF1117" s="100"/>
      <c r="AG1117" s="100"/>
      <c r="AH1117" s="100"/>
      <c r="AI1117" s="100"/>
      <c r="AJ1117" s="100"/>
      <c r="AK1117" s="100"/>
      <c r="AL1117" s="100"/>
      <c r="AM1117" s="100"/>
      <c r="AN1117" s="100"/>
      <c r="AO1117" s="44"/>
      <c r="AP1117" s="100"/>
      <c r="AQ1117" s="100"/>
      <c r="AR1117" s="100"/>
      <c r="AS1117" s="100"/>
      <c r="AT1117" s="100"/>
      <c r="AU1117" s="100"/>
      <c r="AV1117" s="100"/>
      <c r="AW1117" s="100"/>
      <c r="AX1117" s="100"/>
      <c r="AY1117" s="100"/>
      <c r="AZ1117" s="100">
        <v>38</v>
      </c>
      <c r="BA1117" s="100"/>
      <c r="BB1117" s="100"/>
      <c r="BC1117" s="100"/>
      <c r="BD1117" s="31"/>
    </row>
    <row r="1118" spans="1:56" s="41" customFormat="1" x14ac:dyDescent="0.3">
      <c r="A1118" s="100" t="s">
        <v>305</v>
      </c>
      <c r="B1118" s="100" t="s">
        <v>199</v>
      </c>
      <c r="C1118" s="100" t="s">
        <v>3465</v>
      </c>
      <c r="D1118" s="100" t="s">
        <v>3466</v>
      </c>
      <c r="E1118" s="100" t="s">
        <v>39</v>
      </c>
      <c r="F1118" s="100">
        <v>999930860</v>
      </c>
      <c r="G1118" s="99">
        <f>(J1118+T1118)-H1118</f>
        <v>38</v>
      </c>
      <c r="H1118" s="100"/>
      <c r="I1118" s="44"/>
      <c r="J1118" s="99">
        <f>SUM(K1118,L1118,N1118,O1118,P1118,Q1118)</f>
        <v>0</v>
      </c>
      <c r="K1118" s="99">
        <f>SUM(AD1118,AL1118,AN1118)</f>
        <v>0</v>
      </c>
      <c r="L1118" s="99">
        <f>SUM(AE1118,AF1118,AG1118,AH1118)</f>
        <v>0</v>
      </c>
      <c r="M1118" s="99">
        <f>COUNT(#REF!,#REF!,#REF!,#REF!,#REF!,#REF!,#REF!,AE1118,#REF!,#REF!,#REF!,#REF!,AF1118,AG1118,#REF!,#REF!,#REF!,AH1118)</f>
        <v>0</v>
      </c>
      <c r="N1118" s="99">
        <f>AI1118+AJ1118</f>
        <v>0</v>
      </c>
      <c r="O1118" s="99"/>
      <c r="P1118" s="99">
        <f>AK1118</f>
        <v>0</v>
      </c>
      <c r="Q1118" s="99">
        <f>AM1118</f>
        <v>0</v>
      </c>
      <c r="R1118" s="99">
        <v>0</v>
      </c>
      <c r="S1118" s="47"/>
      <c r="T1118" s="99">
        <f>SUM(U1118,V1118,X1118,Y1118,Z1118,AA1118,AB1118)</f>
        <v>38</v>
      </c>
      <c r="U1118" s="99">
        <f>AP1118</f>
        <v>0</v>
      </c>
      <c r="V1118" s="99">
        <f>SUM(AS1118,AT1118,AU1118,AV1118,AW1118,AX1118,AY1118,AZ1118,BA1118,BB1118,BC1118)</f>
        <v>38</v>
      </c>
      <c r="W1118" s="99">
        <f>COUNT(AS1118,AT1118,AU1118,AV1118,AW1118,AX1118,AY1118,AZ1118,BA1118,BB1118,BC1118)</f>
        <v>1</v>
      </c>
      <c r="X1118" s="99">
        <v>0</v>
      </c>
      <c r="Y1118" s="99">
        <v>0</v>
      </c>
      <c r="Z1118" s="99">
        <v>0</v>
      </c>
      <c r="AA1118" s="99">
        <f>AR1118</f>
        <v>0</v>
      </c>
      <c r="AB1118" s="99">
        <f>AQ1118</f>
        <v>0</v>
      </c>
      <c r="AC1118" s="47"/>
      <c r="AD1118" s="100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100"/>
      <c r="AO1118" s="44"/>
      <c r="AP1118" s="100"/>
      <c r="AQ1118" s="100"/>
      <c r="AR1118" s="100"/>
      <c r="AS1118" s="100"/>
      <c r="AT1118" s="100"/>
      <c r="AU1118" s="100"/>
      <c r="AV1118" s="100"/>
      <c r="AW1118" s="100"/>
      <c r="AX1118" s="100"/>
      <c r="AY1118" s="100"/>
      <c r="AZ1118" s="100">
        <v>38</v>
      </c>
      <c r="BA1118" s="100"/>
      <c r="BB1118" s="100"/>
      <c r="BC1118" s="100"/>
      <c r="BD1118" s="31"/>
    </row>
    <row r="1119" spans="1:56" s="41" customFormat="1" x14ac:dyDescent="0.3">
      <c r="A1119" s="100" t="s">
        <v>305</v>
      </c>
      <c r="B1119" s="100" t="s">
        <v>199</v>
      </c>
      <c r="C1119" s="100" t="s">
        <v>3463</v>
      </c>
      <c r="D1119" s="100" t="s">
        <v>3464</v>
      </c>
      <c r="E1119" s="100" t="s">
        <v>39</v>
      </c>
      <c r="F1119" s="100">
        <v>999931299</v>
      </c>
      <c r="G1119" s="99">
        <f>(J1119+T1119)-H1119</f>
        <v>38</v>
      </c>
      <c r="H1119" s="100"/>
      <c r="I1119" s="44"/>
      <c r="J1119" s="99">
        <f>SUM(K1119,L1119,N1119,O1119,P1119,Q1119)</f>
        <v>0</v>
      </c>
      <c r="K1119" s="99">
        <f>SUM(AD1119,AL1119,AN1119)</f>
        <v>0</v>
      </c>
      <c r="L1119" s="99">
        <f>SUM(AE1119,AF1119,AG1119,AH1119)</f>
        <v>0</v>
      </c>
      <c r="M1119" s="99">
        <f>COUNT(#REF!,#REF!,#REF!,#REF!,#REF!,#REF!,#REF!,AE1119,#REF!,#REF!,#REF!,#REF!,AF1119,AG1119,#REF!,#REF!,#REF!,AH1119)</f>
        <v>0</v>
      </c>
      <c r="N1119" s="99">
        <f>AI1119+AJ1119</f>
        <v>0</v>
      </c>
      <c r="O1119" s="99"/>
      <c r="P1119" s="99">
        <f>AK1119</f>
        <v>0</v>
      </c>
      <c r="Q1119" s="99">
        <f>AM1119</f>
        <v>0</v>
      </c>
      <c r="R1119" s="99">
        <v>0</v>
      </c>
      <c r="S1119" s="47"/>
      <c r="T1119" s="99">
        <f>SUM(U1119,V1119,X1119,Y1119,Z1119,AA1119,AB1119)</f>
        <v>38</v>
      </c>
      <c r="U1119" s="99">
        <f>AP1119</f>
        <v>0</v>
      </c>
      <c r="V1119" s="99">
        <f>SUM(AS1119,AT1119,AU1119,AV1119,AW1119,AX1119,AY1119,AZ1119,BA1119,BB1119,BC1119)</f>
        <v>38</v>
      </c>
      <c r="W1119" s="99">
        <f>COUNT(AS1119,AT1119,AU1119,AV1119,AW1119,AX1119,AY1119,AZ1119,BA1119,BB1119,BC1119)</f>
        <v>1</v>
      </c>
      <c r="X1119" s="99">
        <v>0</v>
      </c>
      <c r="Y1119" s="99">
        <v>0</v>
      </c>
      <c r="Z1119" s="99">
        <v>0</v>
      </c>
      <c r="AA1119" s="99">
        <f>AR1119</f>
        <v>0</v>
      </c>
      <c r="AB1119" s="99">
        <f>AQ1119</f>
        <v>0</v>
      </c>
      <c r="AC1119" s="47"/>
      <c r="AD1119" s="100"/>
      <c r="AE1119" s="100"/>
      <c r="AF1119" s="100"/>
      <c r="AG1119" s="100"/>
      <c r="AH1119" s="100"/>
      <c r="AI1119" s="100"/>
      <c r="AJ1119" s="100"/>
      <c r="AK1119" s="100"/>
      <c r="AL1119" s="100"/>
      <c r="AM1119" s="100"/>
      <c r="AN1119" s="100"/>
      <c r="AO1119" s="44"/>
      <c r="AP1119" s="100"/>
      <c r="AQ1119" s="100"/>
      <c r="AR1119" s="100"/>
      <c r="AS1119" s="100"/>
      <c r="AT1119" s="100"/>
      <c r="AU1119" s="100"/>
      <c r="AV1119" s="100"/>
      <c r="AW1119" s="100"/>
      <c r="AX1119" s="100"/>
      <c r="AY1119" s="100"/>
      <c r="AZ1119" s="100">
        <v>38</v>
      </c>
      <c r="BA1119" s="100"/>
      <c r="BB1119" s="100"/>
      <c r="BC1119" s="100"/>
      <c r="BD1119" s="31"/>
    </row>
    <row r="1120" spans="1:56" s="41" customFormat="1" x14ac:dyDescent="0.35">
      <c r="A1120" s="100" t="s">
        <v>305</v>
      </c>
      <c r="B1120" s="99" t="s">
        <v>199</v>
      </c>
      <c r="C1120" s="99" t="s">
        <v>1717</v>
      </c>
      <c r="D1120" s="99" t="s">
        <v>1718</v>
      </c>
      <c r="E1120" s="100" t="s">
        <v>39</v>
      </c>
      <c r="F1120" s="99">
        <v>999923717</v>
      </c>
      <c r="G1120" s="99">
        <f>(J1120+T1120)-H1120</f>
        <v>34</v>
      </c>
      <c r="H1120" s="99">
        <f>(K1120+L1120+N1120+O1120+P1120+Q1120+R1120)*0.5</f>
        <v>34</v>
      </c>
      <c r="I1120" s="24"/>
      <c r="J1120" s="99">
        <f>SUM(K1120,L1120,N1120,O1120,P1120,Q1120)</f>
        <v>68</v>
      </c>
      <c r="K1120" s="99">
        <f>SUM(AD1120,AL1120,AN1120)</f>
        <v>0</v>
      </c>
      <c r="L1120" s="99">
        <f>SUM(AE1120,AF1120,AG1120,AH1120)</f>
        <v>68</v>
      </c>
      <c r="M1120" s="99">
        <f>COUNT(#REF!,#REF!,#REF!,#REF!,#REF!,#REF!,#REF!,AE1120,#REF!,#REF!,#REF!,#REF!,AF1120,AG1120,#REF!,#REF!,#REF!,AH1120)</f>
        <v>1</v>
      </c>
      <c r="N1120" s="99">
        <f>AI1120+AJ1120</f>
        <v>0</v>
      </c>
      <c r="O1120" s="99"/>
      <c r="P1120" s="99">
        <f>AK1120</f>
        <v>0</v>
      </c>
      <c r="Q1120" s="99">
        <f>AM1120</f>
        <v>0</v>
      </c>
      <c r="R1120" s="99">
        <v>0</v>
      </c>
      <c r="S1120" s="47"/>
      <c r="T1120" s="99">
        <f>SUM(U1120,V1120,X1120,Y1120,Z1120,AA1120,AB1120)</f>
        <v>0</v>
      </c>
      <c r="U1120" s="99">
        <f>AP1120</f>
        <v>0</v>
      </c>
      <c r="V1120" s="99">
        <f>SUM(AS1120,AT1120,AU1120,AV1120,AW1120,AX1120,AY1120,AZ1120,BA1120,BB1120,BC1120)</f>
        <v>0</v>
      </c>
      <c r="W1120" s="99">
        <f>COUNT(AS1120,AT1120,AU1120,AV1120,AW1120,AX1120,AY1120,AZ1120,BA1120,BB1120,BC1120)</f>
        <v>0</v>
      </c>
      <c r="X1120" s="99">
        <v>0</v>
      </c>
      <c r="Y1120" s="99">
        <v>0</v>
      </c>
      <c r="Z1120" s="99">
        <v>0</v>
      </c>
      <c r="AA1120" s="99">
        <f>AR1120</f>
        <v>0</v>
      </c>
      <c r="AB1120" s="99">
        <f>AQ1120</f>
        <v>0</v>
      </c>
      <c r="AC1120" s="47"/>
      <c r="AD1120" s="99"/>
      <c r="AE1120" s="99">
        <v>68</v>
      </c>
      <c r="AF1120" s="99"/>
      <c r="AG1120" s="99"/>
      <c r="AH1120" s="99"/>
      <c r="AI1120" s="99"/>
      <c r="AJ1120" s="99"/>
      <c r="AK1120" s="99"/>
      <c r="AL1120" s="99"/>
      <c r="AM1120" s="100"/>
      <c r="AN1120" s="100"/>
      <c r="AO1120" s="44"/>
      <c r="AP1120" s="100"/>
      <c r="AQ1120" s="100"/>
      <c r="AR1120" s="100"/>
      <c r="AS1120" s="100"/>
      <c r="AT1120" s="100"/>
      <c r="AU1120" s="100"/>
      <c r="AV1120" s="100"/>
      <c r="AW1120" s="100"/>
      <c r="AX1120" s="100"/>
      <c r="AY1120" s="100"/>
      <c r="AZ1120" s="100"/>
      <c r="BA1120" s="100"/>
      <c r="BB1120" s="100"/>
      <c r="BC1120" s="100"/>
    </row>
    <row r="1121" spans="1:56" s="41" customFormat="1" x14ac:dyDescent="0.35">
      <c r="A1121" s="100" t="s">
        <v>305</v>
      </c>
      <c r="B1121" s="100" t="s">
        <v>199</v>
      </c>
      <c r="C1121" s="100" t="s">
        <v>1815</v>
      </c>
      <c r="D1121" s="100" t="s">
        <v>2497</v>
      </c>
      <c r="E1121" s="100" t="s">
        <v>39</v>
      </c>
      <c r="F1121" s="100">
        <v>999927308</v>
      </c>
      <c r="G1121" s="99">
        <f>(J1121+T1121)-H1121</f>
        <v>34</v>
      </c>
      <c r="H1121" s="99"/>
      <c r="I1121" s="24"/>
      <c r="J1121" s="99">
        <f>SUM(K1121,L1121,N1121,O1121,P1121,Q1121)</f>
        <v>34</v>
      </c>
      <c r="K1121" s="99">
        <f>SUM(AD1121,AL1121,AN1121)</f>
        <v>0</v>
      </c>
      <c r="L1121" s="99">
        <f>SUM(AE1121,AF1121,AG1121,AH1121)</f>
        <v>34</v>
      </c>
      <c r="M1121" s="99">
        <f>COUNT(#REF!,#REF!,#REF!,#REF!,#REF!,#REF!,#REF!,AE1121,#REF!,#REF!,#REF!,#REF!,AF1121,AG1121,#REF!,#REF!,#REF!,AH1121)</f>
        <v>1</v>
      </c>
      <c r="N1121" s="99">
        <f>AI1121+AJ1121</f>
        <v>0</v>
      </c>
      <c r="O1121" s="99"/>
      <c r="P1121" s="99">
        <f>AK1121</f>
        <v>0</v>
      </c>
      <c r="Q1121" s="99">
        <f>AM1121</f>
        <v>0</v>
      </c>
      <c r="R1121" s="99">
        <v>0</v>
      </c>
      <c r="S1121" s="47"/>
      <c r="T1121" s="99">
        <f>SUM(U1121,V1121,X1121,Y1121,Z1121,AA1121,AB1121)</f>
        <v>0</v>
      </c>
      <c r="U1121" s="99">
        <f>AP1121</f>
        <v>0</v>
      </c>
      <c r="V1121" s="99">
        <f>SUM(AS1121,AT1121,AU1121,AV1121,AW1121,AX1121,AY1121,AZ1121,BA1121,BB1121,BC1121)</f>
        <v>0</v>
      </c>
      <c r="W1121" s="99">
        <f>COUNT(AS1121,AT1121,AU1121,AV1121,AW1121,AX1121,AY1121,AZ1121,BA1121,BB1121,BC1121)</f>
        <v>0</v>
      </c>
      <c r="X1121" s="99">
        <v>0</v>
      </c>
      <c r="Y1121" s="99">
        <v>0</v>
      </c>
      <c r="Z1121" s="99">
        <v>0</v>
      </c>
      <c r="AA1121" s="99">
        <f>AR1121</f>
        <v>0</v>
      </c>
      <c r="AB1121" s="99">
        <f>AQ1121</f>
        <v>0</v>
      </c>
      <c r="AC1121" s="47"/>
      <c r="AD1121" s="99"/>
      <c r="AE1121" s="99"/>
      <c r="AF1121" s="99"/>
      <c r="AG1121" s="99">
        <v>34</v>
      </c>
      <c r="AH1121" s="99"/>
      <c r="AI1121" s="99"/>
      <c r="AJ1121" s="99"/>
      <c r="AK1121" s="99"/>
      <c r="AL1121" s="99"/>
      <c r="AM1121" s="100"/>
      <c r="AN1121" s="100"/>
      <c r="AO1121" s="44"/>
      <c r="AP1121" s="100"/>
      <c r="AQ1121" s="100"/>
      <c r="AR1121" s="100"/>
      <c r="AS1121" s="100"/>
      <c r="AT1121" s="100"/>
      <c r="AU1121" s="100"/>
      <c r="AV1121" s="100"/>
      <c r="AW1121" s="100"/>
      <c r="AX1121" s="100"/>
      <c r="AY1121" s="100"/>
      <c r="AZ1121" s="100"/>
      <c r="BA1121" s="100"/>
      <c r="BB1121" s="100"/>
      <c r="BC1121" s="100"/>
    </row>
    <row r="1122" spans="1:56" s="41" customFormat="1" x14ac:dyDescent="0.3">
      <c r="A1122" s="100" t="s">
        <v>305</v>
      </c>
      <c r="B1122" s="100" t="s">
        <v>199</v>
      </c>
      <c r="C1122" s="100" t="s">
        <v>276</v>
      </c>
      <c r="D1122" s="100" t="s">
        <v>2608</v>
      </c>
      <c r="E1122" s="100" t="s">
        <v>39</v>
      </c>
      <c r="F1122" s="100">
        <v>999927831</v>
      </c>
      <c r="G1122" s="99">
        <f>(J1122+T1122)-H1122</f>
        <v>34</v>
      </c>
      <c r="H1122" s="100"/>
      <c r="I1122" s="44"/>
      <c r="J1122" s="99">
        <f>SUM(K1122,L1122,N1122,O1122,P1122,Q1122)</f>
        <v>0</v>
      </c>
      <c r="K1122" s="99">
        <f>SUM(AD1122,AL1122,AN1122)</f>
        <v>0</v>
      </c>
      <c r="L1122" s="99">
        <f>SUM(AE1122,AF1122,AG1122,AH1122)</f>
        <v>0</v>
      </c>
      <c r="M1122" s="99">
        <f>COUNT(#REF!,#REF!,#REF!,#REF!,#REF!,#REF!,#REF!,AE1122,#REF!,#REF!,#REF!,#REF!,AF1122,AG1122,#REF!,#REF!,#REF!,AH1122)</f>
        <v>0</v>
      </c>
      <c r="N1122" s="99">
        <f>AI1122+AJ1122</f>
        <v>0</v>
      </c>
      <c r="O1122" s="99"/>
      <c r="P1122" s="99">
        <f>AK1122</f>
        <v>0</v>
      </c>
      <c r="Q1122" s="99">
        <f>AM1122</f>
        <v>0</v>
      </c>
      <c r="R1122" s="99">
        <v>0</v>
      </c>
      <c r="S1122" s="47"/>
      <c r="T1122" s="99">
        <f>SUM(U1122,V1122,X1122,Y1122,Z1122,AA1122,AB1122)</f>
        <v>34</v>
      </c>
      <c r="U1122" s="99">
        <f>AP1122</f>
        <v>0</v>
      </c>
      <c r="V1122" s="99">
        <f>SUM(AS1122,AT1122,AU1122,AV1122,AW1122,AX1122,AY1122,AZ1122,BA1122,BB1122,BC1122)</f>
        <v>34</v>
      </c>
      <c r="W1122" s="99">
        <f>COUNT(AS1122,AT1122,AU1122,AV1122,AW1122,AX1122,AY1122,AZ1122,BA1122,BB1122,BC1122)</f>
        <v>1</v>
      </c>
      <c r="X1122" s="99">
        <v>0</v>
      </c>
      <c r="Y1122" s="99">
        <v>0</v>
      </c>
      <c r="Z1122" s="99">
        <v>0</v>
      </c>
      <c r="AA1122" s="99">
        <f>AR1122</f>
        <v>0</v>
      </c>
      <c r="AB1122" s="99">
        <f>AQ1122</f>
        <v>0</v>
      </c>
      <c r="AC1122" s="47"/>
      <c r="AD1122" s="100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100"/>
      <c r="AO1122" s="44"/>
      <c r="AP1122" s="100"/>
      <c r="AQ1122" s="100"/>
      <c r="AR1122" s="100"/>
      <c r="AS1122" s="100"/>
      <c r="AT1122" s="100"/>
      <c r="AU1122" s="100"/>
      <c r="AV1122" s="100"/>
      <c r="AW1122" s="100"/>
      <c r="AX1122" s="100"/>
      <c r="AY1122" s="100"/>
      <c r="AZ1122" s="100"/>
      <c r="BA1122" s="100">
        <v>34</v>
      </c>
      <c r="BB1122" s="100"/>
      <c r="BC1122" s="100"/>
      <c r="BD1122" s="31"/>
    </row>
    <row r="1123" spans="1:56" s="41" customFormat="1" x14ac:dyDescent="0.3">
      <c r="A1123" s="100" t="s">
        <v>305</v>
      </c>
      <c r="B1123" s="100" t="s">
        <v>199</v>
      </c>
      <c r="C1123" s="100" t="s">
        <v>3231</v>
      </c>
      <c r="D1123" s="100" t="s">
        <v>3232</v>
      </c>
      <c r="E1123" s="100" t="s">
        <v>39</v>
      </c>
      <c r="F1123" s="100">
        <v>999931030</v>
      </c>
      <c r="G1123" s="99">
        <f>(J1123+T1123)-H1123</f>
        <v>34</v>
      </c>
      <c r="H1123" s="100"/>
      <c r="I1123" s="44"/>
      <c r="J1123" s="99">
        <f>SUM(K1123,L1123,N1123,O1123,P1123,Q1123)</f>
        <v>0</v>
      </c>
      <c r="K1123" s="99">
        <f>SUM(AD1123,AL1123,AN1123)</f>
        <v>0</v>
      </c>
      <c r="L1123" s="99">
        <f>SUM(AE1123,AF1123,AG1123,AH1123)</f>
        <v>0</v>
      </c>
      <c r="M1123" s="99">
        <f>COUNT(#REF!,#REF!,#REF!,#REF!,#REF!,#REF!,#REF!,AE1123,#REF!,#REF!,#REF!,#REF!,AF1123,AG1123,#REF!,#REF!,#REF!,AH1123)</f>
        <v>0</v>
      </c>
      <c r="N1123" s="99">
        <f>AI1123+AJ1123</f>
        <v>0</v>
      </c>
      <c r="O1123" s="99"/>
      <c r="P1123" s="99">
        <f>AK1123</f>
        <v>0</v>
      </c>
      <c r="Q1123" s="99">
        <f>AM1123</f>
        <v>0</v>
      </c>
      <c r="R1123" s="99">
        <v>0</v>
      </c>
      <c r="S1123" s="47"/>
      <c r="T1123" s="99">
        <f>SUM(U1123,V1123,X1123,Y1123,Z1123,AA1123,AB1123)</f>
        <v>34</v>
      </c>
      <c r="U1123" s="99">
        <f>AP1123</f>
        <v>0</v>
      </c>
      <c r="V1123" s="99">
        <f>SUM(AS1123,AT1123,AU1123,AV1123,AW1123,AX1123,AY1123,AZ1123,BA1123,BB1123,BC1123)</f>
        <v>34</v>
      </c>
      <c r="W1123" s="99">
        <f>COUNT(AS1123,AT1123,AU1123,AV1123,AW1123,AX1123,AY1123,AZ1123,BA1123,BB1123,BC1123)</f>
        <v>1</v>
      </c>
      <c r="X1123" s="99">
        <v>0</v>
      </c>
      <c r="Y1123" s="99">
        <v>0</v>
      </c>
      <c r="Z1123" s="99">
        <v>0</v>
      </c>
      <c r="AA1123" s="99">
        <f>AR1123</f>
        <v>0</v>
      </c>
      <c r="AB1123" s="99">
        <f>AQ1123</f>
        <v>0</v>
      </c>
      <c r="AC1123" s="47"/>
      <c r="AD1123" s="100"/>
      <c r="AE1123" s="100"/>
      <c r="AF1123" s="100"/>
      <c r="AG1123" s="100"/>
      <c r="AH1123" s="100"/>
      <c r="AI1123" s="100"/>
      <c r="AJ1123" s="100"/>
      <c r="AK1123" s="100"/>
      <c r="AL1123" s="100"/>
      <c r="AM1123" s="100"/>
      <c r="AN1123" s="100"/>
      <c r="AO1123" s="44"/>
      <c r="AP1123" s="100"/>
      <c r="AQ1123" s="100"/>
      <c r="AR1123" s="100"/>
      <c r="AS1123" s="100"/>
      <c r="AT1123" s="100"/>
      <c r="AU1123" s="100"/>
      <c r="AV1123" s="100"/>
      <c r="AW1123" s="100"/>
      <c r="AX1123" s="100"/>
      <c r="AY1123" s="100">
        <v>34</v>
      </c>
      <c r="AZ1123" s="100"/>
      <c r="BA1123" s="100"/>
      <c r="BB1123" s="100"/>
      <c r="BC1123" s="100"/>
      <c r="BD1123" s="31"/>
    </row>
    <row r="1124" spans="1:56" s="41" customFormat="1" x14ac:dyDescent="0.3">
      <c r="A1124" s="100" t="s">
        <v>305</v>
      </c>
      <c r="B1124" s="100" t="s">
        <v>199</v>
      </c>
      <c r="C1124" s="100" t="s">
        <v>375</v>
      </c>
      <c r="D1124" s="100" t="s">
        <v>476</v>
      </c>
      <c r="E1124" s="100" t="s">
        <v>39</v>
      </c>
      <c r="F1124" s="100">
        <v>999924873</v>
      </c>
      <c r="G1124" s="99">
        <f>(J1124+T1124)-H1124</f>
        <v>28</v>
      </c>
      <c r="H1124" s="100"/>
      <c r="I1124" s="44"/>
      <c r="J1124" s="99">
        <f>SUM(K1124,L1124,N1124,O1124,P1124,Q1124)</f>
        <v>0</v>
      </c>
      <c r="K1124" s="99">
        <f>SUM(AD1124,AL1124,AN1124)</f>
        <v>0</v>
      </c>
      <c r="L1124" s="99">
        <f>SUM(AE1124,AF1124,AG1124,AH1124)</f>
        <v>0</v>
      </c>
      <c r="M1124" s="99">
        <f>COUNT(#REF!,#REF!,#REF!,#REF!,#REF!,#REF!,#REF!,AE1124,#REF!,#REF!,#REF!,#REF!,AF1124,AG1124,#REF!,#REF!,#REF!,AH1124)</f>
        <v>0</v>
      </c>
      <c r="N1124" s="99">
        <f>AI1124+AJ1124</f>
        <v>0</v>
      </c>
      <c r="O1124" s="99"/>
      <c r="P1124" s="99">
        <f>AK1124</f>
        <v>0</v>
      </c>
      <c r="Q1124" s="99">
        <f>AM1124</f>
        <v>0</v>
      </c>
      <c r="R1124" s="99">
        <v>0</v>
      </c>
      <c r="S1124" s="47"/>
      <c r="T1124" s="99">
        <f>SUM(U1124,V1124,X1124,Y1124,Z1124,AA1124,AB1124)</f>
        <v>28</v>
      </c>
      <c r="U1124" s="99">
        <f>AP1124</f>
        <v>0</v>
      </c>
      <c r="V1124" s="99">
        <f>SUM(AS1124,AT1124,AU1124,AV1124,AW1124,AX1124,AY1124,AZ1124,BA1124,BB1124,BC1124)</f>
        <v>28</v>
      </c>
      <c r="W1124" s="99">
        <f>COUNT(AS1124,AT1124,AU1124,AV1124,AW1124,AX1124,AY1124,AZ1124,BA1124,BB1124,BC1124)</f>
        <v>1</v>
      </c>
      <c r="X1124" s="99">
        <v>0</v>
      </c>
      <c r="Y1124" s="99">
        <v>0</v>
      </c>
      <c r="Z1124" s="99">
        <v>0</v>
      </c>
      <c r="AA1124" s="99">
        <f>AR1124</f>
        <v>0</v>
      </c>
      <c r="AB1124" s="99">
        <f>AQ1124</f>
        <v>0</v>
      </c>
      <c r="AC1124" s="47"/>
      <c r="AD1124" s="100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100"/>
      <c r="AO1124" s="44"/>
      <c r="AP1124" s="100"/>
      <c r="AQ1124" s="100"/>
      <c r="AR1124" s="100"/>
      <c r="AS1124" s="100"/>
      <c r="AT1124" s="100"/>
      <c r="AU1124" s="100"/>
      <c r="AV1124" s="100"/>
      <c r="AW1124" s="100"/>
      <c r="AX1124" s="100"/>
      <c r="AY1124" s="100"/>
      <c r="AZ1124" s="100">
        <v>28</v>
      </c>
      <c r="BA1124" s="100"/>
      <c r="BB1124" s="100"/>
      <c r="BC1124" s="100"/>
      <c r="BD1124" s="31"/>
    </row>
    <row r="1125" spans="1:56" s="41" customFormat="1" x14ac:dyDescent="0.3">
      <c r="A1125" s="100" t="s">
        <v>305</v>
      </c>
      <c r="B1125" s="100" t="s">
        <v>199</v>
      </c>
      <c r="C1125" s="100" t="s">
        <v>1426</v>
      </c>
      <c r="D1125" s="100" t="s">
        <v>2209</v>
      </c>
      <c r="E1125" s="100" t="s">
        <v>39</v>
      </c>
      <c r="F1125" s="100">
        <v>999926188</v>
      </c>
      <c r="G1125" s="99">
        <f>(J1125+T1125)-H1125</f>
        <v>28</v>
      </c>
      <c r="H1125" s="100"/>
      <c r="I1125" s="44"/>
      <c r="J1125" s="99">
        <f>SUM(K1125,L1125,N1125,O1125,P1125,Q1125)</f>
        <v>0</v>
      </c>
      <c r="K1125" s="99">
        <f>SUM(AD1125,AL1125,AN1125)</f>
        <v>0</v>
      </c>
      <c r="L1125" s="99">
        <f>SUM(AE1125,AF1125,AG1125,AH1125)</f>
        <v>0</v>
      </c>
      <c r="M1125" s="99">
        <f>COUNT(#REF!,#REF!,#REF!,#REF!,#REF!,#REF!,#REF!,AE1125,#REF!,#REF!,#REF!,#REF!,AF1125,AG1125,#REF!,#REF!,#REF!,AH1125)</f>
        <v>0</v>
      </c>
      <c r="N1125" s="99">
        <f>AI1125+AJ1125</f>
        <v>0</v>
      </c>
      <c r="O1125" s="99"/>
      <c r="P1125" s="99">
        <f>AK1125</f>
        <v>0</v>
      </c>
      <c r="Q1125" s="99">
        <f>AM1125</f>
        <v>0</v>
      </c>
      <c r="R1125" s="99">
        <v>0</v>
      </c>
      <c r="S1125" s="47"/>
      <c r="T1125" s="99">
        <f>SUM(U1125,V1125,X1125,Y1125,Z1125,AA1125,AB1125)</f>
        <v>28</v>
      </c>
      <c r="U1125" s="99">
        <f>AP1125</f>
        <v>0</v>
      </c>
      <c r="V1125" s="99">
        <f>SUM(AS1125,AT1125,AU1125,AV1125,AW1125,AX1125,AY1125,AZ1125,BA1125,BB1125,BC1125)</f>
        <v>28</v>
      </c>
      <c r="W1125" s="99">
        <f>COUNT(AS1125,AT1125,AU1125,AV1125,AW1125,AX1125,AY1125,AZ1125,BA1125,BB1125,BC1125)</f>
        <v>1</v>
      </c>
      <c r="X1125" s="99">
        <v>0</v>
      </c>
      <c r="Y1125" s="99">
        <v>0</v>
      </c>
      <c r="Z1125" s="99">
        <v>0</v>
      </c>
      <c r="AA1125" s="99">
        <f>AR1125</f>
        <v>0</v>
      </c>
      <c r="AB1125" s="99">
        <f>AQ1125</f>
        <v>0</v>
      </c>
      <c r="AC1125" s="47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44"/>
      <c r="AP1125" s="100"/>
      <c r="AQ1125" s="100"/>
      <c r="AR1125" s="100"/>
      <c r="AS1125" s="100"/>
      <c r="AT1125" s="100"/>
      <c r="AU1125" s="100"/>
      <c r="AV1125" s="100"/>
      <c r="AW1125" s="100"/>
      <c r="AX1125" s="100"/>
      <c r="AY1125" s="100"/>
      <c r="AZ1125" s="100">
        <v>28</v>
      </c>
      <c r="BA1125" s="100"/>
      <c r="BB1125" s="100"/>
      <c r="BC1125" s="100"/>
      <c r="BD1125" s="31"/>
    </row>
    <row r="1126" spans="1:56" s="41" customFormat="1" x14ac:dyDescent="0.3">
      <c r="A1126" s="100" t="s">
        <v>305</v>
      </c>
      <c r="B1126" s="100" t="s">
        <v>199</v>
      </c>
      <c r="C1126" s="100" t="s">
        <v>1134</v>
      </c>
      <c r="D1126" s="100" t="s">
        <v>3467</v>
      </c>
      <c r="E1126" s="100" t="s">
        <v>39</v>
      </c>
      <c r="F1126" s="100">
        <v>999928892</v>
      </c>
      <c r="G1126" s="99">
        <f>(J1126+T1126)-H1126</f>
        <v>28</v>
      </c>
      <c r="H1126" s="100"/>
      <c r="I1126" s="44"/>
      <c r="J1126" s="99">
        <f>SUM(K1126,L1126,N1126,O1126,P1126,Q1126)</f>
        <v>0</v>
      </c>
      <c r="K1126" s="99">
        <f>SUM(AD1126,AL1126,AN1126)</f>
        <v>0</v>
      </c>
      <c r="L1126" s="99">
        <f>SUM(AE1126,AF1126,AG1126,AH1126)</f>
        <v>0</v>
      </c>
      <c r="M1126" s="99">
        <f>COUNT(#REF!,#REF!,#REF!,#REF!,#REF!,#REF!,#REF!,AE1126,#REF!,#REF!,#REF!,#REF!,AF1126,AG1126,#REF!,#REF!,#REF!,AH1126)</f>
        <v>0</v>
      </c>
      <c r="N1126" s="99">
        <f>AI1126+AJ1126</f>
        <v>0</v>
      </c>
      <c r="O1126" s="99"/>
      <c r="P1126" s="99">
        <f>AK1126</f>
        <v>0</v>
      </c>
      <c r="Q1126" s="99">
        <f>AM1126</f>
        <v>0</v>
      </c>
      <c r="R1126" s="99">
        <v>0</v>
      </c>
      <c r="S1126" s="47"/>
      <c r="T1126" s="99">
        <f>SUM(U1126,V1126,X1126,Y1126,Z1126,AA1126,AB1126)</f>
        <v>28</v>
      </c>
      <c r="U1126" s="99">
        <f>AP1126</f>
        <v>0</v>
      </c>
      <c r="V1126" s="99">
        <f>SUM(AS1126,AT1126,AU1126,AV1126,AW1126,AX1126,AY1126,AZ1126,BA1126,BB1126,BC1126)</f>
        <v>28</v>
      </c>
      <c r="W1126" s="99">
        <f>COUNT(AS1126,AT1126,AU1126,AV1126,AW1126,AX1126,AY1126,AZ1126,BA1126,BB1126,BC1126)</f>
        <v>1</v>
      </c>
      <c r="X1126" s="99">
        <v>0</v>
      </c>
      <c r="Y1126" s="99">
        <v>0</v>
      </c>
      <c r="Z1126" s="99">
        <v>0</v>
      </c>
      <c r="AA1126" s="99">
        <f>AR1126</f>
        <v>0</v>
      </c>
      <c r="AB1126" s="99">
        <f>AQ1126</f>
        <v>0</v>
      </c>
      <c r="AC1126" s="47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44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100"/>
      <c r="AZ1126" s="100">
        <v>28</v>
      </c>
      <c r="BA1126" s="100"/>
      <c r="BB1126" s="100"/>
      <c r="BC1126" s="100"/>
      <c r="BD1126" s="31"/>
    </row>
    <row r="1127" spans="1:56" s="41" customFormat="1" x14ac:dyDescent="0.35">
      <c r="A1127" s="100" t="s">
        <v>305</v>
      </c>
      <c r="B1127" s="99" t="s">
        <v>199</v>
      </c>
      <c r="C1127" s="99" t="s">
        <v>2512</v>
      </c>
      <c r="D1127" s="99" t="s">
        <v>2511</v>
      </c>
      <c r="E1127" s="99" t="s">
        <v>39</v>
      </c>
      <c r="F1127" s="99">
        <v>999927379</v>
      </c>
      <c r="G1127" s="99">
        <f>(J1127+T1127)-H1127</f>
        <v>26.25</v>
      </c>
      <c r="H1127" s="99">
        <f>(K1127+L1127+N1127+O1127+P1127+Q1127+R1127)*0.5</f>
        <v>26.25</v>
      </c>
      <c r="I1127" s="24"/>
      <c r="J1127" s="99">
        <f>SUM(K1127,L1127,N1127,O1127,P1127,Q1127)</f>
        <v>52.5</v>
      </c>
      <c r="K1127" s="99">
        <f>SUM(AD1127,AL1127,AN1127)</f>
        <v>0</v>
      </c>
      <c r="L1127" s="99">
        <f>SUM(AE1127,AF1127,AG1127,AH1127)</f>
        <v>0</v>
      </c>
      <c r="M1127" s="99">
        <f>COUNT(#REF!,#REF!,#REF!,#REF!,#REF!,#REF!,#REF!,AE1127,#REF!,#REF!,#REF!,#REF!,AF1127,AG1127,#REF!,#REF!,#REF!,AH1127)</f>
        <v>0</v>
      </c>
      <c r="N1127" s="99">
        <f>AI1127+AJ1127</f>
        <v>52.5</v>
      </c>
      <c r="O1127" s="99"/>
      <c r="P1127" s="99">
        <f>AK1127</f>
        <v>0</v>
      </c>
      <c r="Q1127" s="99">
        <f>AM1127</f>
        <v>0</v>
      </c>
      <c r="R1127" s="99">
        <v>0</v>
      </c>
      <c r="S1127" s="47"/>
      <c r="T1127" s="99">
        <f>SUM(U1127,V1127,X1127,Y1127,Z1127,AA1127,AB1127)</f>
        <v>0</v>
      </c>
      <c r="U1127" s="99">
        <f>AP1127</f>
        <v>0</v>
      </c>
      <c r="V1127" s="99">
        <f>SUM(AS1127,AT1127,AU1127,AV1127,AW1127,AX1127,AY1127,AZ1127,BA1127,BB1127,BC1127)</f>
        <v>0</v>
      </c>
      <c r="W1127" s="99">
        <f>COUNT(AS1127,AT1127,AU1127,AV1127,AW1127,AX1127,AY1127,AZ1127,BA1127,BB1127,BC1127)</f>
        <v>0</v>
      </c>
      <c r="X1127" s="99">
        <v>0</v>
      </c>
      <c r="Y1127" s="99">
        <v>0</v>
      </c>
      <c r="Z1127" s="99">
        <v>0</v>
      </c>
      <c r="AA1127" s="99">
        <f>AR1127</f>
        <v>0</v>
      </c>
      <c r="AB1127" s="99">
        <f>AQ1127</f>
        <v>0</v>
      </c>
      <c r="AC1127" s="47"/>
      <c r="AD1127" s="99"/>
      <c r="AE1127" s="99"/>
      <c r="AF1127" s="99"/>
      <c r="AG1127" s="99"/>
      <c r="AH1127" s="99"/>
      <c r="AI1127" s="99">
        <v>52.5</v>
      </c>
      <c r="AJ1127" s="99"/>
      <c r="AK1127" s="99"/>
      <c r="AL1127" s="99"/>
      <c r="AM1127" s="100"/>
      <c r="AN1127" s="100"/>
      <c r="AO1127" s="44"/>
      <c r="AP1127" s="100"/>
      <c r="AQ1127" s="100"/>
      <c r="AR1127" s="100"/>
      <c r="AS1127" s="100"/>
      <c r="AT1127" s="100"/>
      <c r="AU1127" s="100"/>
      <c r="AV1127" s="100"/>
      <c r="AW1127" s="100"/>
      <c r="AX1127" s="100"/>
      <c r="AY1127" s="100"/>
      <c r="AZ1127" s="100"/>
      <c r="BA1127" s="100"/>
      <c r="BB1127" s="100"/>
      <c r="BC1127" s="100"/>
    </row>
    <row r="1128" spans="1:56" s="41" customFormat="1" x14ac:dyDescent="0.35">
      <c r="A1128" s="100" t="s">
        <v>305</v>
      </c>
      <c r="B1128" s="100" t="s">
        <v>199</v>
      </c>
      <c r="C1128" s="100" t="s">
        <v>1815</v>
      </c>
      <c r="D1128" s="100" t="s">
        <v>2585</v>
      </c>
      <c r="E1128" s="100" t="s">
        <v>39</v>
      </c>
      <c r="F1128" s="100">
        <v>999927734</v>
      </c>
      <c r="G1128" s="99">
        <f>(J1128+T1128)-H1128</f>
        <v>22.5</v>
      </c>
      <c r="H1128" s="99">
        <f>(K1128+L1128+N1128+O1128+P1128+Q1128+R1128)*0.5</f>
        <v>22.5</v>
      </c>
      <c r="I1128" s="24"/>
      <c r="J1128" s="99">
        <f>SUM(K1128,L1128,N1128,O1128,P1128,Q1128)</f>
        <v>45</v>
      </c>
      <c r="K1128" s="99">
        <f>SUM(AD1128,AL1128,AN1128)</f>
        <v>0</v>
      </c>
      <c r="L1128" s="99">
        <f>SUM(AE1128,AF1128,AG1128,AH1128)</f>
        <v>45</v>
      </c>
      <c r="M1128" s="99">
        <f>COUNT(#REF!,#REF!,#REF!,#REF!,#REF!,#REF!,#REF!,AE1128,#REF!,#REF!,#REF!,#REF!,AF1128,AG1128,#REF!,#REF!,#REF!,AH1128)</f>
        <v>1</v>
      </c>
      <c r="N1128" s="99">
        <f>AI1128+AJ1128</f>
        <v>0</v>
      </c>
      <c r="O1128" s="99"/>
      <c r="P1128" s="99">
        <f>AK1128</f>
        <v>0</v>
      </c>
      <c r="Q1128" s="99">
        <f>AM1128</f>
        <v>0</v>
      </c>
      <c r="R1128" s="99">
        <v>0</v>
      </c>
      <c r="S1128" s="47"/>
      <c r="T1128" s="99">
        <f>SUM(U1128,V1128,X1128,Y1128,Z1128,AA1128,AB1128)</f>
        <v>0</v>
      </c>
      <c r="U1128" s="99">
        <f>AP1128</f>
        <v>0</v>
      </c>
      <c r="V1128" s="99">
        <f>SUM(AS1128,AT1128,AU1128,AV1128,AW1128,AX1128,AY1128,AZ1128,BA1128,BB1128,BC1128)</f>
        <v>0</v>
      </c>
      <c r="W1128" s="99">
        <f>COUNT(AS1128,AT1128,AU1128,AV1128,AW1128,AX1128,AY1128,AZ1128,BA1128,BB1128,BC1128)</f>
        <v>0</v>
      </c>
      <c r="X1128" s="99">
        <v>0</v>
      </c>
      <c r="Y1128" s="99">
        <v>0</v>
      </c>
      <c r="Z1128" s="99">
        <v>0</v>
      </c>
      <c r="AA1128" s="99">
        <f>AR1128</f>
        <v>0</v>
      </c>
      <c r="AB1128" s="99">
        <f>AQ1128</f>
        <v>0</v>
      </c>
      <c r="AC1128" s="47"/>
      <c r="AD1128" s="99"/>
      <c r="AE1128" s="99"/>
      <c r="AF1128" s="99"/>
      <c r="AG1128" s="99">
        <v>45</v>
      </c>
      <c r="AH1128" s="99"/>
      <c r="AI1128" s="99"/>
      <c r="AJ1128" s="99"/>
      <c r="AK1128" s="99"/>
      <c r="AL1128" s="99"/>
      <c r="AM1128" s="100"/>
      <c r="AN1128" s="100"/>
      <c r="AO1128" s="44"/>
      <c r="AP1128" s="100"/>
      <c r="AQ1128" s="100"/>
      <c r="AR1128" s="100"/>
      <c r="AS1128" s="100"/>
      <c r="AT1128" s="100"/>
      <c r="AU1128" s="100"/>
      <c r="AV1128" s="100"/>
      <c r="AW1128" s="100"/>
      <c r="AX1128" s="100"/>
      <c r="AY1128" s="100"/>
      <c r="AZ1128" s="100"/>
      <c r="BA1128" s="100"/>
      <c r="BB1128" s="100"/>
      <c r="BC1128" s="100"/>
    </row>
    <row r="1129" spans="1:56" s="41" customFormat="1" x14ac:dyDescent="0.35">
      <c r="A1129" s="100" t="s">
        <v>305</v>
      </c>
      <c r="B1129" s="99" t="s">
        <v>199</v>
      </c>
      <c r="C1129" s="99" t="s">
        <v>2193</v>
      </c>
      <c r="D1129" s="99" t="s">
        <v>2274</v>
      </c>
      <c r="E1129" s="99" t="s">
        <v>39</v>
      </c>
      <c r="F1129" s="99">
        <v>999926550</v>
      </c>
      <c r="G1129" s="99">
        <f>(J1129+T1129)-H1129</f>
        <v>19.75</v>
      </c>
      <c r="H1129" s="99">
        <f>(K1129+L1129+N1129+O1129+P1129+Q1129+R1129)*0.5</f>
        <v>19.75</v>
      </c>
      <c r="I1129" s="24"/>
      <c r="J1129" s="99">
        <f>SUM(K1129,L1129,N1129,O1129,P1129,Q1129)</f>
        <v>39.5</v>
      </c>
      <c r="K1129" s="99">
        <f>SUM(AD1129,AL1129,AN1129)</f>
        <v>0</v>
      </c>
      <c r="L1129" s="99">
        <f>SUM(AE1129,AF1129,AG1129,AH1129)</f>
        <v>0</v>
      </c>
      <c r="M1129" s="99">
        <f>COUNT(#REF!,#REF!,#REF!,#REF!,#REF!,#REF!,#REF!,AE1129,#REF!,#REF!,#REF!,#REF!,AF1129,AG1129,#REF!,#REF!,#REF!,AH1129)</f>
        <v>0</v>
      </c>
      <c r="N1129" s="99">
        <f>AI1129+AJ1129</f>
        <v>39.5</v>
      </c>
      <c r="O1129" s="99"/>
      <c r="P1129" s="99">
        <f>AK1129</f>
        <v>0</v>
      </c>
      <c r="Q1129" s="99">
        <f>AM1129</f>
        <v>0</v>
      </c>
      <c r="R1129" s="99">
        <v>0</v>
      </c>
      <c r="S1129" s="47"/>
      <c r="T1129" s="99">
        <f>SUM(U1129,V1129,X1129,Y1129,Z1129,AA1129,AB1129)</f>
        <v>0</v>
      </c>
      <c r="U1129" s="99">
        <f>AP1129</f>
        <v>0</v>
      </c>
      <c r="V1129" s="99">
        <f>SUM(AS1129,AT1129,AU1129,AV1129,AW1129,AX1129,AY1129,AZ1129,BA1129,BB1129,BC1129)</f>
        <v>0</v>
      </c>
      <c r="W1129" s="99">
        <f>COUNT(AS1129,AT1129,AU1129,AV1129,AW1129,AX1129,AY1129,AZ1129,BA1129,BB1129,BC1129)</f>
        <v>0</v>
      </c>
      <c r="X1129" s="99">
        <v>0</v>
      </c>
      <c r="Y1129" s="99">
        <v>0</v>
      </c>
      <c r="Z1129" s="99">
        <v>0</v>
      </c>
      <c r="AA1129" s="99">
        <f>AR1129</f>
        <v>0</v>
      </c>
      <c r="AB1129" s="99">
        <f>AQ1129</f>
        <v>0</v>
      </c>
      <c r="AC1129" s="47"/>
      <c r="AD1129" s="99"/>
      <c r="AE1129" s="99"/>
      <c r="AF1129" s="99"/>
      <c r="AG1129" s="99"/>
      <c r="AH1129" s="99"/>
      <c r="AI1129" s="99">
        <v>39.5</v>
      </c>
      <c r="AJ1129" s="99"/>
      <c r="AK1129" s="99"/>
      <c r="AL1129" s="99"/>
      <c r="AM1129" s="100"/>
      <c r="AN1129" s="100"/>
      <c r="AO1129" s="44"/>
      <c r="AP1129" s="100"/>
      <c r="AQ1129" s="100"/>
      <c r="AR1129" s="100"/>
      <c r="AS1129" s="100"/>
      <c r="AT1129" s="100"/>
      <c r="AU1129" s="100"/>
      <c r="AV1129" s="100"/>
      <c r="AW1129" s="100"/>
      <c r="AX1129" s="100"/>
      <c r="AY1129" s="100"/>
      <c r="AZ1129" s="100"/>
      <c r="BA1129" s="100"/>
      <c r="BB1129" s="100"/>
      <c r="BC1129" s="100"/>
    </row>
    <row r="1130" spans="1:56" s="41" customFormat="1" x14ac:dyDescent="0.35">
      <c r="A1130" s="100" t="s">
        <v>305</v>
      </c>
      <c r="B1130" s="100" t="s">
        <v>199</v>
      </c>
      <c r="C1130" s="100" t="s">
        <v>209</v>
      </c>
      <c r="D1130" s="100" t="s">
        <v>2813</v>
      </c>
      <c r="E1130" s="100" t="s">
        <v>39</v>
      </c>
      <c r="F1130" s="100">
        <v>999928731</v>
      </c>
      <c r="G1130" s="99">
        <f>(J1130+T1130)-H1130</f>
        <v>15</v>
      </c>
      <c r="H1130" s="100"/>
      <c r="I1130" s="44"/>
      <c r="J1130" s="99">
        <f>SUM(K1130,L1130,N1130,O1130,P1130,Q1130)</f>
        <v>0</v>
      </c>
      <c r="K1130" s="99">
        <f>SUM(AD1130,AL1130,AN1130)</f>
        <v>0</v>
      </c>
      <c r="L1130" s="99">
        <f>SUM(AE1130,AF1130,AG1130,AH1130)</f>
        <v>0</v>
      </c>
      <c r="M1130" s="99">
        <f>COUNT(#REF!,#REF!,#REF!,#REF!,#REF!,#REF!,#REF!,AE1130,#REF!,#REF!,#REF!,#REF!,AF1130,AG1130,#REF!,#REF!,#REF!,AH1130)</f>
        <v>0</v>
      </c>
      <c r="N1130" s="99">
        <f>AI1130+AJ1130</f>
        <v>0</v>
      </c>
      <c r="O1130" s="99"/>
      <c r="P1130" s="99">
        <f>AK1130</f>
        <v>0</v>
      </c>
      <c r="Q1130" s="99">
        <f>AM1130</f>
        <v>0</v>
      </c>
      <c r="R1130" s="99">
        <v>0</v>
      </c>
      <c r="S1130" s="44"/>
      <c r="T1130" s="99">
        <f>SUM(U1130,V1130,X1130,Y1130,Z1130,AA1130,AB1130)</f>
        <v>15</v>
      </c>
      <c r="U1130" s="99">
        <f>AP1130</f>
        <v>15</v>
      </c>
      <c r="V1130" s="99">
        <f>SUM(AS1130,AT1130,AU1130,AV1130,AW1130,AX1130,AY1130,AZ1130,BA1130,BB1130,BC1130)</f>
        <v>0</v>
      </c>
      <c r="W1130" s="99">
        <f>COUNT(AS1130,AT1130,AU1130,AV1130,AW1130,AX1130,AY1130,AZ1130,BA1130,BB1130,BC1130)</f>
        <v>0</v>
      </c>
      <c r="X1130" s="99">
        <v>0</v>
      </c>
      <c r="Y1130" s="99">
        <v>0</v>
      </c>
      <c r="Z1130" s="99">
        <v>0</v>
      </c>
      <c r="AA1130" s="99">
        <f>AR1130</f>
        <v>0</v>
      </c>
      <c r="AB1130" s="99">
        <f>AQ1130</f>
        <v>0</v>
      </c>
      <c r="AC1130" s="44"/>
      <c r="AD1130" s="100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100"/>
      <c r="AO1130" s="44"/>
      <c r="AP1130" s="100">
        <v>15</v>
      </c>
      <c r="AQ1130" s="100"/>
      <c r="AR1130" s="100"/>
      <c r="AS1130" s="100"/>
      <c r="AT1130" s="100"/>
      <c r="AU1130" s="100"/>
      <c r="AV1130" s="100"/>
      <c r="AW1130" s="100"/>
      <c r="AX1130" s="100"/>
      <c r="AY1130" s="100"/>
      <c r="AZ1130" s="100"/>
      <c r="BA1130" s="100"/>
      <c r="BB1130" s="100"/>
      <c r="BC1130" s="100"/>
    </row>
    <row r="1131" spans="1:56" s="41" customFormat="1" x14ac:dyDescent="0.35">
      <c r="A1131" s="99" t="s">
        <v>40</v>
      </c>
      <c r="B1131" s="99" t="s">
        <v>45</v>
      </c>
      <c r="C1131" s="99" t="s">
        <v>209</v>
      </c>
      <c r="D1131" s="99" t="s">
        <v>49</v>
      </c>
      <c r="E1131" s="99" t="s">
        <v>39</v>
      </c>
      <c r="F1131" s="99">
        <v>999921509</v>
      </c>
      <c r="G1131" s="99">
        <f>(J1131+T1131)-H1131</f>
        <v>300</v>
      </c>
      <c r="H1131" s="99"/>
      <c r="I1131" s="24"/>
      <c r="J1131" s="99">
        <f>SUM(K1131,L1131,N1131,O1131,P1131,Q1131)</f>
        <v>300</v>
      </c>
      <c r="K1131" s="99">
        <f>SUM(AD1131,AL1131,AN1131)</f>
        <v>0</v>
      </c>
      <c r="L1131" s="99">
        <f>SUM(AE1131,AF1131,AG1131,AH1131)</f>
        <v>0</v>
      </c>
      <c r="M1131" s="99">
        <f>COUNT(#REF!,#REF!,#REF!,#REF!,#REF!,#REF!,#REF!,AE1131,#REF!,#REF!,#REF!,#REF!,AF1131,AG1131,#REF!,#REF!,#REF!,AH1131)</f>
        <v>0</v>
      </c>
      <c r="N1131" s="99">
        <f>AI1131+AJ1131</f>
        <v>140</v>
      </c>
      <c r="O1131" s="99"/>
      <c r="P1131" s="99">
        <f>AK1131</f>
        <v>160</v>
      </c>
      <c r="Q1131" s="99">
        <f>AM1131</f>
        <v>0</v>
      </c>
      <c r="R1131" s="99">
        <v>0</v>
      </c>
      <c r="S1131" s="47"/>
      <c r="T1131" s="99">
        <f>SUM(U1131,V1131,X1131,Y1131,Z1131,AA1131,AB1131)</f>
        <v>0</v>
      </c>
      <c r="U1131" s="99">
        <f>AP1131</f>
        <v>0</v>
      </c>
      <c r="V1131" s="99">
        <f>SUM(AS1131,AT1131,AU1131,AV1131,AW1131,AX1131,AY1131,AZ1131,BA1131,BB1131,BC1131)</f>
        <v>0</v>
      </c>
      <c r="W1131" s="99">
        <f>COUNT(AS1131,AT1131,AU1131,AV1131,AW1131,AX1131,AY1131,AZ1131,BA1131,BB1131,BC1131)</f>
        <v>0</v>
      </c>
      <c r="X1131" s="99">
        <v>0</v>
      </c>
      <c r="Y1131" s="99">
        <v>0</v>
      </c>
      <c r="Z1131" s="99">
        <v>0</v>
      </c>
      <c r="AA1131" s="99">
        <f>AR1131</f>
        <v>0</v>
      </c>
      <c r="AB1131" s="99">
        <f>AQ1131</f>
        <v>0</v>
      </c>
      <c r="AC1131" s="47"/>
      <c r="AD1131" s="99"/>
      <c r="AE1131" s="99"/>
      <c r="AF1131" s="99"/>
      <c r="AG1131" s="99"/>
      <c r="AH1131" s="99"/>
      <c r="AI1131" s="99"/>
      <c r="AJ1131" s="99">
        <v>140</v>
      </c>
      <c r="AK1131" s="99">
        <v>160</v>
      </c>
      <c r="AL1131" s="99"/>
      <c r="AM1131" s="100"/>
      <c r="AN1131" s="100"/>
      <c r="AO1131" s="44"/>
      <c r="AP1131" s="100"/>
      <c r="AQ1131" s="100"/>
      <c r="AR1131" s="100"/>
      <c r="AS1131" s="100"/>
      <c r="AT1131" s="100"/>
      <c r="AU1131" s="100"/>
      <c r="AV1131" s="100"/>
      <c r="AW1131" s="100"/>
      <c r="AX1131" s="100"/>
      <c r="AY1131" s="100"/>
      <c r="AZ1131" s="100"/>
      <c r="BA1131" s="100"/>
      <c r="BB1131" s="100"/>
      <c r="BC1131" s="100"/>
    </row>
    <row r="1132" spans="1:56" s="41" customFormat="1" x14ac:dyDescent="0.35">
      <c r="A1132" s="99" t="s">
        <v>40</v>
      </c>
      <c r="B1132" s="99" t="s">
        <v>45</v>
      </c>
      <c r="C1132" s="99" t="s">
        <v>1945</v>
      </c>
      <c r="D1132" s="99" t="s">
        <v>1946</v>
      </c>
      <c r="E1132" s="99" t="s">
        <v>39</v>
      </c>
      <c r="F1132" s="99">
        <v>999925190</v>
      </c>
      <c r="G1132" s="99">
        <f>(J1132+T1132)-H1132</f>
        <v>178</v>
      </c>
      <c r="H1132" s="99"/>
      <c r="I1132" s="24"/>
      <c r="J1132" s="99">
        <f>SUM(K1132,L1132,N1132,O1132,P1132,Q1132)</f>
        <v>118</v>
      </c>
      <c r="K1132" s="99">
        <f>SUM(AD1132,AL1132,AN1132)</f>
        <v>0</v>
      </c>
      <c r="L1132" s="99">
        <f>SUM(AE1132,AF1132,AG1132,AH1132)</f>
        <v>0</v>
      </c>
      <c r="M1132" s="99">
        <f>COUNT(#REF!,#REF!,#REF!,#REF!,#REF!,#REF!,#REF!,AE1132,#REF!,#REF!,#REF!,#REF!,AF1132,AG1132,#REF!,#REF!,#REF!,AH1132)</f>
        <v>0</v>
      </c>
      <c r="N1132" s="99">
        <f>AI1132+AJ1132</f>
        <v>67</v>
      </c>
      <c r="O1132" s="99"/>
      <c r="P1132" s="99">
        <f>AK1132</f>
        <v>51</v>
      </c>
      <c r="Q1132" s="99">
        <f>AM1132</f>
        <v>0</v>
      </c>
      <c r="R1132" s="99">
        <v>0</v>
      </c>
      <c r="S1132" s="47"/>
      <c r="T1132" s="99">
        <f>SUM(U1132,V1132,X1132,Y1132,Z1132,AA1132,AB1132)</f>
        <v>60</v>
      </c>
      <c r="U1132" s="99">
        <f>AP1132</f>
        <v>0</v>
      </c>
      <c r="V1132" s="99">
        <f>SUM(AS1132,AT1132,AU1132,AV1132,AW1132,AX1132,AY1132,AZ1132,BA1132,BB1132,BC1132)</f>
        <v>60</v>
      </c>
      <c r="W1132" s="99">
        <f>COUNT(AS1132,AT1132,AU1132,AV1132,AW1132,AX1132,AY1132,AZ1132,BA1132,BB1132,BC1132)</f>
        <v>1</v>
      </c>
      <c r="X1132" s="99">
        <v>0</v>
      </c>
      <c r="Y1132" s="99">
        <v>0</v>
      </c>
      <c r="Z1132" s="99">
        <v>0</v>
      </c>
      <c r="AA1132" s="99">
        <f>AR1132</f>
        <v>0</v>
      </c>
      <c r="AB1132" s="99">
        <f>AQ1132</f>
        <v>0</v>
      </c>
      <c r="AC1132" s="47"/>
      <c r="AD1132" s="99"/>
      <c r="AE1132" s="99"/>
      <c r="AF1132" s="99"/>
      <c r="AG1132" s="99"/>
      <c r="AH1132" s="99"/>
      <c r="AI1132" s="99"/>
      <c r="AJ1132" s="99">
        <v>67</v>
      </c>
      <c r="AK1132" s="99">
        <v>51</v>
      </c>
      <c r="AL1132" s="99"/>
      <c r="AM1132" s="100"/>
      <c r="AN1132" s="100"/>
      <c r="AO1132" s="44"/>
      <c r="AP1132" s="100"/>
      <c r="AQ1132" s="100"/>
      <c r="AR1132" s="100"/>
      <c r="AS1132" s="100"/>
      <c r="AT1132" s="100"/>
      <c r="AU1132" s="100"/>
      <c r="AV1132" s="100"/>
      <c r="AW1132" s="100">
        <v>60</v>
      </c>
      <c r="AX1132" s="100"/>
      <c r="AY1132" s="100"/>
      <c r="AZ1132" s="100"/>
      <c r="BA1132" s="100"/>
      <c r="BB1132" s="100"/>
      <c r="BC1132" s="100"/>
    </row>
    <row r="1133" spans="1:56" s="41" customFormat="1" x14ac:dyDescent="0.35">
      <c r="A1133" s="100" t="s">
        <v>40</v>
      </c>
      <c r="B1133" s="100" t="s">
        <v>45</v>
      </c>
      <c r="C1133" s="100" t="s">
        <v>1529</v>
      </c>
      <c r="D1133" s="100" t="s">
        <v>2675</v>
      </c>
      <c r="E1133" s="100" t="s">
        <v>39</v>
      </c>
      <c r="F1133" s="100">
        <v>999928087</v>
      </c>
      <c r="G1133" s="99">
        <f>(J1133+T1133)-H1133</f>
        <v>120</v>
      </c>
      <c r="H1133" s="99"/>
      <c r="I1133" s="24"/>
      <c r="J1133" s="99">
        <f>SUM(K1133,L1133,N1133,O1133,P1133,Q1133)</f>
        <v>120</v>
      </c>
      <c r="K1133" s="99">
        <f>SUM(AD1133,AL1133,AN1133)</f>
        <v>0</v>
      </c>
      <c r="L1133" s="99">
        <f>SUM(AE1133,AF1133,AG1133,AH1133)</f>
        <v>120</v>
      </c>
      <c r="M1133" s="99">
        <f>COUNT(#REF!,#REF!,#REF!,#REF!,#REF!,#REF!,#REF!,AE1133,#REF!,#REF!,#REF!,#REF!,AF1133,AG1133,#REF!,#REF!,#REF!,AH1133)</f>
        <v>1</v>
      </c>
      <c r="N1133" s="99">
        <f>AI1133+AJ1133</f>
        <v>0</v>
      </c>
      <c r="O1133" s="99"/>
      <c r="P1133" s="99">
        <f>AK1133</f>
        <v>0</v>
      </c>
      <c r="Q1133" s="99">
        <f>AM1133</f>
        <v>0</v>
      </c>
      <c r="R1133" s="99">
        <v>0</v>
      </c>
      <c r="S1133" s="47"/>
      <c r="T1133" s="99">
        <f>SUM(U1133,V1133,X1133,Y1133,Z1133,AA1133,AB1133)</f>
        <v>0</v>
      </c>
      <c r="U1133" s="99">
        <f>AP1133</f>
        <v>0</v>
      </c>
      <c r="V1133" s="99">
        <f>SUM(AS1133,AT1133,AU1133,AV1133,AW1133,AX1133,AY1133,AZ1133,BA1133,BB1133,BC1133)</f>
        <v>0</v>
      </c>
      <c r="W1133" s="99">
        <f>COUNT(AS1133,AT1133,AU1133,AV1133,AW1133,AX1133,AY1133,AZ1133,BA1133,BB1133,BC1133)</f>
        <v>0</v>
      </c>
      <c r="X1133" s="99">
        <v>0</v>
      </c>
      <c r="Y1133" s="99">
        <v>0</v>
      </c>
      <c r="Z1133" s="99">
        <v>0</v>
      </c>
      <c r="AA1133" s="99">
        <f>AR1133</f>
        <v>0</v>
      </c>
      <c r="AB1133" s="99">
        <f>AQ1133</f>
        <v>0</v>
      </c>
      <c r="AC1133" s="47"/>
      <c r="AD1133" s="99"/>
      <c r="AE1133" s="99"/>
      <c r="AF1133" s="99"/>
      <c r="AG1133" s="99">
        <v>120</v>
      </c>
      <c r="AH1133" s="99"/>
      <c r="AI1133" s="99"/>
      <c r="AJ1133" s="99"/>
      <c r="AK1133" s="99"/>
      <c r="AL1133" s="99"/>
      <c r="AM1133" s="100"/>
      <c r="AN1133" s="100"/>
      <c r="AO1133" s="44"/>
      <c r="AP1133" s="100"/>
      <c r="AQ1133" s="100"/>
      <c r="AR1133" s="100"/>
      <c r="AS1133" s="100"/>
      <c r="AT1133" s="100"/>
      <c r="AU1133" s="100"/>
      <c r="AV1133" s="100"/>
      <c r="AW1133" s="100"/>
      <c r="AX1133" s="100"/>
      <c r="AY1133" s="100"/>
      <c r="AZ1133" s="100"/>
      <c r="BA1133" s="100"/>
      <c r="BB1133" s="100"/>
      <c r="BC1133" s="100"/>
    </row>
    <row r="1134" spans="1:56" s="41" customFormat="1" x14ac:dyDescent="0.3">
      <c r="A1134" s="100" t="s">
        <v>40</v>
      </c>
      <c r="B1134" s="100" t="s">
        <v>45</v>
      </c>
      <c r="C1134" s="100" t="s">
        <v>754</v>
      </c>
      <c r="D1134" s="100" t="s">
        <v>3256</v>
      </c>
      <c r="E1134" s="100" t="s">
        <v>39</v>
      </c>
      <c r="F1134" s="100">
        <v>999929070</v>
      </c>
      <c r="G1134" s="99">
        <f>(J1134+T1134)-H1134</f>
        <v>120</v>
      </c>
      <c r="H1134" s="100"/>
      <c r="I1134" s="44"/>
      <c r="J1134" s="99">
        <f>SUM(K1134,L1134,N1134,O1134,P1134,Q1134)</f>
        <v>0</v>
      </c>
      <c r="K1134" s="99">
        <f>SUM(AD1134,AL1134,AN1134)</f>
        <v>0</v>
      </c>
      <c r="L1134" s="99">
        <f>SUM(AE1134,AF1134,AG1134,AH1134)</f>
        <v>0</v>
      </c>
      <c r="M1134" s="99">
        <f>COUNT(#REF!,#REF!,#REF!,#REF!,#REF!,#REF!,#REF!,AE1134,#REF!,#REF!,#REF!,#REF!,AF1134,AG1134,#REF!,#REF!,#REF!,AH1134)</f>
        <v>0</v>
      </c>
      <c r="N1134" s="99">
        <f>AI1134+AJ1134</f>
        <v>0</v>
      </c>
      <c r="O1134" s="99"/>
      <c r="P1134" s="99">
        <f>AK1134</f>
        <v>0</v>
      </c>
      <c r="Q1134" s="99">
        <f>AM1134</f>
        <v>0</v>
      </c>
      <c r="R1134" s="99">
        <v>0</v>
      </c>
      <c r="S1134" s="47"/>
      <c r="T1134" s="99">
        <f>SUM(U1134,V1134,X1134,Y1134,Z1134,AA1134,AB1134)</f>
        <v>120</v>
      </c>
      <c r="U1134" s="99">
        <f>AP1134</f>
        <v>0</v>
      </c>
      <c r="V1134" s="99">
        <f>SUM(AS1134,AT1134,AU1134,AV1134,AW1134,AX1134,AY1134,AZ1134,BA1134,BB1134,BC1134)</f>
        <v>120</v>
      </c>
      <c r="W1134" s="99">
        <f>COUNT(AS1134,AT1134,AU1134,AV1134,AW1134,AX1134,AY1134,AZ1134,BA1134,BB1134,BC1134)</f>
        <v>1</v>
      </c>
      <c r="X1134" s="99">
        <v>0</v>
      </c>
      <c r="Y1134" s="99">
        <v>0</v>
      </c>
      <c r="Z1134" s="99">
        <v>0</v>
      </c>
      <c r="AA1134" s="99">
        <f>AR1134</f>
        <v>0</v>
      </c>
      <c r="AB1134" s="99">
        <f>AQ1134</f>
        <v>0</v>
      </c>
      <c r="AC1134" s="47"/>
      <c r="AD1134" s="100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100"/>
      <c r="AO1134" s="44"/>
      <c r="AP1134" s="100"/>
      <c r="AQ1134" s="100"/>
      <c r="AR1134" s="100"/>
      <c r="AS1134" s="100"/>
      <c r="AT1134" s="100"/>
      <c r="AU1134" s="100"/>
      <c r="AV1134" s="100"/>
      <c r="AW1134" s="100"/>
      <c r="AX1134" s="100"/>
      <c r="AY1134" s="100"/>
      <c r="AZ1134" s="100">
        <v>120</v>
      </c>
      <c r="BA1134" s="100"/>
      <c r="BB1134" s="100"/>
      <c r="BC1134" s="100"/>
      <c r="BD1134" s="31"/>
    </row>
    <row r="1135" spans="1:56" s="41" customFormat="1" x14ac:dyDescent="0.35">
      <c r="A1135" s="102" t="s">
        <v>40</v>
      </c>
      <c r="B1135" s="99" t="s">
        <v>45</v>
      </c>
      <c r="C1135" s="99" t="s">
        <v>464</v>
      </c>
      <c r="D1135" s="99" t="s">
        <v>177</v>
      </c>
      <c r="E1135" s="99" t="s">
        <v>39</v>
      </c>
      <c r="F1135" s="99">
        <v>999921537</v>
      </c>
      <c r="G1135" s="99">
        <f>(J1135+T1135)-H1135</f>
        <v>115</v>
      </c>
      <c r="H1135" s="99">
        <f>(K1135+L1135+N1135+O1135+P1135+Q1135+R1135)*0.5</f>
        <v>115</v>
      </c>
      <c r="I1135" s="24"/>
      <c r="J1135" s="99">
        <f>SUM(K1135,L1135,N1135,O1135,P1135,Q1135)</f>
        <v>230</v>
      </c>
      <c r="K1135" s="99">
        <f>SUM(AD1135,AL1135,AN1135)</f>
        <v>0</v>
      </c>
      <c r="L1135" s="99">
        <f>SUM(AE1135,AF1135,AG1135,AH1135)</f>
        <v>0</v>
      </c>
      <c r="M1135" s="99">
        <f>COUNT(#REF!,#REF!,#REF!,#REF!,#REF!,#REF!,#REF!,AE1135,#REF!,#REF!,#REF!,#REF!,AF1135,AG1135,#REF!,#REF!,#REF!,AH1135)</f>
        <v>0</v>
      </c>
      <c r="N1135" s="99">
        <f>AI1135+AJ1135</f>
        <v>70</v>
      </c>
      <c r="O1135" s="99"/>
      <c r="P1135" s="99">
        <f>AK1135</f>
        <v>160</v>
      </c>
      <c r="Q1135" s="99">
        <f>AM1135</f>
        <v>0</v>
      </c>
      <c r="R1135" s="99">
        <v>0</v>
      </c>
      <c r="S1135" s="47"/>
      <c r="T1135" s="99">
        <f>SUM(U1135,V1135,X1135,Y1135,Z1135,AA1135,AB1135)</f>
        <v>0</v>
      </c>
      <c r="U1135" s="99">
        <f>AP1135</f>
        <v>0</v>
      </c>
      <c r="V1135" s="99">
        <f>SUM(AS1135,AT1135,AU1135,AV1135,AW1135,AX1135,AY1135,AZ1135,BA1135,BB1135,BC1135)</f>
        <v>0</v>
      </c>
      <c r="W1135" s="99">
        <f>COUNT(AS1135,AT1135,AU1135,AV1135,AW1135,AX1135,AY1135,AZ1135,BA1135,BB1135,BC1135)</f>
        <v>0</v>
      </c>
      <c r="X1135" s="99">
        <v>0</v>
      </c>
      <c r="Y1135" s="99">
        <v>0</v>
      </c>
      <c r="Z1135" s="99">
        <v>0</v>
      </c>
      <c r="AA1135" s="99">
        <f>AR1135</f>
        <v>0</v>
      </c>
      <c r="AB1135" s="99">
        <f>AQ1135</f>
        <v>0</v>
      </c>
      <c r="AC1135" s="47"/>
      <c r="AD1135" s="99"/>
      <c r="AE1135" s="99"/>
      <c r="AF1135" s="99"/>
      <c r="AG1135" s="99"/>
      <c r="AH1135" s="99"/>
      <c r="AI1135" s="99"/>
      <c r="AJ1135" s="99">
        <v>70</v>
      </c>
      <c r="AK1135" s="99">
        <v>160</v>
      </c>
      <c r="AL1135" s="99"/>
      <c r="AM1135" s="100"/>
      <c r="AN1135" s="100"/>
      <c r="AO1135" s="44"/>
      <c r="AP1135" s="100"/>
      <c r="AQ1135" s="100"/>
      <c r="AR1135" s="100"/>
      <c r="AS1135" s="100"/>
      <c r="AT1135" s="100"/>
      <c r="AU1135" s="100"/>
      <c r="AV1135" s="100"/>
      <c r="AW1135" s="100"/>
      <c r="AX1135" s="100"/>
      <c r="AY1135" s="100"/>
      <c r="AZ1135" s="100"/>
      <c r="BA1135" s="100"/>
      <c r="BB1135" s="100"/>
      <c r="BC1135" s="100"/>
    </row>
    <row r="1136" spans="1:56" s="41" customFormat="1" x14ac:dyDescent="0.35">
      <c r="A1136" s="99" t="s">
        <v>40</v>
      </c>
      <c r="B1136" s="99" t="s">
        <v>45</v>
      </c>
      <c r="C1136" s="99" t="s">
        <v>451</v>
      </c>
      <c r="D1136" s="99" t="s">
        <v>1880</v>
      </c>
      <c r="E1136" s="99" t="s">
        <v>39</v>
      </c>
      <c r="F1136" s="99">
        <v>999924840</v>
      </c>
      <c r="G1136" s="99">
        <f>(J1136+T1136)-H1136</f>
        <v>90</v>
      </c>
      <c r="H1136" s="99"/>
      <c r="I1136" s="24"/>
      <c r="J1136" s="99">
        <f>SUM(K1136,L1136,N1136,O1136,P1136,Q1136)</f>
        <v>90</v>
      </c>
      <c r="K1136" s="99">
        <f>SUM(AD1136,AL1136,AN1136)</f>
        <v>0</v>
      </c>
      <c r="L1136" s="99">
        <f>SUM(AE1136,AF1136,AG1136,AH1136)</f>
        <v>0</v>
      </c>
      <c r="M1136" s="99">
        <f>COUNT(#REF!,#REF!,#REF!,#REF!,#REF!,#REF!,#REF!,AE1136,#REF!,#REF!,#REF!,#REF!,AF1136,AG1136,#REF!,#REF!,#REF!,AH1136)</f>
        <v>0</v>
      </c>
      <c r="N1136" s="99">
        <f>AI1136+AJ1136</f>
        <v>0</v>
      </c>
      <c r="O1136" s="99"/>
      <c r="P1136" s="99">
        <f>AK1136</f>
        <v>90</v>
      </c>
      <c r="Q1136" s="99">
        <f>AM1136</f>
        <v>0</v>
      </c>
      <c r="R1136" s="99">
        <v>0</v>
      </c>
      <c r="S1136" s="47"/>
      <c r="T1136" s="99">
        <f>SUM(U1136,V1136,X1136,Y1136,Z1136,AA1136,AB1136)</f>
        <v>0</v>
      </c>
      <c r="U1136" s="99">
        <f>AP1136</f>
        <v>0</v>
      </c>
      <c r="V1136" s="99">
        <f>SUM(AS1136,AT1136,AU1136,AV1136,AW1136,AX1136,AY1136,AZ1136,BA1136,BB1136,BC1136)</f>
        <v>0</v>
      </c>
      <c r="W1136" s="99">
        <f>COUNT(AS1136,AT1136,AU1136,AV1136,AW1136,AX1136,AY1136,AZ1136,BA1136,BB1136,BC1136)</f>
        <v>0</v>
      </c>
      <c r="X1136" s="99">
        <v>0</v>
      </c>
      <c r="Y1136" s="99">
        <v>0</v>
      </c>
      <c r="Z1136" s="99">
        <v>0</v>
      </c>
      <c r="AA1136" s="99">
        <f>AR1136</f>
        <v>0</v>
      </c>
      <c r="AB1136" s="99">
        <f>AQ1136</f>
        <v>0</v>
      </c>
      <c r="AC1136" s="47"/>
      <c r="AD1136" s="99"/>
      <c r="AE1136" s="99"/>
      <c r="AF1136" s="99"/>
      <c r="AG1136" s="99"/>
      <c r="AH1136" s="99"/>
      <c r="AI1136" s="99"/>
      <c r="AJ1136" s="99"/>
      <c r="AK1136" s="99">
        <v>90</v>
      </c>
      <c r="AL1136" s="99"/>
      <c r="AM1136" s="100"/>
      <c r="AN1136" s="100"/>
      <c r="AO1136" s="44"/>
      <c r="AP1136" s="100"/>
      <c r="AQ1136" s="100"/>
      <c r="AR1136" s="100"/>
      <c r="AS1136" s="100"/>
      <c r="AT1136" s="100"/>
      <c r="AU1136" s="100"/>
      <c r="AV1136" s="100"/>
      <c r="AW1136" s="100"/>
      <c r="AX1136" s="100"/>
      <c r="AY1136" s="100"/>
      <c r="AZ1136" s="100"/>
      <c r="BA1136" s="100"/>
      <c r="BB1136" s="100"/>
      <c r="BC1136" s="100"/>
    </row>
    <row r="1137" spans="1:56" s="41" customFormat="1" x14ac:dyDescent="0.35">
      <c r="A1137" s="100" t="s">
        <v>40</v>
      </c>
      <c r="B1137" s="100" t="s">
        <v>45</v>
      </c>
      <c r="C1137" s="100" t="s">
        <v>2689</v>
      </c>
      <c r="D1137" s="100" t="s">
        <v>2690</v>
      </c>
      <c r="E1137" s="100" t="s">
        <v>39</v>
      </c>
      <c r="F1137" s="100">
        <v>999928147</v>
      </c>
      <c r="G1137" s="99">
        <f>(J1137+T1137)-H1137</f>
        <v>90</v>
      </c>
      <c r="H1137" s="99"/>
      <c r="I1137" s="24"/>
      <c r="J1137" s="99">
        <f>SUM(K1137,L1137,N1137,O1137,P1137,Q1137)</f>
        <v>90</v>
      </c>
      <c r="K1137" s="99">
        <f>SUM(AD1137,AL1137,AN1137)</f>
        <v>0</v>
      </c>
      <c r="L1137" s="99">
        <f>SUM(AE1137,AF1137,AG1137,AH1137)</f>
        <v>90</v>
      </c>
      <c r="M1137" s="99">
        <f>COUNT(#REF!,#REF!,#REF!,#REF!,#REF!,#REF!,#REF!,AE1137,#REF!,#REF!,#REF!,#REF!,AF1137,AG1137,#REF!,#REF!,#REF!,AH1137)</f>
        <v>1</v>
      </c>
      <c r="N1137" s="99">
        <f>AI1137+AJ1137</f>
        <v>0</v>
      </c>
      <c r="O1137" s="99"/>
      <c r="P1137" s="99">
        <f>AK1137</f>
        <v>0</v>
      </c>
      <c r="Q1137" s="99">
        <f>AM1137</f>
        <v>0</v>
      </c>
      <c r="R1137" s="99">
        <v>0</v>
      </c>
      <c r="S1137" s="47"/>
      <c r="T1137" s="99">
        <f>SUM(U1137,V1137,X1137,Y1137,Z1137,AA1137,AB1137)</f>
        <v>0</v>
      </c>
      <c r="U1137" s="99">
        <f>AP1137</f>
        <v>0</v>
      </c>
      <c r="V1137" s="99">
        <f>SUM(AS1137,AT1137,AU1137,AV1137,AW1137,AX1137,AY1137,AZ1137,BA1137,BB1137,BC1137)</f>
        <v>0</v>
      </c>
      <c r="W1137" s="99">
        <f>COUNT(AS1137,AT1137,AU1137,AV1137,AW1137,AX1137,AY1137,AZ1137,BA1137,BB1137,BC1137)</f>
        <v>0</v>
      </c>
      <c r="X1137" s="99">
        <v>0</v>
      </c>
      <c r="Y1137" s="99">
        <v>0</v>
      </c>
      <c r="Z1137" s="99">
        <v>0</v>
      </c>
      <c r="AA1137" s="99">
        <f>AR1137</f>
        <v>0</v>
      </c>
      <c r="AB1137" s="99">
        <f>AQ1137</f>
        <v>0</v>
      </c>
      <c r="AC1137" s="47"/>
      <c r="AD1137" s="99"/>
      <c r="AE1137" s="99"/>
      <c r="AF1137" s="99"/>
      <c r="AG1137" s="99">
        <v>90</v>
      </c>
      <c r="AH1137" s="99"/>
      <c r="AI1137" s="99"/>
      <c r="AJ1137" s="99"/>
      <c r="AK1137" s="99"/>
      <c r="AL1137" s="99"/>
      <c r="AM1137" s="100"/>
      <c r="AN1137" s="100"/>
      <c r="AO1137" s="44"/>
      <c r="AP1137" s="100"/>
      <c r="AQ1137" s="100"/>
      <c r="AR1137" s="100"/>
      <c r="AS1137" s="100"/>
      <c r="AT1137" s="100"/>
      <c r="AU1137" s="100"/>
      <c r="AV1137" s="100"/>
      <c r="AW1137" s="100"/>
      <c r="AX1137" s="100"/>
      <c r="AY1137" s="100"/>
      <c r="AZ1137" s="100"/>
      <c r="BA1137" s="100"/>
      <c r="BB1137" s="100"/>
      <c r="BC1137" s="100"/>
    </row>
    <row r="1138" spans="1:56" s="41" customFormat="1" x14ac:dyDescent="0.3">
      <c r="A1138" s="100" t="s">
        <v>40</v>
      </c>
      <c r="B1138" s="100" t="s">
        <v>45</v>
      </c>
      <c r="C1138" s="100" t="s">
        <v>478</v>
      </c>
      <c r="D1138" s="100" t="s">
        <v>3374</v>
      </c>
      <c r="E1138" s="100" t="s">
        <v>39</v>
      </c>
      <c r="F1138" s="100">
        <v>999930927</v>
      </c>
      <c r="G1138" s="99">
        <f>(J1138+T1138)-H1138</f>
        <v>90</v>
      </c>
      <c r="H1138" s="100"/>
      <c r="I1138" s="44"/>
      <c r="J1138" s="99">
        <f>SUM(K1138,L1138,N1138,O1138,P1138,Q1138)</f>
        <v>0</v>
      </c>
      <c r="K1138" s="99">
        <f>SUM(AD1138,AL1138,AN1138)</f>
        <v>0</v>
      </c>
      <c r="L1138" s="99">
        <f>SUM(AE1138,AF1138,AG1138,AH1138)</f>
        <v>0</v>
      </c>
      <c r="M1138" s="99">
        <f>COUNT(#REF!,#REF!,#REF!,#REF!,#REF!,#REF!,#REF!,AE1138,#REF!,#REF!,#REF!,#REF!,AF1138,AG1138,#REF!,#REF!,#REF!,AH1138)</f>
        <v>0</v>
      </c>
      <c r="N1138" s="99">
        <f>AI1138+AJ1138</f>
        <v>0</v>
      </c>
      <c r="O1138" s="99"/>
      <c r="P1138" s="99">
        <f>AK1138</f>
        <v>0</v>
      </c>
      <c r="Q1138" s="99">
        <f>AM1138</f>
        <v>0</v>
      </c>
      <c r="R1138" s="99">
        <v>0</v>
      </c>
      <c r="S1138" s="47"/>
      <c r="T1138" s="99">
        <f>SUM(U1138,V1138,X1138,Y1138,Z1138,AA1138,AB1138)</f>
        <v>90</v>
      </c>
      <c r="U1138" s="99">
        <f>AP1138</f>
        <v>0</v>
      </c>
      <c r="V1138" s="99">
        <f>SUM(AS1138,AT1138,AU1138,AV1138,AW1138,AX1138,AY1138,AZ1138,BA1138,BB1138,BC1138)</f>
        <v>90</v>
      </c>
      <c r="W1138" s="99">
        <f>COUNT(AS1138,AT1138,AU1138,AV1138,AW1138,AX1138,AY1138,AZ1138,BA1138,BB1138,BC1138)</f>
        <v>1</v>
      </c>
      <c r="X1138" s="99">
        <v>0</v>
      </c>
      <c r="Y1138" s="99">
        <v>0</v>
      </c>
      <c r="Z1138" s="99">
        <v>0</v>
      </c>
      <c r="AA1138" s="99">
        <f>AR1138</f>
        <v>0</v>
      </c>
      <c r="AB1138" s="99">
        <f>AQ1138</f>
        <v>0</v>
      </c>
      <c r="AC1138" s="47"/>
      <c r="AD1138" s="100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100"/>
      <c r="AO1138" s="44"/>
      <c r="AP1138" s="100"/>
      <c r="AQ1138" s="100"/>
      <c r="AR1138" s="100"/>
      <c r="AS1138" s="100"/>
      <c r="AT1138" s="100"/>
      <c r="AU1138" s="100"/>
      <c r="AV1138" s="100"/>
      <c r="AW1138" s="100"/>
      <c r="AX1138" s="100"/>
      <c r="AY1138" s="100"/>
      <c r="AZ1138" s="100">
        <v>90</v>
      </c>
      <c r="BA1138" s="100"/>
      <c r="BB1138" s="100"/>
      <c r="BC1138" s="100"/>
      <c r="BD1138" s="31"/>
    </row>
    <row r="1139" spans="1:56" s="41" customFormat="1" x14ac:dyDescent="0.35">
      <c r="A1139" s="103" t="s">
        <v>40</v>
      </c>
      <c r="B1139" s="103" t="s">
        <v>45</v>
      </c>
      <c r="C1139" s="103" t="s">
        <v>1910</v>
      </c>
      <c r="D1139" s="103" t="s">
        <v>2683</v>
      </c>
      <c r="E1139" s="103" t="s">
        <v>39</v>
      </c>
      <c r="F1139" s="103">
        <v>999928109</v>
      </c>
      <c r="G1139" s="99">
        <f>(J1139+T1139)-H1139</f>
        <v>84</v>
      </c>
      <c r="H1139" s="99"/>
      <c r="I1139" s="24"/>
      <c r="J1139" s="99">
        <f>SUM(K1139,L1139,N1139,O1139,P1139,Q1139)</f>
        <v>84</v>
      </c>
      <c r="K1139" s="99">
        <f>SUM(AD1139,AL1139,AN1139)</f>
        <v>0</v>
      </c>
      <c r="L1139" s="99">
        <f>SUM(AE1139,AF1139,AG1139,AH1139)</f>
        <v>0</v>
      </c>
      <c r="M1139" s="99">
        <f>COUNT(#REF!,#REF!,#REF!,#REF!,#REF!,#REF!,#REF!,AE1139,#REF!,#REF!,#REF!,#REF!,AF1139,AG1139,#REF!,#REF!,#REF!,AH1139)</f>
        <v>0</v>
      </c>
      <c r="N1139" s="99">
        <f>AI1139+AJ1139</f>
        <v>0</v>
      </c>
      <c r="O1139" s="99"/>
      <c r="P1139" s="99">
        <f>AK1139</f>
        <v>84</v>
      </c>
      <c r="Q1139" s="99">
        <f>AM1139</f>
        <v>0</v>
      </c>
      <c r="R1139" s="99">
        <v>0</v>
      </c>
      <c r="S1139" s="47"/>
      <c r="T1139" s="99">
        <f>SUM(U1139,V1139,X1139,Y1139,Z1139,AA1139,AB1139)</f>
        <v>0</v>
      </c>
      <c r="U1139" s="99">
        <f>AP1139</f>
        <v>0</v>
      </c>
      <c r="V1139" s="99">
        <f>SUM(AS1139,AT1139,AU1139,AV1139,AW1139,AX1139,AY1139,AZ1139,BA1139,BB1139,BC1139)</f>
        <v>0</v>
      </c>
      <c r="W1139" s="99">
        <f>COUNT(AS1139,AT1139,AU1139,AV1139,AW1139,AX1139,AY1139,AZ1139,BA1139,BB1139,BC1139)</f>
        <v>0</v>
      </c>
      <c r="X1139" s="99">
        <v>0</v>
      </c>
      <c r="Y1139" s="99">
        <v>0</v>
      </c>
      <c r="Z1139" s="99">
        <v>0</v>
      </c>
      <c r="AA1139" s="99">
        <f>AR1139</f>
        <v>0</v>
      </c>
      <c r="AB1139" s="99">
        <f>AQ1139</f>
        <v>0</v>
      </c>
      <c r="AC1139" s="47"/>
      <c r="AD1139" s="99"/>
      <c r="AE1139" s="99"/>
      <c r="AF1139" s="99"/>
      <c r="AG1139" s="99"/>
      <c r="AH1139" s="99"/>
      <c r="AI1139" s="99"/>
      <c r="AJ1139" s="99"/>
      <c r="AK1139" s="99">
        <v>84</v>
      </c>
      <c r="AL1139" s="99"/>
      <c r="AM1139" s="100"/>
      <c r="AN1139" s="100"/>
      <c r="AO1139" s="44"/>
      <c r="AP1139" s="100"/>
      <c r="AQ1139" s="100"/>
      <c r="AR1139" s="100"/>
      <c r="AS1139" s="100"/>
      <c r="AT1139" s="100"/>
      <c r="AU1139" s="100"/>
      <c r="AV1139" s="100"/>
      <c r="AW1139" s="100"/>
      <c r="AX1139" s="100"/>
      <c r="AY1139" s="100"/>
      <c r="AZ1139" s="100"/>
      <c r="BA1139" s="100"/>
      <c r="BB1139" s="100"/>
      <c r="BC1139" s="100"/>
    </row>
    <row r="1140" spans="1:56" s="41" customFormat="1" x14ac:dyDescent="0.35">
      <c r="A1140" s="99" t="s">
        <v>40</v>
      </c>
      <c r="B1140" s="99" t="s">
        <v>45</v>
      </c>
      <c r="C1140" s="99" t="s">
        <v>1871</v>
      </c>
      <c r="D1140" s="99" t="s">
        <v>1042</v>
      </c>
      <c r="E1140" s="99" t="s">
        <v>39</v>
      </c>
      <c r="F1140" s="99">
        <v>999924808</v>
      </c>
      <c r="G1140" s="99">
        <f>(J1140+T1140)-H1140</f>
        <v>78</v>
      </c>
      <c r="H1140" s="99"/>
      <c r="I1140" s="24"/>
      <c r="J1140" s="99">
        <f>SUM(K1140,L1140,N1140,O1140,P1140,Q1140)</f>
        <v>78</v>
      </c>
      <c r="K1140" s="99">
        <f>SUM(AD1140,AL1140,AN1140)</f>
        <v>0</v>
      </c>
      <c r="L1140" s="99">
        <f>SUM(AE1140,AF1140,AG1140,AH1140)</f>
        <v>0</v>
      </c>
      <c r="M1140" s="99">
        <f>COUNT(#REF!,#REF!,#REF!,#REF!,#REF!,#REF!,#REF!,AE1140,#REF!,#REF!,#REF!,#REF!,AF1140,AG1140,#REF!,#REF!,#REF!,AH1140)</f>
        <v>0</v>
      </c>
      <c r="N1140" s="99">
        <f>AI1140+AJ1140</f>
        <v>0</v>
      </c>
      <c r="O1140" s="99"/>
      <c r="P1140" s="99">
        <f>AK1140</f>
        <v>78</v>
      </c>
      <c r="Q1140" s="99">
        <f>AM1140</f>
        <v>0</v>
      </c>
      <c r="R1140" s="99">
        <v>0</v>
      </c>
      <c r="S1140" s="47"/>
      <c r="T1140" s="99">
        <f>SUM(U1140,V1140,X1140,Y1140,Z1140,AA1140,AB1140)</f>
        <v>0</v>
      </c>
      <c r="U1140" s="99">
        <f>AP1140</f>
        <v>0</v>
      </c>
      <c r="V1140" s="99">
        <f>SUM(AS1140,AT1140,AU1140,AV1140,AW1140,AX1140,AY1140,AZ1140,BA1140,BB1140,BC1140)</f>
        <v>0</v>
      </c>
      <c r="W1140" s="99">
        <f>COUNT(AS1140,AT1140,AU1140,AV1140,AW1140,AX1140,AY1140,AZ1140,BA1140,BB1140,BC1140)</f>
        <v>0</v>
      </c>
      <c r="X1140" s="99">
        <v>0</v>
      </c>
      <c r="Y1140" s="99">
        <v>0</v>
      </c>
      <c r="Z1140" s="99">
        <v>0</v>
      </c>
      <c r="AA1140" s="99">
        <f>AR1140</f>
        <v>0</v>
      </c>
      <c r="AB1140" s="99">
        <f>AQ1140</f>
        <v>0</v>
      </c>
      <c r="AC1140" s="47"/>
      <c r="AD1140" s="99"/>
      <c r="AE1140" s="99"/>
      <c r="AF1140" s="99"/>
      <c r="AG1140" s="99"/>
      <c r="AH1140" s="99"/>
      <c r="AI1140" s="99"/>
      <c r="AJ1140" s="99"/>
      <c r="AK1140" s="99">
        <v>78</v>
      </c>
      <c r="AL1140" s="99"/>
      <c r="AM1140" s="100"/>
      <c r="AN1140" s="100"/>
      <c r="AO1140" s="44"/>
      <c r="AP1140" s="100"/>
      <c r="AQ1140" s="100"/>
      <c r="AR1140" s="100"/>
      <c r="AS1140" s="100"/>
      <c r="AT1140" s="100"/>
      <c r="AU1140" s="100"/>
      <c r="AV1140" s="100"/>
      <c r="AW1140" s="100"/>
      <c r="AX1140" s="100"/>
      <c r="AY1140" s="100"/>
      <c r="AZ1140" s="100"/>
      <c r="BA1140" s="100"/>
      <c r="BB1140" s="100"/>
      <c r="BC1140" s="100"/>
    </row>
    <row r="1141" spans="1:56" s="41" customFormat="1" x14ac:dyDescent="0.35">
      <c r="A1141" s="99" t="s">
        <v>40</v>
      </c>
      <c r="B1141" s="99" t="s">
        <v>45</v>
      </c>
      <c r="C1141" s="99" t="s">
        <v>1845</v>
      </c>
      <c r="D1141" s="99" t="s">
        <v>458</v>
      </c>
      <c r="E1141" s="99" t="s">
        <v>39</v>
      </c>
      <c r="F1141" s="99">
        <v>999924645</v>
      </c>
      <c r="G1141" s="99">
        <f>(J1141+T1141)-H1141</f>
        <v>72</v>
      </c>
      <c r="H1141" s="100"/>
      <c r="I1141" s="24"/>
      <c r="J1141" s="99">
        <f>SUM(K1141,L1141,N1141,O1141,P1141,Q1141)</f>
        <v>72</v>
      </c>
      <c r="K1141" s="99">
        <f>SUM(AD1141,AL1141,AN1141)</f>
        <v>0</v>
      </c>
      <c r="L1141" s="99">
        <f>SUM(AE1141,AF1141,AG1141,AH1141)</f>
        <v>0</v>
      </c>
      <c r="M1141" s="99">
        <f>COUNT(#REF!,#REF!,#REF!,#REF!,#REF!,#REF!,#REF!,AE1141,#REF!,#REF!,#REF!,#REF!,AF1141,AG1141,#REF!,#REF!,#REF!,AH1141)</f>
        <v>0</v>
      </c>
      <c r="N1141" s="99">
        <f>AI1141+AJ1141</f>
        <v>0</v>
      </c>
      <c r="O1141" s="99"/>
      <c r="P1141" s="99">
        <f>AK1141</f>
        <v>72</v>
      </c>
      <c r="Q1141" s="99">
        <f>AM1141</f>
        <v>0</v>
      </c>
      <c r="R1141" s="99">
        <v>0</v>
      </c>
      <c r="S1141" s="47"/>
      <c r="T1141" s="99">
        <f>SUM(U1141,V1141,X1141,Y1141,Z1141,AA1141,AB1141)</f>
        <v>0</v>
      </c>
      <c r="U1141" s="99">
        <f>AP1141</f>
        <v>0</v>
      </c>
      <c r="V1141" s="99">
        <f>SUM(AS1141,AT1141,AU1141,AV1141,AW1141,AX1141,AY1141,AZ1141,BA1141,BB1141,BC1141)</f>
        <v>0</v>
      </c>
      <c r="W1141" s="99">
        <f>COUNT(AS1141,AT1141,AU1141,AV1141,AW1141,AX1141,AY1141,AZ1141,BA1141,BB1141,BC1141)</f>
        <v>0</v>
      </c>
      <c r="X1141" s="99">
        <v>0</v>
      </c>
      <c r="Y1141" s="99">
        <v>0</v>
      </c>
      <c r="Z1141" s="99">
        <v>0</v>
      </c>
      <c r="AA1141" s="99">
        <f>AR1141</f>
        <v>0</v>
      </c>
      <c r="AB1141" s="99">
        <f>AQ1141</f>
        <v>0</v>
      </c>
      <c r="AC1141" s="47"/>
      <c r="AD1141" s="99"/>
      <c r="AE1141" s="99"/>
      <c r="AF1141" s="99"/>
      <c r="AG1141" s="99"/>
      <c r="AH1141" s="99"/>
      <c r="AI1141" s="99"/>
      <c r="AJ1141" s="99"/>
      <c r="AK1141" s="99">
        <v>72</v>
      </c>
      <c r="AL1141" s="99"/>
      <c r="AM1141" s="100"/>
      <c r="AN1141" s="100"/>
      <c r="AO1141" s="44"/>
      <c r="AP1141" s="100"/>
      <c r="AQ1141" s="100"/>
      <c r="AR1141" s="100"/>
      <c r="AS1141" s="100"/>
      <c r="AT1141" s="100"/>
      <c r="AU1141" s="100"/>
      <c r="AV1141" s="100"/>
      <c r="AW1141" s="100"/>
      <c r="AX1141" s="100"/>
      <c r="AY1141" s="100"/>
      <c r="AZ1141" s="100"/>
      <c r="BA1141" s="100"/>
      <c r="BB1141" s="100"/>
      <c r="BC1141" s="100"/>
    </row>
    <row r="1142" spans="1:56" s="41" customFormat="1" x14ac:dyDescent="0.35">
      <c r="A1142" s="99" t="s">
        <v>40</v>
      </c>
      <c r="B1142" s="99" t="s">
        <v>45</v>
      </c>
      <c r="C1142" s="99" t="s">
        <v>93</v>
      </c>
      <c r="D1142" s="99" t="s">
        <v>2736</v>
      </c>
      <c r="E1142" s="99" t="s">
        <v>39</v>
      </c>
      <c r="F1142" s="99">
        <v>999928272</v>
      </c>
      <c r="G1142" s="99">
        <f>(J1142+T1142)-H1142</f>
        <v>71</v>
      </c>
      <c r="H1142" s="99"/>
      <c r="I1142" s="24"/>
      <c r="J1142" s="99">
        <f>SUM(K1142,L1142,N1142,O1142,P1142,Q1142)</f>
        <v>71</v>
      </c>
      <c r="K1142" s="99">
        <f>SUM(AD1142,AL1142,AN1142)</f>
        <v>0</v>
      </c>
      <c r="L1142" s="99">
        <f>SUM(AE1142,AF1142,AG1142,AH1142)</f>
        <v>0</v>
      </c>
      <c r="M1142" s="99">
        <f>COUNT(#REF!,#REF!,#REF!,#REF!,#REF!,#REF!,#REF!,AE1142,#REF!,#REF!,#REF!,#REF!,AF1142,AG1142,#REF!,#REF!,#REF!,AH1142)</f>
        <v>0</v>
      </c>
      <c r="N1142" s="99">
        <f>AI1142+AJ1142</f>
        <v>71</v>
      </c>
      <c r="O1142" s="99"/>
      <c r="P1142" s="99">
        <f>AK1142</f>
        <v>0</v>
      </c>
      <c r="Q1142" s="99">
        <f>AM1142</f>
        <v>0</v>
      </c>
      <c r="R1142" s="99">
        <v>0</v>
      </c>
      <c r="S1142" s="47"/>
      <c r="T1142" s="99">
        <f>SUM(U1142,V1142,X1142,Y1142,Z1142,AA1142,AB1142)</f>
        <v>0</v>
      </c>
      <c r="U1142" s="99">
        <f>AP1142</f>
        <v>0</v>
      </c>
      <c r="V1142" s="99">
        <f>SUM(AS1142,AT1142,AU1142,AV1142,AW1142,AX1142,AY1142,AZ1142,BA1142,BB1142,BC1142)</f>
        <v>0</v>
      </c>
      <c r="W1142" s="99">
        <f>COUNT(AS1142,AT1142,AU1142,AV1142,AW1142,AX1142,AY1142,AZ1142,BA1142,BB1142,BC1142)</f>
        <v>0</v>
      </c>
      <c r="X1142" s="99">
        <v>0</v>
      </c>
      <c r="Y1142" s="99">
        <v>0</v>
      </c>
      <c r="Z1142" s="99">
        <v>0</v>
      </c>
      <c r="AA1142" s="99">
        <f>AR1142</f>
        <v>0</v>
      </c>
      <c r="AB1142" s="99">
        <f>AQ1142</f>
        <v>0</v>
      </c>
      <c r="AC1142" s="47"/>
      <c r="AD1142" s="99"/>
      <c r="AE1142" s="99"/>
      <c r="AF1142" s="99"/>
      <c r="AG1142" s="99"/>
      <c r="AH1142" s="99"/>
      <c r="AI1142" s="99"/>
      <c r="AJ1142" s="99">
        <v>71</v>
      </c>
      <c r="AK1142" s="99"/>
      <c r="AL1142" s="99"/>
      <c r="AM1142" s="100"/>
      <c r="AN1142" s="100"/>
      <c r="AO1142" s="44"/>
      <c r="AP1142" s="100"/>
      <c r="AQ1142" s="100"/>
      <c r="AR1142" s="100"/>
      <c r="AS1142" s="100"/>
      <c r="AT1142" s="100"/>
      <c r="AU1142" s="100"/>
      <c r="AV1142" s="100"/>
      <c r="AW1142" s="100"/>
      <c r="AX1142" s="100"/>
      <c r="AY1142" s="100"/>
      <c r="AZ1142" s="100"/>
      <c r="BA1142" s="100"/>
      <c r="BB1142" s="100"/>
      <c r="BC1142" s="100"/>
    </row>
    <row r="1143" spans="1:56" s="41" customFormat="1" x14ac:dyDescent="0.35">
      <c r="A1143" s="99" t="s">
        <v>40</v>
      </c>
      <c r="B1143" s="99" t="s">
        <v>45</v>
      </c>
      <c r="C1143" s="99" t="s">
        <v>618</v>
      </c>
      <c r="D1143" s="99" t="s">
        <v>1878</v>
      </c>
      <c r="E1143" s="99" t="s">
        <v>39</v>
      </c>
      <c r="F1143" s="99">
        <v>999924831</v>
      </c>
      <c r="G1143" s="99">
        <f>(J1143+T1143)-H1143</f>
        <v>68</v>
      </c>
      <c r="H1143" s="100"/>
      <c r="I1143" s="24"/>
      <c r="J1143" s="99">
        <f>SUM(K1143,L1143,N1143,O1143,P1143,Q1143)</f>
        <v>68</v>
      </c>
      <c r="K1143" s="99">
        <f>SUM(AD1143,AL1143,AN1143)</f>
        <v>0</v>
      </c>
      <c r="L1143" s="99">
        <f>SUM(AE1143,AF1143,AG1143,AH1143)</f>
        <v>68</v>
      </c>
      <c r="M1143" s="99">
        <f>COUNT(#REF!,#REF!,#REF!,#REF!,#REF!,#REF!,#REF!,AE1143,#REF!,#REF!,#REF!,#REF!,AF1143,AG1143,#REF!,#REF!,#REF!,AH1143)</f>
        <v>1</v>
      </c>
      <c r="N1143" s="99">
        <f>AI1143+AJ1143</f>
        <v>0</v>
      </c>
      <c r="O1143" s="99"/>
      <c r="P1143" s="99">
        <f>AK1143</f>
        <v>0</v>
      </c>
      <c r="Q1143" s="99">
        <f>AM1143</f>
        <v>0</v>
      </c>
      <c r="R1143" s="99">
        <v>0</v>
      </c>
      <c r="S1143" s="47"/>
      <c r="T1143" s="99">
        <f>SUM(U1143,V1143,X1143,Y1143,Z1143,AA1143,AB1143)</f>
        <v>0</v>
      </c>
      <c r="U1143" s="99">
        <f>AP1143</f>
        <v>0</v>
      </c>
      <c r="V1143" s="99">
        <f>SUM(AS1143,AT1143,AU1143,AV1143,AW1143,AX1143,AY1143,AZ1143,BA1143,BB1143,BC1143)</f>
        <v>0</v>
      </c>
      <c r="W1143" s="99">
        <f>COUNT(AS1143,AT1143,AU1143,AV1143,AW1143,AX1143,AY1143,AZ1143,BA1143,BB1143,BC1143)</f>
        <v>0</v>
      </c>
      <c r="X1143" s="99">
        <v>0</v>
      </c>
      <c r="Y1143" s="99">
        <v>0</v>
      </c>
      <c r="Z1143" s="99">
        <v>0</v>
      </c>
      <c r="AA1143" s="99">
        <f>AR1143</f>
        <v>0</v>
      </c>
      <c r="AB1143" s="99">
        <f>AQ1143</f>
        <v>0</v>
      </c>
      <c r="AC1143" s="47"/>
      <c r="AD1143" s="99"/>
      <c r="AE1143" s="99"/>
      <c r="AF1143" s="99"/>
      <c r="AG1143" s="99">
        <v>68</v>
      </c>
      <c r="AH1143" s="99"/>
      <c r="AI1143" s="99"/>
      <c r="AJ1143" s="99"/>
      <c r="AK1143" s="99"/>
      <c r="AL1143" s="99"/>
      <c r="AM1143" s="100"/>
      <c r="AN1143" s="100"/>
      <c r="AO1143" s="44"/>
      <c r="AP1143" s="100"/>
      <c r="AQ1143" s="100"/>
      <c r="AR1143" s="100"/>
      <c r="AS1143" s="100"/>
      <c r="AT1143" s="100"/>
      <c r="AU1143" s="100"/>
      <c r="AV1143" s="100"/>
      <c r="AW1143" s="100"/>
      <c r="AX1143" s="100"/>
      <c r="AY1143" s="100"/>
      <c r="AZ1143" s="100"/>
      <c r="BA1143" s="100"/>
      <c r="BB1143" s="100"/>
      <c r="BC1143" s="100"/>
    </row>
    <row r="1144" spans="1:56" s="41" customFormat="1" x14ac:dyDescent="0.35">
      <c r="A1144" s="100" t="s">
        <v>40</v>
      </c>
      <c r="B1144" s="100" t="s">
        <v>45</v>
      </c>
      <c r="C1144" s="100" t="s">
        <v>686</v>
      </c>
      <c r="D1144" s="100" t="s">
        <v>2389</v>
      </c>
      <c r="E1144" s="100" t="s">
        <v>39</v>
      </c>
      <c r="F1144" s="100">
        <v>999926932</v>
      </c>
      <c r="G1144" s="99">
        <f>(J1144+T1144)-H1144</f>
        <v>68</v>
      </c>
      <c r="H1144" s="99"/>
      <c r="I1144" s="24"/>
      <c r="J1144" s="99">
        <f>SUM(K1144,L1144,N1144,O1144,P1144,Q1144)</f>
        <v>68</v>
      </c>
      <c r="K1144" s="99">
        <f>SUM(AD1144,AL1144,AN1144)</f>
        <v>0</v>
      </c>
      <c r="L1144" s="99">
        <f>SUM(AE1144,AF1144,AG1144,AH1144)</f>
        <v>68</v>
      </c>
      <c r="M1144" s="99">
        <f>COUNT(#REF!,#REF!,#REF!,#REF!,#REF!,#REF!,#REF!,AE1144,#REF!,#REF!,#REF!,#REF!,AF1144,AG1144,#REF!,#REF!,#REF!,AH1144)</f>
        <v>1</v>
      </c>
      <c r="N1144" s="99">
        <f>AI1144+AJ1144</f>
        <v>0</v>
      </c>
      <c r="O1144" s="99"/>
      <c r="P1144" s="99">
        <f>AK1144</f>
        <v>0</v>
      </c>
      <c r="Q1144" s="99">
        <f>AM1144</f>
        <v>0</v>
      </c>
      <c r="R1144" s="99">
        <v>0</v>
      </c>
      <c r="S1144" s="47"/>
      <c r="T1144" s="99">
        <f>SUM(U1144,V1144,X1144,Y1144,Z1144,AA1144,AB1144)</f>
        <v>0</v>
      </c>
      <c r="U1144" s="99">
        <f>AP1144</f>
        <v>0</v>
      </c>
      <c r="V1144" s="99">
        <f>SUM(AS1144,AT1144,AU1144,AV1144,AW1144,AX1144,AY1144,AZ1144,BA1144,BB1144,BC1144)</f>
        <v>0</v>
      </c>
      <c r="W1144" s="99">
        <f>COUNT(AS1144,AT1144,AU1144,AV1144,AW1144,AX1144,AY1144,AZ1144,BA1144,BB1144,BC1144)</f>
        <v>0</v>
      </c>
      <c r="X1144" s="99">
        <v>0</v>
      </c>
      <c r="Y1144" s="99">
        <v>0</v>
      </c>
      <c r="Z1144" s="99">
        <v>0</v>
      </c>
      <c r="AA1144" s="99">
        <f>AR1144</f>
        <v>0</v>
      </c>
      <c r="AB1144" s="99">
        <f>AQ1144</f>
        <v>0</v>
      </c>
      <c r="AC1144" s="47"/>
      <c r="AD1144" s="99"/>
      <c r="AE1144" s="99"/>
      <c r="AF1144" s="99"/>
      <c r="AG1144" s="99">
        <v>68</v>
      </c>
      <c r="AH1144" s="99"/>
      <c r="AI1144" s="99"/>
      <c r="AJ1144" s="99"/>
      <c r="AK1144" s="99"/>
      <c r="AL1144" s="99"/>
      <c r="AM1144" s="100"/>
      <c r="AN1144" s="100"/>
      <c r="AO1144" s="44"/>
      <c r="AP1144" s="100"/>
      <c r="AQ1144" s="100"/>
      <c r="AR1144" s="100"/>
      <c r="AS1144" s="100"/>
      <c r="AT1144" s="100"/>
      <c r="AU1144" s="100"/>
      <c r="AV1144" s="100"/>
      <c r="AW1144" s="100"/>
      <c r="AX1144" s="100"/>
      <c r="AY1144" s="100"/>
      <c r="AZ1144" s="100"/>
      <c r="BA1144" s="100"/>
      <c r="BB1144" s="100"/>
      <c r="BC1144" s="100"/>
    </row>
    <row r="1145" spans="1:56" s="41" customFormat="1" x14ac:dyDescent="0.3">
      <c r="A1145" s="100" t="s">
        <v>40</v>
      </c>
      <c r="B1145" s="100" t="s">
        <v>45</v>
      </c>
      <c r="C1145" s="100" t="s">
        <v>1630</v>
      </c>
      <c r="D1145" s="100" t="s">
        <v>782</v>
      </c>
      <c r="E1145" s="100" t="s">
        <v>39</v>
      </c>
      <c r="F1145" s="100">
        <v>999924590</v>
      </c>
      <c r="G1145" s="99">
        <f>(J1145+T1145)-H1145</f>
        <v>68</v>
      </c>
      <c r="H1145" s="100"/>
      <c r="I1145" s="44"/>
      <c r="J1145" s="99">
        <f>SUM(K1145,L1145,N1145,O1145,P1145,Q1145)</f>
        <v>0</v>
      </c>
      <c r="K1145" s="99">
        <f>SUM(AD1145,AL1145,AN1145)</f>
        <v>0</v>
      </c>
      <c r="L1145" s="99">
        <f>SUM(AE1145,AF1145,AG1145,AH1145)</f>
        <v>0</v>
      </c>
      <c r="M1145" s="99">
        <f>COUNT(#REF!,#REF!,#REF!,#REF!,#REF!,#REF!,#REF!,AE1145,#REF!,#REF!,#REF!,#REF!,AF1145,AG1145,#REF!,#REF!,#REF!,AH1145)</f>
        <v>0</v>
      </c>
      <c r="N1145" s="99">
        <f>AI1145+AJ1145</f>
        <v>0</v>
      </c>
      <c r="O1145" s="99"/>
      <c r="P1145" s="99">
        <f>AK1145</f>
        <v>0</v>
      </c>
      <c r="Q1145" s="99">
        <f>AM1145</f>
        <v>0</v>
      </c>
      <c r="R1145" s="99">
        <v>0</v>
      </c>
      <c r="S1145" s="47"/>
      <c r="T1145" s="99">
        <f>SUM(U1145,V1145,X1145,Y1145,Z1145,AA1145,AB1145)</f>
        <v>68</v>
      </c>
      <c r="U1145" s="99">
        <f>AP1145</f>
        <v>0</v>
      </c>
      <c r="V1145" s="99">
        <f>SUM(AS1145,AT1145,AU1145,AV1145,AW1145,AX1145,AY1145,AZ1145,BA1145,BB1145,BC1145)</f>
        <v>68</v>
      </c>
      <c r="W1145" s="99">
        <f>COUNT(AS1145,AT1145,AU1145,AV1145,AW1145,AX1145,AY1145,AZ1145,BA1145,BB1145,BC1145)</f>
        <v>1</v>
      </c>
      <c r="X1145" s="99">
        <v>0</v>
      </c>
      <c r="Y1145" s="99">
        <v>0</v>
      </c>
      <c r="Z1145" s="99">
        <v>0</v>
      </c>
      <c r="AA1145" s="99">
        <f>AR1145</f>
        <v>0</v>
      </c>
      <c r="AB1145" s="99">
        <f>AQ1145</f>
        <v>0</v>
      </c>
      <c r="AC1145" s="47"/>
      <c r="AD1145" s="100"/>
      <c r="AE1145" s="100"/>
      <c r="AF1145" s="100"/>
      <c r="AG1145" s="100"/>
      <c r="AH1145" s="100"/>
      <c r="AI1145" s="100"/>
      <c r="AJ1145" s="100"/>
      <c r="AK1145" s="100"/>
      <c r="AL1145" s="100"/>
      <c r="AM1145" s="100"/>
      <c r="AN1145" s="100"/>
      <c r="AO1145" s="44"/>
      <c r="AP1145" s="100"/>
      <c r="AQ1145" s="100"/>
      <c r="AR1145" s="100"/>
      <c r="AS1145" s="100"/>
      <c r="AT1145" s="100"/>
      <c r="AU1145" s="100"/>
      <c r="AV1145" s="100"/>
      <c r="AW1145" s="100"/>
      <c r="AX1145" s="100"/>
      <c r="AY1145" s="100"/>
      <c r="AZ1145" s="100">
        <v>68</v>
      </c>
      <c r="BA1145" s="100"/>
      <c r="BB1145" s="100"/>
      <c r="BC1145" s="100"/>
      <c r="BD1145" s="31"/>
    </row>
    <row r="1146" spans="1:56" s="41" customFormat="1" x14ac:dyDescent="0.3">
      <c r="A1146" s="100" t="s">
        <v>40</v>
      </c>
      <c r="B1146" s="100" t="s">
        <v>45</v>
      </c>
      <c r="C1146" s="100" t="s">
        <v>3417</v>
      </c>
      <c r="D1146" s="100" t="s">
        <v>2807</v>
      </c>
      <c r="E1146" s="100" t="s">
        <v>39</v>
      </c>
      <c r="F1146" s="100">
        <v>999929948</v>
      </c>
      <c r="G1146" s="99">
        <f>(J1146+T1146)-H1146</f>
        <v>68</v>
      </c>
      <c r="H1146" s="100"/>
      <c r="I1146" s="44"/>
      <c r="J1146" s="99">
        <f>SUM(K1146,L1146,N1146,O1146,P1146,Q1146)</f>
        <v>0</v>
      </c>
      <c r="K1146" s="99">
        <f>SUM(AD1146,AL1146,AN1146)</f>
        <v>0</v>
      </c>
      <c r="L1146" s="99">
        <f>SUM(AE1146,AF1146,AG1146,AH1146)</f>
        <v>0</v>
      </c>
      <c r="M1146" s="99">
        <f>COUNT(#REF!,#REF!,#REF!,#REF!,#REF!,#REF!,#REF!,AE1146,#REF!,#REF!,#REF!,#REF!,AF1146,AG1146,#REF!,#REF!,#REF!,AH1146)</f>
        <v>0</v>
      </c>
      <c r="N1146" s="99">
        <f>AI1146+AJ1146</f>
        <v>0</v>
      </c>
      <c r="O1146" s="99"/>
      <c r="P1146" s="99">
        <f>AK1146</f>
        <v>0</v>
      </c>
      <c r="Q1146" s="99">
        <f>AM1146</f>
        <v>0</v>
      </c>
      <c r="R1146" s="99">
        <v>0</v>
      </c>
      <c r="S1146" s="47"/>
      <c r="T1146" s="99">
        <f>SUM(U1146,V1146,X1146,Y1146,Z1146,AA1146,AB1146)</f>
        <v>68</v>
      </c>
      <c r="U1146" s="99">
        <f>AP1146</f>
        <v>0</v>
      </c>
      <c r="V1146" s="99">
        <f>SUM(AS1146,AT1146,AU1146,AV1146,AW1146,AX1146,AY1146,AZ1146,BA1146,BB1146,BC1146)</f>
        <v>68</v>
      </c>
      <c r="W1146" s="99">
        <f>COUNT(AS1146,AT1146,AU1146,AV1146,AW1146,AX1146,AY1146,AZ1146,BA1146,BB1146,BC1146)</f>
        <v>1</v>
      </c>
      <c r="X1146" s="99">
        <v>0</v>
      </c>
      <c r="Y1146" s="99">
        <v>0</v>
      </c>
      <c r="Z1146" s="99">
        <v>0</v>
      </c>
      <c r="AA1146" s="99">
        <f>AR1146</f>
        <v>0</v>
      </c>
      <c r="AB1146" s="99">
        <f>AQ1146</f>
        <v>0</v>
      </c>
      <c r="AC1146" s="47"/>
      <c r="AD1146" s="100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100"/>
      <c r="AO1146" s="44"/>
      <c r="AP1146" s="100"/>
      <c r="AQ1146" s="100"/>
      <c r="AR1146" s="100"/>
      <c r="AS1146" s="100"/>
      <c r="AT1146" s="100"/>
      <c r="AU1146" s="100"/>
      <c r="AV1146" s="100"/>
      <c r="AW1146" s="100"/>
      <c r="AX1146" s="100"/>
      <c r="AY1146" s="100"/>
      <c r="AZ1146" s="100">
        <v>68</v>
      </c>
      <c r="BA1146" s="100"/>
      <c r="BB1146" s="100"/>
      <c r="BC1146" s="100"/>
      <c r="BD1146" s="31"/>
    </row>
    <row r="1147" spans="1:56" s="41" customFormat="1" x14ac:dyDescent="0.3">
      <c r="A1147" s="100" t="s">
        <v>40</v>
      </c>
      <c r="B1147" s="100" t="s">
        <v>45</v>
      </c>
      <c r="C1147" s="100" t="s">
        <v>1542</v>
      </c>
      <c r="D1147" s="100" t="s">
        <v>3617</v>
      </c>
      <c r="E1147" s="100" t="s">
        <v>39</v>
      </c>
      <c r="F1147" s="100">
        <v>999929905</v>
      </c>
      <c r="G1147" s="99">
        <f>(J1147+T1147)-H1147</f>
        <v>60</v>
      </c>
      <c r="H1147" s="100"/>
      <c r="I1147" s="44"/>
      <c r="J1147" s="99">
        <f>SUM(K1147,L1147,N1147,O1147,P1147,Q1147)</f>
        <v>0</v>
      </c>
      <c r="K1147" s="99">
        <f>SUM(AD1147,AL1147,AN1147)</f>
        <v>0</v>
      </c>
      <c r="L1147" s="99">
        <f>SUM(AE1147,AF1147,AG1147,AH1147)</f>
        <v>0</v>
      </c>
      <c r="M1147" s="99">
        <f>COUNT(#REF!,#REF!,#REF!,#REF!,#REF!,#REF!,#REF!,AE1147,#REF!,#REF!,#REF!,#REF!,AF1147,AG1147,#REF!,#REF!,#REF!,AH1147)</f>
        <v>0</v>
      </c>
      <c r="N1147" s="99">
        <f>AI1147+AJ1147</f>
        <v>0</v>
      </c>
      <c r="O1147" s="99"/>
      <c r="P1147" s="99">
        <f>AK1147</f>
        <v>0</v>
      </c>
      <c r="Q1147" s="99">
        <f>AM1147</f>
        <v>0</v>
      </c>
      <c r="R1147" s="99">
        <v>0</v>
      </c>
      <c r="S1147" s="47"/>
      <c r="T1147" s="99">
        <f>SUM(U1147,V1147,X1147,Y1147,Z1147,AA1147,AB1147)</f>
        <v>60</v>
      </c>
      <c r="U1147" s="99">
        <f>AP1147</f>
        <v>0</v>
      </c>
      <c r="V1147" s="99">
        <f>SUM(AS1147,AT1147,AU1147,AV1147,AW1147,AX1147,AY1147,AZ1147,BA1147,BB1147,BC1147)</f>
        <v>60</v>
      </c>
      <c r="W1147" s="99">
        <f>COUNT(AS1147,AT1147,AU1147,AV1147,AW1147,AX1147,AY1147,AZ1147,BA1147,BB1147,BC1147)</f>
        <v>1</v>
      </c>
      <c r="X1147" s="99">
        <v>0</v>
      </c>
      <c r="Y1147" s="99">
        <v>0</v>
      </c>
      <c r="Z1147" s="99">
        <v>0</v>
      </c>
      <c r="AA1147" s="99">
        <f>AR1147</f>
        <v>0</v>
      </c>
      <c r="AB1147" s="99">
        <f>AQ1147</f>
        <v>0</v>
      </c>
      <c r="AC1147" s="47"/>
      <c r="AD1147" s="100"/>
      <c r="AE1147" s="100"/>
      <c r="AF1147" s="100"/>
      <c r="AG1147" s="100"/>
      <c r="AH1147" s="100"/>
      <c r="AI1147" s="100"/>
      <c r="AJ1147" s="100"/>
      <c r="AK1147" s="100"/>
      <c r="AL1147" s="100"/>
      <c r="AM1147" s="100"/>
      <c r="AN1147" s="100"/>
      <c r="AO1147" s="44"/>
      <c r="AP1147" s="100"/>
      <c r="AQ1147" s="100"/>
      <c r="AR1147" s="100"/>
      <c r="AS1147" s="100"/>
      <c r="AT1147" s="100"/>
      <c r="AU1147" s="100"/>
      <c r="AV1147" s="100"/>
      <c r="AW1147" s="100"/>
      <c r="AX1147" s="100"/>
      <c r="AY1147" s="100"/>
      <c r="AZ1147" s="100"/>
      <c r="BA1147" s="100"/>
      <c r="BB1147" s="100"/>
      <c r="BC1147" s="100">
        <v>60</v>
      </c>
      <c r="BD1147" s="31"/>
    </row>
    <row r="1148" spans="1:56" s="41" customFormat="1" x14ac:dyDescent="0.3">
      <c r="A1148" s="100" t="s">
        <v>40</v>
      </c>
      <c r="B1148" s="100" t="s">
        <v>45</v>
      </c>
      <c r="C1148" s="100" t="s">
        <v>2924</v>
      </c>
      <c r="D1148" s="100" t="s">
        <v>568</v>
      </c>
      <c r="E1148" s="100" t="s">
        <v>39</v>
      </c>
      <c r="F1148" s="100">
        <v>999930284</v>
      </c>
      <c r="G1148" s="99">
        <f>(J1148+T1148)-H1148</f>
        <v>60</v>
      </c>
      <c r="H1148" s="100"/>
      <c r="I1148" s="44"/>
      <c r="J1148" s="99">
        <f>SUM(K1148,L1148,N1148,O1148,P1148,Q1148)</f>
        <v>0</v>
      </c>
      <c r="K1148" s="99">
        <f>SUM(AD1148,AL1148,AN1148)</f>
        <v>0</v>
      </c>
      <c r="L1148" s="99">
        <f>SUM(AE1148,AF1148,AG1148,AH1148)</f>
        <v>0</v>
      </c>
      <c r="M1148" s="99">
        <f>COUNT(#REF!,#REF!,#REF!,#REF!,#REF!,#REF!,#REF!,AE1148,#REF!,#REF!,#REF!,#REF!,AF1148,AG1148,#REF!,#REF!,#REF!,AH1148)</f>
        <v>0</v>
      </c>
      <c r="N1148" s="99">
        <f>AI1148+AJ1148</f>
        <v>0</v>
      </c>
      <c r="O1148" s="99"/>
      <c r="P1148" s="99">
        <f>AK1148</f>
        <v>0</v>
      </c>
      <c r="Q1148" s="99">
        <f>AM1148</f>
        <v>0</v>
      </c>
      <c r="R1148" s="99">
        <v>0</v>
      </c>
      <c r="S1148" s="47"/>
      <c r="T1148" s="99">
        <f>SUM(U1148,V1148,X1148,Y1148,Z1148,AA1148,AB1148)</f>
        <v>60</v>
      </c>
      <c r="U1148" s="99">
        <f>AP1148</f>
        <v>0</v>
      </c>
      <c r="V1148" s="99">
        <f>SUM(AS1148,AT1148,AU1148,AV1148,AW1148,AX1148,AY1148,AZ1148,BA1148,BB1148,BC1148)</f>
        <v>60</v>
      </c>
      <c r="W1148" s="99">
        <f>COUNT(AS1148,AT1148,AU1148,AV1148,AW1148,AX1148,AY1148,AZ1148,BA1148,BB1148,BC1148)</f>
        <v>1</v>
      </c>
      <c r="X1148" s="99">
        <v>0</v>
      </c>
      <c r="Y1148" s="99">
        <v>0</v>
      </c>
      <c r="Z1148" s="99">
        <v>0</v>
      </c>
      <c r="AA1148" s="99">
        <f>AR1148</f>
        <v>0</v>
      </c>
      <c r="AB1148" s="99">
        <f>AQ1148</f>
        <v>0</v>
      </c>
      <c r="AC1148" s="47"/>
      <c r="AD1148" s="100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100"/>
      <c r="AO1148" s="44"/>
      <c r="AP1148" s="100"/>
      <c r="AQ1148" s="100"/>
      <c r="AR1148" s="100"/>
      <c r="AS1148" s="100">
        <v>60</v>
      </c>
      <c r="AT1148" s="100"/>
      <c r="AU1148" s="100"/>
      <c r="AV1148" s="100"/>
      <c r="AW1148" s="100"/>
      <c r="AX1148" s="100"/>
      <c r="AY1148" s="100"/>
      <c r="AZ1148" s="100"/>
      <c r="BA1148" s="100"/>
      <c r="BB1148" s="100"/>
      <c r="BC1148" s="100"/>
      <c r="BD1148" s="31"/>
    </row>
    <row r="1149" spans="1:56" s="41" customFormat="1" x14ac:dyDescent="0.3">
      <c r="A1149" s="100" t="s">
        <v>40</v>
      </c>
      <c r="B1149" s="100" t="s">
        <v>45</v>
      </c>
      <c r="C1149" s="100" t="s">
        <v>826</v>
      </c>
      <c r="D1149" s="100" t="s">
        <v>3418</v>
      </c>
      <c r="E1149" s="100" t="s">
        <v>39</v>
      </c>
      <c r="F1149" s="100">
        <v>999929089</v>
      </c>
      <c r="G1149" s="99">
        <f>(J1149+T1149)-H1149</f>
        <v>51</v>
      </c>
      <c r="H1149" s="100"/>
      <c r="I1149" s="44"/>
      <c r="J1149" s="99">
        <f>SUM(K1149,L1149,N1149,O1149,P1149,Q1149)</f>
        <v>0</v>
      </c>
      <c r="K1149" s="99">
        <f>SUM(AD1149,AL1149,AN1149)</f>
        <v>0</v>
      </c>
      <c r="L1149" s="99">
        <f>SUM(AE1149,AF1149,AG1149,AH1149)</f>
        <v>0</v>
      </c>
      <c r="M1149" s="99">
        <f>COUNT(#REF!,#REF!,#REF!,#REF!,#REF!,#REF!,#REF!,AE1149,#REF!,#REF!,#REF!,#REF!,AF1149,AG1149,#REF!,#REF!,#REF!,AH1149)</f>
        <v>0</v>
      </c>
      <c r="N1149" s="99">
        <f>AI1149+AJ1149</f>
        <v>0</v>
      </c>
      <c r="O1149" s="99"/>
      <c r="P1149" s="99">
        <f>AK1149</f>
        <v>0</v>
      </c>
      <c r="Q1149" s="99">
        <f>AM1149</f>
        <v>0</v>
      </c>
      <c r="R1149" s="99">
        <v>0</v>
      </c>
      <c r="S1149" s="47"/>
      <c r="T1149" s="99">
        <f>SUM(U1149,V1149,X1149,Y1149,Z1149,AA1149,AB1149)</f>
        <v>51</v>
      </c>
      <c r="U1149" s="99">
        <f>AP1149</f>
        <v>0</v>
      </c>
      <c r="V1149" s="99">
        <f>SUM(AS1149,AT1149,AU1149,AV1149,AW1149,AX1149,AY1149,AZ1149,BA1149,BB1149,BC1149)</f>
        <v>51</v>
      </c>
      <c r="W1149" s="99">
        <f>COUNT(AS1149,AT1149,AU1149,AV1149,AW1149,AX1149,AY1149,AZ1149,BA1149,BB1149,BC1149)</f>
        <v>1</v>
      </c>
      <c r="X1149" s="99">
        <v>0</v>
      </c>
      <c r="Y1149" s="99">
        <v>0</v>
      </c>
      <c r="Z1149" s="99">
        <v>0</v>
      </c>
      <c r="AA1149" s="99">
        <f>AR1149</f>
        <v>0</v>
      </c>
      <c r="AB1149" s="99">
        <f>AQ1149</f>
        <v>0</v>
      </c>
      <c r="AC1149" s="47"/>
      <c r="AD1149" s="100"/>
      <c r="AE1149" s="100"/>
      <c r="AF1149" s="100"/>
      <c r="AG1149" s="100"/>
      <c r="AH1149" s="100"/>
      <c r="AI1149" s="100"/>
      <c r="AJ1149" s="100"/>
      <c r="AK1149" s="100"/>
      <c r="AL1149" s="100"/>
      <c r="AM1149" s="100"/>
      <c r="AN1149" s="100"/>
      <c r="AO1149" s="44"/>
      <c r="AP1149" s="100"/>
      <c r="AQ1149" s="100"/>
      <c r="AR1149" s="100"/>
      <c r="AS1149" s="100"/>
      <c r="AT1149" s="100"/>
      <c r="AU1149" s="100"/>
      <c r="AV1149" s="100"/>
      <c r="AW1149" s="100"/>
      <c r="AX1149" s="100"/>
      <c r="AY1149" s="100"/>
      <c r="AZ1149" s="100">
        <v>51</v>
      </c>
      <c r="BA1149" s="100"/>
      <c r="BB1149" s="100"/>
      <c r="BC1149" s="100"/>
      <c r="BD1149" s="31"/>
    </row>
    <row r="1150" spans="1:56" s="41" customFormat="1" x14ac:dyDescent="0.3">
      <c r="A1150" s="100" t="s">
        <v>40</v>
      </c>
      <c r="B1150" s="100" t="s">
        <v>45</v>
      </c>
      <c r="C1150" s="100" t="s">
        <v>1296</v>
      </c>
      <c r="D1150" s="100" t="s">
        <v>3419</v>
      </c>
      <c r="E1150" s="100" t="s">
        <v>39</v>
      </c>
      <c r="F1150" s="100">
        <v>999929116</v>
      </c>
      <c r="G1150" s="99">
        <f>(J1150+T1150)-H1150</f>
        <v>51</v>
      </c>
      <c r="H1150" s="100"/>
      <c r="I1150" s="44"/>
      <c r="J1150" s="99">
        <f>SUM(K1150,L1150,N1150,O1150,P1150,Q1150)</f>
        <v>0</v>
      </c>
      <c r="K1150" s="99">
        <f>SUM(AD1150,AL1150,AN1150)</f>
        <v>0</v>
      </c>
      <c r="L1150" s="99">
        <f>SUM(AE1150,AF1150,AG1150,AH1150)</f>
        <v>0</v>
      </c>
      <c r="M1150" s="99">
        <f>COUNT(#REF!,#REF!,#REF!,#REF!,#REF!,#REF!,#REF!,AE1150,#REF!,#REF!,#REF!,#REF!,AF1150,AG1150,#REF!,#REF!,#REF!,AH1150)</f>
        <v>0</v>
      </c>
      <c r="N1150" s="99">
        <f>AI1150+AJ1150</f>
        <v>0</v>
      </c>
      <c r="O1150" s="99"/>
      <c r="P1150" s="99">
        <f>AK1150</f>
        <v>0</v>
      </c>
      <c r="Q1150" s="99">
        <f>AM1150</f>
        <v>0</v>
      </c>
      <c r="R1150" s="99">
        <v>0</v>
      </c>
      <c r="S1150" s="47"/>
      <c r="T1150" s="99">
        <f>SUM(U1150,V1150,X1150,Y1150,Z1150,AA1150,AB1150)</f>
        <v>51</v>
      </c>
      <c r="U1150" s="99">
        <f>AP1150</f>
        <v>0</v>
      </c>
      <c r="V1150" s="99">
        <f>SUM(AS1150,AT1150,AU1150,AV1150,AW1150,AX1150,AY1150,AZ1150,BA1150,BB1150,BC1150)</f>
        <v>51</v>
      </c>
      <c r="W1150" s="99">
        <f>COUNT(AS1150,AT1150,AU1150,AV1150,AW1150,AX1150,AY1150,AZ1150,BA1150,BB1150,BC1150)</f>
        <v>1</v>
      </c>
      <c r="X1150" s="99">
        <v>0</v>
      </c>
      <c r="Y1150" s="99">
        <v>0</v>
      </c>
      <c r="Z1150" s="99">
        <v>0</v>
      </c>
      <c r="AA1150" s="99">
        <f>AR1150</f>
        <v>0</v>
      </c>
      <c r="AB1150" s="99">
        <f>AQ1150</f>
        <v>0</v>
      </c>
      <c r="AC1150" s="47"/>
      <c r="AD1150" s="100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100"/>
      <c r="AO1150" s="44"/>
      <c r="AP1150" s="100"/>
      <c r="AQ1150" s="100"/>
      <c r="AR1150" s="100"/>
      <c r="AS1150" s="100"/>
      <c r="AT1150" s="100"/>
      <c r="AU1150" s="100"/>
      <c r="AV1150" s="100"/>
      <c r="AW1150" s="100"/>
      <c r="AX1150" s="100"/>
      <c r="AY1150" s="100"/>
      <c r="AZ1150" s="100">
        <v>51</v>
      </c>
      <c r="BA1150" s="100"/>
      <c r="BB1150" s="100"/>
      <c r="BC1150" s="100"/>
      <c r="BD1150" s="31"/>
    </row>
    <row r="1151" spans="1:56" s="41" customFormat="1" x14ac:dyDescent="0.3">
      <c r="A1151" s="100" t="s">
        <v>40</v>
      </c>
      <c r="B1151" s="100" t="s">
        <v>45</v>
      </c>
      <c r="C1151" s="100" t="s">
        <v>1569</v>
      </c>
      <c r="D1151" s="100" t="s">
        <v>3420</v>
      </c>
      <c r="E1151" s="100" t="s">
        <v>39</v>
      </c>
      <c r="F1151" s="100">
        <v>999929204</v>
      </c>
      <c r="G1151" s="99">
        <f>(J1151+T1151)-H1151</f>
        <v>51</v>
      </c>
      <c r="H1151" s="100"/>
      <c r="I1151" s="44"/>
      <c r="J1151" s="99">
        <f>SUM(K1151,L1151,N1151,O1151,P1151,Q1151)</f>
        <v>0</v>
      </c>
      <c r="K1151" s="99">
        <f>SUM(AD1151,AL1151,AN1151)</f>
        <v>0</v>
      </c>
      <c r="L1151" s="99">
        <f>SUM(AE1151,AF1151,AG1151,AH1151)</f>
        <v>0</v>
      </c>
      <c r="M1151" s="99">
        <f>COUNT(#REF!,#REF!,#REF!,#REF!,#REF!,#REF!,#REF!,AE1151,#REF!,#REF!,#REF!,#REF!,AF1151,AG1151,#REF!,#REF!,#REF!,AH1151)</f>
        <v>0</v>
      </c>
      <c r="N1151" s="99">
        <f>AI1151+AJ1151</f>
        <v>0</v>
      </c>
      <c r="O1151" s="99"/>
      <c r="P1151" s="99">
        <f>AK1151</f>
        <v>0</v>
      </c>
      <c r="Q1151" s="99">
        <f>AM1151</f>
        <v>0</v>
      </c>
      <c r="R1151" s="99">
        <v>0</v>
      </c>
      <c r="S1151" s="47"/>
      <c r="T1151" s="99">
        <f>SUM(U1151,V1151,X1151,Y1151,Z1151,AA1151,AB1151)</f>
        <v>51</v>
      </c>
      <c r="U1151" s="99">
        <f>AP1151</f>
        <v>0</v>
      </c>
      <c r="V1151" s="99">
        <f>SUM(AS1151,AT1151,AU1151,AV1151,AW1151,AX1151,AY1151,AZ1151,BA1151,BB1151,BC1151)</f>
        <v>51</v>
      </c>
      <c r="W1151" s="99">
        <f>COUNT(AS1151,AT1151,AU1151,AV1151,AW1151,AX1151,AY1151,AZ1151,BA1151,BB1151,BC1151)</f>
        <v>1</v>
      </c>
      <c r="X1151" s="99">
        <v>0</v>
      </c>
      <c r="Y1151" s="99">
        <v>0</v>
      </c>
      <c r="Z1151" s="99">
        <v>0</v>
      </c>
      <c r="AA1151" s="99">
        <f>AR1151</f>
        <v>0</v>
      </c>
      <c r="AB1151" s="99">
        <f>AQ1151</f>
        <v>0</v>
      </c>
      <c r="AC1151" s="47"/>
      <c r="AD1151" s="100"/>
      <c r="AE1151" s="100"/>
      <c r="AF1151" s="100"/>
      <c r="AG1151" s="100"/>
      <c r="AH1151" s="100"/>
      <c r="AI1151" s="100"/>
      <c r="AJ1151" s="100"/>
      <c r="AK1151" s="100"/>
      <c r="AL1151" s="100"/>
      <c r="AM1151" s="100"/>
      <c r="AN1151" s="100"/>
      <c r="AO1151" s="44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100"/>
      <c r="AZ1151" s="100">
        <v>51</v>
      </c>
      <c r="BA1151" s="100"/>
      <c r="BB1151" s="100"/>
      <c r="BC1151" s="100"/>
      <c r="BD1151" s="31"/>
    </row>
    <row r="1152" spans="1:56" s="41" customFormat="1" x14ac:dyDescent="0.3">
      <c r="A1152" s="100" t="s">
        <v>40</v>
      </c>
      <c r="B1152" s="100" t="s">
        <v>45</v>
      </c>
      <c r="C1152" s="100" t="s">
        <v>1800</v>
      </c>
      <c r="D1152" s="100" t="s">
        <v>261</v>
      </c>
      <c r="E1152" s="100" t="s">
        <v>39</v>
      </c>
      <c r="F1152" s="100">
        <v>999929858</v>
      </c>
      <c r="G1152" s="99">
        <f>(J1152+T1152)-H1152</f>
        <v>45</v>
      </c>
      <c r="H1152" s="100"/>
      <c r="I1152" s="44"/>
      <c r="J1152" s="99">
        <f>SUM(K1152,L1152,N1152,O1152,P1152,Q1152)</f>
        <v>0</v>
      </c>
      <c r="K1152" s="99">
        <f>SUM(AD1152,AL1152,AN1152)</f>
        <v>0</v>
      </c>
      <c r="L1152" s="99">
        <f>SUM(AE1152,AF1152,AG1152,AH1152)</f>
        <v>0</v>
      </c>
      <c r="M1152" s="99">
        <f>COUNT(#REF!,#REF!,#REF!,#REF!,#REF!,#REF!,#REF!,AE1152,#REF!,#REF!,#REF!,#REF!,AF1152,AG1152,#REF!,#REF!,#REF!,AH1152)</f>
        <v>0</v>
      </c>
      <c r="N1152" s="99">
        <f>AI1152+AJ1152</f>
        <v>0</v>
      </c>
      <c r="O1152" s="99"/>
      <c r="P1152" s="99">
        <f>AK1152</f>
        <v>0</v>
      </c>
      <c r="Q1152" s="99">
        <f>AM1152</f>
        <v>0</v>
      </c>
      <c r="R1152" s="99">
        <v>0</v>
      </c>
      <c r="S1152" s="47"/>
      <c r="T1152" s="99">
        <f>SUM(U1152,V1152,X1152,Y1152,Z1152,AA1152,AB1152)</f>
        <v>45</v>
      </c>
      <c r="U1152" s="99">
        <f>AP1152</f>
        <v>0</v>
      </c>
      <c r="V1152" s="99">
        <f>SUM(AS1152,AT1152,AU1152,AV1152,AW1152,AX1152,AY1152,AZ1152,BA1152,BB1152,BC1152)</f>
        <v>45</v>
      </c>
      <c r="W1152" s="99">
        <f>COUNT(AS1152,AT1152,AU1152,AV1152,AW1152,AX1152,AY1152,AZ1152,BA1152,BB1152,BC1152)</f>
        <v>1</v>
      </c>
      <c r="X1152" s="99">
        <v>0</v>
      </c>
      <c r="Y1152" s="99">
        <v>0</v>
      </c>
      <c r="Z1152" s="99">
        <v>0</v>
      </c>
      <c r="AA1152" s="99">
        <f>AR1152</f>
        <v>0</v>
      </c>
      <c r="AB1152" s="99">
        <f>AQ1152</f>
        <v>0</v>
      </c>
      <c r="AC1152" s="47"/>
      <c r="AD1152" s="100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100"/>
      <c r="AO1152" s="44"/>
      <c r="AP1152" s="100"/>
      <c r="AQ1152" s="100"/>
      <c r="AR1152" s="100"/>
      <c r="AS1152" s="100">
        <v>45</v>
      </c>
      <c r="AT1152" s="100"/>
      <c r="AU1152" s="100"/>
      <c r="AV1152" s="100"/>
      <c r="AW1152" s="100"/>
      <c r="AX1152" s="100"/>
      <c r="AY1152" s="100"/>
      <c r="AZ1152" s="100"/>
      <c r="BA1152" s="100"/>
      <c r="BB1152" s="100"/>
      <c r="BC1152" s="100"/>
      <c r="BD1152" s="31"/>
    </row>
    <row r="1153" spans="1:56" s="41" customFormat="1" x14ac:dyDescent="0.3">
      <c r="A1153" s="100" t="s">
        <v>40</v>
      </c>
      <c r="B1153" s="100" t="s">
        <v>45</v>
      </c>
      <c r="C1153" s="100" t="s">
        <v>3625</v>
      </c>
      <c r="D1153" s="100" t="s">
        <v>3626</v>
      </c>
      <c r="E1153" s="100" t="s">
        <v>39</v>
      </c>
      <c r="F1153" s="100">
        <v>999929908</v>
      </c>
      <c r="G1153" s="99">
        <f>(J1153+T1153)-H1153</f>
        <v>45</v>
      </c>
      <c r="H1153" s="100"/>
      <c r="I1153" s="44"/>
      <c r="J1153" s="99">
        <f>SUM(K1153,L1153,N1153,O1153,P1153,Q1153)</f>
        <v>0</v>
      </c>
      <c r="K1153" s="99">
        <f>SUM(AD1153,AL1153,AN1153)</f>
        <v>0</v>
      </c>
      <c r="L1153" s="99">
        <f>SUM(AE1153,AF1153,AG1153,AH1153)</f>
        <v>0</v>
      </c>
      <c r="M1153" s="99">
        <f>COUNT(#REF!,#REF!,#REF!,#REF!,#REF!,#REF!,#REF!,AE1153,#REF!,#REF!,#REF!,#REF!,AF1153,AG1153,#REF!,#REF!,#REF!,AH1153)</f>
        <v>0</v>
      </c>
      <c r="N1153" s="99">
        <f>AI1153+AJ1153</f>
        <v>0</v>
      </c>
      <c r="O1153" s="99"/>
      <c r="P1153" s="99">
        <f>AK1153</f>
        <v>0</v>
      </c>
      <c r="Q1153" s="99">
        <f>AM1153</f>
        <v>0</v>
      </c>
      <c r="R1153" s="99">
        <v>0</v>
      </c>
      <c r="S1153" s="47"/>
      <c r="T1153" s="99">
        <f>SUM(U1153,V1153,X1153,Y1153,Z1153,AA1153,AB1153)</f>
        <v>45</v>
      </c>
      <c r="U1153" s="99">
        <f>AP1153</f>
        <v>0</v>
      </c>
      <c r="V1153" s="99">
        <f>SUM(AS1153,AT1153,AU1153,AV1153,AW1153,AX1153,AY1153,AZ1153,BA1153,BB1153,BC1153)</f>
        <v>45</v>
      </c>
      <c r="W1153" s="99">
        <f>COUNT(AS1153,AT1153,AU1153,AV1153,AW1153,AX1153,AY1153,AZ1153,BA1153,BB1153,BC1153)</f>
        <v>1</v>
      </c>
      <c r="X1153" s="99">
        <v>0</v>
      </c>
      <c r="Y1153" s="99">
        <v>0</v>
      </c>
      <c r="Z1153" s="99">
        <v>0</v>
      </c>
      <c r="AA1153" s="99">
        <f>AR1153</f>
        <v>0</v>
      </c>
      <c r="AB1153" s="99">
        <f>AQ1153</f>
        <v>0</v>
      </c>
      <c r="AC1153" s="47"/>
      <c r="AD1153" s="100"/>
      <c r="AE1153" s="100"/>
      <c r="AF1153" s="100"/>
      <c r="AG1153" s="100"/>
      <c r="AH1153" s="100"/>
      <c r="AI1153" s="100"/>
      <c r="AJ1153" s="100"/>
      <c r="AK1153" s="100"/>
      <c r="AL1153" s="100"/>
      <c r="AM1153" s="100"/>
      <c r="AN1153" s="100"/>
      <c r="AO1153" s="44"/>
      <c r="AP1153" s="100"/>
      <c r="AQ1153" s="100"/>
      <c r="AR1153" s="100"/>
      <c r="AS1153" s="100"/>
      <c r="AT1153" s="100"/>
      <c r="AU1153" s="100"/>
      <c r="AV1153" s="100"/>
      <c r="AW1153" s="100"/>
      <c r="AX1153" s="100"/>
      <c r="AY1153" s="100"/>
      <c r="AZ1153" s="100"/>
      <c r="BA1153" s="100"/>
      <c r="BB1153" s="100"/>
      <c r="BC1153" s="100">
        <v>45</v>
      </c>
      <c r="BD1153" s="31"/>
    </row>
    <row r="1154" spans="1:56" s="41" customFormat="1" x14ac:dyDescent="0.3">
      <c r="A1154" s="100" t="s">
        <v>40</v>
      </c>
      <c r="B1154" s="100" t="s">
        <v>45</v>
      </c>
      <c r="C1154" s="100" t="s">
        <v>3113</v>
      </c>
      <c r="D1154" s="100" t="s">
        <v>421</v>
      </c>
      <c r="E1154" s="100" t="s">
        <v>39</v>
      </c>
      <c r="F1154" s="100">
        <v>999930511</v>
      </c>
      <c r="G1154" s="99">
        <f>(J1154+T1154)-H1154</f>
        <v>45</v>
      </c>
      <c r="H1154" s="100"/>
      <c r="I1154" s="44"/>
      <c r="J1154" s="99">
        <f>SUM(K1154,L1154,N1154,O1154,P1154,Q1154)</f>
        <v>0</v>
      </c>
      <c r="K1154" s="99">
        <f>SUM(AD1154,AL1154,AN1154)</f>
        <v>0</v>
      </c>
      <c r="L1154" s="99">
        <f>SUM(AE1154,AF1154,AG1154,AH1154)</f>
        <v>0</v>
      </c>
      <c r="M1154" s="99">
        <f>COUNT(#REF!,#REF!,#REF!,#REF!,#REF!,#REF!,#REF!,AE1154,#REF!,#REF!,#REF!,#REF!,AF1154,AG1154,#REF!,#REF!,#REF!,AH1154)</f>
        <v>0</v>
      </c>
      <c r="N1154" s="99">
        <f>AI1154+AJ1154</f>
        <v>0</v>
      </c>
      <c r="O1154" s="99"/>
      <c r="P1154" s="99">
        <f>AK1154</f>
        <v>0</v>
      </c>
      <c r="Q1154" s="99">
        <f>AM1154</f>
        <v>0</v>
      </c>
      <c r="R1154" s="99">
        <v>0</v>
      </c>
      <c r="S1154" s="47"/>
      <c r="T1154" s="99">
        <f>SUM(U1154,V1154,X1154,Y1154,Z1154,AA1154,AB1154)</f>
        <v>45</v>
      </c>
      <c r="U1154" s="99">
        <f>AP1154</f>
        <v>0</v>
      </c>
      <c r="V1154" s="99">
        <f>SUM(AS1154,AT1154,AU1154,AV1154,AW1154,AX1154,AY1154,AZ1154,BA1154,BB1154,BC1154)</f>
        <v>45</v>
      </c>
      <c r="W1154" s="99">
        <f>COUNT(AS1154,AT1154,AU1154,AV1154,AW1154,AX1154,AY1154,AZ1154,BA1154,BB1154,BC1154)</f>
        <v>1</v>
      </c>
      <c r="X1154" s="99">
        <v>0</v>
      </c>
      <c r="Y1154" s="99">
        <v>0</v>
      </c>
      <c r="Z1154" s="99">
        <v>0</v>
      </c>
      <c r="AA1154" s="99">
        <f>AR1154</f>
        <v>0</v>
      </c>
      <c r="AB1154" s="99">
        <f>AQ1154</f>
        <v>0</v>
      </c>
      <c r="AC1154" s="47"/>
      <c r="AD1154" s="100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100"/>
      <c r="AO1154" s="44"/>
      <c r="AP1154" s="100"/>
      <c r="AQ1154" s="100"/>
      <c r="AR1154" s="100"/>
      <c r="AS1154" s="100"/>
      <c r="AT1154" s="100"/>
      <c r="AU1154" s="100"/>
      <c r="AV1154" s="100"/>
      <c r="AW1154" s="100">
        <v>45</v>
      </c>
      <c r="AX1154" s="100"/>
      <c r="AY1154" s="100"/>
      <c r="AZ1154" s="100"/>
      <c r="BA1154" s="100"/>
      <c r="BB1154" s="100"/>
      <c r="BC1154" s="100"/>
      <c r="BD1154" s="31"/>
    </row>
    <row r="1155" spans="1:56" s="41" customFormat="1" x14ac:dyDescent="0.35">
      <c r="A1155" s="102" t="s">
        <v>40</v>
      </c>
      <c r="B1155" s="102" t="s">
        <v>45</v>
      </c>
      <c r="C1155" s="102" t="s">
        <v>2491</v>
      </c>
      <c r="D1155" s="102" t="s">
        <v>127</v>
      </c>
      <c r="E1155" s="102" t="s">
        <v>39</v>
      </c>
      <c r="F1155" s="99">
        <v>999927301</v>
      </c>
      <c r="G1155" s="99">
        <f>(J1155+T1155)-H1155</f>
        <v>40.5</v>
      </c>
      <c r="H1155" s="99">
        <f>(K1155+L1155+N1155+O1155+P1155+Q1155+R1155)*0.5</f>
        <v>40.5</v>
      </c>
      <c r="I1155" s="24"/>
      <c r="J1155" s="99">
        <f>SUM(K1155,L1155,N1155,O1155,P1155,Q1155)</f>
        <v>81</v>
      </c>
      <c r="K1155" s="99">
        <f>SUM(AD1155,AL1155,AN1155)</f>
        <v>0</v>
      </c>
      <c r="L1155" s="99">
        <f>SUM(AE1155,AF1155,AG1155,AH1155)</f>
        <v>30</v>
      </c>
      <c r="M1155" s="99">
        <f>COUNT(#REF!,#REF!,#REF!,#REF!,#REF!,#REF!,#REF!,AE1155,#REF!,#REF!,#REF!,#REF!,AF1155,AG1155,#REF!,#REF!,#REF!,AH1155)</f>
        <v>1</v>
      </c>
      <c r="N1155" s="99">
        <f>AI1155+AJ1155</f>
        <v>0</v>
      </c>
      <c r="O1155" s="99"/>
      <c r="P1155" s="99">
        <f>AK1155</f>
        <v>51</v>
      </c>
      <c r="Q1155" s="99">
        <f>AM1155</f>
        <v>0</v>
      </c>
      <c r="R1155" s="99">
        <v>0</v>
      </c>
      <c r="S1155" s="47"/>
      <c r="T1155" s="99">
        <f>SUM(U1155,V1155,X1155,Y1155,Z1155,AA1155,AB1155)</f>
        <v>0</v>
      </c>
      <c r="U1155" s="99">
        <f>AP1155</f>
        <v>0</v>
      </c>
      <c r="V1155" s="99">
        <f>SUM(AS1155,AT1155,AU1155,AV1155,AW1155,AX1155,AY1155,AZ1155,BA1155,BB1155,BC1155)</f>
        <v>0</v>
      </c>
      <c r="W1155" s="99">
        <f>COUNT(AS1155,AT1155,AU1155,AV1155,AW1155,AX1155,AY1155,AZ1155,BA1155,BB1155,BC1155)</f>
        <v>0</v>
      </c>
      <c r="X1155" s="99">
        <v>0</v>
      </c>
      <c r="Y1155" s="99">
        <v>0</v>
      </c>
      <c r="Z1155" s="99">
        <v>0</v>
      </c>
      <c r="AA1155" s="99">
        <f>AR1155</f>
        <v>0</v>
      </c>
      <c r="AB1155" s="99">
        <f>AQ1155</f>
        <v>0</v>
      </c>
      <c r="AC1155" s="47"/>
      <c r="AD1155" s="99"/>
      <c r="AE1155" s="99">
        <v>30</v>
      </c>
      <c r="AF1155" s="99"/>
      <c r="AG1155" s="99"/>
      <c r="AH1155" s="99"/>
      <c r="AI1155" s="99"/>
      <c r="AJ1155" s="99"/>
      <c r="AK1155" s="99">
        <v>51</v>
      </c>
      <c r="AL1155" s="99"/>
      <c r="AM1155" s="100"/>
      <c r="AN1155" s="100"/>
      <c r="AO1155" s="44"/>
      <c r="AP1155" s="100"/>
      <c r="AQ1155" s="100"/>
      <c r="AR1155" s="100"/>
      <c r="AS1155" s="100"/>
      <c r="AT1155" s="100"/>
      <c r="AU1155" s="100"/>
      <c r="AV1155" s="100"/>
      <c r="AW1155" s="100"/>
      <c r="AX1155" s="100"/>
      <c r="AY1155" s="100"/>
      <c r="AZ1155" s="100"/>
      <c r="BA1155" s="100"/>
      <c r="BB1155" s="100"/>
      <c r="BC1155" s="100"/>
    </row>
    <row r="1156" spans="1:56" s="41" customFormat="1" x14ac:dyDescent="0.35">
      <c r="A1156" s="102" t="s">
        <v>40</v>
      </c>
      <c r="B1156" s="99" t="s">
        <v>45</v>
      </c>
      <c r="C1156" s="99" t="s">
        <v>2201</v>
      </c>
      <c r="D1156" s="99" t="s">
        <v>2202</v>
      </c>
      <c r="E1156" s="99" t="s">
        <v>39</v>
      </c>
      <c r="F1156" s="99">
        <v>999926154</v>
      </c>
      <c r="G1156" s="99">
        <f>(J1156+T1156)-H1156</f>
        <v>39</v>
      </c>
      <c r="H1156" s="99">
        <f>(K1156+L1156+N1156+O1156+P1156+Q1156+R1156)*0.5</f>
        <v>39</v>
      </c>
      <c r="I1156" s="24"/>
      <c r="J1156" s="99">
        <f>SUM(K1156,L1156,N1156,O1156,P1156,Q1156)</f>
        <v>78</v>
      </c>
      <c r="K1156" s="99">
        <f>SUM(AD1156,AL1156,AN1156)</f>
        <v>0</v>
      </c>
      <c r="L1156" s="99">
        <f>SUM(AE1156,AF1156,AG1156,AH1156)</f>
        <v>0</v>
      </c>
      <c r="M1156" s="99">
        <f>COUNT(#REF!,#REF!,#REF!,#REF!,#REF!,#REF!,#REF!,AE1156,#REF!,#REF!,#REF!,#REF!,AF1156,AG1156,#REF!,#REF!,#REF!,AH1156)</f>
        <v>0</v>
      </c>
      <c r="N1156" s="99">
        <f>AI1156+AJ1156</f>
        <v>0</v>
      </c>
      <c r="O1156" s="99"/>
      <c r="P1156" s="99">
        <f>AK1156</f>
        <v>78</v>
      </c>
      <c r="Q1156" s="99">
        <f>AM1156</f>
        <v>0</v>
      </c>
      <c r="R1156" s="99">
        <v>0</v>
      </c>
      <c r="S1156" s="47"/>
      <c r="T1156" s="99">
        <f>SUM(U1156,V1156,X1156,Y1156,Z1156,AA1156,AB1156)</f>
        <v>0</v>
      </c>
      <c r="U1156" s="99">
        <f>AP1156</f>
        <v>0</v>
      </c>
      <c r="V1156" s="99">
        <f>SUM(AS1156,AT1156,AU1156,AV1156,AW1156,AX1156,AY1156,AZ1156,BA1156,BB1156,BC1156)</f>
        <v>0</v>
      </c>
      <c r="W1156" s="99">
        <f>COUNT(AS1156,AT1156,AU1156,AV1156,AW1156,AX1156,AY1156,AZ1156,BA1156,BB1156,BC1156)</f>
        <v>0</v>
      </c>
      <c r="X1156" s="99">
        <v>0</v>
      </c>
      <c r="Y1156" s="99">
        <v>0</v>
      </c>
      <c r="Z1156" s="99">
        <v>0</v>
      </c>
      <c r="AA1156" s="99">
        <f>AR1156</f>
        <v>0</v>
      </c>
      <c r="AB1156" s="99">
        <f>AQ1156</f>
        <v>0</v>
      </c>
      <c r="AC1156" s="47"/>
      <c r="AD1156" s="99"/>
      <c r="AE1156" s="99"/>
      <c r="AF1156" s="99"/>
      <c r="AG1156" s="99"/>
      <c r="AH1156" s="99"/>
      <c r="AI1156" s="99"/>
      <c r="AJ1156" s="99"/>
      <c r="AK1156" s="99">
        <v>78</v>
      </c>
      <c r="AL1156" s="99"/>
      <c r="AM1156" s="100"/>
      <c r="AN1156" s="100"/>
      <c r="AO1156" s="44"/>
      <c r="AP1156" s="100"/>
      <c r="AQ1156" s="100"/>
      <c r="AR1156" s="100"/>
      <c r="AS1156" s="100"/>
      <c r="AT1156" s="100"/>
      <c r="AU1156" s="100"/>
      <c r="AV1156" s="100"/>
      <c r="AW1156" s="100"/>
      <c r="AX1156" s="100"/>
      <c r="AY1156" s="100"/>
      <c r="AZ1156" s="100"/>
      <c r="BA1156" s="100"/>
      <c r="BB1156" s="100"/>
      <c r="BC1156" s="100"/>
    </row>
    <row r="1157" spans="1:56" s="41" customFormat="1" x14ac:dyDescent="0.3">
      <c r="A1157" s="100" t="s">
        <v>40</v>
      </c>
      <c r="B1157" s="100" t="s">
        <v>45</v>
      </c>
      <c r="C1157" s="100" t="s">
        <v>1157</v>
      </c>
      <c r="D1157" s="100" t="s">
        <v>2900</v>
      </c>
      <c r="E1157" s="100" t="s">
        <v>39</v>
      </c>
      <c r="F1157" s="100">
        <v>999930211</v>
      </c>
      <c r="G1157" s="99">
        <f>(J1157+T1157)-H1157</f>
        <v>34</v>
      </c>
      <c r="H1157" s="100"/>
      <c r="I1157" s="44"/>
      <c r="J1157" s="99">
        <f>SUM(K1157,L1157,N1157,O1157,P1157,Q1157)</f>
        <v>0</v>
      </c>
      <c r="K1157" s="99">
        <f>SUM(AD1157,AL1157,AN1157)</f>
        <v>0</v>
      </c>
      <c r="L1157" s="99">
        <f>SUM(AE1157,AF1157,AG1157,AH1157)</f>
        <v>0</v>
      </c>
      <c r="M1157" s="99">
        <f>COUNT(#REF!,#REF!,#REF!,#REF!,#REF!,#REF!,#REF!,AE1157,#REF!,#REF!,#REF!,#REF!,AF1157,AG1157,#REF!,#REF!,#REF!,AH1157)</f>
        <v>0</v>
      </c>
      <c r="N1157" s="99">
        <f>AI1157+AJ1157</f>
        <v>0</v>
      </c>
      <c r="O1157" s="99"/>
      <c r="P1157" s="99">
        <f>AK1157</f>
        <v>0</v>
      </c>
      <c r="Q1157" s="99">
        <f>AM1157</f>
        <v>0</v>
      </c>
      <c r="R1157" s="99">
        <v>0</v>
      </c>
      <c r="S1157" s="47"/>
      <c r="T1157" s="99">
        <f>SUM(U1157,V1157,X1157,Y1157,Z1157,AA1157,AB1157)</f>
        <v>34</v>
      </c>
      <c r="U1157" s="99">
        <f>AP1157</f>
        <v>0</v>
      </c>
      <c r="V1157" s="99">
        <f>SUM(AS1157,AT1157,AU1157,AV1157,AW1157,AX1157,AY1157,AZ1157,BA1157,BB1157,BC1157)</f>
        <v>34</v>
      </c>
      <c r="W1157" s="99">
        <f>COUNT(AS1157,AT1157,AU1157,AV1157,AW1157,AX1157,AY1157,AZ1157,BA1157,BB1157,BC1157)</f>
        <v>1</v>
      </c>
      <c r="X1157" s="99">
        <v>0</v>
      </c>
      <c r="Y1157" s="99">
        <v>0</v>
      </c>
      <c r="Z1157" s="99">
        <v>0</v>
      </c>
      <c r="AA1157" s="99">
        <f>AR1157</f>
        <v>0</v>
      </c>
      <c r="AB1157" s="99">
        <f>AQ1157</f>
        <v>0</v>
      </c>
      <c r="AC1157" s="47"/>
      <c r="AD1157" s="100"/>
      <c r="AE1157" s="100"/>
      <c r="AF1157" s="100"/>
      <c r="AG1157" s="100"/>
      <c r="AH1157" s="100"/>
      <c r="AI1157" s="100"/>
      <c r="AJ1157" s="100"/>
      <c r="AK1157" s="100"/>
      <c r="AL1157" s="100"/>
      <c r="AM1157" s="100"/>
      <c r="AN1157" s="100"/>
      <c r="AO1157" s="44"/>
      <c r="AP1157" s="100"/>
      <c r="AQ1157" s="100"/>
      <c r="AR1157" s="100"/>
      <c r="AS1157" s="100">
        <v>34</v>
      </c>
      <c r="AT1157" s="100"/>
      <c r="AU1157" s="100"/>
      <c r="AV1157" s="100"/>
      <c r="AW1157" s="100"/>
      <c r="AX1157" s="100"/>
      <c r="AY1157" s="100"/>
      <c r="AZ1157" s="100"/>
      <c r="BA1157" s="100"/>
      <c r="BB1157" s="100"/>
      <c r="BC1157" s="100"/>
      <c r="BD1157" s="31"/>
    </row>
    <row r="1158" spans="1:56" s="41" customFormat="1" x14ac:dyDescent="0.35">
      <c r="A1158" s="102" t="s">
        <v>40</v>
      </c>
      <c r="B1158" s="100" t="s">
        <v>45</v>
      </c>
      <c r="C1158" s="100" t="s">
        <v>325</v>
      </c>
      <c r="D1158" s="100" t="s">
        <v>2679</v>
      </c>
      <c r="E1158" s="100" t="s">
        <v>39</v>
      </c>
      <c r="F1158" s="100">
        <v>999928096</v>
      </c>
      <c r="G1158" s="99">
        <f>(J1158+T1158)-H1158</f>
        <v>31.5</v>
      </c>
      <c r="H1158" s="99">
        <f>(K1158+L1158+N1158+O1158+P1158+Q1158+R1158)*0.5</f>
        <v>31.5</v>
      </c>
      <c r="I1158" s="24"/>
      <c r="J1158" s="99">
        <f>SUM(K1158,L1158,N1158,O1158,P1158,Q1158)</f>
        <v>63</v>
      </c>
      <c r="K1158" s="99">
        <f>SUM(AD1158,AL1158,AN1158)</f>
        <v>0</v>
      </c>
      <c r="L1158" s="99">
        <f>SUM(AE1158,AF1158,AG1158,AH1158)</f>
        <v>63</v>
      </c>
      <c r="M1158" s="99">
        <f>COUNT(#REF!,#REF!,#REF!,#REF!,#REF!,#REF!,#REF!,AE1158,#REF!,#REF!,#REF!,#REF!,AF1158,AG1158,#REF!,#REF!,#REF!,AH1158)</f>
        <v>1</v>
      </c>
      <c r="N1158" s="99">
        <f>AI1158+AJ1158</f>
        <v>0</v>
      </c>
      <c r="O1158" s="99"/>
      <c r="P1158" s="99">
        <f>AK1158</f>
        <v>0</v>
      </c>
      <c r="Q1158" s="99">
        <f>AM1158</f>
        <v>0</v>
      </c>
      <c r="R1158" s="99">
        <v>0</v>
      </c>
      <c r="S1158" s="47"/>
      <c r="T1158" s="99">
        <f>SUM(U1158,V1158,X1158,Y1158,Z1158,AA1158,AB1158)</f>
        <v>0</v>
      </c>
      <c r="U1158" s="99">
        <f>AP1158</f>
        <v>0</v>
      </c>
      <c r="V1158" s="99">
        <f>SUM(AS1158,AT1158,AU1158,AV1158,AW1158,AX1158,AY1158,AZ1158,BA1158,BB1158,BC1158)</f>
        <v>0</v>
      </c>
      <c r="W1158" s="99">
        <f>COUNT(AS1158,AT1158,AU1158,AV1158,AW1158,AX1158,AY1158,AZ1158,BA1158,BB1158,BC1158)</f>
        <v>0</v>
      </c>
      <c r="X1158" s="99">
        <v>0</v>
      </c>
      <c r="Y1158" s="99">
        <v>0</v>
      </c>
      <c r="Z1158" s="99">
        <v>0</v>
      </c>
      <c r="AA1158" s="99">
        <f>AR1158</f>
        <v>0</v>
      </c>
      <c r="AB1158" s="99">
        <f>AQ1158</f>
        <v>0</v>
      </c>
      <c r="AC1158" s="47"/>
      <c r="AD1158" s="99"/>
      <c r="AE1158" s="99"/>
      <c r="AF1158" s="99"/>
      <c r="AG1158" s="99">
        <v>63</v>
      </c>
      <c r="AH1158" s="99"/>
      <c r="AI1158" s="99"/>
      <c r="AJ1158" s="99"/>
      <c r="AK1158" s="99"/>
      <c r="AL1158" s="99"/>
      <c r="AM1158" s="100"/>
      <c r="AN1158" s="100"/>
      <c r="AO1158" s="44"/>
      <c r="AP1158" s="100"/>
      <c r="AQ1158" s="100"/>
      <c r="AR1158" s="100"/>
      <c r="AS1158" s="100"/>
      <c r="AT1158" s="100"/>
      <c r="AU1158" s="100"/>
      <c r="AV1158" s="100"/>
      <c r="AW1158" s="100"/>
      <c r="AX1158" s="100"/>
      <c r="AY1158" s="100"/>
      <c r="AZ1158" s="100"/>
      <c r="BA1158" s="100"/>
      <c r="BB1158" s="100"/>
      <c r="BC1158" s="100"/>
    </row>
    <row r="1159" spans="1:56" s="41" customFormat="1" x14ac:dyDescent="0.3">
      <c r="A1159" s="100" t="s">
        <v>40</v>
      </c>
      <c r="B1159" s="100" t="s">
        <v>45</v>
      </c>
      <c r="C1159" s="100" t="s">
        <v>1134</v>
      </c>
      <c r="D1159" s="100" t="s">
        <v>2977</v>
      </c>
      <c r="E1159" s="100" t="s">
        <v>39</v>
      </c>
      <c r="F1159" s="100">
        <v>999929443</v>
      </c>
      <c r="G1159" s="99">
        <f>(J1159+T1159)-H1159</f>
        <v>30</v>
      </c>
      <c r="H1159" s="100"/>
      <c r="I1159" s="44"/>
      <c r="J1159" s="99">
        <f>SUM(K1159,L1159,N1159,O1159,P1159,Q1159)</f>
        <v>0</v>
      </c>
      <c r="K1159" s="99">
        <f>SUM(AD1159,AL1159,AN1159)</f>
        <v>0</v>
      </c>
      <c r="L1159" s="99">
        <f>SUM(AE1159,AF1159,AG1159,AH1159)</f>
        <v>0</v>
      </c>
      <c r="M1159" s="99">
        <f>COUNT(#REF!,#REF!,#REF!,#REF!,#REF!,#REF!,#REF!,AE1159,#REF!,#REF!,#REF!,#REF!,AF1159,AG1159,#REF!,#REF!,#REF!,AH1159)</f>
        <v>0</v>
      </c>
      <c r="N1159" s="99">
        <f>AI1159+AJ1159</f>
        <v>0</v>
      </c>
      <c r="O1159" s="99"/>
      <c r="P1159" s="99">
        <f>AK1159</f>
        <v>0</v>
      </c>
      <c r="Q1159" s="99">
        <f>AM1159</f>
        <v>0</v>
      </c>
      <c r="R1159" s="99">
        <v>0</v>
      </c>
      <c r="S1159" s="47"/>
      <c r="T1159" s="99">
        <f>SUM(U1159,V1159,X1159,Y1159,Z1159,AA1159,AB1159)</f>
        <v>30</v>
      </c>
      <c r="U1159" s="99">
        <f>AP1159</f>
        <v>0</v>
      </c>
      <c r="V1159" s="99">
        <f>SUM(AS1159,AT1159,AU1159,AV1159,AW1159,AX1159,AY1159,AZ1159,BA1159,BB1159,BC1159)</f>
        <v>30</v>
      </c>
      <c r="W1159" s="99">
        <f>COUNT(AS1159,AT1159,AU1159,AV1159,AW1159,AX1159,AY1159,AZ1159,BA1159,BB1159,BC1159)</f>
        <v>1</v>
      </c>
      <c r="X1159" s="99">
        <v>0</v>
      </c>
      <c r="Y1159" s="99">
        <v>0</v>
      </c>
      <c r="Z1159" s="99">
        <v>0</v>
      </c>
      <c r="AA1159" s="99">
        <f>AR1159</f>
        <v>0</v>
      </c>
      <c r="AB1159" s="99">
        <f>AQ1159</f>
        <v>0</v>
      </c>
      <c r="AC1159" s="47"/>
      <c r="AD1159" s="100"/>
      <c r="AE1159" s="100"/>
      <c r="AF1159" s="100"/>
      <c r="AG1159" s="100"/>
      <c r="AH1159" s="100"/>
      <c r="AI1159" s="100"/>
      <c r="AJ1159" s="100"/>
      <c r="AK1159" s="100"/>
      <c r="AL1159" s="100"/>
      <c r="AM1159" s="100"/>
      <c r="AN1159" s="100"/>
      <c r="AO1159" s="44"/>
      <c r="AP1159" s="100"/>
      <c r="AQ1159" s="100"/>
      <c r="AR1159" s="100"/>
      <c r="AS1159" s="100"/>
      <c r="AT1159" s="100">
        <v>30</v>
      </c>
      <c r="AU1159" s="100"/>
      <c r="AV1159" s="100"/>
      <c r="AW1159" s="100"/>
      <c r="AX1159" s="100"/>
      <c r="AY1159" s="100"/>
      <c r="AZ1159" s="100"/>
      <c r="BA1159" s="100"/>
      <c r="BB1159" s="100"/>
      <c r="BC1159" s="100"/>
      <c r="BD1159" s="31"/>
    </row>
    <row r="1160" spans="1:56" s="41" customFormat="1" x14ac:dyDescent="0.3">
      <c r="A1160" s="115" t="s">
        <v>40</v>
      </c>
      <c r="B1160" s="115" t="s">
        <v>45</v>
      </c>
      <c r="C1160" s="115" t="s">
        <v>279</v>
      </c>
      <c r="D1160" s="115" t="s">
        <v>1735</v>
      </c>
      <c r="E1160" s="115" t="s">
        <v>39</v>
      </c>
      <c r="F1160" s="115">
        <v>999930446</v>
      </c>
      <c r="G1160" s="99">
        <f>(J1160+T1160)-H1160</f>
        <v>30</v>
      </c>
      <c r="H1160" s="100"/>
      <c r="I1160" s="44"/>
      <c r="J1160" s="99">
        <f>SUM(K1160,L1160,N1160,O1160,P1160,Q1160)</f>
        <v>0</v>
      </c>
      <c r="K1160" s="99">
        <f>SUM(AD1160,AL1160,AN1160)</f>
        <v>0</v>
      </c>
      <c r="L1160" s="99">
        <f>SUM(AE1160,AF1160,AG1160,AH1160)</f>
        <v>0</v>
      </c>
      <c r="M1160" s="99">
        <f>COUNT(#REF!,#REF!,#REF!,#REF!,#REF!,#REF!,#REF!,AE1160,#REF!,#REF!,#REF!,#REF!,AF1160,AG1160,#REF!,#REF!,#REF!,AH1160)</f>
        <v>0</v>
      </c>
      <c r="N1160" s="99">
        <f>AI1160+AJ1160</f>
        <v>0</v>
      </c>
      <c r="O1160" s="99"/>
      <c r="P1160" s="99">
        <f>AK1160</f>
        <v>0</v>
      </c>
      <c r="Q1160" s="99">
        <f>AM1160</f>
        <v>0</v>
      </c>
      <c r="R1160" s="99">
        <v>0</v>
      </c>
      <c r="S1160" s="47"/>
      <c r="T1160" s="99">
        <f>SUM(U1160,V1160,X1160,Y1160,Z1160,AA1160,AB1160)</f>
        <v>30</v>
      </c>
      <c r="U1160" s="99">
        <f>AP1160</f>
        <v>0</v>
      </c>
      <c r="V1160" s="99">
        <f>SUM(AS1160,AT1160,AU1160,AV1160,AW1160,AX1160,AY1160,AZ1160,BA1160,BB1160,BC1160)</f>
        <v>30</v>
      </c>
      <c r="W1160" s="99">
        <f>COUNT(AS1160,AT1160,AU1160,AV1160,AW1160,AX1160,AY1160,AZ1160,BA1160,BB1160,BC1160)</f>
        <v>1</v>
      </c>
      <c r="X1160" s="99">
        <v>0</v>
      </c>
      <c r="Y1160" s="99">
        <v>0</v>
      </c>
      <c r="Z1160" s="99">
        <v>0</v>
      </c>
      <c r="AA1160" s="99">
        <f>AR1160</f>
        <v>0</v>
      </c>
      <c r="AB1160" s="99">
        <f>AQ1160</f>
        <v>0</v>
      </c>
      <c r="AC1160" s="47"/>
      <c r="AD1160" s="100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100"/>
      <c r="AO1160" s="44"/>
      <c r="AP1160" s="100"/>
      <c r="AQ1160" s="100"/>
      <c r="AR1160" s="100"/>
      <c r="AS1160" s="100"/>
      <c r="AT1160" s="100"/>
      <c r="AU1160" s="100"/>
      <c r="AV1160" s="100">
        <v>30</v>
      </c>
      <c r="AW1160" s="100"/>
      <c r="AX1160" s="100"/>
      <c r="AY1160" s="100"/>
      <c r="AZ1160" s="100"/>
      <c r="BA1160" s="100"/>
      <c r="BB1160" s="100"/>
      <c r="BC1160" s="100"/>
      <c r="BD1160" s="31"/>
    </row>
    <row r="1161" spans="1:56" s="41" customFormat="1" x14ac:dyDescent="0.3">
      <c r="A1161" s="100" t="s">
        <v>40</v>
      </c>
      <c r="B1161" s="100" t="s">
        <v>45</v>
      </c>
      <c r="C1161" s="100" t="s">
        <v>968</v>
      </c>
      <c r="D1161" s="100" t="s">
        <v>3599</v>
      </c>
      <c r="E1161" s="100" t="s">
        <v>39</v>
      </c>
      <c r="F1161" s="100">
        <v>999930753</v>
      </c>
      <c r="G1161" s="99">
        <f>(J1161+T1161)-H1161</f>
        <v>30</v>
      </c>
      <c r="H1161" s="100"/>
      <c r="I1161" s="44"/>
      <c r="J1161" s="99">
        <f>SUM(K1161,L1161,N1161,O1161,P1161,Q1161)</f>
        <v>0</v>
      </c>
      <c r="K1161" s="99">
        <f>SUM(AD1161,AL1161,AN1161)</f>
        <v>0</v>
      </c>
      <c r="L1161" s="99">
        <f>SUM(AE1161,AF1161,AG1161,AH1161)</f>
        <v>0</v>
      </c>
      <c r="M1161" s="99">
        <f>COUNT(#REF!,#REF!,#REF!,#REF!,#REF!,#REF!,#REF!,AE1161,#REF!,#REF!,#REF!,#REF!,AF1161,AG1161,#REF!,#REF!,#REF!,AH1161)</f>
        <v>0</v>
      </c>
      <c r="N1161" s="99">
        <f>AI1161+AJ1161</f>
        <v>0</v>
      </c>
      <c r="O1161" s="99"/>
      <c r="P1161" s="99">
        <f>AK1161</f>
        <v>0</v>
      </c>
      <c r="Q1161" s="99">
        <f>AM1161</f>
        <v>0</v>
      </c>
      <c r="R1161" s="99">
        <v>0</v>
      </c>
      <c r="S1161" s="47"/>
      <c r="T1161" s="99">
        <f>SUM(U1161,V1161,X1161,Y1161,Z1161,AA1161,AB1161)</f>
        <v>30</v>
      </c>
      <c r="U1161" s="99">
        <f>AP1161</f>
        <v>0</v>
      </c>
      <c r="V1161" s="99">
        <f>SUM(AS1161,AT1161,AU1161,AV1161,AW1161,AX1161,AY1161,AZ1161,BA1161,BB1161,BC1161)</f>
        <v>30</v>
      </c>
      <c r="W1161" s="99">
        <f>COUNT(AS1161,AT1161,AU1161,AV1161,AW1161,AX1161,AY1161,AZ1161,BA1161,BB1161,BC1161)</f>
        <v>1</v>
      </c>
      <c r="X1161" s="99">
        <v>0</v>
      </c>
      <c r="Y1161" s="99">
        <v>0</v>
      </c>
      <c r="Z1161" s="99">
        <v>0</v>
      </c>
      <c r="AA1161" s="99">
        <f>AR1161</f>
        <v>0</v>
      </c>
      <c r="AB1161" s="99">
        <f>AQ1161</f>
        <v>0</v>
      </c>
      <c r="AC1161" s="47"/>
      <c r="AD1161" s="100"/>
      <c r="AE1161" s="100"/>
      <c r="AF1161" s="100"/>
      <c r="AG1161" s="100"/>
      <c r="AH1161" s="100"/>
      <c r="AI1161" s="100"/>
      <c r="AJ1161" s="100"/>
      <c r="AK1161" s="100"/>
      <c r="AL1161" s="100"/>
      <c r="AM1161" s="100"/>
      <c r="AN1161" s="100"/>
      <c r="AO1161" s="44"/>
      <c r="AP1161" s="100"/>
      <c r="AQ1161" s="100"/>
      <c r="AR1161" s="100"/>
      <c r="AS1161" s="100"/>
      <c r="AT1161" s="100"/>
      <c r="AU1161" s="100"/>
      <c r="AV1161" s="100"/>
      <c r="AW1161" s="100"/>
      <c r="AX1161" s="100"/>
      <c r="AY1161" s="100"/>
      <c r="AZ1161" s="100"/>
      <c r="BA1161" s="100"/>
      <c r="BB1161" s="100">
        <v>30</v>
      </c>
      <c r="BC1161" s="100"/>
      <c r="BD1161" s="31"/>
    </row>
    <row r="1162" spans="1:56" s="41" customFormat="1" x14ac:dyDescent="0.3">
      <c r="A1162" s="100" t="s">
        <v>40</v>
      </c>
      <c r="B1162" s="100" t="s">
        <v>45</v>
      </c>
      <c r="C1162" s="100" t="s">
        <v>1143</v>
      </c>
      <c r="D1162" s="100" t="s">
        <v>3210</v>
      </c>
      <c r="E1162" s="100" t="s">
        <v>39</v>
      </c>
      <c r="F1162" s="100">
        <v>999931218</v>
      </c>
      <c r="G1162" s="99">
        <f>(J1162+T1162)-H1162</f>
        <v>30</v>
      </c>
      <c r="H1162" s="100"/>
      <c r="I1162" s="44"/>
      <c r="J1162" s="99">
        <f>SUM(K1162,L1162,N1162,O1162,P1162,Q1162)</f>
        <v>0</v>
      </c>
      <c r="K1162" s="99">
        <f>SUM(AD1162,AL1162,AN1162)</f>
        <v>0</v>
      </c>
      <c r="L1162" s="99">
        <f>SUM(AE1162,AF1162,AG1162,AH1162)</f>
        <v>0</v>
      </c>
      <c r="M1162" s="99">
        <f>COUNT(#REF!,#REF!,#REF!,#REF!,#REF!,#REF!,#REF!,AE1162,#REF!,#REF!,#REF!,#REF!,AF1162,AG1162,#REF!,#REF!,#REF!,AH1162)</f>
        <v>0</v>
      </c>
      <c r="N1162" s="99">
        <f>AI1162+AJ1162</f>
        <v>0</v>
      </c>
      <c r="O1162" s="99"/>
      <c r="P1162" s="99">
        <f>AK1162</f>
        <v>0</v>
      </c>
      <c r="Q1162" s="99">
        <f>AM1162</f>
        <v>0</v>
      </c>
      <c r="R1162" s="99">
        <v>0</v>
      </c>
      <c r="S1162" s="47"/>
      <c r="T1162" s="99">
        <f>SUM(U1162,V1162,X1162,Y1162,Z1162,AA1162,AB1162)</f>
        <v>30</v>
      </c>
      <c r="U1162" s="99">
        <f>AP1162</f>
        <v>0</v>
      </c>
      <c r="V1162" s="99">
        <f>SUM(AS1162,AT1162,AU1162,AV1162,AW1162,AX1162,AY1162,AZ1162,BA1162,BB1162,BC1162)</f>
        <v>30</v>
      </c>
      <c r="W1162" s="99">
        <f>COUNT(AS1162,AT1162,AU1162,AV1162,AW1162,AX1162,AY1162,AZ1162,BA1162,BB1162,BC1162)</f>
        <v>1</v>
      </c>
      <c r="X1162" s="99">
        <v>0</v>
      </c>
      <c r="Y1162" s="99">
        <v>0</v>
      </c>
      <c r="Z1162" s="99">
        <v>0</v>
      </c>
      <c r="AA1162" s="99">
        <f>AR1162</f>
        <v>0</v>
      </c>
      <c r="AB1162" s="99">
        <f>AQ1162</f>
        <v>0</v>
      </c>
      <c r="AC1162" s="47"/>
      <c r="AD1162" s="100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100"/>
      <c r="AO1162" s="44"/>
      <c r="AP1162" s="100"/>
      <c r="AQ1162" s="100"/>
      <c r="AR1162" s="100"/>
      <c r="AS1162" s="100"/>
      <c r="AT1162" s="100"/>
      <c r="AU1162" s="100"/>
      <c r="AV1162" s="100"/>
      <c r="AW1162" s="100"/>
      <c r="AX1162" s="100">
        <v>30</v>
      </c>
      <c r="AY1162" s="100"/>
      <c r="AZ1162" s="100"/>
      <c r="BA1162" s="100"/>
      <c r="BB1162" s="100"/>
      <c r="BC1162" s="100"/>
      <c r="BD1162" s="31"/>
    </row>
    <row r="1163" spans="1:56" s="41" customFormat="1" x14ac:dyDescent="0.35">
      <c r="A1163" s="102" t="s">
        <v>40</v>
      </c>
      <c r="B1163" s="99" t="s">
        <v>45</v>
      </c>
      <c r="C1163" s="99" t="s">
        <v>2163</v>
      </c>
      <c r="D1163" s="99" t="s">
        <v>2164</v>
      </c>
      <c r="E1163" s="99" t="s">
        <v>39</v>
      </c>
      <c r="F1163" s="99">
        <v>999925988</v>
      </c>
      <c r="G1163" s="99">
        <f>(J1163+T1163)-H1163</f>
        <v>25.5</v>
      </c>
      <c r="H1163" s="99">
        <f>(K1163+L1163+N1163+O1163+P1163+Q1163+R1163)*0.5</f>
        <v>25.5</v>
      </c>
      <c r="I1163" s="24"/>
      <c r="J1163" s="99">
        <f>SUM(K1163,L1163,N1163,O1163,P1163,Q1163)</f>
        <v>51</v>
      </c>
      <c r="K1163" s="99">
        <f>SUM(AD1163,AL1163,AN1163)</f>
        <v>0</v>
      </c>
      <c r="L1163" s="99">
        <f>SUM(AE1163,AF1163,AG1163,AH1163)</f>
        <v>0</v>
      </c>
      <c r="M1163" s="99">
        <f>COUNT(#REF!,#REF!,#REF!,#REF!,#REF!,#REF!,#REF!,AE1163,#REF!,#REF!,#REF!,#REF!,AF1163,AG1163,#REF!,#REF!,#REF!,AH1163)</f>
        <v>0</v>
      </c>
      <c r="N1163" s="99">
        <f>AI1163+AJ1163</f>
        <v>0</v>
      </c>
      <c r="O1163" s="99"/>
      <c r="P1163" s="99">
        <f>AK1163</f>
        <v>51</v>
      </c>
      <c r="Q1163" s="99">
        <f>AM1163</f>
        <v>0</v>
      </c>
      <c r="R1163" s="99">
        <v>0</v>
      </c>
      <c r="S1163" s="47"/>
      <c r="T1163" s="99">
        <f>SUM(U1163,V1163,X1163,Y1163,Z1163,AA1163,AB1163)</f>
        <v>0</v>
      </c>
      <c r="U1163" s="99">
        <f>AP1163</f>
        <v>0</v>
      </c>
      <c r="V1163" s="99">
        <f>SUM(AS1163,AT1163,AU1163,AV1163,AW1163,AX1163,AY1163,AZ1163,BA1163,BB1163,BC1163)</f>
        <v>0</v>
      </c>
      <c r="W1163" s="99">
        <f>COUNT(AS1163,AT1163,AU1163,AV1163,AW1163,AX1163,AY1163,AZ1163,BA1163,BB1163,BC1163)</f>
        <v>0</v>
      </c>
      <c r="X1163" s="99">
        <v>0</v>
      </c>
      <c r="Y1163" s="99">
        <v>0</v>
      </c>
      <c r="Z1163" s="99">
        <v>0</v>
      </c>
      <c r="AA1163" s="99">
        <f>AR1163</f>
        <v>0</v>
      </c>
      <c r="AB1163" s="99">
        <f>AQ1163</f>
        <v>0</v>
      </c>
      <c r="AC1163" s="47"/>
      <c r="AD1163" s="99"/>
      <c r="AE1163" s="99"/>
      <c r="AF1163" s="99"/>
      <c r="AG1163" s="99"/>
      <c r="AH1163" s="99"/>
      <c r="AI1163" s="99"/>
      <c r="AJ1163" s="99"/>
      <c r="AK1163" s="99">
        <v>51</v>
      </c>
      <c r="AL1163" s="99"/>
      <c r="AM1163" s="100"/>
      <c r="AN1163" s="100"/>
      <c r="AO1163" s="44"/>
      <c r="AP1163" s="100"/>
      <c r="AQ1163" s="100"/>
      <c r="AR1163" s="100"/>
      <c r="AS1163" s="100"/>
      <c r="AT1163" s="100"/>
      <c r="AU1163" s="100"/>
      <c r="AV1163" s="100"/>
      <c r="AW1163" s="100"/>
      <c r="AX1163" s="100"/>
      <c r="AY1163" s="100"/>
      <c r="AZ1163" s="100"/>
      <c r="BA1163" s="100"/>
      <c r="BB1163" s="100"/>
      <c r="BC1163" s="100"/>
    </row>
    <row r="1164" spans="1:56" s="41" customFormat="1" x14ac:dyDescent="0.35">
      <c r="A1164" s="102" t="s">
        <v>752</v>
      </c>
      <c r="B1164" s="102" t="s">
        <v>45</v>
      </c>
      <c r="C1164" s="102" t="s">
        <v>2119</v>
      </c>
      <c r="D1164" s="102" t="s">
        <v>2120</v>
      </c>
      <c r="E1164" s="102" t="s">
        <v>39</v>
      </c>
      <c r="F1164" s="99">
        <v>999925803</v>
      </c>
      <c r="G1164" s="99">
        <f>(J1164+T1164)-H1164</f>
        <v>140</v>
      </c>
      <c r="H1164" s="99"/>
      <c r="I1164" s="24"/>
      <c r="J1164" s="99">
        <f>SUM(K1164,L1164,N1164,O1164,P1164,Q1164)</f>
        <v>140</v>
      </c>
      <c r="K1164" s="99">
        <f>SUM(AD1164,AL1164,AN1164)</f>
        <v>0</v>
      </c>
      <c r="L1164" s="99">
        <f>SUM(AE1164,AF1164,AG1164,AH1164)</f>
        <v>68</v>
      </c>
      <c r="M1164" s="99">
        <f>COUNT(#REF!,#REF!,#REF!,#REF!,#REF!,#REF!,#REF!,AE1164,#REF!,#REF!,#REF!,#REF!,AF1164,AG1164,#REF!,#REF!,#REF!,AH1164)</f>
        <v>1</v>
      </c>
      <c r="N1164" s="99">
        <f>AI1164+AJ1164</f>
        <v>0</v>
      </c>
      <c r="O1164" s="99"/>
      <c r="P1164" s="99">
        <f>AK1164</f>
        <v>72</v>
      </c>
      <c r="Q1164" s="99">
        <f>AM1164</f>
        <v>0</v>
      </c>
      <c r="R1164" s="99">
        <v>0</v>
      </c>
      <c r="S1164" s="47"/>
      <c r="T1164" s="99">
        <f>SUM(U1164,V1164,X1164,Y1164,Z1164,AA1164,AB1164)</f>
        <v>0</v>
      </c>
      <c r="U1164" s="99">
        <f>AP1164</f>
        <v>0</v>
      </c>
      <c r="V1164" s="99">
        <f>SUM(AS1164,AT1164,AU1164,AV1164,AW1164,AX1164,AY1164,AZ1164,BA1164,BB1164,BC1164)</f>
        <v>0</v>
      </c>
      <c r="W1164" s="99">
        <f>COUNT(AS1164,AT1164,AU1164,AV1164,AW1164,AX1164,AY1164,AZ1164,BA1164,BB1164,BC1164)</f>
        <v>0</v>
      </c>
      <c r="X1164" s="99">
        <v>0</v>
      </c>
      <c r="Y1164" s="99">
        <v>0</v>
      </c>
      <c r="Z1164" s="99">
        <v>0</v>
      </c>
      <c r="AA1164" s="99">
        <f>AR1164</f>
        <v>0</v>
      </c>
      <c r="AB1164" s="99">
        <f>AQ1164</f>
        <v>0</v>
      </c>
      <c r="AC1164" s="47"/>
      <c r="AD1164" s="99"/>
      <c r="AE1164" s="99"/>
      <c r="AF1164" s="99"/>
      <c r="AG1164" s="99">
        <v>68</v>
      </c>
      <c r="AH1164" s="99"/>
      <c r="AI1164" s="99"/>
      <c r="AJ1164" s="99"/>
      <c r="AK1164" s="99">
        <v>72</v>
      </c>
      <c r="AL1164" s="99"/>
      <c r="AM1164" s="100"/>
      <c r="AN1164" s="100"/>
      <c r="AO1164" s="44"/>
      <c r="AP1164" s="100"/>
      <c r="AQ1164" s="100"/>
      <c r="AR1164" s="100"/>
      <c r="AS1164" s="100"/>
      <c r="AT1164" s="100"/>
      <c r="AU1164" s="100"/>
      <c r="AV1164" s="100"/>
      <c r="AW1164" s="100"/>
      <c r="AX1164" s="100"/>
      <c r="AY1164" s="100"/>
      <c r="AZ1164" s="100"/>
      <c r="BA1164" s="100"/>
      <c r="BB1164" s="100"/>
      <c r="BC1164" s="100"/>
    </row>
    <row r="1165" spans="1:56" s="41" customFormat="1" x14ac:dyDescent="0.3">
      <c r="A1165" s="100" t="s">
        <v>752</v>
      </c>
      <c r="B1165" s="100" t="s">
        <v>45</v>
      </c>
      <c r="C1165" s="100" t="s">
        <v>886</v>
      </c>
      <c r="D1165" s="100" t="s">
        <v>2146</v>
      </c>
      <c r="E1165" s="100" t="s">
        <v>39</v>
      </c>
      <c r="F1165" s="100">
        <v>999928507</v>
      </c>
      <c r="G1165" s="99">
        <f>(J1165+T1165)-H1165</f>
        <v>120</v>
      </c>
      <c r="H1165" s="100"/>
      <c r="I1165" s="44"/>
      <c r="J1165" s="99">
        <f>SUM(K1165,L1165,N1165,O1165,P1165,Q1165)</f>
        <v>0</v>
      </c>
      <c r="K1165" s="99">
        <f>SUM(AD1165,AL1165,AN1165)</f>
        <v>0</v>
      </c>
      <c r="L1165" s="99">
        <f>SUM(AE1165,AF1165,AG1165,AH1165)</f>
        <v>0</v>
      </c>
      <c r="M1165" s="99">
        <f>COUNT(#REF!,#REF!,#REF!,#REF!,#REF!,#REF!,#REF!,AE1165,#REF!,#REF!,#REF!,#REF!,AF1165,AG1165,#REF!,#REF!,#REF!,AH1165)</f>
        <v>0</v>
      </c>
      <c r="N1165" s="99">
        <f>AI1165+AJ1165</f>
        <v>0</v>
      </c>
      <c r="O1165" s="99"/>
      <c r="P1165" s="99">
        <f>AK1165</f>
        <v>0</v>
      </c>
      <c r="Q1165" s="99">
        <f>AM1165</f>
        <v>0</v>
      </c>
      <c r="R1165" s="99">
        <v>0</v>
      </c>
      <c r="S1165" s="47"/>
      <c r="T1165" s="99">
        <f>SUM(U1165,V1165,X1165,Y1165,Z1165,AA1165,AB1165)</f>
        <v>120</v>
      </c>
      <c r="U1165" s="99">
        <f>AP1165</f>
        <v>0</v>
      </c>
      <c r="V1165" s="99">
        <f>SUM(AS1165,AT1165,AU1165,AV1165,AW1165,AX1165,AY1165,AZ1165,BA1165,BB1165,BC1165)</f>
        <v>120</v>
      </c>
      <c r="W1165" s="99">
        <f>COUNT(AS1165,AT1165,AU1165,AV1165,AW1165,AX1165,AY1165,AZ1165,BA1165,BB1165,BC1165)</f>
        <v>1</v>
      </c>
      <c r="X1165" s="99">
        <v>0</v>
      </c>
      <c r="Y1165" s="99">
        <v>0</v>
      </c>
      <c r="Z1165" s="99">
        <v>0</v>
      </c>
      <c r="AA1165" s="99">
        <f>AR1165</f>
        <v>0</v>
      </c>
      <c r="AB1165" s="99">
        <f>AQ1165</f>
        <v>0</v>
      </c>
      <c r="AC1165" s="47"/>
      <c r="AD1165" s="100"/>
      <c r="AE1165" s="100"/>
      <c r="AF1165" s="100"/>
      <c r="AG1165" s="100"/>
      <c r="AH1165" s="100"/>
      <c r="AI1165" s="100"/>
      <c r="AJ1165" s="100"/>
      <c r="AK1165" s="100"/>
      <c r="AL1165" s="100"/>
      <c r="AM1165" s="100"/>
      <c r="AN1165" s="100"/>
      <c r="AO1165" s="44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>
        <v>120</v>
      </c>
      <c r="BA1165" s="100"/>
      <c r="BB1165" s="100"/>
      <c r="BC1165" s="100"/>
      <c r="BD1165" s="31"/>
    </row>
    <row r="1166" spans="1:56" s="41" customFormat="1" x14ac:dyDescent="0.35">
      <c r="A1166" s="99" t="s">
        <v>752</v>
      </c>
      <c r="B1166" s="99" t="s">
        <v>45</v>
      </c>
      <c r="C1166" s="99" t="s">
        <v>2618</v>
      </c>
      <c r="D1166" s="99" t="s">
        <v>2619</v>
      </c>
      <c r="E1166" s="99" t="s">
        <v>39</v>
      </c>
      <c r="F1166" s="99">
        <v>999927900</v>
      </c>
      <c r="G1166" s="99">
        <f>(J1166+T1166)-H1166</f>
        <v>114</v>
      </c>
      <c r="H1166" s="99"/>
      <c r="I1166" s="24"/>
      <c r="J1166" s="99">
        <f>SUM(K1166,L1166,N1166,O1166,P1166,Q1166)</f>
        <v>114</v>
      </c>
      <c r="K1166" s="99">
        <f>SUM(AD1166,AL1166,AN1166)</f>
        <v>0</v>
      </c>
      <c r="L1166" s="99">
        <f>SUM(AE1166,AF1166,AG1166,AH1166)</f>
        <v>30</v>
      </c>
      <c r="M1166" s="99">
        <f>COUNT(#REF!,#REF!,#REF!,#REF!,#REF!,#REF!,#REF!,AE1166,#REF!,#REF!,#REF!,#REF!,AF1166,AG1166,#REF!,#REF!,#REF!,AH1166)</f>
        <v>1</v>
      </c>
      <c r="N1166" s="99">
        <f>AI1166+AJ1166</f>
        <v>0</v>
      </c>
      <c r="O1166" s="99"/>
      <c r="P1166" s="99">
        <f>AK1166</f>
        <v>84</v>
      </c>
      <c r="Q1166" s="99">
        <f>AM1166</f>
        <v>0</v>
      </c>
      <c r="R1166" s="99">
        <v>0</v>
      </c>
      <c r="S1166" s="47"/>
      <c r="T1166" s="99">
        <f>SUM(U1166,V1166,X1166,Y1166,Z1166,AA1166,AB1166)</f>
        <v>0</v>
      </c>
      <c r="U1166" s="99">
        <f>AP1166</f>
        <v>0</v>
      </c>
      <c r="V1166" s="99">
        <f>SUM(AS1166,AT1166,AU1166,AV1166,AW1166,AX1166,AY1166,AZ1166,BA1166,BB1166,BC1166)</f>
        <v>0</v>
      </c>
      <c r="W1166" s="99">
        <f>COUNT(AS1166,AT1166,AU1166,AV1166,AW1166,AX1166,AY1166,AZ1166,BA1166,BB1166,BC1166)</f>
        <v>0</v>
      </c>
      <c r="X1166" s="99">
        <v>0</v>
      </c>
      <c r="Y1166" s="99">
        <v>0</v>
      </c>
      <c r="Z1166" s="99">
        <v>0</v>
      </c>
      <c r="AA1166" s="99">
        <f>AR1166</f>
        <v>0</v>
      </c>
      <c r="AB1166" s="99">
        <f>AQ1166</f>
        <v>0</v>
      </c>
      <c r="AC1166" s="47"/>
      <c r="AD1166" s="99"/>
      <c r="AE1166" s="99"/>
      <c r="AF1166" s="99">
        <v>30</v>
      </c>
      <c r="AG1166" s="99"/>
      <c r="AH1166" s="99"/>
      <c r="AI1166" s="99"/>
      <c r="AJ1166" s="99"/>
      <c r="AK1166" s="99">
        <v>84</v>
      </c>
      <c r="AL1166" s="99"/>
      <c r="AM1166" s="100"/>
      <c r="AN1166" s="100"/>
      <c r="AO1166" s="44"/>
      <c r="AP1166" s="100"/>
      <c r="AQ1166" s="100"/>
      <c r="AR1166" s="100"/>
      <c r="AS1166" s="100"/>
      <c r="AT1166" s="100"/>
      <c r="AU1166" s="100"/>
      <c r="AV1166" s="100"/>
      <c r="AW1166" s="100"/>
      <c r="AX1166" s="100"/>
      <c r="AY1166" s="100"/>
      <c r="AZ1166" s="100"/>
      <c r="BA1166" s="100"/>
      <c r="BB1166" s="100"/>
      <c r="BC1166" s="100"/>
    </row>
    <row r="1167" spans="1:56" s="41" customFormat="1" x14ac:dyDescent="0.3">
      <c r="A1167" s="100" t="s">
        <v>752</v>
      </c>
      <c r="B1167" s="100" t="s">
        <v>45</v>
      </c>
      <c r="C1167" s="100" t="s">
        <v>1800</v>
      </c>
      <c r="D1167" s="100" t="s">
        <v>585</v>
      </c>
      <c r="E1167" s="100" t="s">
        <v>39</v>
      </c>
      <c r="F1167" s="100">
        <v>999928965</v>
      </c>
      <c r="G1167" s="99">
        <f>(J1167+T1167)-H1167</f>
        <v>90</v>
      </c>
      <c r="H1167" s="100"/>
      <c r="I1167" s="44"/>
      <c r="J1167" s="99">
        <f>SUM(K1167,L1167,N1167,O1167,P1167,Q1167)</f>
        <v>0</v>
      </c>
      <c r="K1167" s="99">
        <f>SUM(AD1167,AL1167,AN1167)</f>
        <v>0</v>
      </c>
      <c r="L1167" s="99">
        <f>SUM(AE1167,AF1167,AG1167,AH1167)</f>
        <v>0</v>
      </c>
      <c r="M1167" s="99">
        <f>COUNT(#REF!,#REF!,#REF!,#REF!,#REF!,#REF!,#REF!,AE1167,#REF!,#REF!,#REF!,#REF!,AF1167,AG1167,#REF!,#REF!,#REF!,AH1167)</f>
        <v>0</v>
      </c>
      <c r="N1167" s="99">
        <f>AI1167+AJ1167</f>
        <v>0</v>
      </c>
      <c r="O1167" s="99"/>
      <c r="P1167" s="99">
        <f>AK1167</f>
        <v>0</v>
      </c>
      <c r="Q1167" s="99">
        <f>AM1167</f>
        <v>0</v>
      </c>
      <c r="R1167" s="99">
        <v>0</v>
      </c>
      <c r="S1167" s="47"/>
      <c r="T1167" s="99">
        <f>SUM(U1167,V1167,X1167,Y1167,Z1167,AA1167,AB1167)</f>
        <v>90</v>
      </c>
      <c r="U1167" s="99">
        <f>AP1167</f>
        <v>0</v>
      </c>
      <c r="V1167" s="99">
        <f>SUM(AS1167,AT1167,AU1167,AV1167,AW1167,AX1167,AY1167,AZ1167,BA1167,BB1167,BC1167)</f>
        <v>90</v>
      </c>
      <c r="W1167" s="99">
        <f>COUNT(AS1167,AT1167,AU1167,AV1167,AW1167,AX1167,AY1167,AZ1167,BA1167,BB1167,BC1167)</f>
        <v>1</v>
      </c>
      <c r="X1167" s="99">
        <v>0</v>
      </c>
      <c r="Y1167" s="99">
        <v>0</v>
      </c>
      <c r="Z1167" s="99">
        <v>0</v>
      </c>
      <c r="AA1167" s="99">
        <f>AR1167</f>
        <v>0</v>
      </c>
      <c r="AB1167" s="99">
        <f>AQ1167</f>
        <v>0</v>
      </c>
      <c r="AC1167" s="47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44"/>
      <c r="AP1167" s="100"/>
      <c r="AQ1167" s="100"/>
      <c r="AR1167" s="100"/>
      <c r="AS1167" s="100"/>
      <c r="AT1167" s="100"/>
      <c r="AU1167" s="100"/>
      <c r="AV1167" s="100"/>
      <c r="AW1167" s="100"/>
      <c r="AX1167" s="100"/>
      <c r="AY1167" s="100"/>
      <c r="AZ1167" s="100">
        <v>90</v>
      </c>
      <c r="BA1167" s="100"/>
      <c r="BB1167" s="100"/>
      <c r="BC1167" s="100"/>
      <c r="BD1167" s="31"/>
    </row>
    <row r="1168" spans="1:56" s="41" customFormat="1" x14ac:dyDescent="0.3">
      <c r="A1168" s="100" t="s">
        <v>752</v>
      </c>
      <c r="B1168" s="100" t="s">
        <v>45</v>
      </c>
      <c r="C1168" s="100" t="s">
        <v>761</v>
      </c>
      <c r="D1168" s="100" t="s">
        <v>448</v>
      </c>
      <c r="E1168" s="100" t="s">
        <v>39</v>
      </c>
      <c r="F1168" s="100">
        <v>999929010</v>
      </c>
      <c r="G1168" s="99">
        <f>(J1168+T1168)-H1168</f>
        <v>68</v>
      </c>
      <c r="H1168" s="100"/>
      <c r="I1168" s="44"/>
      <c r="J1168" s="99">
        <f>SUM(K1168,L1168,N1168,O1168,P1168,Q1168)</f>
        <v>0</v>
      </c>
      <c r="K1168" s="99">
        <f>SUM(AD1168,AL1168,AN1168)</f>
        <v>0</v>
      </c>
      <c r="L1168" s="99">
        <f>SUM(AE1168,AF1168,AG1168,AH1168)</f>
        <v>0</v>
      </c>
      <c r="M1168" s="99">
        <f>COUNT(#REF!,#REF!,#REF!,#REF!,#REF!,#REF!,#REF!,AE1168,#REF!,#REF!,#REF!,#REF!,AF1168,AG1168,#REF!,#REF!,#REF!,AH1168)</f>
        <v>0</v>
      </c>
      <c r="N1168" s="99">
        <f>AI1168+AJ1168</f>
        <v>0</v>
      </c>
      <c r="O1168" s="99"/>
      <c r="P1168" s="99">
        <f>AK1168</f>
        <v>0</v>
      </c>
      <c r="Q1168" s="99">
        <f>AM1168</f>
        <v>0</v>
      </c>
      <c r="R1168" s="99">
        <v>0</v>
      </c>
      <c r="S1168" s="47"/>
      <c r="T1168" s="99">
        <f>SUM(U1168,V1168,X1168,Y1168,Z1168,AA1168,AB1168)</f>
        <v>68</v>
      </c>
      <c r="U1168" s="99">
        <f>AP1168</f>
        <v>0</v>
      </c>
      <c r="V1168" s="99">
        <f>SUM(AS1168,AT1168,AU1168,AV1168,AW1168,AX1168,AY1168,AZ1168,BA1168,BB1168,BC1168)</f>
        <v>68</v>
      </c>
      <c r="W1168" s="99">
        <f>COUNT(AS1168,AT1168,AU1168,AV1168,AW1168,AX1168,AY1168,AZ1168,BA1168,BB1168,BC1168)</f>
        <v>1</v>
      </c>
      <c r="X1168" s="99">
        <v>0</v>
      </c>
      <c r="Y1168" s="99">
        <v>0</v>
      </c>
      <c r="Z1168" s="99">
        <v>0</v>
      </c>
      <c r="AA1168" s="99">
        <f>AR1168</f>
        <v>0</v>
      </c>
      <c r="AB1168" s="99">
        <f>AQ1168</f>
        <v>0</v>
      </c>
      <c r="AC1168" s="47"/>
      <c r="AD1168" s="100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100"/>
      <c r="AO1168" s="44"/>
      <c r="AP1168" s="100"/>
      <c r="AQ1168" s="100"/>
      <c r="AR1168" s="100"/>
      <c r="AS1168" s="100"/>
      <c r="AT1168" s="100"/>
      <c r="AU1168" s="100"/>
      <c r="AV1168" s="100"/>
      <c r="AW1168" s="100"/>
      <c r="AX1168" s="100"/>
      <c r="AY1168" s="100"/>
      <c r="AZ1168" s="100">
        <v>68</v>
      </c>
      <c r="BA1168" s="100"/>
      <c r="BB1168" s="100"/>
      <c r="BC1168" s="100"/>
      <c r="BD1168" s="31"/>
    </row>
    <row r="1169" spans="1:56" s="41" customFormat="1" x14ac:dyDescent="0.3">
      <c r="A1169" s="100" t="s">
        <v>752</v>
      </c>
      <c r="B1169" s="100" t="s">
        <v>45</v>
      </c>
      <c r="C1169" s="100" t="s">
        <v>325</v>
      </c>
      <c r="D1169" s="100" t="s">
        <v>3186</v>
      </c>
      <c r="E1169" s="100" t="s">
        <v>39</v>
      </c>
      <c r="F1169" s="100">
        <v>999929123</v>
      </c>
      <c r="G1169" s="99">
        <f>(J1169+T1169)-H1169</f>
        <v>68</v>
      </c>
      <c r="H1169" s="100"/>
      <c r="I1169" s="44"/>
      <c r="J1169" s="99">
        <f>SUM(K1169,L1169,N1169,O1169,P1169,Q1169)</f>
        <v>0</v>
      </c>
      <c r="K1169" s="99">
        <f>SUM(AD1169,AL1169,AN1169)</f>
        <v>0</v>
      </c>
      <c r="L1169" s="99">
        <f>SUM(AE1169,AF1169,AG1169,AH1169)</f>
        <v>0</v>
      </c>
      <c r="M1169" s="99">
        <f>COUNT(#REF!,#REF!,#REF!,#REF!,#REF!,#REF!,#REF!,AE1169,#REF!,#REF!,#REF!,#REF!,AF1169,AG1169,#REF!,#REF!,#REF!,AH1169)</f>
        <v>0</v>
      </c>
      <c r="N1169" s="99">
        <f>AI1169+AJ1169</f>
        <v>0</v>
      </c>
      <c r="O1169" s="99"/>
      <c r="P1169" s="99">
        <f>AK1169</f>
        <v>0</v>
      </c>
      <c r="Q1169" s="99">
        <f>AM1169</f>
        <v>0</v>
      </c>
      <c r="R1169" s="99">
        <v>0</v>
      </c>
      <c r="S1169" s="47"/>
      <c r="T1169" s="99">
        <f>SUM(U1169,V1169,X1169,Y1169,Z1169,AA1169,AB1169)</f>
        <v>68</v>
      </c>
      <c r="U1169" s="99">
        <f>AP1169</f>
        <v>0</v>
      </c>
      <c r="V1169" s="99">
        <f>SUM(AS1169,AT1169,AU1169,AV1169,AW1169,AX1169,AY1169,AZ1169,BA1169,BB1169,BC1169)</f>
        <v>68</v>
      </c>
      <c r="W1169" s="99">
        <f>COUNT(AS1169,AT1169,AU1169,AV1169,AW1169,AX1169,AY1169,AZ1169,BA1169,BB1169,BC1169)</f>
        <v>1</v>
      </c>
      <c r="X1169" s="99">
        <v>0</v>
      </c>
      <c r="Y1169" s="99">
        <v>0</v>
      </c>
      <c r="Z1169" s="99">
        <v>0</v>
      </c>
      <c r="AA1169" s="99">
        <f>AR1169</f>
        <v>0</v>
      </c>
      <c r="AB1169" s="99">
        <f>AQ1169</f>
        <v>0</v>
      </c>
      <c r="AC1169" s="47"/>
      <c r="AD1169" s="100"/>
      <c r="AE1169" s="100"/>
      <c r="AF1169" s="100"/>
      <c r="AG1169" s="100"/>
      <c r="AH1169" s="100"/>
      <c r="AI1169" s="100"/>
      <c r="AJ1169" s="100"/>
      <c r="AK1169" s="100"/>
      <c r="AL1169" s="100"/>
      <c r="AM1169" s="100"/>
      <c r="AN1169" s="100"/>
      <c r="AO1169" s="44"/>
      <c r="AP1169" s="100"/>
      <c r="AQ1169" s="100"/>
      <c r="AR1169" s="100"/>
      <c r="AS1169" s="100"/>
      <c r="AT1169" s="100"/>
      <c r="AU1169" s="100"/>
      <c r="AV1169" s="100"/>
      <c r="AW1169" s="100"/>
      <c r="AX1169" s="100"/>
      <c r="AY1169" s="100"/>
      <c r="AZ1169" s="100">
        <v>68</v>
      </c>
      <c r="BA1169" s="100"/>
      <c r="BB1169" s="100"/>
      <c r="BC1169" s="100"/>
      <c r="BD1169" s="31"/>
    </row>
    <row r="1170" spans="1:56" s="41" customFormat="1" x14ac:dyDescent="0.35">
      <c r="A1170" s="100" t="s">
        <v>752</v>
      </c>
      <c r="B1170" s="100" t="s">
        <v>45</v>
      </c>
      <c r="C1170" s="100" t="s">
        <v>2536</v>
      </c>
      <c r="D1170" s="100" t="s">
        <v>2537</v>
      </c>
      <c r="E1170" s="100" t="s">
        <v>39</v>
      </c>
      <c r="F1170" s="100">
        <v>999927481</v>
      </c>
      <c r="G1170" s="99">
        <f>(J1170+T1170)-H1170</f>
        <v>63</v>
      </c>
      <c r="H1170" s="99"/>
      <c r="I1170" s="24"/>
      <c r="J1170" s="99">
        <f>SUM(K1170,L1170,N1170,O1170,P1170,Q1170)</f>
        <v>63</v>
      </c>
      <c r="K1170" s="99">
        <f>SUM(AD1170,AL1170,AN1170)</f>
        <v>0</v>
      </c>
      <c r="L1170" s="99">
        <f>SUM(AE1170,AF1170,AG1170,AH1170)</f>
        <v>63</v>
      </c>
      <c r="M1170" s="99">
        <f>COUNT(#REF!,#REF!,#REF!,#REF!,#REF!,#REF!,#REF!,AE1170,#REF!,#REF!,#REF!,#REF!,AF1170,AG1170,#REF!,#REF!,#REF!,AH1170)</f>
        <v>1</v>
      </c>
      <c r="N1170" s="99">
        <f>AI1170+AJ1170</f>
        <v>0</v>
      </c>
      <c r="O1170" s="99"/>
      <c r="P1170" s="99">
        <f>AK1170</f>
        <v>0</v>
      </c>
      <c r="Q1170" s="99">
        <f>AM1170</f>
        <v>0</v>
      </c>
      <c r="R1170" s="99">
        <v>0</v>
      </c>
      <c r="S1170" s="47"/>
      <c r="T1170" s="99">
        <f>SUM(U1170,V1170,X1170,Y1170,Z1170,AA1170,AB1170)</f>
        <v>0</v>
      </c>
      <c r="U1170" s="99">
        <f>AP1170</f>
        <v>0</v>
      </c>
      <c r="V1170" s="99">
        <f>SUM(AS1170,AT1170,AU1170,AV1170,AW1170,AX1170,AY1170,AZ1170,BA1170,BB1170,BC1170)</f>
        <v>0</v>
      </c>
      <c r="W1170" s="99">
        <f>COUNT(AS1170,AT1170,AU1170,AV1170,AW1170,AX1170,AY1170,AZ1170,BA1170,BB1170,BC1170)</f>
        <v>0</v>
      </c>
      <c r="X1170" s="99">
        <v>0</v>
      </c>
      <c r="Y1170" s="99">
        <v>0</v>
      </c>
      <c r="Z1170" s="99">
        <v>0</v>
      </c>
      <c r="AA1170" s="99">
        <f>AR1170</f>
        <v>0</v>
      </c>
      <c r="AB1170" s="99">
        <f>AQ1170</f>
        <v>0</v>
      </c>
      <c r="AC1170" s="47"/>
      <c r="AD1170" s="99"/>
      <c r="AE1170" s="99"/>
      <c r="AF1170" s="99"/>
      <c r="AG1170" s="99">
        <v>63</v>
      </c>
      <c r="AH1170" s="99"/>
      <c r="AI1170" s="99"/>
      <c r="AJ1170" s="99"/>
      <c r="AK1170" s="99"/>
      <c r="AL1170" s="99"/>
      <c r="AM1170" s="100"/>
      <c r="AN1170" s="100"/>
      <c r="AO1170" s="44"/>
      <c r="AP1170" s="100"/>
      <c r="AQ1170" s="100"/>
      <c r="AR1170" s="100"/>
      <c r="AS1170" s="100"/>
      <c r="AT1170" s="100"/>
      <c r="AU1170" s="100"/>
      <c r="AV1170" s="100"/>
      <c r="AW1170" s="100"/>
      <c r="AX1170" s="100"/>
      <c r="AY1170" s="100"/>
      <c r="AZ1170" s="100"/>
      <c r="BA1170" s="100"/>
      <c r="BB1170" s="100"/>
      <c r="BC1170" s="100"/>
    </row>
    <row r="1171" spans="1:56" s="41" customFormat="1" x14ac:dyDescent="0.3">
      <c r="A1171" s="100" t="s">
        <v>752</v>
      </c>
      <c r="B1171" s="100" t="s">
        <v>45</v>
      </c>
      <c r="C1171" s="100" t="s">
        <v>1383</v>
      </c>
      <c r="D1171" s="100" t="s">
        <v>72</v>
      </c>
      <c r="E1171" s="100" t="s">
        <v>39</v>
      </c>
      <c r="F1171" s="100">
        <v>999929378</v>
      </c>
      <c r="G1171" s="99">
        <f>(J1171+T1171)-H1171</f>
        <v>60</v>
      </c>
      <c r="H1171" s="100"/>
      <c r="I1171" s="44"/>
      <c r="J1171" s="99">
        <f>SUM(K1171,L1171,N1171,O1171,P1171,Q1171)</f>
        <v>0</v>
      </c>
      <c r="K1171" s="99">
        <f>SUM(AD1171,AL1171,AN1171)</f>
        <v>0</v>
      </c>
      <c r="L1171" s="99">
        <f>SUM(AE1171,AF1171,AG1171,AH1171)</f>
        <v>0</v>
      </c>
      <c r="M1171" s="99">
        <f>COUNT(#REF!,#REF!,#REF!,#REF!,#REF!,#REF!,#REF!,AE1171,#REF!,#REF!,#REF!,#REF!,AF1171,AG1171,#REF!,#REF!,#REF!,AH1171)</f>
        <v>0</v>
      </c>
      <c r="N1171" s="99">
        <f>AI1171+AJ1171</f>
        <v>0</v>
      </c>
      <c r="O1171" s="99"/>
      <c r="P1171" s="99">
        <f>AK1171</f>
        <v>0</v>
      </c>
      <c r="Q1171" s="99">
        <f>AM1171</f>
        <v>0</v>
      </c>
      <c r="R1171" s="99">
        <v>0</v>
      </c>
      <c r="S1171" s="44"/>
      <c r="T1171" s="99">
        <f>SUM(U1171,V1171,X1171,Y1171,Z1171,AA1171,AB1171)</f>
        <v>60</v>
      </c>
      <c r="U1171" s="99">
        <f>AP1171</f>
        <v>0</v>
      </c>
      <c r="V1171" s="99">
        <f>SUM(AS1171,AT1171,AU1171,AV1171,AW1171,AX1171,AY1171,AZ1171,BA1171,BB1171,BC1171)</f>
        <v>60</v>
      </c>
      <c r="W1171" s="99">
        <f>COUNT(AS1171,AT1171,AU1171,AV1171,AW1171,AX1171,AY1171,AZ1171,BA1171,BB1171,BC1171)</f>
        <v>1</v>
      </c>
      <c r="X1171" s="99">
        <v>0</v>
      </c>
      <c r="Y1171" s="99">
        <v>0</v>
      </c>
      <c r="Z1171" s="99">
        <v>0</v>
      </c>
      <c r="AA1171" s="99">
        <f>AR1171</f>
        <v>0</v>
      </c>
      <c r="AB1171" s="99">
        <f>AQ1171</f>
        <v>0</v>
      </c>
      <c r="AC1171" s="44"/>
      <c r="AD1171" s="100"/>
      <c r="AE1171" s="100"/>
      <c r="AF1171" s="100"/>
      <c r="AG1171" s="100"/>
      <c r="AH1171" s="100"/>
      <c r="AI1171" s="100"/>
      <c r="AJ1171" s="100"/>
      <c r="AK1171" s="100"/>
      <c r="AL1171" s="100"/>
      <c r="AM1171" s="100"/>
      <c r="AN1171" s="100"/>
      <c r="AO1171" s="44"/>
      <c r="AP1171" s="100"/>
      <c r="AQ1171" s="100"/>
      <c r="AR1171" s="100"/>
      <c r="AS1171" s="100">
        <v>60</v>
      </c>
      <c r="AT1171" s="100"/>
      <c r="AU1171" s="100"/>
      <c r="AV1171" s="100"/>
      <c r="AW1171" s="100"/>
      <c r="AX1171" s="100"/>
      <c r="AY1171" s="100"/>
      <c r="AZ1171" s="100"/>
      <c r="BA1171" s="100"/>
      <c r="BB1171" s="100"/>
      <c r="BC1171" s="100"/>
      <c r="BD1171" s="31"/>
    </row>
    <row r="1172" spans="1:56" s="41" customFormat="1" x14ac:dyDescent="0.3">
      <c r="A1172" s="100" t="s">
        <v>752</v>
      </c>
      <c r="B1172" s="100" t="s">
        <v>45</v>
      </c>
      <c r="C1172" s="100" t="s">
        <v>3394</v>
      </c>
      <c r="D1172" s="100" t="s">
        <v>3395</v>
      </c>
      <c r="E1172" s="100" t="s">
        <v>39</v>
      </c>
      <c r="F1172" s="100">
        <v>999929186</v>
      </c>
      <c r="G1172" s="99">
        <f>(J1172+T1172)-H1172</f>
        <v>51</v>
      </c>
      <c r="H1172" s="100"/>
      <c r="I1172" s="44"/>
      <c r="J1172" s="99">
        <f>SUM(K1172,L1172,N1172,O1172,P1172,Q1172)</f>
        <v>0</v>
      </c>
      <c r="K1172" s="99">
        <f>SUM(AD1172,AL1172,AN1172)</f>
        <v>0</v>
      </c>
      <c r="L1172" s="99">
        <f>SUM(AE1172,AF1172,AG1172,AH1172)</f>
        <v>0</v>
      </c>
      <c r="M1172" s="99">
        <f>COUNT(#REF!,#REF!,#REF!,#REF!,#REF!,#REF!,#REF!,AE1172,#REF!,#REF!,#REF!,#REF!,AF1172,AG1172,#REF!,#REF!,#REF!,AH1172)</f>
        <v>0</v>
      </c>
      <c r="N1172" s="99">
        <f>AI1172+AJ1172</f>
        <v>0</v>
      </c>
      <c r="O1172" s="99"/>
      <c r="P1172" s="99">
        <f>AK1172</f>
        <v>0</v>
      </c>
      <c r="Q1172" s="99">
        <f>AM1172</f>
        <v>0</v>
      </c>
      <c r="R1172" s="99">
        <v>0</v>
      </c>
      <c r="S1172" s="47"/>
      <c r="T1172" s="99">
        <f>SUM(U1172,V1172,X1172,Y1172,Z1172,AA1172,AB1172)</f>
        <v>51</v>
      </c>
      <c r="U1172" s="99">
        <f>AP1172</f>
        <v>0</v>
      </c>
      <c r="V1172" s="99">
        <f>SUM(AS1172,AT1172,AU1172,AV1172,AW1172,AX1172,AY1172,AZ1172,BA1172,BB1172,BC1172)</f>
        <v>51</v>
      </c>
      <c r="W1172" s="99">
        <f>COUNT(AS1172,AT1172,AU1172,AV1172,AW1172,AX1172,AY1172,AZ1172,BA1172,BB1172,BC1172)</f>
        <v>1</v>
      </c>
      <c r="X1172" s="99">
        <v>0</v>
      </c>
      <c r="Y1172" s="99">
        <v>0</v>
      </c>
      <c r="Z1172" s="99">
        <v>0</v>
      </c>
      <c r="AA1172" s="99">
        <f>AR1172</f>
        <v>0</v>
      </c>
      <c r="AB1172" s="99">
        <f>AQ1172</f>
        <v>0</v>
      </c>
      <c r="AC1172" s="47"/>
      <c r="AD1172" s="100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100"/>
      <c r="AO1172" s="44"/>
      <c r="AP1172" s="100"/>
      <c r="AQ1172" s="100"/>
      <c r="AR1172" s="100"/>
      <c r="AS1172" s="100"/>
      <c r="AT1172" s="100"/>
      <c r="AU1172" s="100"/>
      <c r="AV1172" s="100"/>
      <c r="AW1172" s="100"/>
      <c r="AX1172" s="100"/>
      <c r="AY1172" s="100"/>
      <c r="AZ1172" s="100">
        <v>51</v>
      </c>
      <c r="BA1172" s="100"/>
      <c r="BB1172" s="100"/>
      <c r="BC1172" s="100"/>
      <c r="BD1172" s="31"/>
    </row>
    <row r="1173" spans="1:56" s="41" customFormat="1" x14ac:dyDescent="0.3">
      <c r="A1173" s="100" t="s">
        <v>752</v>
      </c>
      <c r="B1173" s="100" t="s">
        <v>45</v>
      </c>
      <c r="C1173" s="100" t="s">
        <v>3396</v>
      </c>
      <c r="D1173" s="100" t="s">
        <v>3397</v>
      </c>
      <c r="E1173" s="100" t="s">
        <v>39</v>
      </c>
      <c r="F1173" s="100">
        <v>999929219</v>
      </c>
      <c r="G1173" s="99">
        <f>(J1173+T1173)-H1173</f>
        <v>51</v>
      </c>
      <c r="H1173" s="100"/>
      <c r="I1173" s="44"/>
      <c r="J1173" s="99">
        <f>SUM(K1173,L1173,N1173,O1173,P1173,Q1173)</f>
        <v>0</v>
      </c>
      <c r="K1173" s="99">
        <f>SUM(AD1173,AL1173,AN1173)</f>
        <v>0</v>
      </c>
      <c r="L1173" s="99">
        <f>SUM(AE1173,AF1173,AG1173,AH1173)</f>
        <v>0</v>
      </c>
      <c r="M1173" s="99">
        <f>COUNT(#REF!,#REF!,#REF!,#REF!,#REF!,#REF!,#REF!,AE1173,#REF!,#REF!,#REF!,#REF!,AF1173,AG1173,#REF!,#REF!,#REF!,AH1173)</f>
        <v>0</v>
      </c>
      <c r="N1173" s="99">
        <f>AI1173+AJ1173</f>
        <v>0</v>
      </c>
      <c r="O1173" s="99"/>
      <c r="P1173" s="99">
        <f>AK1173</f>
        <v>0</v>
      </c>
      <c r="Q1173" s="99">
        <f>AM1173</f>
        <v>0</v>
      </c>
      <c r="R1173" s="99">
        <v>0</v>
      </c>
      <c r="S1173" s="47"/>
      <c r="T1173" s="99">
        <f>SUM(U1173,V1173,X1173,Y1173,Z1173,AA1173,AB1173)</f>
        <v>51</v>
      </c>
      <c r="U1173" s="99">
        <f>AP1173</f>
        <v>0</v>
      </c>
      <c r="V1173" s="99">
        <f>SUM(AS1173,AT1173,AU1173,AV1173,AW1173,AX1173,AY1173,AZ1173,BA1173,BB1173,BC1173)</f>
        <v>51</v>
      </c>
      <c r="W1173" s="99">
        <f>COUNT(AS1173,AT1173,AU1173,AV1173,AW1173,AX1173,AY1173,AZ1173,BA1173,BB1173,BC1173)</f>
        <v>1</v>
      </c>
      <c r="X1173" s="99">
        <v>0</v>
      </c>
      <c r="Y1173" s="99">
        <v>0</v>
      </c>
      <c r="Z1173" s="99">
        <v>0</v>
      </c>
      <c r="AA1173" s="99">
        <f>AR1173</f>
        <v>0</v>
      </c>
      <c r="AB1173" s="99">
        <f>AQ1173</f>
        <v>0</v>
      </c>
      <c r="AC1173" s="47"/>
      <c r="AD1173" s="100"/>
      <c r="AE1173" s="100"/>
      <c r="AF1173" s="100"/>
      <c r="AG1173" s="100"/>
      <c r="AH1173" s="100"/>
      <c r="AI1173" s="100"/>
      <c r="AJ1173" s="100"/>
      <c r="AK1173" s="100"/>
      <c r="AL1173" s="100"/>
      <c r="AM1173" s="100"/>
      <c r="AN1173" s="100"/>
      <c r="AO1173" s="44"/>
      <c r="AP1173" s="100"/>
      <c r="AQ1173" s="100"/>
      <c r="AR1173" s="100"/>
      <c r="AS1173" s="100"/>
      <c r="AT1173" s="100"/>
      <c r="AU1173" s="100"/>
      <c r="AV1173" s="100"/>
      <c r="AW1173" s="100"/>
      <c r="AX1173" s="100"/>
      <c r="AY1173" s="100"/>
      <c r="AZ1173" s="100">
        <v>51</v>
      </c>
      <c r="BA1173" s="100"/>
      <c r="BB1173" s="100"/>
      <c r="BC1173" s="100"/>
      <c r="BD1173" s="31"/>
    </row>
    <row r="1174" spans="1:56" s="41" customFormat="1" x14ac:dyDescent="0.3">
      <c r="A1174" s="100" t="s">
        <v>752</v>
      </c>
      <c r="B1174" s="100" t="s">
        <v>45</v>
      </c>
      <c r="C1174" s="100" t="s">
        <v>3398</v>
      </c>
      <c r="D1174" s="100" t="s">
        <v>3399</v>
      </c>
      <c r="E1174" s="100" t="s">
        <v>39</v>
      </c>
      <c r="F1174" s="100">
        <v>999929939</v>
      </c>
      <c r="G1174" s="99">
        <f>(J1174+T1174)-H1174</f>
        <v>51</v>
      </c>
      <c r="H1174" s="100"/>
      <c r="I1174" s="44"/>
      <c r="J1174" s="99">
        <f>SUM(K1174,L1174,N1174,O1174,P1174,Q1174)</f>
        <v>0</v>
      </c>
      <c r="K1174" s="99">
        <f>SUM(AD1174,AL1174,AN1174)</f>
        <v>0</v>
      </c>
      <c r="L1174" s="99">
        <f>SUM(AE1174,AF1174,AG1174,AH1174)</f>
        <v>0</v>
      </c>
      <c r="M1174" s="99">
        <f>COUNT(#REF!,#REF!,#REF!,#REF!,#REF!,#REF!,#REF!,AE1174,#REF!,#REF!,#REF!,#REF!,AF1174,AG1174,#REF!,#REF!,#REF!,AH1174)</f>
        <v>0</v>
      </c>
      <c r="N1174" s="99">
        <f>AI1174+AJ1174</f>
        <v>0</v>
      </c>
      <c r="O1174" s="99"/>
      <c r="P1174" s="99">
        <f>AK1174</f>
        <v>0</v>
      </c>
      <c r="Q1174" s="99">
        <f>AM1174</f>
        <v>0</v>
      </c>
      <c r="R1174" s="99">
        <v>0</v>
      </c>
      <c r="S1174" s="47"/>
      <c r="T1174" s="99">
        <f>SUM(U1174,V1174,X1174,Y1174,Z1174,AA1174,AB1174)</f>
        <v>51</v>
      </c>
      <c r="U1174" s="99">
        <f>AP1174</f>
        <v>0</v>
      </c>
      <c r="V1174" s="99">
        <f>SUM(AS1174,AT1174,AU1174,AV1174,AW1174,AX1174,AY1174,AZ1174,BA1174,BB1174,BC1174)</f>
        <v>51</v>
      </c>
      <c r="W1174" s="99">
        <f>COUNT(AS1174,AT1174,AU1174,AV1174,AW1174,AX1174,AY1174,AZ1174,BA1174,BB1174,BC1174)</f>
        <v>1</v>
      </c>
      <c r="X1174" s="99">
        <v>0</v>
      </c>
      <c r="Y1174" s="99">
        <v>0</v>
      </c>
      <c r="Z1174" s="99">
        <v>0</v>
      </c>
      <c r="AA1174" s="99">
        <f>AR1174</f>
        <v>0</v>
      </c>
      <c r="AB1174" s="99">
        <f>AQ1174</f>
        <v>0</v>
      </c>
      <c r="AC1174" s="47"/>
      <c r="AD1174" s="100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100"/>
      <c r="AO1174" s="44"/>
      <c r="AP1174" s="100"/>
      <c r="AQ1174" s="100"/>
      <c r="AR1174" s="100"/>
      <c r="AS1174" s="100"/>
      <c r="AT1174" s="100"/>
      <c r="AU1174" s="100"/>
      <c r="AV1174" s="100"/>
      <c r="AW1174" s="100"/>
      <c r="AX1174" s="100"/>
      <c r="AY1174" s="100"/>
      <c r="AZ1174" s="100">
        <v>51</v>
      </c>
      <c r="BA1174" s="100"/>
      <c r="BB1174" s="100"/>
      <c r="BC1174" s="100"/>
      <c r="BD1174" s="31"/>
    </row>
    <row r="1175" spans="1:56" s="41" customFormat="1" x14ac:dyDescent="0.3">
      <c r="A1175" s="100" t="s">
        <v>752</v>
      </c>
      <c r="B1175" s="100" t="s">
        <v>45</v>
      </c>
      <c r="C1175" s="100" t="s">
        <v>177</v>
      </c>
      <c r="D1175" s="100" t="s">
        <v>2897</v>
      </c>
      <c r="E1175" s="100" t="s">
        <v>39</v>
      </c>
      <c r="F1175" s="100">
        <v>999929235</v>
      </c>
      <c r="G1175" s="99">
        <f>(J1175+T1175)-H1175</f>
        <v>45</v>
      </c>
      <c r="H1175" s="100"/>
      <c r="I1175" s="44"/>
      <c r="J1175" s="99">
        <f>SUM(K1175,L1175,N1175,O1175,P1175,Q1175)</f>
        <v>0</v>
      </c>
      <c r="K1175" s="99">
        <f>SUM(AD1175,AL1175,AN1175)</f>
        <v>0</v>
      </c>
      <c r="L1175" s="99">
        <f>SUM(AE1175,AF1175,AG1175,AH1175)</f>
        <v>0</v>
      </c>
      <c r="M1175" s="99">
        <f>COUNT(#REF!,#REF!,#REF!,#REF!,#REF!,#REF!,#REF!,AE1175,#REF!,#REF!,#REF!,#REF!,AF1175,AG1175,#REF!,#REF!,#REF!,AH1175)</f>
        <v>0</v>
      </c>
      <c r="N1175" s="99">
        <f>AI1175+AJ1175</f>
        <v>0</v>
      </c>
      <c r="O1175" s="99"/>
      <c r="P1175" s="99">
        <f>AK1175</f>
        <v>0</v>
      </c>
      <c r="Q1175" s="99">
        <f>AM1175</f>
        <v>0</v>
      </c>
      <c r="R1175" s="99">
        <v>0</v>
      </c>
      <c r="S1175" s="47"/>
      <c r="T1175" s="99">
        <f>SUM(U1175,V1175,X1175,Y1175,Z1175,AA1175,AB1175)</f>
        <v>45</v>
      </c>
      <c r="U1175" s="99">
        <f>AP1175</f>
        <v>0</v>
      </c>
      <c r="V1175" s="99">
        <f>SUM(AS1175,AT1175,AU1175,AV1175,AW1175,AX1175,AY1175,AZ1175,BA1175,BB1175,BC1175)</f>
        <v>45</v>
      </c>
      <c r="W1175" s="99">
        <f>COUNT(AS1175,AT1175,AU1175,AV1175,AW1175,AX1175,AY1175,AZ1175,BA1175,BB1175,BC1175)</f>
        <v>1</v>
      </c>
      <c r="X1175" s="99">
        <v>0</v>
      </c>
      <c r="Y1175" s="99">
        <v>0</v>
      </c>
      <c r="Z1175" s="99">
        <v>0</v>
      </c>
      <c r="AA1175" s="99">
        <f>AR1175</f>
        <v>0</v>
      </c>
      <c r="AB1175" s="99">
        <f>AQ1175</f>
        <v>0</v>
      </c>
      <c r="AC1175" s="47"/>
      <c r="AD1175" s="100"/>
      <c r="AE1175" s="100"/>
      <c r="AF1175" s="100"/>
      <c r="AG1175" s="100"/>
      <c r="AH1175" s="100"/>
      <c r="AI1175" s="100"/>
      <c r="AJ1175" s="100"/>
      <c r="AK1175" s="100"/>
      <c r="AL1175" s="100"/>
      <c r="AM1175" s="100"/>
      <c r="AN1175" s="100"/>
      <c r="AO1175" s="44"/>
      <c r="AP1175" s="100"/>
      <c r="AQ1175" s="100"/>
      <c r="AR1175" s="100"/>
      <c r="AS1175" s="100">
        <v>45</v>
      </c>
      <c r="AT1175" s="100"/>
      <c r="AU1175" s="100"/>
      <c r="AV1175" s="100"/>
      <c r="AW1175" s="100"/>
      <c r="AX1175" s="100"/>
      <c r="AY1175" s="100"/>
      <c r="AZ1175" s="100"/>
      <c r="BA1175" s="100"/>
      <c r="BB1175" s="100"/>
      <c r="BC1175" s="100"/>
      <c r="BD1175" s="31"/>
    </row>
    <row r="1176" spans="1:56" s="41" customFormat="1" x14ac:dyDescent="0.3">
      <c r="A1176" s="100" t="s">
        <v>752</v>
      </c>
      <c r="B1176" s="100" t="s">
        <v>45</v>
      </c>
      <c r="C1176" s="100" t="s">
        <v>1815</v>
      </c>
      <c r="D1176" s="100" t="s">
        <v>177</v>
      </c>
      <c r="E1176" s="100" t="s">
        <v>39</v>
      </c>
      <c r="F1176" s="100">
        <v>999929812</v>
      </c>
      <c r="G1176" s="99">
        <f>(J1176+T1176)-H1176</f>
        <v>30</v>
      </c>
      <c r="H1176" s="100"/>
      <c r="I1176" s="44"/>
      <c r="J1176" s="99">
        <f>SUM(K1176,L1176,N1176,O1176,P1176,Q1176)</f>
        <v>0</v>
      </c>
      <c r="K1176" s="99">
        <f>SUM(AD1176,AL1176,AN1176)</f>
        <v>0</v>
      </c>
      <c r="L1176" s="99">
        <f>SUM(AE1176,AF1176,AG1176,AH1176)</f>
        <v>0</v>
      </c>
      <c r="M1176" s="99">
        <f>COUNT(#REF!,#REF!,#REF!,#REF!,#REF!,#REF!,#REF!,AE1176,#REF!,#REF!,#REF!,#REF!,AF1176,AG1176,#REF!,#REF!,#REF!,AH1176)</f>
        <v>0</v>
      </c>
      <c r="N1176" s="99">
        <f>AI1176+AJ1176</f>
        <v>0</v>
      </c>
      <c r="O1176" s="99"/>
      <c r="P1176" s="99">
        <f>AK1176</f>
        <v>0</v>
      </c>
      <c r="Q1176" s="99">
        <f>AM1176</f>
        <v>0</v>
      </c>
      <c r="R1176" s="99">
        <v>0</v>
      </c>
      <c r="S1176" s="47"/>
      <c r="T1176" s="99">
        <f>SUM(U1176,V1176,X1176,Y1176,Z1176,AA1176,AB1176)</f>
        <v>30</v>
      </c>
      <c r="U1176" s="99">
        <f>AP1176</f>
        <v>0</v>
      </c>
      <c r="V1176" s="99">
        <f>SUM(AS1176,AT1176,AU1176,AV1176,AW1176,AX1176,AY1176,AZ1176,BA1176,BB1176,BC1176)</f>
        <v>30</v>
      </c>
      <c r="W1176" s="99">
        <f>COUNT(AS1176,AT1176,AU1176,AV1176,AW1176,AX1176,AY1176,AZ1176,BA1176,BB1176,BC1176)</f>
        <v>1</v>
      </c>
      <c r="X1176" s="99">
        <v>0</v>
      </c>
      <c r="Y1176" s="99">
        <v>0</v>
      </c>
      <c r="Z1176" s="99">
        <v>0</v>
      </c>
      <c r="AA1176" s="99">
        <f>AR1176</f>
        <v>0</v>
      </c>
      <c r="AB1176" s="99">
        <f>AQ1176</f>
        <v>0</v>
      </c>
      <c r="AC1176" s="47"/>
      <c r="AD1176" s="100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100"/>
      <c r="AO1176" s="44"/>
      <c r="AP1176" s="100"/>
      <c r="AQ1176" s="100"/>
      <c r="AR1176" s="100"/>
      <c r="AS1176" s="100"/>
      <c r="AT1176" s="100">
        <v>30</v>
      </c>
      <c r="AU1176" s="100"/>
      <c r="AV1176" s="100"/>
      <c r="AW1176" s="100"/>
      <c r="AX1176" s="100"/>
      <c r="AY1176" s="100"/>
      <c r="AZ1176" s="100"/>
      <c r="BA1176" s="100"/>
      <c r="BB1176" s="100"/>
      <c r="BC1176" s="100"/>
      <c r="BD1176" s="31"/>
    </row>
    <row r="1177" spans="1:56" s="41" customFormat="1" x14ac:dyDescent="0.3">
      <c r="A1177" s="100" t="s">
        <v>752</v>
      </c>
      <c r="B1177" s="100" t="s">
        <v>45</v>
      </c>
      <c r="C1177" s="100" t="s">
        <v>2905</v>
      </c>
      <c r="D1177" s="100" t="s">
        <v>3114</v>
      </c>
      <c r="E1177" s="100" t="s">
        <v>39</v>
      </c>
      <c r="F1177" s="100">
        <v>999930461</v>
      </c>
      <c r="G1177" s="99">
        <f>(J1177+T1177)-H1177</f>
        <v>30</v>
      </c>
      <c r="H1177" s="100"/>
      <c r="I1177" s="44"/>
      <c r="J1177" s="99">
        <f>SUM(K1177,L1177,N1177,O1177,P1177,Q1177)</f>
        <v>0</v>
      </c>
      <c r="K1177" s="99">
        <f>SUM(AD1177,AL1177,AN1177)</f>
        <v>0</v>
      </c>
      <c r="L1177" s="99">
        <f>SUM(AE1177,AF1177,AG1177,AH1177)</f>
        <v>0</v>
      </c>
      <c r="M1177" s="99">
        <f>COUNT(#REF!,#REF!,#REF!,#REF!,#REF!,#REF!,#REF!,AE1177,#REF!,#REF!,#REF!,#REF!,AF1177,AG1177,#REF!,#REF!,#REF!,AH1177)</f>
        <v>0</v>
      </c>
      <c r="N1177" s="99">
        <f>AI1177+AJ1177</f>
        <v>0</v>
      </c>
      <c r="O1177" s="99"/>
      <c r="P1177" s="99">
        <f>AK1177</f>
        <v>0</v>
      </c>
      <c r="Q1177" s="99">
        <f>AM1177</f>
        <v>0</v>
      </c>
      <c r="R1177" s="99">
        <v>0</v>
      </c>
      <c r="S1177" s="47"/>
      <c r="T1177" s="99">
        <f>SUM(U1177,V1177,X1177,Y1177,Z1177,AA1177,AB1177)</f>
        <v>30</v>
      </c>
      <c r="U1177" s="99">
        <f>AP1177</f>
        <v>0</v>
      </c>
      <c r="V1177" s="99">
        <f>SUM(AS1177,AT1177,AU1177,AV1177,AW1177,AX1177,AY1177,AZ1177,BA1177,BB1177,BC1177)</f>
        <v>30</v>
      </c>
      <c r="W1177" s="99">
        <f>COUNT(AS1177,AT1177,AU1177,AV1177,AW1177,AX1177,AY1177,AZ1177,BA1177,BB1177,BC1177)</f>
        <v>1</v>
      </c>
      <c r="X1177" s="99">
        <v>0</v>
      </c>
      <c r="Y1177" s="99">
        <v>0</v>
      </c>
      <c r="Z1177" s="99">
        <v>0</v>
      </c>
      <c r="AA1177" s="99">
        <f>AR1177</f>
        <v>0</v>
      </c>
      <c r="AB1177" s="99">
        <f>AQ1177</f>
        <v>0</v>
      </c>
      <c r="AC1177" s="47"/>
      <c r="AD1177" s="100"/>
      <c r="AE1177" s="100"/>
      <c r="AF1177" s="100"/>
      <c r="AG1177" s="100"/>
      <c r="AH1177" s="100"/>
      <c r="AI1177" s="100"/>
      <c r="AJ1177" s="100"/>
      <c r="AK1177" s="100"/>
      <c r="AL1177" s="100"/>
      <c r="AM1177" s="100"/>
      <c r="AN1177" s="100"/>
      <c r="AO1177" s="44"/>
      <c r="AP1177" s="100"/>
      <c r="AQ1177" s="100"/>
      <c r="AR1177" s="100"/>
      <c r="AS1177" s="100"/>
      <c r="AT1177" s="100"/>
      <c r="AU1177" s="100"/>
      <c r="AV1177" s="100"/>
      <c r="AW1177" s="100">
        <v>30</v>
      </c>
      <c r="AX1177" s="100"/>
      <c r="AY1177" s="100"/>
      <c r="AZ1177" s="100"/>
      <c r="BA1177" s="100"/>
      <c r="BB1177" s="100"/>
      <c r="BC1177" s="100"/>
      <c r="BD1177" s="31"/>
    </row>
    <row r="1178" spans="1:56" s="41" customFormat="1" x14ac:dyDescent="0.35">
      <c r="A1178" s="100" t="s">
        <v>752</v>
      </c>
      <c r="B1178" s="100" t="s">
        <v>45</v>
      </c>
      <c r="C1178" s="100" t="s">
        <v>2800</v>
      </c>
      <c r="D1178" s="100" t="s">
        <v>2801</v>
      </c>
      <c r="E1178" s="100" t="s">
        <v>39</v>
      </c>
      <c r="F1178" s="100">
        <v>999928772</v>
      </c>
      <c r="G1178" s="99">
        <f>(J1178+T1178)-H1178</f>
        <v>10</v>
      </c>
      <c r="H1178" s="100"/>
      <c r="I1178" s="44"/>
      <c r="J1178" s="99">
        <f>SUM(K1178,L1178,N1178,O1178,P1178,Q1178)</f>
        <v>0</v>
      </c>
      <c r="K1178" s="99">
        <f>SUM(AD1178,AL1178,AN1178)</f>
        <v>0</v>
      </c>
      <c r="L1178" s="99">
        <f>SUM(AE1178,AF1178,AG1178,AH1178)</f>
        <v>0</v>
      </c>
      <c r="M1178" s="99">
        <f>COUNT(#REF!,#REF!,#REF!,#REF!,#REF!,#REF!,#REF!,AE1178,#REF!,#REF!,#REF!,#REF!,AF1178,AG1178,#REF!,#REF!,#REF!,AH1178)</f>
        <v>0</v>
      </c>
      <c r="N1178" s="99">
        <f>AI1178+AJ1178</f>
        <v>0</v>
      </c>
      <c r="O1178" s="99"/>
      <c r="P1178" s="99">
        <f>AK1178</f>
        <v>0</v>
      </c>
      <c r="Q1178" s="99">
        <f>AM1178</f>
        <v>0</v>
      </c>
      <c r="R1178" s="99">
        <v>0</v>
      </c>
      <c r="S1178" s="44"/>
      <c r="T1178" s="99">
        <f>SUM(U1178,V1178,X1178,Y1178,Z1178,AA1178,AB1178)</f>
        <v>10</v>
      </c>
      <c r="U1178" s="99">
        <f>AP1178</f>
        <v>10</v>
      </c>
      <c r="V1178" s="99">
        <f>SUM(AS1178,AT1178,AU1178,AV1178,AW1178,AX1178,AY1178,AZ1178,BA1178,BB1178,BC1178)</f>
        <v>0</v>
      </c>
      <c r="W1178" s="99">
        <f>COUNT(AS1178,AT1178,AU1178,AV1178,AW1178,AX1178,AY1178,AZ1178,BA1178,BB1178,BC1178)</f>
        <v>0</v>
      </c>
      <c r="X1178" s="99">
        <v>0</v>
      </c>
      <c r="Y1178" s="99">
        <v>0</v>
      </c>
      <c r="Z1178" s="99">
        <v>0</v>
      </c>
      <c r="AA1178" s="99">
        <f>AR1178</f>
        <v>0</v>
      </c>
      <c r="AB1178" s="99">
        <f>AQ1178</f>
        <v>0</v>
      </c>
      <c r="AC1178" s="44"/>
      <c r="AD1178" s="100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100"/>
      <c r="AO1178" s="44"/>
      <c r="AP1178" s="100">
        <v>10</v>
      </c>
      <c r="AQ1178" s="100"/>
      <c r="AR1178" s="100"/>
      <c r="AS1178" s="100"/>
      <c r="AT1178" s="100"/>
      <c r="AU1178" s="100"/>
      <c r="AV1178" s="100"/>
      <c r="AW1178" s="100"/>
      <c r="AX1178" s="100"/>
      <c r="AY1178" s="100"/>
      <c r="AZ1178" s="100"/>
      <c r="BA1178" s="100"/>
      <c r="BB1178" s="100"/>
      <c r="BC1178" s="100"/>
    </row>
    <row r="1179" spans="1:56" s="41" customFormat="1" x14ac:dyDescent="0.35">
      <c r="A1179" s="99" t="s">
        <v>143</v>
      </c>
      <c r="B1179" s="99" t="s">
        <v>45</v>
      </c>
      <c r="C1179" s="99" t="s">
        <v>2646</v>
      </c>
      <c r="D1179" s="99" t="s">
        <v>90</v>
      </c>
      <c r="E1179" s="99" t="s">
        <v>39</v>
      </c>
      <c r="F1179" s="99">
        <v>999927980</v>
      </c>
      <c r="G1179" s="99">
        <f>(J1179+T1179)-H1179</f>
        <v>230</v>
      </c>
      <c r="H1179" s="99"/>
      <c r="I1179" s="24"/>
      <c r="J1179" s="99">
        <f>SUM(K1179,L1179,N1179,O1179,P1179,Q1179)</f>
        <v>230</v>
      </c>
      <c r="K1179" s="99">
        <f>SUM(AD1179,AL1179,AN1179)</f>
        <v>0</v>
      </c>
      <c r="L1179" s="99">
        <f>SUM(AE1179,AF1179,AG1179,AH1179)</f>
        <v>0</v>
      </c>
      <c r="M1179" s="99">
        <f>COUNT(#REF!,#REF!,#REF!,#REF!,#REF!,#REF!,#REF!,AE1179,#REF!,#REF!,#REF!,#REF!,AF1179,AG1179,#REF!,#REF!,#REF!,AH1179)</f>
        <v>0</v>
      </c>
      <c r="N1179" s="99">
        <f>AI1179+AJ1179</f>
        <v>70</v>
      </c>
      <c r="O1179" s="99"/>
      <c r="P1179" s="99">
        <f>AK1179</f>
        <v>160</v>
      </c>
      <c r="Q1179" s="99">
        <f>AM1179</f>
        <v>0</v>
      </c>
      <c r="R1179" s="99">
        <v>0</v>
      </c>
      <c r="S1179" s="47"/>
      <c r="T1179" s="99">
        <f>SUM(U1179,V1179,X1179,Y1179,Z1179,AA1179,AB1179)</f>
        <v>0</v>
      </c>
      <c r="U1179" s="99">
        <f>AP1179</f>
        <v>0</v>
      </c>
      <c r="V1179" s="99">
        <f>SUM(AS1179,AT1179,AU1179,AV1179,AW1179,AX1179,AY1179,AZ1179,BA1179,BB1179,BC1179)</f>
        <v>0</v>
      </c>
      <c r="W1179" s="99">
        <f>COUNT(AS1179,AT1179,AU1179,AV1179,AW1179,AX1179,AY1179,AZ1179,BA1179,BB1179,BC1179)</f>
        <v>0</v>
      </c>
      <c r="X1179" s="99">
        <v>0</v>
      </c>
      <c r="Y1179" s="99">
        <v>0</v>
      </c>
      <c r="Z1179" s="99">
        <v>0</v>
      </c>
      <c r="AA1179" s="99">
        <f>AR1179</f>
        <v>0</v>
      </c>
      <c r="AB1179" s="99">
        <f>AQ1179</f>
        <v>0</v>
      </c>
      <c r="AC1179" s="47"/>
      <c r="AD1179" s="99"/>
      <c r="AE1179" s="99"/>
      <c r="AF1179" s="99"/>
      <c r="AG1179" s="99"/>
      <c r="AH1179" s="99"/>
      <c r="AI1179" s="99"/>
      <c r="AJ1179" s="99">
        <v>70</v>
      </c>
      <c r="AK1179" s="99">
        <v>160</v>
      </c>
      <c r="AL1179" s="99"/>
      <c r="AM1179" s="100"/>
      <c r="AN1179" s="100"/>
      <c r="AO1179" s="44"/>
      <c r="AP1179" s="100"/>
      <c r="AQ1179" s="100"/>
      <c r="AR1179" s="100"/>
      <c r="AS1179" s="100"/>
      <c r="AT1179" s="100"/>
      <c r="AU1179" s="100"/>
      <c r="AV1179" s="100"/>
      <c r="AW1179" s="100"/>
      <c r="AX1179" s="100"/>
      <c r="AY1179" s="100"/>
      <c r="AZ1179" s="100"/>
      <c r="BA1179" s="100"/>
      <c r="BB1179" s="100"/>
      <c r="BC1179" s="100"/>
    </row>
    <row r="1180" spans="1:56" s="41" customFormat="1" x14ac:dyDescent="0.35">
      <c r="A1180" s="99" t="s">
        <v>143</v>
      </c>
      <c r="B1180" s="99" t="s">
        <v>45</v>
      </c>
      <c r="C1180" s="99" t="s">
        <v>85</v>
      </c>
      <c r="D1180" s="99" t="s">
        <v>1224</v>
      </c>
      <c r="E1180" s="99" t="s">
        <v>39</v>
      </c>
      <c r="F1180" s="99">
        <v>999928357</v>
      </c>
      <c r="G1180" s="99">
        <f>(J1180+T1180)-H1180</f>
        <v>120</v>
      </c>
      <c r="H1180" s="99"/>
      <c r="I1180" s="24"/>
      <c r="J1180" s="99">
        <f>SUM(K1180,L1180,N1180,O1180,P1180,Q1180)</f>
        <v>120</v>
      </c>
      <c r="K1180" s="99">
        <f>SUM(AD1180,AL1180,AN1180)</f>
        <v>0</v>
      </c>
      <c r="L1180" s="99">
        <f>SUM(AE1180,AF1180,AG1180,AH1180)</f>
        <v>0</v>
      </c>
      <c r="M1180" s="99">
        <f>COUNT(#REF!,#REF!,#REF!,#REF!,#REF!,#REF!,#REF!,AE1180,#REF!,#REF!,#REF!,#REF!,AF1180,AG1180,#REF!,#REF!,#REF!,AH1180)</f>
        <v>0</v>
      </c>
      <c r="N1180" s="99">
        <f>AI1180+AJ1180</f>
        <v>0</v>
      </c>
      <c r="O1180" s="99"/>
      <c r="P1180" s="99">
        <f>AK1180</f>
        <v>120</v>
      </c>
      <c r="Q1180" s="99">
        <f>AM1180</f>
        <v>0</v>
      </c>
      <c r="R1180" s="99">
        <v>0</v>
      </c>
      <c r="S1180" s="47"/>
      <c r="T1180" s="99">
        <f>SUM(U1180,V1180,X1180,Y1180,Z1180,AA1180,AB1180)</f>
        <v>0</v>
      </c>
      <c r="U1180" s="99">
        <f>AP1180</f>
        <v>0</v>
      </c>
      <c r="V1180" s="99">
        <f>SUM(AS1180,AT1180,AU1180,AV1180,AW1180,AX1180,AY1180,AZ1180,BA1180,BB1180,BC1180)</f>
        <v>0</v>
      </c>
      <c r="W1180" s="99">
        <f>COUNT(AS1180,AT1180,AU1180,AV1180,AW1180,AX1180,AY1180,AZ1180,BA1180,BB1180,BC1180)</f>
        <v>0</v>
      </c>
      <c r="X1180" s="99">
        <v>0</v>
      </c>
      <c r="Y1180" s="99">
        <v>0</v>
      </c>
      <c r="Z1180" s="99">
        <v>0</v>
      </c>
      <c r="AA1180" s="99">
        <f>AR1180</f>
        <v>0</v>
      </c>
      <c r="AB1180" s="99">
        <f>AQ1180</f>
        <v>0</v>
      </c>
      <c r="AC1180" s="47"/>
      <c r="AD1180" s="99"/>
      <c r="AE1180" s="99"/>
      <c r="AF1180" s="99"/>
      <c r="AG1180" s="99"/>
      <c r="AH1180" s="99"/>
      <c r="AI1180" s="99"/>
      <c r="AJ1180" s="99"/>
      <c r="AK1180" s="99">
        <v>120</v>
      </c>
      <c r="AL1180" s="99"/>
      <c r="AM1180" s="100"/>
      <c r="AN1180" s="100"/>
      <c r="AO1180" s="44"/>
      <c r="AP1180" s="100"/>
      <c r="AQ1180" s="100"/>
      <c r="AR1180" s="100"/>
      <c r="AS1180" s="100"/>
      <c r="AT1180" s="100"/>
      <c r="AU1180" s="100"/>
      <c r="AV1180" s="100"/>
      <c r="AW1180" s="100"/>
      <c r="AX1180" s="100"/>
      <c r="AY1180" s="100"/>
      <c r="AZ1180" s="100"/>
      <c r="BA1180" s="100"/>
      <c r="BB1180" s="100"/>
      <c r="BC1180" s="100"/>
    </row>
    <row r="1181" spans="1:56" s="41" customFormat="1" x14ac:dyDescent="0.3">
      <c r="A1181" s="100" t="s">
        <v>143</v>
      </c>
      <c r="B1181" s="100" t="s">
        <v>45</v>
      </c>
      <c r="C1181" s="100" t="s">
        <v>2936</v>
      </c>
      <c r="D1181" s="100" t="s">
        <v>1088</v>
      </c>
      <c r="E1181" s="100" t="s">
        <v>39</v>
      </c>
      <c r="F1181" s="100">
        <v>999929643</v>
      </c>
      <c r="G1181" s="99">
        <f>(J1181+T1181)-H1181</f>
        <v>60</v>
      </c>
      <c r="H1181" s="100"/>
      <c r="I1181" s="44"/>
      <c r="J1181" s="99">
        <f>SUM(K1181,L1181,N1181,O1181,P1181,Q1181)</f>
        <v>0</v>
      </c>
      <c r="K1181" s="99">
        <f>SUM(AD1181,AL1181,AN1181)</f>
        <v>0</v>
      </c>
      <c r="L1181" s="99">
        <f>SUM(AE1181,AF1181,AG1181,AH1181)</f>
        <v>0</v>
      </c>
      <c r="M1181" s="99">
        <f>COUNT(#REF!,#REF!,#REF!,#REF!,#REF!,#REF!,#REF!,AE1181,#REF!,#REF!,#REF!,#REF!,AF1181,AG1181,#REF!,#REF!,#REF!,AH1181)</f>
        <v>0</v>
      </c>
      <c r="N1181" s="99">
        <f>AI1181+AJ1181</f>
        <v>0</v>
      </c>
      <c r="O1181" s="99"/>
      <c r="P1181" s="99">
        <f>AK1181</f>
        <v>0</v>
      </c>
      <c r="Q1181" s="99">
        <f>AM1181</f>
        <v>0</v>
      </c>
      <c r="R1181" s="99">
        <v>0</v>
      </c>
      <c r="S1181" s="47"/>
      <c r="T1181" s="99">
        <f>SUM(U1181,V1181,X1181,Y1181,Z1181,AA1181,AB1181)</f>
        <v>60</v>
      </c>
      <c r="U1181" s="99">
        <f>AP1181</f>
        <v>0</v>
      </c>
      <c r="V1181" s="99">
        <f>SUM(AS1181,AT1181,AU1181,AV1181,AW1181,AX1181,AY1181,AZ1181,BA1181,BB1181,BC1181)</f>
        <v>60</v>
      </c>
      <c r="W1181" s="99">
        <f>COUNT(AS1181,AT1181,AU1181,AV1181,AW1181,AX1181,AY1181,AZ1181,BA1181,BB1181,BC1181)</f>
        <v>1</v>
      </c>
      <c r="X1181" s="99">
        <v>0</v>
      </c>
      <c r="Y1181" s="99">
        <v>0</v>
      </c>
      <c r="Z1181" s="99">
        <v>0</v>
      </c>
      <c r="AA1181" s="99">
        <f>AR1181</f>
        <v>0</v>
      </c>
      <c r="AB1181" s="99">
        <f>AQ1181</f>
        <v>0</v>
      </c>
      <c r="AC1181" s="47"/>
      <c r="AD1181" s="100"/>
      <c r="AE1181" s="100"/>
      <c r="AF1181" s="100"/>
      <c r="AG1181" s="100"/>
      <c r="AH1181" s="100"/>
      <c r="AI1181" s="100"/>
      <c r="AJ1181" s="100"/>
      <c r="AK1181" s="100"/>
      <c r="AL1181" s="100"/>
      <c r="AM1181" s="100"/>
      <c r="AN1181" s="100"/>
      <c r="AO1181" s="44"/>
      <c r="AP1181" s="100"/>
      <c r="AQ1181" s="100"/>
      <c r="AR1181" s="100"/>
      <c r="AS1181" s="100">
        <v>60</v>
      </c>
      <c r="AT1181" s="100"/>
      <c r="AU1181" s="100"/>
      <c r="AV1181" s="100"/>
      <c r="AW1181" s="100"/>
      <c r="AX1181" s="100"/>
      <c r="AY1181" s="100"/>
      <c r="AZ1181" s="100"/>
      <c r="BA1181" s="100"/>
      <c r="BB1181" s="100"/>
      <c r="BC1181" s="100"/>
      <c r="BD1181" s="31"/>
    </row>
    <row r="1182" spans="1:56" s="41" customFormat="1" x14ac:dyDescent="0.3">
      <c r="A1182" s="100" t="s">
        <v>143</v>
      </c>
      <c r="B1182" s="100" t="s">
        <v>45</v>
      </c>
      <c r="C1182" s="100" t="s">
        <v>1778</v>
      </c>
      <c r="D1182" s="100" t="s">
        <v>3211</v>
      </c>
      <c r="E1182" s="100" t="s">
        <v>39</v>
      </c>
      <c r="F1182" s="100">
        <v>999930228</v>
      </c>
      <c r="G1182" s="99">
        <f>(J1182+T1182)-H1182</f>
        <v>60</v>
      </c>
      <c r="H1182" s="100"/>
      <c r="I1182" s="44"/>
      <c r="J1182" s="99">
        <f>SUM(K1182,L1182,N1182,O1182,P1182,Q1182)</f>
        <v>0</v>
      </c>
      <c r="K1182" s="99">
        <f>SUM(AD1182,AL1182,AN1182)</f>
        <v>0</v>
      </c>
      <c r="L1182" s="99">
        <f>SUM(AE1182,AF1182,AG1182,AH1182)</f>
        <v>0</v>
      </c>
      <c r="M1182" s="99">
        <f>COUNT(#REF!,#REF!,#REF!,#REF!,#REF!,#REF!,#REF!,AE1182,#REF!,#REF!,#REF!,#REF!,AF1182,AG1182,#REF!,#REF!,#REF!,AH1182)</f>
        <v>0</v>
      </c>
      <c r="N1182" s="99">
        <f>AI1182+AJ1182</f>
        <v>0</v>
      </c>
      <c r="O1182" s="99"/>
      <c r="P1182" s="99">
        <f>AK1182</f>
        <v>0</v>
      </c>
      <c r="Q1182" s="99">
        <f>AM1182</f>
        <v>0</v>
      </c>
      <c r="R1182" s="99">
        <v>0</v>
      </c>
      <c r="S1182" s="47"/>
      <c r="T1182" s="99">
        <f>SUM(U1182,V1182,X1182,Y1182,Z1182,AA1182,AB1182)</f>
        <v>60</v>
      </c>
      <c r="U1182" s="99">
        <f>AP1182</f>
        <v>0</v>
      </c>
      <c r="V1182" s="99">
        <f>SUM(AS1182,AT1182,AU1182,AV1182,AW1182,AX1182,AY1182,AZ1182,BA1182,BB1182,BC1182)</f>
        <v>60</v>
      </c>
      <c r="W1182" s="99">
        <f>COUNT(AS1182,AT1182,AU1182,AV1182,AW1182,AX1182,AY1182,AZ1182,BA1182,BB1182,BC1182)</f>
        <v>1</v>
      </c>
      <c r="X1182" s="99">
        <v>0</v>
      </c>
      <c r="Y1182" s="99">
        <v>0</v>
      </c>
      <c r="Z1182" s="99">
        <v>0</v>
      </c>
      <c r="AA1182" s="99">
        <f>AR1182</f>
        <v>0</v>
      </c>
      <c r="AB1182" s="99">
        <f>AQ1182</f>
        <v>0</v>
      </c>
      <c r="AC1182" s="47"/>
      <c r="AD1182" s="100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100"/>
      <c r="AO1182" s="44"/>
      <c r="AP1182" s="100"/>
      <c r="AQ1182" s="100"/>
      <c r="AR1182" s="100"/>
      <c r="AS1182" s="100"/>
      <c r="AT1182" s="100"/>
      <c r="AU1182" s="100"/>
      <c r="AV1182" s="100"/>
      <c r="AW1182" s="100"/>
      <c r="AX1182" s="100">
        <v>60</v>
      </c>
      <c r="AY1182" s="100"/>
      <c r="AZ1182" s="100"/>
      <c r="BA1182" s="100"/>
      <c r="BB1182" s="100"/>
      <c r="BC1182" s="100"/>
      <c r="BD1182" s="31"/>
    </row>
    <row r="1183" spans="1:56" s="41" customFormat="1" x14ac:dyDescent="0.35">
      <c r="A1183" s="99" t="s">
        <v>143</v>
      </c>
      <c r="B1183" s="99" t="s">
        <v>45</v>
      </c>
      <c r="C1183" s="99" t="s">
        <v>2707</v>
      </c>
      <c r="D1183" s="99" t="s">
        <v>2708</v>
      </c>
      <c r="E1183" s="99" t="s">
        <v>39</v>
      </c>
      <c r="F1183" s="99">
        <v>999928199</v>
      </c>
      <c r="G1183" s="99">
        <f>(J1183+T1183)-H1183</f>
        <v>52.5</v>
      </c>
      <c r="H1183" s="99"/>
      <c r="I1183" s="24"/>
      <c r="J1183" s="99">
        <f>SUM(K1183,L1183,N1183,O1183,P1183,Q1183)</f>
        <v>52.5</v>
      </c>
      <c r="K1183" s="99">
        <f>SUM(AD1183,AL1183,AN1183)</f>
        <v>0</v>
      </c>
      <c r="L1183" s="99">
        <f>SUM(AE1183,AF1183,AG1183,AH1183)</f>
        <v>0</v>
      </c>
      <c r="M1183" s="99">
        <f>COUNT(#REF!,#REF!,#REF!,#REF!,#REF!,#REF!,#REF!,AE1183,#REF!,#REF!,#REF!,#REF!,AF1183,AG1183,#REF!,#REF!,#REF!,AH1183)</f>
        <v>0</v>
      </c>
      <c r="N1183" s="99">
        <f>AI1183+AJ1183</f>
        <v>52.5</v>
      </c>
      <c r="O1183" s="99"/>
      <c r="P1183" s="99">
        <f>AK1183</f>
        <v>0</v>
      </c>
      <c r="Q1183" s="99">
        <f>AM1183</f>
        <v>0</v>
      </c>
      <c r="R1183" s="99">
        <v>0</v>
      </c>
      <c r="S1183" s="47"/>
      <c r="T1183" s="99">
        <f>SUM(U1183,V1183,X1183,Y1183,Z1183,AA1183,AB1183)</f>
        <v>0</v>
      </c>
      <c r="U1183" s="99">
        <f>AP1183</f>
        <v>0</v>
      </c>
      <c r="V1183" s="99">
        <f>SUM(AS1183,AT1183,AU1183,AV1183,AW1183,AX1183,AY1183,AZ1183,BA1183,BB1183,BC1183)</f>
        <v>0</v>
      </c>
      <c r="W1183" s="99">
        <f>COUNT(AS1183,AT1183,AU1183,AV1183,AW1183,AX1183,AY1183,AZ1183,BA1183,BB1183,BC1183)</f>
        <v>0</v>
      </c>
      <c r="X1183" s="99">
        <v>0</v>
      </c>
      <c r="Y1183" s="99">
        <v>0</v>
      </c>
      <c r="Z1183" s="99">
        <v>0</v>
      </c>
      <c r="AA1183" s="99">
        <f>AR1183</f>
        <v>0</v>
      </c>
      <c r="AB1183" s="99">
        <f>AQ1183</f>
        <v>0</v>
      </c>
      <c r="AC1183" s="47"/>
      <c r="AD1183" s="99"/>
      <c r="AE1183" s="99"/>
      <c r="AF1183" s="99"/>
      <c r="AG1183" s="99"/>
      <c r="AH1183" s="99"/>
      <c r="AI1183" s="99"/>
      <c r="AJ1183" s="99">
        <v>52.5</v>
      </c>
      <c r="AK1183" s="99"/>
      <c r="AL1183" s="99"/>
      <c r="AM1183" s="100"/>
      <c r="AN1183" s="100"/>
      <c r="AO1183" s="44"/>
      <c r="AP1183" s="100"/>
      <c r="AQ1183" s="100"/>
      <c r="AR1183" s="100"/>
      <c r="AS1183" s="100"/>
      <c r="AT1183" s="100"/>
      <c r="AU1183" s="100"/>
      <c r="AV1183" s="100"/>
      <c r="AW1183" s="100"/>
      <c r="AX1183" s="100"/>
      <c r="AY1183" s="100"/>
      <c r="AZ1183" s="100"/>
      <c r="BA1183" s="100"/>
      <c r="BB1183" s="100"/>
      <c r="BC1183" s="100"/>
    </row>
    <row r="1184" spans="1:56" s="41" customFormat="1" x14ac:dyDescent="0.35">
      <c r="A1184" s="102" t="s">
        <v>143</v>
      </c>
      <c r="B1184" s="102" t="s">
        <v>45</v>
      </c>
      <c r="C1184" s="102" t="s">
        <v>1070</v>
      </c>
      <c r="D1184" s="102" t="s">
        <v>1783</v>
      </c>
      <c r="E1184" s="102" t="s">
        <v>39</v>
      </c>
      <c r="F1184" s="99">
        <v>999924263</v>
      </c>
      <c r="G1184" s="99">
        <f>(J1184+T1184)-H1184</f>
        <v>45</v>
      </c>
      <c r="H1184" s="99"/>
      <c r="I1184" s="24"/>
      <c r="J1184" s="99">
        <f>SUM(K1184,L1184,N1184,O1184,P1184,Q1184)</f>
        <v>45</v>
      </c>
      <c r="K1184" s="99">
        <f>SUM(AD1184,AL1184,AN1184)</f>
        <v>0</v>
      </c>
      <c r="L1184" s="99">
        <f>SUM(AE1184,AF1184,AG1184,AH1184)</f>
        <v>45</v>
      </c>
      <c r="M1184" s="99">
        <f>COUNT(#REF!,#REF!,#REF!,#REF!,#REF!,#REF!,#REF!,AE1184,#REF!,#REF!,#REF!,#REF!,AF1184,AG1184,#REF!,#REF!,#REF!,AH1184)</f>
        <v>1</v>
      </c>
      <c r="N1184" s="99">
        <f>AI1184+AJ1184</f>
        <v>0</v>
      </c>
      <c r="O1184" s="99"/>
      <c r="P1184" s="99">
        <f>AK1184</f>
        <v>0</v>
      </c>
      <c r="Q1184" s="99">
        <f>AM1184</f>
        <v>0</v>
      </c>
      <c r="R1184" s="99">
        <v>0</v>
      </c>
      <c r="S1184" s="47"/>
      <c r="T1184" s="99">
        <f>SUM(U1184,V1184,X1184,Y1184,Z1184,AA1184,AB1184)</f>
        <v>0</v>
      </c>
      <c r="U1184" s="99">
        <f>AP1184</f>
        <v>0</v>
      </c>
      <c r="V1184" s="99">
        <f>SUM(AS1184,AT1184,AU1184,AV1184,AW1184,AX1184,AY1184,AZ1184,BA1184,BB1184,BC1184)</f>
        <v>0</v>
      </c>
      <c r="W1184" s="99">
        <f>COUNT(AS1184,AT1184,AU1184,AV1184,AW1184,AX1184,AY1184,AZ1184,BA1184,BB1184,BC1184)</f>
        <v>0</v>
      </c>
      <c r="X1184" s="99">
        <v>0</v>
      </c>
      <c r="Y1184" s="99">
        <v>0</v>
      </c>
      <c r="Z1184" s="99">
        <v>0</v>
      </c>
      <c r="AA1184" s="99">
        <f>AR1184</f>
        <v>0</v>
      </c>
      <c r="AB1184" s="99">
        <f>AQ1184</f>
        <v>0</v>
      </c>
      <c r="AC1184" s="47"/>
      <c r="AD1184" s="99"/>
      <c r="AE1184" s="99">
        <v>45</v>
      </c>
      <c r="AF1184" s="99"/>
      <c r="AG1184" s="99"/>
      <c r="AH1184" s="99"/>
      <c r="AI1184" s="99"/>
      <c r="AJ1184" s="99"/>
      <c r="AK1184" s="99"/>
      <c r="AL1184" s="99"/>
      <c r="AM1184" s="100"/>
      <c r="AN1184" s="100"/>
      <c r="AO1184" s="44"/>
      <c r="AP1184" s="100"/>
      <c r="AQ1184" s="100"/>
      <c r="AR1184" s="100"/>
      <c r="AS1184" s="100"/>
      <c r="AT1184" s="100"/>
      <c r="AU1184" s="100"/>
      <c r="AV1184" s="100"/>
      <c r="AW1184" s="100"/>
      <c r="AX1184" s="100"/>
      <c r="AY1184" s="100"/>
      <c r="AZ1184" s="100"/>
      <c r="BA1184" s="100"/>
      <c r="BB1184" s="100"/>
      <c r="BC1184" s="100"/>
    </row>
    <row r="1185" spans="1:56" s="41" customFormat="1" x14ac:dyDescent="0.3">
      <c r="A1185" s="100" t="s">
        <v>143</v>
      </c>
      <c r="B1185" s="100" t="s">
        <v>45</v>
      </c>
      <c r="C1185" s="100" t="s">
        <v>646</v>
      </c>
      <c r="D1185" s="100" t="s">
        <v>2937</v>
      </c>
      <c r="E1185" s="100" t="s">
        <v>39</v>
      </c>
      <c r="F1185" s="100">
        <v>999930146</v>
      </c>
      <c r="G1185" s="99">
        <f>(J1185+T1185)-H1185</f>
        <v>45</v>
      </c>
      <c r="H1185" s="100"/>
      <c r="I1185" s="44"/>
      <c r="J1185" s="99">
        <f>SUM(K1185,L1185,N1185,O1185,P1185,Q1185)</f>
        <v>0</v>
      </c>
      <c r="K1185" s="99">
        <f>SUM(AD1185,AL1185,AN1185)</f>
        <v>0</v>
      </c>
      <c r="L1185" s="99">
        <f>SUM(AE1185,AF1185,AG1185,AH1185)</f>
        <v>0</v>
      </c>
      <c r="M1185" s="99">
        <f>COUNT(#REF!,#REF!,#REF!,#REF!,#REF!,#REF!,#REF!,AE1185,#REF!,#REF!,#REF!,#REF!,AF1185,AG1185,#REF!,#REF!,#REF!,AH1185)</f>
        <v>0</v>
      </c>
      <c r="N1185" s="99">
        <f>AI1185+AJ1185</f>
        <v>0</v>
      </c>
      <c r="O1185" s="99"/>
      <c r="P1185" s="99">
        <f>AK1185</f>
        <v>0</v>
      </c>
      <c r="Q1185" s="99">
        <f>AM1185</f>
        <v>0</v>
      </c>
      <c r="R1185" s="99">
        <v>0</v>
      </c>
      <c r="S1185" s="47"/>
      <c r="T1185" s="99">
        <f>SUM(U1185,V1185,X1185,Y1185,Z1185,AA1185,AB1185)</f>
        <v>45</v>
      </c>
      <c r="U1185" s="99">
        <f>AP1185</f>
        <v>0</v>
      </c>
      <c r="V1185" s="99">
        <f>SUM(AS1185,AT1185,AU1185,AV1185,AW1185,AX1185,AY1185,AZ1185,BA1185,BB1185,BC1185)</f>
        <v>45</v>
      </c>
      <c r="W1185" s="99">
        <f>COUNT(AS1185,AT1185,AU1185,AV1185,AW1185,AX1185,AY1185,AZ1185,BA1185,BB1185,BC1185)</f>
        <v>1</v>
      </c>
      <c r="X1185" s="99">
        <v>0</v>
      </c>
      <c r="Y1185" s="99">
        <v>0</v>
      </c>
      <c r="Z1185" s="99">
        <v>0</v>
      </c>
      <c r="AA1185" s="99">
        <f>AR1185</f>
        <v>0</v>
      </c>
      <c r="AB1185" s="99">
        <f>AQ1185</f>
        <v>0</v>
      </c>
      <c r="AC1185" s="47"/>
      <c r="AD1185" s="100"/>
      <c r="AE1185" s="100"/>
      <c r="AF1185" s="100"/>
      <c r="AG1185" s="100"/>
      <c r="AH1185" s="100"/>
      <c r="AI1185" s="100"/>
      <c r="AJ1185" s="100"/>
      <c r="AK1185" s="100"/>
      <c r="AL1185" s="100"/>
      <c r="AM1185" s="100"/>
      <c r="AN1185" s="100"/>
      <c r="AO1185" s="44"/>
      <c r="AP1185" s="100"/>
      <c r="AQ1185" s="100"/>
      <c r="AR1185" s="100"/>
      <c r="AS1185" s="100">
        <v>45</v>
      </c>
      <c r="AT1185" s="100"/>
      <c r="AU1185" s="100"/>
      <c r="AV1185" s="100"/>
      <c r="AW1185" s="100"/>
      <c r="AX1185" s="100"/>
      <c r="AY1185" s="100"/>
      <c r="AZ1185" s="100"/>
      <c r="BA1185" s="100"/>
      <c r="BB1185" s="100"/>
      <c r="BC1185" s="100"/>
      <c r="BD1185" s="31"/>
    </row>
    <row r="1186" spans="1:56" s="41" customFormat="1" x14ac:dyDescent="0.3">
      <c r="A1186" s="100" t="s">
        <v>143</v>
      </c>
      <c r="B1186" s="100" t="s">
        <v>45</v>
      </c>
      <c r="C1186" s="100" t="s">
        <v>3212</v>
      </c>
      <c r="D1186" s="100" t="s">
        <v>3213</v>
      </c>
      <c r="E1186" s="100" t="s">
        <v>39</v>
      </c>
      <c r="F1186" s="100">
        <v>999930207</v>
      </c>
      <c r="G1186" s="99">
        <f>(J1186+T1186)-H1186</f>
        <v>45</v>
      </c>
      <c r="H1186" s="100"/>
      <c r="I1186" s="44"/>
      <c r="J1186" s="99">
        <f>SUM(K1186,L1186,N1186,O1186,P1186,Q1186)</f>
        <v>0</v>
      </c>
      <c r="K1186" s="99">
        <f>SUM(AD1186,AL1186,AN1186)</f>
        <v>0</v>
      </c>
      <c r="L1186" s="99">
        <f>SUM(AE1186,AF1186,AG1186,AH1186)</f>
        <v>0</v>
      </c>
      <c r="M1186" s="99">
        <f>COUNT(#REF!,#REF!,#REF!,#REF!,#REF!,#REF!,#REF!,AE1186,#REF!,#REF!,#REF!,#REF!,AF1186,AG1186,#REF!,#REF!,#REF!,AH1186)</f>
        <v>0</v>
      </c>
      <c r="N1186" s="99">
        <f>AI1186+AJ1186</f>
        <v>0</v>
      </c>
      <c r="O1186" s="99"/>
      <c r="P1186" s="99">
        <f>AK1186</f>
        <v>0</v>
      </c>
      <c r="Q1186" s="99">
        <f>AM1186</f>
        <v>0</v>
      </c>
      <c r="R1186" s="99">
        <v>0</v>
      </c>
      <c r="S1186" s="47"/>
      <c r="T1186" s="99">
        <f>SUM(U1186,V1186,X1186,Y1186,Z1186,AA1186,AB1186)</f>
        <v>45</v>
      </c>
      <c r="U1186" s="99">
        <f>AP1186</f>
        <v>0</v>
      </c>
      <c r="V1186" s="99">
        <f>SUM(AS1186,AT1186,AU1186,AV1186,AW1186,AX1186,AY1186,AZ1186,BA1186,BB1186,BC1186)</f>
        <v>45</v>
      </c>
      <c r="W1186" s="99">
        <f>COUNT(AS1186,AT1186,AU1186,AV1186,AW1186,AX1186,AY1186,AZ1186,BA1186,BB1186,BC1186)</f>
        <v>1</v>
      </c>
      <c r="X1186" s="99">
        <v>0</v>
      </c>
      <c r="Y1186" s="99">
        <v>0</v>
      </c>
      <c r="Z1186" s="99">
        <v>0</v>
      </c>
      <c r="AA1186" s="99">
        <f>AR1186</f>
        <v>0</v>
      </c>
      <c r="AB1186" s="99">
        <f>AQ1186</f>
        <v>0</v>
      </c>
      <c r="AC1186" s="47"/>
      <c r="AD1186" s="100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100"/>
      <c r="AO1186" s="44"/>
      <c r="AP1186" s="100"/>
      <c r="AQ1186" s="100"/>
      <c r="AR1186" s="100"/>
      <c r="AS1186" s="100"/>
      <c r="AT1186" s="100"/>
      <c r="AU1186" s="100"/>
      <c r="AV1186" s="100"/>
      <c r="AW1186" s="100"/>
      <c r="AX1186" s="100">
        <v>45</v>
      </c>
      <c r="AY1186" s="100"/>
      <c r="AZ1186" s="100"/>
      <c r="BA1186" s="100"/>
      <c r="BB1186" s="100"/>
      <c r="BC1186" s="100"/>
      <c r="BD1186" s="31"/>
    </row>
    <row r="1187" spans="1:56" s="41" customFormat="1" x14ac:dyDescent="0.35">
      <c r="A1187" s="99" t="s">
        <v>143</v>
      </c>
      <c r="B1187" s="99" t="s">
        <v>45</v>
      </c>
      <c r="C1187" s="99" t="s">
        <v>2630</v>
      </c>
      <c r="D1187" s="99" t="s">
        <v>2631</v>
      </c>
      <c r="E1187" s="99" t="s">
        <v>39</v>
      </c>
      <c r="F1187" s="99">
        <v>999927933</v>
      </c>
      <c r="G1187" s="99">
        <f>(J1187+T1187)-H1187</f>
        <v>30</v>
      </c>
      <c r="H1187" s="99"/>
      <c r="I1187" s="24"/>
      <c r="J1187" s="99">
        <f>SUM(K1187,L1187,N1187,O1187,P1187,Q1187)</f>
        <v>30</v>
      </c>
      <c r="K1187" s="99">
        <f>SUM(AD1187,AL1187,AN1187)</f>
        <v>0</v>
      </c>
      <c r="L1187" s="99">
        <f>SUM(AE1187,AF1187,AG1187,AH1187)</f>
        <v>30</v>
      </c>
      <c r="M1187" s="99">
        <f>COUNT(#REF!,#REF!,#REF!,#REF!,#REF!,#REF!,#REF!,AE1187,#REF!,#REF!,#REF!,#REF!,AF1187,AG1187,#REF!,#REF!,#REF!,AH1187)</f>
        <v>1</v>
      </c>
      <c r="N1187" s="99">
        <f>AI1187+AJ1187</f>
        <v>0</v>
      </c>
      <c r="O1187" s="99"/>
      <c r="P1187" s="99">
        <f>AK1187</f>
        <v>0</v>
      </c>
      <c r="Q1187" s="99">
        <f>AM1187</f>
        <v>0</v>
      </c>
      <c r="R1187" s="99">
        <v>0</v>
      </c>
      <c r="S1187" s="47"/>
      <c r="T1187" s="99">
        <f>SUM(U1187,V1187,X1187,Y1187,Z1187,AA1187,AB1187)</f>
        <v>0</v>
      </c>
      <c r="U1187" s="99">
        <f>AP1187</f>
        <v>0</v>
      </c>
      <c r="V1187" s="99">
        <f>SUM(AS1187,AT1187,AU1187,AV1187,AW1187,AX1187,AY1187,AZ1187,BA1187,BB1187,BC1187)</f>
        <v>0</v>
      </c>
      <c r="W1187" s="99">
        <f>COUNT(AS1187,AT1187,AU1187,AV1187,AW1187,AX1187,AY1187,AZ1187,BA1187,BB1187,BC1187)</f>
        <v>0</v>
      </c>
      <c r="X1187" s="99">
        <v>0</v>
      </c>
      <c r="Y1187" s="99">
        <v>0</v>
      </c>
      <c r="Z1187" s="99">
        <v>0</v>
      </c>
      <c r="AA1187" s="99">
        <f>AR1187</f>
        <v>0</v>
      </c>
      <c r="AB1187" s="99">
        <f>AQ1187</f>
        <v>0</v>
      </c>
      <c r="AC1187" s="47"/>
      <c r="AD1187" s="99"/>
      <c r="AE1187" s="99"/>
      <c r="AF1187" s="99">
        <v>30</v>
      </c>
      <c r="AG1187" s="99"/>
      <c r="AH1187" s="99"/>
      <c r="AI1187" s="99"/>
      <c r="AJ1187" s="99"/>
      <c r="AK1187" s="99"/>
      <c r="AL1187" s="99"/>
      <c r="AM1187" s="100"/>
      <c r="AN1187" s="100"/>
      <c r="AO1187" s="44"/>
      <c r="AP1187" s="100"/>
      <c r="AQ1187" s="100"/>
      <c r="AR1187" s="100"/>
      <c r="AS1187" s="100"/>
      <c r="AT1187" s="100"/>
      <c r="AU1187" s="100"/>
      <c r="AV1187" s="100"/>
      <c r="AW1187" s="100"/>
      <c r="AX1187" s="100"/>
      <c r="AY1187" s="100"/>
      <c r="AZ1187" s="100"/>
      <c r="BA1187" s="100"/>
      <c r="BB1187" s="100"/>
      <c r="BC1187" s="100"/>
    </row>
    <row r="1188" spans="1:56" s="41" customFormat="1" x14ac:dyDescent="0.3">
      <c r="A1188" s="100" t="s">
        <v>143</v>
      </c>
      <c r="B1188" s="100" t="s">
        <v>45</v>
      </c>
      <c r="C1188" s="100" t="s">
        <v>567</v>
      </c>
      <c r="D1188" s="100" t="s">
        <v>288</v>
      </c>
      <c r="E1188" s="100" t="s">
        <v>39</v>
      </c>
      <c r="F1188" s="100">
        <v>999929902</v>
      </c>
      <c r="G1188" s="99">
        <f>(J1188+T1188)-H1188</f>
        <v>30</v>
      </c>
      <c r="H1188" s="100"/>
      <c r="I1188" s="44"/>
      <c r="J1188" s="99">
        <f>SUM(K1188,L1188,N1188,O1188,P1188,Q1188)</f>
        <v>0</v>
      </c>
      <c r="K1188" s="99">
        <f>SUM(AD1188,AL1188,AN1188)</f>
        <v>0</v>
      </c>
      <c r="L1188" s="99">
        <f>SUM(AE1188,AF1188,AG1188,AH1188)</f>
        <v>0</v>
      </c>
      <c r="M1188" s="99">
        <f>COUNT(#REF!,#REF!,#REF!,#REF!,#REF!,#REF!,#REF!,AE1188,#REF!,#REF!,#REF!,#REF!,AF1188,AG1188,#REF!,#REF!,#REF!,AH1188)</f>
        <v>0</v>
      </c>
      <c r="N1188" s="99">
        <f>AI1188+AJ1188</f>
        <v>0</v>
      </c>
      <c r="O1188" s="99"/>
      <c r="P1188" s="99">
        <f>AK1188</f>
        <v>0</v>
      </c>
      <c r="Q1188" s="99">
        <f>AM1188</f>
        <v>0</v>
      </c>
      <c r="R1188" s="99">
        <v>0</v>
      </c>
      <c r="S1188" s="47"/>
      <c r="T1188" s="99">
        <f>SUM(U1188,V1188,X1188,Y1188,Z1188,AA1188,AB1188)</f>
        <v>30</v>
      </c>
      <c r="U1188" s="99">
        <f>AP1188</f>
        <v>0</v>
      </c>
      <c r="V1188" s="99">
        <f>SUM(AS1188,AT1188,AU1188,AV1188,AW1188,AX1188,AY1188,AZ1188,BA1188,BB1188,BC1188)</f>
        <v>30</v>
      </c>
      <c r="W1188" s="99">
        <f>COUNT(AS1188,AT1188,AU1188,AV1188,AW1188,AX1188,AY1188,AZ1188,BA1188,BB1188,BC1188)</f>
        <v>1</v>
      </c>
      <c r="X1188" s="99">
        <v>0</v>
      </c>
      <c r="Y1188" s="99">
        <v>0</v>
      </c>
      <c r="Z1188" s="99">
        <v>0</v>
      </c>
      <c r="AA1188" s="99">
        <f>AR1188</f>
        <v>0</v>
      </c>
      <c r="AB1188" s="99">
        <f>AQ1188</f>
        <v>0</v>
      </c>
      <c r="AC1188" s="47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44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100"/>
      <c r="AZ1188" s="100"/>
      <c r="BA1188" s="100"/>
      <c r="BB1188" s="100"/>
      <c r="BC1188" s="100">
        <v>30</v>
      </c>
      <c r="BD1188" s="31"/>
    </row>
    <row r="1189" spans="1:56" s="41" customFormat="1" x14ac:dyDescent="0.3">
      <c r="A1189" s="115" t="s">
        <v>143</v>
      </c>
      <c r="B1189" s="115" t="s">
        <v>45</v>
      </c>
      <c r="C1189" s="115" t="s">
        <v>3071</v>
      </c>
      <c r="D1189" s="115" t="s">
        <v>3072</v>
      </c>
      <c r="E1189" s="115" t="s">
        <v>39</v>
      </c>
      <c r="F1189" s="115">
        <v>999930320</v>
      </c>
      <c r="G1189" s="99">
        <f>(J1189+T1189)-H1189</f>
        <v>30</v>
      </c>
      <c r="H1189" s="100"/>
      <c r="I1189" s="44"/>
      <c r="J1189" s="99">
        <f>SUM(K1189,L1189,N1189,O1189,P1189,Q1189)</f>
        <v>0</v>
      </c>
      <c r="K1189" s="99">
        <f>SUM(AD1189,AL1189,AN1189)</f>
        <v>0</v>
      </c>
      <c r="L1189" s="99">
        <f>SUM(AE1189,AF1189,AG1189,AH1189)</f>
        <v>0</v>
      </c>
      <c r="M1189" s="99">
        <f>COUNT(#REF!,#REF!,#REF!,#REF!,#REF!,#REF!,#REF!,AE1189,#REF!,#REF!,#REF!,#REF!,AF1189,AG1189,#REF!,#REF!,#REF!,AH1189)</f>
        <v>0</v>
      </c>
      <c r="N1189" s="99">
        <f>AI1189+AJ1189</f>
        <v>0</v>
      </c>
      <c r="O1189" s="99"/>
      <c r="P1189" s="99">
        <f>AK1189</f>
        <v>0</v>
      </c>
      <c r="Q1189" s="99">
        <f>AM1189</f>
        <v>0</v>
      </c>
      <c r="R1189" s="99">
        <v>0</v>
      </c>
      <c r="S1189" s="47"/>
      <c r="T1189" s="99">
        <f>SUM(U1189,V1189,X1189,Y1189,Z1189,AA1189,AB1189)</f>
        <v>30</v>
      </c>
      <c r="U1189" s="99">
        <f>AP1189</f>
        <v>0</v>
      </c>
      <c r="V1189" s="99">
        <f>SUM(AS1189,AT1189,AU1189,AV1189,AW1189,AX1189,AY1189,AZ1189,BA1189,BB1189,BC1189)</f>
        <v>30</v>
      </c>
      <c r="W1189" s="99">
        <f>COUNT(AS1189,AT1189,AU1189,AV1189,AW1189,AX1189,AY1189,AZ1189,BA1189,BB1189,BC1189)</f>
        <v>1</v>
      </c>
      <c r="X1189" s="99">
        <v>0</v>
      </c>
      <c r="Y1189" s="99">
        <v>0</v>
      </c>
      <c r="Z1189" s="99">
        <v>0</v>
      </c>
      <c r="AA1189" s="99">
        <f>AR1189</f>
        <v>0</v>
      </c>
      <c r="AB1189" s="99">
        <f>AQ1189</f>
        <v>0</v>
      </c>
      <c r="AC1189" s="47"/>
      <c r="AD1189" s="100"/>
      <c r="AE1189" s="100"/>
      <c r="AF1189" s="100"/>
      <c r="AG1189" s="100"/>
      <c r="AH1189" s="100"/>
      <c r="AI1189" s="100"/>
      <c r="AJ1189" s="100"/>
      <c r="AK1189" s="100"/>
      <c r="AL1189" s="100"/>
      <c r="AM1189" s="100"/>
      <c r="AN1189" s="100"/>
      <c r="AO1189" s="44"/>
      <c r="AP1189" s="100"/>
      <c r="AQ1189" s="100"/>
      <c r="AR1189" s="100"/>
      <c r="AS1189" s="100"/>
      <c r="AT1189" s="100"/>
      <c r="AU1189" s="100"/>
      <c r="AV1189" s="100">
        <v>30</v>
      </c>
      <c r="AW1189" s="100"/>
      <c r="AX1189" s="100"/>
      <c r="AY1189" s="100"/>
      <c r="AZ1189" s="100"/>
      <c r="BA1189" s="100"/>
      <c r="BB1189" s="100"/>
      <c r="BC1189" s="100"/>
      <c r="BD1189" s="31"/>
    </row>
    <row r="1190" spans="1:56" s="41" customFormat="1" x14ac:dyDescent="0.3">
      <c r="A1190" s="100" t="s">
        <v>143</v>
      </c>
      <c r="B1190" s="100" t="s">
        <v>45</v>
      </c>
      <c r="C1190" s="100" t="s">
        <v>2210</v>
      </c>
      <c r="D1190" s="100" t="s">
        <v>3600</v>
      </c>
      <c r="E1190" s="100" t="s">
        <v>39</v>
      </c>
      <c r="F1190" s="100">
        <v>999930895</v>
      </c>
      <c r="G1190" s="99">
        <f>(J1190+T1190)-H1190</f>
        <v>30</v>
      </c>
      <c r="H1190" s="100"/>
      <c r="I1190" s="44"/>
      <c r="J1190" s="99">
        <f>SUM(K1190,L1190,N1190,O1190,P1190,Q1190)</f>
        <v>0</v>
      </c>
      <c r="K1190" s="99">
        <f>SUM(AD1190,AL1190,AN1190)</f>
        <v>0</v>
      </c>
      <c r="L1190" s="99">
        <f>SUM(AE1190,AF1190,AG1190,AH1190)</f>
        <v>0</v>
      </c>
      <c r="M1190" s="99">
        <f>COUNT(#REF!,#REF!,#REF!,#REF!,#REF!,#REF!,#REF!,AE1190,#REF!,#REF!,#REF!,#REF!,AF1190,AG1190,#REF!,#REF!,#REF!,AH1190)</f>
        <v>0</v>
      </c>
      <c r="N1190" s="99">
        <f>AI1190+AJ1190</f>
        <v>0</v>
      </c>
      <c r="O1190" s="99"/>
      <c r="P1190" s="99">
        <f>AK1190</f>
        <v>0</v>
      </c>
      <c r="Q1190" s="99">
        <f>AM1190</f>
        <v>0</v>
      </c>
      <c r="R1190" s="99">
        <v>0</v>
      </c>
      <c r="S1190" s="47"/>
      <c r="T1190" s="99">
        <f>SUM(U1190,V1190,X1190,Y1190,Z1190,AA1190,AB1190)</f>
        <v>30</v>
      </c>
      <c r="U1190" s="99">
        <f>AP1190</f>
        <v>0</v>
      </c>
      <c r="V1190" s="99">
        <f>SUM(AS1190,AT1190,AU1190,AV1190,AW1190,AX1190,AY1190,AZ1190,BA1190,BB1190,BC1190)</f>
        <v>30</v>
      </c>
      <c r="W1190" s="99">
        <f>COUNT(AS1190,AT1190,AU1190,AV1190,AW1190,AX1190,AY1190,AZ1190,BA1190,BB1190,BC1190)</f>
        <v>1</v>
      </c>
      <c r="X1190" s="99">
        <v>0</v>
      </c>
      <c r="Y1190" s="99">
        <v>0</v>
      </c>
      <c r="Z1190" s="99">
        <v>0</v>
      </c>
      <c r="AA1190" s="99">
        <f>AR1190</f>
        <v>0</v>
      </c>
      <c r="AB1190" s="99">
        <f>AQ1190</f>
        <v>0</v>
      </c>
      <c r="AC1190" s="47"/>
      <c r="AD1190" s="100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100"/>
      <c r="AO1190" s="44"/>
      <c r="AP1190" s="100"/>
      <c r="AQ1190" s="100"/>
      <c r="AR1190" s="100"/>
      <c r="AS1190" s="100"/>
      <c r="AT1190" s="100"/>
      <c r="AU1190" s="100"/>
      <c r="AV1190" s="100"/>
      <c r="AW1190" s="100"/>
      <c r="AX1190" s="100"/>
      <c r="AY1190" s="100"/>
      <c r="AZ1190" s="100"/>
      <c r="BA1190" s="100"/>
      <c r="BB1190" s="100">
        <v>30</v>
      </c>
      <c r="BC1190" s="100"/>
      <c r="BD1190" s="31"/>
    </row>
    <row r="1191" spans="1:56" s="41" customFormat="1" x14ac:dyDescent="0.35">
      <c r="A1191" s="100" t="s">
        <v>143</v>
      </c>
      <c r="B1191" s="99" t="s">
        <v>45</v>
      </c>
      <c r="C1191" s="99" t="s">
        <v>2189</v>
      </c>
      <c r="D1191" s="99" t="s">
        <v>2190</v>
      </c>
      <c r="E1191" s="99" t="s">
        <v>39</v>
      </c>
      <c r="F1191" s="99">
        <v>999926122</v>
      </c>
      <c r="G1191" s="99">
        <f>(J1191+T1191)-H1191</f>
        <v>25.5</v>
      </c>
      <c r="H1191" s="99">
        <f>(K1191+L1191+N1191+O1191+P1191+Q1191+R1191)*0.5</f>
        <v>25.5</v>
      </c>
      <c r="I1191" s="24"/>
      <c r="J1191" s="99">
        <f>SUM(K1191,L1191,N1191,O1191,P1191,Q1191)</f>
        <v>51</v>
      </c>
      <c r="K1191" s="99">
        <f>SUM(AD1191,AL1191,AN1191)</f>
        <v>0</v>
      </c>
      <c r="L1191" s="99">
        <f>SUM(AE1191,AF1191,AG1191,AH1191)</f>
        <v>0</v>
      </c>
      <c r="M1191" s="99">
        <f>COUNT(#REF!,#REF!,#REF!,#REF!,#REF!,#REF!,#REF!,AE1191,#REF!,#REF!,#REF!,#REF!,AF1191,AG1191,#REF!,#REF!,#REF!,AH1191)</f>
        <v>0</v>
      </c>
      <c r="N1191" s="99">
        <f>AI1191+AJ1191</f>
        <v>0</v>
      </c>
      <c r="O1191" s="99"/>
      <c r="P1191" s="99">
        <f>AK1191</f>
        <v>51</v>
      </c>
      <c r="Q1191" s="99">
        <f>AM1191</f>
        <v>0</v>
      </c>
      <c r="R1191" s="99">
        <v>0</v>
      </c>
      <c r="S1191" s="47"/>
      <c r="T1191" s="99">
        <f>SUM(U1191,V1191,X1191,Y1191,Z1191,AA1191,AB1191)</f>
        <v>0</v>
      </c>
      <c r="U1191" s="99">
        <f>AP1191</f>
        <v>0</v>
      </c>
      <c r="V1191" s="99">
        <f>SUM(AS1191,AT1191,AU1191,AV1191,AW1191,AX1191,AY1191,AZ1191,BA1191,BB1191,BC1191)</f>
        <v>0</v>
      </c>
      <c r="W1191" s="99">
        <f>COUNT(AS1191,AT1191,AU1191,AV1191,AW1191,AX1191,AY1191,AZ1191,BA1191,BB1191,BC1191)</f>
        <v>0</v>
      </c>
      <c r="X1191" s="99">
        <v>0</v>
      </c>
      <c r="Y1191" s="99">
        <v>0</v>
      </c>
      <c r="Z1191" s="99">
        <v>0</v>
      </c>
      <c r="AA1191" s="99">
        <f>AR1191</f>
        <v>0</v>
      </c>
      <c r="AB1191" s="99">
        <f>AQ1191</f>
        <v>0</v>
      </c>
      <c r="AC1191" s="47"/>
      <c r="AD1191" s="99"/>
      <c r="AE1191" s="99"/>
      <c r="AF1191" s="99"/>
      <c r="AG1191" s="99"/>
      <c r="AH1191" s="99"/>
      <c r="AI1191" s="99"/>
      <c r="AJ1191" s="99"/>
      <c r="AK1191" s="99">
        <v>51</v>
      </c>
      <c r="AL1191" s="99"/>
      <c r="AM1191" s="100"/>
      <c r="AN1191" s="100"/>
      <c r="AO1191" s="44"/>
      <c r="AP1191" s="100"/>
      <c r="AQ1191" s="100"/>
      <c r="AR1191" s="100"/>
      <c r="AS1191" s="100"/>
      <c r="AT1191" s="100"/>
      <c r="AU1191" s="100"/>
      <c r="AV1191" s="100"/>
      <c r="AW1191" s="100"/>
      <c r="AX1191" s="100"/>
      <c r="AY1191" s="100"/>
      <c r="AZ1191" s="100"/>
      <c r="BA1191" s="100"/>
      <c r="BB1191" s="100"/>
      <c r="BC1191" s="100"/>
    </row>
    <row r="1192" spans="1:56" s="41" customFormat="1" x14ac:dyDescent="0.35">
      <c r="A1192" s="100" t="s">
        <v>44</v>
      </c>
      <c r="B1192" s="99" t="s">
        <v>45</v>
      </c>
      <c r="C1192" s="99" t="s">
        <v>2195</v>
      </c>
      <c r="D1192" s="99" t="s">
        <v>2196</v>
      </c>
      <c r="E1192" s="99" t="s">
        <v>39</v>
      </c>
      <c r="F1192" s="99">
        <v>999926131</v>
      </c>
      <c r="G1192" s="99">
        <f>(J1192+T1192)-H1192</f>
        <v>299</v>
      </c>
      <c r="H1192" s="99"/>
      <c r="I1192" s="24"/>
      <c r="J1192" s="99">
        <f>SUM(K1192,L1192,N1192,O1192,P1192,Q1192)</f>
        <v>299</v>
      </c>
      <c r="K1192" s="99">
        <f>SUM(AD1192,AL1192,AN1192)</f>
        <v>0</v>
      </c>
      <c r="L1192" s="99">
        <f>SUM(AE1192,AF1192,AG1192,AH1192)</f>
        <v>0</v>
      </c>
      <c r="M1192" s="99">
        <f>COUNT(#REF!,#REF!,#REF!,#REF!,#REF!,#REF!,#REF!,AE1192,#REF!,#REF!,#REF!,#REF!,AF1192,AG1192,#REF!,#REF!,#REF!,AH1192)</f>
        <v>0</v>
      </c>
      <c r="N1192" s="99">
        <f>AI1192+AJ1192</f>
        <v>79</v>
      </c>
      <c r="O1192" s="99"/>
      <c r="P1192" s="99">
        <f>AK1192</f>
        <v>120</v>
      </c>
      <c r="Q1192" s="99">
        <f>AM1192</f>
        <v>100</v>
      </c>
      <c r="R1192" s="99">
        <v>0</v>
      </c>
      <c r="S1192" s="47"/>
      <c r="T1192" s="99">
        <f>SUM(U1192,V1192,X1192,Y1192,Z1192,AA1192,AB1192)</f>
        <v>0</v>
      </c>
      <c r="U1192" s="99">
        <f>AP1192</f>
        <v>0</v>
      </c>
      <c r="V1192" s="99">
        <f>SUM(AS1192,AT1192,AU1192,AV1192,AW1192,AX1192,AY1192,AZ1192,BA1192,BB1192,BC1192)</f>
        <v>0</v>
      </c>
      <c r="W1192" s="99">
        <f>COUNT(AS1192,AT1192,AU1192,AV1192,AW1192,AX1192,AY1192,AZ1192,BA1192,BB1192,BC1192)</f>
        <v>0</v>
      </c>
      <c r="X1192" s="99">
        <v>0</v>
      </c>
      <c r="Y1192" s="99">
        <v>0</v>
      </c>
      <c r="Z1192" s="99">
        <v>0</v>
      </c>
      <c r="AA1192" s="99">
        <f>AR1192</f>
        <v>0</v>
      </c>
      <c r="AB1192" s="99">
        <f>AQ1192</f>
        <v>0</v>
      </c>
      <c r="AC1192" s="47"/>
      <c r="AD1192" s="99"/>
      <c r="AE1192" s="99"/>
      <c r="AF1192" s="99"/>
      <c r="AG1192" s="99"/>
      <c r="AH1192" s="99"/>
      <c r="AI1192" s="99">
        <v>79</v>
      </c>
      <c r="AJ1192" s="99"/>
      <c r="AK1192" s="99">
        <v>120</v>
      </c>
      <c r="AL1192" s="99"/>
      <c r="AM1192" s="100">
        <v>100</v>
      </c>
      <c r="AN1192" s="100"/>
      <c r="AO1192" s="44"/>
      <c r="AP1192" s="100"/>
      <c r="AQ1192" s="100"/>
      <c r="AR1192" s="100"/>
      <c r="AS1192" s="100"/>
      <c r="AT1192" s="100"/>
      <c r="AU1192" s="100"/>
      <c r="AV1192" s="100"/>
      <c r="AW1192" s="100"/>
      <c r="AX1192" s="100"/>
      <c r="AY1192" s="100"/>
      <c r="AZ1192" s="100"/>
      <c r="BA1192" s="100"/>
      <c r="BB1192" s="100"/>
      <c r="BC1192" s="100"/>
    </row>
    <row r="1193" spans="1:56" s="41" customFormat="1" x14ac:dyDescent="0.3">
      <c r="A1193" s="100" t="s">
        <v>44</v>
      </c>
      <c r="B1193" s="100" t="s">
        <v>45</v>
      </c>
      <c r="C1193" s="100" t="s">
        <v>3201</v>
      </c>
      <c r="D1193" s="100" t="s">
        <v>3202</v>
      </c>
      <c r="E1193" s="100" t="s">
        <v>39</v>
      </c>
      <c r="F1193" s="100">
        <v>999930851</v>
      </c>
      <c r="G1193" s="99">
        <f>(J1193+T1193)-H1193</f>
        <v>171</v>
      </c>
      <c r="H1193" s="100"/>
      <c r="I1193" s="44"/>
      <c r="J1193" s="99">
        <f>SUM(K1193,L1193,N1193,O1193,P1193,Q1193)</f>
        <v>0</v>
      </c>
      <c r="K1193" s="99">
        <f>SUM(AD1193,AL1193,AN1193)</f>
        <v>0</v>
      </c>
      <c r="L1193" s="99">
        <f>SUM(AE1193,AF1193,AG1193,AH1193)</f>
        <v>0</v>
      </c>
      <c r="M1193" s="99">
        <f>COUNT(#REF!,#REF!,#REF!,#REF!,#REF!,#REF!,#REF!,AE1193,#REF!,#REF!,#REF!,#REF!,AF1193,AG1193,#REF!,#REF!,#REF!,AH1193)</f>
        <v>0</v>
      </c>
      <c r="N1193" s="99">
        <f>AI1193+AJ1193</f>
        <v>0</v>
      </c>
      <c r="O1193" s="99"/>
      <c r="P1193" s="99">
        <f>AK1193</f>
        <v>0</v>
      </c>
      <c r="Q1193" s="99">
        <f>AM1193</f>
        <v>0</v>
      </c>
      <c r="R1193" s="99">
        <v>0</v>
      </c>
      <c r="S1193" s="47"/>
      <c r="T1193" s="99">
        <f>SUM(U1193,V1193,X1193,Y1193,Z1193,AA1193,AB1193)</f>
        <v>171</v>
      </c>
      <c r="U1193" s="99">
        <f>AP1193</f>
        <v>0</v>
      </c>
      <c r="V1193" s="99">
        <f>SUM(AS1193,AT1193,AU1193,AV1193,AW1193,AX1193,AY1193,AZ1193,BA1193,BB1193,BC1193)</f>
        <v>171</v>
      </c>
      <c r="W1193" s="99">
        <f>COUNT(AS1193,AT1193,AU1193,AV1193,AW1193,AX1193,AY1193,AZ1193,BA1193,BB1193,BC1193)</f>
        <v>2</v>
      </c>
      <c r="X1193" s="99">
        <v>0</v>
      </c>
      <c r="Y1193" s="99">
        <v>0</v>
      </c>
      <c r="Z1193" s="99">
        <v>0</v>
      </c>
      <c r="AA1193" s="99">
        <f>AR1193</f>
        <v>0</v>
      </c>
      <c r="AB1193" s="99">
        <f>AQ1193</f>
        <v>0</v>
      </c>
      <c r="AC1193" s="47"/>
      <c r="AD1193" s="100"/>
      <c r="AE1193" s="100"/>
      <c r="AF1193" s="100"/>
      <c r="AG1193" s="100"/>
      <c r="AH1193" s="100"/>
      <c r="AI1193" s="100"/>
      <c r="AJ1193" s="100"/>
      <c r="AK1193" s="100"/>
      <c r="AL1193" s="100"/>
      <c r="AM1193" s="100"/>
      <c r="AN1193" s="100"/>
      <c r="AO1193" s="44"/>
      <c r="AP1193" s="100"/>
      <c r="AQ1193" s="100"/>
      <c r="AR1193" s="100"/>
      <c r="AS1193" s="100"/>
      <c r="AT1193" s="100"/>
      <c r="AU1193" s="100"/>
      <c r="AV1193" s="100"/>
      <c r="AW1193" s="100"/>
      <c r="AX1193" s="100">
        <v>120</v>
      </c>
      <c r="AY1193" s="100"/>
      <c r="AZ1193" s="100">
        <v>51</v>
      </c>
      <c r="BA1193" s="100"/>
      <c r="BB1193" s="100"/>
      <c r="BC1193" s="100"/>
      <c r="BD1193" s="31"/>
    </row>
    <row r="1194" spans="1:56" s="41" customFormat="1" x14ac:dyDescent="0.35">
      <c r="A1194" s="100" t="s">
        <v>44</v>
      </c>
      <c r="B1194" s="99" t="s">
        <v>45</v>
      </c>
      <c r="C1194" s="99" t="s">
        <v>2704</v>
      </c>
      <c r="D1194" s="99" t="s">
        <v>902</v>
      </c>
      <c r="E1194" s="99" t="s">
        <v>39</v>
      </c>
      <c r="F1194" s="99">
        <v>999928183</v>
      </c>
      <c r="G1194" s="99">
        <f>(J1194+T1194)-H1194</f>
        <v>169</v>
      </c>
      <c r="H1194" s="99"/>
      <c r="I1194" s="24"/>
      <c r="J1194" s="99">
        <f>SUM(K1194,L1194,N1194,O1194,P1194,Q1194)</f>
        <v>169</v>
      </c>
      <c r="K1194" s="99">
        <f>SUM(AD1194,AL1194,AN1194)</f>
        <v>0</v>
      </c>
      <c r="L1194" s="99">
        <f>SUM(AE1194,AF1194,AG1194,AH1194)</f>
        <v>0</v>
      </c>
      <c r="M1194" s="99">
        <f>COUNT(#REF!,#REF!,#REF!,#REF!,#REF!,#REF!,#REF!,AE1194,#REF!,#REF!,#REF!,#REF!,AF1194,AG1194,#REF!,#REF!,#REF!,AH1194)</f>
        <v>0</v>
      </c>
      <c r="N1194" s="99">
        <f>AI1194+AJ1194</f>
        <v>79</v>
      </c>
      <c r="O1194" s="99"/>
      <c r="P1194" s="99">
        <f>AK1194</f>
        <v>90</v>
      </c>
      <c r="Q1194" s="99">
        <f>AM1194</f>
        <v>0</v>
      </c>
      <c r="R1194" s="99">
        <v>0</v>
      </c>
      <c r="S1194" s="47"/>
      <c r="T1194" s="99">
        <f>SUM(U1194,V1194,X1194,Y1194,Z1194,AA1194,AB1194)</f>
        <v>0</v>
      </c>
      <c r="U1194" s="99">
        <f>AP1194</f>
        <v>0</v>
      </c>
      <c r="V1194" s="99">
        <f>SUM(AS1194,AT1194,AU1194,AV1194,AW1194,AX1194,AY1194,AZ1194,BA1194,BB1194,BC1194)</f>
        <v>0</v>
      </c>
      <c r="W1194" s="99">
        <f>COUNT(AS1194,AT1194,AU1194,AV1194,AW1194,AX1194,AY1194,AZ1194,BA1194,BB1194,BC1194)</f>
        <v>0</v>
      </c>
      <c r="X1194" s="99">
        <v>0</v>
      </c>
      <c r="Y1194" s="99">
        <v>0</v>
      </c>
      <c r="Z1194" s="99">
        <v>0</v>
      </c>
      <c r="AA1194" s="99">
        <f>AR1194</f>
        <v>0</v>
      </c>
      <c r="AB1194" s="99">
        <f>AQ1194</f>
        <v>0</v>
      </c>
      <c r="AC1194" s="47"/>
      <c r="AD1194" s="99"/>
      <c r="AE1194" s="99"/>
      <c r="AF1194" s="99"/>
      <c r="AG1194" s="99"/>
      <c r="AH1194" s="99"/>
      <c r="AI1194" s="99"/>
      <c r="AJ1194" s="99">
        <v>79</v>
      </c>
      <c r="AK1194" s="99">
        <v>90</v>
      </c>
      <c r="AL1194" s="99"/>
      <c r="AM1194" s="100"/>
      <c r="AN1194" s="100"/>
      <c r="AO1194" s="44"/>
      <c r="AP1194" s="100"/>
      <c r="AQ1194" s="100"/>
      <c r="AR1194" s="100"/>
      <c r="AS1194" s="100"/>
      <c r="AT1194" s="100"/>
      <c r="AU1194" s="100"/>
      <c r="AV1194" s="100"/>
      <c r="AW1194" s="100"/>
      <c r="AX1194" s="100"/>
      <c r="AY1194" s="100"/>
      <c r="AZ1194" s="100"/>
      <c r="BA1194" s="100"/>
      <c r="BB1194" s="100"/>
      <c r="BC1194" s="100"/>
    </row>
    <row r="1195" spans="1:56" s="41" customFormat="1" x14ac:dyDescent="0.35">
      <c r="A1195" s="100" t="s">
        <v>44</v>
      </c>
      <c r="B1195" s="100" t="s">
        <v>45</v>
      </c>
      <c r="C1195" s="100" t="s">
        <v>2694</v>
      </c>
      <c r="D1195" s="100" t="s">
        <v>2449</v>
      </c>
      <c r="E1195" s="100" t="s">
        <v>39</v>
      </c>
      <c r="F1195" s="100">
        <v>999928155</v>
      </c>
      <c r="G1195" s="99">
        <f>(J1195+T1195)-H1195</f>
        <v>120</v>
      </c>
      <c r="H1195" s="99"/>
      <c r="I1195" s="24"/>
      <c r="J1195" s="99">
        <f>SUM(K1195,L1195,N1195,O1195,P1195,Q1195)</f>
        <v>120</v>
      </c>
      <c r="K1195" s="99">
        <f>SUM(AD1195,AL1195,AN1195)</f>
        <v>0</v>
      </c>
      <c r="L1195" s="99">
        <f>SUM(AE1195,AF1195,AG1195,AH1195)</f>
        <v>120</v>
      </c>
      <c r="M1195" s="99">
        <f>COUNT(#REF!,#REF!,#REF!,#REF!,#REF!,#REF!,#REF!,AE1195,#REF!,#REF!,#REF!,#REF!,AF1195,AG1195,#REF!,#REF!,#REF!,AH1195)</f>
        <v>1</v>
      </c>
      <c r="N1195" s="99">
        <f>AI1195+AJ1195</f>
        <v>0</v>
      </c>
      <c r="O1195" s="99"/>
      <c r="P1195" s="99">
        <f>AK1195</f>
        <v>0</v>
      </c>
      <c r="Q1195" s="99">
        <f>AM1195</f>
        <v>0</v>
      </c>
      <c r="R1195" s="99">
        <v>0</v>
      </c>
      <c r="S1195" s="47"/>
      <c r="T1195" s="99">
        <f>SUM(U1195,V1195,X1195,Y1195,Z1195,AA1195,AB1195)</f>
        <v>0</v>
      </c>
      <c r="U1195" s="99">
        <f>AP1195</f>
        <v>0</v>
      </c>
      <c r="V1195" s="99">
        <f>SUM(AS1195,AT1195,AU1195,AV1195,AW1195,AX1195,AY1195,AZ1195,BA1195,BB1195,BC1195)</f>
        <v>0</v>
      </c>
      <c r="W1195" s="99">
        <f>COUNT(AS1195,AT1195,AU1195,AV1195,AW1195,AX1195,AY1195,AZ1195,BA1195,BB1195,BC1195)</f>
        <v>0</v>
      </c>
      <c r="X1195" s="99">
        <v>0</v>
      </c>
      <c r="Y1195" s="99">
        <v>0</v>
      </c>
      <c r="Z1195" s="99">
        <v>0</v>
      </c>
      <c r="AA1195" s="99">
        <f>AR1195</f>
        <v>0</v>
      </c>
      <c r="AB1195" s="99">
        <f>AQ1195</f>
        <v>0</v>
      </c>
      <c r="AC1195" s="47"/>
      <c r="AD1195" s="99"/>
      <c r="AE1195" s="99"/>
      <c r="AF1195" s="99"/>
      <c r="AG1195" s="99">
        <v>120</v>
      </c>
      <c r="AH1195" s="99"/>
      <c r="AI1195" s="99"/>
      <c r="AJ1195" s="99"/>
      <c r="AK1195" s="99"/>
      <c r="AL1195" s="99"/>
      <c r="AM1195" s="100"/>
      <c r="AN1195" s="100"/>
      <c r="AO1195" s="44"/>
      <c r="AP1195" s="100"/>
      <c r="AQ1195" s="100"/>
      <c r="AR1195" s="100"/>
      <c r="AS1195" s="100"/>
      <c r="AT1195" s="100"/>
      <c r="AU1195" s="100"/>
      <c r="AV1195" s="100"/>
      <c r="AW1195" s="100"/>
      <c r="AX1195" s="100"/>
      <c r="AY1195" s="100"/>
      <c r="AZ1195" s="100"/>
      <c r="BA1195" s="100"/>
      <c r="BB1195" s="100"/>
      <c r="BC1195" s="100"/>
    </row>
    <row r="1196" spans="1:56" s="41" customFormat="1" x14ac:dyDescent="0.3">
      <c r="A1196" s="100" t="s">
        <v>44</v>
      </c>
      <c r="B1196" s="100" t="s">
        <v>45</v>
      </c>
      <c r="C1196" s="100" t="s">
        <v>325</v>
      </c>
      <c r="D1196" s="100" t="s">
        <v>2510</v>
      </c>
      <c r="E1196" s="100" t="s">
        <v>39</v>
      </c>
      <c r="F1196" s="100">
        <v>999927377</v>
      </c>
      <c r="G1196" s="99">
        <f>(J1196+T1196)-H1196</f>
        <v>120</v>
      </c>
      <c r="H1196" s="100"/>
      <c r="I1196" s="44"/>
      <c r="J1196" s="99">
        <f>SUM(K1196,L1196,N1196,O1196,P1196,Q1196)</f>
        <v>0</v>
      </c>
      <c r="K1196" s="99">
        <f>SUM(AD1196,AL1196,AN1196)</f>
        <v>0</v>
      </c>
      <c r="L1196" s="99">
        <f>SUM(AE1196,AF1196,AG1196,AH1196)</f>
        <v>0</v>
      </c>
      <c r="M1196" s="99">
        <f>COUNT(#REF!,#REF!,#REF!,#REF!,#REF!,#REF!,#REF!,AE1196,#REF!,#REF!,#REF!,#REF!,AF1196,AG1196,#REF!,#REF!,#REF!,AH1196)</f>
        <v>0</v>
      </c>
      <c r="N1196" s="99">
        <f>AI1196+AJ1196</f>
        <v>0</v>
      </c>
      <c r="O1196" s="99"/>
      <c r="P1196" s="99">
        <f>AK1196</f>
        <v>0</v>
      </c>
      <c r="Q1196" s="99">
        <f>AM1196</f>
        <v>0</v>
      </c>
      <c r="R1196" s="99">
        <v>0</v>
      </c>
      <c r="S1196" s="47"/>
      <c r="T1196" s="99">
        <f>SUM(U1196,V1196,X1196,Y1196,Z1196,AA1196,AB1196)</f>
        <v>120</v>
      </c>
      <c r="U1196" s="99">
        <f>AP1196</f>
        <v>0</v>
      </c>
      <c r="V1196" s="99">
        <f>SUM(AS1196,AT1196,AU1196,AV1196,AW1196,AX1196,AY1196,AZ1196,BA1196,BB1196,BC1196)</f>
        <v>120</v>
      </c>
      <c r="W1196" s="99">
        <f>COUNT(AS1196,AT1196,AU1196,AV1196,AW1196,AX1196,AY1196,AZ1196,BA1196,BB1196,BC1196)</f>
        <v>1</v>
      </c>
      <c r="X1196" s="99">
        <v>0</v>
      </c>
      <c r="Y1196" s="99">
        <v>0</v>
      </c>
      <c r="Z1196" s="99">
        <v>0</v>
      </c>
      <c r="AA1196" s="99">
        <f>AR1196</f>
        <v>0</v>
      </c>
      <c r="AB1196" s="99">
        <f>AQ1196</f>
        <v>0</v>
      </c>
      <c r="AC1196" s="47"/>
      <c r="AD1196" s="100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100"/>
      <c r="AO1196" s="44"/>
      <c r="AP1196" s="100"/>
      <c r="AQ1196" s="100"/>
      <c r="AR1196" s="100"/>
      <c r="AS1196" s="100">
        <v>120</v>
      </c>
      <c r="AT1196" s="100"/>
      <c r="AU1196" s="100"/>
      <c r="AV1196" s="100"/>
      <c r="AW1196" s="100"/>
      <c r="AX1196" s="100"/>
      <c r="AY1196" s="100"/>
      <c r="AZ1196" s="100"/>
      <c r="BA1196" s="100"/>
      <c r="BB1196" s="100"/>
      <c r="BC1196" s="100"/>
      <c r="BD1196" s="31"/>
    </row>
    <row r="1197" spans="1:56" s="41" customFormat="1" x14ac:dyDescent="0.3">
      <c r="A1197" s="100" t="s">
        <v>44</v>
      </c>
      <c r="B1197" s="100" t="s">
        <v>45</v>
      </c>
      <c r="C1197" s="100" t="s">
        <v>567</v>
      </c>
      <c r="D1197" s="100" t="s">
        <v>3186</v>
      </c>
      <c r="E1197" s="100" t="s">
        <v>39</v>
      </c>
      <c r="F1197" s="100">
        <v>999929122</v>
      </c>
      <c r="G1197" s="99">
        <f>(J1197+T1197)-H1197</f>
        <v>120</v>
      </c>
      <c r="H1197" s="100"/>
      <c r="I1197" s="44"/>
      <c r="J1197" s="99">
        <f>SUM(K1197,L1197,N1197,O1197,P1197,Q1197)</f>
        <v>0</v>
      </c>
      <c r="K1197" s="99">
        <f>SUM(AD1197,AL1197,AN1197)</f>
        <v>0</v>
      </c>
      <c r="L1197" s="99">
        <f>SUM(AE1197,AF1197,AG1197,AH1197)</f>
        <v>0</v>
      </c>
      <c r="M1197" s="99">
        <f>COUNT(#REF!,#REF!,#REF!,#REF!,#REF!,#REF!,#REF!,AE1197,#REF!,#REF!,#REF!,#REF!,AF1197,AG1197,#REF!,#REF!,#REF!,AH1197)</f>
        <v>0</v>
      </c>
      <c r="N1197" s="99">
        <f>AI1197+AJ1197</f>
        <v>0</v>
      </c>
      <c r="O1197" s="99"/>
      <c r="P1197" s="99">
        <f>AK1197</f>
        <v>0</v>
      </c>
      <c r="Q1197" s="99">
        <f>AM1197</f>
        <v>0</v>
      </c>
      <c r="R1197" s="99">
        <v>0</v>
      </c>
      <c r="S1197" s="47"/>
      <c r="T1197" s="99">
        <f>SUM(U1197,V1197,X1197,Y1197,Z1197,AA1197,AB1197)</f>
        <v>120</v>
      </c>
      <c r="U1197" s="99">
        <f>AP1197</f>
        <v>0</v>
      </c>
      <c r="V1197" s="99">
        <f>SUM(AS1197,AT1197,AU1197,AV1197,AW1197,AX1197,AY1197,AZ1197,BA1197,BB1197,BC1197)</f>
        <v>120</v>
      </c>
      <c r="W1197" s="99">
        <f>COUNT(AS1197,AT1197,AU1197,AV1197,AW1197,AX1197,AY1197,AZ1197,BA1197,BB1197,BC1197)</f>
        <v>1</v>
      </c>
      <c r="X1197" s="99">
        <v>0</v>
      </c>
      <c r="Y1197" s="99">
        <v>0</v>
      </c>
      <c r="Z1197" s="99">
        <v>0</v>
      </c>
      <c r="AA1197" s="99">
        <f>AR1197</f>
        <v>0</v>
      </c>
      <c r="AB1197" s="99">
        <f>AQ1197</f>
        <v>0</v>
      </c>
      <c r="AC1197" s="47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44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100"/>
      <c r="AZ1197" s="100">
        <v>120</v>
      </c>
      <c r="BA1197" s="100"/>
      <c r="BB1197" s="100"/>
      <c r="BC1197" s="100"/>
      <c r="BD1197" s="31"/>
    </row>
    <row r="1198" spans="1:56" s="41" customFormat="1" x14ac:dyDescent="0.3">
      <c r="A1198" s="100" t="s">
        <v>44</v>
      </c>
      <c r="B1198" s="100" t="s">
        <v>45</v>
      </c>
      <c r="C1198" s="100" t="s">
        <v>441</v>
      </c>
      <c r="D1198" s="100" t="s">
        <v>3115</v>
      </c>
      <c r="E1198" s="100" t="s">
        <v>39</v>
      </c>
      <c r="F1198" s="100">
        <v>999930499</v>
      </c>
      <c r="G1198" s="99">
        <f>(J1198+T1198)-H1198</f>
        <v>120</v>
      </c>
      <c r="H1198" s="100"/>
      <c r="I1198" s="44"/>
      <c r="J1198" s="99">
        <f>SUM(K1198,L1198,N1198,O1198,P1198,Q1198)</f>
        <v>0</v>
      </c>
      <c r="K1198" s="99">
        <f>SUM(AD1198,AL1198,AN1198)</f>
        <v>0</v>
      </c>
      <c r="L1198" s="99">
        <f>SUM(AE1198,AF1198,AG1198,AH1198)</f>
        <v>0</v>
      </c>
      <c r="M1198" s="99">
        <f>COUNT(#REF!,#REF!,#REF!,#REF!,#REF!,#REF!,#REF!,AE1198,#REF!,#REF!,#REF!,#REF!,AF1198,AG1198,#REF!,#REF!,#REF!,AH1198)</f>
        <v>0</v>
      </c>
      <c r="N1198" s="99">
        <f>AI1198+AJ1198</f>
        <v>0</v>
      </c>
      <c r="O1198" s="99"/>
      <c r="P1198" s="99">
        <f>AK1198</f>
        <v>0</v>
      </c>
      <c r="Q1198" s="99">
        <f>AM1198</f>
        <v>0</v>
      </c>
      <c r="R1198" s="99">
        <v>0</v>
      </c>
      <c r="S1198" s="47"/>
      <c r="T1198" s="99">
        <f>SUM(U1198,V1198,X1198,Y1198,Z1198,AA1198,AB1198)</f>
        <v>120</v>
      </c>
      <c r="U1198" s="99">
        <f>AP1198</f>
        <v>0</v>
      </c>
      <c r="V1198" s="99">
        <f>SUM(AS1198,AT1198,AU1198,AV1198,AW1198,AX1198,AY1198,AZ1198,BA1198,BB1198,BC1198)</f>
        <v>120</v>
      </c>
      <c r="W1198" s="99">
        <f>COUNT(AS1198,AT1198,AU1198,AV1198,AW1198,AX1198,AY1198,AZ1198,BA1198,BB1198,BC1198)</f>
        <v>1</v>
      </c>
      <c r="X1198" s="99">
        <v>0</v>
      </c>
      <c r="Y1198" s="99">
        <v>0</v>
      </c>
      <c r="Z1198" s="99">
        <v>0</v>
      </c>
      <c r="AA1198" s="99">
        <f>AR1198</f>
        <v>0</v>
      </c>
      <c r="AB1198" s="99">
        <f>AQ1198</f>
        <v>0</v>
      </c>
      <c r="AC1198" s="47"/>
      <c r="AD1198" s="100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100"/>
      <c r="AO1198" s="44"/>
      <c r="AP1198" s="100"/>
      <c r="AQ1198" s="100"/>
      <c r="AR1198" s="100"/>
      <c r="AS1198" s="100"/>
      <c r="AT1198" s="100"/>
      <c r="AU1198" s="100"/>
      <c r="AV1198" s="100"/>
      <c r="AW1198" s="100">
        <v>120</v>
      </c>
      <c r="AX1198" s="100"/>
      <c r="AY1198" s="100"/>
      <c r="AZ1198" s="100"/>
      <c r="BA1198" s="100"/>
      <c r="BB1198" s="100"/>
      <c r="BC1198" s="100"/>
      <c r="BD1198" s="31"/>
    </row>
    <row r="1199" spans="1:56" s="41" customFormat="1" x14ac:dyDescent="0.3">
      <c r="A1199" s="100" t="s">
        <v>44</v>
      </c>
      <c r="B1199" s="100" t="s">
        <v>45</v>
      </c>
      <c r="C1199" s="100" t="s">
        <v>3203</v>
      </c>
      <c r="D1199" s="100" t="s">
        <v>3204</v>
      </c>
      <c r="E1199" s="100" t="s">
        <v>39</v>
      </c>
      <c r="F1199" s="100">
        <v>999929178</v>
      </c>
      <c r="G1199" s="99">
        <f>(J1199+T1199)-H1199</f>
        <v>118</v>
      </c>
      <c r="H1199" s="100"/>
      <c r="I1199" s="44"/>
      <c r="J1199" s="99">
        <f>SUM(K1199,L1199,N1199,O1199,P1199,Q1199)</f>
        <v>0</v>
      </c>
      <c r="K1199" s="99">
        <f>SUM(AD1199,AL1199,AN1199)</f>
        <v>0</v>
      </c>
      <c r="L1199" s="99">
        <f>SUM(AE1199,AF1199,AG1199,AH1199)</f>
        <v>0</v>
      </c>
      <c r="M1199" s="99">
        <f>COUNT(#REF!,#REF!,#REF!,#REF!,#REF!,#REF!,#REF!,AE1199,#REF!,#REF!,#REF!,#REF!,AF1199,AG1199,#REF!,#REF!,#REF!,AH1199)</f>
        <v>0</v>
      </c>
      <c r="N1199" s="99">
        <f>AI1199+AJ1199</f>
        <v>0</v>
      </c>
      <c r="O1199" s="99"/>
      <c r="P1199" s="99">
        <f>AK1199</f>
        <v>0</v>
      </c>
      <c r="Q1199" s="99">
        <f>AM1199</f>
        <v>0</v>
      </c>
      <c r="R1199" s="99">
        <v>0</v>
      </c>
      <c r="S1199" s="47"/>
      <c r="T1199" s="99">
        <f>SUM(U1199,V1199,X1199,Y1199,Z1199,AA1199,AB1199)</f>
        <v>118</v>
      </c>
      <c r="U1199" s="99">
        <f>AP1199</f>
        <v>0</v>
      </c>
      <c r="V1199" s="99">
        <f>SUM(AS1199,AT1199,AU1199,AV1199,AW1199,AX1199,AY1199,AZ1199,BA1199,BB1199,BC1199)</f>
        <v>118</v>
      </c>
      <c r="W1199" s="99">
        <f>COUNT(AS1199,AT1199,AU1199,AV1199,AW1199,AX1199,AY1199,AZ1199,BA1199,BB1199,BC1199)</f>
        <v>2</v>
      </c>
      <c r="X1199" s="99">
        <v>0</v>
      </c>
      <c r="Y1199" s="99">
        <v>0</v>
      </c>
      <c r="Z1199" s="99">
        <v>0</v>
      </c>
      <c r="AA1199" s="99">
        <f>AR1199</f>
        <v>0</v>
      </c>
      <c r="AB1199" s="99">
        <f>AQ1199</f>
        <v>0</v>
      </c>
      <c r="AC1199" s="47"/>
      <c r="AD1199" s="100"/>
      <c r="AE1199" s="100"/>
      <c r="AF1199" s="100"/>
      <c r="AG1199" s="100"/>
      <c r="AH1199" s="100"/>
      <c r="AI1199" s="100"/>
      <c r="AJ1199" s="100"/>
      <c r="AK1199" s="100"/>
      <c r="AL1199" s="100"/>
      <c r="AM1199" s="100"/>
      <c r="AN1199" s="100"/>
      <c r="AO1199" s="44"/>
      <c r="AP1199" s="100"/>
      <c r="AQ1199" s="100"/>
      <c r="AR1199" s="100"/>
      <c r="AS1199" s="100"/>
      <c r="AT1199" s="100"/>
      <c r="AU1199" s="100"/>
      <c r="AV1199" s="100"/>
      <c r="AW1199" s="100"/>
      <c r="AX1199" s="100">
        <v>90</v>
      </c>
      <c r="AY1199" s="100"/>
      <c r="AZ1199" s="100">
        <v>28</v>
      </c>
      <c r="BA1199" s="100"/>
      <c r="BB1199" s="100"/>
      <c r="BC1199" s="100"/>
      <c r="BD1199" s="31"/>
    </row>
    <row r="1200" spans="1:56" s="41" customFormat="1" x14ac:dyDescent="0.35">
      <c r="A1200" s="99" t="s">
        <v>44</v>
      </c>
      <c r="B1200" s="99" t="s">
        <v>45</v>
      </c>
      <c r="C1200" s="99" t="s">
        <v>533</v>
      </c>
      <c r="D1200" s="99" t="s">
        <v>1805</v>
      </c>
      <c r="E1200" s="99" t="s">
        <v>39</v>
      </c>
      <c r="F1200" s="99">
        <v>999924401</v>
      </c>
      <c r="G1200" s="99">
        <f>(J1200+T1200)-H1200</f>
        <v>107.5</v>
      </c>
      <c r="H1200" s="99">
        <f>(K1200+L1200+N1200+O1200+P1200+Q1200+R1200)*0.5</f>
        <v>107.5</v>
      </c>
      <c r="I1200" s="24"/>
      <c r="J1200" s="99">
        <f>SUM(K1200,L1200,N1200,O1200,P1200,Q1200)</f>
        <v>215</v>
      </c>
      <c r="K1200" s="99">
        <f>SUM(AD1200,AL1200,AN1200)</f>
        <v>0</v>
      </c>
      <c r="L1200" s="99">
        <f>SUM(AE1200,AF1200,AG1200,AH1200)</f>
        <v>90</v>
      </c>
      <c r="M1200" s="99">
        <f>COUNT(#REF!,#REF!,#REF!,#REF!,#REF!,#REF!,#REF!,AE1200,#REF!,#REF!,#REF!,#REF!,AF1200,AG1200,#REF!,#REF!,#REF!,AH1200)</f>
        <v>1</v>
      </c>
      <c r="N1200" s="99">
        <f>AI1200+AJ1200</f>
        <v>35</v>
      </c>
      <c r="O1200" s="99"/>
      <c r="P1200" s="99">
        <f>AK1200</f>
        <v>90</v>
      </c>
      <c r="Q1200" s="99">
        <f>AM1200</f>
        <v>0</v>
      </c>
      <c r="R1200" s="99">
        <v>0</v>
      </c>
      <c r="S1200" s="47"/>
      <c r="T1200" s="99">
        <f>SUM(U1200,V1200,X1200,Y1200,Z1200,AA1200,AB1200)</f>
        <v>0</v>
      </c>
      <c r="U1200" s="99">
        <f>AP1200</f>
        <v>0</v>
      </c>
      <c r="V1200" s="99">
        <f>SUM(AS1200,AT1200,AU1200,AV1200,AW1200,AX1200,AY1200,AZ1200,BA1200,BB1200,BC1200)</f>
        <v>0</v>
      </c>
      <c r="W1200" s="99">
        <f>COUNT(AS1200,AT1200,AU1200,AV1200,AW1200,AX1200,AY1200,AZ1200,BA1200,BB1200,BC1200)</f>
        <v>0</v>
      </c>
      <c r="X1200" s="99">
        <v>0</v>
      </c>
      <c r="Y1200" s="99">
        <v>0</v>
      </c>
      <c r="Z1200" s="99">
        <v>0</v>
      </c>
      <c r="AA1200" s="99">
        <f>AR1200</f>
        <v>0</v>
      </c>
      <c r="AB1200" s="99">
        <f>AQ1200</f>
        <v>0</v>
      </c>
      <c r="AC1200" s="47"/>
      <c r="AD1200" s="99"/>
      <c r="AE1200" s="99"/>
      <c r="AF1200" s="99"/>
      <c r="AG1200" s="99">
        <v>90</v>
      </c>
      <c r="AH1200" s="99"/>
      <c r="AI1200" s="99"/>
      <c r="AJ1200" s="99">
        <v>35</v>
      </c>
      <c r="AK1200" s="99">
        <v>90</v>
      </c>
      <c r="AL1200" s="99"/>
      <c r="AM1200" s="100"/>
      <c r="AN1200" s="100"/>
      <c r="AO1200" s="44"/>
      <c r="AP1200" s="100"/>
      <c r="AQ1200" s="100"/>
      <c r="AR1200" s="100"/>
      <c r="AS1200" s="100"/>
      <c r="AT1200" s="100"/>
      <c r="AU1200" s="100"/>
      <c r="AV1200" s="100"/>
      <c r="AW1200" s="100"/>
      <c r="AX1200" s="100"/>
      <c r="AY1200" s="100"/>
      <c r="AZ1200" s="100"/>
      <c r="BA1200" s="100"/>
      <c r="BB1200" s="100"/>
      <c r="BC1200" s="100"/>
    </row>
    <row r="1201" spans="1:56" s="41" customFormat="1" x14ac:dyDescent="0.35">
      <c r="A1201" s="100" t="s">
        <v>44</v>
      </c>
      <c r="B1201" s="106" t="s">
        <v>45</v>
      </c>
      <c r="C1201" s="106" t="s">
        <v>2157</v>
      </c>
      <c r="D1201" s="106" t="s">
        <v>2158</v>
      </c>
      <c r="E1201" s="106" t="s">
        <v>39</v>
      </c>
      <c r="F1201" s="106">
        <v>999925967</v>
      </c>
      <c r="G1201" s="99">
        <f>(J1201+T1201)-H1201</f>
        <v>96</v>
      </c>
      <c r="H1201" s="99"/>
      <c r="I1201" s="24"/>
      <c r="J1201" s="99">
        <f>SUM(K1201,L1201,N1201,O1201,P1201,Q1201)</f>
        <v>96</v>
      </c>
      <c r="K1201" s="99">
        <f>SUM(AD1201,AL1201,AN1201)</f>
        <v>0</v>
      </c>
      <c r="L1201" s="99">
        <f>SUM(AE1201,AF1201,AG1201,AH1201)</f>
        <v>45</v>
      </c>
      <c r="M1201" s="99">
        <f>COUNT(#REF!,#REF!,#REF!,#REF!,#REF!,#REF!,#REF!,AE1201,#REF!,#REF!,#REF!,#REF!,AF1201,AG1201,#REF!,#REF!,#REF!,AH1201)</f>
        <v>1</v>
      </c>
      <c r="N1201" s="99">
        <f>AI1201+AJ1201</f>
        <v>0</v>
      </c>
      <c r="O1201" s="99"/>
      <c r="P1201" s="99">
        <f>AK1201</f>
        <v>51</v>
      </c>
      <c r="Q1201" s="99">
        <f>AM1201</f>
        <v>0</v>
      </c>
      <c r="R1201" s="99">
        <v>0</v>
      </c>
      <c r="S1201" s="47"/>
      <c r="T1201" s="99">
        <f>SUM(U1201,V1201,X1201,Y1201,Z1201,AA1201,AB1201)</f>
        <v>0</v>
      </c>
      <c r="U1201" s="99">
        <f>AP1201</f>
        <v>0</v>
      </c>
      <c r="V1201" s="99">
        <f>SUM(AS1201,AT1201,AU1201,AV1201,AW1201,AX1201,AY1201,AZ1201,BA1201,BB1201,BC1201)</f>
        <v>0</v>
      </c>
      <c r="W1201" s="99">
        <f>COUNT(AS1201,AT1201,AU1201,AV1201,AW1201,AX1201,AY1201,AZ1201,BA1201,BB1201,BC1201)</f>
        <v>0</v>
      </c>
      <c r="X1201" s="99">
        <v>0</v>
      </c>
      <c r="Y1201" s="99">
        <v>0</v>
      </c>
      <c r="Z1201" s="99">
        <v>0</v>
      </c>
      <c r="AA1201" s="99">
        <f>AR1201</f>
        <v>0</v>
      </c>
      <c r="AB1201" s="99">
        <f>AQ1201</f>
        <v>0</v>
      </c>
      <c r="AC1201" s="47"/>
      <c r="AD1201" s="99"/>
      <c r="AE1201" s="99"/>
      <c r="AF1201" s="99">
        <v>45</v>
      </c>
      <c r="AG1201" s="99"/>
      <c r="AH1201" s="99"/>
      <c r="AI1201" s="99"/>
      <c r="AJ1201" s="99"/>
      <c r="AK1201" s="99">
        <v>51</v>
      </c>
      <c r="AL1201" s="99"/>
      <c r="AM1201" s="100"/>
      <c r="AN1201" s="100"/>
      <c r="AO1201" s="44"/>
      <c r="AP1201" s="100"/>
      <c r="AQ1201" s="100"/>
      <c r="AR1201" s="100"/>
      <c r="AS1201" s="100"/>
      <c r="AT1201" s="100"/>
      <c r="AU1201" s="100"/>
      <c r="AV1201" s="100"/>
      <c r="AW1201" s="100"/>
      <c r="AX1201" s="100"/>
      <c r="AY1201" s="100"/>
      <c r="AZ1201" s="100"/>
      <c r="BA1201" s="100"/>
      <c r="BB1201" s="100"/>
      <c r="BC1201" s="100"/>
    </row>
    <row r="1202" spans="1:56" s="41" customFormat="1" x14ac:dyDescent="0.3">
      <c r="A1202" s="100" t="s">
        <v>44</v>
      </c>
      <c r="B1202" s="100" t="s">
        <v>45</v>
      </c>
      <c r="C1202" s="100" t="s">
        <v>1180</v>
      </c>
      <c r="D1202" s="100" t="s">
        <v>3117</v>
      </c>
      <c r="E1202" s="100" t="s">
        <v>39</v>
      </c>
      <c r="F1202" s="100">
        <v>999928821</v>
      </c>
      <c r="G1202" s="99">
        <f>(J1202+T1202)-H1202</f>
        <v>90</v>
      </c>
      <c r="H1202" s="100"/>
      <c r="I1202" s="44"/>
      <c r="J1202" s="99">
        <f>SUM(K1202,L1202,N1202,O1202,P1202,Q1202)</f>
        <v>0</v>
      </c>
      <c r="K1202" s="99">
        <f>SUM(AD1202,AL1202,AN1202)</f>
        <v>0</v>
      </c>
      <c r="L1202" s="99">
        <f>SUM(AE1202,AF1202,AG1202,AH1202)</f>
        <v>0</v>
      </c>
      <c r="M1202" s="99">
        <f>COUNT(#REF!,#REF!,#REF!,#REF!,#REF!,#REF!,#REF!,AE1202,#REF!,#REF!,#REF!,#REF!,AF1202,AG1202,#REF!,#REF!,#REF!,AH1202)</f>
        <v>0</v>
      </c>
      <c r="N1202" s="99">
        <f>AI1202+AJ1202</f>
        <v>0</v>
      </c>
      <c r="O1202" s="99"/>
      <c r="P1202" s="99">
        <f>AK1202</f>
        <v>0</v>
      </c>
      <c r="Q1202" s="99">
        <f>AM1202</f>
        <v>0</v>
      </c>
      <c r="R1202" s="99">
        <v>0</v>
      </c>
      <c r="S1202" s="47"/>
      <c r="T1202" s="99">
        <f>SUM(U1202,V1202,X1202,Y1202,Z1202,AA1202,AB1202)</f>
        <v>90</v>
      </c>
      <c r="U1202" s="99">
        <f>AP1202</f>
        <v>0</v>
      </c>
      <c r="V1202" s="99">
        <f>SUM(AS1202,AT1202,AU1202,AV1202,AW1202,AX1202,AY1202,AZ1202,BA1202,BB1202,BC1202)</f>
        <v>90</v>
      </c>
      <c r="W1202" s="99">
        <f>COUNT(AS1202,AT1202,AU1202,AV1202,AW1202,AX1202,AY1202,AZ1202,BA1202,BB1202,BC1202)</f>
        <v>1</v>
      </c>
      <c r="X1202" s="99">
        <v>0</v>
      </c>
      <c r="Y1202" s="99">
        <v>0</v>
      </c>
      <c r="Z1202" s="99">
        <v>0</v>
      </c>
      <c r="AA1202" s="99">
        <f>AR1202</f>
        <v>0</v>
      </c>
      <c r="AB1202" s="99">
        <f>AQ1202</f>
        <v>0</v>
      </c>
      <c r="AC1202" s="47"/>
      <c r="AD1202" s="100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100"/>
      <c r="AO1202" s="44"/>
      <c r="AP1202" s="100"/>
      <c r="AQ1202" s="100"/>
      <c r="AR1202" s="100"/>
      <c r="AS1202" s="100"/>
      <c r="AT1202" s="100"/>
      <c r="AU1202" s="100"/>
      <c r="AV1202" s="100"/>
      <c r="AW1202" s="100">
        <v>90</v>
      </c>
      <c r="AX1202" s="100"/>
      <c r="AY1202" s="100"/>
      <c r="AZ1202" s="100"/>
      <c r="BA1202" s="100"/>
      <c r="BB1202" s="100"/>
      <c r="BC1202" s="100"/>
      <c r="BD1202" s="31"/>
    </row>
    <row r="1203" spans="1:56" s="41" customFormat="1" x14ac:dyDescent="0.3">
      <c r="A1203" s="100" t="s">
        <v>44</v>
      </c>
      <c r="B1203" s="100" t="s">
        <v>45</v>
      </c>
      <c r="C1203" s="100" t="s">
        <v>3400</v>
      </c>
      <c r="D1203" s="100" t="s">
        <v>3300</v>
      </c>
      <c r="E1203" s="100" t="s">
        <v>39</v>
      </c>
      <c r="F1203" s="100">
        <v>999928997</v>
      </c>
      <c r="G1203" s="99">
        <f>(J1203+T1203)-H1203</f>
        <v>90</v>
      </c>
      <c r="H1203" s="100"/>
      <c r="I1203" s="44"/>
      <c r="J1203" s="99">
        <f>SUM(K1203,L1203,N1203,O1203,P1203,Q1203)</f>
        <v>0</v>
      </c>
      <c r="K1203" s="99">
        <f>SUM(AD1203,AL1203,AN1203)</f>
        <v>0</v>
      </c>
      <c r="L1203" s="99">
        <f>SUM(AE1203,AF1203,AG1203,AH1203)</f>
        <v>0</v>
      </c>
      <c r="M1203" s="99">
        <f>COUNT(#REF!,#REF!,#REF!,#REF!,#REF!,#REF!,#REF!,AE1203,#REF!,#REF!,#REF!,#REF!,AF1203,AG1203,#REF!,#REF!,#REF!,AH1203)</f>
        <v>0</v>
      </c>
      <c r="N1203" s="99">
        <f>AI1203+AJ1203</f>
        <v>0</v>
      </c>
      <c r="O1203" s="99"/>
      <c r="P1203" s="99">
        <f>AK1203</f>
        <v>0</v>
      </c>
      <c r="Q1203" s="99">
        <f>AM1203</f>
        <v>0</v>
      </c>
      <c r="R1203" s="99">
        <v>0</v>
      </c>
      <c r="S1203" s="47"/>
      <c r="T1203" s="99">
        <f>SUM(U1203,V1203,X1203,Y1203,Z1203,AA1203,AB1203)</f>
        <v>90</v>
      </c>
      <c r="U1203" s="99">
        <f>AP1203</f>
        <v>0</v>
      </c>
      <c r="V1203" s="99">
        <f>SUM(AS1203,AT1203,AU1203,AV1203,AW1203,AX1203,AY1203,AZ1203,BA1203,BB1203,BC1203)</f>
        <v>90</v>
      </c>
      <c r="W1203" s="99">
        <f>COUNT(AS1203,AT1203,AU1203,AV1203,AW1203,AX1203,AY1203,AZ1203,BA1203,BB1203,BC1203)</f>
        <v>1</v>
      </c>
      <c r="X1203" s="99">
        <v>0</v>
      </c>
      <c r="Y1203" s="99">
        <v>0</v>
      </c>
      <c r="Z1203" s="99">
        <v>0</v>
      </c>
      <c r="AA1203" s="99">
        <f>AR1203</f>
        <v>0</v>
      </c>
      <c r="AB1203" s="99">
        <f>AQ1203</f>
        <v>0</v>
      </c>
      <c r="AC1203" s="47"/>
      <c r="AD1203" s="100"/>
      <c r="AE1203" s="100"/>
      <c r="AF1203" s="100"/>
      <c r="AG1203" s="100"/>
      <c r="AH1203" s="100"/>
      <c r="AI1203" s="100"/>
      <c r="AJ1203" s="100"/>
      <c r="AK1203" s="100"/>
      <c r="AL1203" s="100"/>
      <c r="AM1203" s="100"/>
      <c r="AN1203" s="100"/>
      <c r="AO1203" s="44"/>
      <c r="AP1203" s="100"/>
      <c r="AQ1203" s="100"/>
      <c r="AR1203" s="100"/>
      <c r="AS1203" s="100"/>
      <c r="AT1203" s="100"/>
      <c r="AU1203" s="100"/>
      <c r="AV1203" s="100"/>
      <c r="AW1203" s="100"/>
      <c r="AX1203" s="100"/>
      <c r="AY1203" s="100"/>
      <c r="AZ1203" s="100">
        <v>90</v>
      </c>
      <c r="BA1203" s="100"/>
      <c r="BB1203" s="100"/>
      <c r="BC1203" s="100"/>
      <c r="BD1203" s="31"/>
    </row>
    <row r="1204" spans="1:56" s="41" customFormat="1" x14ac:dyDescent="0.3">
      <c r="A1204" s="100" t="s">
        <v>44</v>
      </c>
      <c r="B1204" s="100" t="s">
        <v>45</v>
      </c>
      <c r="C1204" s="100" t="s">
        <v>2905</v>
      </c>
      <c r="D1204" s="100" t="s">
        <v>1001</v>
      </c>
      <c r="E1204" s="100" t="s">
        <v>39</v>
      </c>
      <c r="F1204" s="100">
        <v>999929466</v>
      </c>
      <c r="G1204" s="99">
        <f>(J1204+T1204)-H1204</f>
        <v>90</v>
      </c>
      <c r="H1204" s="100"/>
      <c r="I1204" s="44"/>
      <c r="J1204" s="99">
        <f>SUM(K1204,L1204,N1204,O1204,P1204,Q1204)</f>
        <v>0</v>
      </c>
      <c r="K1204" s="99">
        <f>SUM(AD1204,AL1204,AN1204)</f>
        <v>0</v>
      </c>
      <c r="L1204" s="99">
        <f>SUM(AE1204,AF1204,AG1204,AH1204)</f>
        <v>0</v>
      </c>
      <c r="M1204" s="99">
        <f>COUNT(#REF!,#REF!,#REF!,#REF!,#REF!,#REF!,#REF!,AE1204,#REF!,#REF!,#REF!,#REF!,AF1204,AG1204,#REF!,#REF!,#REF!,AH1204)</f>
        <v>0</v>
      </c>
      <c r="N1204" s="99">
        <f>AI1204+AJ1204</f>
        <v>0</v>
      </c>
      <c r="O1204" s="99"/>
      <c r="P1204" s="99">
        <f>AK1204</f>
        <v>0</v>
      </c>
      <c r="Q1204" s="99">
        <f>AM1204</f>
        <v>0</v>
      </c>
      <c r="R1204" s="99">
        <v>0</v>
      </c>
      <c r="S1204" s="47"/>
      <c r="T1204" s="99">
        <f>SUM(U1204,V1204,X1204,Y1204,Z1204,AA1204,AB1204)</f>
        <v>90</v>
      </c>
      <c r="U1204" s="99">
        <f>AP1204</f>
        <v>0</v>
      </c>
      <c r="V1204" s="99">
        <f>SUM(AS1204,AT1204,AU1204,AV1204,AW1204,AX1204,AY1204,AZ1204,BA1204,BB1204,BC1204)</f>
        <v>90</v>
      </c>
      <c r="W1204" s="99">
        <f>COUNT(AS1204,AT1204,AU1204,AV1204,AW1204,AX1204,AY1204,AZ1204,BA1204,BB1204,BC1204)</f>
        <v>1</v>
      </c>
      <c r="X1204" s="99">
        <v>0</v>
      </c>
      <c r="Y1204" s="99">
        <v>0</v>
      </c>
      <c r="Z1204" s="99">
        <v>0</v>
      </c>
      <c r="AA1204" s="99">
        <f>AR1204</f>
        <v>0</v>
      </c>
      <c r="AB1204" s="99">
        <f>AQ1204</f>
        <v>0</v>
      </c>
      <c r="AC1204" s="47"/>
      <c r="AD1204" s="100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100"/>
      <c r="AO1204" s="44"/>
      <c r="AP1204" s="100"/>
      <c r="AQ1204" s="100"/>
      <c r="AR1204" s="100"/>
      <c r="AS1204" s="100">
        <v>90</v>
      </c>
      <c r="AT1204" s="100"/>
      <c r="AU1204" s="100"/>
      <c r="AV1204" s="100"/>
      <c r="AW1204" s="100"/>
      <c r="AX1204" s="100"/>
      <c r="AY1204" s="100"/>
      <c r="AZ1204" s="100"/>
      <c r="BA1204" s="100"/>
      <c r="BB1204" s="100"/>
      <c r="BC1204" s="100"/>
      <c r="BD1204" s="31"/>
    </row>
    <row r="1205" spans="1:56" s="41" customFormat="1" x14ac:dyDescent="0.35">
      <c r="A1205" s="100" t="s">
        <v>44</v>
      </c>
      <c r="B1205" s="100" t="s">
        <v>45</v>
      </c>
      <c r="C1205" s="100" t="s">
        <v>763</v>
      </c>
      <c r="D1205" s="101" t="s">
        <v>2240</v>
      </c>
      <c r="E1205" s="101" t="s">
        <v>39</v>
      </c>
      <c r="F1205" s="100">
        <v>999926392</v>
      </c>
      <c r="G1205" s="99">
        <f>(J1205+T1205)-H1205</f>
        <v>78</v>
      </c>
      <c r="H1205" s="99"/>
      <c r="I1205" s="24"/>
      <c r="J1205" s="99">
        <f>SUM(K1205,L1205,N1205,O1205,P1205,Q1205)</f>
        <v>78</v>
      </c>
      <c r="K1205" s="99">
        <f>SUM(AD1205,AL1205,AN1205)</f>
        <v>0</v>
      </c>
      <c r="L1205" s="99">
        <f>SUM(AE1205,AF1205,AG1205,AH1205)</f>
        <v>0</v>
      </c>
      <c r="M1205" s="99">
        <f>COUNT(#REF!,#REF!,#REF!,#REF!,#REF!,#REF!,#REF!,AE1205,#REF!,#REF!,#REF!,#REF!,AF1205,AG1205,#REF!,#REF!,#REF!,AH1205)</f>
        <v>0</v>
      </c>
      <c r="N1205" s="99">
        <f>AI1205+AJ1205</f>
        <v>0</v>
      </c>
      <c r="O1205" s="99"/>
      <c r="P1205" s="99">
        <f>AK1205</f>
        <v>78</v>
      </c>
      <c r="Q1205" s="99">
        <f>AM1205</f>
        <v>0</v>
      </c>
      <c r="R1205" s="99">
        <v>0</v>
      </c>
      <c r="S1205" s="47"/>
      <c r="T1205" s="99">
        <f>SUM(U1205,V1205,X1205,Y1205,Z1205,AA1205,AB1205)</f>
        <v>0</v>
      </c>
      <c r="U1205" s="99">
        <f>AP1205</f>
        <v>0</v>
      </c>
      <c r="V1205" s="99">
        <f>SUM(AS1205,AT1205,AU1205,AV1205,AW1205,AX1205,AY1205,AZ1205,BA1205,BB1205,BC1205)</f>
        <v>0</v>
      </c>
      <c r="W1205" s="99">
        <f>COUNT(AS1205,AT1205,AU1205,AV1205,AW1205,AX1205,AY1205,AZ1205,BA1205,BB1205,BC1205)</f>
        <v>0</v>
      </c>
      <c r="X1205" s="99">
        <v>0</v>
      </c>
      <c r="Y1205" s="99">
        <v>0</v>
      </c>
      <c r="Z1205" s="99">
        <v>0</v>
      </c>
      <c r="AA1205" s="99">
        <f>AR1205</f>
        <v>0</v>
      </c>
      <c r="AB1205" s="99">
        <f>AQ1205</f>
        <v>0</v>
      </c>
      <c r="AC1205" s="47"/>
      <c r="AD1205" s="99"/>
      <c r="AE1205" s="99"/>
      <c r="AF1205" s="99"/>
      <c r="AG1205" s="99"/>
      <c r="AH1205" s="99"/>
      <c r="AI1205" s="99"/>
      <c r="AJ1205" s="99"/>
      <c r="AK1205" s="99">
        <v>78</v>
      </c>
      <c r="AL1205" s="99"/>
      <c r="AM1205" s="100"/>
      <c r="AN1205" s="100"/>
      <c r="AO1205" s="44"/>
      <c r="AP1205" s="100"/>
      <c r="AQ1205" s="100"/>
      <c r="AR1205" s="100"/>
      <c r="AS1205" s="100"/>
      <c r="AT1205" s="100"/>
      <c r="AU1205" s="100"/>
      <c r="AV1205" s="100"/>
      <c r="AW1205" s="100"/>
      <c r="AX1205" s="100"/>
      <c r="AY1205" s="100"/>
      <c r="AZ1205" s="100"/>
      <c r="BA1205" s="100"/>
      <c r="BB1205" s="100"/>
      <c r="BC1205" s="100"/>
    </row>
    <row r="1206" spans="1:56" s="41" customFormat="1" x14ac:dyDescent="0.35">
      <c r="A1206" s="100" t="s">
        <v>44</v>
      </c>
      <c r="B1206" s="102" t="s">
        <v>45</v>
      </c>
      <c r="C1206" s="102" t="s">
        <v>46</v>
      </c>
      <c r="D1206" s="102" t="s">
        <v>47</v>
      </c>
      <c r="E1206" s="102" t="s">
        <v>39</v>
      </c>
      <c r="F1206" s="99">
        <v>123456789</v>
      </c>
      <c r="G1206" s="99">
        <f>(J1206+T1206)-H1206</f>
        <v>68</v>
      </c>
      <c r="H1206" s="99"/>
      <c r="I1206" s="24"/>
      <c r="J1206" s="99">
        <f>SUM(K1206,L1206,N1206,O1206,P1206,Q1206)</f>
        <v>68</v>
      </c>
      <c r="K1206" s="99">
        <f>SUM(AD1206,AL1206,AN1206)</f>
        <v>0</v>
      </c>
      <c r="L1206" s="99">
        <f>SUM(AE1206,AF1206,AG1206,AH1206)</f>
        <v>68</v>
      </c>
      <c r="M1206" s="99">
        <f>COUNT(#REF!,#REF!,#REF!,#REF!,#REF!,#REF!,#REF!,AE1206,#REF!,#REF!,#REF!,#REF!,AF1206,AG1206,#REF!,#REF!,#REF!,AH1206)</f>
        <v>1</v>
      </c>
      <c r="N1206" s="99">
        <f>AI1206+AJ1206</f>
        <v>0</v>
      </c>
      <c r="O1206" s="99"/>
      <c r="P1206" s="99">
        <f>AK1206</f>
        <v>0</v>
      </c>
      <c r="Q1206" s="99">
        <f>AM1206</f>
        <v>0</v>
      </c>
      <c r="R1206" s="99">
        <v>0</v>
      </c>
      <c r="S1206" s="47"/>
      <c r="T1206" s="99">
        <f>SUM(U1206,V1206,X1206,Y1206,Z1206,AA1206,AB1206)</f>
        <v>0</v>
      </c>
      <c r="U1206" s="99">
        <f>AP1206</f>
        <v>0</v>
      </c>
      <c r="V1206" s="99">
        <f>SUM(AS1206,AT1206,AU1206,AV1206,AW1206,AX1206,AY1206,AZ1206,BA1206,BB1206,BC1206)</f>
        <v>0</v>
      </c>
      <c r="W1206" s="99">
        <f>COUNT(AS1206,AT1206,AU1206,AV1206,AW1206,AX1206,AY1206,AZ1206,BA1206,BB1206,BC1206)</f>
        <v>0</v>
      </c>
      <c r="X1206" s="99">
        <v>0</v>
      </c>
      <c r="Y1206" s="99">
        <v>0</v>
      </c>
      <c r="Z1206" s="99">
        <v>0</v>
      </c>
      <c r="AA1206" s="99">
        <f>AR1206</f>
        <v>0</v>
      </c>
      <c r="AB1206" s="99">
        <f>AQ1206</f>
        <v>0</v>
      </c>
      <c r="AC1206" s="47"/>
      <c r="AD1206" s="99"/>
      <c r="AE1206" s="99">
        <v>68</v>
      </c>
      <c r="AF1206" s="99"/>
      <c r="AG1206" s="99"/>
      <c r="AH1206" s="99"/>
      <c r="AI1206" s="99"/>
      <c r="AJ1206" s="99"/>
      <c r="AK1206" s="99"/>
      <c r="AL1206" s="99"/>
      <c r="AM1206" s="100"/>
      <c r="AN1206" s="100"/>
      <c r="AO1206" s="44"/>
      <c r="AP1206" s="100"/>
      <c r="AQ1206" s="100"/>
      <c r="AR1206" s="100"/>
      <c r="AS1206" s="100"/>
      <c r="AT1206" s="100"/>
      <c r="AU1206" s="100"/>
      <c r="AV1206" s="100"/>
      <c r="AW1206" s="100"/>
      <c r="AX1206" s="100"/>
      <c r="AY1206" s="100"/>
      <c r="AZ1206" s="100"/>
      <c r="BA1206" s="100"/>
      <c r="BB1206" s="100"/>
      <c r="BC1206" s="100"/>
    </row>
    <row r="1207" spans="1:56" s="41" customFormat="1" x14ac:dyDescent="0.35">
      <c r="A1207" s="100" t="s">
        <v>44</v>
      </c>
      <c r="B1207" s="102" t="s">
        <v>45</v>
      </c>
      <c r="C1207" s="102" t="s">
        <v>1339</v>
      </c>
      <c r="D1207" s="102" t="s">
        <v>2234</v>
      </c>
      <c r="E1207" s="102" t="s">
        <v>39</v>
      </c>
      <c r="F1207" s="99">
        <v>999926348</v>
      </c>
      <c r="G1207" s="99">
        <f>(J1207+T1207)-H1207</f>
        <v>68</v>
      </c>
      <c r="H1207" s="99"/>
      <c r="I1207" s="24"/>
      <c r="J1207" s="99">
        <f>SUM(K1207,L1207,N1207,O1207,P1207,Q1207)</f>
        <v>68</v>
      </c>
      <c r="K1207" s="99">
        <f>SUM(AD1207,AL1207,AN1207)</f>
        <v>0</v>
      </c>
      <c r="L1207" s="99">
        <f>SUM(AE1207,AF1207,AG1207,AH1207)</f>
        <v>68</v>
      </c>
      <c r="M1207" s="99">
        <f>COUNT(#REF!,#REF!,#REF!,#REF!,#REF!,#REF!,#REF!,AE1207,#REF!,#REF!,#REF!,#REF!,AF1207,AG1207,#REF!,#REF!,#REF!,AH1207)</f>
        <v>1</v>
      </c>
      <c r="N1207" s="99">
        <f>AI1207+AJ1207</f>
        <v>0</v>
      </c>
      <c r="O1207" s="99"/>
      <c r="P1207" s="99">
        <f>AK1207</f>
        <v>0</v>
      </c>
      <c r="Q1207" s="99">
        <f>AM1207</f>
        <v>0</v>
      </c>
      <c r="R1207" s="99">
        <v>0</v>
      </c>
      <c r="S1207" s="47"/>
      <c r="T1207" s="99">
        <f>SUM(U1207,V1207,X1207,Y1207,Z1207,AA1207,AB1207)</f>
        <v>0</v>
      </c>
      <c r="U1207" s="99">
        <f>AP1207</f>
        <v>0</v>
      </c>
      <c r="V1207" s="99">
        <f>SUM(AS1207,AT1207,AU1207,AV1207,AW1207,AX1207,AY1207,AZ1207,BA1207,BB1207,BC1207)</f>
        <v>0</v>
      </c>
      <c r="W1207" s="99">
        <f>COUNT(AS1207,AT1207,AU1207,AV1207,AW1207,AX1207,AY1207,AZ1207,BA1207,BB1207,BC1207)</f>
        <v>0</v>
      </c>
      <c r="X1207" s="99">
        <v>0</v>
      </c>
      <c r="Y1207" s="99">
        <v>0</v>
      </c>
      <c r="Z1207" s="99">
        <v>0</v>
      </c>
      <c r="AA1207" s="99">
        <f>AR1207</f>
        <v>0</v>
      </c>
      <c r="AB1207" s="99">
        <f>AQ1207</f>
        <v>0</v>
      </c>
      <c r="AC1207" s="47"/>
      <c r="AD1207" s="99"/>
      <c r="AE1207" s="99">
        <v>68</v>
      </c>
      <c r="AF1207" s="99"/>
      <c r="AG1207" s="99"/>
      <c r="AH1207" s="99"/>
      <c r="AI1207" s="99"/>
      <c r="AJ1207" s="99"/>
      <c r="AK1207" s="99"/>
      <c r="AL1207" s="99"/>
      <c r="AM1207" s="100"/>
      <c r="AN1207" s="100"/>
      <c r="AO1207" s="44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0"/>
      <c r="BB1207" s="100"/>
      <c r="BC1207" s="100"/>
    </row>
    <row r="1208" spans="1:56" s="41" customFormat="1" x14ac:dyDescent="0.3">
      <c r="A1208" s="100" t="s">
        <v>44</v>
      </c>
      <c r="B1208" s="100" t="s">
        <v>45</v>
      </c>
      <c r="C1208" s="100" t="s">
        <v>1335</v>
      </c>
      <c r="D1208" s="100" t="s">
        <v>3116</v>
      </c>
      <c r="E1208" s="100" t="s">
        <v>39</v>
      </c>
      <c r="F1208" s="100">
        <v>999928558</v>
      </c>
      <c r="G1208" s="99">
        <f>(J1208+T1208)-H1208</f>
        <v>68</v>
      </c>
      <c r="H1208" s="100"/>
      <c r="I1208" s="44"/>
      <c r="J1208" s="99">
        <f>SUM(K1208,L1208,N1208,O1208,P1208,Q1208)</f>
        <v>0</v>
      </c>
      <c r="K1208" s="99">
        <f>SUM(AD1208,AL1208,AN1208)</f>
        <v>0</v>
      </c>
      <c r="L1208" s="99">
        <f>SUM(AE1208,AF1208,AG1208,AH1208)</f>
        <v>0</v>
      </c>
      <c r="M1208" s="99">
        <f>COUNT(#REF!,#REF!,#REF!,#REF!,#REF!,#REF!,#REF!,AE1208,#REF!,#REF!,#REF!,#REF!,AF1208,AG1208,#REF!,#REF!,#REF!,AH1208)</f>
        <v>0</v>
      </c>
      <c r="N1208" s="99">
        <f>AI1208+AJ1208</f>
        <v>0</v>
      </c>
      <c r="O1208" s="99"/>
      <c r="P1208" s="99">
        <f>AK1208</f>
        <v>0</v>
      </c>
      <c r="Q1208" s="99">
        <f>AM1208</f>
        <v>0</v>
      </c>
      <c r="R1208" s="99">
        <v>0</v>
      </c>
      <c r="S1208" s="47"/>
      <c r="T1208" s="99">
        <f>SUM(U1208,V1208,X1208,Y1208,Z1208,AA1208,AB1208)</f>
        <v>68</v>
      </c>
      <c r="U1208" s="99">
        <f>AP1208</f>
        <v>0</v>
      </c>
      <c r="V1208" s="99">
        <f>SUM(AS1208,AT1208,AU1208,AV1208,AW1208,AX1208,AY1208,AZ1208,BA1208,BB1208,BC1208)</f>
        <v>68</v>
      </c>
      <c r="W1208" s="99">
        <f>COUNT(AS1208,AT1208,AU1208,AV1208,AW1208,AX1208,AY1208,AZ1208,BA1208,BB1208,BC1208)</f>
        <v>1</v>
      </c>
      <c r="X1208" s="99">
        <v>0</v>
      </c>
      <c r="Y1208" s="99">
        <v>0</v>
      </c>
      <c r="Z1208" s="99">
        <v>0</v>
      </c>
      <c r="AA1208" s="99">
        <f>AR1208</f>
        <v>0</v>
      </c>
      <c r="AB1208" s="99">
        <f>AQ1208</f>
        <v>0</v>
      </c>
      <c r="AC1208" s="47"/>
      <c r="AD1208" s="100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100"/>
      <c r="AO1208" s="44"/>
      <c r="AP1208" s="100"/>
      <c r="AQ1208" s="100"/>
      <c r="AR1208" s="100"/>
      <c r="AS1208" s="100"/>
      <c r="AT1208" s="100"/>
      <c r="AU1208" s="100"/>
      <c r="AV1208" s="100"/>
      <c r="AW1208" s="100">
        <v>68</v>
      </c>
      <c r="AX1208" s="100"/>
      <c r="AY1208" s="100"/>
      <c r="AZ1208" s="100"/>
      <c r="BA1208" s="100"/>
      <c r="BB1208" s="100"/>
      <c r="BC1208" s="100"/>
      <c r="BD1208" s="31"/>
    </row>
    <row r="1209" spans="1:56" s="41" customFormat="1" x14ac:dyDescent="0.3">
      <c r="A1209" s="100" t="s">
        <v>44</v>
      </c>
      <c r="B1209" s="100" t="s">
        <v>45</v>
      </c>
      <c r="C1209" s="100" t="s">
        <v>279</v>
      </c>
      <c r="D1209" s="100" t="s">
        <v>2908</v>
      </c>
      <c r="E1209" s="100" t="s">
        <v>39</v>
      </c>
      <c r="F1209" s="100">
        <v>999929657</v>
      </c>
      <c r="G1209" s="99">
        <f>(J1209+T1209)-H1209</f>
        <v>68</v>
      </c>
      <c r="H1209" s="100"/>
      <c r="I1209" s="44"/>
      <c r="J1209" s="99">
        <f>SUM(K1209,L1209,N1209,O1209,P1209,Q1209)</f>
        <v>0</v>
      </c>
      <c r="K1209" s="99">
        <f>SUM(AD1209,AL1209,AN1209)</f>
        <v>0</v>
      </c>
      <c r="L1209" s="99">
        <f>SUM(AE1209,AF1209,AG1209,AH1209)</f>
        <v>0</v>
      </c>
      <c r="M1209" s="99">
        <f>COUNT(#REF!,#REF!,#REF!,#REF!,#REF!,#REF!,#REF!,AE1209,#REF!,#REF!,#REF!,#REF!,AF1209,AG1209,#REF!,#REF!,#REF!,AH1209)</f>
        <v>0</v>
      </c>
      <c r="N1209" s="99">
        <f>AI1209+AJ1209</f>
        <v>0</v>
      </c>
      <c r="O1209" s="99"/>
      <c r="P1209" s="99">
        <f>AK1209</f>
        <v>0</v>
      </c>
      <c r="Q1209" s="99">
        <f>AM1209</f>
        <v>0</v>
      </c>
      <c r="R1209" s="99">
        <v>0</v>
      </c>
      <c r="S1209" s="47"/>
      <c r="T1209" s="99">
        <f>SUM(U1209,V1209,X1209,Y1209,Z1209,AA1209,AB1209)</f>
        <v>68</v>
      </c>
      <c r="U1209" s="99">
        <f>AP1209</f>
        <v>0</v>
      </c>
      <c r="V1209" s="99">
        <f>SUM(AS1209,AT1209,AU1209,AV1209,AW1209,AX1209,AY1209,AZ1209,BA1209,BB1209,BC1209)</f>
        <v>68</v>
      </c>
      <c r="W1209" s="99">
        <f>COUNT(AS1209,AT1209,AU1209,AV1209,AW1209,AX1209,AY1209,AZ1209,BA1209,BB1209,BC1209)</f>
        <v>1</v>
      </c>
      <c r="X1209" s="99">
        <v>0</v>
      </c>
      <c r="Y1209" s="99">
        <v>0</v>
      </c>
      <c r="Z1209" s="99">
        <v>0</v>
      </c>
      <c r="AA1209" s="99">
        <f>AR1209</f>
        <v>0</v>
      </c>
      <c r="AB1209" s="99">
        <f>AQ1209</f>
        <v>0</v>
      </c>
      <c r="AC1209" s="47"/>
      <c r="AD1209" s="100"/>
      <c r="AE1209" s="100"/>
      <c r="AF1209" s="100"/>
      <c r="AG1209" s="100"/>
      <c r="AH1209" s="100"/>
      <c r="AI1209" s="100"/>
      <c r="AJ1209" s="100"/>
      <c r="AK1209" s="100"/>
      <c r="AL1209" s="100"/>
      <c r="AM1209" s="100"/>
      <c r="AN1209" s="100"/>
      <c r="AO1209" s="44"/>
      <c r="AP1209" s="100"/>
      <c r="AQ1209" s="100"/>
      <c r="AR1209" s="100"/>
      <c r="AS1209" s="100">
        <v>68</v>
      </c>
      <c r="AT1209" s="100"/>
      <c r="AU1209" s="100"/>
      <c r="AV1209" s="100"/>
      <c r="AW1209" s="100"/>
      <c r="AX1209" s="100"/>
      <c r="AY1209" s="100"/>
      <c r="AZ1209" s="100"/>
      <c r="BA1209" s="100"/>
      <c r="BB1209" s="100"/>
      <c r="BC1209" s="100"/>
      <c r="BD1209" s="31"/>
    </row>
    <row r="1210" spans="1:56" s="41" customFormat="1" x14ac:dyDescent="0.3">
      <c r="A1210" s="100" t="s">
        <v>44</v>
      </c>
      <c r="B1210" s="100" t="s">
        <v>45</v>
      </c>
      <c r="C1210" s="100" t="s">
        <v>754</v>
      </c>
      <c r="D1210" s="100" t="s">
        <v>1748</v>
      </c>
      <c r="E1210" s="100" t="s">
        <v>39</v>
      </c>
      <c r="F1210" s="100">
        <v>999929913</v>
      </c>
      <c r="G1210" s="99">
        <f>(J1210+T1210)-H1210</f>
        <v>68</v>
      </c>
      <c r="H1210" s="100"/>
      <c r="I1210" s="44"/>
      <c r="J1210" s="99">
        <f>SUM(K1210,L1210,N1210,O1210,P1210,Q1210)</f>
        <v>0</v>
      </c>
      <c r="K1210" s="99">
        <f>SUM(AD1210,AL1210,AN1210)</f>
        <v>0</v>
      </c>
      <c r="L1210" s="99">
        <f>SUM(AE1210,AF1210,AG1210,AH1210)</f>
        <v>0</v>
      </c>
      <c r="M1210" s="99">
        <f>COUNT(#REF!,#REF!,#REF!,#REF!,#REF!,#REF!,#REF!,AE1210,#REF!,#REF!,#REF!,#REF!,AF1210,AG1210,#REF!,#REF!,#REF!,AH1210)</f>
        <v>0</v>
      </c>
      <c r="N1210" s="99">
        <f>AI1210+AJ1210</f>
        <v>0</v>
      </c>
      <c r="O1210" s="99"/>
      <c r="P1210" s="99">
        <f>AK1210</f>
        <v>0</v>
      </c>
      <c r="Q1210" s="99">
        <f>AM1210</f>
        <v>0</v>
      </c>
      <c r="R1210" s="99">
        <v>0</v>
      </c>
      <c r="S1210" s="47"/>
      <c r="T1210" s="99">
        <f>SUM(U1210,V1210,X1210,Y1210,Z1210,AA1210,AB1210)</f>
        <v>68</v>
      </c>
      <c r="U1210" s="99">
        <f>AP1210</f>
        <v>0</v>
      </c>
      <c r="V1210" s="99">
        <f>SUM(AS1210,AT1210,AU1210,AV1210,AW1210,AX1210,AY1210,AZ1210,BA1210,BB1210,BC1210)</f>
        <v>68</v>
      </c>
      <c r="W1210" s="99">
        <f>COUNT(AS1210,AT1210,AU1210,AV1210,AW1210,AX1210,AY1210,AZ1210,BA1210,BB1210,BC1210)</f>
        <v>1</v>
      </c>
      <c r="X1210" s="99">
        <v>0</v>
      </c>
      <c r="Y1210" s="99">
        <v>0</v>
      </c>
      <c r="Z1210" s="99">
        <v>0</v>
      </c>
      <c r="AA1210" s="99">
        <f>AR1210</f>
        <v>0</v>
      </c>
      <c r="AB1210" s="99">
        <f>AQ1210</f>
        <v>0</v>
      </c>
      <c r="AC1210" s="47"/>
      <c r="AD1210" s="100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100"/>
      <c r="AO1210" s="44"/>
      <c r="AP1210" s="100"/>
      <c r="AQ1210" s="100"/>
      <c r="AR1210" s="100"/>
      <c r="AS1210" s="100"/>
      <c r="AT1210" s="100"/>
      <c r="AU1210" s="100"/>
      <c r="AV1210" s="100"/>
      <c r="AW1210" s="100"/>
      <c r="AX1210" s="100"/>
      <c r="AY1210" s="100"/>
      <c r="AZ1210" s="100">
        <v>68</v>
      </c>
      <c r="BA1210" s="100"/>
      <c r="BB1210" s="100"/>
      <c r="BC1210" s="100"/>
      <c r="BD1210" s="31"/>
    </row>
    <row r="1211" spans="1:56" s="41" customFormat="1" x14ac:dyDescent="0.3">
      <c r="A1211" s="100" t="s">
        <v>44</v>
      </c>
      <c r="B1211" s="100" t="s">
        <v>45</v>
      </c>
      <c r="C1211" s="100" t="s">
        <v>2906</v>
      </c>
      <c r="D1211" s="100" t="s">
        <v>2907</v>
      </c>
      <c r="E1211" s="100" t="s">
        <v>39</v>
      </c>
      <c r="F1211" s="100">
        <v>999929922</v>
      </c>
      <c r="G1211" s="99">
        <f>(J1211+T1211)-H1211</f>
        <v>68</v>
      </c>
      <c r="H1211" s="100"/>
      <c r="I1211" s="44"/>
      <c r="J1211" s="99">
        <f>SUM(K1211,L1211,N1211,O1211,P1211,Q1211)</f>
        <v>0</v>
      </c>
      <c r="K1211" s="99">
        <f>SUM(AD1211,AL1211,AN1211)</f>
        <v>0</v>
      </c>
      <c r="L1211" s="99">
        <f>SUM(AE1211,AF1211,AG1211,AH1211)</f>
        <v>0</v>
      </c>
      <c r="M1211" s="99">
        <f>COUNT(#REF!,#REF!,#REF!,#REF!,#REF!,#REF!,#REF!,AE1211,#REF!,#REF!,#REF!,#REF!,AF1211,AG1211,#REF!,#REF!,#REF!,AH1211)</f>
        <v>0</v>
      </c>
      <c r="N1211" s="99">
        <f>AI1211+AJ1211</f>
        <v>0</v>
      </c>
      <c r="O1211" s="99"/>
      <c r="P1211" s="99">
        <f>AK1211</f>
        <v>0</v>
      </c>
      <c r="Q1211" s="99">
        <f>AM1211</f>
        <v>0</v>
      </c>
      <c r="R1211" s="99">
        <v>0</v>
      </c>
      <c r="S1211" s="47"/>
      <c r="T1211" s="99">
        <f>SUM(U1211,V1211,X1211,Y1211,Z1211,AA1211,AB1211)</f>
        <v>68</v>
      </c>
      <c r="U1211" s="99">
        <f>AP1211</f>
        <v>0</v>
      </c>
      <c r="V1211" s="99">
        <f>SUM(AS1211,AT1211,AU1211,AV1211,AW1211,AX1211,AY1211,AZ1211,BA1211,BB1211,BC1211)</f>
        <v>68</v>
      </c>
      <c r="W1211" s="99">
        <f>COUNT(AS1211,AT1211,AU1211,AV1211,AW1211,AX1211,AY1211,AZ1211,BA1211,BB1211,BC1211)</f>
        <v>1</v>
      </c>
      <c r="X1211" s="99">
        <v>0</v>
      </c>
      <c r="Y1211" s="99">
        <v>0</v>
      </c>
      <c r="Z1211" s="99">
        <v>0</v>
      </c>
      <c r="AA1211" s="99">
        <f>AR1211</f>
        <v>0</v>
      </c>
      <c r="AB1211" s="99">
        <f>AQ1211</f>
        <v>0</v>
      </c>
      <c r="AC1211" s="47"/>
      <c r="AD1211" s="100"/>
      <c r="AE1211" s="100"/>
      <c r="AF1211" s="100"/>
      <c r="AG1211" s="100"/>
      <c r="AH1211" s="100"/>
      <c r="AI1211" s="100"/>
      <c r="AJ1211" s="100"/>
      <c r="AK1211" s="100"/>
      <c r="AL1211" s="100"/>
      <c r="AM1211" s="100"/>
      <c r="AN1211" s="100"/>
      <c r="AO1211" s="44"/>
      <c r="AP1211" s="100"/>
      <c r="AQ1211" s="100"/>
      <c r="AR1211" s="100"/>
      <c r="AS1211" s="100">
        <v>68</v>
      </c>
      <c r="AT1211" s="100"/>
      <c r="AU1211" s="100"/>
      <c r="AV1211" s="100"/>
      <c r="AW1211" s="100"/>
      <c r="AX1211" s="100"/>
      <c r="AY1211" s="100"/>
      <c r="AZ1211" s="100"/>
      <c r="BA1211" s="100"/>
      <c r="BB1211" s="100"/>
      <c r="BC1211" s="100"/>
      <c r="BD1211" s="31"/>
    </row>
    <row r="1212" spans="1:56" s="41" customFormat="1" x14ac:dyDescent="0.3">
      <c r="A1212" s="100" t="s">
        <v>44</v>
      </c>
      <c r="B1212" s="100" t="s">
        <v>45</v>
      </c>
      <c r="C1212" s="100" t="s">
        <v>1886</v>
      </c>
      <c r="D1212" s="100" t="s">
        <v>3205</v>
      </c>
      <c r="E1212" s="100" t="s">
        <v>39</v>
      </c>
      <c r="F1212" s="100">
        <v>999930473</v>
      </c>
      <c r="G1212" s="99">
        <f>(J1212+T1212)-H1212</f>
        <v>68</v>
      </c>
      <c r="H1212" s="100"/>
      <c r="I1212" s="44"/>
      <c r="J1212" s="99">
        <f>SUM(K1212,L1212,N1212,O1212,P1212,Q1212)</f>
        <v>0</v>
      </c>
      <c r="K1212" s="99">
        <f>SUM(AD1212,AL1212,AN1212)</f>
        <v>0</v>
      </c>
      <c r="L1212" s="99">
        <f>SUM(AE1212,AF1212,AG1212,AH1212)</f>
        <v>0</v>
      </c>
      <c r="M1212" s="99">
        <f>COUNT(#REF!,#REF!,#REF!,#REF!,#REF!,#REF!,#REF!,AE1212,#REF!,#REF!,#REF!,#REF!,AF1212,AG1212,#REF!,#REF!,#REF!,AH1212)</f>
        <v>0</v>
      </c>
      <c r="N1212" s="99">
        <f>AI1212+AJ1212</f>
        <v>0</v>
      </c>
      <c r="O1212" s="99"/>
      <c r="P1212" s="99">
        <f>AK1212</f>
        <v>0</v>
      </c>
      <c r="Q1212" s="99">
        <f>AM1212</f>
        <v>0</v>
      </c>
      <c r="R1212" s="99">
        <v>0</v>
      </c>
      <c r="S1212" s="47"/>
      <c r="T1212" s="99">
        <f>SUM(U1212,V1212,X1212,Y1212,Z1212,AA1212,AB1212)</f>
        <v>68</v>
      </c>
      <c r="U1212" s="99">
        <f>AP1212</f>
        <v>0</v>
      </c>
      <c r="V1212" s="99">
        <f>SUM(AS1212,AT1212,AU1212,AV1212,AW1212,AX1212,AY1212,AZ1212,BA1212,BB1212,BC1212)</f>
        <v>68</v>
      </c>
      <c r="W1212" s="99">
        <f>COUNT(AS1212,AT1212,AU1212,AV1212,AW1212,AX1212,AY1212,AZ1212,BA1212,BB1212,BC1212)</f>
        <v>1</v>
      </c>
      <c r="X1212" s="99">
        <v>0</v>
      </c>
      <c r="Y1212" s="99">
        <v>0</v>
      </c>
      <c r="Z1212" s="99">
        <v>0</v>
      </c>
      <c r="AA1212" s="99">
        <f>AR1212</f>
        <v>0</v>
      </c>
      <c r="AB1212" s="99">
        <f>AQ1212</f>
        <v>0</v>
      </c>
      <c r="AC1212" s="47"/>
      <c r="AD1212" s="100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100"/>
      <c r="AO1212" s="44"/>
      <c r="AP1212" s="100"/>
      <c r="AQ1212" s="100"/>
      <c r="AR1212" s="100"/>
      <c r="AS1212" s="100"/>
      <c r="AT1212" s="100"/>
      <c r="AU1212" s="100"/>
      <c r="AV1212" s="100"/>
      <c r="AW1212" s="100"/>
      <c r="AX1212" s="100">
        <v>68</v>
      </c>
      <c r="AY1212" s="100"/>
      <c r="AZ1212" s="100"/>
      <c r="BA1212" s="100"/>
      <c r="BB1212" s="100"/>
      <c r="BC1212" s="100"/>
      <c r="BD1212" s="31"/>
    </row>
    <row r="1213" spans="1:56" s="41" customFormat="1" x14ac:dyDescent="0.3">
      <c r="A1213" s="100" t="s">
        <v>44</v>
      </c>
      <c r="B1213" s="100" t="s">
        <v>45</v>
      </c>
      <c r="C1213" s="100" t="s">
        <v>873</v>
      </c>
      <c r="D1213" s="100" t="s">
        <v>3206</v>
      </c>
      <c r="E1213" s="100" t="s">
        <v>39</v>
      </c>
      <c r="F1213" s="100">
        <v>999930480</v>
      </c>
      <c r="G1213" s="99">
        <f>(J1213+T1213)-H1213</f>
        <v>68</v>
      </c>
      <c r="H1213" s="100"/>
      <c r="I1213" s="44"/>
      <c r="J1213" s="99">
        <f>SUM(K1213,L1213,N1213,O1213,P1213,Q1213)</f>
        <v>0</v>
      </c>
      <c r="K1213" s="99">
        <f>SUM(AD1213,AL1213,AN1213)</f>
        <v>0</v>
      </c>
      <c r="L1213" s="99">
        <f>SUM(AE1213,AF1213,AG1213,AH1213)</f>
        <v>0</v>
      </c>
      <c r="M1213" s="99">
        <f>COUNT(#REF!,#REF!,#REF!,#REF!,#REF!,#REF!,#REF!,AE1213,#REF!,#REF!,#REF!,#REF!,AF1213,AG1213,#REF!,#REF!,#REF!,AH1213)</f>
        <v>0</v>
      </c>
      <c r="N1213" s="99">
        <f>AI1213+AJ1213</f>
        <v>0</v>
      </c>
      <c r="O1213" s="99"/>
      <c r="P1213" s="99">
        <f>AK1213</f>
        <v>0</v>
      </c>
      <c r="Q1213" s="99">
        <f>AM1213</f>
        <v>0</v>
      </c>
      <c r="R1213" s="99">
        <v>0</v>
      </c>
      <c r="S1213" s="47"/>
      <c r="T1213" s="99">
        <f>SUM(U1213,V1213,X1213,Y1213,Z1213,AA1213,AB1213)</f>
        <v>68</v>
      </c>
      <c r="U1213" s="99">
        <f>AP1213</f>
        <v>0</v>
      </c>
      <c r="V1213" s="99">
        <f>SUM(AS1213,AT1213,AU1213,AV1213,AW1213,AX1213,AY1213,AZ1213,BA1213,BB1213,BC1213)</f>
        <v>68</v>
      </c>
      <c r="W1213" s="99">
        <f>COUNT(AS1213,AT1213,AU1213,AV1213,AW1213,AX1213,AY1213,AZ1213,BA1213,BB1213,BC1213)</f>
        <v>1</v>
      </c>
      <c r="X1213" s="99">
        <v>0</v>
      </c>
      <c r="Y1213" s="99">
        <v>0</v>
      </c>
      <c r="Z1213" s="99">
        <v>0</v>
      </c>
      <c r="AA1213" s="99">
        <f>AR1213</f>
        <v>0</v>
      </c>
      <c r="AB1213" s="99">
        <f>AQ1213</f>
        <v>0</v>
      </c>
      <c r="AC1213" s="47"/>
      <c r="AD1213" s="100"/>
      <c r="AE1213" s="100"/>
      <c r="AF1213" s="100"/>
      <c r="AG1213" s="100"/>
      <c r="AH1213" s="100"/>
      <c r="AI1213" s="100"/>
      <c r="AJ1213" s="100"/>
      <c r="AK1213" s="100"/>
      <c r="AL1213" s="100"/>
      <c r="AM1213" s="100"/>
      <c r="AN1213" s="100"/>
      <c r="AO1213" s="44"/>
      <c r="AP1213" s="100"/>
      <c r="AQ1213" s="100"/>
      <c r="AR1213" s="100"/>
      <c r="AS1213" s="100"/>
      <c r="AT1213" s="100"/>
      <c r="AU1213" s="100"/>
      <c r="AV1213" s="100"/>
      <c r="AW1213" s="100"/>
      <c r="AX1213" s="100">
        <v>68</v>
      </c>
      <c r="AY1213" s="100"/>
      <c r="AZ1213" s="100"/>
      <c r="BA1213" s="100"/>
      <c r="BB1213" s="100"/>
      <c r="BC1213" s="100"/>
      <c r="BD1213" s="31"/>
    </row>
    <row r="1214" spans="1:56" s="41" customFormat="1" x14ac:dyDescent="0.3">
      <c r="A1214" s="100" t="s">
        <v>44</v>
      </c>
      <c r="B1214" s="100" t="s">
        <v>45</v>
      </c>
      <c r="C1214" s="100" t="s">
        <v>533</v>
      </c>
      <c r="D1214" s="100" t="s">
        <v>3256</v>
      </c>
      <c r="E1214" s="100" t="s">
        <v>39</v>
      </c>
      <c r="F1214" s="100">
        <v>999930604</v>
      </c>
      <c r="G1214" s="99">
        <f>(J1214+T1214)-H1214</f>
        <v>68</v>
      </c>
      <c r="H1214" s="100"/>
      <c r="I1214" s="44"/>
      <c r="J1214" s="99">
        <f>SUM(K1214,L1214,N1214,O1214,P1214,Q1214)</f>
        <v>0</v>
      </c>
      <c r="K1214" s="99">
        <f>SUM(AD1214,AL1214,AN1214)</f>
        <v>0</v>
      </c>
      <c r="L1214" s="99">
        <f>SUM(AE1214,AF1214,AG1214,AH1214)</f>
        <v>0</v>
      </c>
      <c r="M1214" s="99">
        <f>COUNT(#REF!,#REF!,#REF!,#REF!,#REF!,#REF!,#REF!,AE1214,#REF!,#REF!,#REF!,#REF!,AF1214,AG1214,#REF!,#REF!,#REF!,AH1214)</f>
        <v>0</v>
      </c>
      <c r="N1214" s="99">
        <f>AI1214+AJ1214</f>
        <v>0</v>
      </c>
      <c r="O1214" s="99"/>
      <c r="P1214" s="99">
        <f>AK1214</f>
        <v>0</v>
      </c>
      <c r="Q1214" s="99">
        <f>AM1214</f>
        <v>0</v>
      </c>
      <c r="R1214" s="99">
        <v>0</v>
      </c>
      <c r="S1214" s="47"/>
      <c r="T1214" s="99">
        <f>SUM(U1214,V1214,X1214,Y1214,Z1214,AA1214,AB1214)</f>
        <v>68</v>
      </c>
      <c r="U1214" s="99">
        <f>AP1214</f>
        <v>0</v>
      </c>
      <c r="V1214" s="99">
        <f>SUM(AS1214,AT1214,AU1214,AV1214,AW1214,AX1214,AY1214,AZ1214,BA1214,BB1214,BC1214)</f>
        <v>68</v>
      </c>
      <c r="W1214" s="99">
        <f>COUNT(AS1214,AT1214,AU1214,AV1214,AW1214,AX1214,AY1214,AZ1214,BA1214,BB1214,BC1214)</f>
        <v>1</v>
      </c>
      <c r="X1214" s="99">
        <v>0</v>
      </c>
      <c r="Y1214" s="99">
        <v>0</v>
      </c>
      <c r="Z1214" s="99">
        <v>0</v>
      </c>
      <c r="AA1214" s="99">
        <f>AR1214</f>
        <v>0</v>
      </c>
      <c r="AB1214" s="99">
        <f>AQ1214</f>
        <v>0</v>
      </c>
      <c r="AC1214" s="47"/>
      <c r="AD1214" s="100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100"/>
      <c r="AO1214" s="44"/>
      <c r="AP1214" s="100"/>
      <c r="AQ1214" s="100"/>
      <c r="AR1214" s="100"/>
      <c r="AS1214" s="100"/>
      <c r="AT1214" s="100"/>
      <c r="AU1214" s="100"/>
      <c r="AV1214" s="100"/>
      <c r="AW1214" s="100"/>
      <c r="AX1214" s="100"/>
      <c r="AY1214" s="100"/>
      <c r="AZ1214" s="100">
        <v>68</v>
      </c>
      <c r="BA1214" s="100"/>
      <c r="BB1214" s="100"/>
      <c r="BC1214" s="100"/>
      <c r="BD1214" s="31"/>
    </row>
    <row r="1215" spans="1:56" s="41" customFormat="1" x14ac:dyDescent="0.3">
      <c r="A1215" s="100" t="s">
        <v>44</v>
      </c>
      <c r="B1215" s="100" t="s">
        <v>45</v>
      </c>
      <c r="C1215" s="100" t="s">
        <v>1766</v>
      </c>
      <c r="D1215" s="100" t="s">
        <v>1652</v>
      </c>
      <c r="E1215" s="100" t="s">
        <v>39</v>
      </c>
      <c r="F1215" s="100">
        <v>999930880</v>
      </c>
      <c r="G1215" s="99">
        <f>(J1215+T1215)-H1215</f>
        <v>68</v>
      </c>
      <c r="H1215" s="100"/>
      <c r="I1215" s="44"/>
      <c r="J1215" s="99">
        <f>SUM(K1215,L1215,N1215,O1215,P1215,Q1215)</f>
        <v>0</v>
      </c>
      <c r="K1215" s="99">
        <f>SUM(AD1215,AL1215,AN1215)</f>
        <v>0</v>
      </c>
      <c r="L1215" s="99">
        <f>SUM(AE1215,AF1215,AG1215,AH1215)</f>
        <v>0</v>
      </c>
      <c r="M1215" s="99">
        <f>COUNT(#REF!,#REF!,#REF!,#REF!,#REF!,#REF!,#REF!,AE1215,#REF!,#REF!,#REF!,#REF!,AF1215,AG1215,#REF!,#REF!,#REF!,AH1215)</f>
        <v>0</v>
      </c>
      <c r="N1215" s="99">
        <f>AI1215+AJ1215</f>
        <v>0</v>
      </c>
      <c r="O1215" s="99"/>
      <c r="P1215" s="99">
        <f>AK1215</f>
        <v>0</v>
      </c>
      <c r="Q1215" s="99">
        <f>AM1215</f>
        <v>0</v>
      </c>
      <c r="R1215" s="99">
        <v>0</v>
      </c>
      <c r="S1215" s="47"/>
      <c r="T1215" s="99">
        <f>SUM(U1215,V1215,X1215,Y1215,Z1215,AA1215,AB1215)</f>
        <v>68</v>
      </c>
      <c r="U1215" s="99">
        <f>AP1215</f>
        <v>0</v>
      </c>
      <c r="V1215" s="99">
        <f>SUM(AS1215,AT1215,AU1215,AV1215,AW1215,AX1215,AY1215,AZ1215,BA1215,BB1215,BC1215)</f>
        <v>68</v>
      </c>
      <c r="W1215" s="99">
        <f>COUNT(AS1215,AT1215,AU1215,AV1215,AW1215,AX1215,AY1215,AZ1215,BA1215,BB1215,BC1215)</f>
        <v>1</v>
      </c>
      <c r="X1215" s="99">
        <v>0</v>
      </c>
      <c r="Y1215" s="99">
        <v>0</v>
      </c>
      <c r="Z1215" s="99">
        <v>0</v>
      </c>
      <c r="AA1215" s="99">
        <f>AR1215</f>
        <v>0</v>
      </c>
      <c r="AB1215" s="99">
        <f>AQ1215</f>
        <v>0</v>
      </c>
      <c r="AC1215" s="47"/>
      <c r="AD1215" s="100"/>
      <c r="AE1215" s="100"/>
      <c r="AF1215" s="100"/>
      <c r="AG1215" s="100"/>
      <c r="AH1215" s="100"/>
      <c r="AI1215" s="100"/>
      <c r="AJ1215" s="100"/>
      <c r="AK1215" s="100"/>
      <c r="AL1215" s="100"/>
      <c r="AM1215" s="100"/>
      <c r="AN1215" s="100"/>
      <c r="AO1215" s="44"/>
      <c r="AP1215" s="100"/>
      <c r="AQ1215" s="100"/>
      <c r="AR1215" s="100"/>
      <c r="AS1215" s="100"/>
      <c r="AT1215" s="100"/>
      <c r="AU1215" s="100"/>
      <c r="AV1215" s="100"/>
      <c r="AW1215" s="100">
        <v>68</v>
      </c>
      <c r="AX1215" s="100"/>
      <c r="AY1215" s="100"/>
      <c r="AZ1215" s="100"/>
      <c r="BA1215" s="100"/>
      <c r="BB1215" s="100"/>
      <c r="BC1215" s="100"/>
      <c r="BD1215" s="31"/>
    </row>
    <row r="1216" spans="1:56" s="41" customFormat="1" x14ac:dyDescent="0.35">
      <c r="A1216" s="100" t="s">
        <v>44</v>
      </c>
      <c r="B1216" s="102" t="s">
        <v>45</v>
      </c>
      <c r="C1216" s="102" t="s">
        <v>1815</v>
      </c>
      <c r="D1216" s="102" t="s">
        <v>2447</v>
      </c>
      <c r="E1216" s="102" t="s">
        <v>39</v>
      </c>
      <c r="F1216" s="99">
        <v>999927161</v>
      </c>
      <c r="G1216" s="99">
        <f>(J1216+T1216)-H1216</f>
        <v>63</v>
      </c>
      <c r="H1216" s="99"/>
      <c r="I1216" s="24"/>
      <c r="J1216" s="99">
        <f>SUM(K1216,L1216,N1216,O1216,P1216,Q1216)</f>
        <v>63</v>
      </c>
      <c r="K1216" s="99">
        <f>SUM(AD1216,AL1216,AN1216)</f>
        <v>0</v>
      </c>
      <c r="L1216" s="99">
        <f>SUM(AE1216,AF1216,AG1216,AH1216)</f>
        <v>63</v>
      </c>
      <c r="M1216" s="99">
        <f>COUNT(#REF!,#REF!,#REF!,#REF!,#REF!,#REF!,#REF!,AE1216,#REF!,#REF!,#REF!,#REF!,AF1216,AG1216,#REF!,#REF!,#REF!,AH1216)</f>
        <v>1</v>
      </c>
      <c r="N1216" s="99">
        <f>AI1216+AJ1216</f>
        <v>0</v>
      </c>
      <c r="O1216" s="99"/>
      <c r="P1216" s="99">
        <f>AK1216</f>
        <v>0</v>
      </c>
      <c r="Q1216" s="99">
        <f>AM1216</f>
        <v>0</v>
      </c>
      <c r="R1216" s="99">
        <v>0</v>
      </c>
      <c r="S1216" s="47"/>
      <c r="T1216" s="99">
        <f>SUM(U1216,V1216,X1216,Y1216,Z1216,AA1216,AB1216)</f>
        <v>0</v>
      </c>
      <c r="U1216" s="99">
        <f>AP1216</f>
        <v>0</v>
      </c>
      <c r="V1216" s="99">
        <f>SUM(AS1216,AT1216,AU1216,AV1216,AW1216,AX1216,AY1216,AZ1216,BA1216,BB1216,BC1216)</f>
        <v>0</v>
      </c>
      <c r="W1216" s="99">
        <f>COUNT(AS1216,AT1216,AU1216,AV1216,AW1216,AX1216,AY1216,AZ1216,BA1216,BB1216,BC1216)</f>
        <v>0</v>
      </c>
      <c r="X1216" s="99">
        <v>0</v>
      </c>
      <c r="Y1216" s="99">
        <v>0</v>
      </c>
      <c r="Z1216" s="99">
        <v>0</v>
      </c>
      <c r="AA1216" s="99">
        <f>AR1216</f>
        <v>0</v>
      </c>
      <c r="AB1216" s="99">
        <f>AQ1216</f>
        <v>0</v>
      </c>
      <c r="AC1216" s="47"/>
      <c r="AD1216" s="99"/>
      <c r="AE1216" s="99">
        <v>63</v>
      </c>
      <c r="AF1216" s="99"/>
      <c r="AG1216" s="99"/>
      <c r="AH1216" s="99"/>
      <c r="AI1216" s="99"/>
      <c r="AJ1216" s="99"/>
      <c r="AK1216" s="99"/>
      <c r="AL1216" s="99"/>
      <c r="AM1216" s="100"/>
      <c r="AN1216" s="100"/>
      <c r="AO1216" s="44"/>
      <c r="AP1216" s="100"/>
      <c r="AQ1216" s="100"/>
      <c r="AR1216" s="100"/>
      <c r="AS1216" s="100"/>
      <c r="AT1216" s="100"/>
      <c r="AU1216" s="100"/>
      <c r="AV1216" s="100"/>
      <c r="AW1216" s="100"/>
      <c r="AX1216" s="100"/>
      <c r="AY1216" s="100"/>
      <c r="AZ1216" s="100"/>
      <c r="BA1216" s="100"/>
      <c r="BB1216" s="100"/>
      <c r="BC1216" s="100"/>
    </row>
    <row r="1217" spans="1:56" s="41" customFormat="1" x14ac:dyDescent="0.3">
      <c r="A1217" s="100" t="s">
        <v>44</v>
      </c>
      <c r="B1217" s="100" t="s">
        <v>45</v>
      </c>
      <c r="C1217" s="100" t="s">
        <v>3207</v>
      </c>
      <c r="D1217" s="100" t="s">
        <v>3208</v>
      </c>
      <c r="E1217" s="100" t="s">
        <v>39</v>
      </c>
      <c r="F1217" s="100">
        <v>999929977</v>
      </c>
      <c r="G1217" s="99">
        <f>(J1217+T1217)-H1217</f>
        <v>63</v>
      </c>
      <c r="H1217" s="100"/>
      <c r="I1217" s="44"/>
      <c r="J1217" s="99">
        <f>SUM(K1217,L1217,N1217,O1217,P1217,Q1217)</f>
        <v>0</v>
      </c>
      <c r="K1217" s="99">
        <f>SUM(AD1217,AL1217,AN1217)</f>
        <v>0</v>
      </c>
      <c r="L1217" s="99">
        <f>SUM(AE1217,AF1217,AG1217,AH1217)</f>
        <v>0</v>
      </c>
      <c r="M1217" s="99">
        <f>COUNT(#REF!,#REF!,#REF!,#REF!,#REF!,#REF!,#REF!,AE1217,#REF!,#REF!,#REF!,#REF!,AF1217,AG1217,#REF!,#REF!,#REF!,AH1217)</f>
        <v>0</v>
      </c>
      <c r="N1217" s="99">
        <f>AI1217+AJ1217</f>
        <v>0</v>
      </c>
      <c r="O1217" s="99"/>
      <c r="P1217" s="99">
        <f>AK1217</f>
        <v>0</v>
      </c>
      <c r="Q1217" s="99">
        <f>AM1217</f>
        <v>0</v>
      </c>
      <c r="R1217" s="99">
        <v>0</v>
      </c>
      <c r="S1217" s="47"/>
      <c r="T1217" s="99">
        <f>SUM(U1217,V1217,X1217,Y1217,Z1217,AA1217,AB1217)</f>
        <v>63</v>
      </c>
      <c r="U1217" s="99">
        <f>AP1217</f>
        <v>0</v>
      </c>
      <c r="V1217" s="99">
        <f>SUM(AS1217,AT1217,AU1217,AV1217,AW1217,AX1217,AY1217,AZ1217,BA1217,BB1217,BC1217)</f>
        <v>63</v>
      </c>
      <c r="W1217" s="99">
        <f>COUNT(AS1217,AT1217,AU1217,AV1217,AW1217,AX1217,AY1217,AZ1217,BA1217,BB1217,BC1217)</f>
        <v>1</v>
      </c>
      <c r="X1217" s="99">
        <v>0</v>
      </c>
      <c r="Y1217" s="99">
        <v>0</v>
      </c>
      <c r="Z1217" s="99">
        <v>0</v>
      </c>
      <c r="AA1217" s="99">
        <f>AR1217</f>
        <v>0</v>
      </c>
      <c r="AB1217" s="99">
        <f>AQ1217</f>
        <v>0</v>
      </c>
      <c r="AC1217" s="47"/>
      <c r="AD1217" s="100"/>
      <c r="AE1217" s="100"/>
      <c r="AF1217" s="100"/>
      <c r="AG1217" s="100"/>
      <c r="AH1217" s="100"/>
      <c r="AI1217" s="100"/>
      <c r="AJ1217" s="100"/>
      <c r="AK1217" s="100"/>
      <c r="AL1217" s="100"/>
      <c r="AM1217" s="100"/>
      <c r="AN1217" s="100"/>
      <c r="AO1217" s="44"/>
      <c r="AP1217" s="100"/>
      <c r="AQ1217" s="100"/>
      <c r="AR1217" s="100"/>
      <c r="AS1217" s="100"/>
      <c r="AT1217" s="100"/>
      <c r="AU1217" s="100"/>
      <c r="AV1217" s="100"/>
      <c r="AW1217" s="100"/>
      <c r="AX1217" s="100">
        <v>63</v>
      </c>
      <c r="AY1217" s="100"/>
      <c r="AZ1217" s="100"/>
      <c r="BA1217" s="100"/>
      <c r="BB1217" s="100"/>
      <c r="BC1217" s="100"/>
      <c r="BD1217" s="31"/>
    </row>
    <row r="1218" spans="1:56" s="41" customFormat="1" x14ac:dyDescent="0.35">
      <c r="A1218" s="99" t="s">
        <v>44</v>
      </c>
      <c r="B1218" s="100" t="s">
        <v>45</v>
      </c>
      <c r="C1218" s="100" t="s">
        <v>2478</v>
      </c>
      <c r="D1218" s="100" t="s">
        <v>774</v>
      </c>
      <c r="E1218" s="100" t="s">
        <v>39</v>
      </c>
      <c r="F1218" s="100">
        <v>999927280</v>
      </c>
      <c r="G1218" s="99">
        <f>(J1218+T1218)-H1218</f>
        <v>60</v>
      </c>
      <c r="H1218" s="99">
        <f>(K1218+L1218+N1218+O1218+P1218+Q1218+R1218)*0.5</f>
        <v>60</v>
      </c>
      <c r="I1218" s="24"/>
      <c r="J1218" s="99">
        <f>SUM(K1218,L1218,N1218,O1218,P1218,Q1218)</f>
        <v>120</v>
      </c>
      <c r="K1218" s="99">
        <f>SUM(AD1218,AL1218,AN1218)</f>
        <v>0</v>
      </c>
      <c r="L1218" s="99">
        <f>SUM(AE1218,AF1218,AG1218,AH1218)</f>
        <v>120</v>
      </c>
      <c r="M1218" s="99">
        <f>COUNT(#REF!,#REF!,#REF!,#REF!,#REF!,#REF!,#REF!,AE1218,#REF!,#REF!,#REF!,#REF!,AF1218,AG1218,#REF!,#REF!,#REF!,AH1218)</f>
        <v>1</v>
      </c>
      <c r="N1218" s="99">
        <f>AI1218+AJ1218</f>
        <v>0</v>
      </c>
      <c r="O1218" s="99"/>
      <c r="P1218" s="99">
        <f>AK1218</f>
        <v>0</v>
      </c>
      <c r="Q1218" s="99">
        <f>AM1218</f>
        <v>0</v>
      </c>
      <c r="R1218" s="99">
        <v>0</v>
      </c>
      <c r="S1218" s="47"/>
      <c r="T1218" s="99">
        <f>SUM(U1218,V1218,X1218,Y1218,Z1218,AA1218,AB1218)</f>
        <v>0</v>
      </c>
      <c r="U1218" s="99">
        <f>AP1218</f>
        <v>0</v>
      </c>
      <c r="V1218" s="99">
        <f>SUM(AS1218,AT1218,AU1218,AV1218,AW1218,AX1218,AY1218,AZ1218,BA1218,BB1218,BC1218)</f>
        <v>0</v>
      </c>
      <c r="W1218" s="99">
        <f>COUNT(AS1218,AT1218,AU1218,AV1218,AW1218,AX1218,AY1218,AZ1218,BA1218,BB1218,BC1218)</f>
        <v>0</v>
      </c>
      <c r="X1218" s="99">
        <v>0</v>
      </c>
      <c r="Y1218" s="99">
        <v>0</v>
      </c>
      <c r="Z1218" s="99">
        <v>0</v>
      </c>
      <c r="AA1218" s="99">
        <f>AR1218</f>
        <v>0</v>
      </c>
      <c r="AB1218" s="99">
        <f>AQ1218</f>
        <v>0</v>
      </c>
      <c r="AC1218" s="47"/>
      <c r="AD1218" s="99"/>
      <c r="AE1218" s="99"/>
      <c r="AF1218" s="99"/>
      <c r="AG1218" s="99">
        <v>120</v>
      </c>
      <c r="AH1218" s="99"/>
      <c r="AI1218" s="99"/>
      <c r="AJ1218" s="99"/>
      <c r="AK1218" s="99"/>
      <c r="AL1218" s="99"/>
      <c r="AM1218" s="100"/>
      <c r="AN1218" s="100"/>
      <c r="AO1218" s="44"/>
      <c r="AP1218" s="100"/>
      <c r="AQ1218" s="100"/>
      <c r="AR1218" s="100"/>
      <c r="AS1218" s="100"/>
      <c r="AT1218" s="100"/>
      <c r="AU1218" s="100"/>
      <c r="AV1218" s="100"/>
      <c r="AW1218" s="100"/>
      <c r="AX1218" s="100"/>
      <c r="AY1218" s="100"/>
      <c r="AZ1218" s="100"/>
      <c r="BA1218" s="100"/>
      <c r="BB1218" s="100"/>
      <c r="BC1218" s="100"/>
    </row>
    <row r="1219" spans="1:56" s="41" customFormat="1" x14ac:dyDescent="0.35">
      <c r="A1219" s="100" t="s">
        <v>44</v>
      </c>
      <c r="B1219" s="99" t="s">
        <v>45</v>
      </c>
      <c r="C1219" s="99" t="s">
        <v>2617</v>
      </c>
      <c r="D1219" s="99" t="s">
        <v>2165</v>
      </c>
      <c r="E1219" s="99" t="s">
        <v>39</v>
      </c>
      <c r="F1219" s="99">
        <v>999927897</v>
      </c>
      <c r="G1219" s="99">
        <f>(J1219+T1219)-H1219</f>
        <v>60</v>
      </c>
      <c r="H1219" s="99"/>
      <c r="I1219" s="24"/>
      <c r="J1219" s="99">
        <f>SUM(K1219,L1219,N1219,O1219,P1219,Q1219)</f>
        <v>60</v>
      </c>
      <c r="K1219" s="99">
        <f>SUM(AD1219,AL1219,AN1219)</f>
        <v>0</v>
      </c>
      <c r="L1219" s="99">
        <f>SUM(AE1219,AF1219,AG1219,AH1219)</f>
        <v>60</v>
      </c>
      <c r="M1219" s="99">
        <f>COUNT(#REF!,#REF!,#REF!,#REF!,#REF!,#REF!,#REF!,AE1219,#REF!,#REF!,#REF!,#REF!,AF1219,AG1219,#REF!,#REF!,#REF!,AH1219)</f>
        <v>1</v>
      </c>
      <c r="N1219" s="99">
        <f>AI1219+AJ1219</f>
        <v>0</v>
      </c>
      <c r="O1219" s="99"/>
      <c r="P1219" s="99">
        <f>AK1219</f>
        <v>0</v>
      </c>
      <c r="Q1219" s="99">
        <f>AM1219</f>
        <v>0</v>
      </c>
      <c r="R1219" s="99">
        <v>0</v>
      </c>
      <c r="S1219" s="47"/>
      <c r="T1219" s="99">
        <f>SUM(U1219,V1219,X1219,Y1219,Z1219,AA1219,AB1219)</f>
        <v>0</v>
      </c>
      <c r="U1219" s="99">
        <f>AP1219</f>
        <v>0</v>
      </c>
      <c r="V1219" s="99">
        <f>SUM(AS1219,AT1219,AU1219,AV1219,AW1219,AX1219,AY1219,AZ1219,BA1219,BB1219,BC1219)</f>
        <v>0</v>
      </c>
      <c r="W1219" s="99">
        <f>COUNT(AS1219,AT1219,AU1219,AV1219,AW1219,AX1219,AY1219,AZ1219,BA1219,BB1219,BC1219)</f>
        <v>0</v>
      </c>
      <c r="X1219" s="99">
        <v>0</v>
      </c>
      <c r="Y1219" s="99">
        <v>0</v>
      </c>
      <c r="Z1219" s="99">
        <v>0</v>
      </c>
      <c r="AA1219" s="99">
        <f>AR1219</f>
        <v>0</v>
      </c>
      <c r="AB1219" s="99">
        <f>AQ1219</f>
        <v>0</v>
      </c>
      <c r="AC1219" s="47"/>
      <c r="AD1219" s="99"/>
      <c r="AE1219" s="99"/>
      <c r="AF1219" s="99">
        <v>60</v>
      </c>
      <c r="AG1219" s="99"/>
      <c r="AH1219" s="99"/>
      <c r="AI1219" s="99"/>
      <c r="AJ1219" s="99"/>
      <c r="AK1219" s="99"/>
      <c r="AL1219" s="99"/>
      <c r="AM1219" s="100"/>
      <c r="AN1219" s="100"/>
      <c r="AO1219" s="44"/>
      <c r="AP1219" s="100"/>
      <c r="AQ1219" s="100"/>
      <c r="AR1219" s="100"/>
      <c r="AS1219" s="100"/>
      <c r="AT1219" s="100"/>
      <c r="AU1219" s="100"/>
      <c r="AV1219" s="100"/>
      <c r="AW1219" s="100"/>
      <c r="AX1219" s="100"/>
      <c r="AY1219" s="100"/>
      <c r="AZ1219" s="100"/>
      <c r="BA1219" s="100"/>
      <c r="BB1219" s="100"/>
      <c r="BC1219" s="100"/>
    </row>
    <row r="1220" spans="1:56" s="41" customFormat="1" x14ac:dyDescent="0.3">
      <c r="A1220" s="100" t="s">
        <v>44</v>
      </c>
      <c r="B1220" s="100" t="s">
        <v>45</v>
      </c>
      <c r="C1220" s="100" t="s">
        <v>1921</v>
      </c>
      <c r="D1220" s="100" t="s">
        <v>3601</v>
      </c>
      <c r="E1220" s="100" t="s">
        <v>39</v>
      </c>
      <c r="F1220" s="100">
        <v>999931287</v>
      </c>
      <c r="G1220" s="99">
        <f>(J1220+T1220)-H1220</f>
        <v>60</v>
      </c>
      <c r="H1220" s="100"/>
      <c r="I1220" s="44"/>
      <c r="J1220" s="99">
        <f>SUM(K1220,L1220,N1220,O1220,P1220,Q1220)</f>
        <v>0</v>
      </c>
      <c r="K1220" s="99">
        <f>SUM(AD1220,AL1220,AN1220)</f>
        <v>0</v>
      </c>
      <c r="L1220" s="99">
        <f>SUM(AE1220,AF1220,AG1220,AH1220)</f>
        <v>0</v>
      </c>
      <c r="M1220" s="99">
        <f>COUNT(#REF!,#REF!,#REF!,#REF!,#REF!,#REF!,#REF!,AE1220,#REF!,#REF!,#REF!,#REF!,AF1220,AG1220,#REF!,#REF!,#REF!,AH1220)</f>
        <v>0</v>
      </c>
      <c r="N1220" s="99">
        <f>AI1220+AJ1220</f>
        <v>0</v>
      </c>
      <c r="O1220" s="99"/>
      <c r="P1220" s="99">
        <f>AK1220</f>
        <v>0</v>
      </c>
      <c r="Q1220" s="99">
        <f>AM1220</f>
        <v>0</v>
      </c>
      <c r="R1220" s="99">
        <v>0</v>
      </c>
      <c r="S1220" s="47"/>
      <c r="T1220" s="99">
        <f>SUM(U1220,V1220,X1220,Y1220,Z1220,AA1220,AB1220)</f>
        <v>60</v>
      </c>
      <c r="U1220" s="99">
        <f>AP1220</f>
        <v>0</v>
      </c>
      <c r="V1220" s="99">
        <f>SUM(AS1220,AT1220,AU1220,AV1220,AW1220,AX1220,AY1220,AZ1220,BA1220,BB1220,BC1220)</f>
        <v>60</v>
      </c>
      <c r="W1220" s="99">
        <f>COUNT(AS1220,AT1220,AU1220,AV1220,AW1220,AX1220,AY1220,AZ1220,BA1220,BB1220,BC1220)</f>
        <v>1</v>
      </c>
      <c r="X1220" s="99">
        <v>0</v>
      </c>
      <c r="Y1220" s="99">
        <v>0</v>
      </c>
      <c r="Z1220" s="99">
        <v>0</v>
      </c>
      <c r="AA1220" s="99">
        <f>AR1220</f>
        <v>0</v>
      </c>
      <c r="AB1220" s="99">
        <f>AQ1220</f>
        <v>0</v>
      </c>
      <c r="AC1220" s="47"/>
      <c r="AD1220" s="100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100"/>
      <c r="AO1220" s="44"/>
      <c r="AP1220" s="100"/>
      <c r="AQ1220" s="100"/>
      <c r="AR1220" s="100"/>
      <c r="AS1220" s="100"/>
      <c r="AT1220" s="100"/>
      <c r="AU1220" s="100"/>
      <c r="AV1220" s="100"/>
      <c r="AW1220" s="100"/>
      <c r="AX1220" s="100"/>
      <c r="AY1220" s="100"/>
      <c r="AZ1220" s="100"/>
      <c r="BA1220" s="100"/>
      <c r="BB1220" s="100">
        <v>60</v>
      </c>
      <c r="BC1220" s="100"/>
      <c r="BD1220" s="31"/>
    </row>
    <row r="1221" spans="1:56" s="41" customFormat="1" x14ac:dyDescent="0.35">
      <c r="A1221" s="100" t="s">
        <v>44</v>
      </c>
      <c r="B1221" s="100" t="s">
        <v>45</v>
      </c>
      <c r="C1221" s="100" t="s">
        <v>2082</v>
      </c>
      <c r="D1221" s="100" t="s">
        <v>2083</v>
      </c>
      <c r="E1221" s="100" t="s">
        <v>39</v>
      </c>
      <c r="F1221" s="100">
        <v>999925657</v>
      </c>
      <c r="G1221" s="99">
        <f>(J1221+T1221)-H1221</f>
        <v>58</v>
      </c>
      <c r="H1221" s="99"/>
      <c r="I1221" s="24"/>
      <c r="J1221" s="99">
        <f>SUM(K1221,L1221,N1221,O1221,P1221,Q1221)</f>
        <v>58</v>
      </c>
      <c r="K1221" s="99">
        <f>SUM(AD1221,AL1221,AN1221)</f>
        <v>0</v>
      </c>
      <c r="L1221" s="99">
        <f>SUM(AE1221,AF1221,AG1221,AH1221)</f>
        <v>58</v>
      </c>
      <c r="M1221" s="99">
        <f>COUNT(#REF!,#REF!,#REF!,#REF!,#REF!,#REF!,#REF!,AE1221,#REF!,#REF!,#REF!,#REF!,AF1221,AG1221,#REF!,#REF!,#REF!,AH1221)</f>
        <v>1</v>
      </c>
      <c r="N1221" s="99">
        <f>AI1221+AJ1221</f>
        <v>0</v>
      </c>
      <c r="O1221" s="99"/>
      <c r="P1221" s="99">
        <f>AK1221</f>
        <v>0</v>
      </c>
      <c r="Q1221" s="99">
        <f>AM1221</f>
        <v>0</v>
      </c>
      <c r="R1221" s="99">
        <v>0</v>
      </c>
      <c r="S1221" s="47"/>
      <c r="T1221" s="99">
        <f>SUM(U1221,V1221,X1221,Y1221,Z1221,AA1221,AB1221)</f>
        <v>0</v>
      </c>
      <c r="U1221" s="99">
        <f>AP1221</f>
        <v>0</v>
      </c>
      <c r="V1221" s="99">
        <f>SUM(AS1221,AT1221,AU1221,AV1221,AW1221,AX1221,AY1221,AZ1221,BA1221,BB1221,BC1221)</f>
        <v>0</v>
      </c>
      <c r="W1221" s="99">
        <f>COUNT(AS1221,AT1221,AU1221,AV1221,AW1221,AX1221,AY1221,AZ1221,BA1221,BB1221,BC1221)</f>
        <v>0</v>
      </c>
      <c r="X1221" s="99">
        <v>0</v>
      </c>
      <c r="Y1221" s="99">
        <v>0</v>
      </c>
      <c r="Z1221" s="99">
        <v>0</v>
      </c>
      <c r="AA1221" s="99">
        <f>AR1221</f>
        <v>0</v>
      </c>
      <c r="AB1221" s="99">
        <f>AQ1221</f>
        <v>0</v>
      </c>
      <c r="AC1221" s="47"/>
      <c r="AD1221" s="99"/>
      <c r="AE1221" s="99"/>
      <c r="AF1221" s="99"/>
      <c r="AG1221" s="99">
        <v>58</v>
      </c>
      <c r="AH1221" s="99"/>
      <c r="AI1221" s="99"/>
      <c r="AJ1221" s="99"/>
      <c r="AK1221" s="99"/>
      <c r="AL1221" s="99"/>
      <c r="AM1221" s="100"/>
      <c r="AN1221" s="100"/>
      <c r="AO1221" s="44"/>
      <c r="AP1221" s="100"/>
      <c r="AQ1221" s="100"/>
      <c r="AR1221" s="100"/>
      <c r="AS1221" s="100"/>
      <c r="AT1221" s="100"/>
      <c r="AU1221" s="100"/>
      <c r="AV1221" s="100"/>
      <c r="AW1221" s="100"/>
      <c r="AX1221" s="100"/>
      <c r="AY1221" s="100"/>
      <c r="AZ1221" s="100"/>
      <c r="BA1221" s="100"/>
      <c r="BB1221" s="100"/>
      <c r="BC1221" s="100"/>
    </row>
    <row r="1222" spans="1:56" s="41" customFormat="1" x14ac:dyDescent="0.35">
      <c r="A1222" s="100" t="s">
        <v>44</v>
      </c>
      <c r="B1222" s="99" t="s">
        <v>45</v>
      </c>
      <c r="C1222" s="99" t="s">
        <v>1084</v>
      </c>
      <c r="D1222" s="99" t="s">
        <v>1422</v>
      </c>
      <c r="E1222" s="99" t="s">
        <v>39</v>
      </c>
      <c r="F1222" s="99">
        <v>999921762</v>
      </c>
      <c r="G1222" s="99">
        <f>(J1222+T1222)-H1222</f>
        <v>51</v>
      </c>
      <c r="H1222" s="100"/>
      <c r="I1222" s="24"/>
      <c r="J1222" s="99">
        <f>SUM(K1222,L1222,N1222,O1222,P1222,Q1222)</f>
        <v>51</v>
      </c>
      <c r="K1222" s="99">
        <f>SUM(AD1222,AL1222,AN1222)</f>
        <v>0</v>
      </c>
      <c r="L1222" s="99">
        <f>SUM(AE1222,AF1222,AG1222,AH1222)</f>
        <v>0</v>
      </c>
      <c r="M1222" s="99">
        <f>COUNT(#REF!,#REF!,#REF!,#REF!,#REF!,#REF!,#REF!,AE1222,#REF!,#REF!,#REF!,#REF!,AF1222,AG1222,#REF!,#REF!,#REF!,AH1222)</f>
        <v>0</v>
      </c>
      <c r="N1222" s="99">
        <f>AI1222+AJ1222</f>
        <v>0</v>
      </c>
      <c r="O1222" s="99"/>
      <c r="P1222" s="99">
        <f>AK1222</f>
        <v>51</v>
      </c>
      <c r="Q1222" s="99">
        <f>AM1222</f>
        <v>0</v>
      </c>
      <c r="R1222" s="99">
        <v>0</v>
      </c>
      <c r="S1222" s="47"/>
      <c r="T1222" s="99">
        <f>SUM(U1222,V1222,X1222,Y1222,Z1222,AA1222,AB1222)</f>
        <v>0</v>
      </c>
      <c r="U1222" s="99">
        <f>AP1222</f>
        <v>0</v>
      </c>
      <c r="V1222" s="99">
        <f>SUM(AS1222,AT1222,AU1222,AV1222,AW1222,AX1222,AY1222,AZ1222,BA1222,BB1222,BC1222)</f>
        <v>0</v>
      </c>
      <c r="W1222" s="99">
        <f>COUNT(AS1222,AT1222,AU1222,AV1222,AW1222,AX1222,AY1222,AZ1222,BA1222,BB1222,BC1222)</f>
        <v>0</v>
      </c>
      <c r="X1222" s="99">
        <v>0</v>
      </c>
      <c r="Y1222" s="99">
        <v>0</v>
      </c>
      <c r="Z1222" s="99">
        <v>0</v>
      </c>
      <c r="AA1222" s="99">
        <f>AR1222</f>
        <v>0</v>
      </c>
      <c r="AB1222" s="99">
        <f>AQ1222</f>
        <v>0</v>
      </c>
      <c r="AC1222" s="47"/>
      <c r="AD1222" s="99"/>
      <c r="AE1222" s="99"/>
      <c r="AF1222" s="99"/>
      <c r="AG1222" s="99"/>
      <c r="AH1222" s="99"/>
      <c r="AI1222" s="99"/>
      <c r="AJ1222" s="99"/>
      <c r="AK1222" s="99">
        <v>51</v>
      </c>
      <c r="AL1222" s="99"/>
      <c r="AM1222" s="100"/>
      <c r="AN1222" s="100"/>
      <c r="AO1222" s="44"/>
      <c r="AP1222" s="100"/>
      <c r="AQ1222" s="100"/>
      <c r="AR1222" s="100"/>
      <c r="AS1222" s="100"/>
      <c r="AT1222" s="100"/>
      <c r="AU1222" s="100"/>
      <c r="AV1222" s="100"/>
      <c r="AW1222" s="100"/>
      <c r="AX1222" s="100"/>
      <c r="AY1222" s="100"/>
      <c r="AZ1222" s="100"/>
      <c r="BA1222" s="100"/>
      <c r="BB1222" s="100"/>
      <c r="BC1222" s="100"/>
    </row>
    <row r="1223" spans="1:56" s="41" customFormat="1" x14ac:dyDescent="0.35">
      <c r="A1223" s="100" t="s">
        <v>44</v>
      </c>
      <c r="B1223" s="99" t="s">
        <v>45</v>
      </c>
      <c r="C1223" s="99" t="s">
        <v>1701</v>
      </c>
      <c r="D1223" s="99" t="s">
        <v>1702</v>
      </c>
      <c r="E1223" s="99" t="s">
        <v>39</v>
      </c>
      <c r="F1223" s="99">
        <v>999923558</v>
      </c>
      <c r="G1223" s="99">
        <f>(J1223+T1223)-H1223</f>
        <v>51</v>
      </c>
      <c r="H1223" s="99"/>
      <c r="I1223" s="24"/>
      <c r="J1223" s="99">
        <f>SUM(K1223,L1223,N1223,O1223,P1223,Q1223)</f>
        <v>51</v>
      </c>
      <c r="K1223" s="99">
        <f>SUM(AD1223,AL1223,AN1223)</f>
        <v>0</v>
      </c>
      <c r="L1223" s="99">
        <f>SUM(AE1223,AF1223,AG1223,AH1223)</f>
        <v>0</v>
      </c>
      <c r="M1223" s="99">
        <f>COUNT(#REF!,#REF!,#REF!,#REF!,#REF!,#REF!,#REF!,AE1223,#REF!,#REF!,#REF!,#REF!,AF1223,AG1223,#REF!,#REF!,#REF!,AH1223)</f>
        <v>0</v>
      </c>
      <c r="N1223" s="99">
        <f>AI1223+AJ1223</f>
        <v>0</v>
      </c>
      <c r="O1223" s="99"/>
      <c r="P1223" s="99">
        <f>AK1223</f>
        <v>51</v>
      </c>
      <c r="Q1223" s="99">
        <f>AM1223</f>
        <v>0</v>
      </c>
      <c r="R1223" s="99">
        <v>0</v>
      </c>
      <c r="S1223" s="47"/>
      <c r="T1223" s="99">
        <f>SUM(U1223,V1223,X1223,Y1223,Z1223,AA1223,AB1223)</f>
        <v>0</v>
      </c>
      <c r="U1223" s="99">
        <f>AP1223</f>
        <v>0</v>
      </c>
      <c r="V1223" s="99">
        <f>SUM(AS1223,AT1223,AU1223,AV1223,AW1223,AX1223,AY1223,AZ1223,BA1223,BB1223,BC1223)</f>
        <v>0</v>
      </c>
      <c r="W1223" s="99">
        <f>COUNT(AS1223,AT1223,AU1223,AV1223,AW1223,AX1223,AY1223,AZ1223,BA1223,BB1223,BC1223)</f>
        <v>0</v>
      </c>
      <c r="X1223" s="99">
        <v>0</v>
      </c>
      <c r="Y1223" s="99">
        <v>0</v>
      </c>
      <c r="Z1223" s="99">
        <v>0</v>
      </c>
      <c r="AA1223" s="99">
        <f>AR1223</f>
        <v>0</v>
      </c>
      <c r="AB1223" s="99">
        <f>AQ1223</f>
        <v>0</v>
      </c>
      <c r="AC1223" s="47"/>
      <c r="AD1223" s="99"/>
      <c r="AE1223" s="99"/>
      <c r="AF1223" s="99"/>
      <c r="AG1223" s="99"/>
      <c r="AH1223" s="99"/>
      <c r="AI1223" s="99"/>
      <c r="AJ1223" s="99"/>
      <c r="AK1223" s="99">
        <v>51</v>
      </c>
      <c r="AL1223" s="99"/>
      <c r="AM1223" s="100"/>
      <c r="AN1223" s="100"/>
      <c r="AO1223" s="44"/>
      <c r="AP1223" s="100"/>
      <c r="AQ1223" s="100"/>
      <c r="AR1223" s="100"/>
      <c r="AS1223" s="100"/>
      <c r="AT1223" s="100"/>
      <c r="AU1223" s="100"/>
      <c r="AV1223" s="100"/>
      <c r="AW1223" s="100"/>
      <c r="AX1223" s="100"/>
      <c r="AY1223" s="100"/>
      <c r="AZ1223" s="100"/>
      <c r="BA1223" s="100"/>
      <c r="BB1223" s="100"/>
      <c r="BC1223" s="100"/>
    </row>
    <row r="1224" spans="1:56" s="41" customFormat="1" x14ac:dyDescent="0.35">
      <c r="A1224" s="100" t="s">
        <v>44</v>
      </c>
      <c r="B1224" s="102" t="s">
        <v>45</v>
      </c>
      <c r="C1224" s="102" t="s">
        <v>1884</v>
      </c>
      <c r="D1224" s="102" t="s">
        <v>1885</v>
      </c>
      <c r="E1224" s="102" t="s">
        <v>39</v>
      </c>
      <c r="F1224" s="99">
        <v>999924850</v>
      </c>
      <c r="G1224" s="99">
        <f>(J1224+T1224)-H1224</f>
        <v>51</v>
      </c>
      <c r="H1224" s="99"/>
      <c r="I1224" s="24"/>
      <c r="J1224" s="99">
        <f>SUM(K1224,L1224,N1224,O1224,P1224,Q1224)</f>
        <v>51</v>
      </c>
      <c r="K1224" s="99">
        <f>SUM(AD1224,AL1224,AN1224)</f>
        <v>0</v>
      </c>
      <c r="L1224" s="99">
        <f>SUM(AE1224,AF1224,AG1224,AH1224)</f>
        <v>0</v>
      </c>
      <c r="M1224" s="99">
        <f>COUNT(#REF!,#REF!,#REF!,#REF!,#REF!,#REF!,#REF!,AE1224,#REF!,#REF!,#REF!,#REF!,AF1224,AG1224,#REF!,#REF!,#REF!,AH1224)</f>
        <v>0</v>
      </c>
      <c r="N1224" s="99">
        <f>AI1224+AJ1224</f>
        <v>0</v>
      </c>
      <c r="O1224" s="99"/>
      <c r="P1224" s="99">
        <f>AK1224</f>
        <v>51</v>
      </c>
      <c r="Q1224" s="99">
        <f>AM1224</f>
        <v>0</v>
      </c>
      <c r="R1224" s="99">
        <v>0</v>
      </c>
      <c r="S1224" s="47"/>
      <c r="T1224" s="99">
        <f>SUM(U1224,V1224,X1224,Y1224,Z1224,AA1224,AB1224)</f>
        <v>0</v>
      </c>
      <c r="U1224" s="99">
        <f>AP1224</f>
        <v>0</v>
      </c>
      <c r="V1224" s="99">
        <f>SUM(AS1224,AT1224,AU1224,AV1224,AW1224,AX1224,AY1224,AZ1224,BA1224,BB1224,BC1224)</f>
        <v>0</v>
      </c>
      <c r="W1224" s="99">
        <f>COUNT(AS1224,AT1224,AU1224,AV1224,AW1224,AX1224,AY1224,AZ1224,BA1224,BB1224,BC1224)</f>
        <v>0</v>
      </c>
      <c r="X1224" s="99">
        <v>0</v>
      </c>
      <c r="Y1224" s="99">
        <v>0</v>
      </c>
      <c r="Z1224" s="99">
        <v>0</v>
      </c>
      <c r="AA1224" s="99">
        <f>AR1224</f>
        <v>0</v>
      </c>
      <c r="AB1224" s="99">
        <f>AQ1224</f>
        <v>0</v>
      </c>
      <c r="AC1224" s="47"/>
      <c r="AD1224" s="99"/>
      <c r="AE1224" s="99"/>
      <c r="AF1224" s="99"/>
      <c r="AG1224" s="99"/>
      <c r="AH1224" s="99"/>
      <c r="AI1224" s="99"/>
      <c r="AJ1224" s="99"/>
      <c r="AK1224" s="99">
        <v>51</v>
      </c>
      <c r="AL1224" s="99"/>
      <c r="AM1224" s="100"/>
      <c r="AN1224" s="100"/>
      <c r="AO1224" s="44"/>
      <c r="AP1224" s="100"/>
      <c r="AQ1224" s="100"/>
      <c r="AR1224" s="100"/>
      <c r="AS1224" s="100"/>
      <c r="AT1224" s="100"/>
      <c r="AU1224" s="100"/>
      <c r="AV1224" s="100"/>
      <c r="AW1224" s="100"/>
      <c r="AX1224" s="100"/>
      <c r="AY1224" s="100"/>
      <c r="AZ1224" s="100"/>
      <c r="BA1224" s="100"/>
      <c r="BB1224" s="100"/>
      <c r="BC1224" s="100"/>
    </row>
    <row r="1225" spans="1:56" s="41" customFormat="1" x14ac:dyDescent="0.35">
      <c r="A1225" s="100" t="s">
        <v>44</v>
      </c>
      <c r="B1225" s="99" t="s">
        <v>45</v>
      </c>
      <c r="C1225" s="99" t="s">
        <v>871</v>
      </c>
      <c r="D1225" s="99" t="s">
        <v>1504</v>
      </c>
      <c r="E1225" s="99" t="s">
        <v>39</v>
      </c>
      <c r="F1225" s="99">
        <v>999925249</v>
      </c>
      <c r="G1225" s="99">
        <f>(J1225+T1225)-H1225</f>
        <v>51</v>
      </c>
      <c r="H1225" s="99"/>
      <c r="I1225" s="24"/>
      <c r="J1225" s="99">
        <f>SUM(K1225,L1225,N1225,O1225,P1225,Q1225)</f>
        <v>51</v>
      </c>
      <c r="K1225" s="99">
        <f>SUM(AD1225,AL1225,AN1225)</f>
        <v>0</v>
      </c>
      <c r="L1225" s="99">
        <f>SUM(AE1225,AF1225,AG1225,AH1225)</f>
        <v>0</v>
      </c>
      <c r="M1225" s="99">
        <f>COUNT(#REF!,#REF!,#REF!,#REF!,#REF!,#REF!,#REF!,AE1225,#REF!,#REF!,#REF!,#REF!,AF1225,AG1225,#REF!,#REF!,#REF!,AH1225)</f>
        <v>0</v>
      </c>
      <c r="N1225" s="99">
        <f>AI1225+AJ1225</f>
        <v>0</v>
      </c>
      <c r="O1225" s="99"/>
      <c r="P1225" s="99">
        <f>AK1225</f>
        <v>51</v>
      </c>
      <c r="Q1225" s="99">
        <f>AM1225</f>
        <v>0</v>
      </c>
      <c r="R1225" s="99">
        <v>0</v>
      </c>
      <c r="S1225" s="47"/>
      <c r="T1225" s="99">
        <f>SUM(U1225,V1225,X1225,Y1225,Z1225,AA1225,AB1225)</f>
        <v>0</v>
      </c>
      <c r="U1225" s="99">
        <f>AP1225</f>
        <v>0</v>
      </c>
      <c r="V1225" s="99">
        <f>SUM(AS1225,AT1225,AU1225,AV1225,AW1225,AX1225,AY1225,AZ1225,BA1225,BB1225,BC1225)</f>
        <v>0</v>
      </c>
      <c r="W1225" s="99">
        <f>COUNT(AS1225,AT1225,AU1225,AV1225,AW1225,AX1225,AY1225,AZ1225,BA1225,BB1225,BC1225)</f>
        <v>0</v>
      </c>
      <c r="X1225" s="99">
        <v>0</v>
      </c>
      <c r="Y1225" s="99">
        <v>0</v>
      </c>
      <c r="Z1225" s="99">
        <v>0</v>
      </c>
      <c r="AA1225" s="99">
        <f>AR1225</f>
        <v>0</v>
      </c>
      <c r="AB1225" s="99">
        <f>AQ1225</f>
        <v>0</v>
      </c>
      <c r="AC1225" s="47"/>
      <c r="AD1225" s="99"/>
      <c r="AE1225" s="99"/>
      <c r="AF1225" s="99"/>
      <c r="AG1225" s="99"/>
      <c r="AH1225" s="99"/>
      <c r="AI1225" s="99"/>
      <c r="AJ1225" s="99"/>
      <c r="AK1225" s="99">
        <v>51</v>
      </c>
      <c r="AL1225" s="99"/>
      <c r="AM1225" s="100"/>
      <c r="AN1225" s="100"/>
      <c r="AO1225" s="44"/>
      <c r="AP1225" s="100"/>
      <c r="AQ1225" s="100"/>
      <c r="AR1225" s="100"/>
      <c r="AS1225" s="100"/>
      <c r="AT1225" s="100"/>
      <c r="AU1225" s="100"/>
      <c r="AV1225" s="100"/>
      <c r="AW1225" s="100"/>
      <c r="AX1225" s="100"/>
      <c r="AY1225" s="100"/>
      <c r="AZ1225" s="100"/>
      <c r="BA1225" s="100"/>
      <c r="BB1225" s="100"/>
      <c r="BC1225" s="100"/>
    </row>
    <row r="1226" spans="1:56" s="41" customFormat="1" x14ac:dyDescent="0.3">
      <c r="A1226" s="100" t="s">
        <v>44</v>
      </c>
      <c r="B1226" s="100" t="s">
        <v>45</v>
      </c>
      <c r="C1226" s="100" t="s">
        <v>1935</v>
      </c>
      <c r="D1226" s="100" t="s">
        <v>3402</v>
      </c>
      <c r="E1226" s="100" t="s">
        <v>39</v>
      </c>
      <c r="F1226" s="100">
        <v>999929164</v>
      </c>
      <c r="G1226" s="99">
        <f>(J1226+T1226)-H1226</f>
        <v>51</v>
      </c>
      <c r="H1226" s="100"/>
      <c r="I1226" s="44"/>
      <c r="J1226" s="99">
        <f>SUM(K1226,L1226,N1226,O1226,P1226,Q1226)</f>
        <v>0</v>
      </c>
      <c r="K1226" s="99">
        <f>SUM(AD1226,AL1226,AN1226)</f>
        <v>0</v>
      </c>
      <c r="L1226" s="99">
        <f>SUM(AE1226,AF1226,AG1226,AH1226)</f>
        <v>0</v>
      </c>
      <c r="M1226" s="99">
        <f>COUNT(#REF!,#REF!,#REF!,#REF!,#REF!,#REF!,#REF!,AE1226,#REF!,#REF!,#REF!,#REF!,AF1226,AG1226,#REF!,#REF!,#REF!,AH1226)</f>
        <v>0</v>
      </c>
      <c r="N1226" s="99">
        <f>AI1226+AJ1226</f>
        <v>0</v>
      </c>
      <c r="O1226" s="99"/>
      <c r="P1226" s="99">
        <f>AK1226</f>
        <v>0</v>
      </c>
      <c r="Q1226" s="99">
        <f>AM1226</f>
        <v>0</v>
      </c>
      <c r="R1226" s="99">
        <v>0</v>
      </c>
      <c r="S1226" s="47"/>
      <c r="T1226" s="99">
        <f>SUM(U1226,V1226,X1226,Y1226,Z1226,AA1226,AB1226)</f>
        <v>51</v>
      </c>
      <c r="U1226" s="99">
        <f>AP1226</f>
        <v>0</v>
      </c>
      <c r="V1226" s="99">
        <f>SUM(AS1226,AT1226,AU1226,AV1226,AW1226,AX1226,AY1226,AZ1226,BA1226,BB1226,BC1226)</f>
        <v>51</v>
      </c>
      <c r="W1226" s="99">
        <f>COUNT(AS1226,AT1226,AU1226,AV1226,AW1226,AX1226,AY1226,AZ1226,BA1226,BB1226,BC1226)</f>
        <v>1</v>
      </c>
      <c r="X1226" s="99">
        <v>0</v>
      </c>
      <c r="Y1226" s="99">
        <v>0</v>
      </c>
      <c r="Z1226" s="99">
        <v>0</v>
      </c>
      <c r="AA1226" s="99">
        <f>AR1226</f>
        <v>0</v>
      </c>
      <c r="AB1226" s="99">
        <f>AQ1226</f>
        <v>0</v>
      </c>
      <c r="AC1226" s="47"/>
      <c r="AD1226" s="100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100"/>
      <c r="AO1226" s="44"/>
      <c r="AP1226" s="100"/>
      <c r="AQ1226" s="100"/>
      <c r="AR1226" s="100"/>
      <c r="AS1226" s="100"/>
      <c r="AT1226" s="100"/>
      <c r="AU1226" s="100"/>
      <c r="AV1226" s="100"/>
      <c r="AW1226" s="100"/>
      <c r="AX1226" s="100"/>
      <c r="AY1226" s="100"/>
      <c r="AZ1226" s="100">
        <v>51</v>
      </c>
      <c r="BA1226" s="100"/>
      <c r="BB1226" s="100"/>
      <c r="BC1226" s="100"/>
      <c r="BD1226" s="31"/>
    </row>
    <row r="1227" spans="1:56" s="41" customFormat="1" x14ac:dyDescent="0.3">
      <c r="A1227" s="100" t="s">
        <v>44</v>
      </c>
      <c r="B1227" s="100" t="s">
        <v>45</v>
      </c>
      <c r="C1227" s="100" t="s">
        <v>3403</v>
      </c>
      <c r="D1227" s="100" t="s">
        <v>3274</v>
      </c>
      <c r="E1227" s="100" t="s">
        <v>39</v>
      </c>
      <c r="F1227" s="100">
        <v>999929965</v>
      </c>
      <c r="G1227" s="99">
        <f>(J1227+T1227)-H1227</f>
        <v>51</v>
      </c>
      <c r="H1227" s="100"/>
      <c r="I1227" s="44"/>
      <c r="J1227" s="99">
        <f>SUM(K1227,L1227,N1227,O1227,P1227,Q1227)</f>
        <v>0</v>
      </c>
      <c r="K1227" s="99">
        <f>SUM(AD1227,AL1227,AN1227)</f>
        <v>0</v>
      </c>
      <c r="L1227" s="99">
        <f>SUM(AE1227,AF1227,AG1227,AH1227)</f>
        <v>0</v>
      </c>
      <c r="M1227" s="99">
        <f>COUNT(#REF!,#REF!,#REF!,#REF!,#REF!,#REF!,#REF!,AE1227,#REF!,#REF!,#REF!,#REF!,AF1227,AG1227,#REF!,#REF!,#REF!,AH1227)</f>
        <v>0</v>
      </c>
      <c r="N1227" s="99">
        <f>AI1227+AJ1227</f>
        <v>0</v>
      </c>
      <c r="O1227" s="99"/>
      <c r="P1227" s="99">
        <f>AK1227</f>
        <v>0</v>
      </c>
      <c r="Q1227" s="99">
        <f>AM1227</f>
        <v>0</v>
      </c>
      <c r="R1227" s="99">
        <v>0</v>
      </c>
      <c r="S1227" s="47"/>
      <c r="T1227" s="99">
        <f>SUM(U1227,V1227,X1227,Y1227,Z1227,AA1227,AB1227)</f>
        <v>51</v>
      </c>
      <c r="U1227" s="99">
        <f>AP1227</f>
        <v>0</v>
      </c>
      <c r="V1227" s="99">
        <f>SUM(AS1227,AT1227,AU1227,AV1227,AW1227,AX1227,AY1227,AZ1227,BA1227,BB1227,BC1227)</f>
        <v>51</v>
      </c>
      <c r="W1227" s="99">
        <f>COUNT(AS1227,AT1227,AU1227,AV1227,AW1227,AX1227,AY1227,AZ1227,BA1227,BB1227,BC1227)</f>
        <v>1</v>
      </c>
      <c r="X1227" s="99">
        <v>0</v>
      </c>
      <c r="Y1227" s="99">
        <v>0</v>
      </c>
      <c r="Z1227" s="99">
        <v>0</v>
      </c>
      <c r="AA1227" s="99">
        <f>AR1227</f>
        <v>0</v>
      </c>
      <c r="AB1227" s="99">
        <f>AQ1227</f>
        <v>0</v>
      </c>
      <c r="AC1227" s="47"/>
      <c r="AD1227" s="100"/>
      <c r="AE1227" s="100"/>
      <c r="AF1227" s="100"/>
      <c r="AG1227" s="100"/>
      <c r="AH1227" s="100"/>
      <c r="AI1227" s="100"/>
      <c r="AJ1227" s="100"/>
      <c r="AK1227" s="100"/>
      <c r="AL1227" s="100"/>
      <c r="AM1227" s="100"/>
      <c r="AN1227" s="100"/>
      <c r="AO1227" s="44"/>
      <c r="AP1227" s="100"/>
      <c r="AQ1227" s="100"/>
      <c r="AR1227" s="100"/>
      <c r="AS1227" s="100"/>
      <c r="AT1227" s="100"/>
      <c r="AU1227" s="100"/>
      <c r="AV1227" s="100"/>
      <c r="AW1227" s="100"/>
      <c r="AX1227" s="100"/>
      <c r="AY1227" s="100"/>
      <c r="AZ1227" s="100">
        <v>51</v>
      </c>
      <c r="BA1227" s="100"/>
      <c r="BB1227" s="100"/>
      <c r="BC1227" s="100"/>
      <c r="BD1227" s="31"/>
    </row>
    <row r="1228" spans="1:56" s="41" customFormat="1" x14ac:dyDescent="0.3">
      <c r="A1228" s="100" t="s">
        <v>44</v>
      </c>
      <c r="B1228" s="100" t="s">
        <v>45</v>
      </c>
      <c r="C1228" s="100" t="s">
        <v>3401</v>
      </c>
      <c r="D1228" s="100" t="s">
        <v>755</v>
      </c>
      <c r="E1228" s="100" t="s">
        <v>39</v>
      </c>
      <c r="F1228" s="100">
        <v>999931110</v>
      </c>
      <c r="G1228" s="99">
        <f>(J1228+T1228)-H1228</f>
        <v>51</v>
      </c>
      <c r="H1228" s="100"/>
      <c r="I1228" s="44"/>
      <c r="J1228" s="99">
        <f>SUM(K1228,L1228,N1228,O1228,P1228,Q1228)</f>
        <v>0</v>
      </c>
      <c r="K1228" s="99">
        <f>SUM(AD1228,AL1228,AN1228)</f>
        <v>0</v>
      </c>
      <c r="L1228" s="99">
        <f>SUM(AE1228,AF1228,AG1228,AH1228)</f>
        <v>0</v>
      </c>
      <c r="M1228" s="99">
        <f>COUNT(#REF!,#REF!,#REF!,#REF!,#REF!,#REF!,#REF!,AE1228,#REF!,#REF!,#REF!,#REF!,AF1228,AG1228,#REF!,#REF!,#REF!,AH1228)</f>
        <v>0</v>
      </c>
      <c r="N1228" s="99">
        <f>AI1228+AJ1228</f>
        <v>0</v>
      </c>
      <c r="O1228" s="99"/>
      <c r="P1228" s="99">
        <f>AK1228</f>
        <v>0</v>
      </c>
      <c r="Q1228" s="99">
        <f>AM1228</f>
        <v>0</v>
      </c>
      <c r="R1228" s="99">
        <v>0</v>
      </c>
      <c r="S1228" s="47"/>
      <c r="T1228" s="99">
        <f>SUM(U1228,V1228,X1228,Y1228,Z1228,AA1228,AB1228)</f>
        <v>51</v>
      </c>
      <c r="U1228" s="99">
        <f>AP1228</f>
        <v>0</v>
      </c>
      <c r="V1228" s="99">
        <f>SUM(AS1228,AT1228,AU1228,AV1228,AW1228,AX1228,AY1228,AZ1228,BA1228,BB1228,BC1228)</f>
        <v>51</v>
      </c>
      <c r="W1228" s="99">
        <f>COUNT(AS1228,AT1228,AU1228,AV1228,AW1228,AX1228,AY1228,AZ1228,BA1228,BB1228,BC1228)</f>
        <v>1</v>
      </c>
      <c r="X1228" s="99">
        <v>0</v>
      </c>
      <c r="Y1228" s="99">
        <v>0</v>
      </c>
      <c r="Z1228" s="99">
        <v>0</v>
      </c>
      <c r="AA1228" s="99">
        <f>AR1228</f>
        <v>0</v>
      </c>
      <c r="AB1228" s="99">
        <f>AQ1228</f>
        <v>0</v>
      </c>
      <c r="AC1228" s="47"/>
      <c r="AD1228" s="100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100"/>
      <c r="AO1228" s="44"/>
      <c r="AP1228" s="100"/>
      <c r="AQ1228" s="100"/>
      <c r="AR1228" s="100"/>
      <c r="AS1228" s="100"/>
      <c r="AT1228" s="100"/>
      <c r="AU1228" s="100"/>
      <c r="AV1228" s="100"/>
      <c r="AW1228" s="100"/>
      <c r="AX1228" s="100"/>
      <c r="AY1228" s="100"/>
      <c r="AZ1228" s="100">
        <v>51</v>
      </c>
      <c r="BA1228" s="100"/>
      <c r="BB1228" s="100"/>
      <c r="BC1228" s="100"/>
      <c r="BD1228" s="31"/>
    </row>
    <row r="1229" spans="1:56" s="41" customFormat="1" x14ac:dyDescent="0.35">
      <c r="A1229" s="99" t="s">
        <v>44</v>
      </c>
      <c r="B1229" s="102" t="s">
        <v>45</v>
      </c>
      <c r="C1229" s="102" t="s">
        <v>2492</v>
      </c>
      <c r="D1229" s="102" t="s">
        <v>127</v>
      </c>
      <c r="E1229" s="102" t="s">
        <v>39</v>
      </c>
      <c r="F1229" s="99">
        <v>999927302</v>
      </c>
      <c r="G1229" s="99">
        <f>(J1229+T1229)-H1229</f>
        <v>49</v>
      </c>
      <c r="H1229" s="99">
        <f>(K1229+L1229+N1229+O1229+P1229+Q1229+R1229)*0.5</f>
        <v>49</v>
      </c>
      <c r="I1229" s="24"/>
      <c r="J1229" s="99">
        <f>SUM(K1229,L1229,N1229,O1229,P1229,Q1229)</f>
        <v>98</v>
      </c>
      <c r="K1229" s="99">
        <f>SUM(AD1229,AL1229,AN1229)</f>
        <v>0</v>
      </c>
      <c r="L1229" s="99">
        <f>SUM(AE1229,AF1229,AG1229,AH1229)</f>
        <v>30</v>
      </c>
      <c r="M1229" s="99">
        <f>COUNT(#REF!,#REF!,#REF!,#REF!,#REF!,#REF!,#REF!,AE1229,#REF!,#REF!,#REF!,#REF!,AF1229,AG1229,#REF!,#REF!,#REF!,AH1229)</f>
        <v>1</v>
      </c>
      <c r="N1229" s="99">
        <f>AI1229+AJ1229</f>
        <v>0</v>
      </c>
      <c r="O1229" s="99"/>
      <c r="P1229" s="99">
        <f>AK1229</f>
        <v>68</v>
      </c>
      <c r="Q1229" s="99">
        <f>AM1229</f>
        <v>0</v>
      </c>
      <c r="R1229" s="99">
        <v>0</v>
      </c>
      <c r="S1229" s="47"/>
      <c r="T1229" s="99">
        <f>SUM(U1229,V1229,X1229,Y1229,Z1229,AA1229,AB1229)</f>
        <v>0</v>
      </c>
      <c r="U1229" s="99">
        <f>AP1229</f>
        <v>0</v>
      </c>
      <c r="V1229" s="99">
        <f>SUM(AS1229,AT1229,AU1229,AV1229,AW1229,AX1229,AY1229,AZ1229,BA1229,BB1229,BC1229)</f>
        <v>0</v>
      </c>
      <c r="W1229" s="99">
        <f>COUNT(AS1229,AT1229,AU1229,AV1229,AW1229,AX1229,AY1229,AZ1229,BA1229,BB1229,BC1229)</f>
        <v>0</v>
      </c>
      <c r="X1229" s="99">
        <v>0</v>
      </c>
      <c r="Y1229" s="99">
        <v>0</v>
      </c>
      <c r="Z1229" s="99">
        <v>0</v>
      </c>
      <c r="AA1229" s="99">
        <f>AR1229</f>
        <v>0</v>
      </c>
      <c r="AB1229" s="99">
        <f>AQ1229</f>
        <v>0</v>
      </c>
      <c r="AC1229" s="47"/>
      <c r="AD1229" s="99"/>
      <c r="AE1229" s="99">
        <v>30</v>
      </c>
      <c r="AF1229" s="99"/>
      <c r="AG1229" s="99"/>
      <c r="AH1229" s="99"/>
      <c r="AI1229" s="99"/>
      <c r="AJ1229" s="99"/>
      <c r="AK1229" s="99">
        <v>68</v>
      </c>
      <c r="AL1229" s="99"/>
      <c r="AM1229" s="100"/>
      <c r="AN1229" s="100"/>
      <c r="AO1229" s="44"/>
      <c r="AP1229" s="100"/>
      <c r="AQ1229" s="100"/>
      <c r="AR1229" s="100"/>
      <c r="AS1229" s="100"/>
      <c r="AT1229" s="100"/>
      <c r="AU1229" s="100"/>
      <c r="AV1229" s="100"/>
      <c r="AW1229" s="100"/>
      <c r="AX1229" s="100"/>
      <c r="AY1229" s="100"/>
      <c r="AZ1229" s="100"/>
      <c r="BA1229" s="100"/>
      <c r="BB1229" s="100"/>
      <c r="BC1229" s="100"/>
    </row>
    <row r="1230" spans="1:56" s="41" customFormat="1" x14ac:dyDescent="0.3">
      <c r="A1230" s="100" t="s">
        <v>44</v>
      </c>
      <c r="B1230" s="100" t="s">
        <v>45</v>
      </c>
      <c r="C1230" s="100" t="s">
        <v>3602</v>
      </c>
      <c r="D1230" s="100" t="s">
        <v>3603</v>
      </c>
      <c r="E1230" s="100" t="s">
        <v>39</v>
      </c>
      <c r="F1230" s="100">
        <v>999931757</v>
      </c>
      <c r="G1230" s="99">
        <f>(J1230+T1230)-H1230</f>
        <v>45</v>
      </c>
      <c r="H1230" s="100"/>
      <c r="I1230" s="44"/>
      <c r="J1230" s="99">
        <f>SUM(K1230,L1230,N1230,O1230,P1230,Q1230)</f>
        <v>0</v>
      </c>
      <c r="K1230" s="99">
        <f>SUM(AD1230,AL1230,AN1230)</f>
        <v>0</v>
      </c>
      <c r="L1230" s="99">
        <f>SUM(AE1230,AF1230,AG1230,AH1230)</f>
        <v>0</v>
      </c>
      <c r="M1230" s="99">
        <f>COUNT(#REF!,#REF!,#REF!,#REF!,#REF!,#REF!,#REF!,AE1230,#REF!,#REF!,#REF!,#REF!,AF1230,AG1230,#REF!,#REF!,#REF!,AH1230)</f>
        <v>0</v>
      </c>
      <c r="N1230" s="99">
        <f>AI1230+AJ1230</f>
        <v>0</v>
      </c>
      <c r="O1230" s="99"/>
      <c r="P1230" s="99">
        <f>AK1230</f>
        <v>0</v>
      </c>
      <c r="Q1230" s="99">
        <f>AM1230</f>
        <v>0</v>
      </c>
      <c r="R1230" s="99">
        <v>0</v>
      </c>
      <c r="S1230" s="47"/>
      <c r="T1230" s="99">
        <f>SUM(U1230,V1230,X1230,Y1230,Z1230,AA1230,AB1230)</f>
        <v>45</v>
      </c>
      <c r="U1230" s="99">
        <f>AP1230</f>
        <v>0</v>
      </c>
      <c r="V1230" s="99">
        <f>SUM(AS1230,AT1230,AU1230,AV1230,AW1230,AX1230,AY1230,AZ1230,BA1230,BB1230,BC1230)</f>
        <v>45</v>
      </c>
      <c r="W1230" s="99">
        <f>COUNT(AS1230,AT1230,AU1230,AV1230,AW1230,AX1230,AY1230,AZ1230,BA1230,BB1230,BC1230)</f>
        <v>1</v>
      </c>
      <c r="X1230" s="99">
        <v>0</v>
      </c>
      <c r="Y1230" s="99">
        <v>0</v>
      </c>
      <c r="Z1230" s="99">
        <v>0</v>
      </c>
      <c r="AA1230" s="99">
        <f>AR1230</f>
        <v>0</v>
      </c>
      <c r="AB1230" s="99">
        <f>AQ1230</f>
        <v>0</v>
      </c>
      <c r="AC1230" s="47"/>
      <c r="AD1230" s="100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100"/>
      <c r="AO1230" s="44"/>
      <c r="AP1230" s="100"/>
      <c r="AQ1230" s="100"/>
      <c r="AR1230" s="100"/>
      <c r="AS1230" s="100"/>
      <c r="AT1230" s="100"/>
      <c r="AU1230" s="100"/>
      <c r="AV1230" s="100"/>
      <c r="AW1230" s="100"/>
      <c r="AX1230" s="100"/>
      <c r="AY1230" s="100"/>
      <c r="AZ1230" s="100"/>
      <c r="BA1230" s="100"/>
      <c r="BB1230" s="100">
        <v>45</v>
      </c>
      <c r="BC1230" s="100"/>
      <c r="BD1230" s="31"/>
    </row>
    <row r="1231" spans="1:56" s="41" customFormat="1" x14ac:dyDescent="0.35">
      <c r="A1231" s="100" t="s">
        <v>44</v>
      </c>
      <c r="B1231" s="100" t="s">
        <v>45</v>
      </c>
      <c r="C1231" s="100" t="s">
        <v>2399</v>
      </c>
      <c r="D1231" s="100" t="s">
        <v>2400</v>
      </c>
      <c r="E1231" s="100" t="s">
        <v>39</v>
      </c>
      <c r="F1231" s="100">
        <v>999926953</v>
      </c>
      <c r="G1231" s="99">
        <f>(J1231+T1231)-H1231</f>
        <v>38</v>
      </c>
      <c r="H1231" s="99"/>
      <c r="I1231" s="24"/>
      <c r="J1231" s="99">
        <f>SUM(K1231,L1231,N1231,O1231,P1231,Q1231)</f>
        <v>38</v>
      </c>
      <c r="K1231" s="99">
        <f>SUM(AD1231,AL1231,AN1231)</f>
        <v>0</v>
      </c>
      <c r="L1231" s="99">
        <f>SUM(AE1231,AF1231,AG1231,AH1231)</f>
        <v>38</v>
      </c>
      <c r="M1231" s="99">
        <f>COUNT(#REF!,#REF!,#REF!,#REF!,#REF!,#REF!,#REF!,AE1231,#REF!,#REF!,#REF!,#REF!,AF1231,AG1231,#REF!,#REF!,#REF!,AH1231)</f>
        <v>1</v>
      </c>
      <c r="N1231" s="99">
        <f>AI1231+AJ1231</f>
        <v>0</v>
      </c>
      <c r="O1231" s="99"/>
      <c r="P1231" s="99">
        <f>AK1231</f>
        <v>0</v>
      </c>
      <c r="Q1231" s="99">
        <f>AM1231</f>
        <v>0</v>
      </c>
      <c r="R1231" s="99">
        <v>0</v>
      </c>
      <c r="S1231" s="47"/>
      <c r="T1231" s="99">
        <f>SUM(U1231,V1231,X1231,Y1231,Z1231,AA1231,AB1231)</f>
        <v>0</v>
      </c>
      <c r="U1231" s="99">
        <f>AP1231</f>
        <v>0</v>
      </c>
      <c r="V1231" s="99">
        <f>SUM(AS1231,AT1231,AU1231,AV1231,AW1231,AX1231,AY1231,AZ1231,BA1231,BB1231,BC1231)</f>
        <v>0</v>
      </c>
      <c r="W1231" s="99">
        <f>COUNT(AS1231,AT1231,AU1231,AV1231,AW1231,AX1231,AY1231,AZ1231,BA1231,BB1231,BC1231)</f>
        <v>0</v>
      </c>
      <c r="X1231" s="99">
        <v>0</v>
      </c>
      <c r="Y1231" s="99">
        <v>0</v>
      </c>
      <c r="Z1231" s="99">
        <v>0</v>
      </c>
      <c r="AA1231" s="99">
        <f>AR1231</f>
        <v>0</v>
      </c>
      <c r="AB1231" s="99">
        <f>AQ1231</f>
        <v>0</v>
      </c>
      <c r="AC1231" s="47"/>
      <c r="AD1231" s="99"/>
      <c r="AE1231" s="99"/>
      <c r="AF1231" s="99"/>
      <c r="AG1231" s="99">
        <v>38</v>
      </c>
      <c r="AH1231" s="99"/>
      <c r="AI1231" s="99"/>
      <c r="AJ1231" s="99"/>
      <c r="AK1231" s="99"/>
      <c r="AL1231" s="99"/>
      <c r="AM1231" s="100"/>
      <c r="AN1231" s="100"/>
      <c r="AO1231" s="44"/>
      <c r="AP1231" s="100"/>
      <c r="AQ1231" s="100"/>
      <c r="AR1231" s="100"/>
      <c r="AS1231" s="100"/>
      <c r="AT1231" s="100"/>
      <c r="AU1231" s="100"/>
      <c r="AV1231" s="100"/>
      <c r="AW1231" s="100"/>
      <c r="AX1231" s="100"/>
      <c r="AY1231" s="100"/>
      <c r="AZ1231" s="100"/>
      <c r="BA1231" s="100"/>
      <c r="BB1231" s="100"/>
      <c r="BC1231" s="100"/>
    </row>
    <row r="1232" spans="1:56" s="41" customFormat="1" x14ac:dyDescent="0.35">
      <c r="A1232" s="100" t="s">
        <v>44</v>
      </c>
      <c r="B1232" s="100" t="s">
        <v>45</v>
      </c>
      <c r="C1232" s="100" t="s">
        <v>2559</v>
      </c>
      <c r="D1232" s="100" t="s">
        <v>315</v>
      </c>
      <c r="E1232" s="100" t="s">
        <v>39</v>
      </c>
      <c r="F1232" s="100">
        <v>999927569</v>
      </c>
      <c r="G1232" s="99">
        <f>(J1232+T1232)-H1232</f>
        <v>38</v>
      </c>
      <c r="H1232" s="99"/>
      <c r="I1232" s="24"/>
      <c r="J1232" s="99">
        <f>SUM(K1232,L1232,N1232,O1232,P1232,Q1232)</f>
        <v>38</v>
      </c>
      <c r="K1232" s="99">
        <f>SUM(AD1232,AL1232,AN1232)</f>
        <v>0</v>
      </c>
      <c r="L1232" s="99">
        <f>SUM(AE1232,AF1232,AG1232,AH1232)</f>
        <v>38</v>
      </c>
      <c r="M1232" s="99">
        <f>COUNT(#REF!,#REF!,#REF!,#REF!,#REF!,#REF!,#REF!,AE1232,#REF!,#REF!,#REF!,#REF!,AF1232,AG1232,#REF!,#REF!,#REF!,AH1232)</f>
        <v>1</v>
      </c>
      <c r="N1232" s="99">
        <f>AI1232+AJ1232</f>
        <v>0</v>
      </c>
      <c r="O1232" s="99"/>
      <c r="P1232" s="99">
        <f>AK1232</f>
        <v>0</v>
      </c>
      <c r="Q1232" s="99">
        <f>AM1232</f>
        <v>0</v>
      </c>
      <c r="R1232" s="99">
        <v>0</v>
      </c>
      <c r="S1232" s="47"/>
      <c r="T1232" s="99">
        <f>SUM(U1232,V1232,X1232,Y1232,Z1232,AA1232,AB1232)</f>
        <v>0</v>
      </c>
      <c r="U1232" s="99">
        <f>AP1232</f>
        <v>0</v>
      </c>
      <c r="V1232" s="99">
        <f>SUM(AS1232,AT1232,AU1232,AV1232,AW1232,AX1232,AY1232,AZ1232,BA1232,BB1232,BC1232)</f>
        <v>0</v>
      </c>
      <c r="W1232" s="99">
        <f>COUNT(AS1232,AT1232,AU1232,AV1232,AW1232,AX1232,AY1232,AZ1232,BA1232,BB1232,BC1232)</f>
        <v>0</v>
      </c>
      <c r="X1232" s="99">
        <v>0</v>
      </c>
      <c r="Y1232" s="99">
        <v>0</v>
      </c>
      <c r="Z1232" s="99">
        <v>0</v>
      </c>
      <c r="AA1232" s="99">
        <f>AR1232</f>
        <v>0</v>
      </c>
      <c r="AB1232" s="99">
        <f>AQ1232</f>
        <v>0</v>
      </c>
      <c r="AC1232" s="47"/>
      <c r="AD1232" s="99"/>
      <c r="AE1232" s="99"/>
      <c r="AF1232" s="99"/>
      <c r="AG1232" s="99">
        <v>38</v>
      </c>
      <c r="AH1232" s="99"/>
      <c r="AI1232" s="99"/>
      <c r="AJ1232" s="99"/>
      <c r="AK1232" s="99"/>
      <c r="AL1232" s="99"/>
      <c r="AM1232" s="100"/>
      <c r="AN1232" s="100"/>
      <c r="AO1232" s="44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</row>
    <row r="1233" spans="1:56" s="41" customFormat="1" x14ac:dyDescent="0.35">
      <c r="A1233" s="100" t="s">
        <v>44</v>
      </c>
      <c r="B1233" s="100" t="s">
        <v>45</v>
      </c>
      <c r="C1233" s="100" t="s">
        <v>1955</v>
      </c>
      <c r="D1233" s="100" t="s">
        <v>2691</v>
      </c>
      <c r="E1233" s="100" t="s">
        <v>39</v>
      </c>
      <c r="F1233" s="100">
        <v>999928150</v>
      </c>
      <c r="G1233" s="99">
        <f>(J1233+T1233)-H1233</f>
        <v>38</v>
      </c>
      <c r="H1233" s="99"/>
      <c r="I1233" s="24"/>
      <c r="J1233" s="99">
        <f>SUM(K1233,L1233,N1233,O1233,P1233,Q1233)</f>
        <v>38</v>
      </c>
      <c r="K1233" s="99">
        <f>SUM(AD1233,AL1233,AN1233)</f>
        <v>0</v>
      </c>
      <c r="L1233" s="99">
        <f>SUM(AE1233,AF1233,AG1233,AH1233)</f>
        <v>38</v>
      </c>
      <c r="M1233" s="99">
        <f>COUNT(#REF!,#REF!,#REF!,#REF!,#REF!,#REF!,#REF!,AE1233,#REF!,#REF!,#REF!,#REF!,AF1233,AG1233,#REF!,#REF!,#REF!,AH1233)</f>
        <v>1</v>
      </c>
      <c r="N1233" s="99">
        <f>AI1233+AJ1233</f>
        <v>0</v>
      </c>
      <c r="O1233" s="99"/>
      <c r="P1233" s="99">
        <f>AK1233</f>
        <v>0</v>
      </c>
      <c r="Q1233" s="99">
        <f>AM1233</f>
        <v>0</v>
      </c>
      <c r="R1233" s="99">
        <v>0</v>
      </c>
      <c r="S1233" s="47"/>
      <c r="T1233" s="99">
        <f>SUM(U1233,V1233,X1233,Y1233,Z1233,AA1233,AB1233)</f>
        <v>0</v>
      </c>
      <c r="U1233" s="99">
        <f>AP1233</f>
        <v>0</v>
      </c>
      <c r="V1233" s="99">
        <f>SUM(AS1233,AT1233,AU1233,AV1233,AW1233,AX1233,AY1233,AZ1233,BA1233,BB1233,BC1233)</f>
        <v>0</v>
      </c>
      <c r="W1233" s="99">
        <f>COUNT(AS1233,AT1233,AU1233,AV1233,AW1233,AX1233,AY1233,AZ1233,BA1233,BB1233,BC1233)</f>
        <v>0</v>
      </c>
      <c r="X1233" s="99">
        <v>0</v>
      </c>
      <c r="Y1233" s="99">
        <v>0</v>
      </c>
      <c r="Z1233" s="99">
        <v>0</v>
      </c>
      <c r="AA1233" s="99">
        <f>AR1233</f>
        <v>0</v>
      </c>
      <c r="AB1233" s="99">
        <f>AQ1233</f>
        <v>0</v>
      </c>
      <c r="AC1233" s="47"/>
      <c r="AD1233" s="99"/>
      <c r="AE1233" s="99"/>
      <c r="AF1233" s="99"/>
      <c r="AG1233" s="99">
        <v>38</v>
      </c>
      <c r="AH1233" s="99"/>
      <c r="AI1233" s="99"/>
      <c r="AJ1233" s="99"/>
      <c r="AK1233" s="99"/>
      <c r="AL1233" s="99"/>
      <c r="AM1233" s="100"/>
      <c r="AN1233" s="100"/>
      <c r="AO1233" s="44"/>
      <c r="AP1233" s="100"/>
      <c r="AQ1233" s="100"/>
      <c r="AR1233" s="100"/>
      <c r="AS1233" s="100"/>
      <c r="AT1233" s="100"/>
      <c r="AU1233" s="100"/>
      <c r="AV1233" s="100"/>
      <c r="AW1233" s="100"/>
      <c r="AX1233" s="100"/>
      <c r="AY1233" s="100"/>
      <c r="AZ1233" s="100"/>
      <c r="BA1233" s="100"/>
      <c r="BB1233" s="100"/>
      <c r="BC1233" s="100"/>
    </row>
    <row r="1234" spans="1:56" s="41" customFormat="1" x14ac:dyDescent="0.3">
      <c r="A1234" s="100" t="s">
        <v>44</v>
      </c>
      <c r="B1234" s="100" t="s">
        <v>45</v>
      </c>
      <c r="C1234" s="100" t="s">
        <v>2219</v>
      </c>
      <c r="D1234" s="100" t="s">
        <v>1353</v>
      </c>
      <c r="E1234" s="100" t="s">
        <v>39</v>
      </c>
      <c r="F1234" s="100">
        <v>999926254</v>
      </c>
      <c r="G1234" s="99">
        <f>(J1234+T1234)-H1234</f>
        <v>38</v>
      </c>
      <c r="H1234" s="100"/>
      <c r="I1234" s="44"/>
      <c r="J1234" s="99">
        <f>SUM(K1234,L1234,N1234,O1234,P1234,Q1234)</f>
        <v>0</v>
      </c>
      <c r="K1234" s="99">
        <f>SUM(AD1234,AL1234,AN1234)</f>
        <v>0</v>
      </c>
      <c r="L1234" s="99">
        <f>SUM(AE1234,AF1234,AG1234,AH1234)</f>
        <v>0</v>
      </c>
      <c r="M1234" s="99">
        <f>COUNT(#REF!,#REF!,#REF!,#REF!,#REF!,#REF!,#REF!,AE1234,#REF!,#REF!,#REF!,#REF!,AF1234,AG1234,#REF!,#REF!,#REF!,AH1234)</f>
        <v>0</v>
      </c>
      <c r="N1234" s="99">
        <f>AI1234+AJ1234</f>
        <v>0</v>
      </c>
      <c r="O1234" s="99"/>
      <c r="P1234" s="99">
        <f>AK1234</f>
        <v>0</v>
      </c>
      <c r="Q1234" s="99">
        <f>AM1234</f>
        <v>0</v>
      </c>
      <c r="R1234" s="99">
        <v>0</v>
      </c>
      <c r="S1234" s="47"/>
      <c r="T1234" s="99">
        <f>SUM(U1234,V1234,X1234,Y1234,Z1234,AA1234,AB1234)</f>
        <v>38</v>
      </c>
      <c r="U1234" s="99">
        <f>AP1234</f>
        <v>0</v>
      </c>
      <c r="V1234" s="99">
        <f>SUM(AS1234,AT1234,AU1234,AV1234,AW1234,AX1234,AY1234,AZ1234,BA1234,BB1234,BC1234)</f>
        <v>38</v>
      </c>
      <c r="W1234" s="99">
        <f>COUNT(AS1234,AT1234,AU1234,AV1234,AW1234,AX1234,AY1234,AZ1234,BA1234,BB1234,BC1234)</f>
        <v>1</v>
      </c>
      <c r="X1234" s="99">
        <v>0</v>
      </c>
      <c r="Y1234" s="99">
        <v>0</v>
      </c>
      <c r="Z1234" s="99">
        <v>0</v>
      </c>
      <c r="AA1234" s="99">
        <f>AR1234</f>
        <v>0</v>
      </c>
      <c r="AB1234" s="99">
        <f>AQ1234</f>
        <v>0</v>
      </c>
      <c r="AC1234" s="47"/>
      <c r="AD1234" s="100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100"/>
      <c r="AO1234" s="44"/>
      <c r="AP1234" s="100"/>
      <c r="AQ1234" s="100"/>
      <c r="AR1234" s="100"/>
      <c r="AS1234" s="100"/>
      <c r="AT1234" s="100"/>
      <c r="AU1234" s="100"/>
      <c r="AV1234" s="100"/>
      <c r="AW1234" s="100"/>
      <c r="AX1234" s="100"/>
      <c r="AY1234" s="100"/>
      <c r="AZ1234" s="100">
        <v>38</v>
      </c>
      <c r="BA1234" s="100"/>
      <c r="BB1234" s="100"/>
      <c r="BC1234" s="100"/>
      <c r="BD1234" s="31"/>
    </row>
    <row r="1235" spans="1:56" s="41" customFormat="1" x14ac:dyDescent="0.3">
      <c r="A1235" s="100" t="s">
        <v>44</v>
      </c>
      <c r="B1235" s="100" t="s">
        <v>45</v>
      </c>
      <c r="C1235" s="100" t="s">
        <v>2445</v>
      </c>
      <c r="D1235" s="100" t="s">
        <v>2441</v>
      </c>
      <c r="E1235" s="100" t="s">
        <v>39</v>
      </c>
      <c r="F1235" s="100">
        <v>999927144</v>
      </c>
      <c r="G1235" s="99">
        <f>(J1235+T1235)-H1235</f>
        <v>38</v>
      </c>
      <c r="H1235" s="100"/>
      <c r="I1235" s="44"/>
      <c r="J1235" s="99">
        <f>SUM(K1235,L1235,N1235,O1235,P1235,Q1235)</f>
        <v>0</v>
      </c>
      <c r="K1235" s="99">
        <f>SUM(AD1235,AL1235,AN1235)</f>
        <v>0</v>
      </c>
      <c r="L1235" s="99">
        <f>SUM(AE1235,AF1235,AG1235,AH1235)</f>
        <v>0</v>
      </c>
      <c r="M1235" s="99">
        <f>COUNT(#REF!,#REF!,#REF!,#REF!,#REF!,#REF!,#REF!,AE1235,#REF!,#REF!,#REF!,#REF!,AF1235,AG1235,#REF!,#REF!,#REF!,AH1235)</f>
        <v>0</v>
      </c>
      <c r="N1235" s="99">
        <f>AI1235+AJ1235</f>
        <v>0</v>
      </c>
      <c r="O1235" s="99"/>
      <c r="P1235" s="99">
        <f>AK1235</f>
        <v>0</v>
      </c>
      <c r="Q1235" s="99">
        <f>AM1235</f>
        <v>0</v>
      </c>
      <c r="R1235" s="99">
        <v>0</v>
      </c>
      <c r="S1235" s="47"/>
      <c r="T1235" s="99">
        <f>SUM(U1235,V1235,X1235,Y1235,Z1235,AA1235,AB1235)</f>
        <v>38</v>
      </c>
      <c r="U1235" s="99">
        <f>AP1235</f>
        <v>0</v>
      </c>
      <c r="V1235" s="99">
        <f>SUM(AS1235,AT1235,AU1235,AV1235,AW1235,AX1235,AY1235,AZ1235,BA1235,BB1235,BC1235)</f>
        <v>38</v>
      </c>
      <c r="W1235" s="99">
        <f>COUNT(AS1235,AT1235,AU1235,AV1235,AW1235,AX1235,AY1235,AZ1235,BA1235,BB1235,BC1235)</f>
        <v>1</v>
      </c>
      <c r="X1235" s="99">
        <v>0</v>
      </c>
      <c r="Y1235" s="99">
        <v>0</v>
      </c>
      <c r="Z1235" s="99">
        <v>0</v>
      </c>
      <c r="AA1235" s="99">
        <f>AR1235</f>
        <v>0</v>
      </c>
      <c r="AB1235" s="99">
        <f>AQ1235</f>
        <v>0</v>
      </c>
      <c r="AC1235" s="47"/>
      <c r="AD1235" s="100"/>
      <c r="AE1235" s="100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44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100"/>
      <c r="AZ1235" s="100">
        <v>38</v>
      </c>
      <c r="BA1235" s="100"/>
      <c r="BB1235" s="100"/>
      <c r="BC1235" s="100"/>
      <c r="BD1235" s="31"/>
    </row>
    <row r="1236" spans="1:56" s="41" customFormat="1" x14ac:dyDescent="0.3">
      <c r="A1236" s="100" t="s">
        <v>44</v>
      </c>
      <c r="B1236" s="100" t="s">
        <v>45</v>
      </c>
      <c r="C1236" s="100" t="s">
        <v>3406</v>
      </c>
      <c r="D1236" s="100" t="s">
        <v>376</v>
      </c>
      <c r="E1236" s="100" t="s">
        <v>39</v>
      </c>
      <c r="F1236" s="100">
        <v>999929194</v>
      </c>
      <c r="G1236" s="99">
        <f>(J1236+T1236)-H1236</f>
        <v>38</v>
      </c>
      <c r="H1236" s="100"/>
      <c r="I1236" s="44"/>
      <c r="J1236" s="99">
        <f>SUM(K1236,L1236,N1236,O1236,P1236,Q1236)</f>
        <v>0</v>
      </c>
      <c r="K1236" s="99">
        <f>SUM(AD1236,AL1236,AN1236)</f>
        <v>0</v>
      </c>
      <c r="L1236" s="99">
        <f>SUM(AE1236,AF1236,AG1236,AH1236)</f>
        <v>0</v>
      </c>
      <c r="M1236" s="99">
        <f>COUNT(#REF!,#REF!,#REF!,#REF!,#REF!,#REF!,#REF!,AE1236,#REF!,#REF!,#REF!,#REF!,AF1236,AG1236,#REF!,#REF!,#REF!,AH1236)</f>
        <v>0</v>
      </c>
      <c r="N1236" s="99">
        <f>AI1236+AJ1236</f>
        <v>0</v>
      </c>
      <c r="O1236" s="99"/>
      <c r="P1236" s="99">
        <f>AK1236</f>
        <v>0</v>
      </c>
      <c r="Q1236" s="99">
        <f>AM1236</f>
        <v>0</v>
      </c>
      <c r="R1236" s="99">
        <v>0</v>
      </c>
      <c r="S1236" s="47"/>
      <c r="T1236" s="99">
        <f>SUM(U1236,V1236,X1236,Y1236,Z1236,AA1236,AB1236)</f>
        <v>38</v>
      </c>
      <c r="U1236" s="99">
        <f>AP1236</f>
        <v>0</v>
      </c>
      <c r="V1236" s="99">
        <f>SUM(AS1236,AT1236,AU1236,AV1236,AW1236,AX1236,AY1236,AZ1236,BA1236,BB1236,BC1236)</f>
        <v>38</v>
      </c>
      <c r="W1236" s="99">
        <f>COUNT(AS1236,AT1236,AU1236,AV1236,AW1236,AX1236,AY1236,AZ1236,BA1236,BB1236,BC1236)</f>
        <v>1</v>
      </c>
      <c r="X1236" s="99">
        <v>0</v>
      </c>
      <c r="Y1236" s="99">
        <v>0</v>
      </c>
      <c r="Z1236" s="99">
        <v>0</v>
      </c>
      <c r="AA1236" s="99">
        <f>AR1236</f>
        <v>0</v>
      </c>
      <c r="AB1236" s="99">
        <f>AQ1236</f>
        <v>0</v>
      </c>
      <c r="AC1236" s="47"/>
      <c r="AD1236" s="100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44"/>
      <c r="AP1236" s="100"/>
      <c r="AQ1236" s="100"/>
      <c r="AR1236" s="100"/>
      <c r="AS1236" s="100"/>
      <c r="AT1236" s="100"/>
      <c r="AU1236" s="100"/>
      <c r="AV1236" s="100"/>
      <c r="AW1236" s="100"/>
      <c r="AX1236" s="100"/>
      <c r="AY1236" s="100"/>
      <c r="AZ1236" s="100">
        <v>38</v>
      </c>
      <c r="BA1236" s="100"/>
      <c r="BB1236" s="100"/>
      <c r="BC1236" s="100"/>
      <c r="BD1236" s="31"/>
    </row>
    <row r="1237" spans="1:56" s="41" customFormat="1" x14ac:dyDescent="0.3">
      <c r="A1237" s="100" t="s">
        <v>44</v>
      </c>
      <c r="B1237" s="100" t="s">
        <v>45</v>
      </c>
      <c r="C1237" s="100" t="s">
        <v>3404</v>
      </c>
      <c r="D1237" s="100" t="s">
        <v>3405</v>
      </c>
      <c r="E1237" s="100" t="s">
        <v>39</v>
      </c>
      <c r="F1237" s="100">
        <v>999929223</v>
      </c>
      <c r="G1237" s="99">
        <f>(J1237+T1237)-H1237</f>
        <v>38</v>
      </c>
      <c r="H1237" s="100"/>
      <c r="I1237" s="44"/>
      <c r="J1237" s="99">
        <f>SUM(K1237,L1237,N1237,O1237,P1237,Q1237)</f>
        <v>0</v>
      </c>
      <c r="K1237" s="99">
        <f>SUM(AD1237,AL1237,AN1237)</f>
        <v>0</v>
      </c>
      <c r="L1237" s="99">
        <f>SUM(AE1237,AF1237,AG1237,AH1237)</f>
        <v>0</v>
      </c>
      <c r="M1237" s="99">
        <f>COUNT(#REF!,#REF!,#REF!,#REF!,#REF!,#REF!,#REF!,AE1237,#REF!,#REF!,#REF!,#REF!,AF1237,AG1237,#REF!,#REF!,#REF!,AH1237)</f>
        <v>0</v>
      </c>
      <c r="N1237" s="99">
        <f>AI1237+AJ1237</f>
        <v>0</v>
      </c>
      <c r="O1237" s="99"/>
      <c r="P1237" s="99">
        <f>AK1237</f>
        <v>0</v>
      </c>
      <c r="Q1237" s="99">
        <f>AM1237</f>
        <v>0</v>
      </c>
      <c r="R1237" s="99">
        <v>0</v>
      </c>
      <c r="S1237" s="47"/>
      <c r="T1237" s="99">
        <f>SUM(U1237,V1237,X1237,Y1237,Z1237,AA1237,AB1237)</f>
        <v>38</v>
      </c>
      <c r="U1237" s="99">
        <f>AP1237</f>
        <v>0</v>
      </c>
      <c r="V1237" s="99">
        <f>SUM(AS1237,AT1237,AU1237,AV1237,AW1237,AX1237,AY1237,AZ1237,BA1237,BB1237,BC1237)</f>
        <v>38</v>
      </c>
      <c r="W1237" s="99">
        <f>COUNT(AS1237,AT1237,AU1237,AV1237,AW1237,AX1237,AY1237,AZ1237,BA1237,BB1237,BC1237)</f>
        <v>1</v>
      </c>
      <c r="X1237" s="99">
        <v>0</v>
      </c>
      <c r="Y1237" s="99">
        <v>0</v>
      </c>
      <c r="Z1237" s="99">
        <v>0</v>
      </c>
      <c r="AA1237" s="99">
        <f>AR1237</f>
        <v>0</v>
      </c>
      <c r="AB1237" s="99">
        <f>AQ1237</f>
        <v>0</v>
      </c>
      <c r="AC1237" s="47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44"/>
      <c r="AP1237" s="100"/>
      <c r="AQ1237" s="100"/>
      <c r="AR1237" s="100"/>
      <c r="AS1237" s="100"/>
      <c r="AT1237" s="100"/>
      <c r="AU1237" s="100"/>
      <c r="AV1237" s="100"/>
      <c r="AW1237" s="100"/>
      <c r="AX1237" s="100"/>
      <c r="AY1237" s="100"/>
      <c r="AZ1237" s="100">
        <v>38</v>
      </c>
      <c r="BA1237" s="100"/>
      <c r="BB1237" s="100"/>
      <c r="BC1237" s="100"/>
      <c r="BD1237" s="31"/>
    </row>
    <row r="1238" spans="1:56" s="41" customFormat="1" x14ac:dyDescent="0.3">
      <c r="A1238" s="100" t="s">
        <v>44</v>
      </c>
      <c r="B1238" s="100" t="s">
        <v>45</v>
      </c>
      <c r="C1238" s="100" t="s">
        <v>3408</v>
      </c>
      <c r="D1238" s="100" t="s">
        <v>3409</v>
      </c>
      <c r="E1238" s="100" t="s">
        <v>39</v>
      </c>
      <c r="F1238" s="100">
        <v>999929942</v>
      </c>
      <c r="G1238" s="99">
        <f>(J1238+T1238)-H1238</f>
        <v>38</v>
      </c>
      <c r="H1238" s="100"/>
      <c r="I1238" s="44"/>
      <c r="J1238" s="99">
        <f>SUM(K1238,L1238,N1238,O1238,P1238,Q1238)</f>
        <v>0</v>
      </c>
      <c r="K1238" s="99">
        <f>SUM(AD1238,AL1238,AN1238)</f>
        <v>0</v>
      </c>
      <c r="L1238" s="99">
        <f>SUM(AE1238,AF1238,AG1238,AH1238)</f>
        <v>0</v>
      </c>
      <c r="M1238" s="99">
        <f>COUNT(#REF!,#REF!,#REF!,#REF!,#REF!,#REF!,#REF!,AE1238,#REF!,#REF!,#REF!,#REF!,AF1238,AG1238,#REF!,#REF!,#REF!,AH1238)</f>
        <v>0</v>
      </c>
      <c r="N1238" s="99">
        <f>AI1238+AJ1238</f>
        <v>0</v>
      </c>
      <c r="O1238" s="99"/>
      <c r="P1238" s="99">
        <f>AK1238</f>
        <v>0</v>
      </c>
      <c r="Q1238" s="99">
        <f>AM1238</f>
        <v>0</v>
      </c>
      <c r="R1238" s="99">
        <v>0</v>
      </c>
      <c r="S1238" s="47"/>
      <c r="T1238" s="99">
        <f>SUM(U1238,V1238,X1238,Y1238,Z1238,AA1238,AB1238)</f>
        <v>38</v>
      </c>
      <c r="U1238" s="99">
        <f>AP1238</f>
        <v>0</v>
      </c>
      <c r="V1238" s="99">
        <f>SUM(AS1238,AT1238,AU1238,AV1238,AW1238,AX1238,AY1238,AZ1238,BA1238,BB1238,BC1238)</f>
        <v>38</v>
      </c>
      <c r="W1238" s="99">
        <f>COUNT(AS1238,AT1238,AU1238,AV1238,AW1238,AX1238,AY1238,AZ1238,BA1238,BB1238,BC1238)</f>
        <v>1</v>
      </c>
      <c r="X1238" s="99">
        <v>0</v>
      </c>
      <c r="Y1238" s="99">
        <v>0</v>
      </c>
      <c r="Z1238" s="99">
        <v>0</v>
      </c>
      <c r="AA1238" s="99">
        <f>AR1238</f>
        <v>0</v>
      </c>
      <c r="AB1238" s="99">
        <f>AQ1238</f>
        <v>0</v>
      </c>
      <c r="AC1238" s="47"/>
      <c r="AD1238" s="100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100"/>
      <c r="AO1238" s="44"/>
      <c r="AP1238" s="100"/>
      <c r="AQ1238" s="100"/>
      <c r="AR1238" s="100"/>
      <c r="AS1238" s="100"/>
      <c r="AT1238" s="100"/>
      <c r="AU1238" s="100"/>
      <c r="AV1238" s="100"/>
      <c r="AW1238" s="100"/>
      <c r="AX1238" s="100"/>
      <c r="AY1238" s="100"/>
      <c r="AZ1238" s="100">
        <v>38</v>
      </c>
      <c r="BA1238" s="100"/>
      <c r="BB1238" s="100"/>
      <c r="BC1238" s="100"/>
      <c r="BD1238" s="31"/>
    </row>
    <row r="1239" spans="1:56" s="41" customFormat="1" x14ac:dyDescent="0.3">
      <c r="A1239" s="100" t="s">
        <v>44</v>
      </c>
      <c r="B1239" s="100" t="s">
        <v>45</v>
      </c>
      <c r="C1239" s="100" t="s">
        <v>1962</v>
      </c>
      <c r="D1239" s="100" t="s">
        <v>101</v>
      </c>
      <c r="E1239" s="100" t="s">
        <v>39</v>
      </c>
      <c r="F1239" s="100">
        <v>999930088</v>
      </c>
      <c r="G1239" s="99">
        <f>(J1239+T1239)-H1239</f>
        <v>38</v>
      </c>
      <c r="H1239" s="100"/>
      <c r="I1239" s="44"/>
      <c r="J1239" s="99">
        <f>SUM(K1239,L1239,N1239,O1239,P1239,Q1239)</f>
        <v>0</v>
      </c>
      <c r="K1239" s="99">
        <f>SUM(AD1239,AL1239,AN1239)</f>
        <v>0</v>
      </c>
      <c r="L1239" s="99">
        <f>SUM(AE1239,AF1239,AG1239,AH1239)</f>
        <v>0</v>
      </c>
      <c r="M1239" s="99">
        <f>COUNT(#REF!,#REF!,#REF!,#REF!,#REF!,#REF!,#REF!,AE1239,#REF!,#REF!,#REF!,#REF!,AF1239,AG1239,#REF!,#REF!,#REF!,AH1239)</f>
        <v>0</v>
      </c>
      <c r="N1239" s="99">
        <f>AI1239+AJ1239</f>
        <v>0</v>
      </c>
      <c r="O1239" s="99"/>
      <c r="P1239" s="99">
        <f>AK1239</f>
        <v>0</v>
      </c>
      <c r="Q1239" s="99">
        <f>AM1239</f>
        <v>0</v>
      </c>
      <c r="R1239" s="99">
        <v>0</v>
      </c>
      <c r="S1239" s="47"/>
      <c r="T1239" s="99">
        <f>SUM(U1239,V1239,X1239,Y1239,Z1239,AA1239,AB1239)</f>
        <v>38</v>
      </c>
      <c r="U1239" s="99">
        <f>AP1239</f>
        <v>0</v>
      </c>
      <c r="V1239" s="99">
        <f>SUM(AS1239,AT1239,AU1239,AV1239,AW1239,AX1239,AY1239,AZ1239,BA1239,BB1239,BC1239)</f>
        <v>38</v>
      </c>
      <c r="W1239" s="99">
        <f>COUNT(AS1239,AT1239,AU1239,AV1239,AW1239,AX1239,AY1239,AZ1239,BA1239,BB1239,BC1239)</f>
        <v>1</v>
      </c>
      <c r="X1239" s="99">
        <v>0</v>
      </c>
      <c r="Y1239" s="99">
        <v>0</v>
      </c>
      <c r="Z1239" s="99">
        <v>0</v>
      </c>
      <c r="AA1239" s="99">
        <f>AR1239</f>
        <v>0</v>
      </c>
      <c r="AB1239" s="99">
        <f>AQ1239</f>
        <v>0</v>
      </c>
      <c r="AC1239" s="47"/>
      <c r="AD1239" s="100"/>
      <c r="AE1239" s="100"/>
      <c r="AF1239" s="100"/>
      <c r="AG1239" s="100"/>
      <c r="AH1239" s="100"/>
      <c r="AI1239" s="100"/>
      <c r="AJ1239" s="100"/>
      <c r="AK1239" s="100"/>
      <c r="AL1239" s="100"/>
      <c r="AM1239" s="100"/>
      <c r="AN1239" s="100"/>
      <c r="AO1239" s="44"/>
      <c r="AP1239" s="100"/>
      <c r="AQ1239" s="100"/>
      <c r="AR1239" s="100"/>
      <c r="AS1239" s="100"/>
      <c r="AT1239" s="100"/>
      <c r="AU1239" s="100"/>
      <c r="AV1239" s="100"/>
      <c r="AW1239" s="100"/>
      <c r="AX1239" s="100"/>
      <c r="AY1239" s="100"/>
      <c r="AZ1239" s="100">
        <v>38</v>
      </c>
      <c r="BA1239" s="100"/>
      <c r="BB1239" s="100"/>
      <c r="BC1239" s="100"/>
      <c r="BD1239" s="31"/>
    </row>
    <row r="1240" spans="1:56" s="41" customFormat="1" x14ac:dyDescent="0.3">
      <c r="A1240" s="100" t="s">
        <v>44</v>
      </c>
      <c r="B1240" s="100" t="s">
        <v>45</v>
      </c>
      <c r="C1240" s="100" t="s">
        <v>3407</v>
      </c>
      <c r="D1240" s="100" t="s">
        <v>1977</v>
      </c>
      <c r="E1240" s="100" t="s">
        <v>39</v>
      </c>
      <c r="F1240" s="100">
        <v>999930425</v>
      </c>
      <c r="G1240" s="99">
        <f>(J1240+T1240)-H1240</f>
        <v>38</v>
      </c>
      <c r="H1240" s="100"/>
      <c r="I1240" s="44"/>
      <c r="J1240" s="99">
        <f>SUM(K1240,L1240,N1240,O1240,P1240,Q1240)</f>
        <v>0</v>
      </c>
      <c r="K1240" s="99">
        <f>SUM(AD1240,AL1240,AN1240)</f>
        <v>0</v>
      </c>
      <c r="L1240" s="99">
        <f>SUM(AE1240,AF1240,AG1240,AH1240)</f>
        <v>0</v>
      </c>
      <c r="M1240" s="99">
        <f>COUNT(#REF!,#REF!,#REF!,#REF!,#REF!,#REF!,#REF!,AE1240,#REF!,#REF!,#REF!,#REF!,AF1240,AG1240,#REF!,#REF!,#REF!,AH1240)</f>
        <v>0</v>
      </c>
      <c r="N1240" s="99">
        <f>AI1240+AJ1240</f>
        <v>0</v>
      </c>
      <c r="O1240" s="99"/>
      <c r="P1240" s="99">
        <f>AK1240</f>
        <v>0</v>
      </c>
      <c r="Q1240" s="99">
        <f>AM1240</f>
        <v>0</v>
      </c>
      <c r="R1240" s="99">
        <v>0</v>
      </c>
      <c r="S1240" s="47"/>
      <c r="T1240" s="99">
        <f>SUM(U1240,V1240,X1240,Y1240,Z1240,AA1240,AB1240)</f>
        <v>38</v>
      </c>
      <c r="U1240" s="99">
        <f>AP1240</f>
        <v>0</v>
      </c>
      <c r="V1240" s="99">
        <f>SUM(AS1240,AT1240,AU1240,AV1240,AW1240,AX1240,AY1240,AZ1240,BA1240,BB1240,BC1240)</f>
        <v>38</v>
      </c>
      <c r="W1240" s="99">
        <f>COUNT(AS1240,AT1240,AU1240,AV1240,AW1240,AX1240,AY1240,AZ1240,BA1240,BB1240,BC1240)</f>
        <v>1</v>
      </c>
      <c r="X1240" s="99">
        <v>0</v>
      </c>
      <c r="Y1240" s="99">
        <v>0</v>
      </c>
      <c r="Z1240" s="99">
        <v>0</v>
      </c>
      <c r="AA1240" s="99">
        <f>AR1240</f>
        <v>0</v>
      </c>
      <c r="AB1240" s="99">
        <f>AQ1240</f>
        <v>0</v>
      </c>
      <c r="AC1240" s="47"/>
      <c r="AD1240" s="100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100"/>
      <c r="AO1240" s="44"/>
      <c r="AP1240" s="100"/>
      <c r="AQ1240" s="100"/>
      <c r="AR1240" s="100"/>
      <c r="AS1240" s="100"/>
      <c r="AT1240" s="100"/>
      <c r="AU1240" s="100"/>
      <c r="AV1240" s="100"/>
      <c r="AW1240" s="100"/>
      <c r="AX1240" s="100"/>
      <c r="AY1240" s="100"/>
      <c r="AZ1240" s="100">
        <v>38</v>
      </c>
      <c r="BA1240" s="100"/>
      <c r="BB1240" s="100"/>
      <c r="BC1240" s="100"/>
      <c r="BD1240" s="31"/>
    </row>
    <row r="1241" spans="1:56" s="41" customFormat="1" x14ac:dyDescent="0.3">
      <c r="A1241" s="100" t="s">
        <v>44</v>
      </c>
      <c r="B1241" s="100" t="s">
        <v>45</v>
      </c>
      <c r="C1241" s="100" t="s">
        <v>85</v>
      </c>
      <c r="D1241" s="100" t="s">
        <v>2441</v>
      </c>
      <c r="E1241" s="100" t="s">
        <v>39</v>
      </c>
      <c r="F1241" s="100">
        <v>999931606</v>
      </c>
      <c r="G1241" s="99">
        <f>(J1241+T1241)-H1241</f>
        <v>38</v>
      </c>
      <c r="H1241" s="100"/>
      <c r="I1241" s="44"/>
      <c r="J1241" s="99">
        <f>SUM(K1241,L1241,N1241,O1241,P1241,Q1241)</f>
        <v>0</v>
      </c>
      <c r="K1241" s="99">
        <f>SUM(AD1241,AL1241,AN1241)</f>
        <v>0</v>
      </c>
      <c r="L1241" s="99">
        <f>SUM(AE1241,AF1241,AG1241,AH1241)</f>
        <v>0</v>
      </c>
      <c r="M1241" s="99">
        <f>COUNT(#REF!,#REF!,#REF!,#REF!,#REF!,#REF!,#REF!,AE1241,#REF!,#REF!,#REF!,#REF!,AF1241,AG1241,#REF!,#REF!,#REF!,AH1241)</f>
        <v>0</v>
      </c>
      <c r="N1241" s="99">
        <f>AI1241+AJ1241</f>
        <v>0</v>
      </c>
      <c r="O1241" s="99"/>
      <c r="P1241" s="99">
        <f>AK1241</f>
        <v>0</v>
      </c>
      <c r="Q1241" s="99">
        <f>AM1241</f>
        <v>0</v>
      </c>
      <c r="R1241" s="99">
        <v>0</v>
      </c>
      <c r="S1241" s="47"/>
      <c r="T1241" s="99">
        <f>SUM(U1241,V1241,X1241,Y1241,Z1241,AA1241,AB1241)</f>
        <v>38</v>
      </c>
      <c r="U1241" s="99">
        <f>AP1241</f>
        <v>0</v>
      </c>
      <c r="V1241" s="99">
        <f>SUM(AS1241,AT1241,AU1241,AV1241,AW1241,AX1241,AY1241,AZ1241,BA1241,BB1241,BC1241)</f>
        <v>38</v>
      </c>
      <c r="W1241" s="99">
        <f>COUNT(AS1241,AT1241,AU1241,AV1241,AW1241,AX1241,AY1241,AZ1241,BA1241,BB1241,BC1241)</f>
        <v>1</v>
      </c>
      <c r="X1241" s="99">
        <v>0</v>
      </c>
      <c r="Y1241" s="99">
        <v>0</v>
      </c>
      <c r="Z1241" s="99">
        <v>0</v>
      </c>
      <c r="AA1241" s="99">
        <f>AR1241</f>
        <v>0</v>
      </c>
      <c r="AB1241" s="99">
        <f>AQ1241</f>
        <v>0</v>
      </c>
      <c r="AC1241" s="47"/>
      <c r="AD1241" s="100"/>
      <c r="AE1241" s="100"/>
      <c r="AF1241" s="100"/>
      <c r="AG1241" s="100"/>
      <c r="AH1241" s="100"/>
      <c r="AI1241" s="100"/>
      <c r="AJ1241" s="100"/>
      <c r="AK1241" s="100"/>
      <c r="AL1241" s="100"/>
      <c r="AM1241" s="100"/>
      <c r="AN1241" s="100"/>
      <c r="AO1241" s="44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>
        <v>38</v>
      </c>
      <c r="BA1241" s="100"/>
      <c r="BB1241" s="100"/>
      <c r="BC1241" s="100"/>
      <c r="BD1241" s="31"/>
    </row>
    <row r="1242" spans="1:56" s="41" customFormat="1" x14ac:dyDescent="0.35">
      <c r="A1242" s="99" t="s">
        <v>44</v>
      </c>
      <c r="B1242" s="100" t="s">
        <v>45</v>
      </c>
      <c r="C1242" s="100" t="s">
        <v>2159</v>
      </c>
      <c r="D1242" s="100" t="s">
        <v>2400</v>
      </c>
      <c r="E1242" s="100" t="s">
        <v>39</v>
      </c>
      <c r="F1242" s="100">
        <v>999926954</v>
      </c>
      <c r="G1242" s="99">
        <f>(J1242+T1242)-H1242</f>
        <v>34</v>
      </c>
      <c r="H1242" s="99">
        <f>(K1242+L1242+N1242+O1242+P1242+Q1242+R1242)*0.5</f>
        <v>34</v>
      </c>
      <c r="I1242" s="24"/>
      <c r="J1242" s="99">
        <f>SUM(K1242,L1242,N1242,O1242,P1242,Q1242)</f>
        <v>68</v>
      </c>
      <c r="K1242" s="99">
        <f>SUM(AD1242,AL1242,AN1242)</f>
        <v>0</v>
      </c>
      <c r="L1242" s="99">
        <f>SUM(AE1242,AF1242,AG1242,AH1242)</f>
        <v>68</v>
      </c>
      <c r="M1242" s="99">
        <f>COUNT(#REF!,#REF!,#REF!,#REF!,#REF!,#REF!,#REF!,AE1242,#REF!,#REF!,#REF!,#REF!,AF1242,AG1242,#REF!,#REF!,#REF!,AH1242)</f>
        <v>1</v>
      </c>
      <c r="N1242" s="99">
        <f>AI1242+AJ1242</f>
        <v>0</v>
      </c>
      <c r="O1242" s="99"/>
      <c r="P1242" s="99">
        <f>AK1242</f>
        <v>0</v>
      </c>
      <c r="Q1242" s="99">
        <f>AM1242</f>
        <v>0</v>
      </c>
      <c r="R1242" s="99">
        <v>0</v>
      </c>
      <c r="S1242" s="47"/>
      <c r="T1242" s="99">
        <f>SUM(U1242,V1242,X1242,Y1242,Z1242,AA1242,AB1242)</f>
        <v>0</v>
      </c>
      <c r="U1242" s="99">
        <f>AP1242</f>
        <v>0</v>
      </c>
      <c r="V1242" s="99">
        <f>SUM(AS1242,AT1242,AU1242,AV1242,AW1242,AX1242,AY1242,AZ1242,BA1242,BB1242,BC1242)</f>
        <v>0</v>
      </c>
      <c r="W1242" s="99">
        <f>COUNT(AS1242,AT1242,AU1242,AV1242,AW1242,AX1242,AY1242,AZ1242,BA1242,BB1242,BC1242)</f>
        <v>0</v>
      </c>
      <c r="X1242" s="99">
        <v>0</v>
      </c>
      <c r="Y1242" s="99">
        <v>0</v>
      </c>
      <c r="Z1242" s="99">
        <v>0</v>
      </c>
      <c r="AA1242" s="99">
        <f>AR1242</f>
        <v>0</v>
      </c>
      <c r="AB1242" s="99">
        <f>AQ1242</f>
        <v>0</v>
      </c>
      <c r="AC1242" s="47"/>
      <c r="AD1242" s="99"/>
      <c r="AE1242" s="99"/>
      <c r="AF1242" s="99"/>
      <c r="AG1242" s="99">
        <v>68</v>
      </c>
      <c r="AH1242" s="99"/>
      <c r="AI1242" s="99"/>
      <c r="AJ1242" s="99"/>
      <c r="AK1242" s="99"/>
      <c r="AL1242" s="99"/>
      <c r="AM1242" s="100"/>
      <c r="AN1242" s="100"/>
      <c r="AO1242" s="44"/>
      <c r="AP1242" s="100"/>
      <c r="AQ1242" s="100"/>
      <c r="AR1242" s="100"/>
      <c r="AS1242" s="100"/>
      <c r="AT1242" s="100"/>
      <c r="AU1242" s="100"/>
      <c r="AV1242" s="100"/>
      <c r="AW1242" s="100"/>
      <c r="AX1242" s="100"/>
      <c r="AY1242" s="100"/>
      <c r="AZ1242" s="100"/>
      <c r="BA1242" s="100"/>
      <c r="BB1242" s="100"/>
      <c r="BC1242" s="100"/>
    </row>
    <row r="1243" spans="1:56" s="41" customFormat="1" x14ac:dyDescent="0.3">
      <c r="A1243" s="100" t="s">
        <v>44</v>
      </c>
      <c r="B1243" s="100" t="s">
        <v>45</v>
      </c>
      <c r="C1243" s="100" t="s">
        <v>2225</v>
      </c>
      <c r="D1243" s="100" t="s">
        <v>2978</v>
      </c>
      <c r="E1243" s="100" t="s">
        <v>39</v>
      </c>
      <c r="F1243" s="100">
        <v>999929889</v>
      </c>
      <c r="G1243" s="99">
        <f>(J1243+T1243)-H1243</f>
        <v>30</v>
      </c>
      <c r="H1243" s="100"/>
      <c r="I1243" s="44"/>
      <c r="J1243" s="99">
        <f>SUM(K1243,L1243,N1243,O1243,P1243,Q1243)</f>
        <v>0</v>
      </c>
      <c r="K1243" s="99">
        <f>SUM(AD1243,AL1243,AN1243)</f>
        <v>0</v>
      </c>
      <c r="L1243" s="99">
        <f>SUM(AE1243,AF1243,AG1243,AH1243)</f>
        <v>0</v>
      </c>
      <c r="M1243" s="99">
        <f>COUNT(#REF!,#REF!,#REF!,#REF!,#REF!,#REF!,#REF!,AE1243,#REF!,#REF!,#REF!,#REF!,AF1243,AG1243,#REF!,#REF!,#REF!,AH1243)</f>
        <v>0</v>
      </c>
      <c r="N1243" s="99">
        <f>AI1243+AJ1243</f>
        <v>0</v>
      </c>
      <c r="O1243" s="99"/>
      <c r="P1243" s="99">
        <f>AK1243</f>
        <v>0</v>
      </c>
      <c r="Q1243" s="99">
        <f>AM1243</f>
        <v>0</v>
      </c>
      <c r="R1243" s="99">
        <v>0</v>
      </c>
      <c r="S1243" s="47"/>
      <c r="T1243" s="99">
        <f>SUM(U1243,V1243,X1243,Y1243,Z1243,AA1243,AB1243)</f>
        <v>30</v>
      </c>
      <c r="U1243" s="99">
        <f>AP1243</f>
        <v>0</v>
      </c>
      <c r="V1243" s="99">
        <f>SUM(AS1243,AT1243,AU1243,AV1243,AW1243,AX1243,AY1243,AZ1243,BA1243,BB1243,BC1243)</f>
        <v>30</v>
      </c>
      <c r="W1243" s="99">
        <f>COUNT(AS1243,AT1243,AU1243,AV1243,AW1243,AX1243,AY1243,AZ1243,BA1243,BB1243,BC1243)</f>
        <v>1</v>
      </c>
      <c r="X1243" s="99">
        <v>0</v>
      </c>
      <c r="Y1243" s="99">
        <v>0</v>
      </c>
      <c r="Z1243" s="99">
        <v>0</v>
      </c>
      <c r="AA1243" s="99">
        <f>AR1243</f>
        <v>0</v>
      </c>
      <c r="AB1243" s="99">
        <f>AQ1243</f>
        <v>0</v>
      </c>
      <c r="AC1243" s="47"/>
      <c r="AD1243" s="100"/>
      <c r="AE1243" s="100"/>
      <c r="AF1243" s="100"/>
      <c r="AG1243" s="100"/>
      <c r="AH1243" s="100"/>
      <c r="AI1243" s="100"/>
      <c r="AJ1243" s="100"/>
      <c r="AK1243" s="100"/>
      <c r="AL1243" s="100"/>
      <c r="AM1243" s="100"/>
      <c r="AN1243" s="100"/>
      <c r="AO1243" s="44"/>
      <c r="AP1243" s="100"/>
      <c r="AQ1243" s="100"/>
      <c r="AR1243" s="100"/>
      <c r="AS1243" s="100"/>
      <c r="AT1243" s="100">
        <v>30</v>
      </c>
      <c r="AU1243" s="100"/>
      <c r="AV1243" s="100"/>
      <c r="AW1243" s="100"/>
      <c r="AX1243" s="100"/>
      <c r="AY1243" s="100"/>
      <c r="AZ1243" s="100"/>
      <c r="BA1243" s="100"/>
      <c r="BB1243" s="100"/>
      <c r="BC1243" s="100"/>
      <c r="BD1243" s="31"/>
    </row>
    <row r="1244" spans="1:56" s="41" customFormat="1" x14ac:dyDescent="0.3">
      <c r="A1244" s="100" t="s">
        <v>44</v>
      </c>
      <c r="B1244" s="100" t="s">
        <v>45</v>
      </c>
      <c r="C1244" s="100" t="s">
        <v>3027</v>
      </c>
      <c r="D1244" s="100" t="s">
        <v>41</v>
      </c>
      <c r="E1244" s="100" t="s">
        <v>39</v>
      </c>
      <c r="F1244" s="100">
        <v>999930118</v>
      </c>
      <c r="G1244" s="99">
        <f>(J1244+T1244)-H1244</f>
        <v>30</v>
      </c>
      <c r="H1244" s="100"/>
      <c r="I1244" s="44"/>
      <c r="J1244" s="99">
        <f>SUM(K1244,L1244,N1244,O1244,P1244,Q1244)</f>
        <v>0</v>
      </c>
      <c r="K1244" s="99">
        <f>SUM(AD1244,AL1244,AN1244)</f>
        <v>0</v>
      </c>
      <c r="L1244" s="99">
        <f>SUM(AE1244,AF1244,AG1244,AH1244)</f>
        <v>0</v>
      </c>
      <c r="M1244" s="99">
        <f>COUNT(#REF!,#REF!,#REF!,#REF!,#REF!,#REF!,#REF!,AE1244,#REF!,#REF!,#REF!,#REF!,AF1244,AG1244,#REF!,#REF!,#REF!,AH1244)</f>
        <v>0</v>
      </c>
      <c r="N1244" s="99">
        <f>AI1244+AJ1244</f>
        <v>0</v>
      </c>
      <c r="O1244" s="99"/>
      <c r="P1244" s="99">
        <f>AK1244</f>
        <v>0</v>
      </c>
      <c r="Q1244" s="99">
        <f>AM1244</f>
        <v>0</v>
      </c>
      <c r="R1244" s="99">
        <v>0</v>
      </c>
      <c r="S1244" s="47"/>
      <c r="T1244" s="99">
        <f>SUM(U1244,V1244,X1244,Y1244,Z1244,AA1244,AB1244)</f>
        <v>30</v>
      </c>
      <c r="U1244" s="99">
        <f>AP1244</f>
        <v>0</v>
      </c>
      <c r="V1244" s="99">
        <f>SUM(AS1244,AT1244,AU1244,AV1244,AW1244,AX1244,AY1244,AZ1244,BA1244,BB1244,BC1244)</f>
        <v>30</v>
      </c>
      <c r="W1244" s="99">
        <f>COUNT(AS1244,AT1244,AU1244,AV1244,AW1244,AX1244,AY1244,AZ1244,BA1244,BB1244,BC1244)</f>
        <v>1</v>
      </c>
      <c r="X1244" s="99">
        <v>0</v>
      </c>
      <c r="Y1244" s="99">
        <v>0</v>
      </c>
      <c r="Z1244" s="99">
        <v>0</v>
      </c>
      <c r="AA1244" s="99">
        <f>AR1244</f>
        <v>0</v>
      </c>
      <c r="AB1244" s="99">
        <f>AQ1244</f>
        <v>0</v>
      </c>
      <c r="AC1244" s="47"/>
      <c r="AD1244" s="100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100"/>
      <c r="AO1244" s="44"/>
      <c r="AP1244" s="100"/>
      <c r="AQ1244" s="100"/>
      <c r="AR1244" s="100"/>
      <c r="AS1244" s="100"/>
      <c r="AT1244" s="100"/>
      <c r="AU1244" s="100">
        <v>30</v>
      </c>
      <c r="AV1244" s="100"/>
      <c r="AW1244" s="100"/>
      <c r="AX1244" s="100"/>
      <c r="AY1244" s="100"/>
      <c r="AZ1244" s="100"/>
      <c r="BA1244" s="100"/>
      <c r="BB1244" s="100"/>
      <c r="BC1244" s="100"/>
      <c r="BD1244" s="31"/>
    </row>
    <row r="1245" spans="1:56" s="41" customFormat="1" x14ac:dyDescent="0.3">
      <c r="A1245" s="100" t="s">
        <v>44</v>
      </c>
      <c r="B1245" s="100" t="s">
        <v>45</v>
      </c>
      <c r="C1245" s="100" t="s">
        <v>1082</v>
      </c>
      <c r="D1245" s="100" t="s">
        <v>2290</v>
      </c>
      <c r="E1245" s="100" t="s">
        <v>39</v>
      </c>
      <c r="F1245" s="100">
        <v>999931414</v>
      </c>
      <c r="G1245" s="99">
        <f>(J1245+T1245)-H1245</f>
        <v>30</v>
      </c>
      <c r="H1245" s="100"/>
      <c r="I1245" s="44"/>
      <c r="J1245" s="99">
        <f>SUM(K1245,L1245,N1245,O1245,P1245,Q1245)</f>
        <v>0</v>
      </c>
      <c r="K1245" s="99">
        <f>SUM(AD1245,AL1245,AN1245)</f>
        <v>0</v>
      </c>
      <c r="L1245" s="99">
        <f>SUM(AE1245,AF1245,AG1245,AH1245)</f>
        <v>0</v>
      </c>
      <c r="M1245" s="99">
        <f>COUNT(#REF!,#REF!,#REF!,#REF!,#REF!,#REF!,#REF!,AE1245,#REF!,#REF!,#REF!,#REF!,AF1245,AG1245,#REF!,#REF!,#REF!,AH1245)</f>
        <v>0</v>
      </c>
      <c r="N1245" s="99">
        <f>AI1245+AJ1245</f>
        <v>0</v>
      </c>
      <c r="O1245" s="99"/>
      <c r="P1245" s="99">
        <f>AK1245</f>
        <v>0</v>
      </c>
      <c r="Q1245" s="99">
        <f>AM1245</f>
        <v>0</v>
      </c>
      <c r="R1245" s="99">
        <v>0</v>
      </c>
      <c r="S1245" s="47"/>
      <c r="T1245" s="99">
        <f>SUM(U1245,V1245,X1245,Y1245,Z1245,AA1245,AB1245)</f>
        <v>30</v>
      </c>
      <c r="U1245" s="99">
        <f>AP1245</f>
        <v>0</v>
      </c>
      <c r="V1245" s="99">
        <f>SUM(AS1245,AT1245,AU1245,AV1245,AW1245,AX1245,AY1245,AZ1245,BA1245,BB1245,BC1245)</f>
        <v>30</v>
      </c>
      <c r="W1245" s="99">
        <f>COUNT(AS1245,AT1245,AU1245,AV1245,AW1245,AX1245,AY1245,AZ1245,BA1245,BB1245,BC1245)</f>
        <v>1</v>
      </c>
      <c r="X1245" s="99">
        <v>0</v>
      </c>
      <c r="Y1245" s="99">
        <v>0</v>
      </c>
      <c r="Z1245" s="99">
        <v>0</v>
      </c>
      <c r="AA1245" s="99">
        <f>AR1245</f>
        <v>0</v>
      </c>
      <c r="AB1245" s="99">
        <f>AQ1245</f>
        <v>0</v>
      </c>
      <c r="AC1245" s="47"/>
      <c r="AD1245" s="100"/>
      <c r="AE1245" s="100"/>
      <c r="AF1245" s="100"/>
      <c r="AG1245" s="100"/>
      <c r="AH1245" s="100"/>
      <c r="AI1245" s="100"/>
      <c r="AJ1245" s="100"/>
      <c r="AK1245" s="100"/>
      <c r="AL1245" s="100"/>
      <c r="AM1245" s="100"/>
      <c r="AN1245" s="100"/>
      <c r="AO1245" s="44"/>
      <c r="AP1245" s="100"/>
      <c r="AQ1245" s="100"/>
      <c r="AR1245" s="100"/>
      <c r="AS1245" s="100"/>
      <c r="AT1245" s="100"/>
      <c r="AU1245" s="100"/>
      <c r="AV1245" s="100"/>
      <c r="AW1245" s="100"/>
      <c r="AX1245" s="100"/>
      <c r="AY1245" s="100"/>
      <c r="AZ1245" s="100"/>
      <c r="BA1245" s="100">
        <v>30</v>
      </c>
      <c r="BB1245" s="100"/>
      <c r="BC1245" s="100"/>
      <c r="BD1245" s="31"/>
    </row>
    <row r="1246" spans="1:56" s="41" customFormat="1" x14ac:dyDescent="0.3">
      <c r="A1246" s="100" t="s">
        <v>44</v>
      </c>
      <c r="B1246" s="100" t="s">
        <v>45</v>
      </c>
      <c r="C1246" s="100" t="s">
        <v>840</v>
      </c>
      <c r="D1246" s="100" t="s">
        <v>3410</v>
      </c>
      <c r="E1246" s="100" t="s">
        <v>39</v>
      </c>
      <c r="F1246" s="100">
        <v>999929079</v>
      </c>
      <c r="G1246" s="99">
        <f>(J1246+T1246)-H1246</f>
        <v>28</v>
      </c>
      <c r="H1246" s="100"/>
      <c r="I1246" s="44"/>
      <c r="J1246" s="99">
        <f>SUM(K1246,L1246,N1246,O1246,P1246,Q1246)</f>
        <v>0</v>
      </c>
      <c r="K1246" s="99">
        <f>SUM(AD1246,AL1246,AN1246)</f>
        <v>0</v>
      </c>
      <c r="L1246" s="99">
        <f>SUM(AE1246,AF1246,AG1246,AH1246)</f>
        <v>0</v>
      </c>
      <c r="M1246" s="99">
        <f>COUNT(#REF!,#REF!,#REF!,#REF!,#REF!,#REF!,#REF!,AE1246,#REF!,#REF!,#REF!,#REF!,AF1246,AG1246,#REF!,#REF!,#REF!,AH1246)</f>
        <v>0</v>
      </c>
      <c r="N1246" s="99">
        <f>AI1246+AJ1246</f>
        <v>0</v>
      </c>
      <c r="O1246" s="99"/>
      <c r="P1246" s="99">
        <f>AK1246</f>
        <v>0</v>
      </c>
      <c r="Q1246" s="99">
        <f>AM1246</f>
        <v>0</v>
      </c>
      <c r="R1246" s="99">
        <v>0</v>
      </c>
      <c r="S1246" s="47"/>
      <c r="T1246" s="99">
        <f>SUM(U1246,V1246,X1246,Y1246,Z1246,AA1246,AB1246)</f>
        <v>28</v>
      </c>
      <c r="U1246" s="99">
        <f>AP1246</f>
        <v>0</v>
      </c>
      <c r="V1246" s="99">
        <f>SUM(AS1246,AT1246,AU1246,AV1246,AW1246,AX1246,AY1246,AZ1246,BA1246,BB1246,BC1246)</f>
        <v>28</v>
      </c>
      <c r="W1246" s="99">
        <f>COUNT(AS1246,AT1246,AU1246,AV1246,AW1246,AX1246,AY1246,AZ1246,BA1246,BB1246,BC1246)</f>
        <v>1</v>
      </c>
      <c r="X1246" s="99">
        <v>0</v>
      </c>
      <c r="Y1246" s="99">
        <v>0</v>
      </c>
      <c r="Z1246" s="99">
        <v>0</v>
      </c>
      <c r="AA1246" s="99">
        <f>AR1246</f>
        <v>0</v>
      </c>
      <c r="AB1246" s="99">
        <f>AQ1246</f>
        <v>0</v>
      </c>
      <c r="AC1246" s="47"/>
      <c r="AD1246" s="100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100"/>
      <c r="AO1246" s="44"/>
      <c r="AP1246" s="100"/>
      <c r="AQ1246" s="100"/>
      <c r="AR1246" s="100"/>
      <c r="AS1246" s="100"/>
      <c r="AT1246" s="100"/>
      <c r="AU1246" s="100"/>
      <c r="AV1246" s="100"/>
      <c r="AW1246" s="100"/>
      <c r="AX1246" s="100"/>
      <c r="AY1246" s="100"/>
      <c r="AZ1246" s="100">
        <v>28</v>
      </c>
      <c r="BA1246" s="100"/>
      <c r="BB1246" s="100"/>
      <c r="BC1246" s="100"/>
      <c r="BD1246" s="31"/>
    </row>
    <row r="1247" spans="1:56" s="41" customFormat="1" x14ac:dyDescent="0.3">
      <c r="A1247" s="100" t="s">
        <v>44</v>
      </c>
      <c r="B1247" s="100" t="s">
        <v>45</v>
      </c>
      <c r="C1247" s="100" t="s">
        <v>77</v>
      </c>
      <c r="D1247" s="100" t="s">
        <v>3411</v>
      </c>
      <c r="E1247" s="100" t="s">
        <v>39</v>
      </c>
      <c r="F1247" s="100">
        <v>999929802</v>
      </c>
      <c r="G1247" s="99">
        <f>(J1247+T1247)-H1247</f>
        <v>28</v>
      </c>
      <c r="H1247" s="100"/>
      <c r="I1247" s="44"/>
      <c r="J1247" s="99">
        <f>SUM(K1247,L1247,N1247,O1247,P1247,Q1247)</f>
        <v>0</v>
      </c>
      <c r="K1247" s="99">
        <f>SUM(AD1247,AL1247,AN1247)</f>
        <v>0</v>
      </c>
      <c r="L1247" s="99">
        <f>SUM(AE1247,AF1247,AG1247,AH1247)</f>
        <v>0</v>
      </c>
      <c r="M1247" s="99">
        <f>COUNT(#REF!,#REF!,#REF!,#REF!,#REF!,#REF!,#REF!,AE1247,#REF!,#REF!,#REF!,#REF!,AF1247,AG1247,#REF!,#REF!,#REF!,AH1247)</f>
        <v>0</v>
      </c>
      <c r="N1247" s="99">
        <f>AI1247+AJ1247</f>
        <v>0</v>
      </c>
      <c r="O1247" s="99"/>
      <c r="P1247" s="99">
        <f>AK1247</f>
        <v>0</v>
      </c>
      <c r="Q1247" s="99">
        <f>AM1247</f>
        <v>0</v>
      </c>
      <c r="R1247" s="99">
        <v>0</v>
      </c>
      <c r="S1247" s="47"/>
      <c r="T1247" s="99">
        <f>SUM(U1247,V1247,X1247,Y1247,Z1247,AA1247,AB1247)</f>
        <v>28</v>
      </c>
      <c r="U1247" s="99">
        <f>AP1247</f>
        <v>0</v>
      </c>
      <c r="V1247" s="99">
        <f>SUM(AS1247,AT1247,AU1247,AV1247,AW1247,AX1247,AY1247,AZ1247,BA1247,BB1247,BC1247)</f>
        <v>28</v>
      </c>
      <c r="W1247" s="99">
        <f>COUNT(AS1247,AT1247,AU1247,AV1247,AW1247,AX1247,AY1247,AZ1247,BA1247,BB1247,BC1247)</f>
        <v>1</v>
      </c>
      <c r="X1247" s="99">
        <v>0</v>
      </c>
      <c r="Y1247" s="99">
        <v>0</v>
      </c>
      <c r="Z1247" s="99">
        <v>0</v>
      </c>
      <c r="AA1247" s="99">
        <f>AR1247</f>
        <v>0</v>
      </c>
      <c r="AB1247" s="99">
        <f>AQ1247</f>
        <v>0</v>
      </c>
      <c r="AC1247" s="47"/>
      <c r="AD1247" s="100"/>
      <c r="AE1247" s="100"/>
      <c r="AF1247" s="100"/>
      <c r="AG1247" s="100"/>
      <c r="AH1247" s="100"/>
      <c r="AI1247" s="100"/>
      <c r="AJ1247" s="100"/>
      <c r="AK1247" s="100"/>
      <c r="AL1247" s="100"/>
      <c r="AM1247" s="100"/>
      <c r="AN1247" s="100"/>
      <c r="AO1247" s="44"/>
      <c r="AP1247" s="100"/>
      <c r="AQ1247" s="100"/>
      <c r="AR1247" s="100"/>
      <c r="AS1247" s="100"/>
      <c r="AT1247" s="100"/>
      <c r="AU1247" s="100"/>
      <c r="AV1247" s="100"/>
      <c r="AW1247" s="100"/>
      <c r="AX1247" s="100"/>
      <c r="AY1247" s="100"/>
      <c r="AZ1247" s="100">
        <v>28</v>
      </c>
      <c r="BA1247" s="100"/>
      <c r="BB1247" s="100"/>
      <c r="BC1247" s="100"/>
      <c r="BD1247" s="31"/>
    </row>
    <row r="1248" spans="1:56" s="41" customFormat="1" x14ac:dyDescent="0.3">
      <c r="A1248" s="100" t="s">
        <v>44</v>
      </c>
      <c r="B1248" s="100" t="s">
        <v>45</v>
      </c>
      <c r="C1248" s="100" t="s">
        <v>325</v>
      </c>
      <c r="D1248" s="100" t="s">
        <v>1953</v>
      </c>
      <c r="E1248" s="100" t="s">
        <v>39</v>
      </c>
      <c r="F1248" s="100">
        <v>999930763</v>
      </c>
      <c r="G1248" s="99">
        <f>(J1248+T1248)-H1248</f>
        <v>28</v>
      </c>
      <c r="H1248" s="100"/>
      <c r="I1248" s="44"/>
      <c r="J1248" s="99">
        <f>SUM(K1248,L1248,N1248,O1248,P1248,Q1248)</f>
        <v>0</v>
      </c>
      <c r="K1248" s="99">
        <f>SUM(AD1248,AL1248,AN1248)</f>
        <v>0</v>
      </c>
      <c r="L1248" s="99">
        <f>SUM(AE1248,AF1248,AG1248,AH1248)</f>
        <v>0</v>
      </c>
      <c r="M1248" s="99">
        <f>COUNT(#REF!,#REF!,#REF!,#REF!,#REF!,#REF!,#REF!,AE1248,#REF!,#REF!,#REF!,#REF!,AF1248,AG1248,#REF!,#REF!,#REF!,AH1248)</f>
        <v>0</v>
      </c>
      <c r="N1248" s="99">
        <f>AI1248+AJ1248</f>
        <v>0</v>
      </c>
      <c r="O1248" s="99"/>
      <c r="P1248" s="99">
        <f>AK1248</f>
        <v>0</v>
      </c>
      <c r="Q1248" s="99">
        <f>AM1248</f>
        <v>0</v>
      </c>
      <c r="R1248" s="99">
        <v>0</v>
      </c>
      <c r="S1248" s="47"/>
      <c r="T1248" s="99">
        <f>SUM(U1248,V1248,X1248,Y1248,Z1248,AA1248,AB1248)</f>
        <v>28</v>
      </c>
      <c r="U1248" s="99">
        <f>AP1248</f>
        <v>0</v>
      </c>
      <c r="V1248" s="99">
        <f>SUM(AS1248,AT1248,AU1248,AV1248,AW1248,AX1248,AY1248,AZ1248,BA1248,BB1248,BC1248)</f>
        <v>28</v>
      </c>
      <c r="W1248" s="99">
        <f>COUNT(AS1248,AT1248,AU1248,AV1248,AW1248,AX1248,AY1248,AZ1248,BA1248,BB1248,BC1248)</f>
        <v>1</v>
      </c>
      <c r="X1248" s="99">
        <v>0</v>
      </c>
      <c r="Y1248" s="99">
        <v>0</v>
      </c>
      <c r="Z1248" s="99">
        <v>0</v>
      </c>
      <c r="AA1248" s="99">
        <f>AR1248</f>
        <v>0</v>
      </c>
      <c r="AB1248" s="99">
        <f>AQ1248</f>
        <v>0</v>
      </c>
      <c r="AC1248" s="47"/>
      <c r="AD1248" s="100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100"/>
      <c r="AO1248" s="44"/>
      <c r="AP1248" s="100"/>
      <c r="AQ1248" s="100"/>
      <c r="AR1248" s="100"/>
      <c r="AS1248" s="100"/>
      <c r="AT1248" s="100"/>
      <c r="AU1248" s="100"/>
      <c r="AV1248" s="100"/>
      <c r="AW1248" s="100"/>
      <c r="AX1248" s="100"/>
      <c r="AY1248" s="100"/>
      <c r="AZ1248" s="100">
        <v>28</v>
      </c>
      <c r="BA1248" s="100"/>
      <c r="BB1248" s="100"/>
      <c r="BC1248" s="100"/>
      <c r="BD1248" s="31"/>
    </row>
    <row r="1249" spans="1:56" s="41" customFormat="1" x14ac:dyDescent="0.35">
      <c r="A1249" s="100" t="s">
        <v>73</v>
      </c>
      <c r="B1249" s="100" t="s">
        <v>45</v>
      </c>
      <c r="C1249" s="100" t="s">
        <v>68</v>
      </c>
      <c r="D1249" s="100" t="s">
        <v>68</v>
      </c>
      <c r="E1249" s="100" t="s">
        <v>39</v>
      </c>
      <c r="F1249" s="100">
        <v>999926948</v>
      </c>
      <c r="G1249" s="99">
        <f>(J1249+T1249)-H1249</f>
        <v>100</v>
      </c>
      <c r="H1249" s="99"/>
      <c r="I1249" s="24"/>
      <c r="J1249" s="99">
        <f>SUM(K1249,L1249,N1249,O1249,P1249,Q1249)</f>
        <v>100</v>
      </c>
      <c r="K1249" s="99">
        <f>SUM(AD1249,AL1249,AN1249)</f>
        <v>100</v>
      </c>
      <c r="L1249" s="99">
        <f>SUM(AE1249,AF1249,AG1249,AH1249)</f>
        <v>0</v>
      </c>
      <c r="M1249" s="99">
        <f>COUNT(#REF!,#REF!,#REF!,#REF!,#REF!,#REF!,#REF!,AE1249,#REF!,#REF!,#REF!,#REF!,AF1249,AG1249,#REF!,#REF!,#REF!,AH1249)</f>
        <v>0</v>
      </c>
      <c r="N1249" s="99">
        <f>AI1249+AJ1249</f>
        <v>0</v>
      </c>
      <c r="O1249" s="99"/>
      <c r="P1249" s="99">
        <f>AK1249</f>
        <v>0</v>
      </c>
      <c r="Q1249" s="99">
        <f>AM1249</f>
        <v>0</v>
      </c>
      <c r="R1249" s="99">
        <v>0</v>
      </c>
      <c r="S1249" s="47"/>
      <c r="T1249" s="99">
        <f>SUM(U1249,V1249,X1249,Y1249,Z1249,AA1249,AB1249)</f>
        <v>0</v>
      </c>
      <c r="U1249" s="99">
        <f>AP1249</f>
        <v>0</v>
      </c>
      <c r="V1249" s="99">
        <f>SUM(AS1249,AT1249,AU1249,AV1249,AW1249,AX1249,AY1249,AZ1249,BA1249,BB1249,BC1249)</f>
        <v>0</v>
      </c>
      <c r="W1249" s="99">
        <f>COUNT(AS1249,AT1249,AU1249,AV1249,AW1249,AX1249,AY1249,AZ1249,BA1249,BB1249,BC1249)</f>
        <v>0</v>
      </c>
      <c r="X1249" s="99">
        <v>0</v>
      </c>
      <c r="Y1249" s="99">
        <v>0</v>
      </c>
      <c r="Z1249" s="99">
        <v>0</v>
      </c>
      <c r="AA1249" s="99">
        <f>AR1249</f>
        <v>0</v>
      </c>
      <c r="AB1249" s="99">
        <f>AQ1249</f>
        <v>0</v>
      </c>
      <c r="AC1249" s="47"/>
      <c r="AD1249" s="99">
        <v>100</v>
      </c>
      <c r="AE1249" s="99"/>
      <c r="AF1249" s="99"/>
      <c r="AG1249" s="99"/>
      <c r="AH1249" s="99"/>
      <c r="AI1249" s="99"/>
      <c r="AJ1249" s="99"/>
      <c r="AK1249" s="99"/>
      <c r="AL1249" s="99"/>
      <c r="AM1249" s="100"/>
      <c r="AN1249" s="100"/>
      <c r="AO1249" s="44"/>
      <c r="AP1249" s="100"/>
      <c r="AQ1249" s="100"/>
      <c r="AR1249" s="100"/>
      <c r="AS1249" s="100"/>
      <c r="AT1249" s="100"/>
      <c r="AU1249" s="100"/>
      <c r="AV1249" s="100"/>
      <c r="AW1249" s="100"/>
      <c r="AX1249" s="100"/>
      <c r="AY1249" s="100"/>
      <c r="AZ1249" s="100"/>
      <c r="BA1249" s="100"/>
      <c r="BB1249" s="100"/>
      <c r="BC1249" s="100"/>
    </row>
    <row r="1250" spans="1:56" s="41" customFormat="1" x14ac:dyDescent="0.35">
      <c r="A1250" s="100" t="s">
        <v>73</v>
      </c>
      <c r="B1250" s="100" t="s">
        <v>45</v>
      </c>
      <c r="C1250" s="100" t="s">
        <v>646</v>
      </c>
      <c r="D1250" s="100" t="s">
        <v>88</v>
      </c>
      <c r="E1250" s="100" t="s">
        <v>39</v>
      </c>
      <c r="F1250" s="100">
        <v>999927073</v>
      </c>
      <c r="G1250" s="99">
        <f>(J1250+T1250)-H1250</f>
        <v>75</v>
      </c>
      <c r="H1250" s="99"/>
      <c r="I1250" s="24"/>
      <c r="J1250" s="99">
        <f>SUM(K1250,L1250,N1250,O1250,P1250,Q1250)</f>
        <v>75</v>
      </c>
      <c r="K1250" s="99">
        <f>SUM(AD1250,AL1250,AN1250)</f>
        <v>75</v>
      </c>
      <c r="L1250" s="99">
        <f>SUM(AE1250,AF1250,AG1250,AH1250)</f>
        <v>0</v>
      </c>
      <c r="M1250" s="99">
        <f>COUNT(#REF!,#REF!,#REF!,#REF!,#REF!,#REF!,#REF!,AE1250,#REF!,#REF!,#REF!,#REF!,AF1250,AG1250,#REF!,#REF!,#REF!,AH1250)</f>
        <v>0</v>
      </c>
      <c r="N1250" s="99">
        <f>AI1250+AJ1250</f>
        <v>0</v>
      </c>
      <c r="O1250" s="99"/>
      <c r="P1250" s="99">
        <f>AK1250</f>
        <v>0</v>
      </c>
      <c r="Q1250" s="99">
        <f>AM1250</f>
        <v>0</v>
      </c>
      <c r="R1250" s="99">
        <v>0</v>
      </c>
      <c r="S1250" s="47"/>
      <c r="T1250" s="99">
        <f>SUM(U1250,V1250,X1250,Y1250,Z1250,AA1250,AB1250)</f>
        <v>0</v>
      </c>
      <c r="U1250" s="99">
        <f>AP1250</f>
        <v>0</v>
      </c>
      <c r="V1250" s="99">
        <f>SUM(AS1250,AT1250,AU1250,AV1250,AW1250,AX1250,AY1250,AZ1250,BA1250,BB1250,BC1250)</f>
        <v>0</v>
      </c>
      <c r="W1250" s="99">
        <f>COUNT(AS1250,AT1250,AU1250,AV1250,AW1250,AX1250,AY1250,AZ1250,BA1250,BB1250,BC1250)</f>
        <v>0</v>
      </c>
      <c r="X1250" s="99">
        <v>0</v>
      </c>
      <c r="Y1250" s="99">
        <v>0</v>
      </c>
      <c r="Z1250" s="99">
        <v>0</v>
      </c>
      <c r="AA1250" s="99">
        <f>AR1250</f>
        <v>0</v>
      </c>
      <c r="AB1250" s="99">
        <f>AQ1250</f>
        <v>0</v>
      </c>
      <c r="AC1250" s="47"/>
      <c r="AD1250" s="99">
        <v>75</v>
      </c>
      <c r="AE1250" s="99"/>
      <c r="AF1250" s="99"/>
      <c r="AG1250" s="99"/>
      <c r="AH1250" s="99"/>
      <c r="AI1250" s="99"/>
      <c r="AJ1250" s="99"/>
      <c r="AK1250" s="99"/>
      <c r="AL1250" s="99"/>
      <c r="AM1250" s="100"/>
      <c r="AN1250" s="100"/>
      <c r="AO1250" s="44"/>
      <c r="AP1250" s="100"/>
      <c r="AQ1250" s="100"/>
      <c r="AR1250" s="100"/>
      <c r="AS1250" s="100"/>
      <c r="AT1250" s="100"/>
      <c r="AU1250" s="100"/>
      <c r="AV1250" s="100"/>
      <c r="AW1250" s="100"/>
      <c r="AX1250" s="100"/>
      <c r="AY1250" s="100"/>
      <c r="AZ1250" s="100"/>
      <c r="BA1250" s="100"/>
      <c r="BB1250" s="100"/>
      <c r="BC1250" s="100"/>
    </row>
    <row r="1251" spans="1:56" s="41" customFormat="1" x14ac:dyDescent="0.35">
      <c r="A1251" s="100" t="s">
        <v>73</v>
      </c>
      <c r="B1251" s="100" t="s">
        <v>45</v>
      </c>
      <c r="C1251" s="100" t="s">
        <v>2421</v>
      </c>
      <c r="D1251" s="100" t="s">
        <v>2422</v>
      </c>
      <c r="E1251" s="100" t="s">
        <v>39</v>
      </c>
      <c r="F1251" s="100">
        <v>999927066</v>
      </c>
      <c r="G1251" s="99">
        <f>(J1251+T1251)-H1251</f>
        <v>56</v>
      </c>
      <c r="H1251" s="99"/>
      <c r="I1251" s="24"/>
      <c r="J1251" s="99">
        <f>SUM(K1251,L1251,N1251,O1251,P1251,Q1251)</f>
        <v>56</v>
      </c>
      <c r="K1251" s="99">
        <f>SUM(AD1251,AL1251,AN1251)</f>
        <v>56</v>
      </c>
      <c r="L1251" s="99">
        <f>SUM(AE1251,AF1251,AG1251,AH1251)</f>
        <v>0</v>
      </c>
      <c r="M1251" s="99">
        <f>COUNT(#REF!,#REF!,#REF!,#REF!,#REF!,#REF!,#REF!,AE1251,#REF!,#REF!,#REF!,#REF!,AF1251,AG1251,#REF!,#REF!,#REF!,AH1251)</f>
        <v>0</v>
      </c>
      <c r="N1251" s="99">
        <f>AI1251+AJ1251</f>
        <v>0</v>
      </c>
      <c r="O1251" s="99"/>
      <c r="P1251" s="99">
        <f>AK1251</f>
        <v>0</v>
      </c>
      <c r="Q1251" s="99">
        <f>AM1251</f>
        <v>0</v>
      </c>
      <c r="R1251" s="99">
        <v>0</v>
      </c>
      <c r="S1251" s="47"/>
      <c r="T1251" s="99">
        <f>SUM(U1251,V1251,X1251,Y1251,Z1251,AA1251,AB1251)</f>
        <v>0</v>
      </c>
      <c r="U1251" s="99">
        <f>AP1251</f>
        <v>0</v>
      </c>
      <c r="V1251" s="99">
        <f>SUM(AS1251,AT1251,AU1251,AV1251,AW1251,AX1251,AY1251,AZ1251,BA1251,BB1251,BC1251)</f>
        <v>0</v>
      </c>
      <c r="W1251" s="99">
        <f>COUNT(AS1251,AT1251,AU1251,AV1251,AW1251,AX1251,AY1251,AZ1251,BA1251,BB1251,BC1251)</f>
        <v>0</v>
      </c>
      <c r="X1251" s="99">
        <v>0</v>
      </c>
      <c r="Y1251" s="99">
        <v>0</v>
      </c>
      <c r="Z1251" s="99">
        <v>0</v>
      </c>
      <c r="AA1251" s="99">
        <f>AR1251</f>
        <v>0</v>
      </c>
      <c r="AB1251" s="99">
        <f>AQ1251</f>
        <v>0</v>
      </c>
      <c r="AC1251" s="47"/>
      <c r="AD1251" s="99">
        <v>56</v>
      </c>
      <c r="AE1251" s="99"/>
      <c r="AF1251" s="99"/>
      <c r="AG1251" s="99"/>
      <c r="AH1251" s="99"/>
      <c r="AI1251" s="99"/>
      <c r="AJ1251" s="99"/>
      <c r="AK1251" s="99"/>
      <c r="AL1251" s="99"/>
      <c r="AM1251" s="100"/>
      <c r="AN1251" s="100"/>
      <c r="AO1251" s="44"/>
      <c r="AP1251" s="100"/>
      <c r="AQ1251" s="100"/>
      <c r="AR1251" s="100"/>
      <c r="AS1251" s="100"/>
      <c r="AT1251" s="100"/>
      <c r="AU1251" s="100"/>
      <c r="AV1251" s="100"/>
      <c r="AW1251" s="100"/>
      <c r="AX1251" s="100"/>
      <c r="AY1251" s="100"/>
      <c r="AZ1251" s="100"/>
      <c r="BA1251" s="100"/>
      <c r="BB1251" s="100"/>
      <c r="BC1251" s="100"/>
    </row>
    <row r="1252" spans="1:56" s="41" customFormat="1" x14ac:dyDescent="0.35">
      <c r="A1252" s="100" t="s">
        <v>73</v>
      </c>
      <c r="B1252" s="100" t="s">
        <v>45</v>
      </c>
      <c r="C1252" s="100" t="s">
        <v>920</v>
      </c>
      <c r="D1252" s="100" t="s">
        <v>463</v>
      </c>
      <c r="E1252" s="100" t="s">
        <v>39</v>
      </c>
      <c r="F1252" s="100">
        <v>999927080</v>
      </c>
      <c r="G1252" s="99">
        <f>(J1252+T1252)-H1252</f>
        <v>56</v>
      </c>
      <c r="H1252" s="99"/>
      <c r="I1252" s="24"/>
      <c r="J1252" s="99">
        <f>SUM(K1252,L1252,N1252,O1252,P1252,Q1252)</f>
        <v>56</v>
      </c>
      <c r="K1252" s="99">
        <f>SUM(AD1252,AL1252,AN1252)</f>
        <v>56</v>
      </c>
      <c r="L1252" s="99">
        <f>SUM(AE1252,AF1252,AG1252,AH1252)</f>
        <v>0</v>
      </c>
      <c r="M1252" s="99">
        <f>COUNT(#REF!,#REF!,#REF!,#REF!,#REF!,#REF!,#REF!,AE1252,#REF!,#REF!,#REF!,#REF!,AF1252,AG1252,#REF!,#REF!,#REF!,AH1252)</f>
        <v>0</v>
      </c>
      <c r="N1252" s="99">
        <f>AI1252+AJ1252</f>
        <v>0</v>
      </c>
      <c r="O1252" s="99"/>
      <c r="P1252" s="99">
        <f>AK1252</f>
        <v>0</v>
      </c>
      <c r="Q1252" s="99">
        <f>AM1252</f>
        <v>0</v>
      </c>
      <c r="R1252" s="99">
        <v>0</v>
      </c>
      <c r="S1252" s="47"/>
      <c r="T1252" s="99">
        <f>SUM(U1252,V1252,X1252,Y1252,Z1252,AA1252,AB1252)</f>
        <v>0</v>
      </c>
      <c r="U1252" s="99">
        <f>AP1252</f>
        <v>0</v>
      </c>
      <c r="V1252" s="99">
        <f>SUM(AS1252,AT1252,AU1252,AV1252,AW1252,AX1252,AY1252,AZ1252,BA1252,BB1252,BC1252)</f>
        <v>0</v>
      </c>
      <c r="W1252" s="99">
        <f>COUNT(AS1252,AT1252,AU1252,AV1252,AW1252,AX1252,AY1252,AZ1252,BA1252,BB1252,BC1252)</f>
        <v>0</v>
      </c>
      <c r="X1252" s="99">
        <v>0</v>
      </c>
      <c r="Y1252" s="99">
        <v>0</v>
      </c>
      <c r="Z1252" s="99">
        <v>0</v>
      </c>
      <c r="AA1252" s="99">
        <f>AR1252</f>
        <v>0</v>
      </c>
      <c r="AB1252" s="99">
        <f>AQ1252</f>
        <v>0</v>
      </c>
      <c r="AC1252" s="47"/>
      <c r="AD1252" s="99">
        <v>56</v>
      </c>
      <c r="AE1252" s="99"/>
      <c r="AF1252" s="99"/>
      <c r="AG1252" s="99"/>
      <c r="AH1252" s="99"/>
      <c r="AI1252" s="99"/>
      <c r="AJ1252" s="99"/>
      <c r="AK1252" s="99"/>
      <c r="AL1252" s="99"/>
      <c r="AM1252" s="100"/>
      <c r="AN1252" s="100"/>
      <c r="AO1252" s="44"/>
      <c r="AP1252" s="100"/>
      <c r="AQ1252" s="100"/>
      <c r="AR1252" s="100"/>
      <c r="AS1252" s="100"/>
      <c r="AT1252" s="100"/>
      <c r="AU1252" s="100"/>
      <c r="AV1252" s="100"/>
      <c r="AW1252" s="100"/>
      <c r="AX1252" s="100"/>
      <c r="AY1252" s="100"/>
      <c r="AZ1252" s="100"/>
      <c r="BA1252" s="100"/>
      <c r="BB1252" s="100"/>
      <c r="BC1252" s="100"/>
    </row>
    <row r="1253" spans="1:56" s="41" customFormat="1" x14ac:dyDescent="0.35">
      <c r="A1253" s="100" t="s">
        <v>73</v>
      </c>
      <c r="B1253" s="100" t="s">
        <v>45</v>
      </c>
      <c r="C1253" s="100" t="s">
        <v>2346</v>
      </c>
      <c r="D1253" s="100" t="s">
        <v>2347</v>
      </c>
      <c r="E1253" s="100" t="s">
        <v>39</v>
      </c>
      <c r="F1253" s="100">
        <v>999926839</v>
      </c>
      <c r="G1253" s="99">
        <f>(J1253+T1253)-H1253</f>
        <v>52</v>
      </c>
      <c r="H1253" s="99"/>
      <c r="I1253" s="24"/>
      <c r="J1253" s="99">
        <f>SUM(K1253,L1253,N1253,O1253,P1253,Q1253)</f>
        <v>52</v>
      </c>
      <c r="K1253" s="99">
        <f>SUM(AD1253,AL1253,AN1253)</f>
        <v>52</v>
      </c>
      <c r="L1253" s="99">
        <f>SUM(AE1253,AF1253,AG1253,AH1253)</f>
        <v>0</v>
      </c>
      <c r="M1253" s="99">
        <f>COUNT(#REF!,#REF!,#REF!,#REF!,#REF!,#REF!,#REF!,AE1253,#REF!,#REF!,#REF!,#REF!,AF1253,AG1253,#REF!,#REF!,#REF!,AH1253)</f>
        <v>0</v>
      </c>
      <c r="N1253" s="99">
        <f>AI1253+AJ1253</f>
        <v>0</v>
      </c>
      <c r="O1253" s="99"/>
      <c r="P1253" s="99">
        <f>AK1253</f>
        <v>0</v>
      </c>
      <c r="Q1253" s="99">
        <f>AM1253</f>
        <v>0</v>
      </c>
      <c r="R1253" s="99">
        <v>0</v>
      </c>
      <c r="S1253" s="47"/>
      <c r="T1253" s="99">
        <f>SUM(U1253,V1253,X1253,Y1253,Z1253,AA1253,AB1253)</f>
        <v>0</v>
      </c>
      <c r="U1253" s="99">
        <f>AP1253</f>
        <v>0</v>
      </c>
      <c r="V1253" s="99">
        <f>SUM(AS1253,AT1253,AU1253,AV1253,AW1253,AX1253,AY1253,AZ1253,BA1253,BB1253,BC1253)</f>
        <v>0</v>
      </c>
      <c r="W1253" s="99">
        <f>COUNT(AS1253,AT1253,AU1253,AV1253,AW1253,AX1253,AY1253,AZ1253,BA1253,BB1253,BC1253)</f>
        <v>0</v>
      </c>
      <c r="X1253" s="99">
        <v>0</v>
      </c>
      <c r="Y1253" s="99">
        <v>0</v>
      </c>
      <c r="Z1253" s="99">
        <v>0</v>
      </c>
      <c r="AA1253" s="99">
        <f>AR1253</f>
        <v>0</v>
      </c>
      <c r="AB1253" s="99">
        <f>AQ1253</f>
        <v>0</v>
      </c>
      <c r="AC1253" s="47"/>
      <c r="AD1253" s="99">
        <v>52</v>
      </c>
      <c r="AE1253" s="99"/>
      <c r="AF1253" s="99"/>
      <c r="AG1253" s="99"/>
      <c r="AH1253" s="99"/>
      <c r="AI1253" s="99"/>
      <c r="AJ1253" s="99"/>
      <c r="AK1253" s="99"/>
      <c r="AL1253" s="99"/>
      <c r="AM1253" s="100"/>
      <c r="AN1253" s="100"/>
      <c r="AO1253" s="44"/>
      <c r="AP1253" s="100"/>
      <c r="AQ1253" s="100"/>
      <c r="AR1253" s="100"/>
      <c r="AS1253" s="100"/>
      <c r="AT1253" s="100"/>
      <c r="AU1253" s="100"/>
      <c r="AV1253" s="100"/>
      <c r="AW1253" s="100"/>
      <c r="AX1253" s="100"/>
      <c r="AY1253" s="100"/>
      <c r="AZ1253" s="100"/>
      <c r="BA1253" s="100"/>
      <c r="BB1253" s="100"/>
      <c r="BC1253" s="100"/>
    </row>
    <row r="1254" spans="1:56" s="41" customFormat="1" x14ac:dyDescent="0.35">
      <c r="A1254" s="100" t="s">
        <v>73</v>
      </c>
      <c r="B1254" s="100" t="s">
        <v>45</v>
      </c>
      <c r="C1254" s="100" t="s">
        <v>2442</v>
      </c>
      <c r="D1254" s="100" t="s">
        <v>2443</v>
      </c>
      <c r="E1254" s="100" t="s">
        <v>39</v>
      </c>
      <c r="F1254" s="100">
        <v>999927117</v>
      </c>
      <c r="G1254" s="99">
        <f>(J1254+T1254)-H1254</f>
        <v>48</v>
      </c>
      <c r="H1254" s="99"/>
      <c r="I1254" s="24"/>
      <c r="J1254" s="99">
        <f>SUM(K1254,L1254,N1254,O1254,P1254,Q1254)</f>
        <v>48</v>
      </c>
      <c r="K1254" s="99">
        <f>SUM(AD1254,AL1254,AN1254)</f>
        <v>48</v>
      </c>
      <c r="L1254" s="99">
        <f>SUM(AE1254,AF1254,AG1254,AH1254)</f>
        <v>0</v>
      </c>
      <c r="M1254" s="99">
        <f>COUNT(#REF!,#REF!,#REF!,#REF!,#REF!,#REF!,#REF!,AE1254,#REF!,#REF!,#REF!,#REF!,AF1254,AG1254,#REF!,#REF!,#REF!,AH1254)</f>
        <v>0</v>
      </c>
      <c r="N1254" s="99">
        <f>AI1254+AJ1254</f>
        <v>0</v>
      </c>
      <c r="O1254" s="99"/>
      <c r="P1254" s="99">
        <f>AK1254</f>
        <v>0</v>
      </c>
      <c r="Q1254" s="99">
        <f>AM1254</f>
        <v>0</v>
      </c>
      <c r="R1254" s="99">
        <v>0</v>
      </c>
      <c r="S1254" s="47"/>
      <c r="T1254" s="99">
        <f>SUM(U1254,V1254,X1254,Y1254,Z1254,AA1254,AB1254)</f>
        <v>0</v>
      </c>
      <c r="U1254" s="99">
        <f>AP1254</f>
        <v>0</v>
      </c>
      <c r="V1254" s="99">
        <f>SUM(AS1254,AT1254,AU1254,AV1254,AW1254,AX1254,AY1254,AZ1254,BA1254,BB1254,BC1254)</f>
        <v>0</v>
      </c>
      <c r="W1254" s="99">
        <f>COUNT(AS1254,AT1254,AU1254,AV1254,AW1254,AX1254,AY1254,AZ1254,BA1254,BB1254,BC1254)</f>
        <v>0</v>
      </c>
      <c r="X1254" s="99">
        <v>0</v>
      </c>
      <c r="Y1254" s="99">
        <v>0</v>
      </c>
      <c r="Z1254" s="99">
        <v>0</v>
      </c>
      <c r="AA1254" s="99">
        <f>AR1254</f>
        <v>0</v>
      </c>
      <c r="AB1254" s="99">
        <f>AQ1254</f>
        <v>0</v>
      </c>
      <c r="AC1254" s="47"/>
      <c r="AD1254" s="99">
        <v>48</v>
      </c>
      <c r="AE1254" s="99"/>
      <c r="AF1254" s="99"/>
      <c r="AG1254" s="99"/>
      <c r="AH1254" s="99"/>
      <c r="AI1254" s="99"/>
      <c r="AJ1254" s="99"/>
      <c r="AK1254" s="99"/>
      <c r="AL1254" s="99"/>
      <c r="AM1254" s="100"/>
      <c r="AN1254" s="100"/>
      <c r="AO1254" s="44"/>
      <c r="AP1254" s="100"/>
      <c r="AQ1254" s="100"/>
      <c r="AR1254" s="100"/>
      <c r="AS1254" s="100"/>
      <c r="AT1254" s="100"/>
      <c r="AU1254" s="100"/>
      <c r="AV1254" s="100"/>
      <c r="AW1254" s="100"/>
      <c r="AX1254" s="100"/>
      <c r="AY1254" s="100"/>
      <c r="AZ1254" s="100"/>
      <c r="BA1254" s="100"/>
      <c r="BB1254" s="100"/>
      <c r="BC1254" s="100"/>
    </row>
    <row r="1255" spans="1:56" s="41" customFormat="1" x14ac:dyDescent="0.35">
      <c r="A1255" s="100" t="s">
        <v>73</v>
      </c>
      <c r="B1255" s="99" t="s">
        <v>45</v>
      </c>
      <c r="C1255" s="99" t="s">
        <v>1821</v>
      </c>
      <c r="D1255" s="99" t="s">
        <v>2272</v>
      </c>
      <c r="E1255" s="99" t="s">
        <v>39</v>
      </c>
      <c r="F1255" s="99">
        <v>999926531</v>
      </c>
      <c r="G1255" s="99">
        <f>(J1255+T1255)-H1255</f>
        <v>45</v>
      </c>
      <c r="H1255" s="99">
        <f>(K1255+L1255+N1255+O1255+P1255+Q1255+R1255)*0.5</f>
        <v>45</v>
      </c>
      <c r="I1255" s="24"/>
      <c r="J1255" s="99">
        <f>SUM(K1255,L1255,N1255,O1255,P1255,Q1255)</f>
        <v>90</v>
      </c>
      <c r="K1255" s="99">
        <f>SUM(AD1255,AL1255,AN1255)</f>
        <v>0</v>
      </c>
      <c r="L1255" s="99">
        <f>SUM(AE1255,AF1255,AG1255,AH1255)</f>
        <v>0</v>
      </c>
      <c r="M1255" s="99">
        <f>COUNT(#REF!,#REF!,#REF!,#REF!,#REF!,#REF!,#REF!,AE1255,#REF!,#REF!,#REF!,#REF!,AF1255,AG1255,#REF!,#REF!,#REF!,AH1255)</f>
        <v>0</v>
      </c>
      <c r="N1255" s="99">
        <f>AI1255+AJ1255</f>
        <v>0</v>
      </c>
      <c r="O1255" s="99"/>
      <c r="P1255" s="99">
        <f>AK1255</f>
        <v>90</v>
      </c>
      <c r="Q1255" s="99">
        <f>AM1255</f>
        <v>0</v>
      </c>
      <c r="R1255" s="99">
        <v>0</v>
      </c>
      <c r="S1255" s="47"/>
      <c r="T1255" s="99">
        <f>SUM(U1255,V1255,X1255,Y1255,Z1255,AA1255,AB1255)</f>
        <v>0</v>
      </c>
      <c r="U1255" s="99">
        <f>AP1255</f>
        <v>0</v>
      </c>
      <c r="V1255" s="99">
        <f>SUM(AS1255,AT1255,AU1255,AV1255,AW1255,AX1255,AY1255,AZ1255,BA1255,BB1255,BC1255)</f>
        <v>0</v>
      </c>
      <c r="W1255" s="99">
        <f>COUNT(AS1255,AT1255,AU1255,AV1255,AW1255,AX1255,AY1255,AZ1255,BA1255,BB1255,BC1255)</f>
        <v>0</v>
      </c>
      <c r="X1255" s="99">
        <v>0</v>
      </c>
      <c r="Y1255" s="99">
        <v>0</v>
      </c>
      <c r="Z1255" s="99">
        <v>0</v>
      </c>
      <c r="AA1255" s="99">
        <f>AR1255</f>
        <v>0</v>
      </c>
      <c r="AB1255" s="99">
        <f>AQ1255</f>
        <v>0</v>
      </c>
      <c r="AC1255" s="47"/>
      <c r="AD1255" s="99"/>
      <c r="AE1255" s="99"/>
      <c r="AF1255" s="99"/>
      <c r="AG1255" s="99"/>
      <c r="AH1255" s="99"/>
      <c r="AI1255" s="99"/>
      <c r="AJ1255" s="99"/>
      <c r="AK1255" s="99">
        <v>90</v>
      </c>
      <c r="AL1255" s="99"/>
      <c r="AM1255" s="100"/>
      <c r="AN1255" s="100"/>
      <c r="AO1255" s="44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</row>
    <row r="1256" spans="1:56" s="41" customFormat="1" x14ac:dyDescent="0.35">
      <c r="A1256" s="100" t="s">
        <v>73</v>
      </c>
      <c r="B1256" s="100" t="s">
        <v>45</v>
      </c>
      <c r="C1256" s="100" t="s">
        <v>861</v>
      </c>
      <c r="D1256" s="100" t="s">
        <v>2508</v>
      </c>
      <c r="E1256" s="100" t="s">
        <v>39</v>
      </c>
      <c r="F1256" s="100">
        <v>999927372</v>
      </c>
      <c r="G1256" s="99">
        <f>(J1256+T1256)-H1256</f>
        <v>44</v>
      </c>
      <c r="H1256" s="99"/>
      <c r="I1256" s="24"/>
      <c r="J1256" s="99">
        <f>SUM(K1256,L1256,N1256,O1256,P1256,Q1256)</f>
        <v>44</v>
      </c>
      <c r="K1256" s="99">
        <f>SUM(AD1256,AL1256,AN1256)</f>
        <v>44</v>
      </c>
      <c r="L1256" s="99">
        <f>SUM(AE1256,AF1256,AG1256,AH1256)</f>
        <v>0</v>
      </c>
      <c r="M1256" s="99">
        <f>COUNT(#REF!,#REF!,#REF!,#REF!,#REF!,#REF!,#REF!,AE1256,#REF!,#REF!,#REF!,#REF!,AF1256,AG1256,#REF!,#REF!,#REF!,AH1256)</f>
        <v>0</v>
      </c>
      <c r="N1256" s="99">
        <f>AI1256+AJ1256</f>
        <v>0</v>
      </c>
      <c r="O1256" s="99"/>
      <c r="P1256" s="99">
        <f>AK1256</f>
        <v>0</v>
      </c>
      <c r="Q1256" s="99">
        <f>AM1256</f>
        <v>0</v>
      </c>
      <c r="R1256" s="99">
        <v>0</v>
      </c>
      <c r="S1256" s="47"/>
      <c r="T1256" s="99">
        <f>SUM(U1256,V1256,X1256,Y1256,Z1256,AA1256,AB1256)</f>
        <v>0</v>
      </c>
      <c r="U1256" s="99">
        <f>AP1256</f>
        <v>0</v>
      </c>
      <c r="V1256" s="99">
        <f>SUM(AS1256,AT1256,AU1256,AV1256,AW1256,AX1256,AY1256,AZ1256,BA1256,BB1256,BC1256)</f>
        <v>0</v>
      </c>
      <c r="W1256" s="99">
        <f>COUNT(AS1256,AT1256,AU1256,AV1256,AW1256,AX1256,AY1256,AZ1256,BA1256,BB1256,BC1256)</f>
        <v>0</v>
      </c>
      <c r="X1256" s="99">
        <v>0</v>
      </c>
      <c r="Y1256" s="99">
        <v>0</v>
      </c>
      <c r="Z1256" s="99">
        <v>0</v>
      </c>
      <c r="AA1256" s="99">
        <f>AR1256</f>
        <v>0</v>
      </c>
      <c r="AB1256" s="99">
        <f>AQ1256</f>
        <v>0</v>
      </c>
      <c r="AC1256" s="47"/>
      <c r="AD1256" s="99">
        <v>44</v>
      </c>
      <c r="AE1256" s="99"/>
      <c r="AF1256" s="99"/>
      <c r="AG1256" s="99"/>
      <c r="AH1256" s="99"/>
      <c r="AI1256" s="99"/>
      <c r="AJ1256" s="99"/>
      <c r="AK1256" s="99"/>
      <c r="AL1256" s="99"/>
      <c r="AM1256" s="100"/>
      <c r="AN1256" s="100"/>
      <c r="AO1256" s="44"/>
      <c r="AP1256" s="100"/>
      <c r="AQ1256" s="100"/>
      <c r="AR1256" s="100"/>
      <c r="AS1256" s="100"/>
      <c r="AT1256" s="100"/>
      <c r="AU1256" s="100"/>
      <c r="AV1256" s="100"/>
      <c r="AW1256" s="100"/>
      <c r="AX1256" s="100"/>
      <c r="AY1256" s="100"/>
      <c r="AZ1256" s="100"/>
      <c r="BA1256" s="100"/>
      <c r="BB1256" s="100"/>
      <c r="BC1256" s="100"/>
    </row>
    <row r="1257" spans="1:56" s="41" customFormat="1" x14ac:dyDescent="0.35">
      <c r="A1257" s="100" t="s">
        <v>73</v>
      </c>
      <c r="B1257" s="100" t="s">
        <v>45</v>
      </c>
      <c r="C1257" s="100" t="s">
        <v>467</v>
      </c>
      <c r="D1257" s="100" t="s">
        <v>2431</v>
      </c>
      <c r="E1257" s="100" t="s">
        <v>39</v>
      </c>
      <c r="F1257" s="100">
        <v>999927077</v>
      </c>
      <c r="G1257" s="99">
        <f>(J1257+T1257)-H1257</f>
        <v>42</v>
      </c>
      <c r="H1257" s="99"/>
      <c r="I1257" s="24"/>
      <c r="J1257" s="99">
        <f>SUM(K1257,L1257,N1257,O1257,P1257,Q1257)</f>
        <v>42</v>
      </c>
      <c r="K1257" s="99">
        <f>SUM(AD1257,AL1257,AN1257)</f>
        <v>42</v>
      </c>
      <c r="L1257" s="99">
        <f>SUM(AE1257,AF1257,AG1257,AH1257)</f>
        <v>0</v>
      </c>
      <c r="M1257" s="99">
        <f>COUNT(#REF!,#REF!,#REF!,#REF!,#REF!,#REF!,#REF!,AE1257,#REF!,#REF!,#REF!,#REF!,AF1257,AG1257,#REF!,#REF!,#REF!,AH1257)</f>
        <v>0</v>
      </c>
      <c r="N1257" s="99">
        <f>AI1257+AJ1257</f>
        <v>0</v>
      </c>
      <c r="O1257" s="99"/>
      <c r="P1257" s="99">
        <f>AK1257</f>
        <v>0</v>
      </c>
      <c r="Q1257" s="99">
        <f>AM1257</f>
        <v>0</v>
      </c>
      <c r="R1257" s="99">
        <v>0</v>
      </c>
      <c r="S1257" s="47"/>
      <c r="T1257" s="99">
        <f>SUM(U1257,V1257,X1257,Y1257,Z1257,AA1257,AB1257)</f>
        <v>0</v>
      </c>
      <c r="U1257" s="99">
        <f>AP1257</f>
        <v>0</v>
      </c>
      <c r="V1257" s="99">
        <f>SUM(AS1257,AT1257,AU1257,AV1257,AW1257,AX1257,AY1257,AZ1257,BA1257,BB1257,BC1257)</f>
        <v>0</v>
      </c>
      <c r="W1257" s="99">
        <f>COUNT(AS1257,AT1257,AU1257,AV1257,AW1257,AX1257,AY1257,AZ1257,BA1257,BB1257,BC1257)</f>
        <v>0</v>
      </c>
      <c r="X1257" s="99">
        <v>0</v>
      </c>
      <c r="Y1257" s="99">
        <v>0</v>
      </c>
      <c r="Z1257" s="99">
        <v>0</v>
      </c>
      <c r="AA1257" s="99">
        <f>AR1257</f>
        <v>0</v>
      </c>
      <c r="AB1257" s="99">
        <f>AQ1257</f>
        <v>0</v>
      </c>
      <c r="AC1257" s="47"/>
      <c r="AD1257" s="99">
        <v>42</v>
      </c>
      <c r="AE1257" s="99"/>
      <c r="AF1257" s="99"/>
      <c r="AG1257" s="99"/>
      <c r="AH1257" s="99"/>
      <c r="AI1257" s="99"/>
      <c r="AJ1257" s="99"/>
      <c r="AK1257" s="99"/>
      <c r="AL1257" s="99"/>
      <c r="AM1257" s="100"/>
      <c r="AN1257" s="100"/>
      <c r="AO1257" s="44"/>
      <c r="AP1257" s="100"/>
      <c r="AQ1257" s="100"/>
      <c r="AR1257" s="100"/>
      <c r="AS1257" s="100"/>
      <c r="AT1257" s="100"/>
      <c r="AU1257" s="100"/>
      <c r="AV1257" s="100"/>
      <c r="AW1257" s="100"/>
      <c r="AX1257" s="100"/>
      <c r="AY1257" s="100"/>
      <c r="AZ1257" s="100"/>
      <c r="BA1257" s="100"/>
      <c r="BB1257" s="100"/>
      <c r="BC1257" s="100"/>
    </row>
    <row r="1258" spans="1:56" s="41" customFormat="1" x14ac:dyDescent="0.35">
      <c r="A1258" s="100" t="s">
        <v>73</v>
      </c>
      <c r="B1258" s="100" t="s">
        <v>45</v>
      </c>
      <c r="C1258" s="100" t="s">
        <v>2342</v>
      </c>
      <c r="D1258" s="100" t="s">
        <v>2343</v>
      </c>
      <c r="E1258" s="100" t="s">
        <v>39</v>
      </c>
      <c r="F1258" s="100">
        <v>999926824</v>
      </c>
      <c r="G1258" s="99">
        <f>(J1258+T1258)-H1258</f>
        <v>38</v>
      </c>
      <c r="H1258" s="99"/>
      <c r="I1258" s="24"/>
      <c r="J1258" s="99">
        <f>SUM(K1258,L1258,N1258,O1258,P1258,Q1258)</f>
        <v>38</v>
      </c>
      <c r="K1258" s="99">
        <f>SUM(AD1258,AL1258,AN1258)</f>
        <v>38</v>
      </c>
      <c r="L1258" s="99">
        <f>SUM(AE1258,AF1258,AG1258,AH1258)</f>
        <v>0</v>
      </c>
      <c r="M1258" s="99">
        <f>COUNT(#REF!,#REF!,#REF!,#REF!,#REF!,#REF!,#REF!,AE1258,#REF!,#REF!,#REF!,#REF!,AF1258,AG1258,#REF!,#REF!,#REF!,AH1258)</f>
        <v>0</v>
      </c>
      <c r="N1258" s="99">
        <f>AI1258+AJ1258</f>
        <v>0</v>
      </c>
      <c r="O1258" s="99"/>
      <c r="P1258" s="99">
        <f>AK1258</f>
        <v>0</v>
      </c>
      <c r="Q1258" s="99">
        <f>AM1258</f>
        <v>0</v>
      </c>
      <c r="R1258" s="99">
        <v>0</v>
      </c>
      <c r="S1258" s="47"/>
      <c r="T1258" s="99">
        <f>SUM(U1258,V1258,X1258,Y1258,Z1258,AA1258,AB1258)</f>
        <v>0</v>
      </c>
      <c r="U1258" s="99">
        <f>AP1258</f>
        <v>0</v>
      </c>
      <c r="V1258" s="99">
        <f>SUM(AS1258,AT1258,AU1258,AV1258,AW1258,AX1258,AY1258,AZ1258,BA1258,BB1258,BC1258)</f>
        <v>0</v>
      </c>
      <c r="W1258" s="99">
        <f>COUNT(AS1258,AT1258,AU1258,AV1258,AW1258,AX1258,AY1258,AZ1258,BA1258,BB1258,BC1258)</f>
        <v>0</v>
      </c>
      <c r="X1258" s="99">
        <v>0</v>
      </c>
      <c r="Y1258" s="99">
        <v>0</v>
      </c>
      <c r="Z1258" s="99">
        <v>0</v>
      </c>
      <c r="AA1258" s="99">
        <f>AR1258</f>
        <v>0</v>
      </c>
      <c r="AB1258" s="99">
        <f>AQ1258</f>
        <v>0</v>
      </c>
      <c r="AC1258" s="47"/>
      <c r="AD1258" s="99">
        <v>38</v>
      </c>
      <c r="AE1258" s="99"/>
      <c r="AF1258" s="99"/>
      <c r="AG1258" s="99"/>
      <c r="AH1258" s="99"/>
      <c r="AI1258" s="99"/>
      <c r="AJ1258" s="99"/>
      <c r="AK1258" s="99"/>
      <c r="AL1258" s="99"/>
      <c r="AM1258" s="100"/>
      <c r="AN1258" s="100"/>
      <c r="AO1258" s="44"/>
      <c r="AP1258" s="100"/>
      <c r="AQ1258" s="100"/>
      <c r="AR1258" s="100"/>
      <c r="AS1258" s="100"/>
      <c r="AT1258" s="100"/>
      <c r="AU1258" s="100"/>
      <c r="AV1258" s="100"/>
      <c r="AW1258" s="100"/>
      <c r="AX1258" s="100"/>
      <c r="AY1258" s="100"/>
      <c r="AZ1258" s="100"/>
      <c r="BA1258" s="100"/>
      <c r="BB1258" s="100"/>
      <c r="BC1258" s="100"/>
    </row>
    <row r="1259" spans="1:56" s="41" customFormat="1" x14ac:dyDescent="0.35">
      <c r="A1259" s="100" t="s">
        <v>73</v>
      </c>
      <c r="B1259" s="100" t="s">
        <v>45</v>
      </c>
      <c r="C1259" s="100" t="s">
        <v>371</v>
      </c>
      <c r="D1259" s="100" t="s">
        <v>2383</v>
      </c>
      <c r="E1259" s="100" t="s">
        <v>39</v>
      </c>
      <c r="F1259" s="100">
        <v>999926919</v>
      </c>
      <c r="G1259" s="99">
        <f>(J1259+T1259)-H1259</f>
        <v>38</v>
      </c>
      <c r="H1259" s="99"/>
      <c r="I1259" s="24"/>
      <c r="J1259" s="99">
        <f>SUM(K1259,L1259,N1259,O1259,P1259,Q1259)</f>
        <v>38</v>
      </c>
      <c r="K1259" s="99">
        <f>SUM(AD1259,AL1259,AN1259)</f>
        <v>38</v>
      </c>
      <c r="L1259" s="99">
        <f>SUM(AE1259,AF1259,AG1259,AH1259)</f>
        <v>0</v>
      </c>
      <c r="M1259" s="99">
        <f>COUNT(#REF!,#REF!,#REF!,#REF!,#REF!,#REF!,#REF!,AE1259,#REF!,#REF!,#REF!,#REF!,AF1259,AG1259,#REF!,#REF!,#REF!,AH1259)</f>
        <v>0</v>
      </c>
      <c r="N1259" s="99">
        <f>AI1259+AJ1259</f>
        <v>0</v>
      </c>
      <c r="O1259" s="99"/>
      <c r="P1259" s="99">
        <f>AK1259</f>
        <v>0</v>
      </c>
      <c r="Q1259" s="99">
        <f>AM1259</f>
        <v>0</v>
      </c>
      <c r="R1259" s="99">
        <v>0</v>
      </c>
      <c r="S1259" s="47"/>
      <c r="T1259" s="99">
        <f>SUM(U1259,V1259,X1259,Y1259,Z1259,AA1259,AB1259)</f>
        <v>0</v>
      </c>
      <c r="U1259" s="99">
        <f>AP1259</f>
        <v>0</v>
      </c>
      <c r="V1259" s="99">
        <f>SUM(AS1259,AT1259,AU1259,AV1259,AW1259,AX1259,AY1259,AZ1259,BA1259,BB1259,BC1259)</f>
        <v>0</v>
      </c>
      <c r="W1259" s="99">
        <f>COUNT(AS1259,AT1259,AU1259,AV1259,AW1259,AX1259,AY1259,AZ1259,BA1259,BB1259,BC1259)</f>
        <v>0</v>
      </c>
      <c r="X1259" s="99">
        <v>0</v>
      </c>
      <c r="Y1259" s="99">
        <v>0</v>
      </c>
      <c r="Z1259" s="99">
        <v>0</v>
      </c>
      <c r="AA1259" s="99">
        <f>AR1259</f>
        <v>0</v>
      </c>
      <c r="AB1259" s="99">
        <f>AQ1259</f>
        <v>0</v>
      </c>
      <c r="AC1259" s="47"/>
      <c r="AD1259" s="99">
        <v>38</v>
      </c>
      <c r="AE1259" s="99"/>
      <c r="AF1259" s="99"/>
      <c r="AG1259" s="99"/>
      <c r="AH1259" s="99"/>
      <c r="AI1259" s="99"/>
      <c r="AJ1259" s="99"/>
      <c r="AK1259" s="99"/>
      <c r="AL1259" s="99"/>
      <c r="AM1259" s="100"/>
      <c r="AN1259" s="100"/>
      <c r="AO1259" s="44"/>
      <c r="AP1259" s="100"/>
      <c r="AQ1259" s="100"/>
      <c r="AR1259" s="100"/>
      <c r="AS1259" s="100"/>
      <c r="AT1259" s="100"/>
      <c r="AU1259" s="100"/>
      <c r="AV1259" s="100"/>
      <c r="AW1259" s="100"/>
      <c r="AX1259" s="100"/>
      <c r="AY1259" s="100"/>
      <c r="AZ1259" s="100"/>
      <c r="BA1259" s="100"/>
      <c r="BB1259" s="100"/>
      <c r="BC1259" s="100"/>
    </row>
    <row r="1260" spans="1:56" s="41" customFormat="1" x14ac:dyDescent="0.35">
      <c r="A1260" s="100" t="s">
        <v>73</v>
      </c>
      <c r="B1260" s="100" t="s">
        <v>45</v>
      </c>
      <c r="C1260" s="100" t="s">
        <v>2387</v>
      </c>
      <c r="D1260" s="100" t="s">
        <v>2388</v>
      </c>
      <c r="E1260" s="100" t="s">
        <v>39</v>
      </c>
      <c r="F1260" s="100">
        <v>999926926</v>
      </c>
      <c r="G1260" s="99">
        <f>(J1260+T1260)-H1260</f>
        <v>38</v>
      </c>
      <c r="H1260" s="99"/>
      <c r="I1260" s="24"/>
      <c r="J1260" s="99">
        <f>SUM(K1260,L1260,N1260,O1260,P1260,Q1260)</f>
        <v>38</v>
      </c>
      <c r="K1260" s="99">
        <f>SUM(AD1260,AL1260,AN1260)</f>
        <v>38</v>
      </c>
      <c r="L1260" s="99">
        <f>SUM(AE1260,AF1260,AG1260,AH1260)</f>
        <v>0</v>
      </c>
      <c r="M1260" s="99">
        <f>COUNT(#REF!,#REF!,#REF!,#REF!,#REF!,#REF!,#REF!,AE1260,#REF!,#REF!,#REF!,#REF!,AF1260,AG1260,#REF!,#REF!,#REF!,AH1260)</f>
        <v>0</v>
      </c>
      <c r="N1260" s="99">
        <f>AI1260+AJ1260</f>
        <v>0</v>
      </c>
      <c r="O1260" s="99"/>
      <c r="P1260" s="99">
        <f>AK1260</f>
        <v>0</v>
      </c>
      <c r="Q1260" s="99">
        <f>AM1260</f>
        <v>0</v>
      </c>
      <c r="R1260" s="99">
        <v>0</v>
      </c>
      <c r="S1260" s="47"/>
      <c r="T1260" s="99">
        <f>SUM(U1260,V1260,X1260,Y1260,Z1260,AA1260,AB1260)</f>
        <v>0</v>
      </c>
      <c r="U1260" s="99">
        <f>AP1260</f>
        <v>0</v>
      </c>
      <c r="V1260" s="99">
        <f>SUM(AS1260,AT1260,AU1260,AV1260,AW1260,AX1260,AY1260,AZ1260,BA1260,BB1260,BC1260)</f>
        <v>0</v>
      </c>
      <c r="W1260" s="99">
        <f>COUNT(AS1260,AT1260,AU1260,AV1260,AW1260,AX1260,AY1260,AZ1260,BA1260,BB1260,BC1260)</f>
        <v>0</v>
      </c>
      <c r="X1260" s="99">
        <v>0</v>
      </c>
      <c r="Y1260" s="99">
        <v>0</v>
      </c>
      <c r="Z1260" s="99">
        <v>0</v>
      </c>
      <c r="AA1260" s="99">
        <f>AR1260</f>
        <v>0</v>
      </c>
      <c r="AB1260" s="99">
        <f>AQ1260</f>
        <v>0</v>
      </c>
      <c r="AC1260" s="47"/>
      <c r="AD1260" s="99">
        <v>38</v>
      </c>
      <c r="AE1260" s="99"/>
      <c r="AF1260" s="99"/>
      <c r="AG1260" s="99"/>
      <c r="AH1260" s="99"/>
      <c r="AI1260" s="99"/>
      <c r="AJ1260" s="99"/>
      <c r="AK1260" s="99"/>
      <c r="AL1260" s="99"/>
      <c r="AM1260" s="100"/>
      <c r="AN1260" s="100"/>
      <c r="AO1260" s="44"/>
      <c r="AP1260" s="100"/>
      <c r="AQ1260" s="100"/>
      <c r="AR1260" s="100"/>
      <c r="AS1260" s="100"/>
      <c r="AT1260" s="100"/>
      <c r="AU1260" s="100"/>
      <c r="AV1260" s="100"/>
      <c r="AW1260" s="100"/>
      <c r="AX1260" s="100"/>
      <c r="AY1260" s="100"/>
      <c r="AZ1260" s="100"/>
      <c r="BA1260" s="100"/>
      <c r="BB1260" s="100"/>
      <c r="BC1260" s="100"/>
    </row>
    <row r="1261" spans="1:56" s="41" customFormat="1" x14ac:dyDescent="0.35">
      <c r="A1261" s="100" t="s">
        <v>73</v>
      </c>
      <c r="B1261" s="100" t="s">
        <v>45</v>
      </c>
      <c r="C1261" s="100" t="s">
        <v>172</v>
      </c>
      <c r="D1261" s="100" t="s">
        <v>88</v>
      </c>
      <c r="E1261" s="100" t="s">
        <v>39</v>
      </c>
      <c r="F1261" s="100">
        <v>999927296</v>
      </c>
      <c r="G1261" s="99">
        <f>(J1261+T1261)-H1261</f>
        <v>38</v>
      </c>
      <c r="H1261" s="99"/>
      <c r="I1261" s="24"/>
      <c r="J1261" s="99">
        <f>SUM(K1261,L1261,N1261,O1261,P1261,Q1261)</f>
        <v>38</v>
      </c>
      <c r="K1261" s="99">
        <f>SUM(AD1261,AL1261,AN1261)</f>
        <v>38</v>
      </c>
      <c r="L1261" s="99">
        <f>SUM(AE1261,AF1261,AG1261,AH1261)</f>
        <v>0</v>
      </c>
      <c r="M1261" s="99">
        <f>COUNT(#REF!,#REF!,#REF!,#REF!,#REF!,#REF!,#REF!,AE1261,#REF!,#REF!,#REF!,#REF!,AF1261,AG1261,#REF!,#REF!,#REF!,AH1261)</f>
        <v>0</v>
      </c>
      <c r="N1261" s="99">
        <f>AI1261+AJ1261</f>
        <v>0</v>
      </c>
      <c r="O1261" s="99"/>
      <c r="P1261" s="99">
        <f>AK1261</f>
        <v>0</v>
      </c>
      <c r="Q1261" s="99">
        <f>AM1261</f>
        <v>0</v>
      </c>
      <c r="R1261" s="99">
        <v>0</v>
      </c>
      <c r="S1261" s="47"/>
      <c r="T1261" s="99">
        <f>SUM(U1261,V1261,X1261,Y1261,Z1261,AA1261,AB1261)</f>
        <v>0</v>
      </c>
      <c r="U1261" s="99">
        <f>AP1261</f>
        <v>0</v>
      </c>
      <c r="V1261" s="99">
        <f>SUM(AS1261,AT1261,AU1261,AV1261,AW1261,AX1261,AY1261,AZ1261,BA1261,BB1261,BC1261)</f>
        <v>0</v>
      </c>
      <c r="W1261" s="99">
        <f>COUNT(AS1261,AT1261,AU1261,AV1261,AW1261,AX1261,AY1261,AZ1261,BA1261,BB1261,BC1261)</f>
        <v>0</v>
      </c>
      <c r="X1261" s="99">
        <v>0</v>
      </c>
      <c r="Y1261" s="99">
        <v>0</v>
      </c>
      <c r="Z1261" s="99">
        <v>0</v>
      </c>
      <c r="AA1261" s="99">
        <f>AR1261</f>
        <v>0</v>
      </c>
      <c r="AB1261" s="99">
        <f>AQ1261</f>
        <v>0</v>
      </c>
      <c r="AC1261" s="47"/>
      <c r="AD1261" s="99">
        <v>38</v>
      </c>
      <c r="AE1261" s="99"/>
      <c r="AF1261" s="99"/>
      <c r="AG1261" s="99"/>
      <c r="AH1261" s="99"/>
      <c r="AI1261" s="99"/>
      <c r="AJ1261" s="99"/>
      <c r="AK1261" s="99"/>
      <c r="AL1261" s="99"/>
      <c r="AM1261" s="100"/>
      <c r="AN1261" s="100"/>
      <c r="AO1261" s="44"/>
      <c r="AP1261" s="100"/>
      <c r="AQ1261" s="100"/>
      <c r="AR1261" s="100"/>
      <c r="AS1261" s="100"/>
      <c r="AT1261" s="100"/>
      <c r="AU1261" s="100"/>
      <c r="AV1261" s="100"/>
      <c r="AW1261" s="100"/>
      <c r="AX1261" s="100"/>
      <c r="AY1261" s="100"/>
      <c r="AZ1261" s="100"/>
      <c r="BA1261" s="100"/>
      <c r="BB1261" s="100"/>
      <c r="BC1261" s="100"/>
    </row>
    <row r="1262" spans="1:56" s="41" customFormat="1" x14ac:dyDescent="0.35">
      <c r="A1262" s="100" t="s">
        <v>73</v>
      </c>
      <c r="B1262" s="100" t="s">
        <v>45</v>
      </c>
      <c r="C1262" s="100" t="s">
        <v>2159</v>
      </c>
      <c r="D1262" s="100" t="s">
        <v>2556</v>
      </c>
      <c r="E1262" s="100" t="s">
        <v>39</v>
      </c>
      <c r="F1262" s="100">
        <v>999927563</v>
      </c>
      <c r="G1262" s="99">
        <f>(J1262+T1262)-H1262</f>
        <v>38</v>
      </c>
      <c r="H1262" s="99"/>
      <c r="I1262" s="24"/>
      <c r="J1262" s="99">
        <f>SUM(K1262,L1262,N1262,O1262,P1262,Q1262)</f>
        <v>38</v>
      </c>
      <c r="K1262" s="99">
        <f>SUM(AD1262,AL1262,AN1262)</f>
        <v>38</v>
      </c>
      <c r="L1262" s="99">
        <f>SUM(AE1262,AF1262,AG1262,AH1262)</f>
        <v>0</v>
      </c>
      <c r="M1262" s="99">
        <f>COUNT(#REF!,#REF!,#REF!,#REF!,#REF!,#REF!,#REF!,AE1262,#REF!,#REF!,#REF!,#REF!,AF1262,AG1262,#REF!,#REF!,#REF!,AH1262)</f>
        <v>0</v>
      </c>
      <c r="N1262" s="99">
        <f>AI1262+AJ1262</f>
        <v>0</v>
      </c>
      <c r="O1262" s="99"/>
      <c r="P1262" s="99">
        <f>AK1262</f>
        <v>0</v>
      </c>
      <c r="Q1262" s="99">
        <f>AM1262</f>
        <v>0</v>
      </c>
      <c r="R1262" s="99">
        <v>0</v>
      </c>
      <c r="S1262" s="47"/>
      <c r="T1262" s="99">
        <f>SUM(U1262,V1262,X1262,Y1262,Z1262,AA1262,AB1262)</f>
        <v>0</v>
      </c>
      <c r="U1262" s="99">
        <f>AP1262</f>
        <v>0</v>
      </c>
      <c r="V1262" s="99">
        <f>SUM(AS1262,AT1262,AU1262,AV1262,AW1262,AX1262,AY1262,AZ1262,BA1262,BB1262,BC1262)</f>
        <v>0</v>
      </c>
      <c r="W1262" s="99">
        <f>COUNT(AS1262,AT1262,AU1262,AV1262,AW1262,AX1262,AY1262,AZ1262,BA1262,BB1262,BC1262)</f>
        <v>0</v>
      </c>
      <c r="X1262" s="99">
        <v>0</v>
      </c>
      <c r="Y1262" s="99">
        <v>0</v>
      </c>
      <c r="Z1262" s="99">
        <v>0</v>
      </c>
      <c r="AA1262" s="99">
        <f>AR1262</f>
        <v>0</v>
      </c>
      <c r="AB1262" s="99">
        <f>AQ1262</f>
        <v>0</v>
      </c>
      <c r="AC1262" s="47"/>
      <c r="AD1262" s="99">
        <v>38</v>
      </c>
      <c r="AE1262" s="99"/>
      <c r="AF1262" s="99"/>
      <c r="AG1262" s="99"/>
      <c r="AH1262" s="99"/>
      <c r="AI1262" s="99"/>
      <c r="AJ1262" s="99"/>
      <c r="AK1262" s="99"/>
      <c r="AL1262" s="99"/>
      <c r="AM1262" s="100"/>
      <c r="AN1262" s="100"/>
      <c r="AO1262" s="44"/>
      <c r="AP1262" s="100"/>
      <c r="AQ1262" s="100"/>
      <c r="AR1262" s="100"/>
      <c r="AS1262" s="100"/>
      <c r="AT1262" s="100"/>
      <c r="AU1262" s="100"/>
      <c r="AV1262" s="100"/>
      <c r="AW1262" s="100"/>
      <c r="AX1262" s="100"/>
      <c r="AY1262" s="100"/>
      <c r="AZ1262" s="100"/>
      <c r="BA1262" s="100"/>
      <c r="BB1262" s="100"/>
      <c r="BC1262" s="100"/>
    </row>
    <row r="1263" spans="1:56" s="41" customFormat="1" x14ac:dyDescent="0.35">
      <c r="A1263" s="100" t="s">
        <v>73</v>
      </c>
      <c r="B1263" s="102" t="s">
        <v>45</v>
      </c>
      <c r="C1263" s="102" t="s">
        <v>2458</v>
      </c>
      <c r="D1263" s="102" t="s">
        <v>2190</v>
      </c>
      <c r="E1263" s="102" t="s">
        <v>39</v>
      </c>
      <c r="F1263" s="99">
        <v>999927188</v>
      </c>
      <c r="G1263" s="99">
        <f>(J1263+T1263)-H1263</f>
        <v>30</v>
      </c>
      <c r="H1263" s="99">
        <f>(K1263+L1263+N1263+O1263+P1263+Q1263+R1263)*0.5</f>
        <v>30</v>
      </c>
      <c r="I1263" s="24"/>
      <c r="J1263" s="99">
        <f>SUM(K1263,L1263,N1263,O1263,P1263,Q1263)</f>
        <v>60</v>
      </c>
      <c r="K1263" s="99">
        <f>SUM(AD1263,AL1263,AN1263)</f>
        <v>0</v>
      </c>
      <c r="L1263" s="99">
        <f>SUM(AE1263,AF1263,AG1263,AH1263)</f>
        <v>60</v>
      </c>
      <c r="M1263" s="99">
        <f>COUNT(#REF!,#REF!,#REF!,#REF!,#REF!,#REF!,#REF!,AE1263,#REF!,#REF!,#REF!,#REF!,AF1263,AG1263,#REF!,#REF!,#REF!,AH1263)</f>
        <v>1</v>
      </c>
      <c r="N1263" s="99">
        <f>AI1263+AJ1263</f>
        <v>0</v>
      </c>
      <c r="O1263" s="99"/>
      <c r="P1263" s="99">
        <f>AK1263</f>
        <v>0</v>
      </c>
      <c r="Q1263" s="99">
        <f>AM1263</f>
        <v>0</v>
      </c>
      <c r="R1263" s="99">
        <v>0</v>
      </c>
      <c r="S1263" s="47"/>
      <c r="T1263" s="99">
        <f>SUM(U1263,V1263,X1263,Y1263,Z1263,AA1263,AB1263)</f>
        <v>0</v>
      </c>
      <c r="U1263" s="99">
        <f>AP1263</f>
        <v>0</v>
      </c>
      <c r="V1263" s="99">
        <f>SUM(AS1263,AT1263,AU1263,AV1263,AW1263,AX1263,AY1263,AZ1263,BA1263,BB1263,BC1263)</f>
        <v>0</v>
      </c>
      <c r="W1263" s="99">
        <f>COUNT(AS1263,AT1263,AU1263,AV1263,AW1263,AX1263,AY1263,AZ1263,BA1263,BB1263,BC1263)</f>
        <v>0</v>
      </c>
      <c r="X1263" s="99">
        <v>0</v>
      </c>
      <c r="Y1263" s="99">
        <v>0</v>
      </c>
      <c r="Z1263" s="99">
        <v>0</v>
      </c>
      <c r="AA1263" s="99">
        <f>AR1263</f>
        <v>0</v>
      </c>
      <c r="AB1263" s="99">
        <f>AQ1263</f>
        <v>0</v>
      </c>
      <c r="AC1263" s="47"/>
      <c r="AD1263" s="99"/>
      <c r="AE1263" s="99">
        <v>60</v>
      </c>
      <c r="AF1263" s="99"/>
      <c r="AG1263" s="99"/>
      <c r="AH1263" s="99"/>
      <c r="AI1263" s="99"/>
      <c r="AJ1263" s="99"/>
      <c r="AK1263" s="99"/>
      <c r="AL1263" s="99"/>
      <c r="AM1263" s="100"/>
      <c r="AN1263" s="100"/>
      <c r="AO1263" s="44"/>
      <c r="AP1263" s="100"/>
      <c r="AQ1263" s="100"/>
      <c r="AR1263" s="100"/>
      <c r="AS1263" s="100"/>
      <c r="AT1263" s="100"/>
      <c r="AU1263" s="100"/>
      <c r="AV1263" s="100"/>
      <c r="AW1263" s="100"/>
      <c r="AX1263" s="100"/>
      <c r="AY1263" s="100"/>
      <c r="AZ1263" s="100"/>
      <c r="BA1263" s="100"/>
      <c r="BB1263" s="100"/>
      <c r="BC1263" s="100"/>
    </row>
    <row r="1264" spans="1:56" s="41" customFormat="1" x14ac:dyDescent="0.3">
      <c r="A1264" s="100" t="s">
        <v>73</v>
      </c>
      <c r="B1264" s="100" t="s">
        <v>45</v>
      </c>
      <c r="C1264" s="100" t="s">
        <v>478</v>
      </c>
      <c r="D1264" s="100" t="s">
        <v>1271</v>
      </c>
      <c r="E1264" s="100" t="s">
        <v>39</v>
      </c>
      <c r="F1264" s="100">
        <v>999929111</v>
      </c>
      <c r="G1264" s="99">
        <f>(J1264+T1264)-H1264</f>
        <v>30</v>
      </c>
      <c r="H1264" s="100"/>
      <c r="I1264" s="44"/>
      <c r="J1264" s="99">
        <f>SUM(K1264,L1264,N1264,O1264,P1264,Q1264)</f>
        <v>0</v>
      </c>
      <c r="K1264" s="99">
        <f>SUM(AD1264,AL1264,AN1264)</f>
        <v>0</v>
      </c>
      <c r="L1264" s="99">
        <f>SUM(AE1264,AF1264,AG1264,AH1264)</f>
        <v>0</v>
      </c>
      <c r="M1264" s="99">
        <f>COUNT(#REF!,#REF!,#REF!,#REF!,#REF!,#REF!,#REF!,AE1264,#REF!,#REF!,#REF!,#REF!,AF1264,AG1264,#REF!,#REF!,#REF!,AH1264)</f>
        <v>0</v>
      </c>
      <c r="N1264" s="99">
        <f>AI1264+AJ1264</f>
        <v>0</v>
      </c>
      <c r="O1264" s="99"/>
      <c r="P1264" s="99">
        <f>AK1264</f>
        <v>0</v>
      </c>
      <c r="Q1264" s="99">
        <f>AM1264</f>
        <v>0</v>
      </c>
      <c r="R1264" s="99">
        <v>0</v>
      </c>
      <c r="S1264" s="47"/>
      <c r="T1264" s="99">
        <f>SUM(U1264,V1264,X1264,Y1264,Z1264,AA1264,AB1264)</f>
        <v>30</v>
      </c>
      <c r="U1264" s="99">
        <f>AP1264</f>
        <v>0</v>
      </c>
      <c r="V1264" s="99">
        <f>SUM(AS1264,AT1264,AU1264,AV1264,AW1264,AX1264,AY1264,AZ1264,BA1264,BB1264,BC1264)</f>
        <v>30</v>
      </c>
      <c r="W1264" s="99">
        <f>COUNT(AS1264,AT1264,AU1264,AV1264,AW1264,AX1264,AY1264,AZ1264,BA1264,BB1264,BC1264)</f>
        <v>1</v>
      </c>
      <c r="X1264" s="99">
        <v>0</v>
      </c>
      <c r="Y1264" s="99">
        <v>0</v>
      </c>
      <c r="Z1264" s="99">
        <v>0</v>
      </c>
      <c r="AA1264" s="99">
        <f>AR1264</f>
        <v>0</v>
      </c>
      <c r="AB1264" s="99">
        <f>AQ1264</f>
        <v>0</v>
      </c>
      <c r="AC1264" s="47"/>
      <c r="AD1264" s="100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100"/>
      <c r="AO1264" s="44"/>
      <c r="AP1264" s="100"/>
      <c r="AQ1264" s="100"/>
      <c r="AR1264" s="100"/>
      <c r="AS1264" s="100"/>
      <c r="AT1264" s="100"/>
      <c r="AU1264" s="100"/>
      <c r="AV1264" s="100"/>
      <c r="AW1264" s="100"/>
      <c r="AX1264" s="100"/>
      <c r="AY1264" s="100"/>
      <c r="AZ1264" s="100">
        <v>30</v>
      </c>
      <c r="BA1264" s="100"/>
      <c r="BB1264" s="100"/>
      <c r="BC1264" s="100"/>
      <c r="BD1264" s="31"/>
    </row>
    <row r="1265" spans="1:56" s="41" customFormat="1" x14ac:dyDescent="0.3">
      <c r="A1265" s="100" t="s">
        <v>73</v>
      </c>
      <c r="B1265" s="100" t="s">
        <v>45</v>
      </c>
      <c r="C1265" s="100" t="s">
        <v>319</v>
      </c>
      <c r="D1265" s="100" t="s">
        <v>3528</v>
      </c>
      <c r="E1265" s="100" t="s">
        <v>39</v>
      </c>
      <c r="F1265" s="100">
        <v>999930845</v>
      </c>
      <c r="G1265" s="99">
        <f>(J1265+T1265)-H1265</f>
        <v>30</v>
      </c>
      <c r="H1265" s="100"/>
      <c r="I1265" s="44"/>
      <c r="J1265" s="99">
        <f>SUM(K1265,L1265,N1265,O1265,P1265,Q1265)</f>
        <v>0</v>
      </c>
      <c r="K1265" s="99">
        <f>SUM(AD1265,AL1265,AN1265)</f>
        <v>0</v>
      </c>
      <c r="L1265" s="99">
        <f>SUM(AE1265,AF1265,AG1265,AH1265)</f>
        <v>0</v>
      </c>
      <c r="M1265" s="99">
        <f>COUNT(#REF!,#REF!,#REF!,#REF!,#REF!,#REF!,#REF!,AE1265,#REF!,#REF!,#REF!,#REF!,AF1265,AG1265,#REF!,#REF!,#REF!,AH1265)</f>
        <v>0</v>
      </c>
      <c r="N1265" s="99">
        <f>AI1265+AJ1265</f>
        <v>0</v>
      </c>
      <c r="O1265" s="99"/>
      <c r="P1265" s="99">
        <f>AK1265</f>
        <v>0</v>
      </c>
      <c r="Q1265" s="99">
        <f>AM1265</f>
        <v>0</v>
      </c>
      <c r="R1265" s="99">
        <v>0</v>
      </c>
      <c r="S1265" s="47"/>
      <c r="T1265" s="99">
        <f>SUM(U1265,V1265,X1265,Y1265,Z1265,AA1265,AB1265)</f>
        <v>30</v>
      </c>
      <c r="U1265" s="99">
        <f>AP1265</f>
        <v>0</v>
      </c>
      <c r="V1265" s="99">
        <f>SUM(AS1265,AT1265,AU1265,AV1265,AW1265,AX1265,AY1265,AZ1265,BA1265,BB1265,BC1265)</f>
        <v>30</v>
      </c>
      <c r="W1265" s="99">
        <f>COUNT(AS1265,AT1265,AU1265,AV1265,AW1265,AX1265,AY1265,AZ1265,BA1265,BB1265,BC1265)</f>
        <v>1</v>
      </c>
      <c r="X1265" s="99">
        <v>0</v>
      </c>
      <c r="Y1265" s="99">
        <v>0</v>
      </c>
      <c r="Z1265" s="99">
        <v>0</v>
      </c>
      <c r="AA1265" s="99">
        <f>AR1265</f>
        <v>0</v>
      </c>
      <c r="AB1265" s="99">
        <f>AQ1265</f>
        <v>0</v>
      </c>
      <c r="AC1265" s="47"/>
      <c r="AD1265" s="100"/>
      <c r="AE1265" s="100"/>
      <c r="AF1265" s="100"/>
      <c r="AG1265" s="100"/>
      <c r="AH1265" s="100"/>
      <c r="AI1265" s="100"/>
      <c r="AJ1265" s="100"/>
      <c r="AK1265" s="100"/>
      <c r="AL1265" s="100"/>
      <c r="AM1265" s="100"/>
      <c r="AN1265" s="100"/>
      <c r="AO1265" s="44"/>
      <c r="AP1265" s="100"/>
      <c r="AQ1265" s="100"/>
      <c r="AR1265" s="100"/>
      <c r="AS1265" s="100"/>
      <c r="AT1265" s="100"/>
      <c r="AU1265" s="100"/>
      <c r="AV1265" s="100"/>
      <c r="AW1265" s="100"/>
      <c r="AX1265" s="100"/>
      <c r="AY1265" s="100"/>
      <c r="AZ1265" s="100"/>
      <c r="BA1265" s="100">
        <v>30</v>
      </c>
      <c r="BB1265" s="100"/>
      <c r="BC1265" s="100"/>
      <c r="BD1265" s="31"/>
    </row>
    <row r="1266" spans="1:56" s="41" customFormat="1" x14ac:dyDescent="0.3">
      <c r="A1266" s="100" t="s">
        <v>51</v>
      </c>
      <c r="B1266" s="100" t="s">
        <v>45</v>
      </c>
      <c r="C1266" s="100" t="s">
        <v>3028</v>
      </c>
      <c r="D1266" s="100" t="s">
        <v>3029</v>
      </c>
      <c r="E1266" s="100" t="s">
        <v>39</v>
      </c>
      <c r="F1266" s="100">
        <v>999929711</v>
      </c>
      <c r="G1266" s="99">
        <f>(J1266+T1266)-H1266</f>
        <v>30</v>
      </c>
      <c r="H1266" s="100"/>
      <c r="I1266" s="44"/>
      <c r="J1266" s="99">
        <f>SUM(K1266,L1266,N1266,O1266,P1266,Q1266)</f>
        <v>0</v>
      </c>
      <c r="K1266" s="99">
        <f>SUM(AD1266,AL1266,AN1266)</f>
        <v>0</v>
      </c>
      <c r="L1266" s="99">
        <f>SUM(AE1266,AF1266,AG1266,AH1266)</f>
        <v>0</v>
      </c>
      <c r="M1266" s="99">
        <f>COUNT(#REF!,#REF!,#REF!,#REF!,#REF!,#REF!,#REF!,AE1266,#REF!,#REF!,#REF!,#REF!,AF1266,AG1266,#REF!,#REF!,#REF!,AH1266)</f>
        <v>0</v>
      </c>
      <c r="N1266" s="99">
        <f>AI1266+AJ1266</f>
        <v>0</v>
      </c>
      <c r="O1266" s="99"/>
      <c r="P1266" s="99">
        <f>AK1266</f>
        <v>0</v>
      </c>
      <c r="Q1266" s="99">
        <f>AM1266</f>
        <v>0</v>
      </c>
      <c r="R1266" s="99">
        <v>0</v>
      </c>
      <c r="S1266" s="47"/>
      <c r="T1266" s="99">
        <f>SUM(U1266,V1266,X1266,Y1266,Z1266,AA1266,AB1266)</f>
        <v>30</v>
      </c>
      <c r="U1266" s="99">
        <f>AP1266</f>
        <v>0</v>
      </c>
      <c r="V1266" s="99">
        <f>SUM(AS1266,AT1266,AU1266,AV1266,AW1266,AX1266,AY1266,AZ1266,BA1266,BB1266,BC1266)</f>
        <v>30</v>
      </c>
      <c r="W1266" s="99">
        <f>COUNT(AS1266,AT1266,AU1266,AV1266,AW1266,AX1266,AY1266,AZ1266,BA1266,BB1266,BC1266)</f>
        <v>1</v>
      </c>
      <c r="X1266" s="99">
        <v>0</v>
      </c>
      <c r="Y1266" s="99">
        <v>0</v>
      </c>
      <c r="Z1266" s="99">
        <v>0</v>
      </c>
      <c r="AA1266" s="99">
        <f>AR1266</f>
        <v>0</v>
      </c>
      <c r="AB1266" s="99">
        <f>AQ1266</f>
        <v>0</v>
      </c>
      <c r="AC1266" s="47"/>
      <c r="AD1266" s="100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100"/>
      <c r="AO1266" s="44"/>
      <c r="AP1266" s="100"/>
      <c r="AQ1266" s="100"/>
      <c r="AR1266" s="100"/>
      <c r="AS1266" s="100"/>
      <c r="AT1266" s="100"/>
      <c r="AU1266" s="100">
        <v>30</v>
      </c>
      <c r="AV1266" s="100"/>
      <c r="AW1266" s="100"/>
      <c r="AX1266" s="100"/>
      <c r="AY1266" s="100"/>
      <c r="AZ1266" s="100"/>
      <c r="BA1266" s="100"/>
      <c r="BB1266" s="100"/>
      <c r="BC1266" s="100"/>
      <c r="BD1266" s="31"/>
    </row>
    <row r="1267" spans="1:56" s="41" customFormat="1" x14ac:dyDescent="0.3">
      <c r="A1267" s="115" t="s">
        <v>55</v>
      </c>
      <c r="B1267" s="115" t="s">
        <v>45</v>
      </c>
      <c r="C1267" s="115" t="s">
        <v>91</v>
      </c>
      <c r="D1267" s="115" t="s">
        <v>63</v>
      </c>
      <c r="E1267" s="115" t="s">
        <v>39</v>
      </c>
      <c r="F1267" s="115">
        <v>999929996</v>
      </c>
      <c r="G1267" s="99">
        <f>(J1267+T1267)-H1267</f>
        <v>30</v>
      </c>
      <c r="H1267" s="100"/>
      <c r="I1267" s="44"/>
      <c r="J1267" s="99">
        <f>SUM(K1267,L1267,N1267,O1267,P1267,Q1267)</f>
        <v>0</v>
      </c>
      <c r="K1267" s="99">
        <f>SUM(AD1267,AL1267,AN1267)</f>
        <v>0</v>
      </c>
      <c r="L1267" s="99">
        <f>SUM(AE1267,AF1267,AG1267,AH1267)</f>
        <v>0</v>
      </c>
      <c r="M1267" s="99">
        <f>COUNT(#REF!,#REF!,#REF!,#REF!,#REF!,#REF!,#REF!,AE1267,#REF!,#REF!,#REF!,#REF!,AF1267,AG1267,#REF!,#REF!,#REF!,AH1267)</f>
        <v>0</v>
      </c>
      <c r="N1267" s="99">
        <f>AI1267+AJ1267</f>
        <v>0</v>
      </c>
      <c r="O1267" s="99"/>
      <c r="P1267" s="99">
        <f>AK1267</f>
        <v>0</v>
      </c>
      <c r="Q1267" s="99">
        <f>AM1267</f>
        <v>0</v>
      </c>
      <c r="R1267" s="99">
        <v>0</v>
      </c>
      <c r="S1267" s="47"/>
      <c r="T1267" s="99">
        <f>SUM(U1267,V1267,X1267,Y1267,Z1267,AA1267,AB1267)</f>
        <v>30</v>
      </c>
      <c r="U1267" s="99">
        <f>AP1267</f>
        <v>0</v>
      </c>
      <c r="V1267" s="99">
        <f>SUM(AS1267,AT1267,AU1267,AV1267,AW1267,AX1267,AY1267,AZ1267,BA1267,BB1267,BC1267)</f>
        <v>30</v>
      </c>
      <c r="W1267" s="99">
        <f>COUNT(AS1267,AT1267,AU1267,AV1267,AW1267,AX1267,AY1267,AZ1267,BA1267,BB1267,BC1267)</f>
        <v>1</v>
      </c>
      <c r="X1267" s="99">
        <v>0</v>
      </c>
      <c r="Y1267" s="99">
        <v>0</v>
      </c>
      <c r="Z1267" s="99">
        <v>0</v>
      </c>
      <c r="AA1267" s="99">
        <f>AR1267</f>
        <v>0</v>
      </c>
      <c r="AB1267" s="99">
        <f>AQ1267</f>
        <v>0</v>
      </c>
      <c r="AC1267" s="47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44"/>
      <c r="AP1267" s="100"/>
      <c r="AQ1267" s="100"/>
      <c r="AR1267" s="100"/>
      <c r="AS1267" s="100"/>
      <c r="AT1267" s="100"/>
      <c r="AU1267" s="100"/>
      <c r="AV1267" s="100">
        <v>30</v>
      </c>
      <c r="AW1267" s="100"/>
      <c r="AX1267" s="100"/>
      <c r="AY1267" s="100"/>
      <c r="AZ1267" s="100"/>
      <c r="BA1267" s="100"/>
      <c r="BB1267" s="100"/>
      <c r="BC1267" s="100"/>
      <c r="BD1267" s="31"/>
    </row>
    <row r="1268" spans="1:56" s="41" customFormat="1" x14ac:dyDescent="0.35">
      <c r="A1268" s="100" t="s">
        <v>305</v>
      </c>
      <c r="B1268" s="99" t="s">
        <v>45</v>
      </c>
      <c r="C1268" s="99" t="s">
        <v>535</v>
      </c>
      <c r="D1268" s="99" t="s">
        <v>2015</v>
      </c>
      <c r="E1268" s="99" t="s">
        <v>39</v>
      </c>
      <c r="F1268" s="99">
        <v>999925364</v>
      </c>
      <c r="G1268" s="99">
        <f>(J1268+T1268)-H1268</f>
        <v>209</v>
      </c>
      <c r="H1268" s="99">
        <f>(K1268+L1268+N1268+O1268+P1268+Q1268+R1268)*0.5</f>
        <v>119</v>
      </c>
      <c r="I1268" s="24"/>
      <c r="J1268" s="99">
        <f>SUM(K1268,L1268,N1268,O1268,P1268,Q1268)</f>
        <v>238</v>
      </c>
      <c r="K1268" s="99">
        <f>SUM(AD1268,AL1268,AN1268)</f>
        <v>0</v>
      </c>
      <c r="L1268" s="99">
        <f>SUM(AE1268,AF1268,AG1268,AH1268)</f>
        <v>120</v>
      </c>
      <c r="M1268" s="99">
        <f>COUNT(#REF!,#REF!,#REF!,#REF!,#REF!,#REF!,#REF!,AE1268,#REF!,#REF!,#REF!,#REF!,AF1268,AG1268,#REF!,#REF!,#REF!,AH1268)</f>
        <v>1</v>
      </c>
      <c r="N1268" s="99">
        <f>AI1268+AJ1268</f>
        <v>67</v>
      </c>
      <c r="O1268" s="99"/>
      <c r="P1268" s="99">
        <f>AK1268</f>
        <v>51</v>
      </c>
      <c r="Q1268" s="99">
        <f>AM1268</f>
        <v>0</v>
      </c>
      <c r="R1268" s="99">
        <v>0</v>
      </c>
      <c r="S1268" s="47"/>
      <c r="T1268" s="99">
        <f>SUM(U1268,V1268,X1268,Y1268,Z1268,AA1268,AB1268)</f>
        <v>90</v>
      </c>
      <c r="U1268" s="99">
        <f>AP1268</f>
        <v>0</v>
      </c>
      <c r="V1268" s="99">
        <f>SUM(AS1268,AT1268,AU1268,AV1268,AW1268,AX1268,AY1268,AZ1268,BA1268,BB1268,BC1268)</f>
        <v>90</v>
      </c>
      <c r="W1268" s="99">
        <f>COUNT(AS1268,AT1268,AU1268,AV1268,AW1268,AX1268,AY1268,AZ1268,BA1268,BB1268,BC1268)</f>
        <v>1</v>
      </c>
      <c r="X1268" s="99">
        <v>0</v>
      </c>
      <c r="Y1268" s="99">
        <v>0</v>
      </c>
      <c r="Z1268" s="99">
        <v>0</v>
      </c>
      <c r="AA1268" s="99">
        <f>AR1268</f>
        <v>0</v>
      </c>
      <c r="AB1268" s="99">
        <f>AQ1268</f>
        <v>0</v>
      </c>
      <c r="AC1268" s="47"/>
      <c r="AD1268" s="99"/>
      <c r="AE1268" s="99">
        <v>120</v>
      </c>
      <c r="AF1268" s="99"/>
      <c r="AG1268" s="99"/>
      <c r="AH1268" s="99"/>
      <c r="AI1268" s="99"/>
      <c r="AJ1268" s="99">
        <v>67</v>
      </c>
      <c r="AK1268" s="99">
        <v>51</v>
      </c>
      <c r="AL1268" s="99"/>
      <c r="AM1268" s="100"/>
      <c r="AN1268" s="100"/>
      <c r="AO1268" s="44"/>
      <c r="AP1268" s="100"/>
      <c r="AQ1268" s="100"/>
      <c r="AR1268" s="100"/>
      <c r="AS1268" s="100"/>
      <c r="AT1268" s="100"/>
      <c r="AU1268" s="100"/>
      <c r="AV1268" s="100"/>
      <c r="AW1268" s="100">
        <v>90</v>
      </c>
      <c r="AX1268" s="100"/>
      <c r="AY1268" s="100"/>
      <c r="AZ1268" s="100"/>
      <c r="BA1268" s="100"/>
      <c r="BB1268" s="100"/>
      <c r="BC1268" s="100"/>
    </row>
    <row r="1269" spans="1:56" s="41" customFormat="1" x14ac:dyDescent="0.35">
      <c r="A1269" s="100" t="s">
        <v>305</v>
      </c>
      <c r="B1269" s="99" t="s">
        <v>45</v>
      </c>
      <c r="C1269" s="99" t="s">
        <v>1857</v>
      </c>
      <c r="D1269" s="99" t="s">
        <v>1858</v>
      </c>
      <c r="E1269" s="99" t="s">
        <v>39</v>
      </c>
      <c r="F1269" s="99">
        <v>999924735</v>
      </c>
      <c r="G1269" s="99">
        <f>(J1269+T1269)-H1269</f>
        <v>192</v>
      </c>
      <c r="H1269" s="100"/>
      <c r="I1269" s="24"/>
      <c r="J1269" s="99">
        <f>SUM(K1269,L1269,N1269,O1269,P1269,Q1269)</f>
        <v>68</v>
      </c>
      <c r="K1269" s="99">
        <f>SUM(AD1269,AL1269,AN1269)</f>
        <v>0</v>
      </c>
      <c r="L1269" s="99">
        <f>SUM(AE1269,AF1269,AG1269,AH1269)</f>
        <v>0</v>
      </c>
      <c r="M1269" s="99">
        <f>COUNT(#REF!,#REF!,#REF!,#REF!,#REF!,#REF!,#REF!,AE1269,#REF!,#REF!,#REF!,#REF!,AF1269,AG1269,#REF!,#REF!,#REF!,AH1269)</f>
        <v>0</v>
      </c>
      <c r="N1269" s="99">
        <f>AI1269+AJ1269</f>
        <v>0</v>
      </c>
      <c r="O1269" s="99"/>
      <c r="P1269" s="99">
        <f>AK1269</f>
        <v>68</v>
      </c>
      <c r="Q1269" s="99">
        <f>AM1269</f>
        <v>0</v>
      </c>
      <c r="R1269" s="99">
        <v>0</v>
      </c>
      <c r="S1269" s="47"/>
      <c r="T1269" s="99">
        <f>SUM(U1269,V1269,X1269,Y1269,Z1269,AA1269,AB1269)</f>
        <v>124</v>
      </c>
      <c r="U1269" s="99">
        <f>AP1269</f>
        <v>0</v>
      </c>
      <c r="V1269" s="99">
        <f>SUM(AS1269,AT1269,AU1269,AV1269,AW1269,AX1269,AY1269,AZ1269,BA1269,BB1269,BC1269)</f>
        <v>124</v>
      </c>
      <c r="W1269" s="99">
        <f>COUNT(AS1269,AT1269,AU1269,AV1269,AW1269,AX1269,AY1269,AZ1269,BA1269,BB1269,BC1269)</f>
        <v>2</v>
      </c>
      <c r="X1269" s="99">
        <v>0</v>
      </c>
      <c r="Y1269" s="99">
        <v>0</v>
      </c>
      <c r="Z1269" s="99">
        <v>0</v>
      </c>
      <c r="AA1269" s="99">
        <f>AR1269</f>
        <v>0</v>
      </c>
      <c r="AB1269" s="99">
        <f>AQ1269</f>
        <v>0</v>
      </c>
      <c r="AC1269" s="47"/>
      <c r="AD1269" s="99"/>
      <c r="AE1269" s="99"/>
      <c r="AF1269" s="99"/>
      <c r="AG1269" s="99"/>
      <c r="AH1269" s="99"/>
      <c r="AI1269" s="99"/>
      <c r="AJ1269" s="99"/>
      <c r="AK1269" s="99">
        <v>68</v>
      </c>
      <c r="AL1269" s="99"/>
      <c r="AM1269" s="100"/>
      <c r="AN1269" s="100"/>
      <c r="AO1269" s="44"/>
      <c r="AP1269" s="100"/>
      <c r="AQ1269" s="100"/>
      <c r="AR1269" s="100"/>
      <c r="AS1269" s="100"/>
      <c r="AT1269" s="100"/>
      <c r="AU1269" s="100"/>
      <c r="AV1269" s="100"/>
      <c r="AW1269" s="100"/>
      <c r="AX1269" s="100">
        <v>34</v>
      </c>
      <c r="AY1269" s="100"/>
      <c r="AZ1269" s="100">
        <v>90</v>
      </c>
      <c r="BA1269" s="100"/>
      <c r="BB1269" s="100"/>
      <c r="BC1269" s="100"/>
    </row>
    <row r="1270" spans="1:56" s="41" customFormat="1" x14ac:dyDescent="0.35">
      <c r="A1270" s="100" t="s">
        <v>305</v>
      </c>
      <c r="B1270" s="100" t="s">
        <v>45</v>
      </c>
      <c r="C1270" s="100" t="s">
        <v>873</v>
      </c>
      <c r="D1270" s="100" t="s">
        <v>1177</v>
      </c>
      <c r="E1270" s="100" t="s">
        <v>39</v>
      </c>
      <c r="F1270" s="100">
        <v>999928007</v>
      </c>
      <c r="G1270" s="99">
        <f>(J1270+T1270)-H1270</f>
        <v>120</v>
      </c>
      <c r="H1270" s="99"/>
      <c r="I1270" s="24"/>
      <c r="J1270" s="99">
        <f>SUM(K1270,L1270,N1270,O1270,P1270,Q1270)</f>
        <v>120</v>
      </c>
      <c r="K1270" s="99">
        <f>SUM(AD1270,AL1270,AN1270)</f>
        <v>0</v>
      </c>
      <c r="L1270" s="99">
        <f>SUM(AE1270,AF1270,AG1270,AH1270)</f>
        <v>120</v>
      </c>
      <c r="M1270" s="99">
        <f>COUNT(#REF!,#REF!,#REF!,#REF!,#REF!,#REF!,#REF!,AE1270,#REF!,#REF!,#REF!,#REF!,AF1270,AG1270,#REF!,#REF!,#REF!,AH1270)</f>
        <v>1</v>
      </c>
      <c r="N1270" s="99">
        <f>AI1270+AJ1270</f>
        <v>0</v>
      </c>
      <c r="O1270" s="99"/>
      <c r="P1270" s="99">
        <f>AK1270</f>
        <v>0</v>
      </c>
      <c r="Q1270" s="99">
        <f>AM1270</f>
        <v>0</v>
      </c>
      <c r="R1270" s="99">
        <v>0</v>
      </c>
      <c r="S1270" s="47"/>
      <c r="T1270" s="99">
        <f>SUM(U1270,V1270,X1270,Y1270,Z1270,AA1270,AB1270)</f>
        <v>0</v>
      </c>
      <c r="U1270" s="99">
        <f>AP1270</f>
        <v>0</v>
      </c>
      <c r="V1270" s="99">
        <f>SUM(AS1270,AT1270,AU1270,AV1270,AW1270,AX1270,AY1270,AZ1270,BA1270,BB1270,BC1270)</f>
        <v>0</v>
      </c>
      <c r="W1270" s="99">
        <f>COUNT(AS1270,AT1270,AU1270,AV1270,AW1270,AX1270,AY1270,AZ1270,BA1270,BB1270,BC1270)</f>
        <v>0</v>
      </c>
      <c r="X1270" s="99">
        <v>0</v>
      </c>
      <c r="Y1270" s="99">
        <v>0</v>
      </c>
      <c r="Z1270" s="99">
        <v>0</v>
      </c>
      <c r="AA1270" s="99">
        <f>AR1270</f>
        <v>0</v>
      </c>
      <c r="AB1270" s="99">
        <f>AQ1270</f>
        <v>0</v>
      </c>
      <c r="AC1270" s="47"/>
      <c r="AD1270" s="99"/>
      <c r="AE1270" s="99"/>
      <c r="AF1270" s="99"/>
      <c r="AG1270" s="99">
        <v>120</v>
      </c>
      <c r="AH1270" s="99"/>
      <c r="AI1270" s="99"/>
      <c r="AJ1270" s="99"/>
      <c r="AK1270" s="99"/>
      <c r="AL1270" s="99"/>
      <c r="AM1270" s="100"/>
      <c r="AN1270" s="100"/>
      <c r="AO1270" s="44"/>
      <c r="AP1270" s="100"/>
      <c r="AQ1270" s="100"/>
      <c r="AR1270" s="100"/>
      <c r="AS1270" s="100"/>
      <c r="AT1270" s="100"/>
      <c r="AU1270" s="100"/>
      <c r="AV1270" s="100"/>
      <c r="AW1270" s="100"/>
      <c r="AX1270" s="100"/>
      <c r="AY1270" s="100"/>
      <c r="AZ1270" s="100"/>
      <c r="BA1270" s="100"/>
      <c r="BB1270" s="100"/>
      <c r="BC1270" s="100"/>
    </row>
    <row r="1271" spans="1:56" s="41" customFormat="1" x14ac:dyDescent="0.3">
      <c r="A1271" s="100" t="s">
        <v>305</v>
      </c>
      <c r="B1271" s="100" t="s">
        <v>45</v>
      </c>
      <c r="C1271" s="100" t="s">
        <v>980</v>
      </c>
      <c r="D1271" s="100" t="s">
        <v>1972</v>
      </c>
      <c r="E1271" s="100" t="s">
        <v>39</v>
      </c>
      <c r="F1271" s="100">
        <v>999925266</v>
      </c>
      <c r="G1271" s="99">
        <f>(J1271+T1271)-H1271</f>
        <v>120</v>
      </c>
      <c r="H1271" s="100"/>
      <c r="I1271" s="44"/>
      <c r="J1271" s="99">
        <f>SUM(K1271,L1271,N1271,O1271,P1271,Q1271)</f>
        <v>0</v>
      </c>
      <c r="K1271" s="99">
        <f>SUM(AD1271,AL1271,AN1271)</f>
        <v>0</v>
      </c>
      <c r="L1271" s="99">
        <f>SUM(AE1271,AF1271,AG1271,AH1271)</f>
        <v>0</v>
      </c>
      <c r="M1271" s="99">
        <f>COUNT(#REF!,#REF!,#REF!,#REF!,#REF!,#REF!,#REF!,AE1271,#REF!,#REF!,#REF!,#REF!,AF1271,AG1271,#REF!,#REF!,#REF!,AH1271)</f>
        <v>0</v>
      </c>
      <c r="N1271" s="99">
        <f>AI1271+AJ1271</f>
        <v>0</v>
      </c>
      <c r="O1271" s="99"/>
      <c r="P1271" s="99">
        <f>AK1271</f>
        <v>0</v>
      </c>
      <c r="Q1271" s="99">
        <f>AM1271</f>
        <v>0</v>
      </c>
      <c r="R1271" s="99">
        <v>0</v>
      </c>
      <c r="S1271" s="47"/>
      <c r="T1271" s="99">
        <f>SUM(U1271,V1271,X1271,Y1271,Z1271,AA1271,AB1271)</f>
        <v>120</v>
      </c>
      <c r="U1271" s="99">
        <f>AP1271</f>
        <v>0</v>
      </c>
      <c r="V1271" s="99">
        <f>SUM(AS1271,AT1271,AU1271,AV1271,AW1271,AX1271,AY1271,AZ1271,BA1271,BB1271,BC1271)</f>
        <v>120</v>
      </c>
      <c r="W1271" s="99">
        <f>COUNT(AS1271,AT1271,AU1271,AV1271,AW1271,AX1271,AY1271,AZ1271,BA1271,BB1271,BC1271)</f>
        <v>1</v>
      </c>
      <c r="X1271" s="99">
        <v>0</v>
      </c>
      <c r="Y1271" s="99">
        <v>0</v>
      </c>
      <c r="Z1271" s="99">
        <v>0</v>
      </c>
      <c r="AA1271" s="99">
        <f>AR1271</f>
        <v>0</v>
      </c>
      <c r="AB1271" s="99">
        <f>AQ1271</f>
        <v>0</v>
      </c>
      <c r="AC1271" s="47"/>
      <c r="AD1271" s="100"/>
      <c r="AE1271" s="100"/>
      <c r="AF1271" s="100"/>
      <c r="AG1271" s="100"/>
      <c r="AH1271" s="100"/>
      <c r="AI1271" s="100"/>
      <c r="AJ1271" s="100"/>
      <c r="AK1271" s="100"/>
      <c r="AL1271" s="100"/>
      <c r="AM1271" s="100"/>
      <c r="AN1271" s="100"/>
      <c r="AO1271" s="44"/>
      <c r="AP1271" s="100"/>
      <c r="AQ1271" s="100"/>
      <c r="AR1271" s="100"/>
      <c r="AS1271" s="100"/>
      <c r="AT1271" s="100"/>
      <c r="AU1271" s="100"/>
      <c r="AV1271" s="100"/>
      <c r="AW1271" s="100">
        <v>120</v>
      </c>
      <c r="AX1271" s="100"/>
      <c r="AY1271" s="100"/>
      <c r="AZ1271" s="100"/>
      <c r="BA1271" s="100"/>
      <c r="BB1271" s="100"/>
      <c r="BC1271" s="100"/>
      <c r="BD1271" s="31"/>
    </row>
    <row r="1272" spans="1:56" s="41" customFormat="1" x14ac:dyDescent="0.3">
      <c r="A1272" s="100" t="s">
        <v>305</v>
      </c>
      <c r="B1272" s="100" t="s">
        <v>45</v>
      </c>
      <c r="C1272" s="100" t="s">
        <v>356</v>
      </c>
      <c r="D1272" s="100" t="s">
        <v>3537</v>
      </c>
      <c r="E1272" s="100" t="s">
        <v>39</v>
      </c>
      <c r="F1272" s="100">
        <v>999930916</v>
      </c>
      <c r="G1272" s="99">
        <f>(J1272+T1272)-H1272</f>
        <v>120</v>
      </c>
      <c r="H1272" s="100"/>
      <c r="I1272" s="44"/>
      <c r="J1272" s="99">
        <f>SUM(K1272,L1272,N1272,O1272,P1272,Q1272)</f>
        <v>0</v>
      </c>
      <c r="K1272" s="99">
        <f>SUM(AD1272,AL1272,AN1272)</f>
        <v>0</v>
      </c>
      <c r="L1272" s="99">
        <f>SUM(AE1272,AF1272,AG1272,AH1272)</f>
        <v>0</v>
      </c>
      <c r="M1272" s="99">
        <f>COUNT(#REF!,#REF!,#REF!,#REF!,#REF!,#REF!,#REF!,AE1272,#REF!,#REF!,#REF!,#REF!,AF1272,AG1272,#REF!,#REF!,#REF!,AH1272)</f>
        <v>0</v>
      </c>
      <c r="N1272" s="99">
        <f>AI1272+AJ1272</f>
        <v>0</v>
      </c>
      <c r="O1272" s="99"/>
      <c r="P1272" s="99">
        <f>AK1272</f>
        <v>0</v>
      </c>
      <c r="Q1272" s="99">
        <f>AM1272</f>
        <v>0</v>
      </c>
      <c r="R1272" s="99">
        <v>0</v>
      </c>
      <c r="S1272" s="47"/>
      <c r="T1272" s="99">
        <f>SUM(U1272,V1272,X1272,Y1272,Z1272,AA1272,AB1272)</f>
        <v>120</v>
      </c>
      <c r="U1272" s="99">
        <f>AP1272</f>
        <v>0</v>
      </c>
      <c r="V1272" s="99">
        <f>SUM(AS1272,AT1272,AU1272,AV1272,AW1272,AX1272,AY1272,AZ1272,BA1272,BB1272,BC1272)</f>
        <v>120</v>
      </c>
      <c r="W1272" s="99">
        <f>COUNT(AS1272,AT1272,AU1272,AV1272,AW1272,AX1272,AY1272,AZ1272,BA1272,BB1272,BC1272)</f>
        <v>1</v>
      </c>
      <c r="X1272" s="99">
        <v>0</v>
      </c>
      <c r="Y1272" s="99">
        <v>0</v>
      </c>
      <c r="Z1272" s="99">
        <v>0</v>
      </c>
      <c r="AA1272" s="99">
        <f>AR1272</f>
        <v>0</v>
      </c>
      <c r="AB1272" s="99">
        <f>AQ1272</f>
        <v>0</v>
      </c>
      <c r="AC1272" s="47"/>
      <c r="AD1272" s="100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100"/>
      <c r="AO1272" s="44"/>
      <c r="AP1272" s="100"/>
      <c r="AQ1272" s="100"/>
      <c r="AR1272" s="100"/>
      <c r="AS1272" s="100"/>
      <c r="AT1272" s="100"/>
      <c r="AU1272" s="100"/>
      <c r="AV1272" s="100"/>
      <c r="AW1272" s="100"/>
      <c r="AX1272" s="100"/>
      <c r="AY1272" s="100"/>
      <c r="AZ1272" s="100"/>
      <c r="BA1272" s="100">
        <v>120</v>
      </c>
      <c r="BB1272" s="100"/>
      <c r="BC1272" s="100"/>
      <c r="BD1272" s="31"/>
    </row>
    <row r="1273" spans="1:56" s="41" customFormat="1" x14ac:dyDescent="0.3">
      <c r="A1273" s="100" t="s">
        <v>305</v>
      </c>
      <c r="B1273" s="100" t="s">
        <v>45</v>
      </c>
      <c r="C1273" s="100" t="s">
        <v>109</v>
      </c>
      <c r="D1273" s="100" t="s">
        <v>3374</v>
      </c>
      <c r="E1273" s="100" t="s">
        <v>39</v>
      </c>
      <c r="F1273" s="100">
        <v>999930932</v>
      </c>
      <c r="G1273" s="99">
        <f>(J1273+T1273)-H1273</f>
        <v>120</v>
      </c>
      <c r="H1273" s="100"/>
      <c r="I1273" s="44"/>
      <c r="J1273" s="99">
        <f>SUM(K1273,L1273,N1273,O1273,P1273,Q1273)</f>
        <v>0</v>
      </c>
      <c r="K1273" s="99">
        <f>SUM(AD1273,AL1273,AN1273)</f>
        <v>0</v>
      </c>
      <c r="L1273" s="99">
        <f>SUM(AE1273,AF1273,AG1273,AH1273)</f>
        <v>0</v>
      </c>
      <c r="M1273" s="99">
        <f>COUNT(#REF!,#REF!,#REF!,#REF!,#REF!,#REF!,#REF!,AE1273,#REF!,#REF!,#REF!,#REF!,AF1273,AG1273,#REF!,#REF!,#REF!,AH1273)</f>
        <v>0</v>
      </c>
      <c r="N1273" s="99">
        <f>AI1273+AJ1273</f>
        <v>0</v>
      </c>
      <c r="O1273" s="99"/>
      <c r="P1273" s="99">
        <f>AK1273</f>
        <v>0</v>
      </c>
      <c r="Q1273" s="99">
        <f>AM1273</f>
        <v>0</v>
      </c>
      <c r="R1273" s="99">
        <v>0</v>
      </c>
      <c r="S1273" s="47"/>
      <c r="T1273" s="99">
        <f>SUM(U1273,V1273,X1273,Y1273,Z1273,AA1273,AB1273)</f>
        <v>120</v>
      </c>
      <c r="U1273" s="99">
        <f>AP1273</f>
        <v>0</v>
      </c>
      <c r="V1273" s="99">
        <f>SUM(AS1273,AT1273,AU1273,AV1273,AW1273,AX1273,AY1273,AZ1273,BA1273,BB1273,BC1273)</f>
        <v>120</v>
      </c>
      <c r="W1273" s="99">
        <f>COUNT(AS1273,AT1273,AU1273,AV1273,AW1273,AX1273,AY1273,AZ1273,BA1273,BB1273,BC1273)</f>
        <v>1</v>
      </c>
      <c r="X1273" s="99">
        <v>0</v>
      </c>
      <c r="Y1273" s="99">
        <v>0</v>
      </c>
      <c r="Z1273" s="99">
        <v>0</v>
      </c>
      <c r="AA1273" s="99">
        <f>AR1273</f>
        <v>0</v>
      </c>
      <c r="AB1273" s="99">
        <f>AQ1273</f>
        <v>0</v>
      </c>
      <c r="AC1273" s="47"/>
      <c r="AD1273" s="100"/>
      <c r="AE1273" s="100"/>
      <c r="AF1273" s="100"/>
      <c r="AG1273" s="100"/>
      <c r="AH1273" s="100"/>
      <c r="AI1273" s="100"/>
      <c r="AJ1273" s="100"/>
      <c r="AK1273" s="100"/>
      <c r="AL1273" s="100"/>
      <c r="AM1273" s="100"/>
      <c r="AN1273" s="100"/>
      <c r="AO1273" s="44"/>
      <c r="AP1273" s="100"/>
      <c r="AQ1273" s="100"/>
      <c r="AR1273" s="100"/>
      <c r="AS1273" s="100"/>
      <c r="AT1273" s="100"/>
      <c r="AU1273" s="100"/>
      <c r="AV1273" s="100"/>
      <c r="AW1273" s="100"/>
      <c r="AX1273" s="100"/>
      <c r="AY1273" s="100"/>
      <c r="AZ1273" s="100">
        <v>120</v>
      </c>
      <c r="BA1273" s="100"/>
      <c r="BB1273" s="100"/>
      <c r="BC1273" s="100"/>
      <c r="BD1273" s="31"/>
    </row>
    <row r="1274" spans="1:56" s="41" customFormat="1" x14ac:dyDescent="0.35">
      <c r="A1274" s="99" t="s">
        <v>305</v>
      </c>
      <c r="B1274" s="99" t="s">
        <v>45</v>
      </c>
      <c r="C1274" s="99" t="s">
        <v>2560</v>
      </c>
      <c r="D1274" s="99" t="s">
        <v>2561</v>
      </c>
      <c r="E1274" s="99" t="s">
        <v>39</v>
      </c>
      <c r="F1274" s="99">
        <v>999927601</v>
      </c>
      <c r="G1274" s="99">
        <f>(J1274+T1274)-H1274</f>
        <v>96</v>
      </c>
      <c r="H1274" s="99"/>
      <c r="I1274" s="24"/>
      <c r="J1274" s="99">
        <f>SUM(K1274,L1274,N1274,O1274,P1274,Q1274)</f>
        <v>96</v>
      </c>
      <c r="K1274" s="99">
        <f>SUM(AD1274,AL1274,AN1274)</f>
        <v>0</v>
      </c>
      <c r="L1274" s="99">
        <f>SUM(AE1274,AF1274,AG1274,AH1274)</f>
        <v>45</v>
      </c>
      <c r="M1274" s="99">
        <f>COUNT(#REF!,#REF!,#REF!,#REF!,#REF!,#REF!,#REF!,AE1274,#REF!,#REF!,#REF!,#REF!,AF1274,AG1274,#REF!,#REF!,#REF!,AH1274)</f>
        <v>1</v>
      </c>
      <c r="N1274" s="99">
        <f>AI1274+AJ1274</f>
        <v>0</v>
      </c>
      <c r="O1274" s="99"/>
      <c r="P1274" s="99">
        <f>AK1274</f>
        <v>51</v>
      </c>
      <c r="Q1274" s="99">
        <f>AM1274</f>
        <v>0</v>
      </c>
      <c r="R1274" s="99">
        <v>0</v>
      </c>
      <c r="S1274" s="47"/>
      <c r="T1274" s="99">
        <f>SUM(U1274,V1274,X1274,Y1274,Z1274,AA1274,AB1274)</f>
        <v>0</v>
      </c>
      <c r="U1274" s="99">
        <f>AP1274</f>
        <v>0</v>
      </c>
      <c r="V1274" s="99">
        <f>SUM(AS1274,AT1274,AU1274,AV1274,AW1274,AX1274,AY1274,AZ1274,BA1274,BB1274,BC1274)</f>
        <v>0</v>
      </c>
      <c r="W1274" s="99">
        <f>COUNT(AS1274,AT1274,AU1274,AV1274,AW1274,AX1274,AY1274,AZ1274,BA1274,BB1274,BC1274)</f>
        <v>0</v>
      </c>
      <c r="X1274" s="99">
        <v>0</v>
      </c>
      <c r="Y1274" s="99">
        <v>0</v>
      </c>
      <c r="Z1274" s="99">
        <v>0</v>
      </c>
      <c r="AA1274" s="99">
        <f>AR1274</f>
        <v>0</v>
      </c>
      <c r="AB1274" s="99">
        <f>AQ1274</f>
        <v>0</v>
      </c>
      <c r="AC1274" s="47"/>
      <c r="AD1274" s="99"/>
      <c r="AE1274" s="99"/>
      <c r="AF1274" s="99">
        <v>45</v>
      </c>
      <c r="AG1274" s="99"/>
      <c r="AH1274" s="99"/>
      <c r="AI1274" s="99"/>
      <c r="AJ1274" s="99"/>
      <c r="AK1274" s="99">
        <v>51</v>
      </c>
      <c r="AL1274" s="99"/>
      <c r="AM1274" s="100"/>
      <c r="AN1274" s="100"/>
      <c r="AO1274" s="44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</row>
    <row r="1275" spans="1:56" s="41" customFormat="1" x14ac:dyDescent="0.35">
      <c r="A1275" s="100" t="s">
        <v>305</v>
      </c>
      <c r="B1275" s="99" t="s">
        <v>45</v>
      </c>
      <c r="C1275" s="99" t="s">
        <v>1709</v>
      </c>
      <c r="D1275" s="99" t="s">
        <v>2647</v>
      </c>
      <c r="E1275" s="99" t="s">
        <v>39</v>
      </c>
      <c r="F1275" s="99">
        <v>999927981</v>
      </c>
      <c r="G1275" s="99">
        <f>(J1275+T1275)-H1275</f>
        <v>90</v>
      </c>
      <c r="H1275" s="99">
        <f>(K1275+L1275+N1275+O1275+P1275+Q1275+R1275)*0.5</f>
        <v>90</v>
      </c>
      <c r="I1275" s="24"/>
      <c r="J1275" s="99">
        <f>SUM(K1275,L1275,N1275,O1275,P1275,Q1275)</f>
        <v>180</v>
      </c>
      <c r="K1275" s="99">
        <f>SUM(AD1275,AL1275,AN1275)</f>
        <v>0</v>
      </c>
      <c r="L1275" s="99">
        <f>SUM(AE1275,AF1275,AG1275,AH1275)</f>
        <v>0</v>
      </c>
      <c r="M1275" s="99">
        <f>COUNT(#REF!,#REF!,#REF!,#REF!,#REF!,#REF!,#REF!,AE1275,#REF!,#REF!,#REF!,#REF!,AF1275,AG1275,#REF!,#REF!,#REF!,AH1275)</f>
        <v>0</v>
      </c>
      <c r="N1275" s="99">
        <f>AI1275+AJ1275</f>
        <v>105</v>
      </c>
      <c r="O1275" s="99"/>
      <c r="P1275" s="99">
        <f>AK1275</f>
        <v>0</v>
      </c>
      <c r="Q1275" s="99">
        <f>AM1275</f>
        <v>75</v>
      </c>
      <c r="R1275" s="99">
        <v>0</v>
      </c>
      <c r="S1275" s="47"/>
      <c r="T1275" s="99">
        <f>SUM(U1275,V1275,X1275,Y1275,Z1275,AA1275,AB1275)</f>
        <v>0</v>
      </c>
      <c r="U1275" s="99">
        <f>AP1275</f>
        <v>0</v>
      </c>
      <c r="V1275" s="99">
        <f>SUM(AS1275,AT1275,AU1275,AV1275,AW1275,AX1275,AY1275,AZ1275,BA1275,BB1275,BC1275)</f>
        <v>0</v>
      </c>
      <c r="W1275" s="99">
        <f>COUNT(AS1275,AT1275,AU1275,AV1275,AW1275,AX1275,AY1275,AZ1275,BA1275,BB1275,BC1275)</f>
        <v>0</v>
      </c>
      <c r="X1275" s="99">
        <v>0</v>
      </c>
      <c r="Y1275" s="99">
        <v>0</v>
      </c>
      <c r="Z1275" s="99">
        <v>0</v>
      </c>
      <c r="AA1275" s="99">
        <f>AR1275</f>
        <v>0</v>
      </c>
      <c r="AB1275" s="99">
        <f>AQ1275</f>
        <v>0</v>
      </c>
      <c r="AC1275" s="47"/>
      <c r="AD1275" s="99"/>
      <c r="AE1275" s="99"/>
      <c r="AF1275" s="99"/>
      <c r="AG1275" s="99"/>
      <c r="AH1275" s="99"/>
      <c r="AI1275" s="99"/>
      <c r="AJ1275" s="99">
        <v>105</v>
      </c>
      <c r="AK1275" s="99"/>
      <c r="AL1275" s="99"/>
      <c r="AM1275" s="100">
        <v>75</v>
      </c>
      <c r="AN1275" s="100"/>
      <c r="AO1275" s="44"/>
      <c r="AP1275" s="100"/>
      <c r="AQ1275" s="100"/>
      <c r="AR1275" s="100"/>
      <c r="AS1275" s="100"/>
      <c r="AT1275" s="100"/>
      <c r="AU1275" s="100"/>
      <c r="AV1275" s="100"/>
      <c r="AW1275" s="100"/>
      <c r="AX1275" s="100"/>
      <c r="AY1275" s="100"/>
      <c r="AZ1275" s="100"/>
      <c r="BA1275" s="100"/>
      <c r="BB1275" s="100"/>
      <c r="BC1275" s="100"/>
    </row>
    <row r="1276" spans="1:56" s="41" customFormat="1" x14ac:dyDescent="0.3">
      <c r="A1276" s="100" t="s">
        <v>305</v>
      </c>
      <c r="B1276" s="100" t="s">
        <v>45</v>
      </c>
      <c r="C1276" s="100" t="s">
        <v>1917</v>
      </c>
      <c r="D1276" s="100" t="s">
        <v>3538</v>
      </c>
      <c r="E1276" s="100" t="s">
        <v>39</v>
      </c>
      <c r="F1276" s="100">
        <v>999931712</v>
      </c>
      <c r="G1276" s="99">
        <f>(J1276+T1276)-H1276</f>
        <v>90</v>
      </c>
      <c r="H1276" s="100"/>
      <c r="I1276" s="44"/>
      <c r="J1276" s="99">
        <f>SUM(K1276,L1276,N1276,O1276,P1276,Q1276)</f>
        <v>0</v>
      </c>
      <c r="K1276" s="99">
        <f>SUM(AD1276,AL1276,AN1276)</f>
        <v>0</v>
      </c>
      <c r="L1276" s="99">
        <f>SUM(AE1276,AF1276,AG1276,AH1276)</f>
        <v>0</v>
      </c>
      <c r="M1276" s="99">
        <f>COUNT(#REF!,#REF!,#REF!,#REF!,#REF!,#REF!,#REF!,AE1276,#REF!,#REF!,#REF!,#REF!,AF1276,AG1276,#REF!,#REF!,#REF!,AH1276)</f>
        <v>0</v>
      </c>
      <c r="N1276" s="99">
        <f>AI1276+AJ1276</f>
        <v>0</v>
      </c>
      <c r="O1276" s="99"/>
      <c r="P1276" s="99">
        <f>AK1276</f>
        <v>0</v>
      </c>
      <c r="Q1276" s="99">
        <f>AM1276</f>
        <v>0</v>
      </c>
      <c r="R1276" s="99">
        <v>0</v>
      </c>
      <c r="S1276" s="47"/>
      <c r="T1276" s="99">
        <f>SUM(U1276,V1276,X1276,Y1276,Z1276,AA1276,AB1276)</f>
        <v>90</v>
      </c>
      <c r="U1276" s="99">
        <f>AP1276</f>
        <v>0</v>
      </c>
      <c r="V1276" s="99">
        <f>SUM(AS1276,AT1276,AU1276,AV1276,AW1276,AX1276,AY1276,AZ1276,BA1276,BB1276,BC1276)</f>
        <v>90</v>
      </c>
      <c r="W1276" s="99">
        <f>COUNT(AS1276,AT1276,AU1276,AV1276,AW1276,AX1276,AY1276,AZ1276,BA1276,BB1276,BC1276)</f>
        <v>1</v>
      </c>
      <c r="X1276" s="99">
        <v>0</v>
      </c>
      <c r="Y1276" s="99">
        <v>0</v>
      </c>
      <c r="Z1276" s="99">
        <v>0</v>
      </c>
      <c r="AA1276" s="99">
        <f>AR1276</f>
        <v>0</v>
      </c>
      <c r="AB1276" s="99">
        <f>AQ1276</f>
        <v>0</v>
      </c>
      <c r="AC1276" s="47"/>
      <c r="AD1276" s="100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100"/>
      <c r="AO1276" s="44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>
        <v>90</v>
      </c>
      <c r="BB1276" s="100"/>
      <c r="BC1276" s="100"/>
      <c r="BD1276" s="31"/>
    </row>
    <row r="1277" spans="1:56" s="41" customFormat="1" x14ac:dyDescent="0.35">
      <c r="A1277" s="100" t="s">
        <v>305</v>
      </c>
      <c r="B1277" s="103" t="s">
        <v>45</v>
      </c>
      <c r="C1277" s="103" t="s">
        <v>172</v>
      </c>
      <c r="D1277" s="103" t="s">
        <v>2652</v>
      </c>
      <c r="E1277" s="103" t="s">
        <v>39</v>
      </c>
      <c r="F1277" s="103">
        <v>999927995</v>
      </c>
      <c r="G1277" s="99">
        <f>(J1277+T1277)-H1277</f>
        <v>83.5</v>
      </c>
      <c r="H1277" s="99">
        <f>(K1277+L1277+N1277+O1277+P1277+Q1277+R1277)*0.5</f>
        <v>25.5</v>
      </c>
      <c r="I1277" s="24"/>
      <c r="J1277" s="99">
        <f>SUM(K1277,L1277,N1277,O1277,P1277,Q1277)</f>
        <v>51</v>
      </c>
      <c r="K1277" s="99">
        <f>SUM(AD1277,AL1277,AN1277)</f>
        <v>0</v>
      </c>
      <c r="L1277" s="99">
        <f>SUM(AE1277,AF1277,AG1277,AH1277)</f>
        <v>0</v>
      </c>
      <c r="M1277" s="99">
        <f>COUNT(#REF!,#REF!,#REF!,#REF!,#REF!,#REF!,#REF!,AE1277,#REF!,#REF!,#REF!,#REF!,AF1277,AG1277,#REF!,#REF!,#REF!,AH1277)</f>
        <v>0</v>
      </c>
      <c r="N1277" s="99">
        <f>AI1277+AJ1277</f>
        <v>0</v>
      </c>
      <c r="O1277" s="99"/>
      <c r="P1277" s="99">
        <f>AK1277</f>
        <v>51</v>
      </c>
      <c r="Q1277" s="99">
        <f>AM1277</f>
        <v>0</v>
      </c>
      <c r="R1277" s="99">
        <v>0</v>
      </c>
      <c r="S1277" s="47"/>
      <c r="T1277" s="99">
        <f>SUM(U1277,V1277,X1277,Y1277,Z1277,AA1277,AB1277)</f>
        <v>58</v>
      </c>
      <c r="U1277" s="99">
        <f>AP1277</f>
        <v>0</v>
      </c>
      <c r="V1277" s="99">
        <f>SUM(AS1277,AT1277,AU1277,AV1277,AW1277,AX1277,AY1277,AZ1277,BA1277,BB1277,BC1277)</f>
        <v>58</v>
      </c>
      <c r="W1277" s="99">
        <f>COUNT(AS1277,AT1277,AU1277,AV1277,AW1277,AX1277,AY1277,AZ1277,BA1277,BB1277,BC1277)</f>
        <v>1</v>
      </c>
      <c r="X1277" s="99">
        <v>0</v>
      </c>
      <c r="Y1277" s="99">
        <v>0</v>
      </c>
      <c r="Z1277" s="99">
        <v>0</v>
      </c>
      <c r="AA1277" s="99">
        <f>AR1277</f>
        <v>0</v>
      </c>
      <c r="AB1277" s="99">
        <f>AQ1277</f>
        <v>0</v>
      </c>
      <c r="AC1277" s="47"/>
      <c r="AD1277" s="99"/>
      <c r="AE1277" s="99"/>
      <c r="AF1277" s="99"/>
      <c r="AG1277" s="99"/>
      <c r="AH1277" s="99"/>
      <c r="AI1277" s="99"/>
      <c r="AJ1277" s="99"/>
      <c r="AK1277" s="99">
        <v>51</v>
      </c>
      <c r="AL1277" s="99"/>
      <c r="AM1277" s="100"/>
      <c r="AN1277" s="100"/>
      <c r="AO1277" s="44"/>
      <c r="AP1277" s="100"/>
      <c r="AQ1277" s="100"/>
      <c r="AR1277" s="100"/>
      <c r="AS1277" s="100"/>
      <c r="AT1277" s="100"/>
      <c r="AU1277" s="100"/>
      <c r="AV1277" s="100"/>
      <c r="AW1277" s="100"/>
      <c r="AX1277" s="100"/>
      <c r="AY1277" s="100"/>
      <c r="AZ1277" s="100"/>
      <c r="BA1277" s="100">
        <v>58</v>
      </c>
      <c r="BB1277" s="100"/>
      <c r="BC1277" s="100"/>
    </row>
    <row r="1278" spans="1:56" s="41" customFormat="1" x14ac:dyDescent="0.35">
      <c r="A1278" s="102" t="s">
        <v>305</v>
      </c>
      <c r="B1278" s="102" t="s">
        <v>45</v>
      </c>
      <c r="C1278" s="102" t="s">
        <v>1339</v>
      </c>
      <c r="D1278" s="102" t="s">
        <v>1893</v>
      </c>
      <c r="E1278" s="102" t="s">
        <v>39</v>
      </c>
      <c r="F1278" s="99">
        <v>999924859</v>
      </c>
      <c r="G1278" s="99">
        <f>(J1278+T1278)-H1278</f>
        <v>72</v>
      </c>
      <c r="H1278" s="99"/>
      <c r="I1278" s="24"/>
      <c r="J1278" s="99">
        <f>SUM(K1278,L1278,N1278,O1278,P1278,Q1278)</f>
        <v>72</v>
      </c>
      <c r="K1278" s="99">
        <f>SUM(AD1278,AL1278,AN1278)</f>
        <v>0</v>
      </c>
      <c r="L1278" s="99">
        <f>SUM(AE1278,AF1278,AG1278,AH1278)</f>
        <v>0</v>
      </c>
      <c r="M1278" s="99">
        <f>COUNT(#REF!,#REF!,#REF!,#REF!,#REF!,#REF!,#REF!,AE1278,#REF!,#REF!,#REF!,#REF!,AF1278,AG1278,#REF!,#REF!,#REF!,AH1278)</f>
        <v>0</v>
      </c>
      <c r="N1278" s="99">
        <f>AI1278+AJ1278</f>
        <v>0</v>
      </c>
      <c r="O1278" s="99"/>
      <c r="P1278" s="99">
        <f>AK1278</f>
        <v>72</v>
      </c>
      <c r="Q1278" s="99">
        <f>AM1278</f>
        <v>0</v>
      </c>
      <c r="R1278" s="99">
        <v>0</v>
      </c>
      <c r="S1278" s="47"/>
      <c r="T1278" s="99">
        <f>SUM(U1278,V1278,X1278,Y1278,Z1278,AA1278,AB1278)</f>
        <v>0</v>
      </c>
      <c r="U1278" s="99">
        <f>AP1278</f>
        <v>0</v>
      </c>
      <c r="V1278" s="99">
        <f>SUM(AS1278,AT1278,AU1278,AV1278,AW1278,AX1278,AY1278,AZ1278,BA1278,BB1278,BC1278)</f>
        <v>0</v>
      </c>
      <c r="W1278" s="99">
        <f>COUNT(AS1278,AT1278,AU1278,AV1278,AW1278,AX1278,AY1278,AZ1278,BA1278,BB1278,BC1278)</f>
        <v>0</v>
      </c>
      <c r="X1278" s="99">
        <v>0</v>
      </c>
      <c r="Y1278" s="99">
        <v>0</v>
      </c>
      <c r="Z1278" s="99">
        <v>0</v>
      </c>
      <c r="AA1278" s="99">
        <f>AR1278</f>
        <v>0</v>
      </c>
      <c r="AB1278" s="99">
        <f>AQ1278</f>
        <v>0</v>
      </c>
      <c r="AC1278" s="47"/>
      <c r="AD1278" s="99"/>
      <c r="AE1278" s="99"/>
      <c r="AF1278" s="99"/>
      <c r="AG1278" s="99"/>
      <c r="AH1278" s="99"/>
      <c r="AI1278" s="99"/>
      <c r="AJ1278" s="99"/>
      <c r="AK1278" s="99">
        <v>72</v>
      </c>
      <c r="AL1278" s="99"/>
      <c r="AM1278" s="100"/>
      <c r="AN1278" s="100"/>
      <c r="AO1278" s="44"/>
      <c r="AP1278" s="100"/>
      <c r="AQ1278" s="100"/>
      <c r="AR1278" s="100"/>
      <c r="AS1278" s="100"/>
      <c r="AT1278" s="100"/>
      <c r="AU1278" s="100"/>
      <c r="AV1278" s="100"/>
      <c r="AW1278" s="100"/>
      <c r="AX1278" s="100"/>
      <c r="AY1278" s="100"/>
      <c r="AZ1278" s="100"/>
      <c r="BA1278" s="100"/>
      <c r="BB1278" s="100"/>
      <c r="BC1278" s="100"/>
    </row>
    <row r="1279" spans="1:56" s="41" customFormat="1" x14ac:dyDescent="0.35">
      <c r="A1279" s="100" t="s">
        <v>305</v>
      </c>
      <c r="B1279" s="100" t="s">
        <v>45</v>
      </c>
      <c r="C1279" s="100" t="s">
        <v>2547</v>
      </c>
      <c r="D1279" s="100" t="s">
        <v>2548</v>
      </c>
      <c r="E1279" s="100" t="s">
        <v>39</v>
      </c>
      <c r="F1279" s="100">
        <v>999927509</v>
      </c>
      <c r="G1279" s="99">
        <f>(J1279+T1279)-H1279</f>
        <v>68</v>
      </c>
      <c r="H1279" s="99"/>
      <c r="I1279" s="24"/>
      <c r="J1279" s="99">
        <f>SUM(K1279,L1279,N1279,O1279,P1279,Q1279)</f>
        <v>68</v>
      </c>
      <c r="K1279" s="99">
        <f>SUM(AD1279,AL1279,AN1279)</f>
        <v>0</v>
      </c>
      <c r="L1279" s="99">
        <f>SUM(AE1279,AF1279,AG1279,AH1279)</f>
        <v>68</v>
      </c>
      <c r="M1279" s="99">
        <f>COUNT(#REF!,#REF!,#REF!,#REF!,#REF!,#REF!,#REF!,AE1279,#REF!,#REF!,#REF!,#REF!,AF1279,AG1279,#REF!,#REF!,#REF!,AH1279)</f>
        <v>1</v>
      </c>
      <c r="N1279" s="99">
        <f>AI1279+AJ1279</f>
        <v>0</v>
      </c>
      <c r="O1279" s="99"/>
      <c r="P1279" s="99">
        <f>AK1279</f>
        <v>0</v>
      </c>
      <c r="Q1279" s="99">
        <f>AM1279</f>
        <v>0</v>
      </c>
      <c r="R1279" s="99">
        <v>0</v>
      </c>
      <c r="S1279" s="47"/>
      <c r="T1279" s="99">
        <f>SUM(U1279,V1279,X1279,Y1279,Z1279,AA1279,AB1279)</f>
        <v>0</v>
      </c>
      <c r="U1279" s="99">
        <f>AP1279</f>
        <v>0</v>
      </c>
      <c r="V1279" s="99">
        <f>SUM(AS1279,AT1279,AU1279,AV1279,AW1279,AX1279,AY1279,AZ1279,BA1279,BB1279,BC1279)</f>
        <v>0</v>
      </c>
      <c r="W1279" s="99">
        <f>COUNT(AS1279,AT1279,AU1279,AV1279,AW1279,AX1279,AY1279,AZ1279,BA1279,BB1279,BC1279)</f>
        <v>0</v>
      </c>
      <c r="X1279" s="99">
        <v>0</v>
      </c>
      <c r="Y1279" s="99">
        <v>0</v>
      </c>
      <c r="Z1279" s="99">
        <v>0</v>
      </c>
      <c r="AA1279" s="99">
        <f>AR1279</f>
        <v>0</v>
      </c>
      <c r="AB1279" s="99">
        <f>AQ1279</f>
        <v>0</v>
      </c>
      <c r="AC1279" s="47"/>
      <c r="AD1279" s="99"/>
      <c r="AE1279" s="99"/>
      <c r="AF1279" s="99"/>
      <c r="AG1279" s="99">
        <v>68</v>
      </c>
      <c r="AH1279" s="99"/>
      <c r="AI1279" s="99"/>
      <c r="AJ1279" s="99"/>
      <c r="AK1279" s="99"/>
      <c r="AL1279" s="99"/>
      <c r="AM1279" s="100"/>
      <c r="AN1279" s="100"/>
      <c r="AO1279" s="44"/>
      <c r="AP1279" s="100"/>
      <c r="AQ1279" s="100"/>
      <c r="AR1279" s="100"/>
      <c r="AS1279" s="100"/>
      <c r="AT1279" s="100"/>
      <c r="AU1279" s="100"/>
      <c r="AV1279" s="100"/>
      <c r="AW1279" s="100"/>
      <c r="AX1279" s="100"/>
      <c r="AY1279" s="100"/>
      <c r="AZ1279" s="100"/>
      <c r="BA1279" s="100"/>
      <c r="BB1279" s="100"/>
      <c r="BC1279" s="100"/>
    </row>
    <row r="1280" spans="1:56" s="41" customFormat="1" x14ac:dyDescent="0.35">
      <c r="A1280" s="100" t="s">
        <v>305</v>
      </c>
      <c r="B1280" s="100" t="s">
        <v>45</v>
      </c>
      <c r="C1280" s="100" t="s">
        <v>319</v>
      </c>
      <c r="D1280" s="100" t="s">
        <v>2651</v>
      </c>
      <c r="E1280" s="100" t="s">
        <v>39</v>
      </c>
      <c r="F1280" s="100">
        <v>999927994</v>
      </c>
      <c r="G1280" s="99">
        <f>(J1280+T1280)-H1280</f>
        <v>68</v>
      </c>
      <c r="H1280" s="99"/>
      <c r="I1280" s="24"/>
      <c r="J1280" s="99">
        <f>SUM(K1280,L1280,N1280,O1280,P1280,Q1280)</f>
        <v>68</v>
      </c>
      <c r="K1280" s="99">
        <f>SUM(AD1280,AL1280,AN1280)</f>
        <v>0</v>
      </c>
      <c r="L1280" s="99">
        <f>SUM(AE1280,AF1280,AG1280,AH1280)</f>
        <v>68</v>
      </c>
      <c r="M1280" s="99">
        <f>COUNT(#REF!,#REF!,#REF!,#REF!,#REF!,#REF!,#REF!,AE1280,#REF!,#REF!,#REF!,#REF!,AF1280,AG1280,#REF!,#REF!,#REF!,AH1280)</f>
        <v>1</v>
      </c>
      <c r="N1280" s="99">
        <f>AI1280+AJ1280</f>
        <v>0</v>
      </c>
      <c r="O1280" s="99"/>
      <c r="P1280" s="99">
        <f>AK1280</f>
        <v>0</v>
      </c>
      <c r="Q1280" s="99">
        <f>AM1280</f>
        <v>0</v>
      </c>
      <c r="R1280" s="99">
        <v>0</v>
      </c>
      <c r="S1280" s="47"/>
      <c r="T1280" s="99">
        <f>SUM(U1280,V1280,X1280,Y1280,Z1280,AA1280,AB1280)</f>
        <v>0</v>
      </c>
      <c r="U1280" s="99">
        <f>AP1280</f>
        <v>0</v>
      </c>
      <c r="V1280" s="99">
        <f>SUM(AS1280,AT1280,AU1280,AV1280,AW1280,AX1280,AY1280,AZ1280,BA1280,BB1280,BC1280)</f>
        <v>0</v>
      </c>
      <c r="W1280" s="99">
        <f>COUNT(AS1280,AT1280,AU1280,AV1280,AW1280,AX1280,AY1280,AZ1280,BA1280,BB1280,BC1280)</f>
        <v>0</v>
      </c>
      <c r="X1280" s="99">
        <v>0</v>
      </c>
      <c r="Y1280" s="99">
        <v>0</v>
      </c>
      <c r="Z1280" s="99">
        <v>0</v>
      </c>
      <c r="AA1280" s="99">
        <f>AR1280</f>
        <v>0</v>
      </c>
      <c r="AB1280" s="99">
        <f>AQ1280</f>
        <v>0</v>
      </c>
      <c r="AC1280" s="47"/>
      <c r="AD1280" s="99"/>
      <c r="AE1280" s="99"/>
      <c r="AF1280" s="99"/>
      <c r="AG1280" s="99">
        <v>68</v>
      </c>
      <c r="AH1280" s="99"/>
      <c r="AI1280" s="99"/>
      <c r="AJ1280" s="99"/>
      <c r="AK1280" s="99"/>
      <c r="AL1280" s="99"/>
      <c r="AM1280" s="100"/>
      <c r="AN1280" s="100"/>
      <c r="AO1280" s="44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</row>
    <row r="1281" spans="1:56" s="41" customFormat="1" x14ac:dyDescent="0.3">
      <c r="A1281" s="100" t="s">
        <v>305</v>
      </c>
      <c r="B1281" s="100" t="s">
        <v>45</v>
      </c>
      <c r="C1281" s="100" t="s">
        <v>1300</v>
      </c>
      <c r="D1281" s="100" t="s">
        <v>3541</v>
      </c>
      <c r="E1281" s="100" t="s">
        <v>39</v>
      </c>
      <c r="F1281" s="100">
        <v>999919854</v>
      </c>
      <c r="G1281" s="99">
        <f>(J1281+T1281)-H1281</f>
        <v>68</v>
      </c>
      <c r="H1281" s="100"/>
      <c r="I1281" s="44"/>
      <c r="J1281" s="99">
        <f>SUM(K1281,L1281,N1281,O1281,P1281,Q1281)</f>
        <v>0</v>
      </c>
      <c r="K1281" s="99">
        <f>SUM(AD1281,AL1281,AN1281)</f>
        <v>0</v>
      </c>
      <c r="L1281" s="99">
        <f>SUM(AE1281,AF1281,AG1281,AH1281)</f>
        <v>0</v>
      </c>
      <c r="M1281" s="99">
        <f>COUNT(#REF!,#REF!,#REF!,#REF!,#REF!,#REF!,#REF!,AE1281,#REF!,#REF!,#REF!,#REF!,AF1281,AG1281,#REF!,#REF!,#REF!,AH1281)</f>
        <v>0</v>
      </c>
      <c r="N1281" s="99">
        <f>AI1281+AJ1281</f>
        <v>0</v>
      </c>
      <c r="O1281" s="99"/>
      <c r="P1281" s="99">
        <f>AK1281</f>
        <v>0</v>
      </c>
      <c r="Q1281" s="99">
        <f>AM1281</f>
        <v>0</v>
      </c>
      <c r="R1281" s="99">
        <v>0</v>
      </c>
      <c r="S1281" s="47"/>
      <c r="T1281" s="99">
        <f>SUM(U1281,V1281,X1281,Y1281,Z1281,AA1281,AB1281)</f>
        <v>68</v>
      </c>
      <c r="U1281" s="99">
        <f>AP1281</f>
        <v>0</v>
      </c>
      <c r="V1281" s="99">
        <f>SUM(AS1281,AT1281,AU1281,AV1281,AW1281,AX1281,AY1281,AZ1281,BA1281,BB1281,BC1281)</f>
        <v>68</v>
      </c>
      <c r="W1281" s="99">
        <f>COUNT(AS1281,AT1281,AU1281,AV1281,AW1281,AX1281,AY1281,AZ1281,BA1281,BB1281,BC1281)</f>
        <v>1</v>
      </c>
      <c r="X1281" s="99">
        <v>0</v>
      </c>
      <c r="Y1281" s="99">
        <v>0</v>
      </c>
      <c r="Z1281" s="99">
        <v>0</v>
      </c>
      <c r="AA1281" s="99">
        <f>AR1281</f>
        <v>0</v>
      </c>
      <c r="AB1281" s="99">
        <f>AQ1281</f>
        <v>0</v>
      </c>
      <c r="AC1281" s="47"/>
      <c r="AD1281" s="100"/>
      <c r="AE1281" s="100"/>
      <c r="AF1281" s="100"/>
      <c r="AG1281" s="100"/>
      <c r="AH1281" s="100"/>
      <c r="AI1281" s="100"/>
      <c r="AJ1281" s="100"/>
      <c r="AK1281" s="100"/>
      <c r="AL1281" s="100"/>
      <c r="AM1281" s="100"/>
      <c r="AN1281" s="100"/>
      <c r="AO1281" s="44"/>
      <c r="AP1281" s="100"/>
      <c r="AQ1281" s="100"/>
      <c r="AR1281" s="100"/>
      <c r="AS1281" s="100"/>
      <c r="AT1281" s="100"/>
      <c r="AU1281" s="100"/>
      <c r="AV1281" s="100"/>
      <c r="AW1281" s="100"/>
      <c r="AX1281" s="100"/>
      <c r="AY1281" s="100"/>
      <c r="AZ1281" s="100"/>
      <c r="BA1281" s="100">
        <v>68</v>
      </c>
      <c r="BB1281" s="100"/>
      <c r="BC1281" s="100"/>
      <c r="BD1281" s="31"/>
    </row>
    <row r="1282" spans="1:56" s="41" customFormat="1" x14ac:dyDescent="0.3">
      <c r="A1282" s="100" t="s">
        <v>305</v>
      </c>
      <c r="B1282" s="100" t="s">
        <v>45</v>
      </c>
      <c r="C1282" s="100" t="s">
        <v>3118</v>
      </c>
      <c r="D1282" s="100" t="s">
        <v>3119</v>
      </c>
      <c r="E1282" s="100" t="s">
        <v>39</v>
      </c>
      <c r="F1282" s="100">
        <v>999928836</v>
      </c>
      <c r="G1282" s="99">
        <f>(J1282+T1282)-H1282</f>
        <v>68</v>
      </c>
      <c r="H1282" s="100"/>
      <c r="I1282" s="44"/>
      <c r="J1282" s="99">
        <f>SUM(K1282,L1282,N1282,O1282,P1282,Q1282)</f>
        <v>0</v>
      </c>
      <c r="K1282" s="99">
        <f>SUM(AD1282,AL1282,AN1282)</f>
        <v>0</v>
      </c>
      <c r="L1282" s="99">
        <f>SUM(AE1282,AF1282,AG1282,AH1282)</f>
        <v>0</v>
      </c>
      <c r="M1282" s="99">
        <f>COUNT(#REF!,#REF!,#REF!,#REF!,#REF!,#REF!,#REF!,AE1282,#REF!,#REF!,#REF!,#REF!,AF1282,AG1282,#REF!,#REF!,#REF!,AH1282)</f>
        <v>0</v>
      </c>
      <c r="N1282" s="99">
        <f>AI1282+AJ1282</f>
        <v>0</v>
      </c>
      <c r="O1282" s="99"/>
      <c r="P1282" s="99">
        <f>AK1282</f>
        <v>0</v>
      </c>
      <c r="Q1282" s="99">
        <f>AM1282</f>
        <v>0</v>
      </c>
      <c r="R1282" s="99">
        <v>0</v>
      </c>
      <c r="S1282" s="47"/>
      <c r="T1282" s="99">
        <f>SUM(U1282,V1282,X1282,Y1282,Z1282,AA1282,AB1282)</f>
        <v>68</v>
      </c>
      <c r="U1282" s="99">
        <f>AP1282</f>
        <v>0</v>
      </c>
      <c r="V1282" s="99">
        <f>SUM(AS1282,AT1282,AU1282,AV1282,AW1282,AX1282,AY1282,AZ1282,BA1282,BB1282,BC1282)</f>
        <v>68</v>
      </c>
      <c r="W1282" s="99">
        <f>COUNT(AS1282,AT1282,AU1282,AV1282,AW1282,AX1282,AY1282,AZ1282,BA1282,BB1282,BC1282)</f>
        <v>1</v>
      </c>
      <c r="X1282" s="99">
        <v>0</v>
      </c>
      <c r="Y1282" s="99">
        <v>0</v>
      </c>
      <c r="Z1282" s="99">
        <v>0</v>
      </c>
      <c r="AA1282" s="99">
        <f>AR1282</f>
        <v>0</v>
      </c>
      <c r="AB1282" s="99">
        <f>AQ1282</f>
        <v>0</v>
      </c>
      <c r="AC1282" s="47"/>
      <c r="AD1282" s="100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100"/>
      <c r="AO1282" s="44"/>
      <c r="AP1282" s="100"/>
      <c r="AQ1282" s="100"/>
      <c r="AR1282" s="100"/>
      <c r="AS1282" s="100"/>
      <c r="AT1282" s="100"/>
      <c r="AU1282" s="100"/>
      <c r="AV1282" s="100"/>
      <c r="AW1282" s="100">
        <v>68</v>
      </c>
      <c r="AX1282" s="100"/>
      <c r="AY1282" s="100"/>
      <c r="AZ1282" s="100"/>
      <c r="BA1282" s="100"/>
      <c r="BB1282" s="100"/>
      <c r="BC1282" s="100"/>
      <c r="BD1282" s="31"/>
    </row>
    <row r="1283" spans="1:56" s="41" customFormat="1" x14ac:dyDescent="0.3">
      <c r="A1283" s="100" t="s">
        <v>305</v>
      </c>
      <c r="B1283" s="100" t="s">
        <v>45</v>
      </c>
      <c r="C1283" s="100" t="s">
        <v>451</v>
      </c>
      <c r="D1283" s="100" t="s">
        <v>3412</v>
      </c>
      <c r="E1283" s="100" t="s">
        <v>39</v>
      </c>
      <c r="F1283" s="100">
        <v>999929900</v>
      </c>
      <c r="G1283" s="99">
        <f>(J1283+T1283)-H1283</f>
        <v>68</v>
      </c>
      <c r="H1283" s="100"/>
      <c r="I1283" s="44"/>
      <c r="J1283" s="99">
        <f>SUM(K1283,L1283,N1283,O1283,P1283,Q1283)</f>
        <v>0</v>
      </c>
      <c r="K1283" s="99">
        <f>SUM(AD1283,AL1283,AN1283)</f>
        <v>0</v>
      </c>
      <c r="L1283" s="99">
        <f>SUM(AE1283,AF1283,AG1283,AH1283)</f>
        <v>0</v>
      </c>
      <c r="M1283" s="99">
        <f>COUNT(#REF!,#REF!,#REF!,#REF!,#REF!,#REF!,#REF!,AE1283,#REF!,#REF!,#REF!,#REF!,AF1283,AG1283,#REF!,#REF!,#REF!,AH1283)</f>
        <v>0</v>
      </c>
      <c r="N1283" s="99">
        <f>AI1283+AJ1283</f>
        <v>0</v>
      </c>
      <c r="O1283" s="99"/>
      <c r="P1283" s="99">
        <f>AK1283</f>
        <v>0</v>
      </c>
      <c r="Q1283" s="99">
        <f>AM1283</f>
        <v>0</v>
      </c>
      <c r="R1283" s="99">
        <v>0</v>
      </c>
      <c r="S1283" s="47"/>
      <c r="T1283" s="99">
        <f>SUM(U1283,V1283,X1283,Y1283,Z1283,AA1283,AB1283)</f>
        <v>68</v>
      </c>
      <c r="U1283" s="99">
        <f>AP1283</f>
        <v>0</v>
      </c>
      <c r="V1283" s="99">
        <f>SUM(AS1283,AT1283,AU1283,AV1283,AW1283,AX1283,AY1283,AZ1283,BA1283,BB1283,BC1283)</f>
        <v>68</v>
      </c>
      <c r="W1283" s="99">
        <f>COUNT(AS1283,AT1283,AU1283,AV1283,AW1283,AX1283,AY1283,AZ1283,BA1283,BB1283,BC1283)</f>
        <v>1</v>
      </c>
      <c r="X1283" s="99">
        <v>0</v>
      </c>
      <c r="Y1283" s="99">
        <v>0</v>
      </c>
      <c r="Z1283" s="99">
        <v>0</v>
      </c>
      <c r="AA1283" s="99">
        <f>AR1283</f>
        <v>0</v>
      </c>
      <c r="AB1283" s="99">
        <f>AQ1283</f>
        <v>0</v>
      </c>
      <c r="AC1283" s="47"/>
      <c r="AD1283" s="100"/>
      <c r="AE1283" s="100"/>
      <c r="AF1283" s="100"/>
      <c r="AG1283" s="100"/>
      <c r="AH1283" s="100"/>
      <c r="AI1283" s="100"/>
      <c r="AJ1283" s="100"/>
      <c r="AK1283" s="100"/>
      <c r="AL1283" s="100"/>
      <c r="AM1283" s="100"/>
      <c r="AN1283" s="100"/>
      <c r="AO1283" s="44"/>
      <c r="AP1283" s="100"/>
      <c r="AQ1283" s="100"/>
      <c r="AR1283" s="100"/>
      <c r="AS1283" s="100"/>
      <c r="AT1283" s="100"/>
      <c r="AU1283" s="100"/>
      <c r="AV1283" s="100"/>
      <c r="AW1283" s="100"/>
      <c r="AX1283" s="100"/>
      <c r="AY1283" s="100"/>
      <c r="AZ1283" s="100">
        <v>68</v>
      </c>
      <c r="BA1283" s="100"/>
      <c r="BB1283" s="100"/>
      <c r="BC1283" s="100"/>
      <c r="BD1283" s="31"/>
    </row>
    <row r="1284" spans="1:56" s="41" customFormat="1" x14ac:dyDescent="0.3">
      <c r="A1284" s="100" t="s">
        <v>305</v>
      </c>
      <c r="B1284" s="100" t="s">
        <v>45</v>
      </c>
      <c r="C1284" s="100" t="s">
        <v>3120</v>
      </c>
      <c r="D1284" s="100" t="s">
        <v>3121</v>
      </c>
      <c r="E1284" s="100" t="s">
        <v>39</v>
      </c>
      <c r="F1284" s="100">
        <v>999930513</v>
      </c>
      <c r="G1284" s="99">
        <f>(J1284+T1284)-H1284</f>
        <v>68</v>
      </c>
      <c r="H1284" s="100"/>
      <c r="I1284" s="44"/>
      <c r="J1284" s="99">
        <f>SUM(K1284,L1284,N1284,O1284,P1284,Q1284)</f>
        <v>0</v>
      </c>
      <c r="K1284" s="99">
        <f>SUM(AD1284,AL1284,AN1284)</f>
        <v>0</v>
      </c>
      <c r="L1284" s="99">
        <f>SUM(AE1284,AF1284,AG1284,AH1284)</f>
        <v>0</v>
      </c>
      <c r="M1284" s="99">
        <f>COUNT(#REF!,#REF!,#REF!,#REF!,#REF!,#REF!,#REF!,AE1284,#REF!,#REF!,#REF!,#REF!,AF1284,AG1284,#REF!,#REF!,#REF!,AH1284)</f>
        <v>0</v>
      </c>
      <c r="N1284" s="99">
        <f>AI1284+AJ1284</f>
        <v>0</v>
      </c>
      <c r="O1284" s="99"/>
      <c r="P1284" s="99">
        <f>AK1284</f>
        <v>0</v>
      </c>
      <c r="Q1284" s="99">
        <f>AM1284</f>
        <v>0</v>
      </c>
      <c r="R1284" s="99">
        <v>0</v>
      </c>
      <c r="S1284" s="47"/>
      <c r="T1284" s="99">
        <f>SUM(U1284,V1284,X1284,Y1284,Z1284,AA1284,AB1284)</f>
        <v>68</v>
      </c>
      <c r="U1284" s="99">
        <f>AP1284</f>
        <v>0</v>
      </c>
      <c r="V1284" s="99">
        <f>SUM(AS1284,AT1284,AU1284,AV1284,AW1284,AX1284,AY1284,AZ1284,BA1284,BB1284,BC1284)</f>
        <v>68</v>
      </c>
      <c r="W1284" s="99">
        <f>COUNT(AS1284,AT1284,AU1284,AV1284,AW1284,AX1284,AY1284,AZ1284,BA1284,BB1284,BC1284)</f>
        <v>1</v>
      </c>
      <c r="X1284" s="99">
        <v>0</v>
      </c>
      <c r="Y1284" s="99">
        <v>0</v>
      </c>
      <c r="Z1284" s="99">
        <v>0</v>
      </c>
      <c r="AA1284" s="99">
        <f>AR1284</f>
        <v>0</v>
      </c>
      <c r="AB1284" s="99">
        <f>AQ1284</f>
        <v>0</v>
      </c>
      <c r="AC1284" s="47"/>
      <c r="AD1284" s="100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100"/>
      <c r="AO1284" s="44"/>
      <c r="AP1284" s="100"/>
      <c r="AQ1284" s="100"/>
      <c r="AR1284" s="100"/>
      <c r="AS1284" s="100"/>
      <c r="AT1284" s="100"/>
      <c r="AU1284" s="100"/>
      <c r="AV1284" s="100"/>
      <c r="AW1284" s="100">
        <v>68</v>
      </c>
      <c r="AX1284" s="100"/>
      <c r="AY1284" s="100"/>
      <c r="AZ1284" s="100"/>
      <c r="BA1284" s="100"/>
      <c r="BB1284" s="100"/>
      <c r="BC1284" s="100"/>
      <c r="BD1284" s="31"/>
    </row>
    <row r="1285" spans="1:56" s="41" customFormat="1" x14ac:dyDescent="0.3">
      <c r="A1285" s="100" t="s">
        <v>305</v>
      </c>
      <c r="B1285" s="100" t="s">
        <v>45</v>
      </c>
      <c r="C1285" s="100" t="s">
        <v>325</v>
      </c>
      <c r="D1285" s="100" t="s">
        <v>101</v>
      </c>
      <c r="E1285" s="100" t="s">
        <v>39</v>
      </c>
      <c r="F1285" s="100">
        <v>999931060</v>
      </c>
      <c r="G1285" s="99">
        <f>(J1285+T1285)-H1285</f>
        <v>68</v>
      </c>
      <c r="H1285" s="100"/>
      <c r="I1285" s="44"/>
      <c r="J1285" s="99">
        <f>SUM(K1285,L1285,N1285,O1285,P1285,Q1285)</f>
        <v>0</v>
      </c>
      <c r="K1285" s="99">
        <f>SUM(AD1285,AL1285,AN1285)</f>
        <v>0</v>
      </c>
      <c r="L1285" s="99">
        <f>SUM(AE1285,AF1285,AG1285,AH1285)</f>
        <v>0</v>
      </c>
      <c r="M1285" s="99">
        <f>COUNT(#REF!,#REF!,#REF!,#REF!,#REF!,#REF!,#REF!,AE1285,#REF!,#REF!,#REF!,#REF!,AF1285,AG1285,#REF!,#REF!,#REF!,AH1285)</f>
        <v>0</v>
      </c>
      <c r="N1285" s="99">
        <f>AI1285+AJ1285</f>
        <v>0</v>
      </c>
      <c r="O1285" s="99"/>
      <c r="P1285" s="99">
        <f>AK1285</f>
        <v>0</v>
      </c>
      <c r="Q1285" s="99">
        <f>AM1285</f>
        <v>0</v>
      </c>
      <c r="R1285" s="99">
        <v>0</v>
      </c>
      <c r="S1285" s="47"/>
      <c r="T1285" s="99">
        <f>SUM(U1285,V1285,X1285,Y1285,Z1285,AA1285,AB1285)</f>
        <v>68</v>
      </c>
      <c r="U1285" s="99">
        <f>AP1285</f>
        <v>0</v>
      </c>
      <c r="V1285" s="99">
        <f>SUM(AS1285,AT1285,AU1285,AV1285,AW1285,AX1285,AY1285,AZ1285,BA1285,BB1285,BC1285)</f>
        <v>68</v>
      </c>
      <c r="W1285" s="99">
        <f>COUNT(AS1285,AT1285,AU1285,AV1285,AW1285,AX1285,AY1285,AZ1285,BA1285,BB1285,BC1285)</f>
        <v>1</v>
      </c>
      <c r="X1285" s="99">
        <v>0</v>
      </c>
      <c r="Y1285" s="99">
        <v>0</v>
      </c>
      <c r="Z1285" s="99">
        <v>0</v>
      </c>
      <c r="AA1285" s="99">
        <f>AR1285</f>
        <v>0</v>
      </c>
      <c r="AB1285" s="99">
        <f>AQ1285</f>
        <v>0</v>
      </c>
      <c r="AC1285" s="47"/>
      <c r="AD1285" s="100"/>
      <c r="AE1285" s="100"/>
      <c r="AF1285" s="100"/>
      <c r="AG1285" s="100"/>
      <c r="AH1285" s="100"/>
      <c r="AI1285" s="100"/>
      <c r="AJ1285" s="100"/>
      <c r="AK1285" s="100"/>
      <c r="AL1285" s="100"/>
      <c r="AM1285" s="100"/>
      <c r="AN1285" s="100"/>
      <c r="AO1285" s="44"/>
      <c r="AP1285" s="100"/>
      <c r="AQ1285" s="100"/>
      <c r="AR1285" s="100"/>
      <c r="AS1285" s="100"/>
      <c r="AT1285" s="100"/>
      <c r="AU1285" s="100"/>
      <c r="AV1285" s="100"/>
      <c r="AW1285" s="100"/>
      <c r="AX1285" s="100"/>
      <c r="AY1285" s="100"/>
      <c r="AZ1285" s="100">
        <v>68</v>
      </c>
      <c r="BA1285" s="100"/>
      <c r="BB1285" s="100"/>
      <c r="BC1285" s="100"/>
      <c r="BD1285" s="31"/>
    </row>
    <row r="1286" spans="1:56" s="41" customFormat="1" x14ac:dyDescent="0.3">
      <c r="A1286" s="100" t="s">
        <v>305</v>
      </c>
      <c r="B1286" s="100" t="s">
        <v>45</v>
      </c>
      <c r="C1286" s="100" t="s">
        <v>3539</v>
      </c>
      <c r="D1286" s="100" t="s">
        <v>3540</v>
      </c>
      <c r="E1286" s="100" t="s">
        <v>39</v>
      </c>
      <c r="F1286" s="100">
        <v>999931567</v>
      </c>
      <c r="G1286" s="99">
        <f>(J1286+T1286)-H1286</f>
        <v>68</v>
      </c>
      <c r="H1286" s="100"/>
      <c r="I1286" s="44"/>
      <c r="J1286" s="99">
        <f>SUM(K1286,L1286,N1286,O1286,P1286,Q1286)</f>
        <v>0</v>
      </c>
      <c r="K1286" s="99">
        <f>SUM(AD1286,AL1286,AN1286)</f>
        <v>0</v>
      </c>
      <c r="L1286" s="99">
        <f>SUM(AE1286,AF1286,AG1286,AH1286)</f>
        <v>0</v>
      </c>
      <c r="M1286" s="99">
        <f>COUNT(#REF!,#REF!,#REF!,#REF!,#REF!,#REF!,#REF!,AE1286,#REF!,#REF!,#REF!,#REF!,AF1286,AG1286,#REF!,#REF!,#REF!,AH1286)</f>
        <v>0</v>
      </c>
      <c r="N1286" s="99">
        <f>AI1286+AJ1286</f>
        <v>0</v>
      </c>
      <c r="O1286" s="99"/>
      <c r="P1286" s="99">
        <f>AK1286</f>
        <v>0</v>
      </c>
      <c r="Q1286" s="99">
        <f>AM1286</f>
        <v>0</v>
      </c>
      <c r="R1286" s="99">
        <v>0</v>
      </c>
      <c r="S1286" s="47"/>
      <c r="T1286" s="99">
        <f>SUM(U1286,V1286,X1286,Y1286,Z1286,AA1286,AB1286)</f>
        <v>68</v>
      </c>
      <c r="U1286" s="99">
        <f>AP1286</f>
        <v>0</v>
      </c>
      <c r="V1286" s="99">
        <f>SUM(AS1286,AT1286,AU1286,AV1286,AW1286,AX1286,AY1286,AZ1286,BA1286,BB1286,BC1286)</f>
        <v>68</v>
      </c>
      <c r="W1286" s="99">
        <f>COUNT(AS1286,AT1286,AU1286,AV1286,AW1286,AX1286,AY1286,AZ1286,BA1286,BB1286,BC1286)</f>
        <v>1</v>
      </c>
      <c r="X1286" s="99">
        <v>0</v>
      </c>
      <c r="Y1286" s="99">
        <v>0</v>
      </c>
      <c r="Z1286" s="99">
        <v>0</v>
      </c>
      <c r="AA1286" s="99">
        <f>AR1286</f>
        <v>0</v>
      </c>
      <c r="AB1286" s="99">
        <f>AQ1286</f>
        <v>0</v>
      </c>
      <c r="AC1286" s="47"/>
      <c r="AD1286" s="100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100"/>
      <c r="AO1286" s="44"/>
      <c r="AP1286" s="100"/>
      <c r="AQ1286" s="100"/>
      <c r="AR1286" s="100"/>
      <c r="AS1286" s="100"/>
      <c r="AT1286" s="100"/>
      <c r="AU1286" s="100"/>
      <c r="AV1286" s="100"/>
      <c r="AW1286" s="100"/>
      <c r="AX1286" s="100"/>
      <c r="AY1286" s="100"/>
      <c r="AZ1286" s="100"/>
      <c r="BA1286" s="100">
        <v>68</v>
      </c>
      <c r="BB1286" s="100"/>
      <c r="BC1286" s="100"/>
      <c r="BD1286" s="31"/>
    </row>
    <row r="1287" spans="1:56" s="41" customFormat="1" x14ac:dyDescent="0.3">
      <c r="A1287" s="100" t="s">
        <v>305</v>
      </c>
      <c r="B1287" s="100" t="s">
        <v>45</v>
      </c>
      <c r="C1287" s="100" t="s">
        <v>3542</v>
      </c>
      <c r="D1287" s="100" t="s">
        <v>3543</v>
      </c>
      <c r="E1287" s="100" t="s">
        <v>39</v>
      </c>
      <c r="F1287" s="100">
        <v>999929433</v>
      </c>
      <c r="G1287" s="99">
        <f>(J1287+T1287)-H1287</f>
        <v>63</v>
      </c>
      <c r="H1287" s="100"/>
      <c r="I1287" s="44"/>
      <c r="J1287" s="99">
        <f>SUM(K1287,L1287,N1287,O1287,P1287,Q1287)</f>
        <v>0</v>
      </c>
      <c r="K1287" s="99">
        <f>SUM(AD1287,AL1287,AN1287)</f>
        <v>0</v>
      </c>
      <c r="L1287" s="99">
        <f>SUM(AE1287,AF1287,AG1287,AH1287)</f>
        <v>0</v>
      </c>
      <c r="M1287" s="99">
        <f>COUNT(#REF!,#REF!,#REF!,#REF!,#REF!,#REF!,#REF!,AE1287,#REF!,#REF!,#REF!,#REF!,AF1287,AG1287,#REF!,#REF!,#REF!,AH1287)</f>
        <v>0</v>
      </c>
      <c r="N1287" s="99">
        <f>AI1287+AJ1287</f>
        <v>0</v>
      </c>
      <c r="O1287" s="99"/>
      <c r="P1287" s="99">
        <f>AK1287</f>
        <v>0</v>
      </c>
      <c r="Q1287" s="99">
        <f>AM1287</f>
        <v>0</v>
      </c>
      <c r="R1287" s="99">
        <v>0</v>
      </c>
      <c r="S1287" s="47"/>
      <c r="T1287" s="99">
        <f>SUM(U1287,V1287,X1287,Y1287,Z1287,AA1287,AB1287)</f>
        <v>63</v>
      </c>
      <c r="U1287" s="99">
        <f>AP1287</f>
        <v>0</v>
      </c>
      <c r="V1287" s="99">
        <f>SUM(AS1287,AT1287,AU1287,AV1287,AW1287,AX1287,AY1287,AZ1287,BA1287,BB1287,BC1287)</f>
        <v>63</v>
      </c>
      <c r="W1287" s="99">
        <f>COUNT(AS1287,AT1287,AU1287,AV1287,AW1287,AX1287,AY1287,AZ1287,BA1287,BB1287,BC1287)</f>
        <v>1</v>
      </c>
      <c r="X1287" s="99">
        <v>0</v>
      </c>
      <c r="Y1287" s="99">
        <v>0</v>
      </c>
      <c r="Z1287" s="99">
        <v>0</v>
      </c>
      <c r="AA1287" s="99">
        <f>AR1287</f>
        <v>0</v>
      </c>
      <c r="AB1287" s="99">
        <f>AQ1287</f>
        <v>0</v>
      </c>
      <c r="AC1287" s="47"/>
      <c r="AD1287" s="100"/>
      <c r="AE1287" s="100"/>
      <c r="AF1287" s="100"/>
      <c r="AG1287" s="100"/>
      <c r="AH1287" s="100"/>
      <c r="AI1287" s="100"/>
      <c r="AJ1287" s="100"/>
      <c r="AK1287" s="100"/>
      <c r="AL1287" s="100"/>
      <c r="AM1287" s="100"/>
      <c r="AN1287" s="100"/>
      <c r="AO1287" s="44"/>
      <c r="AP1287" s="100"/>
      <c r="AQ1287" s="100"/>
      <c r="AR1287" s="100"/>
      <c r="AS1287" s="100"/>
      <c r="AT1287" s="100"/>
      <c r="AU1287" s="100"/>
      <c r="AV1287" s="100"/>
      <c r="AW1287" s="100"/>
      <c r="AX1287" s="100"/>
      <c r="AY1287" s="100"/>
      <c r="AZ1287" s="100"/>
      <c r="BA1287" s="100">
        <v>63</v>
      </c>
      <c r="BB1287" s="100"/>
      <c r="BC1287" s="100"/>
      <c r="BD1287" s="31"/>
    </row>
    <row r="1288" spans="1:56" s="41" customFormat="1" x14ac:dyDescent="0.35">
      <c r="A1288" s="100" t="s">
        <v>305</v>
      </c>
      <c r="B1288" s="99" t="s">
        <v>45</v>
      </c>
      <c r="C1288" s="99" t="s">
        <v>2701</v>
      </c>
      <c r="D1288" s="99" t="s">
        <v>2702</v>
      </c>
      <c r="E1288" s="99" t="s">
        <v>39</v>
      </c>
      <c r="F1288" s="99">
        <v>999928169</v>
      </c>
      <c r="G1288" s="99">
        <f>(J1288+T1288)-H1288</f>
        <v>61</v>
      </c>
      <c r="H1288" s="99">
        <f>(K1288+L1288+N1288+O1288+P1288+Q1288+R1288)*0.5</f>
        <v>61</v>
      </c>
      <c r="I1288" s="24"/>
      <c r="J1288" s="99">
        <f>SUM(K1288,L1288,N1288,O1288,P1288,Q1288)</f>
        <v>122</v>
      </c>
      <c r="K1288" s="99">
        <f>SUM(AD1288,AL1288,AN1288)</f>
        <v>0</v>
      </c>
      <c r="L1288" s="99">
        <f>SUM(AE1288,AF1288,AG1288,AH1288)</f>
        <v>0</v>
      </c>
      <c r="M1288" s="99">
        <f>COUNT(#REF!,#REF!,#REF!,#REF!,#REF!,#REF!,#REF!,AE1288,#REF!,#REF!,#REF!,#REF!,AF1288,AG1288,#REF!,#REF!,#REF!,AH1288)</f>
        <v>0</v>
      </c>
      <c r="N1288" s="99">
        <f>AI1288+AJ1288</f>
        <v>71</v>
      </c>
      <c r="O1288" s="99"/>
      <c r="P1288" s="99">
        <f>AK1288</f>
        <v>51</v>
      </c>
      <c r="Q1288" s="99">
        <f>AM1288</f>
        <v>0</v>
      </c>
      <c r="R1288" s="99">
        <v>0</v>
      </c>
      <c r="S1288" s="47"/>
      <c r="T1288" s="99">
        <f>SUM(U1288,V1288,X1288,Y1288,Z1288,AA1288,AB1288)</f>
        <v>0</v>
      </c>
      <c r="U1288" s="99">
        <f>AP1288</f>
        <v>0</v>
      </c>
      <c r="V1288" s="99">
        <f>SUM(AS1288,AT1288,AU1288,AV1288,AW1288,AX1288,AY1288,AZ1288,BA1288,BB1288,BC1288)</f>
        <v>0</v>
      </c>
      <c r="W1288" s="99">
        <f>COUNT(AS1288,AT1288,AU1288,AV1288,AW1288,AX1288,AY1288,AZ1288,BA1288,BB1288,BC1288)</f>
        <v>0</v>
      </c>
      <c r="X1288" s="99">
        <v>0</v>
      </c>
      <c r="Y1288" s="99">
        <v>0</v>
      </c>
      <c r="Z1288" s="99">
        <v>0</v>
      </c>
      <c r="AA1288" s="99">
        <f>AR1288</f>
        <v>0</v>
      </c>
      <c r="AB1288" s="99">
        <f>AQ1288</f>
        <v>0</v>
      </c>
      <c r="AC1288" s="47"/>
      <c r="AD1288" s="99"/>
      <c r="AE1288" s="99"/>
      <c r="AF1288" s="99"/>
      <c r="AG1288" s="99"/>
      <c r="AH1288" s="99"/>
      <c r="AI1288" s="99"/>
      <c r="AJ1288" s="99">
        <v>71</v>
      </c>
      <c r="AK1288" s="99">
        <v>51</v>
      </c>
      <c r="AL1288" s="99"/>
      <c r="AM1288" s="100"/>
      <c r="AN1288" s="100"/>
      <c r="AO1288" s="44"/>
      <c r="AP1288" s="100"/>
      <c r="AQ1288" s="100"/>
      <c r="AR1288" s="100"/>
      <c r="AS1288" s="100"/>
      <c r="AT1288" s="100"/>
      <c r="AU1288" s="100"/>
      <c r="AV1288" s="100"/>
      <c r="AW1288" s="100"/>
      <c r="AX1288" s="100"/>
      <c r="AY1288" s="100"/>
      <c r="AZ1288" s="100"/>
      <c r="BA1288" s="100"/>
      <c r="BB1288" s="100"/>
      <c r="BC1288" s="100"/>
    </row>
    <row r="1289" spans="1:56" s="41" customFormat="1" x14ac:dyDescent="0.35">
      <c r="A1289" s="99" t="s">
        <v>305</v>
      </c>
      <c r="B1289" s="99" t="s">
        <v>45</v>
      </c>
      <c r="C1289" s="99" t="s">
        <v>1872</v>
      </c>
      <c r="D1289" s="99" t="s">
        <v>2637</v>
      </c>
      <c r="E1289" s="99" t="s">
        <v>39</v>
      </c>
      <c r="F1289" s="99">
        <v>999927950</v>
      </c>
      <c r="G1289" s="99">
        <f>(J1289+T1289)-H1289</f>
        <v>60</v>
      </c>
      <c r="H1289" s="99"/>
      <c r="I1289" s="24"/>
      <c r="J1289" s="99">
        <f>SUM(K1289,L1289,N1289,O1289,P1289,Q1289)</f>
        <v>60</v>
      </c>
      <c r="K1289" s="99">
        <f>SUM(AD1289,AL1289,AN1289)</f>
        <v>0</v>
      </c>
      <c r="L1289" s="99">
        <f>SUM(AE1289,AF1289,AG1289,AH1289)</f>
        <v>60</v>
      </c>
      <c r="M1289" s="99">
        <f>COUNT(#REF!,#REF!,#REF!,#REF!,#REF!,#REF!,#REF!,AE1289,#REF!,#REF!,#REF!,#REF!,AF1289,AG1289,#REF!,#REF!,#REF!,AH1289)</f>
        <v>1</v>
      </c>
      <c r="N1289" s="99">
        <f>AI1289+AJ1289</f>
        <v>0</v>
      </c>
      <c r="O1289" s="99"/>
      <c r="P1289" s="99">
        <f>AK1289</f>
        <v>0</v>
      </c>
      <c r="Q1289" s="99">
        <f>AM1289</f>
        <v>0</v>
      </c>
      <c r="R1289" s="99">
        <v>0</v>
      </c>
      <c r="S1289" s="47"/>
      <c r="T1289" s="99">
        <f>SUM(U1289,V1289,X1289,Y1289,Z1289,AA1289,AB1289)</f>
        <v>0</v>
      </c>
      <c r="U1289" s="99">
        <f>AP1289</f>
        <v>0</v>
      </c>
      <c r="V1289" s="99">
        <f>SUM(AS1289,AT1289,AU1289,AV1289,AW1289,AX1289,AY1289,AZ1289,BA1289,BB1289,BC1289)</f>
        <v>0</v>
      </c>
      <c r="W1289" s="99">
        <f>COUNT(AS1289,AT1289,AU1289,AV1289,AW1289,AX1289,AY1289,AZ1289,BA1289,BB1289,BC1289)</f>
        <v>0</v>
      </c>
      <c r="X1289" s="99">
        <v>0</v>
      </c>
      <c r="Y1289" s="99">
        <v>0</v>
      </c>
      <c r="Z1289" s="99">
        <v>0</v>
      </c>
      <c r="AA1289" s="99">
        <f>AR1289</f>
        <v>0</v>
      </c>
      <c r="AB1289" s="99">
        <f>AQ1289</f>
        <v>0</v>
      </c>
      <c r="AC1289" s="47"/>
      <c r="AD1289" s="99"/>
      <c r="AE1289" s="99"/>
      <c r="AF1289" s="99">
        <v>60</v>
      </c>
      <c r="AG1289" s="99"/>
      <c r="AH1289" s="99"/>
      <c r="AI1289" s="99"/>
      <c r="AJ1289" s="99"/>
      <c r="AK1289" s="99"/>
      <c r="AL1289" s="99"/>
      <c r="AM1289" s="100"/>
      <c r="AN1289" s="100"/>
      <c r="AO1289" s="44"/>
      <c r="AP1289" s="100"/>
      <c r="AQ1289" s="100"/>
      <c r="AR1289" s="100"/>
      <c r="AS1289" s="100"/>
      <c r="AT1289" s="100"/>
      <c r="AU1289" s="100"/>
      <c r="AV1289" s="100"/>
      <c r="AW1289" s="100"/>
      <c r="AX1289" s="100"/>
      <c r="AY1289" s="100"/>
      <c r="AZ1289" s="100"/>
      <c r="BA1289" s="100"/>
      <c r="BB1289" s="100"/>
      <c r="BC1289" s="100"/>
    </row>
    <row r="1290" spans="1:56" s="41" customFormat="1" x14ac:dyDescent="0.3">
      <c r="A1290" s="100" t="s">
        <v>305</v>
      </c>
      <c r="B1290" s="100" t="s">
        <v>45</v>
      </c>
      <c r="C1290" s="100" t="s">
        <v>1857</v>
      </c>
      <c r="D1290" s="100" t="s">
        <v>1014</v>
      </c>
      <c r="E1290" s="100" t="s">
        <v>39</v>
      </c>
      <c r="F1290" s="100">
        <v>999924217</v>
      </c>
      <c r="G1290" s="99">
        <f>(J1290+T1290)-H1290</f>
        <v>60</v>
      </c>
      <c r="H1290" s="100"/>
      <c r="I1290" s="44"/>
      <c r="J1290" s="99">
        <f>SUM(K1290,L1290,N1290,O1290,P1290,Q1290)</f>
        <v>0</v>
      </c>
      <c r="K1290" s="99">
        <f>SUM(AD1290,AL1290,AN1290)</f>
        <v>0</v>
      </c>
      <c r="L1290" s="99">
        <f>SUM(AE1290,AF1290,AG1290,AH1290)</f>
        <v>0</v>
      </c>
      <c r="M1290" s="99">
        <f>COUNT(#REF!,#REF!,#REF!,#REF!,#REF!,#REF!,#REF!,AE1290,#REF!,#REF!,#REF!,#REF!,AF1290,AG1290,#REF!,#REF!,#REF!,AH1290)</f>
        <v>0</v>
      </c>
      <c r="N1290" s="99">
        <f>AI1290+AJ1290</f>
        <v>0</v>
      </c>
      <c r="O1290" s="99"/>
      <c r="P1290" s="99">
        <f>AK1290</f>
        <v>0</v>
      </c>
      <c r="Q1290" s="99">
        <f>AM1290</f>
        <v>0</v>
      </c>
      <c r="R1290" s="99">
        <v>0</v>
      </c>
      <c r="S1290" s="47"/>
      <c r="T1290" s="99">
        <f>SUM(U1290,V1290,X1290,Y1290,Z1290,AA1290,AB1290)</f>
        <v>60</v>
      </c>
      <c r="U1290" s="99">
        <f>AP1290</f>
        <v>0</v>
      </c>
      <c r="V1290" s="99">
        <f>SUM(AS1290,AT1290,AU1290,AV1290,AW1290,AX1290,AY1290,AZ1290,BA1290,BB1290,BC1290)</f>
        <v>60</v>
      </c>
      <c r="W1290" s="99">
        <f>COUNT(AS1290,AT1290,AU1290,AV1290,AW1290,AX1290,AY1290,AZ1290,BA1290,BB1290,BC1290)</f>
        <v>1</v>
      </c>
      <c r="X1290" s="99">
        <v>0</v>
      </c>
      <c r="Y1290" s="99">
        <v>0</v>
      </c>
      <c r="Z1290" s="99">
        <v>0</v>
      </c>
      <c r="AA1290" s="99">
        <f>AR1290</f>
        <v>0</v>
      </c>
      <c r="AB1290" s="99">
        <f>AQ1290</f>
        <v>0</v>
      </c>
      <c r="AC1290" s="47"/>
      <c r="AD1290" s="100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100"/>
      <c r="AO1290" s="44"/>
      <c r="AP1290" s="100"/>
      <c r="AQ1290" s="100"/>
      <c r="AR1290" s="100"/>
      <c r="AS1290" s="100"/>
      <c r="AT1290" s="100"/>
      <c r="AU1290" s="100">
        <v>60</v>
      </c>
      <c r="AV1290" s="100"/>
      <c r="AW1290" s="100"/>
      <c r="AX1290" s="100"/>
      <c r="AY1290" s="100"/>
      <c r="AZ1290" s="100"/>
      <c r="BA1290" s="100"/>
      <c r="BB1290" s="100"/>
      <c r="BC1290" s="100"/>
      <c r="BD1290" s="31"/>
    </row>
    <row r="1291" spans="1:56" s="41" customFormat="1" x14ac:dyDescent="0.3">
      <c r="A1291" s="100" t="s">
        <v>305</v>
      </c>
      <c r="B1291" s="100" t="s">
        <v>45</v>
      </c>
      <c r="C1291" s="100" t="s">
        <v>1406</v>
      </c>
      <c r="D1291" s="100" t="s">
        <v>2912</v>
      </c>
      <c r="E1291" s="100" t="s">
        <v>39</v>
      </c>
      <c r="F1291" s="100">
        <v>999929664</v>
      </c>
      <c r="G1291" s="99">
        <f>(J1291+T1291)-H1291</f>
        <v>60</v>
      </c>
      <c r="H1291" s="100"/>
      <c r="I1291" s="44"/>
      <c r="J1291" s="99">
        <f>SUM(K1291,L1291,N1291,O1291,P1291,Q1291)</f>
        <v>0</v>
      </c>
      <c r="K1291" s="99">
        <f>SUM(AD1291,AL1291,AN1291)</f>
        <v>0</v>
      </c>
      <c r="L1291" s="99">
        <f>SUM(AE1291,AF1291,AG1291,AH1291)</f>
        <v>0</v>
      </c>
      <c r="M1291" s="99">
        <f>COUNT(#REF!,#REF!,#REF!,#REF!,#REF!,#REF!,#REF!,AE1291,#REF!,#REF!,#REF!,#REF!,AF1291,AG1291,#REF!,#REF!,#REF!,AH1291)</f>
        <v>0</v>
      </c>
      <c r="N1291" s="99">
        <f>AI1291+AJ1291</f>
        <v>0</v>
      </c>
      <c r="O1291" s="99"/>
      <c r="P1291" s="99">
        <f>AK1291</f>
        <v>0</v>
      </c>
      <c r="Q1291" s="99">
        <f>AM1291</f>
        <v>0</v>
      </c>
      <c r="R1291" s="99">
        <v>0</v>
      </c>
      <c r="S1291" s="47"/>
      <c r="T1291" s="99">
        <f>SUM(U1291,V1291,X1291,Y1291,Z1291,AA1291,AB1291)</f>
        <v>60</v>
      </c>
      <c r="U1291" s="99">
        <f>AP1291</f>
        <v>0</v>
      </c>
      <c r="V1291" s="99">
        <f>SUM(AS1291,AT1291,AU1291,AV1291,AW1291,AX1291,AY1291,AZ1291,BA1291,BB1291,BC1291)</f>
        <v>60</v>
      </c>
      <c r="W1291" s="99">
        <f>COUNT(AS1291,AT1291,AU1291,AV1291,AW1291,AX1291,AY1291,AZ1291,BA1291,BB1291,BC1291)</f>
        <v>1</v>
      </c>
      <c r="X1291" s="99">
        <v>0</v>
      </c>
      <c r="Y1291" s="99">
        <v>0</v>
      </c>
      <c r="Z1291" s="99">
        <v>0</v>
      </c>
      <c r="AA1291" s="99">
        <f>AR1291</f>
        <v>0</v>
      </c>
      <c r="AB1291" s="99">
        <f>AQ1291</f>
        <v>0</v>
      </c>
      <c r="AC1291" s="47"/>
      <c r="AD1291" s="100"/>
      <c r="AE1291" s="100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44"/>
      <c r="AP1291" s="100"/>
      <c r="AQ1291" s="100"/>
      <c r="AR1291" s="100"/>
      <c r="AS1291" s="100">
        <v>60</v>
      </c>
      <c r="AT1291" s="100"/>
      <c r="AU1291" s="100"/>
      <c r="AV1291" s="100"/>
      <c r="AW1291" s="100"/>
      <c r="AX1291" s="100"/>
      <c r="AY1291" s="100"/>
      <c r="AZ1291" s="100"/>
      <c r="BA1291" s="100"/>
      <c r="BB1291" s="100"/>
      <c r="BC1291" s="100"/>
      <c r="BD1291" s="31"/>
    </row>
    <row r="1292" spans="1:56" s="41" customFormat="1" x14ac:dyDescent="0.3">
      <c r="A1292" s="100" t="s">
        <v>305</v>
      </c>
      <c r="B1292" s="100" t="s">
        <v>45</v>
      </c>
      <c r="C1292" s="100" t="s">
        <v>3209</v>
      </c>
      <c r="D1292" s="100" t="s">
        <v>1271</v>
      </c>
      <c r="E1292" s="100" t="s">
        <v>39</v>
      </c>
      <c r="F1292" s="100">
        <v>999931176</v>
      </c>
      <c r="G1292" s="99">
        <f>(J1292+T1292)-H1292</f>
        <v>60</v>
      </c>
      <c r="H1292" s="100"/>
      <c r="I1292" s="44"/>
      <c r="J1292" s="99">
        <f>SUM(K1292,L1292,N1292,O1292,P1292,Q1292)</f>
        <v>0</v>
      </c>
      <c r="K1292" s="99">
        <f>SUM(AD1292,AL1292,AN1292)</f>
        <v>0</v>
      </c>
      <c r="L1292" s="99">
        <f>SUM(AE1292,AF1292,AG1292,AH1292)</f>
        <v>0</v>
      </c>
      <c r="M1292" s="99">
        <f>COUNT(#REF!,#REF!,#REF!,#REF!,#REF!,#REF!,#REF!,AE1292,#REF!,#REF!,#REF!,#REF!,AF1292,AG1292,#REF!,#REF!,#REF!,AH1292)</f>
        <v>0</v>
      </c>
      <c r="N1292" s="99">
        <f>AI1292+AJ1292</f>
        <v>0</v>
      </c>
      <c r="O1292" s="99"/>
      <c r="P1292" s="99">
        <f>AK1292</f>
        <v>0</v>
      </c>
      <c r="Q1292" s="99">
        <f>AM1292</f>
        <v>0</v>
      </c>
      <c r="R1292" s="99">
        <v>0</v>
      </c>
      <c r="S1292" s="47"/>
      <c r="T1292" s="99">
        <f>SUM(U1292,V1292,X1292,Y1292,Z1292,AA1292,AB1292)</f>
        <v>60</v>
      </c>
      <c r="U1292" s="99">
        <f>AP1292</f>
        <v>0</v>
      </c>
      <c r="V1292" s="99">
        <f>SUM(AS1292,AT1292,AU1292,AV1292,AW1292,AX1292,AY1292,AZ1292,BA1292,BB1292,BC1292)</f>
        <v>60</v>
      </c>
      <c r="W1292" s="99">
        <f>COUNT(AS1292,AT1292,AU1292,AV1292,AW1292,AX1292,AY1292,AZ1292,BA1292,BB1292,BC1292)</f>
        <v>1</v>
      </c>
      <c r="X1292" s="99">
        <v>0</v>
      </c>
      <c r="Y1292" s="99">
        <v>0</v>
      </c>
      <c r="Z1292" s="99">
        <v>0</v>
      </c>
      <c r="AA1292" s="99">
        <f>AR1292</f>
        <v>0</v>
      </c>
      <c r="AB1292" s="99">
        <f>AQ1292</f>
        <v>0</v>
      </c>
      <c r="AC1292" s="47"/>
      <c r="AD1292" s="100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100"/>
      <c r="AO1292" s="44"/>
      <c r="AP1292" s="100"/>
      <c r="AQ1292" s="100"/>
      <c r="AR1292" s="100"/>
      <c r="AS1292" s="100"/>
      <c r="AT1292" s="100"/>
      <c r="AU1292" s="100"/>
      <c r="AV1292" s="100"/>
      <c r="AW1292" s="100"/>
      <c r="AX1292" s="100">
        <v>60</v>
      </c>
      <c r="AY1292" s="100"/>
      <c r="AZ1292" s="100"/>
      <c r="BA1292" s="100"/>
      <c r="BB1292" s="100"/>
      <c r="BC1292" s="100"/>
      <c r="BD1292" s="31"/>
    </row>
    <row r="1293" spans="1:56" s="41" customFormat="1" x14ac:dyDescent="0.35">
      <c r="A1293" s="100" t="s">
        <v>305</v>
      </c>
      <c r="B1293" s="100" t="s">
        <v>45</v>
      </c>
      <c r="C1293" s="100" t="s">
        <v>1857</v>
      </c>
      <c r="D1293" s="100" t="s">
        <v>2471</v>
      </c>
      <c r="E1293" s="100" t="s">
        <v>39</v>
      </c>
      <c r="F1293" s="100">
        <v>999927234</v>
      </c>
      <c r="G1293" s="99">
        <f>(J1293+T1293)-H1293</f>
        <v>59.5</v>
      </c>
      <c r="H1293" s="99">
        <f>(K1293+L1293+N1293+O1293+P1293+Q1293+R1293)*0.5</f>
        <v>59.5</v>
      </c>
      <c r="I1293" s="24"/>
      <c r="J1293" s="99">
        <f>SUM(K1293,L1293,N1293,O1293,P1293,Q1293)</f>
        <v>119</v>
      </c>
      <c r="K1293" s="99">
        <f>SUM(AD1293,AL1293,AN1293)</f>
        <v>0</v>
      </c>
      <c r="L1293" s="99">
        <f>SUM(AE1293,AF1293,AG1293,AH1293)</f>
        <v>68</v>
      </c>
      <c r="M1293" s="99">
        <f>COUNT(#REF!,#REF!,#REF!,#REF!,#REF!,#REF!,#REF!,AE1293,#REF!,#REF!,#REF!,#REF!,AF1293,AG1293,#REF!,#REF!,#REF!,AH1293)</f>
        <v>1</v>
      </c>
      <c r="N1293" s="99">
        <f>AI1293+AJ1293</f>
        <v>0</v>
      </c>
      <c r="O1293" s="99"/>
      <c r="P1293" s="99">
        <f>AK1293</f>
        <v>51</v>
      </c>
      <c r="Q1293" s="99">
        <f>AM1293</f>
        <v>0</v>
      </c>
      <c r="R1293" s="99">
        <v>0</v>
      </c>
      <c r="S1293" s="47"/>
      <c r="T1293" s="99">
        <f>SUM(U1293,V1293,X1293,Y1293,Z1293,AA1293,AB1293)</f>
        <v>0</v>
      </c>
      <c r="U1293" s="99">
        <f>AP1293</f>
        <v>0</v>
      </c>
      <c r="V1293" s="99">
        <f>SUM(AS1293,AT1293,AU1293,AV1293,AW1293,AX1293,AY1293,AZ1293,BA1293,BB1293,BC1293)</f>
        <v>0</v>
      </c>
      <c r="W1293" s="99">
        <f>COUNT(AS1293,AT1293,AU1293,AV1293,AW1293,AX1293,AY1293,AZ1293,BA1293,BB1293,BC1293)</f>
        <v>0</v>
      </c>
      <c r="X1293" s="99">
        <v>0</v>
      </c>
      <c r="Y1293" s="99">
        <v>0</v>
      </c>
      <c r="Z1293" s="99">
        <v>0</v>
      </c>
      <c r="AA1293" s="99">
        <f>AR1293</f>
        <v>0</v>
      </c>
      <c r="AB1293" s="99">
        <f>AQ1293</f>
        <v>0</v>
      </c>
      <c r="AC1293" s="47"/>
      <c r="AD1293" s="99"/>
      <c r="AE1293" s="99"/>
      <c r="AF1293" s="99"/>
      <c r="AG1293" s="99">
        <v>68</v>
      </c>
      <c r="AH1293" s="99"/>
      <c r="AI1293" s="99"/>
      <c r="AJ1293" s="99"/>
      <c r="AK1293" s="99">
        <v>51</v>
      </c>
      <c r="AL1293" s="99"/>
      <c r="AM1293" s="100"/>
      <c r="AN1293" s="100"/>
      <c r="AO1293" s="44"/>
      <c r="AP1293" s="100"/>
      <c r="AQ1293" s="100"/>
      <c r="AR1293" s="100"/>
      <c r="AS1293" s="100"/>
      <c r="AT1293" s="100"/>
      <c r="AU1293" s="100"/>
      <c r="AV1293" s="100"/>
      <c r="AW1293" s="100"/>
      <c r="AX1293" s="100"/>
      <c r="AY1293" s="100"/>
      <c r="AZ1293" s="100"/>
      <c r="BA1293" s="100"/>
      <c r="BB1293" s="100"/>
      <c r="BC1293" s="100"/>
    </row>
    <row r="1294" spans="1:56" s="41" customFormat="1" x14ac:dyDescent="0.35">
      <c r="A1294" s="99" t="s">
        <v>305</v>
      </c>
      <c r="B1294" s="99" t="s">
        <v>45</v>
      </c>
      <c r="C1294" s="99" t="s">
        <v>451</v>
      </c>
      <c r="D1294" s="99" t="s">
        <v>1192</v>
      </c>
      <c r="E1294" s="99" t="s">
        <v>39</v>
      </c>
      <c r="F1294" s="99">
        <v>999919666</v>
      </c>
      <c r="G1294" s="99">
        <f>(J1294+T1294)-H1294</f>
        <v>51</v>
      </c>
      <c r="H1294" s="99"/>
      <c r="I1294" s="24"/>
      <c r="J1294" s="99">
        <f>SUM(K1294,L1294,N1294,O1294,P1294,Q1294)</f>
        <v>51</v>
      </c>
      <c r="K1294" s="99">
        <f>SUM(AD1294,AL1294,AN1294)</f>
        <v>0</v>
      </c>
      <c r="L1294" s="99">
        <f>SUM(AE1294,AF1294,AG1294,AH1294)</f>
        <v>0</v>
      </c>
      <c r="M1294" s="99">
        <f>COUNT(#REF!,#REF!,#REF!,#REF!,#REF!,#REF!,#REF!,AE1294,#REF!,#REF!,#REF!,#REF!,AF1294,AG1294,#REF!,#REF!,#REF!,AH1294)</f>
        <v>0</v>
      </c>
      <c r="N1294" s="99">
        <f>AI1294+AJ1294</f>
        <v>0</v>
      </c>
      <c r="O1294" s="99"/>
      <c r="P1294" s="99">
        <f>AK1294</f>
        <v>51</v>
      </c>
      <c r="Q1294" s="99">
        <f>AM1294</f>
        <v>0</v>
      </c>
      <c r="R1294" s="99">
        <v>0</v>
      </c>
      <c r="S1294" s="47"/>
      <c r="T1294" s="99">
        <f>SUM(U1294,V1294,X1294,Y1294,Z1294,AA1294,AB1294)</f>
        <v>0</v>
      </c>
      <c r="U1294" s="99">
        <f>AP1294</f>
        <v>0</v>
      </c>
      <c r="V1294" s="99">
        <f>SUM(AS1294,AT1294,AU1294,AV1294,AW1294,AX1294,AY1294,AZ1294,BA1294,BB1294,BC1294)</f>
        <v>0</v>
      </c>
      <c r="W1294" s="99">
        <f>COUNT(AS1294,AT1294,AU1294,AV1294,AW1294,AX1294,AY1294,AZ1294,BA1294,BB1294,BC1294)</f>
        <v>0</v>
      </c>
      <c r="X1294" s="99">
        <v>0</v>
      </c>
      <c r="Y1294" s="99">
        <v>0</v>
      </c>
      <c r="Z1294" s="99">
        <v>0</v>
      </c>
      <c r="AA1294" s="99">
        <f>AR1294</f>
        <v>0</v>
      </c>
      <c r="AB1294" s="99">
        <f>AQ1294</f>
        <v>0</v>
      </c>
      <c r="AC1294" s="47"/>
      <c r="AD1294" s="99"/>
      <c r="AE1294" s="99"/>
      <c r="AF1294" s="99"/>
      <c r="AG1294" s="99"/>
      <c r="AH1294" s="99"/>
      <c r="AI1294" s="99"/>
      <c r="AJ1294" s="99"/>
      <c r="AK1294" s="99">
        <v>51</v>
      </c>
      <c r="AL1294" s="99"/>
      <c r="AM1294" s="100"/>
      <c r="AN1294" s="100"/>
      <c r="AO1294" s="44"/>
      <c r="AP1294" s="100"/>
      <c r="AQ1294" s="100"/>
      <c r="AR1294" s="100"/>
      <c r="AS1294" s="100"/>
      <c r="AT1294" s="100"/>
      <c r="AU1294" s="100"/>
      <c r="AV1294" s="100"/>
      <c r="AW1294" s="100"/>
      <c r="AX1294" s="100"/>
      <c r="AY1294" s="100"/>
      <c r="AZ1294" s="100"/>
      <c r="BA1294" s="100"/>
      <c r="BB1294" s="100"/>
      <c r="BC1294" s="100"/>
    </row>
    <row r="1295" spans="1:56" s="41" customFormat="1" x14ac:dyDescent="0.35">
      <c r="A1295" s="100" t="s">
        <v>305</v>
      </c>
      <c r="B1295" s="99" t="s">
        <v>45</v>
      </c>
      <c r="C1295" s="99" t="s">
        <v>1846</v>
      </c>
      <c r="D1295" s="99" t="s">
        <v>458</v>
      </c>
      <c r="E1295" s="99" t="s">
        <v>39</v>
      </c>
      <c r="F1295" s="99">
        <v>999924646</v>
      </c>
      <c r="G1295" s="99">
        <f>(J1295+T1295)-H1295</f>
        <v>51</v>
      </c>
      <c r="H1295" s="100"/>
      <c r="I1295" s="24"/>
      <c r="J1295" s="99">
        <f>SUM(K1295,L1295,N1295,O1295,P1295,Q1295)</f>
        <v>51</v>
      </c>
      <c r="K1295" s="99">
        <f>SUM(AD1295,AL1295,AN1295)</f>
        <v>0</v>
      </c>
      <c r="L1295" s="99">
        <f>SUM(AE1295,AF1295,AG1295,AH1295)</f>
        <v>0</v>
      </c>
      <c r="M1295" s="99">
        <f>COUNT(#REF!,#REF!,#REF!,#REF!,#REF!,#REF!,#REF!,AE1295,#REF!,#REF!,#REF!,#REF!,AF1295,AG1295,#REF!,#REF!,#REF!,AH1295)</f>
        <v>0</v>
      </c>
      <c r="N1295" s="99">
        <f>AI1295+AJ1295</f>
        <v>0</v>
      </c>
      <c r="O1295" s="99"/>
      <c r="P1295" s="99">
        <f>AK1295</f>
        <v>51</v>
      </c>
      <c r="Q1295" s="99">
        <f>AM1295</f>
        <v>0</v>
      </c>
      <c r="R1295" s="99">
        <v>0</v>
      </c>
      <c r="S1295" s="47"/>
      <c r="T1295" s="99">
        <f>SUM(U1295,V1295,X1295,Y1295,Z1295,AA1295,AB1295)</f>
        <v>0</v>
      </c>
      <c r="U1295" s="99">
        <f>AP1295</f>
        <v>0</v>
      </c>
      <c r="V1295" s="99">
        <f>SUM(AS1295,AT1295,AU1295,AV1295,AW1295,AX1295,AY1295,AZ1295,BA1295,BB1295,BC1295)</f>
        <v>0</v>
      </c>
      <c r="W1295" s="99">
        <f>COUNT(AS1295,AT1295,AU1295,AV1295,AW1295,AX1295,AY1295,AZ1295,BA1295,BB1295,BC1295)</f>
        <v>0</v>
      </c>
      <c r="X1295" s="99">
        <v>0</v>
      </c>
      <c r="Y1295" s="99">
        <v>0</v>
      </c>
      <c r="Z1295" s="99">
        <v>0</v>
      </c>
      <c r="AA1295" s="99">
        <f>AR1295</f>
        <v>0</v>
      </c>
      <c r="AB1295" s="99">
        <f>AQ1295</f>
        <v>0</v>
      </c>
      <c r="AC1295" s="47"/>
      <c r="AD1295" s="99"/>
      <c r="AE1295" s="99"/>
      <c r="AF1295" s="99"/>
      <c r="AG1295" s="99"/>
      <c r="AH1295" s="99"/>
      <c r="AI1295" s="99"/>
      <c r="AJ1295" s="99"/>
      <c r="AK1295" s="99">
        <v>51</v>
      </c>
      <c r="AL1295" s="99"/>
      <c r="AM1295" s="100"/>
      <c r="AN1295" s="100"/>
      <c r="AO1295" s="44"/>
      <c r="AP1295" s="100"/>
      <c r="AQ1295" s="100"/>
      <c r="AR1295" s="100"/>
      <c r="AS1295" s="100"/>
      <c r="AT1295" s="100"/>
      <c r="AU1295" s="100"/>
      <c r="AV1295" s="100"/>
      <c r="AW1295" s="100"/>
      <c r="AX1295" s="100"/>
      <c r="AY1295" s="100"/>
      <c r="AZ1295" s="100"/>
      <c r="BA1295" s="100"/>
      <c r="BB1295" s="100"/>
      <c r="BC1295" s="100"/>
    </row>
    <row r="1296" spans="1:56" s="41" customFormat="1" x14ac:dyDescent="0.35">
      <c r="A1296" s="100" t="s">
        <v>305</v>
      </c>
      <c r="B1296" s="99" t="s">
        <v>45</v>
      </c>
      <c r="C1296" s="99" t="s">
        <v>1866</v>
      </c>
      <c r="D1296" s="99" t="s">
        <v>1865</v>
      </c>
      <c r="E1296" s="99" t="s">
        <v>39</v>
      </c>
      <c r="F1296" s="99">
        <v>999924773</v>
      </c>
      <c r="G1296" s="99">
        <f>(J1296+T1296)-H1296</f>
        <v>51</v>
      </c>
      <c r="H1296" s="100"/>
      <c r="I1296" s="24"/>
      <c r="J1296" s="99">
        <f>SUM(K1296,L1296,N1296,O1296,P1296,Q1296)</f>
        <v>51</v>
      </c>
      <c r="K1296" s="99">
        <f>SUM(AD1296,AL1296,AN1296)</f>
        <v>0</v>
      </c>
      <c r="L1296" s="99">
        <f>SUM(AE1296,AF1296,AG1296,AH1296)</f>
        <v>0</v>
      </c>
      <c r="M1296" s="99">
        <f>COUNT(#REF!,#REF!,#REF!,#REF!,#REF!,#REF!,#REF!,AE1296,#REF!,#REF!,#REF!,#REF!,AF1296,AG1296,#REF!,#REF!,#REF!,AH1296)</f>
        <v>0</v>
      </c>
      <c r="N1296" s="99">
        <f>AI1296+AJ1296</f>
        <v>0</v>
      </c>
      <c r="O1296" s="99"/>
      <c r="P1296" s="99">
        <f>AK1296</f>
        <v>51</v>
      </c>
      <c r="Q1296" s="99">
        <f>AM1296</f>
        <v>0</v>
      </c>
      <c r="R1296" s="99">
        <v>0</v>
      </c>
      <c r="S1296" s="47"/>
      <c r="T1296" s="99">
        <f>SUM(U1296,V1296,X1296,Y1296,Z1296,AA1296,AB1296)</f>
        <v>0</v>
      </c>
      <c r="U1296" s="99">
        <f>AP1296</f>
        <v>0</v>
      </c>
      <c r="V1296" s="99">
        <f>SUM(AS1296,AT1296,AU1296,AV1296,AW1296,AX1296,AY1296,AZ1296,BA1296,BB1296,BC1296)</f>
        <v>0</v>
      </c>
      <c r="W1296" s="99">
        <f>COUNT(AS1296,AT1296,AU1296,AV1296,AW1296,AX1296,AY1296,AZ1296,BA1296,BB1296,BC1296)</f>
        <v>0</v>
      </c>
      <c r="X1296" s="99">
        <v>0</v>
      </c>
      <c r="Y1296" s="99">
        <v>0</v>
      </c>
      <c r="Z1296" s="99">
        <v>0</v>
      </c>
      <c r="AA1296" s="99">
        <f>AR1296</f>
        <v>0</v>
      </c>
      <c r="AB1296" s="99">
        <f>AQ1296</f>
        <v>0</v>
      </c>
      <c r="AC1296" s="47"/>
      <c r="AD1296" s="99"/>
      <c r="AE1296" s="99"/>
      <c r="AF1296" s="99"/>
      <c r="AG1296" s="99"/>
      <c r="AH1296" s="99"/>
      <c r="AI1296" s="99"/>
      <c r="AJ1296" s="99"/>
      <c r="AK1296" s="99">
        <v>51</v>
      </c>
      <c r="AL1296" s="99"/>
      <c r="AM1296" s="100"/>
      <c r="AN1296" s="100"/>
      <c r="AO1296" s="44"/>
      <c r="AP1296" s="100"/>
      <c r="AQ1296" s="100"/>
      <c r="AR1296" s="100"/>
      <c r="AS1296" s="100"/>
      <c r="AT1296" s="100"/>
      <c r="AU1296" s="100"/>
      <c r="AV1296" s="100"/>
      <c r="AW1296" s="100"/>
      <c r="AX1296" s="100"/>
      <c r="AY1296" s="100"/>
      <c r="AZ1296" s="100"/>
      <c r="BA1296" s="100"/>
      <c r="BB1296" s="100"/>
      <c r="BC1296" s="100"/>
    </row>
    <row r="1297" spans="1:56" s="41" customFormat="1" x14ac:dyDescent="0.35">
      <c r="A1297" s="99" t="s">
        <v>305</v>
      </c>
      <c r="B1297" s="99" t="s">
        <v>45</v>
      </c>
      <c r="C1297" s="99" t="s">
        <v>1898</v>
      </c>
      <c r="D1297" s="99" t="s">
        <v>1899</v>
      </c>
      <c r="E1297" s="99" t="s">
        <v>39</v>
      </c>
      <c r="F1297" s="99">
        <v>999924892</v>
      </c>
      <c r="G1297" s="99">
        <f>(J1297+T1297)-H1297</f>
        <v>51</v>
      </c>
      <c r="H1297" s="99"/>
      <c r="I1297" s="24"/>
      <c r="J1297" s="99">
        <f>SUM(K1297,L1297,N1297,O1297,P1297,Q1297)</f>
        <v>51</v>
      </c>
      <c r="K1297" s="99">
        <f>SUM(AD1297,AL1297,AN1297)</f>
        <v>0</v>
      </c>
      <c r="L1297" s="99">
        <f>SUM(AE1297,AF1297,AG1297,AH1297)</f>
        <v>0</v>
      </c>
      <c r="M1297" s="99">
        <f>COUNT(#REF!,#REF!,#REF!,#REF!,#REF!,#REF!,#REF!,AE1297,#REF!,#REF!,#REF!,#REF!,AF1297,AG1297,#REF!,#REF!,#REF!,AH1297)</f>
        <v>0</v>
      </c>
      <c r="N1297" s="99">
        <f>AI1297+AJ1297</f>
        <v>0</v>
      </c>
      <c r="O1297" s="99"/>
      <c r="P1297" s="99">
        <f>AK1297</f>
        <v>51</v>
      </c>
      <c r="Q1297" s="99">
        <f>AM1297</f>
        <v>0</v>
      </c>
      <c r="R1297" s="99">
        <v>0</v>
      </c>
      <c r="S1297" s="47"/>
      <c r="T1297" s="99">
        <f>SUM(U1297,V1297,X1297,Y1297,Z1297,AA1297,AB1297)</f>
        <v>0</v>
      </c>
      <c r="U1297" s="99">
        <f>AP1297</f>
        <v>0</v>
      </c>
      <c r="V1297" s="99">
        <f>SUM(AS1297,AT1297,AU1297,AV1297,AW1297,AX1297,AY1297,AZ1297,BA1297,BB1297,BC1297)</f>
        <v>0</v>
      </c>
      <c r="W1297" s="99">
        <f>COUNT(AS1297,AT1297,AU1297,AV1297,AW1297,AX1297,AY1297,AZ1297,BA1297,BB1297,BC1297)</f>
        <v>0</v>
      </c>
      <c r="X1297" s="99">
        <v>0</v>
      </c>
      <c r="Y1297" s="99">
        <v>0</v>
      </c>
      <c r="Z1297" s="99">
        <v>0</v>
      </c>
      <c r="AA1297" s="99">
        <f>AR1297</f>
        <v>0</v>
      </c>
      <c r="AB1297" s="99">
        <f>AQ1297</f>
        <v>0</v>
      </c>
      <c r="AC1297" s="47"/>
      <c r="AD1297" s="99"/>
      <c r="AE1297" s="99"/>
      <c r="AF1297" s="99"/>
      <c r="AG1297" s="99"/>
      <c r="AH1297" s="99"/>
      <c r="AI1297" s="99"/>
      <c r="AJ1297" s="99"/>
      <c r="AK1297" s="99">
        <v>51</v>
      </c>
      <c r="AL1297" s="99"/>
      <c r="AM1297" s="100"/>
      <c r="AN1297" s="100"/>
      <c r="AO1297" s="44"/>
      <c r="AP1297" s="100"/>
      <c r="AQ1297" s="100"/>
      <c r="AR1297" s="100"/>
      <c r="AS1297" s="100"/>
      <c r="AT1297" s="100"/>
      <c r="AU1297" s="100"/>
      <c r="AV1297" s="100"/>
      <c r="AW1297" s="100"/>
      <c r="AX1297" s="100"/>
      <c r="AY1297" s="100"/>
      <c r="AZ1297" s="100"/>
      <c r="BA1297" s="100"/>
      <c r="BB1297" s="100"/>
      <c r="BC1297" s="100"/>
    </row>
    <row r="1298" spans="1:56" s="41" customFormat="1" x14ac:dyDescent="0.35">
      <c r="A1298" s="100" t="s">
        <v>305</v>
      </c>
      <c r="B1298" s="100" t="s">
        <v>45</v>
      </c>
      <c r="C1298" s="107" t="s">
        <v>2060</v>
      </c>
      <c r="D1298" s="107" t="s">
        <v>2061</v>
      </c>
      <c r="E1298" s="101" t="s">
        <v>39</v>
      </c>
      <c r="F1298" s="100">
        <v>999925597</v>
      </c>
      <c r="G1298" s="99">
        <f>(J1298+T1298)-H1298</f>
        <v>51</v>
      </c>
      <c r="H1298" s="99"/>
      <c r="I1298" s="24"/>
      <c r="J1298" s="99">
        <f>SUM(K1298,L1298,N1298,O1298,P1298,Q1298)</f>
        <v>51</v>
      </c>
      <c r="K1298" s="99">
        <f>SUM(AD1298,AL1298,AN1298)</f>
        <v>0</v>
      </c>
      <c r="L1298" s="99">
        <f>SUM(AE1298,AF1298,AG1298,AH1298)</f>
        <v>0</v>
      </c>
      <c r="M1298" s="99">
        <f>COUNT(#REF!,#REF!,#REF!,#REF!,#REF!,#REF!,#REF!,AE1298,#REF!,#REF!,#REF!,#REF!,AF1298,AG1298,#REF!,#REF!,#REF!,AH1298)</f>
        <v>0</v>
      </c>
      <c r="N1298" s="99">
        <f>AI1298+AJ1298</f>
        <v>0</v>
      </c>
      <c r="O1298" s="99"/>
      <c r="P1298" s="99">
        <f>AK1298</f>
        <v>51</v>
      </c>
      <c r="Q1298" s="99">
        <f>AM1298</f>
        <v>0</v>
      </c>
      <c r="R1298" s="99">
        <v>0</v>
      </c>
      <c r="S1298" s="47"/>
      <c r="T1298" s="99">
        <f>SUM(U1298,V1298,X1298,Y1298,Z1298,AA1298,AB1298)</f>
        <v>0</v>
      </c>
      <c r="U1298" s="99">
        <f>AP1298</f>
        <v>0</v>
      </c>
      <c r="V1298" s="99">
        <f>SUM(AS1298,AT1298,AU1298,AV1298,AW1298,AX1298,AY1298,AZ1298,BA1298,BB1298,BC1298)</f>
        <v>0</v>
      </c>
      <c r="W1298" s="99">
        <f>COUNT(AS1298,AT1298,AU1298,AV1298,AW1298,AX1298,AY1298,AZ1298,BA1298,BB1298,BC1298)</f>
        <v>0</v>
      </c>
      <c r="X1298" s="99">
        <v>0</v>
      </c>
      <c r="Y1298" s="99">
        <v>0</v>
      </c>
      <c r="Z1298" s="99">
        <v>0</v>
      </c>
      <c r="AA1298" s="99">
        <f>AR1298</f>
        <v>0</v>
      </c>
      <c r="AB1298" s="99">
        <f>AQ1298</f>
        <v>0</v>
      </c>
      <c r="AC1298" s="47"/>
      <c r="AD1298" s="99"/>
      <c r="AE1298" s="99"/>
      <c r="AF1298" s="99"/>
      <c r="AG1298" s="99"/>
      <c r="AH1298" s="99"/>
      <c r="AI1298" s="99"/>
      <c r="AJ1298" s="99"/>
      <c r="AK1298" s="99">
        <v>51</v>
      </c>
      <c r="AL1298" s="99"/>
      <c r="AM1298" s="100"/>
      <c r="AN1298" s="100"/>
      <c r="AO1298" s="44"/>
      <c r="AP1298" s="100"/>
      <c r="AQ1298" s="100"/>
      <c r="AR1298" s="100"/>
      <c r="AS1298" s="100"/>
      <c r="AT1298" s="100"/>
      <c r="AU1298" s="100"/>
      <c r="AV1298" s="100"/>
      <c r="AW1298" s="100"/>
      <c r="AX1298" s="100"/>
      <c r="AY1298" s="100"/>
      <c r="AZ1298" s="100"/>
      <c r="BA1298" s="100"/>
      <c r="BB1298" s="100"/>
      <c r="BC1298" s="100"/>
    </row>
    <row r="1299" spans="1:56" s="41" customFormat="1" x14ac:dyDescent="0.35">
      <c r="A1299" s="99" t="s">
        <v>305</v>
      </c>
      <c r="B1299" s="99" t="s">
        <v>45</v>
      </c>
      <c r="C1299" s="99" t="s">
        <v>1015</v>
      </c>
      <c r="D1299" s="99" t="s">
        <v>2614</v>
      </c>
      <c r="E1299" s="99" t="s">
        <v>39</v>
      </c>
      <c r="F1299" s="99">
        <v>999927875</v>
      </c>
      <c r="G1299" s="99">
        <f>(J1299+T1299)-H1299</f>
        <v>51</v>
      </c>
      <c r="H1299" s="99"/>
      <c r="I1299" s="24"/>
      <c r="J1299" s="99">
        <f>SUM(K1299,L1299,N1299,O1299,P1299,Q1299)</f>
        <v>51</v>
      </c>
      <c r="K1299" s="99">
        <f>SUM(AD1299,AL1299,AN1299)</f>
        <v>0</v>
      </c>
      <c r="L1299" s="99">
        <f>SUM(AE1299,AF1299,AG1299,AH1299)</f>
        <v>0</v>
      </c>
      <c r="M1299" s="99">
        <f>COUNT(#REF!,#REF!,#REF!,#REF!,#REF!,#REF!,#REF!,AE1299,#REF!,#REF!,#REF!,#REF!,AF1299,AG1299,#REF!,#REF!,#REF!,AH1299)</f>
        <v>0</v>
      </c>
      <c r="N1299" s="99">
        <f>AI1299+AJ1299</f>
        <v>0</v>
      </c>
      <c r="O1299" s="99"/>
      <c r="P1299" s="99">
        <f>AK1299</f>
        <v>51</v>
      </c>
      <c r="Q1299" s="99">
        <f>AM1299</f>
        <v>0</v>
      </c>
      <c r="R1299" s="99">
        <v>0</v>
      </c>
      <c r="S1299" s="47"/>
      <c r="T1299" s="99">
        <f>SUM(U1299,V1299,X1299,Y1299,Z1299,AA1299,AB1299)</f>
        <v>0</v>
      </c>
      <c r="U1299" s="99">
        <f>AP1299</f>
        <v>0</v>
      </c>
      <c r="V1299" s="99">
        <f>SUM(AS1299,AT1299,AU1299,AV1299,AW1299,AX1299,AY1299,AZ1299,BA1299,BB1299,BC1299)</f>
        <v>0</v>
      </c>
      <c r="W1299" s="99">
        <f>COUNT(AS1299,AT1299,AU1299,AV1299,AW1299,AX1299,AY1299,AZ1299,BA1299,BB1299,BC1299)</f>
        <v>0</v>
      </c>
      <c r="X1299" s="99">
        <v>0</v>
      </c>
      <c r="Y1299" s="99">
        <v>0</v>
      </c>
      <c r="Z1299" s="99">
        <v>0</v>
      </c>
      <c r="AA1299" s="99">
        <f>AR1299</f>
        <v>0</v>
      </c>
      <c r="AB1299" s="99">
        <f>AQ1299</f>
        <v>0</v>
      </c>
      <c r="AC1299" s="47"/>
      <c r="AD1299" s="99"/>
      <c r="AE1299" s="99"/>
      <c r="AF1299" s="99"/>
      <c r="AG1299" s="99"/>
      <c r="AH1299" s="99"/>
      <c r="AI1299" s="99"/>
      <c r="AJ1299" s="99"/>
      <c r="AK1299" s="99">
        <v>51</v>
      </c>
      <c r="AL1299" s="99"/>
      <c r="AM1299" s="100"/>
      <c r="AN1299" s="100"/>
      <c r="AO1299" s="44"/>
      <c r="AP1299" s="100"/>
      <c r="AQ1299" s="100"/>
      <c r="AR1299" s="100"/>
      <c r="AS1299" s="100"/>
      <c r="AT1299" s="100"/>
      <c r="AU1299" s="100"/>
      <c r="AV1299" s="100"/>
      <c r="AW1299" s="100"/>
      <c r="AX1299" s="100"/>
      <c r="AY1299" s="100"/>
      <c r="AZ1299" s="100"/>
      <c r="BA1299" s="100"/>
      <c r="BB1299" s="100"/>
      <c r="BC1299" s="100"/>
    </row>
    <row r="1300" spans="1:56" s="41" customFormat="1" x14ac:dyDescent="0.3">
      <c r="A1300" s="100" t="s">
        <v>305</v>
      </c>
      <c r="B1300" s="100" t="s">
        <v>45</v>
      </c>
      <c r="C1300" s="100" t="s">
        <v>109</v>
      </c>
      <c r="D1300" s="100" t="s">
        <v>1255</v>
      </c>
      <c r="E1300" s="100" t="s">
        <v>39</v>
      </c>
      <c r="F1300" s="100">
        <v>999928975</v>
      </c>
      <c r="G1300" s="99">
        <f>(J1300+T1300)-H1300</f>
        <v>51</v>
      </c>
      <c r="H1300" s="100"/>
      <c r="I1300" s="44"/>
      <c r="J1300" s="99">
        <f>SUM(K1300,L1300,N1300,O1300,P1300,Q1300)</f>
        <v>0</v>
      </c>
      <c r="K1300" s="99">
        <f>SUM(AD1300,AL1300,AN1300)</f>
        <v>0</v>
      </c>
      <c r="L1300" s="99">
        <f>SUM(AE1300,AF1300,AG1300,AH1300)</f>
        <v>0</v>
      </c>
      <c r="M1300" s="99">
        <f>COUNT(#REF!,#REF!,#REF!,#REF!,#REF!,#REF!,#REF!,AE1300,#REF!,#REF!,#REF!,#REF!,AF1300,AG1300,#REF!,#REF!,#REF!,AH1300)</f>
        <v>0</v>
      </c>
      <c r="N1300" s="99">
        <f>AI1300+AJ1300</f>
        <v>0</v>
      </c>
      <c r="O1300" s="99"/>
      <c r="P1300" s="99">
        <f>AK1300</f>
        <v>0</v>
      </c>
      <c r="Q1300" s="99">
        <f>AM1300</f>
        <v>0</v>
      </c>
      <c r="R1300" s="99">
        <v>0</v>
      </c>
      <c r="S1300" s="47"/>
      <c r="T1300" s="99">
        <f>SUM(U1300,V1300,X1300,Y1300,Z1300,AA1300,AB1300)</f>
        <v>51</v>
      </c>
      <c r="U1300" s="99">
        <f>AP1300</f>
        <v>0</v>
      </c>
      <c r="V1300" s="99">
        <f>SUM(AS1300,AT1300,AU1300,AV1300,AW1300,AX1300,AY1300,AZ1300,BA1300,BB1300,BC1300)</f>
        <v>51</v>
      </c>
      <c r="W1300" s="99">
        <f>COUNT(AS1300,AT1300,AU1300,AV1300,AW1300,AX1300,AY1300,AZ1300,BA1300,BB1300,BC1300)</f>
        <v>1</v>
      </c>
      <c r="X1300" s="99">
        <v>0</v>
      </c>
      <c r="Y1300" s="99">
        <v>0</v>
      </c>
      <c r="Z1300" s="99">
        <v>0</v>
      </c>
      <c r="AA1300" s="99">
        <f>AR1300</f>
        <v>0</v>
      </c>
      <c r="AB1300" s="99">
        <f>AQ1300</f>
        <v>0</v>
      </c>
      <c r="AC1300" s="47"/>
      <c r="AD1300" s="100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100"/>
      <c r="AO1300" s="44"/>
      <c r="AP1300" s="100"/>
      <c r="AQ1300" s="100"/>
      <c r="AR1300" s="100"/>
      <c r="AS1300" s="100"/>
      <c r="AT1300" s="100"/>
      <c r="AU1300" s="100"/>
      <c r="AV1300" s="100"/>
      <c r="AW1300" s="100"/>
      <c r="AX1300" s="100"/>
      <c r="AY1300" s="100"/>
      <c r="AZ1300" s="100">
        <v>51</v>
      </c>
      <c r="BA1300" s="100"/>
      <c r="BB1300" s="100"/>
      <c r="BC1300" s="100"/>
      <c r="BD1300" s="31"/>
    </row>
    <row r="1301" spans="1:56" s="41" customFormat="1" x14ac:dyDescent="0.3">
      <c r="A1301" s="100" t="s">
        <v>305</v>
      </c>
      <c r="B1301" s="100" t="s">
        <v>45</v>
      </c>
      <c r="C1301" s="100" t="s">
        <v>203</v>
      </c>
      <c r="D1301" s="100" t="s">
        <v>448</v>
      </c>
      <c r="E1301" s="100" t="s">
        <v>39</v>
      </c>
      <c r="F1301" s="100">
        <v>999929009</v>
      </c>
      <c r="G1301" s="99">
        <f>(J1301+T1301)-H1301</f>
        <v>51</v>
      </c>
      <c r="H1301" s="100"/>
      <c r="I1301" s="44"/>
      <c r="J1301" s="99">
        <f>SUM(K1301,L1301,N1301,O1301,P1301,Q1301)</f>
        <v>0</v>
      </c>
      <c r="K1301" s="99">
        <f>SUM(AD1301,AL1301,AN1301)</f>
        <v>0</v>
      </c>
      <c r="L1301" s="99">
        <f>SUM(AE1301,AF1301,AG1301,AH1301)</f>
        <v>0</v>
      </c>
      <c r="M1301" s="99">
        <f>COUNT(#REF!,#REF!,#REF!,#REF!,#REF!,#REF!,#REF!,AE1301,#REF!,#REF!,#REF!,#REF!,AF1301,AG1301,#REF!,#REF!,#REF!,AH1301)</f>
        <v>0</v>
      </c>
      <c r="N1301" s="99">
        <f>AI1301+AJ1301</f>
        <v>0</v>
      </c>
      <c r="O1301" s="99"/>
      <c r="P1301" s="99">
        <f>AK1301</f>
        <v>0</v>
      </c>
      <c r="Q1301" s="99">
        <f>AM1301</f>
        <v>0</v>
      </c>
      <c r="R1301" s="99">
        <v>0</v>
      </c>
      <c r="S1301" s="47"/>
      <c r="T1301" s="99">
        <f>SUM(U1301,V1301,X1301,Y1301,Z1301,AA1301,AB1301)</f>
        <v>51</v>
      </c>
      <c r="U1301" s="99">
        <f>AP1301</f>
        <v>0</v>
      </c>
      <c r="V1301" s="99">
        <f>SUM(AS1301,AT1301,AU1301,AV1301,AW1301,AX1301,AY1301,AZ1301,BA1301,BB1301,BC1301)</f>
        <v>51</v>
      </c>
      <c r="W1301" s="99">
        <f>COUNT(AS1301,AT1301,AU1301,AV1301,AW1301,AX1301,AY1301,AZ1301,BA1301,BB1301,BC1301)</f>
        <v>1</v>
      </c>
      <c r="X1301" s="99">
        <v>0</v>
      </c>
      <c r="Y1301" s="99">
        <v>0</v>
      </c>
      <c r="Z1301" s="99">
        <v>0</v>
      </c>
      <c r="AA1301" s="99">
        <f>AR1301</f>
        <v>0</v>
      </c>
      <c r="AB1301" s="99">
        <f>AQ1301</f>
        <v>0</v>
      </c>
      <c r="AC1301" s="47"/>
      <c r="AD1301" s="100"/>
      <c r="AE1301" s="100"/>
      <c r="AF1301" s="100"/>
      <c r="AG1301" s="100"/>
      <c r="AH1301" s="100"/>
      <c r="AI1301" s="100"/>
      <c r="AJ1301" s="100"/>
      <c r="AK1301" s="100"/>
      <c r="AL1301" s="100"/>
      <c r="AM1301" s="100"/>
      <c r="AN1301" s="100"/>
      <c r="AO1301" s="44"/>
      <c r="AP1301" s="100"/>
      <c r="AQ1301" s="100"/>
      <c r="AR1301" s="100"/>
      <c r="AS1301" s="100"/>
      <c r="AT1301" s="100"/>
      <c r="AU1301" s="100"/>
      <c r="AV1301" s="100"/>
      <c r="AW1301" s="100"/>
      <c r="AX1301" s="100"/>
      <c r="AY1301" s="100"/>
      <c r="AZ1301" s="100">
        <v>51</v>
      </c>
      <c r="BA1301" s="100"/>
      <c r="BB1301" s="100"/>
      <c r="BC1301" s="100"/>
      <c r="BD1301" s="31"/>
    </row>
    <row r="1302" spans="1:56" s="41" customFormat="1" x14ac:dyDescent="0.3">
      <c r="A1302" s="100" t="s">
        <v>305</v>
      </c>
      <c r="B1302" s="100" t="s">
        <v>45</v>
      </c>
      <c r="C1302" s="100" t="s">
        <v>3414</v>
      </c>
      <c r="D1302" s="100" t="s">
        <v>3415</v>
      </c>
      <c r="E1302" s="100" t="s">
        <v>39</v>
      </c>
      <c r="F1302" s="100">
        <v>999929173</v>
      </c>
      <c r="G1302" s="99">
        <f>(J1302+T1302)-H1302</f>
        <v>51</v>
      </c>
      <c r="H1302" s="100"/>
      <c r="I1302" s="44"/>
      <c r="J1302" s="99">
        <f>SUM(K1302,L1302,N1302,O1302,P1302,Q1302)</f>
        <v>0</v>
      </c>
      <c r="K1302" s="99">
        <f>SUM(AD1302,AL1302,AN1302)</f>
        <v>0</v>
      </c>
      <c r="L1302" s="99">
        <f>SUM(AE1302,AF1302,AG1302,AH1302)</f>
        <v>0</v>
      </c>
      <c r="M1302" s="99">
        <f>COUNT(#REF!,#REF!,#REF!,#REF!,#REF!,#REF!,#REF!,AE1302,#REF!,#REF!,#REF!,#REF!,AF1302,AG1302,#REF!,#REF!,#REF!,AH1302)</f>
        <v>0</v>
      </c>
      <c r="N1302" s="99">
        <f>AI1302+AJ1302</f>
        <v>0</v>
      </c>
      <c r="O1302" s="99"/>
      <c r="P1302" s="99">
        <f>AK1302</f>
        <v>0</v>
      </c>
      <c r="Q1302" s="99">
        <f>AM1302</f>
        <v>0</v>
      </c>
      <c r="R1302" s="99">
        <v>0</v>
      </c>
      <c r="S1302" s="47"/>
      <c r="T1302" s="99">
        <f>SUM(U1302,V1302,X1302,Y1302,Z1302,AA1302,AB1302)</f>
        <v>51</v>
      </c>
      <c r="U1302" s="99">
        <f>AP1302</f>
        <v>0</v>
      </c>
      <c r="V1302" s="99">
        <f>SUM(AS1302,AT1302,AU1302,AV1302,AW1302,AX1302,AY1302,AZ1302,BA1302,BB1302,BC1302)</f>
        <v>51</v>
      </c>
      <c r="W1302" s="99">
        <f>COUNT(AS1302,AT1302,AU1302,AV1302,AW1302,AX1302,AY1302,AZ1302,BA1302,BB1302,BC1302)</f>
        <v>1</v>
      </c>
      <c r="X1302" s="99">
        <v>0</v>
      </c>
      <c r="Y1302" s="99">
        <v>0</v>
      </c>
      <c r="Z1302" s="99">
        <v>0</v>
      </c>
      <c r="AA1302" s="99">
        <f>AR1302</f>
        <v>0</v>
      </c>
      <c r="AB1302" s="99">
        <f>AQ1302</f>
        <v>0</v>
      </c>
      <c r="AC1302" s="47"/>
      <c r="AD1302" s="100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100"/>
      <c r="AO1302" s="44"/>
      <c r="AP1302" s="100"/>
      <c r="AQ1302" s="100"/>
      <c r="AR1302" s="100"/>
      <c r="AS1302" s="100"/>
      <c r="AT1302" s="100"/>
      <c r="AU1302" s="100"/>
      <c r="AV1302" s="100"/>
      <c r="AW1302" s="100"/>
      <c r="AX1302" s="100"/>
      <c r="AY1302" s="100"/>
      <c r="AZ1302" s="100">
        <v>51</v>
      </c>
      <c r="BA1302" s="100"/>
      <c r="BB1302" s="100"/>
      <c r="BC1302" s="100"/>
      <c r="BD1302" s="31"/>
    </row>
    <row r="1303" spans="1:56" s="41" customFormat="1" x14ac:dyDescent="0.3">
      <c r="A1303" s="100" t="s">
        <v>305</v>
      </c>
      <c r="B1303" s="100" t="s">
        <v>45</v>
      </c>
      <c r="C1303" s="100" t="s">
        <v>2206</v>
      </c>
      <c r="D1303" s="100" t="s">
        <v>3413</v>
      </c>
      <c r="E1303" s="100" t="s">
        <v>39</v>
      </c>
      <c r="F1303" s="100">
        <v>999929612</v>
      </c>
      <c r="G1303" s="99">
        <f>(J1303+T1303)-H1303</f>
        <v>51</v>
      </c>
      <c r="H1303" s="100"/>
      <c r="I1303" s="44"/>
      <c r="J1303" s="99">
        <f>SUM(K1303,L1303,N1303,O1303,P1303,Q1303)</f>
        <v>0</v>
      </c>
      <c r="K1303" s="99">
        <f>SUM(AD1303,AL1303,AN1303)</f>
        <v>0</v>
      </c>
      <c r="L1303" s="99">
        <f>SUM(AE1303,AF1303,AG1303,AH1303)</f>
        <v>0</v>
      </c>
      <c r="M1303" s="99">
        <f>COUNT(#REF!,#REF!,#REF!,#REF!,#REF!,#REF!,#REF!,AE1303,#REF!,#REF!,#REF!,#REF!,AF1303,AG1303,#REF!,#REF!,#REF!,AH1303)</f>
        <v>0</v>
      </c>
      <c r="N1303" s="99">
        <f>AI1303+AJ1303</f>
        <v>0</v>
      </c>
      <c r="O1303" s="99"/>
      <c r="P1303" s="99">
        <f>AK1303</f>
        <v>0</v>
      </c>
      <c r="Q1303" s="99">
        <f>AM1303</f>
        <v>0</v>
      </c>
      <c r="R1303" s="99">
        <v>0</v>
      </c>
      <c r="S1303" s="47"/>
      <c r="T1303" s="99">
        <f>SUM(U1303,V1303,X1303,Y1303,Z1303,AA1303,AB1303)</f>
        <v>51</v>
      </c>
      <c r="U1303" s="99">
        <f>AP1303</f>
        <v>0</v>
      </c>
      <c r="V1303" s="99">
        <f>SUM(AS1303,AT1303,AU1303,AV1303,AW1303,AX1303,AY1303,AZ1303,BA1303,BB1303,BC1303)</f>
        <v>51</v>
      </c>
      <c r="W1303" s="99">
        <f>COUNT(AS1303,AT1303,AU1303,AV1303,AW1303,AX1303,AY1303,AZ1303,BA1303,BB1303,BC1303)</f>
        <v>1</v>
      </c>
      <c r="X1303" s="99">
        <v>0</v>
      </c>
      <c r="Y1303" s="99">
        <v>0</v>
      </c>
      <c r="Z1303" s="99">
        <v>0</v>
      </c>
      <c r="AA1303" s="99">
        <f>AR1303</f>
        <v>0</v>
      </c>
      <c r="AB1303" s="99">
        <f>AQ1303</f>
        <v>0</v>
      </c>
      <c r="AC1303" s="47"/>
      <c r="AD1303" s="100"/>
      <c r="AE1303" s="100"/>
      <c r="AF1303" s="100"/>
      <c r="AG1303" s="100"/>
      <c r="AH1303" s="100"/>
      <c r="AI1303" s="100"/>
      <c r="AJ1303" s="100"/>
      <c r="AK1303" s="100"/>
      <c r="AL1303" s="100"/>
      <c r="AM1303" s="100"/>
      <c r="AN1303" s="100"/>
      <c r="AO1303" s="44"/>
      <c r="AP1303" s="100"/>
      <c r="AQ1303" s="100"/>
      <c r="AR1303" s="100"/>
      <c r="AS1303" s="100"/>
      <c r="AT1303" s="100"/>
      <c r="AU1303" s="100"/>
      <c r="AV1303" s="100"/>
      <c r="AW1303" s="100"/>
      <c r="AX1303" s="100"/>
      <c r="AY1303" s="100"/>
      <c r="AZ1303" s="100">
        <v>51</v>
      </c>
      <c r="BA1303" s="100"/>
      <c r="BB1303" s="100"/>
      <c r="BC1303" s="100"/>
      <c r="BD1303" s="31"/>
    </row>
    <row r="1304" spans="1:56" s="41" customFormat="1" x14ac:dyDescent="0.35">
      <c r="A1304" s="100" t="s">
        <v>305</v>
      </c>
      <c r="B1304" s="102" t="s">
        <v>45</v>
      </c>
      <c r="C1304" s="102" t="s">
        <v>2506</v>
      </c>
      <c r="D1304" s="102" t="s">
        <v>837</v>
      </c>
      <c r="E1304" s="102" t="s">
        <v>39</v>
      </c>
      <c r="F1304" s="99">
        <v>999927351</v>
      </c>
      <c r="G1304" s="99">
        <f>(J1304+T1304)-H1304</f>
        <v>45</v>
      </c>
      <c r="H1304" s="99">
        <f>(K1304+L1304+N1304+O1304+P1304+Q1304+R1304)*0.5</f>
        <v>45</v>
      </c>
      <c r="I1304" s="24"/>
      <c r="J1304" s="99">
        <f>SUM(K1304,L1304,N1304,O1304,P1304,Q1304)</f>
        <v>90</v>
      </c>
      <c r="K1304" s="99">
        <f>SUM(AD1304,AL1304,AN1304)</f>
        <v>0</v>
      </c>
      <c r="L1304" s="99">
        <f>SUM(AE1304,AF1304,AG1304,AH1304)</f>
        <v>90</v>
      </c>
      <c r="M1304" s="99">
        <f>COUNT(#REF!,#REF!,#REF!,#REF!,#REF!,#REF!,#REF!,AE1304,#REF!,#REF!,#REF!,#REF!,AF1304,AG1304,#REF!,#REF!,#REF!,AH1304)</f>
        <v>1</v>
      </c>
      <c r="N1304" s="99">
        <f>AI1304+AJ1304</f>
        <v>0</v>
      </c>
      <c r="O1304" s="99"/>
      <c r="P1304" s="99">
        <f>AK1304</f>
        <v>0</v>
      </c>
      <c r="Q1304" s="99">
        <f>AM1304</f>
        <v>0</v>
      </c>
      <c r="R1304" s="99">
        <v>0</v>
      </c>
      <c r="S1304" s="47"/>
      <c r="T1304" s="99">
        <f>SUM(U1304,V1304,X1304,Y1304,Z1304,AA1304,AB1304)</f>
        <v>0</v>
      </c>
      <c r="U1304" s="99">
        <f>AP1304</f>
        <v>0</v>
      </c>
      <c r="V1304" s="99">
        <f>SUM(AS1304,AT1304,AU1304,AV1304,AW1304,AX1304,AY1304,AZ1304,BA1304,BB1304,BC1304)</f>
        <v>0</v>
      </c>
      <c r="W1304" s="99">
        <f>COUNT(AS1304,AT1304,AU1304,AV1304,AW1304,AX1304,AY1304,AZ1304,BA1304,BB1304,BC1304)</f>
        <v>0</v>
      </c>
      <c r="X1304" s="99">
        <v>0</v>
      </c>
      <c r="Y1304" s="99">
        <v>0</v>
      </c>
      <c r="Z1304" s="99">
        <v>0</v>
      </c>
      <c r="AA1304" s="99">
        <f>AR1304</f>
        <v>0</v>
      </c>
      <c r="AB1304" s="99">
        <f>AQ1304</f>
        <v>0</v>
      </c>
      <c r="AC1304" s="47"/>
      <c r="AD1304" s="99"/>
      <c r="AE1304" s="99">
        <v>90</v>
      </c>
      <c r="AF1304" s="99"/>
      <c r="AG1304" s="99"/>
      <c r="AH1304" s="99"/>
      <c r="AI1304" s="99"/>
      <c r="AJ1304" s="99"/>
      <c r="AK1304" s="99"/>
      <c r="AL1304" s="99"/>
      <c r="AM1304" s="100"/>
      <c r="AN1304" s="100"/>
      <c r="AO1304" s="44"/>
      <c r="AP1304" s="100"/>
      <c r="AQ1304" s="100"/>
      <c r="AR1304" s="100"/>
      <c r="AS1304" s="100"/>
      <c r="AT1304" s="100"/>
      <c r="AU1304" s="100"/>
      <c r="AV1304" s="100"/>
      <c r="AW1304" s="100"/>
      <c r="AX1304" s="100"/>
      <c r="AY1304" s="100"/>
      <c r="AZ1304" s="100"/>
      <c r="BA1304" s="100"/>
      <c r="BB1304" s="100"/>
      <c r="BC1304" s="100"/>
    </row>
    <row r="1305" spans="1:56" s="41" customFormat="1" x14ac:dyDescent="0.3">
      <c r="A1305" s="100" t="s">
        <v>305</v>
      </c>
      <c r="B1305" s="100" t="s">
        <v>45</v>
      </c>
      <c r="C1305" s="100" t="s">
        <v>565</v>
      </c>
      <c r="D1305" s="100" t="s">
        <v>3030</v>
      </c>
      <c r="E1305" s="100" t="s">
        <v>39</v>
      </c>
      <c r="F1305" s="100">
        <v>999925321</v>
      </c>
      <c r="G1305" s="99">
        <f>(J1305+T1305)-H1305</f>
        <v>45</v>
      </c>
      <c r="H1305" s="100"/>
      <c r="I1305" s="44"/>
      <c r="J1305" s="99">
        <f>SUM(K1305,L1305,N1305,O1305,P1305,Q1305)</f>
        <v>0</v>
      </c>
      <c r="K1305" s="99">
        <f>SUM(AD1305,AL1305,AN1305)</f>
        <v>0</v>
      </c>
      <c r="L1305" s="99">
        <f>SUM(AE1305,AF1305,AG1305,AH1305)</f>
        <v>0</v>
      </c>
      <c r="M1305" s="99">
        <f>COUNT(#REF!,#REF!,#REF!,#REF!,#REF!,#REF!,#REF!,AE1305,#REF!,#REF!,#REF!,#REF!,AF1305,AG1305,#REF!,#REF!,#REF!,AH1305)</f>
        <v>0</v>
      </c>
      <c r="N1305" s="99">
        <f>AI1305+AJ1305</f>
        <v>0</v>
      </c>
      <c r="O1305" s="99"/>
      <c r="P1305" s="99">
        <f>AK1305</f>
        <v>0</v>
      </c>
      <c r="Q1305" s="99">
        <f>AM1305</f>
        <v>0</v>
      </c>
      <c r="R1305" s="99">
        <v>0</v>
      </c>
      <c r="S1305" s="47"/>
      <c r="T1305" s="99">
        <f>SUM(U1305,V1305,X1305,Y1305,Z1305,AA1305,AB1305)</f>
        <v>45</v>
      </c>
      <c r="U1305" s="99">
        <f>AP1305</f>
        <v>0</v>
      </c>
      <c r="V1305" s="99">
        <f>SUM(AS1305,AT1305,AU1305,AV1305,AW1305,AX1305,AY1305,AZ1305,BA1305,BB1305,BC1305)</f>
        <v>45</v>
      </c>
      <c r="W1305" s="99">
        <f>COUNT(AS1305,AT1305,AU1305,AV1305,AW1305,AX1305,AY1305,AZ1305,BA1305,BB1305,BC1305)</f>
        <v>1</v>
      </c>
      <c r="X1305" s="99">
        <v>0</v>
      </c>
      <c r="Y1305" s="99">
        <v>0</v>
      </c>
      <c r="Z1305" s="99">
        <v>0</v>
      </c>
      <c r="AA1305" s="99">
        <f>AR1305</f>
        <v>0</v>
      </c>
      <c r="AB1305" s="99">
        <f>AQ1305</f>
        <v>0</v>
      </c>
      <c r="AC1305" s="47"/>
      <c r="AD1305" s="100"/>
      <c r="AE1305" s="100"/>
      <c r="AF1305" s="100"/>
      <c r="AG1305" s="100"/>
      <c r="AH1305" s="100"/>
      <c r="AI1305" s="100"/>
      <c r="AJ1305" s="100"/>
      <c r="AK1305" s="100"/>
      <c r="AL1305" s="100"/>
      <c r="AM1305" s="100"/>
      <c r="AN1305" s="100"/>
      <c r="AO1305" s="44"/>
      <c r="AP1305" s="100"/>
      <c r="AQ1305" s="100"/>
      <c r="AR1305" s="100"/>
      <c r="AS1305" s="100"/>
      <c r="AT1305" s="100"/>
      <c r="AU1305" s="100">
        <v>45</v>
      </c>
      <c r="AV1305" s="100"/>
      <c r="AW1305" s="100"/>
      <c r="AX1305" s="100"/>
      <c r="AY1305" s="100"/>
      <c r="AZ1305" s="100"/>
      <c r="BA1305" s="100"/>
      <c r="BB1305" s="100"/>
      <c r="BC1305" s="100"/>
      <c r="BD1305" s="31"/>
    </row>
    <row r="1306" spans="1:56" s="41" customFormat="1" x14ac:dyDescent="0.3">
      <c r="A1306" s="100" t="s">
        <v>305</v>
      </c>
      <c r="B1306" s="100" t="s">
        <v>45</v>
      </c>
      <c r="C1306" s="100" t="s">
        <v>1047</v>
      </c>
      <c r="D1306" s="100" t="s">
        <v>3166</v>
      </c>
      <c r="E1306" s="100" t="s">
        <v>39</v>
      </c>
      <c r="F1306" s="100">
        <v>999928568</v>
      </c>
      <c r="G1306" s="99">
        <f>(J1306+T1306)-H1306</f>
        <v>45</v>
      </c>
      <c r="H1306" s="100"/>
      <c r="I1306" s="44"/>
      <c r="J1306" s="99">
        <f>SUM(K1306,L1306,N1306,O1306,P1306,Q1306)</f>
        <v>0</v>
      </c>
      <c r="K1306" s="99">
        <f>SUM(AD1306,AL1306,AN1306)</f>
        <v>0</v>
      </c>
      <c r="L1306" s="99">
        <f>SUM(AE1306,AF1306,AG1306,AH1306)</f>
        <v>0</v>
      </c>
      <c r="M1306" s="99">
        <f>COUNT(#REF!,#REF!,#REF!,#REF!,#REF!,#REF!,#REF!,AE1306,#REF!,#REF!,#REF!,#REF!,AF1306,AG1306,#REF!,#REF!,#REF!,AH1306)</f>
        <v>0</v>
      </c>
      <c r="N1306" s="99">
        <f>AI1306+AJ1306</f>
        <v>0</v>
      </c>
      <c r="O1306" s="99"/>
      <c r="P1306" s="99">
        <f>AK1306</f>
        <v>0</v>
      </c>
      <c r="Q1306" s="99">
        <f>AM1306</f>
        <v>0</v>
      </c>
      <c r="R1306" s="99">
        <v>0</v>
      </c>
      <c r="S1306" s="47"/>
      <c r="T1306" s="99">
        <f>SUM(U1306,V1306,X1306,Y1306,Z1306,AA1306,AB1306)</f>
        <v>45</v>
      </c>
      <c r="U1306" s="99">
        <f>AP1306</f>
        <v>0</v>
      </c>
      <c r="V1306" s="99">
        <f>SUM(AS1306,AT1306,AU1306,AV1306,AW1306,AX1306,AY1306,AZ1306,BA1306,BB1306,BC1306)</f>
        <v>45</v>
      </c>
      <c r="W1306" s="99">
        <f>COUNT(AS1306,AT1306,AU1306,AV1306,AW1306,AX1306,AY1306,AZ1306,BA1306,BB1306,BC1306)</f>
        <v>1</v>
      </c>
      <c r="X1306" s="99">
        <v>0</v>
      </c>
      <c r="Y1306" s="99">
        <v>0</v>
      </c>
      <c r="Z1306" s="99">
        <v>0</v>
      </c>
      <c r="AA1306" s="99">
        <f>AR1306</f>
        <v>0</v>
      </c>
      <c r="AB1306" s="99">
        <f>AQ1306</f>
        <v>0</v>
      </c>
      <c r="AC1306" s="47"/>
      <c r="AD1306" s="100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100"/>
      <c r="AO1306" s="44"/>
      <c r="AP1306" s="100"/>
      <c r="AQ1306" s="100"/>
      <c r="AR1306" s="100"/>
      <c r="AS1306" s="100"/>
      <c r="AT1306" s="100"/>
      <c r="AU1306" s="100"/>
      <c r="AV1306" s="100"/>
      <c r="AW1306" s="100"/>
      <c r="AX1306" s="100">
        <v>45</v>
      </c>
      <c r="AY1306" s="100"/>
      <c r="AZ1306" s="100"/>
      <c r="BA1306" s="100"/>
      <c r="BB1306" s="100"/>
      <c r="BC1306" s="100"/>
      <c r="BD1306" s="31"/>
    </row>
    <row r="1307" spans="1:56" s="41" customFormat="1" x14ac:dyDescent="0.3">
      <c r="A1307" s="100" t="s">
        <v>305</v>
      </c>
      <c r="B1307" s="100" t="s">
        <v>45</v>
      </c>
      <c r="C1307" s="100" t="s">
        <v>2913</v>
      </c>
      <c r="D1307" s="100" t="s">
        <v>2914</v>
      </c>
      <c r="E1307" s="100" t="s">
        <v>39</v>
      </c>
      <c r="F1307" s="100">
        <v>999929663</v>
      </c>
      <c r="G1307" s="99">
        <f>(J1307+T1307)-H1307</f>
        <v>45</v>
      </c>
      <c r="H1307" s="100"/>
      <c r="I1307" s="44"/>
      <c r="J1307" s="99">
        <f>SUM(K1307,L1307,N1307,O1307,P1307,Q1307)</f>
        <v>0</v>
      </c>
      <c r="K1307" s="99">
        <f>SUM(AD1307,AL1307,AN1307)</f>
        <v>0</v>
      </c>
      <c r="L1307" s="99">
        <f>SUM(AE1307,AF1307,AG1307,AH1307)</f>
        <v>0</v>
      </c>
      <c r="M1307" s="99">
        <f>COUNT(#REF!,#REF!,#REF!,#REF!,#REF!,#REF!,#REF!,AE1307,#REF!,#REF!,#REF!,#REF!,AF1307,AG1307,#REF!,#REF!,#REF!,AH1307)</f>
        <v>0</v>
      </c>
      <c r="N1307" s="99">
        <f>AI1307+AJ1307</f>
        <v>0</v>
      </c>
      <c r="O1307" s="99"/>
      <c r="P1307" s="99">
        <f>AK1307</f>
        <v>0</v>
      </c>
      <c r="Q1307" s="99">
        <f>AM1307</f>
        <v>0</v>
      </c>
      <c r="R1307" s="99">
        <v>0</v>
      </c>
      <c r="S1307" s="47"/>
      <c r="T1307" s="99">
        <f>SUM(U1307,V1307,X1307,Y1307,Z1307,AA1307,AB1307)</f>
        <v>45</v>
      </c>
      <c r="U1307" s="99">
        <f>AP1307</f>
        <v>0</v>
      </c>
      <c r="V1307" s="99">
        <f>SUM(AS1307,AT1307,AU1307,AV1307,AW1307,AX1307,AY1307,AZ1307,BA1307,BB1307,BC1307)</f>
        <v>45</v>
      </c>
      <c r="W1307" s="99">
        <f>COUNT(AS1307,AT1307,AU1307,AV1307,AW1307,AX1307,AY1307,AZ1307,BA1307,BB1307,BC1307)</f>
        <v>1</v>
      </c>
      <c r="X1307" s="99">
        <v>0</v>
      </c>
      <c r="Y1307" s="99">
        <v>0</v>
      </c>
      <c r="Z1307" s="99">
        <v>0</v>
      </c>
      <c r="AA1307" s="99">
        <f>AR1307</f>
        <v>0</v>
      </c>
      <c r="AB1307" s="99">
        <f>AQ1307</f>
        <v>0</v>
      </c>
      <c r="AC1307" s="47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44"/>
      <c r="AP1307" s="100"/>
      <c r="AQ1307" s="100"/>
      <c r="AR1307" s="100"/>
      <c r="AS1307" s="100">
        <v>45</v>
      </c>
      <c r="AT1307" s="100"/>
      <c r="AU1307" s="100"/>
      <c r="AV1307" s="100"/>
      <c r="AW1307" s="100"/>
      <c r="AX1307" s="100"/>
      <c r="AY1307" s="100"/>
      <c r="AZ1307" s="100"/>
      <c r="BA1307" s="100"/>
      <c r="BB1307" s="100"/>
      <c r="BC1307" s="100"/>
      <c r="BD1307" s="31"/>
    </row>
    <row r="1308" spans="1:56" s="41" customFormat="1" x14ac:dyDescent="0.3">
      <c r="A1308" s="100" t="s">
        <v>305</v>
      </c>
      <c r="B1308" s="100" t="s">
        <v>45</v>
      </c>
      <c r="C1308" s="100" t="s">
        <v>3416</v>
      </c>
      <c r="D1308" s="100" t="s">
        <v>3274</v>
      </c>
      <c r="E1308" s="100" t="s">
        <v>39</v>
      </c>
      <c r="F1308" s="100">
        <v>999931635</v>
      </c>
      <c r="G1308" s="99">
        <f>(J1308+T1308)-H1308</f>
        <v>38</v>
      </c>
      <c r="H1308" s="100"/>
      <c r="I1308" s="44"/>
      <c r="J1308" s="99">
        <f>SUM(K1308,L1308,N1308,O1308,P1308,Q1308)</f>
        <v>0</v>
      </c>
      <c r="K1308" s="99">
        <f>SUM(AD1308,AL1308,AN1308)</f>
        <v>0</v>
      </c>
      <c r="L1308" s="99">
        <f>SUM(AE1308,AF1308,AG1308,AH1308)</f>
        <v>0</v>
      </c>
      <c r="M1308" s="99">
        <f>COUNT(#REF!,#REF!,#REF!,#REF!,#REF!,#REF!,#REF!,AE1308,#REF!,#REF!,#REF!,#REF!,AF1308,AG1308,#REF!,#REF!,#REF!,AH1308)</f>
        <v>0</v>
      </c>
      <c r="N1308" s="99">
        <f>AI1308+AJ1308</f>
        <v>0</v>
      </c>
      <c r="O1308" s="99"/>
      <c r="P1308" s="99">
        <f>AK1308</f>
        <v>0</v>
      </c>
      <c r="Q1308" s="99">
        <f>AM1308</f>
        <v>0</v>
      </c>
      <c r="R1308" s="99">
        <v>0</v>
      </c>
      <c r="S1308" s="47"/>
      <c r="T1308" s="99">
        <f>SUM(U1308,V1308,X1308,Y1308,Z1308,AA1308,AB1308)</f>
        <v>38</v>
      </c>
      <c r="U1308" s="99">
        <f>AP1308</f>
        <v>0</v>
      </c>
      <c r="V1308" s="99">
        <f>SUM(AS1308,AT1308,AU1308,AV1308,AW1308,AX1308,AY1308,AZ1308,BA1308,BB1308,BC1308)</f>
        <v>38</v>
      </c>
      <c r="W1308" s="99">
        <f>COUNT(AS1308,AT1308,AU1308,AV1308,AW1308,AX1308,AY1308,AZ1308,BA1308,BB1308,BC1308)</f>
        <v>1</v>
      </c>
      <c r="X1308" s="99">
        <v>0</v>
      </c>
      <c r="Y1308" s="99">
        <v>0</v>
      </c>
      <c r="Z1308" s="99">
        <v>0</v>
      </c>
      <c r="AA1308" s="99">
        <f>AR1308</f>
        <v>0</v>
      </c>
      <c r="AB1308" s="99">
        <f>AQ1308</f>
        <v>0</v>
      </c>
      <c r="AC1308" s="47"/>
      <c r="AD1308" s="100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100"/>
      <c r="AO1308" s="44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>
        <v>38</v>
      </c>
      <c r="BA1308" s="100"/>
      <c r="BB1308" s="100"/>
      <c r="BC1308" s="100"/>
      <c r="BD1308" s="31"/>
    </row>
    <row r="1309" spans="1:56" s="41" customFormat="1" x14ac:dyDescent="0.35">
      <c r="A1309" s="100" t="s">
        <v>305</v>
      </c>
      <c r="B1309" s="100" t="s">
        <v>45</v>
      </c>
      <c r="C1309" s="100" t="s">
        <v>1446</v>
      </c>
      <c r="D1309" s="100" t="s">
        <v>1447</v>
      </c>
      <c r="E1309" s="100" t="s">
        <v>39</v>
      </c>
      <c r="F1309" s="100">
        <v>999921956</v>
      </c>
      <c r="G1309" s="99">
        <f>(J1309+T1309)-H1309</f>
        <v>36</v>
      </c>
      <c r="H1309" s="99">
        <f>(K1309+L1309+N1309+O1309+P1309+Q1309+R1309)*0.5</f>
        <v>36</v>
      </c>
      <c r="I1309" s="24"/>
      <c r="J1309" s="99">
        <f>SUM(K1309,L1309,N1309,O1309,P1309,Q1309)</f>
        <v>72</v>
      </c>
      <c r="K1309" s="99">
        <f>SUM(AD1309,AL1309,AN1309)</f>
        <v>0</v>
      </c>
      <c r="L1309" s="99">
        <f>SUM(AE1309,AF1309,AG1309,AH1309)</f>
        <v>0</v>
      </c>
      <c r="M1309" s="99">
        <f>COUNT(#REF!,#REF!,#REF!,#REF!,#REF!,#REF!,#REF!,AE1309,#REF!,#REF!,#REF!,#REF!,AF1309,AG1309,#REF!,#REF!,#REF!,AH1309)</f>
        <v>0</v>
      </c>
      <c r="N1309" s="99">
        <f>AI1309+AJ1309</f>
        <v>0</v>
      </c>
      <c r="O1309" s="99"/>
      <c r="P1309" s="99">
        <f>AK1309</f>
        <v>72</v>
      </c>
      <c r="Q1309" s="99">
        <f>AM1309</f>
        <v>0</v>
      </c>
      <c r="R1309" s="99">
        <v>0</v>
      </c>
      <c r="S1309" s="47"/>
      <c r="T1309" s="99">
        <f>SUM(U1309,V1309,X1309,Y1309,Z1309,AA1309,AB1309)</f>
        <v>0</v>
      </c>
      <c r="U1309" s="99">
        <f>AP1309</f>
        <v>0</v>
      </c>
      <c r="V1309" s="99">
        <f>SUM(AS1309,AT1309,AU1309,AV1309,AW1309,AX1309,AY1309,AZ1309,BA1309,BB1309,BC1309)</f>
        <v>0</v>
      </c>
      <c r="W1309" s="99">
        <f>COUNT(AS1309,AT1309,AU1309,AV1309,AW1309,AX1309,AY1309,AZ1309,BA1309,BB1309,BC1309)</f>
        <v>0</v>
      </c>
      <c r="X1309" s="99">
        <v>0</v>
      </c>
      <c r="Y1309" s="99">
        <v>0</v>
      </c>
      <c r="Z1309" s="99">
        <v>0</v>
      </c>
      <c r="AA1309" s="99">
        <f>AR1309</f>
        <v>0</v>
      </c>
      <c r="AB1309" s="99">
        <f>AQ1309</f>
        <v>0</v>
      </c>
      <c r="AC1309" s="47"/>
      <c r="AD1309" s="99"/>
      <c r="AE1309" s="99"/>
      <c r="AF1309" s="99"/>
      <c r="AG1309" s="99"/>
      <c r="AH1309" s="99"/>
      <c r="AI1309" s="99"/>
      <c r="AJ1309" s="99"/>
      <c r="AK1309" s="99">
        <v>72</v>
      </c>
      <c r="AL1309" s="99"/>
      <c r="AM1309" s="100"/>
      <c r="AN1309" s="100"/>
      <c r="AO1309" s="44"/>
      <c r="AP1309" s="100"/>
      <c r="AQ1309" s="100"/>
      <c r="AR1309" s="100"/>
      <c r="AS1309" s="100"/>
      <c r="AT1309" s="100"/>
      <c r="AU1309" s="100"/>
      <c r="AV1309" s="100"/>
      <c r="AW1309" s="100"/>
      <c r="AX1309" s="100"/>
      <c r="AY1309" s="100"/>
      <c r="AZ1309" s="100"/>
      <c r="BA1309" s="100"/>
      <c r="BB1309" s="100"/>
      <c r="BC1309" s="100"/>
    </row>
    <row r="1310" spans="1:56" s="41" customFormat="1" x14ac:dyDescent="0.35">
      <c r="A1310" s="100" t="s">
        <v>305</v>
      </c>
      <c r="B1310" s="106" t="s">
        <v>45</v>
      </c>
      <c r="C1310" s="106" t="s">
        <v>2051</v>
      </c>
      <c r="D1310" s="106" t="s">
        <v>164</v>
      </c>
      <c r="E1310" s="106" t="s">
        <v>39</v>
      </c>
      <c r="F1310" s="106">
        <v>999925531</v>
      </c>
      <c r="G1310" s="99">
        <f>(J1310+T1310)-H1310</f>
        <v>34</v>
      </c>
      <c r="H1310" s="99">
        <f>(K1310+L1310+N1310+O1310+P1310+Q1310+R1310)*0.5</f>
        <v>34</v>
      </c>
      <c r="I1310" s="24"/>
      <c r="J1310" s="99">
        <f>SUM(K1310,L1310,N1310,O1310,P1310,Q1310)</f>
        <v>68</v>
      </c>
      <c r="K1310" s="99">
        <f>SUM(AD1310,AL1310,AN1310)</f>
        <v>0</v>
      </c>
      <c r="L1310" s="99">
        <f>SUM(AE1310,AF1310,AG1310,AH1310)</f>
        <v>0</v>
      </c>
      <c r="M1310" s="99">
        <f>COUNT(#REF!,#REF!,#REF!,#REF!,#REF!,#REF!,#REF!,AE1310,#REF!,#REF!,#REF!,#REF!,AF1310,AG1310,#REF!,#REF!,#REF!,AH1310)</f>
        <v>0</v>
      </c>
      <c r="N1310" s="99">
        <f>AI1310+AJ1310</f>
        <v>0</v>
      </c>
      <c r="O1310" s="99"/>
      <c r="P1310" s="99">
        <f>AK1310</f>
        <v>68</v>
      </c>
      <c r="Q1310" s="99">
        <f>AM1310</f>
        <v>0</v>
      </c>
      <c r="R1310" s="99">
        <v>0</v>
      </c>
      <c r="S1310" s="47"/>
      <c r="T1310" s="99">
        <f>SUM(U1310,V1310,X1310,Y1310,Z1310,AA1310,AB1310)</f>
        <v>0</v>
      </c>
      <c r="U1310" s="99">
        <f>AP1310</f>
        <v>0</v>
      </c>
      <c r="V1310" s="99">
        <f>SUM(AS1310,AT1310,AU1310,AV1310,AW1310,AX1310,AY1310,AZ1310,BA1310,BB1310,BC1310)</f>
        <v>0</v>
      </c>
      <c r="W1310" s="99">
        <f>COUNT(AS1310,AT1310,AU1310,AV1310,AW1310,AX1310,AY1310,AZ1310,BA1310,BB1310,BC1310)</f>
        <v>0</v>
      </c>
      <c r="X1310" s="99">
        <v>0</v>
      </c>
      <c r="Y1310" s="99">
        <v>0</v>
      </c>
      <c r="Z1310" s="99">
        <v>0</v>
      </c>
      <c r="AA1310" s="99">
        <f>AR1310</f>
        <v>0</v>
      </c>
      <c r="AB1310" s="99">
        <f>AQ1310</f>
        <v>0</v>
      </c>
      <c r="AC1310" s="47"/>
      <c r="AD1310" s="99"/>
      <c r="AE1310" s="99"/>
      <c r="AF1310" s="99"/>
      <c r="AG1310" s="99"/>
      <c r="AH1310" s="99"/>
      <c r="AI1310" s="99"/>
      <c r="AJ1310" s="99"/>
      <c r="AK1310" s="99">
        <v>68</v>
      </c>
      <c r="AL1310" s="99"/>
      <c r="AM1310" s="100"/>
      <c r="AN1310" s="100"/>
      <c r="AO1310" s="44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</row>
    <row r="1311" spans="1:56" s="41" customFormat="1" x14ac:dyDescent="0.35">
      <c r="A1311" s="100" t="s">
        <v>305</v>
      </c>
      <c r="B1311" s="100" t="s">
        <v>45</v>
      </c>
      <c r="C1311" s="100" t="s">
        <v>821</v>
      </c>
      <c r="D1311" s="100" t="s">
        <v>2581</v>
      </c>
      <c r="E1311" s="100" t="s">
        <v>39</v>
      </c>
      <c r="F1311" s="100">
        <v>999927685</v>
      </c>
      <c r="G1311" s="99">
        <f>(J1311+T1311)-H1311</f>
        <v>34</v>
      </c>
      <c r="H1311" s="99">
        <f>(K1311+L1311+N1311+O1311+P1311+Q1311+R1311)*0.5</f>
        <v>34</v>
      </c>
      <c r="I1311" s="24"/>
      <c r="J1311" s="99">
        <f>SUM(K1311,L1311,N1311,O1311,P1311,Q1311)</f>
        <v>68</v>
      </c>
      <c r="K1311" s="99">
        <f>SUM(AD1311,AL1311,AN1311)</f>
        <v>0</v>
      </c>
      <c r="L1311" s="99">
        <f>SUM(AE1311,AF1311,AG1311,AH1311)</f>
        <v>68</v>
      </c>
      <c r="M1311" s="99">
        <f>COUNT(#REF!,#REF!,#REF!,#REF!,#REF!,#REF!,#REF!,AE1311,#REF!,#REF!,#REF!,#REF!,AF1311,AG1311,#REF!,#REF!,#REF!,AH1311)</f>
        <v>1</v>
      </c>
      <c r="N1311" s="99">
        <f>AI1311+AJ1311</f>
        <v>0</v>
      </c>
      <c r="O1311" s="99"/>
      <c r="P1311" s="99">
        <f>AK1311</f>
        <v>0</v>
      </c>
      <c r="Q1311" s="99">
        <f>AM1311</f>
        <v>0</v>
      </c>
      <c r="R1311" s="99">
        <v>0</v>
      </c>
      <c r="S1311" s="47"/>
      <c r="T1311" s="99">
        <f>SUM(U1311,V1311,X1311,Y1311,Z1311,AA1311,AB1311)</f>
        <v>0</v>
      </c>
      <c r="U1311" s="99">
        <f>AP1311</f>
        <v>0</v>
      </c>
      <c r="V1311" s="99">
        <f>SUM(AS1311,AT1311,AU1311,AV1311,AW1311,AX1311,AY1311,AZ1311,BA1311,BB1311,BC1311)</f>
        <v>0</v>
      </c>
      <c r="W1311" s="99">
        <f>COUNT(AS1311,AT1311,AU1311,AV1311,AW1311,AX1311,AY1311,AZ1311,BA1311,BB1311,BC1311)</f>
        <v>0</v>
      </c>
      <c r="X1311" s="99">
        <v>0</v>
      </c>
      <c r="Y1311" s="99">
        <v>0</v>
      </c>
      <c r="Z1311" s="99">
        <v>0</v>
      </c>
      <c r="AA1311" s="99">
        <f>AR1311</f>
        <v>0</v>
      </c>
      <c r="AB1311" s="99">
        <f>AQ1311</f>
        <v>0</v>
      </c>
      <c r="AC1311" s="47"/>
      <c r="AD1311" s="99"/>
      <c r="AE1311" s="99"/>
      <c r="AF1311" s="99"/>
      <c r="AG1311" s="99">
        <v>68</v>
      </c>
      <c r="AH1311" s="99"/>
      <c r="AI1311" s="99"/>
      <c r="AJ1311" s="99"/>
      <c r="AK1311" s="99"/>
      <c r="AL1311" s="99"/>
      <c r="AM1311" s="100"/>
      <c r="AN1311" s="100"/>
      <c r="AO1311" s="44"/>
      <c r="AP1311" s="100"/>
      <c r="AQ1311" s="100"/>
      <c r="AR1311" s="100"/>
      <c r="AS1311" s="100"/>
      <c r="AT1311" s="100"/>
      <c r="AU1311" s="100"/>
      <c r="AV1311" s="100"/>
      <c r="AW1311" s="100"/>
      <c r="AX1311" s="100"/>
      <c r="AY1311" s="100"/>
      <c r="AZ1311" s="100"/>
      <c r="BA1311" s="100"/>
      <c r="BB1311" s="100"/>
      <c r="BC1311" s="100"/>
    </row>
    <row r="1312" spans="1:56" s="41" customFormat="1" x14ac:dyDescent="0.3">
      <c r="A1312" s="100" t="s">
        <v>305</v>
      </c>
      <c r="B1312" s="100" t="s">
        <v>45</v>
      </c>
      <c r="C1312" s="100" t="s">
        <v>2915</v>
      </c>
      <c r="D1312" s="100" t="s">
        <v>2916</v>
      </c>
      <c r="E1312" s="100" t="s">
        <v>39</v>
      </c>
      <c r="F1312" s="100">
        <v>999930333</v>
      </c>
      <c r="G1312" s="99">
        <f>(J1312+T1312)-H1312</f>
        <v>34</v>
      </c>
      <c r="H1312" s="100"/>
      <c r="I1312" s="44"/>
      <c r="J1312" s="99">
        <f>SUM(K1312,L1312,N1312,O1312,P1312,Q1312)</f>
        <v>0</v>
      </c>
      <c r="K1312" s="99">
        <f>SUM(AD1312,AL1312,AN1312)</f>
        <v>0</v>
      </c>
      <c r="L1312" s="99">
        <f>SUM(AE1312,AF1312,AG1312,AH1312)</f>
        <v>0</v>
      </c>
      <c r="M1312" s="99">
        <f>COUNT(#REF!,#REF!,#REF!,#REF!,#REF!,#REF!,#REF!,AE1312,#REF!,#REF!,#REF!,#REF!,AF1312,AG1312,#REF!,#REF!,#REF!,AH1312)</f>
        <v>0</v>
      </c>
      <c r="N1312" s="99">
        <f>AI1312+AJ1312</f>
        <v>0</v>
      </c>
      <c r="O1312" s="99"/>
      <c r="P1312" s="99">
        <f>AK1312</f>
        <v>0</v>
      </c>
      <c r="Q1312" s="99">
        <f>AM1312</f>
        <v>0</v>
      </c>
      <c r="R1312" s="99">
        <v>0</v>
      </c>
      <c r="S1312" s="47"/>
      <c r="T1312" s="99">
        <f>SUM(U1312,V1312,X1312,Y1312,Z1312,AA1312,AB1312)</f>
        <v>34</v>
      </c>
      <c r="U1312" s="99">
        <f>AP1312</f>
        <v>0</v>
      </c>
      <c r="V1312" s="99">
        <f>SUM(AS1312,AT1312,AU1312,AV1312,AW1312,AX1312,AY1312,AZ1312,BA1312,BB1312,BC1312)</f>
        <v>34</v>
      </c>
      <c r="W1312" s="99">
        <f>COUNT(AS1312,AT1312,AU1312,AV1312,AW1312,AX1312,AY1312,AZ1312,BA1312,BB1312,BC1312)</f>
        <v>1</v>
      </c>
      <c r="X1312" s="99">
        <v>0</v>
      </c>
      <c r="Y1312" s="99">
        <v>0</v>
      </c>
      <c r="Z1312" s="99">
        <v>0</v>
      </c>
      <c r="AA1312" s="99">
        <f>AR1312</f>
        <v>0</v>
      </c>
      <c r="AB1312" s="99">
        <f>AQ1312</f>
        <v>0</v>
      </c>
      <c r="AC1312" s="47"/>
      <c r="AD1312" s="100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100"/>
      <c r="AO1312" s="44"/>
      <c r="AP1312" s="100"/>
      <c r="AQ1312" s="100"/>
      <c r="AR1312" s="100"/>
      <c r="AS1312" s="100">
        <v>34</v>
      </c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31"/>
    </row>
    <row r="1313" spans="1:56" s="41" customFormat="1" x14ac:dyDescent="0.35">
      <c r="A1313" s="100" t="s">
        <v>305</v>
      </c>
      <c r="B1313" s="100" t="s">
        <v>45</v>
      </c>
      <c r="C1313" s="100" t="s">
        <v>2072</v>
      </c>
      <c r="D1313" s="100" t="s">
        <v>2073</v>
      </c>
      <c r="E1313" s="100" t="s">
        <v>39</v>
      </c>
      <c r="F1313" s="100">
        <v>999925641</v>
      </c>
      <c r="G1313" s="99">
        <f>(J1313+T1313)-H1313</f>
        <v>31.5</v>
      </c>
      <c r="H1313" s="99">
        <f>(K1313+L1313+N1313+O1313+P1313+Q1313+R1313)*0.5</f>
        <v>31.5</v>
      </c>
      <c r="I1313" s="24"/>
      <c r="J1313" s="99">
        <f>SUM(K1313,L1313,N1313,O1313,P1313,Q1313)</f>
        <v>63</v>
      </c>
      <c r="K1313" s="99">
        <f>SUM(AD1313,AL1313,AN1313)</f>
        <v>0</v>
      </c>
      <c r="L1313" s="99">
        <f>SUM(AE1313,AF1313,AG1313,AH1313)</f>
        <v>63</v>
      </c>
      <c r="M1313" s="99">
        <f>COUNT(#REF!,#REF!,#REF!,#REF!,#REF!,#REF!,#REF!,AE1313,#REF!,#REF!,#REF!,#REF!,AF1313,AG1313,#REF!,#REF!,#REF!,AH1313)</f>
        <v>1</v>
      </c>
      <c r="N1313" s="99">
        <f>AI1313+AJ1313</f>
        <v>0</v>
      </c>
      <c r="O1313" s="99"/>
      <c r="P1313" s="99">
        <f>AK1313</f>
        <v>0</v>
      </c>
      <c r="Q1313" s="99">
        <f>AM1313</f>
        <v>0</v>
      </c>
      <c r="R1313" s="99">
        <v>0</v>
      </c>
      <c r="S1313" s="47"/>
      <c r="T1313" s="99">
        <f>SUM(U1313,V1313,X1313,Y1313,Z1313,AA1313,AB1313)</f>
        <v>0</v>
      </c>
      <c r="U1313" s="99">
        <f>AP1313</f>
        <v>0</v>
      </c>
      <c r="V1313" s="99">
        <f>SUM(AS1313,AT1313,AU1313,AV1313,AW1313,AX1313,AY1313,AZ1313,BA1313,BB1313,BC1313)</f>
        <v>0</v>
      </c>
      <c r="W1313" s="99">
        <f>COUNT(AS1313,AT1313,AU1313,AV1313,AW1313,AX1313,AY1313,AZ1313,BA1313,BB1313,BC1313)</f>
        <v>0</v>
      </c>
      <c r="X1313" s="99">
        <v>0</v>
      </c>
      <c r="Y1313" s="99">
        <v>0</v>
      </c>
      <c r="Z1313" s="99">
        <v>0</v>
      </c>
      <c r="AA1313" s="99">
        <f>AR1313</f>
        <v>0</v>
      </c>
      <c r="AB1313" s="99">
        <f>AQ1313</f>
        <v>0</v>
      </c>
      <c r="AC1313" s="47"/>
      <c r="AD1313" s="99"/>
      <c r="AE1313" s="99"/>
      <c r="AF1313" s="99"/>
      <c r="AG1313" s="99">
        <v>63</v>
      </c>
      <c r="AH1313" s="99"/>
      <c r="AI1313" s="99"/>
      <c r="AJ1313" s="99"/>
      <c r="AK1313" s="99"/>
      <c r="AL1313" s="99"/>
      <c r="AM1313" s="100"/>
      <c r="AN1313" s="100"/>
      <c r="AO1313" s="44"/>
      <c r="AP1313" s="100"/>
      <c r="AQ1313" s="100"/>
      <c r="AR1313" s="100"/>
      <c r="AS1313" s="100"/>
      <c r="AT1313" s="100"/>
      <c r="AU1313" s="100"/>
      <c r="AV1313" s="100"/>
      <c r="AW1313" s="100"/>
      <c r="AX1313" s="100"/>
      <c r="AY1313" s="100"/>
      <c r="AZ1313" s="100"/>
      <c r="BA1313" s="100"/>
      <c r="BB1313" s="100"/>
      <c r="BC1313" s="100"/>
    </row>
    <row r="1314" spans="1:56" s="41" customFormat="1" x14ac:dyDescent="0.3">
      <c r="A1314" s="100" t="s">
        <v>305</v>
      </c>
      <c r="B1314" s="100" t="s">
        <v>45</v>
      </c>
      <c r="C1314" s="100" t="s">
        <v>1542</v>
      </c>
      <c r="D1314" s="100" t="s">
        <v>1026</v>
      </c>
      <c r="E1314" s="100" t="s">
        <v>39</v>
      </c>
      <c r="F1314" s="100">
        <v>999929909</v>
      </c>
      <c r="G1314" s="99">
        <f>(J1314+T1314)-H1314</f>
        <v>30</v>
      </c>
      <c r="H1314" s="100"/>
      <c r="I1314" s="44"/>
      <c r="J1314" s="99">
        <f>SUM(K1314,L1314,N1314,O1314,P1314,Q1314)</f>
        <v>0</v>
      </c>
      <c r="K1314" s="99">
        <f>SUM(AD1314,AL1314,AN1314)</f>
        <v>0</v>
      </c>
      <c r="L1314" s="99">
        <f>SUM(AE1314,AF1314,AG1314,AH1314)</f>
        <v>0</v>
      </c>
      <c r="M1314" s="99">
        <f>COUNT(#REF!,#REF!,#REF!,#REF!,#REF!,#REF!,#REF!,AE1314,#REF!,#REF!,#REF!,#REF!,AF1314,AG1314,#REF!,#REF!,#REF!,AH1314)</f>
        <v>0</v>
      </c>
      <c r="N1314" s="99">
        <f>AI1314+AJ1314</f>
        <v>0</v>
      </c>
      <c r="O1314" s="99"/>
      <c r="P1314" s="99">
        <f>AK1314</f>
        <v>0</v>
      </c>
      <c r="Q1314" s="99">
        <f>AM1314</f>
        <v>0</v>
      </c>
      <c r="R1314" s="99">
        <v>0</v>
      </c>
      <c r="S1314" s="47"/>
      <c r="T1314" s="99">
        <f>SUM(U1314,V1314,X1314,Y1314,Z1314,AA1314,AB1314)</f>
        <v>30</v>
      </c>
      <c r="U1314" s="99">
        <f>AP1314</f>
        <v>0</v>
      </c>
      <c r="V1314" s="99">
        <f>SUM(AS1314,AT1314,AU1314,AV1314,AW1314,AX1314,AY1314,AZ1314,BA1314,BB1314,BC1314)</f>
        <v>30</v>
      </c>
      <c r="W1314" s="99">
        <f>COUNT(AS1314,AT1314,AU1314,AV1314,AW1314,AX1314,AY1314,AZ1314,BA1314,BB1314,BC1314)</f>
        <v>1</v>
      </c>
      <c r="X1314" s="99">
        <v>0</v>
      </c>
      <c r="Y1314" s="99">
        <v>0</v>
      </c>
      <c r="Z1314" s="99">
        <v>0</v>
      </c>
      <c r="AA1314" s="99">
        <f>AR1314</f>
        <v>0</v>
      </c>
      <c r="AB1314" s="99">
        <f>AQ1314</f>
        <v>0</v>
      </c>
      <c r="AC1314" s="47"/>
      <c r="AD1314" s="100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100"/>
      <c r="AO1314" s="44"/>
      <c r="AP1314" s="100"/>
      <c r="AQ1314" s="100"/>
      <c r="AR1314" s="100"/>
      <c r="AS1314" s="100"/>
      <c r="AT1314" s="100"/>
      <c r="AU1314" s="100"/>
      <c r="AV1314" s="100"/>
      <c r="AW1314" s="100"/>
      <c r="AX1314" s="100"/>
      <c r="AY1314" s="100"/>
      <c r="AZ1314" s="100"/>
      <c r="BA1314" s="100"/>
      <c r="BB1314" s="100"/>
      <c r="BC1314" s="100">
        <v>30</v>
      </c>
      <c r="BD1314" s="31"/>
    </row>
    <row r="1315" spans="1:56" s="41" customFormat="1" x14ac:dyDescent="0.3">
      <c r="A1315" s="100" t="s">
        <v>305</v>
      </c>
      <c r="B1315" s="100" t="s">
        <v>45</v>
      </c>
      <c r="C1315" s="100" t="s">
        <v>138</v>
      </c>
      <c r="D1315" s="100" t="s">
        <v>177</v>
      </c>
      <c r="E1315" s="100" t="s">
        <v>39</v>
      </c>
      <c r="F1315" s="100">
        <v>999930516</v>
      </c>
      <c r="G1315" s="99">
        <f>(J1315+T1315)-H1315</f>
        <v>30</v>
      </c>
      <c r="H1315" s="100"/>
      <c r="I1315" s="44"/>
      <c r="J1315" s="99">
        <f>SUM(K1315,L1315,N1315,O1315,P1315,Q1315)</f>
        <v>0</v>
      </c>
      <c r="K1315" s="99">
        <f>SUM(AD1315,AL1315,AN1315)</f>
        <v>0</v>
      </c>
      <c r="L1315" s="99">
        <f>SUM(AE1315,AF1315,AG1315,AH1315)</f>
        <v>0</v>
      </c>
      <c r="M1315" s="99">
        <f>COUNT(#REF!,#REF!,#REF!,#REF!,#REF!,#REF!,#REF!,AE1315,#REF!,#REF!,#REF!,#REF!,AF1315,AG1315,#REF!,#REF!,#REF!,AH1315)</f>
        <v>0</v>
      </c>
      <c r="N1315" s="99">
        <f>AI1315+AJ1315</f>
        <v>0</v>
      </c>
      <c r="O1315" s="99"/>
      <c r="P1315" s="99">
        <f>AK1315</f>
        <v>0</v>
      </c>
      <c r="Q1315" s="99">
        <f>AM1315</f>
        <v>0</v>
      </c>
      <c r="R1315" s="99">
        <v>0</v>
      </c>
      <c r="S1315" s="47"/>
      <c r="T1315" s="99">
        <f>SUM(U1315,V1315,X1315,Y1315,Z1315,AA1315,AB1315)</f>
        <v>30</v>
      </c>
      <c r="U1315" s="99">
        <f>AP1315</f>
        <v>0</v>
      </c>
      <c r="V1315" s="99">
        <f>SUM(AS1315,AT1315,AU1315,AV1315,AW1315,AX1315,AY1315,AZ1315,BA1315,BB1315,BC1315)</f>
        <v>30</v>
      </c>
      <c r="W1315" s="99">
        <f>COUNT(AS1315,AT1315,AU1315,AV1315,AW1315,AX1315,AY1315,AZ1315,BA1315,BB1315,BC1315)</f>
        <v>1</v>
      </c>
      <c r="X1315" s="99">
        <v>0</v>
      </c>
      <c r="Y1315" s="99">
        <v>0</v>
      </c>
      <c r="Z1315" s="99">
        <v>0</v>
      </c>
      <c r="AA1315" s="99">
        <f>AR1315</f>
        <v>0</v>
      </c>
      <c r="AB1315" s="99">
        <f>AQ1315</f>
        <v>0</v>
      </c>
      <c r="AC1315" s="47"/>
      <c r="AD1315" s="100"/>
      <c r="AE1315" s="100"/>
      <c r="AF1315" s="100"/>
      <c r="AG1315" s="100"/>
      <c r="AH1315" s="100"/>
      <c r="AI1315" s="100"/>
      <c r="AJ1315" s="100"/>
      <c r="AK1315" s="100"/>
      <c r="AL1315" s="100"/>
      <c r="AM1315" s="100"/>
      <c r="AN1315" s="100"/>
      <c r="AO1315" s="44"/>
      <c r="AP1315" s="100"/>
      <c r="AQ1315" s="100"/>
      <c r="AR1315" s="100"/>
      <c r="AS1315" s="100"/>
      <c r="AT1315" s="100"/>
      <c r="AU1315" s="100"/>
      <c r="AV1315" s="100"/>
      <c r="AW1315" s="100"/>
      <c r="AX1315" s="100"/>
      <c r="AY1315" s="100">
        <v>30</v>
      </c>
      <c r="AZ1315" s="100"/>
      <c r="BA1315" s="100"/>
      <c r="BB1315" s="100"/>
      <c r="BC1315" s="100"/>
      <c r="BD1315" s="31"/>
    </row>
    <row r="1316" spans="1:56" s="41" customFormat="1" x14ac:dyDescent="0.35">
      <c r="A1316" s="100" t="s">
        <v>305</v>
      </c>
      <c r="B1316" s="100" t="s">
        <v>45</v>
      </c>
      <c r="C1316" s="100" t="s">
        <v>2601</v>
      </c>
      <c r="D1316" s="100" t="s">
        <v>2602</v>
      </c>
      <c r="E1316" s="100" t="s">
        <v>39</v>
      </c>
      <c r="F1316" s="100">
        <v>999927813</v>
      </c>
      <c r="G1316" s="99">
        <f>(J1316+T1316)-H1316</f>
        <v>27</v>
      </c>
      <c r="H1316" s="99">
        <f>(K1316+L1316+N1316+O1316+P1316+Q1316+R1316)*0.5</f>
        <v>27</v>
      </c>
      <c r="I1316" s="24"/>
      <c r="J1316" s="99">
        <f>SUM(K1316,L1316,N1316,O1316,P1316,Q1316)</f>
        <v>54</v>
      </c>
      <c r="K1316" s="99">
        <f>SUM(AD1316,AL1316,AN1316)</f>
        <v>0</v>
      </c>
      <c r="L1316" s="99">
        <f>SUM(AE1316,AF1316,AG1316,AH1316)</f>
        <v>54</v>
      </c>
      <c r="M1316" s="99">
        <f>COUNT(#REF!,#REF!,#REF!,#REF!,#REF!,#REF!,#REF!,AE1316,#REF!,#REF!,#REF!,#REF!,AF1316,AG1316,#REF!,#REF!,#REF!,AH1316)</f>
        <v>1</v>
      </c>
      <c r="N1316" s="99">
        <f>AI1316+AJ1316</f>
        <v>0</v>
      </c>
      <c r="O1316" s="99"/>
      <c r="P1316" s="99">
        <f>AK1316</f>
        <v>0</v>
      </c>
      <c r="Q1316" s="99">
        <f>AM1316</f>
        <v>0</v>
      </c>
      <c r="R1316" s="99">
        <v>0</v>
      </c>
      <c r="S1316" s="47"/>
      <c r="T1316" s="99">
        <f>SUM(U1316,V1316,X1316,Y1316,Z1316,AA1316,AB1316)</f>
        <v>0</v>
      </c>
      <c r="U1316" s="99">
        <f>AP1316</f>
        <v>0</v>
      </c>
      <c r="V1316" s="99">
        <f>SUM(AS1316,AT1316,AU1316,AV1316,AW1316,AX1316,AY1316,AZ1316,BA1316,BB1316,BC1316)</f>
        <v>0</v>
      </c>
      <c r="W1316" s="99">
        <f>COUNT(AS1316,AT1316,AU1316,AV1316,AW1316,AX1316,AY1316,AZ1316,BA1316,BB1316,BC1316)</f>
        <v>0</v>
      </c>
      <c r="X1316" s="99">
        <v>0</v>
      </c>
      <c r="Y1316" s="99">
        <v>0</v>
      </c>
      <c r="Z1316" s="99">
        <v>0</v>
      </c>
      <c r="AA1316" s="99">
        <f>AR1316</f>
        <v>0</v>
      </c>
      <c r="AB1316" s="99">
        <f>AQ1316</f>
        <v>0</v>
      </c>
      <c r="AC1316" s="47"/>
      <c r="AD1316" s="99"/>
      <c r="AE1316" s="99"/>
      <c r="AF1316" s="99"/>
      <c r="AG1316" s="99">
        <v>54</v>
      </c>
      <c r="AH1316" s="99"/>
      <c r="AI1316" s="99"/>
      <c r="AJ1316" s="99"/>
      <c r="AK1316" s="99"/>
      <c r="AL1316" s="99"/>
      <c r="AM1316" s="100"/>
      <c r="AN1316" s="100"/>
      <c r="AO1316" s="44"/>
      <c r="AP1316" s="100"/>
      <c r="AQ1316" s="100"/>
      <c r="AR1316" s="100"/>
      <c r="AS1316" s="100"/>
      <c r="AT1316" s="100"/>
      <c r="AU1316" s="100"/>
      <c r="AV1316" s="100"/>
      <c r="AW1316" s="100"/>
      <c r="AX1316" s="100"/>
      <c r="AY1316" s="100"/>
      <c r="AZ1316" s="100"/>
      <c r="BA1316" s="100"/>
      <c r="BB1316" s="100"/>
      <c r="BC1316" s="100"/>
    </row>
    <row r="1317" spans="1:56" s="41" customFormat="1" x14ac:dyDescent="0.35">
      <c r="A1317" s="100" t="s">
        <v>305</v>
      </c>
      <c r="B1317" s="102" t="s">
        <v>45</v>
      </c>
      <c r="C1317" s="102" t="s">
        <v>325</v>
      </c>
      <c r="D1317" s="102" t="s">
        <v>1893</v>
      </c>
      <c r="E1317" s="102" t="s">
        <v>39</v>
      </c>
      <c r="F1317" s="99">
        <v>999924857</v>
      </c>
      <c r="G1317" s="99">
        <f>(J1317+T1317)-H1317</f>
        <v>25.5</v>
      </c>
      <c r="H1317" s="99">
        <f>(K1317+L1317+N1317+O1317+P1317+Q1317+R1317)*0.5</f>
        <v>25.5</v>
      </c>
      <c r="I1317" s="24"/>
      <c r="J1317" s="99">
        <f>SUM(K1317,L1317,N1317,O1317,P1317,Q1317)</f>
        <v>51</v>
      </c>
      <c r="K1317" s="99">
        <f>SUM(AD1317,AL1317,AN1317)</f>
        <v>0</v>
      </c>
      <c r="L1317" s="99">
        <f>SUM(AE1317,AF1317,AG1317,AH1317)</f>
        <v>0</v>
      </c>
      <c r="M1317" s="99">
        <f>COUNT(#REF!,#REF!,#REF!,#REF!,#REF!,#REF!,#REF!,AE1317,#REF!,#REF!,#REF!,#REF!,AF1317,AG1317,#REF!,#REF!,#REF!,AH1317)</f>
        <v>0</v>
      </c>
      <c r="N1317" s="99">
        <f>AI1317+AJ1317</f>
        <v>0</v>
      </c>
      <c r="O1317" s="99"/>
      <c r="P1317" s="99">
        <f>AK1317</f>
        <v>51</v>
      </c>
      <c r="Q1317" s="99">
        <f>AM1317</f>
        <v>0</v>
      </c>
      <c r="R1317" s="99">
        <v>0</v>
      </c>
      <c r="S1317" s="47"/>
      <c r="T1317" s="99">
        <f>SUM(U1317,V1317,X1317,Y1317,Z1317,AA1317,AB1317)</f>
        <v>0</v>
      </c>
      <c r="U1317" s="99">
        <f>AP1317</f>
        <v>0</v>
      </c>
      <c r="V1317" s="99">
        <f>SUM(AS1317,AT1317,AU1317,AV1317,AW1317,AX1317,AY1317,AZ1317,BA1317,BB1317,BC1317)</f>
        <v>0</v>
      </c>
      <c r="W1317" s="99">
        <f>COUNT(AS1317,AT1317,AU1317,AV1317,AW1317,AX1317,AY1317,AZ1317,BA1317,BB1317,BC1317)</f>
        <v>0</v>
      </c>
      <c r="X1317" s="99">
        <v>0</v>
      </c>
      <c r="Y1317" s="99">
        <v>0</v>
      </c>
      <c r="Z1317" s="99">
        <v>0</v>
      </c>
      <c r="AA1317" s="99">
        <f>AR1317</f>
        <v>0</v>
      </c>
      <c r="AB1317" s="99">
        <f>AQ1317</f>
        <v>0</v>
      </c>
      <c r="AC1317" s="47"/>
      <c r="AD1317" s="99"/>
      <c r="AE1317" s="99"/>
      <c r="AF1317" s="99"/>
      <c r="AG1317" s="99"/>
      <c r="AH1317" s="99"/>
      <c r="AI1317" s="99"/>
      <c r="AJ1317" s="99"/>
      <c r="AK1317" s="99">
        <v>51</v>
      </c>
      <c r="AL1317" s="99"/>
      <c r="AM1317" s="100"/>
      <c r="AN1317" s="100"/>
      <c r="AO1317" s="44"/>
      <c r="AP1317" s="100"/>
      <c r="AQ1317" s="100"/>
      <c r="AR1317" s="100"/>
      <c r="AS1317" s="100"/>
      <c r="AT1317" s="100"/>
      <c r="AU1317" s="100"/>
      <c r="AV1317" s="100"/>
      <c r="AW1317" s="100"/>
      <c r="AX1317" s="100"/>
      <c r="AY1317" s="100"/>
      <c r="AZ1317" s="100"/>
      <c r="BA1317" s="100"/>
      <c r="BB1317" s="100"/>
      <c r="BC1317" s="100"/>
    </row>
    <row r="1318" spans="1:56" s="41" customFormat="1" x14ac:dyDescent="0.35">
      <c r="A1318" s="100" t="s">
        <v>305</v>
      </c>
      <c r="B1318" s="99" t="s">
        <v>45</v>
      </c>
      <c r="C1318" s="99" t="s">
        <v>908</v>
      </c>
      <c r="D1318" s="99" t="s">
        <v>1959</v>
      </c>
      <c r="E1318" s="99" t="s">
        <v>39</v>
      </c>
      <c r="F1318" s="99">
        <v>999925229</v>
      </c>
      <c r="G1318" s="99">
        <f>(J1318+T1318)-H1318</f>
        <v>25.5</v>
      </c>
      <c r="H1318" s="99">
        <f>(K1318+L1318+N1318+O1318+P1318+Q1318+R1318)*0.5</f>
        <v>25.5</v>
      </c>
      <c r="I1318" s="24"/>
      <c r="J1318" s="99">
        <f>SUM(K1318,L1318,N1318,O1318,P1318,Q1318)</f>
        <v>51</v>
      </c>
      <c r="K1318" s="99">
        <f>SUM(AD1318,AL1318,AN1318)</f>
        <v>0</v>
      </c>
      <c r="L1318" s="99">
        <f>SUM(AE1318,AF1318,AG1318,AH1318)</f>
        <v>0</v>
      </c>
      <c r="M1318" s="99">
        <f>COUNT(#REF!,#REF!,#REF!,#REF!,#REF!,#REF!,#REF!,AE1318,#REF!,#REF!,#REF!,#REF!,AF1318,AG1318,#REF!,#REF!,#REF!,AH1318)</f>
        <v>0</v>
      </c>
      <c r="N1318" s="99">
        <f>AI1318+AJ1318</f>
        <v>0</v>
      </c>
      <c r="O1318" s="99"/>
      <c r="P1318" s="99">
        <f>AK1318</f>
        <v>51</v>
      </c>
      <c r="Q1318" s="99">
        <f>AM1318</f>
        <v>0</v>
      </c>
      <c r="R1318" s="99">
        <v>0</v>
      </c>
      <c r="S1318" s="47"/>
      <c r="T1318" s="99">
        <f>SUM(U1318,V1318,X1318,Y1318,Z1318,AA1318,AB1318)</f>
        <v>0</v>
      </c>
      <c r="U1318" s="99">
        <f>AP1318</f>
        <v>0</v>
      </c>
      <c r="V1318" s="99">
        <f>SUM(AS1318,AT1318,AU1318,AV1318,AW1318,AX1318,AY1318,AZ1318,BA1318,BB1318,BC1318)</f>
        <v>0</v>
      </c>
      <c r="W1318" s="99">
        <f>COUNT(AS1318,AT1318,AU1318,AV1318,AW1318,AX1318,AY1318,AZ1318,BA1318,BB1318,BC1318)</f>
        <v>0</v>
      </c>
      <c r="X1318" s="99">
        <v>0</v>
      </c>
      <c r="Y1318" s="99">
        <v>0</v>
      </c>
      <c r="Z1318" s="99">
        <v>0</v>
      </c>
      <c r="AA1318" s="99">
        <f>AR1318</f>
        <v>0</v>
      </c>
      <c r="AB1318" s="99">
        <f>AQ1318</f>
        <v>0</v>
      </c>
      <c r="AC1318" s="47"/>
      <c r="AD1318" s="99"/>
      <c r="AE1318" s="99"/>
      <c r="AF1318" s="99"/>
      <c r="AG1318" s="99"/>
      <c r="AH1318" s="99"/>
      <c r="AI1318" s="99"/>
      <c r="AJ1318" s="99"/>
      <c r="AK1318" s="99">
        <v>51</v>
      </c>
      <c r="AL1318" s="99"/>
      <c r="AM1318" s="100"/>
      <c r="AN1318" s="100"/>
      <c r="AO1318" s="44"/>
      <c r="AP1318" s="100"/>
      <c r="AQ1318" s="100"/>
      <c r="AR1318" s="100"/>
      <c r="AS1318" s="100"/>
      <c r="AT1318" s="100"/>
      <c r="AU1318" s="100"/>
      <c r="AV1318" s="100"/>
      <c r="AW1318" s="100"/>
      <c r="AX1318" s="100"/>
      <c r="AY1318" s="100"/>
      <c r="AZ1318" s="100"/>
      <c r="BA1318" s="100"/>
      <c r="BB1318" s="100"/>
      <c r="BC1318" s="100"/>
    </row>
    <row r="1319" spans="1:56" s="41" customFormat="1" x14ac:dyDescent="0.35">
      <c r="A1319" s="100" t="s">
        <v>305</v>
      </c>
      <c r="B1319" s="99" t="s">
        <v>45</v>
      </c>
      <c r="C1319" s="99" t="s">
        <v>1815</v>
      </c>
      <c r="D1319" s="99" t="s">
        <v>1823</v>
      </c>
      <c r="E1319" s="99" t="s">
        <v>39</v>
      </c>
      <c r="F1319" s="99">
        <v>999924527</v>
      </c>
      <c r="G1319" s="99">
        <f>(J1319+T1319)-H1319</f>
        <v>22.5</v>
      </c>
      <c r="H1319" s="99">
        <f>(K1319+L1319+N1319+O1319+P1319+Q1319+R1319)*0.5</f>
        <v>22.5</v>
      </c>
      <c r="I1319" s="24"/>
      <c r="J1319" s="99">
        <f>SUM(K1319,L1319,N1319,O1319,P1319,Q1319)</f>
        <v>45</v>
      </c>
      <c r="K1319" s="99">
        <f>SUM(AD1319,AL1319,AN1319)</f>
        <v>0</v>
      </c>
      <c r="L1319" s="99">
        <f>SUM(AE1319,AF1319,AG1319,AH1319)</f>
        <v>45</v>
      </c>
      <c r="M1319" s="99">
        <f>COUNT(#REF!,#REF!,#REF!,#REF!,#REF!,#REF!,#REF!,AE1319,#REF!,#REF!,#REF!,#REF!,AF1319,AG1319,#REF!,#REF!,#REF!,AH1319)</f>
        <v>1</v>
      </c>
      <c r="N1319" s="99">
        <f>AI1319+AJ1319</f>
        <v>0</v>
      </c>
      <c r="O1319" s="99"/>
      <c r="P1319" s="99">
        <f>AK1319</f>
        <v>0</v>
      </c>
      <c r="Q1319" s="99">
        <f>AM1319</f>
        <v>0</v>
      </c>
      <c r="R1319" s="99">
        <v>0</v>
      </c>
      <c r="S1319" s="47"/>
      <c r="T1319" s="99">
        <f>SUM(U1319,V1319,X1319,Y1319,Z1319,AA1319,AB1319)</f>
        <v>0</v>
      </c>
      <c r="U1319" s="99">
        <f>AP1319</f>
        <v>0</v>
      </c>
      <c r="V1319" s="99">
        <f>SUM(AS1319,AT1319,AU1319,AV1319,AW1319,AX1319,AY1319,AZ1319,BA1319,BB1319,BC1319)</f>
        <v>0</v>
      </c>
      <c r="W1319" s="99">
        <f>COUNT(AS1319,AT1319,AU1319,AV1319,AW1319,AX1319,AY1319,AZ1319,BA1319,BB1319,BC1319)</f>
        <v>0</v>
      </c>
      <c r="X1319" s="99">
        <v>0</v>
      </c>
      <c r="Y1319" s="99">
        <v>0</v>
      </c>
      <c r="Z1319" s="99">
        <v>0</v>
      </c>
      <c r="AA1319" s="99">
        <f>AR1319</f>
        <v>0</v>
      </c>
      <c r="AB1319" s="99">
        <f>AQ1319</f>
        <v>0</v>
      </c>
      <c r="AC1319" s="47"/>
      <c r="AD1319" s="99"/>
      <c r="AE1319" s="99"/>
      <c r="AF1319" s="99"/>
      <c r="AG1319" s="99"/>
      <c r="AH1319" s="99">
        <v>45</v>
      </c>
      <c r="AI1319" s="99"/>
      <c r="AJ1319" s="99"/>
      <c r="AK1319" s="99"/>
      <c r="AL1319" s="99"/>
      <c r="AM1319" s="100"/>
      <c r="AN1319" s="100"/>
      <c r="AO1319" s="44"/>
      <c r="AP1319" s="100"/>
      <c r="AQ1319" s="100"/>
      <c r="AR1319" s="100"/>
      <c r="AS1319" s="100"/>
      <c r="AT1319" s="100"/>
      <c r="AU1319" s="100"/>
      <c r="AV1319" s="100"/>
      <c r="AW1319" s="100"/>
      <c r="AX1319" s="100"/>
      <c r="AY1319" s="100"/>
      <c r="AZ1319" s="100"/>
      <c r="BA1319" s="100"/>
      <c r="BB1319" s="100"/>
      <c r="BC1319" s="100"/>
    </row>
    <row r="1320" spans="1:56" s="41" customFormat="1" x14ac:dyDescent="0.35">
      <c r="A1320" s="100" t="s">
        <v>305</v>
      </c>
      <c r="B1320" s="100" t="s">
        <v>45</v>
      </c>
      <c r="C1320" s="100" t="s">
        <v>1666</v>
      </c>
      <c r="D1320" s="100" t="s">
        <v>1667</v>
      </c>
      <c r="E1320" s="100" t="s">
        <v>39</v>
      </c>
      <c r="F1320" s="100">
        <v>999923322</v>
      </c>
      <c r="G1320" s="99">
        <f>(J1320+T1320)-H1320</f>
        <v>19</v>
      </c>
      <c r="H1320" s="99">
        <f>(K1320+L1320+N1320+O1320+P1320+Q1320+R1320)*0.5</f>
        <v>19</v>
      </c>
      <c r="I1320" s="24"/>
      <c r="J1320" s="99">
        <f>SUM(K1320,L1320,N1320,O1320,P1320,Q1320)</f>
        <v>38</v>
      </c>
      <c r="K1320" s="99">
        <f>SUM(AD1320,AL1320,AN1320)</f>
        <v>0</v>
      </c>
      <c r="L1320" s="99">
        <f>SUM(AE1320,AF1320,AG1320,AH1320)</f>
        <v>38</v>
      </c>
      <c r="M1320" s="99">
        <f>COUNT(#REF!,#REF!,#REF!,#REF!,#REF!,#REF!,#REF!,AE1320,#REF!,#REF!,#REF!,#REF!,AF1320,AG1320,#REF!,#REF!,#REF!,AH1320)</f>
        <v>1</v>
      </c>
      <c r="N1320" s="99">
        <f>AI1320+AJ1320</f>
        <v>0</v>
      </c>
      <c r="O1320" s="99"/>
      <c r="P1320" s="99">
        <f>AK1320</f>
        <v>0</v>
      </c>
      <c r="Q1320" s="99">
        <f>AM1320</f>
        <v>0</v>
      </c>
      <c r="R1320" s="99">
        <v>0</v>
      </c>
      <c r="S1320" s="47"/>
      <c r="T1320" s="99">
        <f>SUM(U1320,V1320,X1320,Y1320,Z1320,AA1320,AB1320)</f>
        <v>0</v>
      </c>
      <c r="U1320" s="99">
        <f>AP1320</f>
        <v>0</v>
      </c>
      <c r="V1320" s="99">
        <f>SUM(AS1320,AT1320,AU1320,AV1320,AW1320,AX1320,AY1320,AZ1320,BA1320,BB1320,BC1320)</f>
        <v>0</v>
      </c>
      <c r="W1320" s="99">
        <f>COUNT(AS1320,AT1320,AU1320,AV1320,AW1320,AX1320,AY1320,AZ1320,BA1320,BB1320,BC1320)</f>
        <v>0</v>
      </c>
      <c r="X1320" s="99">
        <v>0</v>
      </c>
      <c r="Y1320" s="99">
        <v>0</v>
      </c>
      <c r="Z1320" s="99">
        <v>0</v>
      </c>
      <c r="AA1320" s="99">
        <f>AR1320</f>
        <v>0</v>
      </c>
      <c r="AB1320" s="99">
        <f>AQ1320</f>
        <v>0</v>
      </c>
      <c r="AC1320" s="47"/>
      <c r="AD1320" s="99"/>
      <c r="AE1320" s="99"/>
      <c r="AF1320" s="99"/>
      <c r="AG1320" s="99">
        <v>38</v>
      </c>
      <c r="AH1320" s="99"/>
      <c r="AI1320" s="99"/>
      <c r="AJ1320" s="99"/>
      <c r="AK1320" s="99"/>
      <c r="AL1320" s="99"/>
      <c r="AM1320" s="100"/>
      <c r="AN1320" s="100"/>
      <c r="AO1320" s="44"/>
      <c r="AP1320" s="100"/>
      <c r="AQ1320" s="100"/>
      <c r="AR1320" s="100"/>
      <c r="AS1320" s="100"/>
      <c r="AT1320" s="100"/>
      <c r="AU1320" s="100"/>
      <c r="AV1320" s="100"/>
      <c r="AW1320" s="100"/>
      <c r="AX1320" s="100"/>
      <c r="AY1320" s="100"/>
      <c r="AZ1320" s="100"/>
      <c r="BA1320" s="100"/>
      <c r="BB1320" s="100"/>
      <c r="BC1320" s="100"/>
    </row>
    <row r="1321" spans="1:56" s="41" customFormat="1" x14ac:dyDescent="0.35">
      <c r="A1321" s="99" t="s">
        <v>40</v>
      </c>
      <c r="B1321" s="100" t="s">
        <v>36</v>
      </c>
      <c r="C1321" s="100" t="s">
        <v>452</v>
      </c>
      <c r="D1321" s="100" t="s">
        <v>682</v>
      </c>
      <c r="E1321" s="100" t="s">
        <v>54</v>
      </c>
      <c r="F1321" s="99">
        <v>999908593</v>
      </c>
      <c r="G1321" s="99">
        <f>(J1321+T1321)-H1321</f>
        <v>973</v>
      </c>
      <c r="H1321" s="99"/>
      <c r="I1321" s="24"/>
      <c r="J1321" s="99">
        <f>SUM(K1321,L1321,N1321,O1321,P1321,Q1321)</f>
        <v>585</v>
      </c>
      <c r="K1321" s="99">
        <f>SUM(AD1321,AL1321,AN1321)</f>
        <v>100</v>
      </c>
      <c r="L1321" s="99">
        <f>SUM(AE1321,AF1321,AG1321,AH1321)</f>
        <v>90</v>
      </c>
      <c r="M1321" s="99">
        <f>COUNT(#REF!,#REF!,#REF!,#REF!,#REF!,#REF!,#REF!,AE1321,#REF!,#REF!,#REF!,#REF!,AF1321,AG1321,#REF!,#REF!,#REF!,AH1321)</f>
        <v>1</v>
      </c>
      <c r="N1321" s="99">
        <f>AI1321+AJ1321</f>
        <v>105</v>
      </c>
      <c r="O1321" s="99"/>
      <c r="P1321" s="99">
        <f>AK1321</f>
        <v>90</v>
      </c>
      <c r="Q1321" s="99">
        <f>AM1321</f>
        <v>200</v>
      </c>
      <c r="R1321" s="99">
        <v>0</v>
      </c>
      <c r="S1321" s="47"/>
      <c r="T1321" s="99">
        <f>SUM(U1321,V1321,X1321,Y1321,Z1321,AA1321,AB1321)</f>
        <v>388</v>
      </c>
      <c r="U1321" s="99">
        <f>AP1321</f>
        <v>0</v>
      </c>
      <c r="V1321" s="99">
        <f>SUM(AS1321,AT1321,AU1321,AV1321,AW1321,AX1321,AY1321,AZ1321,BA1321,BB1321,BC1321)</f>
        <v>188</v>
      </c>
      <c r="W1321" s="99">
        <f>COUNT(AS1321,AT1321,AU1321,AV1321,AW1321,AX1321,AY1321,AZ1321,BA1321,BB1321,BC1321)</f>
        <v>2</v>
      </c>
      <c r="X1321" s="99">
        <v>0</v>
      </c>
      <c r="Y1321" s="99">
        <v>0</v>
      </c>
      <c r="Z1321" s="99">
        <v>0</v>
      </c>
      <c r="AA1321" s="99">
        <f>AR1321</f>
        <v>200</v>
      </c>
      <c r="AB1321" s="99">
        <f>AQ1321</f>
        <v>0</v>
      </c>
      <c r="AC1321" s="47"/>
      <c r="AD1321" s="99"/>
      <c r="AE1321" s="99"/>
      <c r="AF1321" s="99"/>
      <c r="AG1321" s="99">
        <v>90</v>
      </c>
      <c r="AH1321" s="99"/>
      <c r="AI1321" s="99"/>
      <c r="AJ1321" s="99">
        <v>105</v>
      </c>
      <c r="AK1321" s="99">
        <v>90</v>
      </c>
      <c r="AL1321" s="99">
        <v>100</v>
      </c>
      <c r="AM1321" s="100">
        <v>200</v>
      </c>
      <c r="AN1321" s="100"/>
      <c r="AO1321" s="44"/>
      <c r="AP1321" s="100"/>
      <c r="AQ1321" s="100"/>
      <c r="AR1321" s="100">
        <v>200</v>
      </c>
      <c r="AS1321" s="100">
        <v>68</v>
      </c>
      <c r="AT1321" s="100"/>
      <c r="AU1321" s="100"/>
      <c r="AV1321" s="100"/>
      <c r="AW1321" s="100">
        <v>120</v>
      </c>
      <c r="AX1321" s="100"/>
      <c r="AY1321" s="100"/>
      <c r="AZ1321" s="100"/>
      <c r="BA1321" s="100"/>
      <c r="BB1321" s="100"/>
      <c r="BC1321" s="100"/>
    </row>
    <row r="1322" spans="1:56" s="41" customFormat="1" x14ac:dyDescent="0.35">
      <c r="A1322" s="99" t="s">
        <v>40</v>
      </c>
      <c r="B1322" s="100" t="s">
        <v>36</v>
      </c>
      <c r="C1322" s="100" t="s">
        <v>797</v>
      </c>
      <c r="D1322" s="100" t="s">
        <v>149</v>
      </c>
      <c r="E1322" s="100" t="s">
        <v>54</v>
      </c>
      <c r="F1322" s="99">
        <v>999914453</v>
      </c>
      <c r="G1322" s="99">
        <f>(J1322+T1322)-H1322</f>
        <v>851</v>
      </c>
      <c r="H1322" s="99"/>
      <c r="I1322" s="24"/>
      <c r="J1322" s="99">
        <f>SUM(K1322,L1322,N1322,O1322,P1322,Q1322)</f>
        <v>488</v>
      </c>
      <c r="K1322" s="99">
        <f>SUM(AD1322,AL1322,AN1322)</f>
        <v>0</v>
      </c>
      <c r="L1322" s="99">
        <f>SUM(AE1322,AF1322,AG1322,AH1322)</f>
        <v>120</v>
      </c>
      <c r="M1322" s="99">
        <f>COUNT(#REF!,#REF!,#REF!,#REF!,#REF!,#REF!,#REF!,AE1322,#REF!,#REF!,#REF!,#REF!,AF1322,AG1322,#REF!,#REF!,#REF!,AH1322)</f>
        <v>1</v>
      </c>
      <c r="N1322" s="99">
        <f>AI1322+AJ1322</f>
        <v>140</v>
      </c>
      <c r="O1322" s="99"/>
      <c r="P1322" s="99">
        <f>AK1322</f>
        <v>78</v>
      </c>
      <c r="Q1322" s="99">
        <f>AM1322</f>
        <v>150</v>
      </c>
      <c r="R1322" s="99">
        <v>0</v>
      </c>
      <c r="S1322" s="47"/>
      <c r="T1322" s="99">
        <f>SUM(U1322,V1322,X1322,Y1322,Z1322,AA1322,AB1322)</f>
        <v>363</v>
      </c>
      <c r="U1322" s="99">
        <f>AP1322</f>
        <v>0</v>
      </c>
      <c r="V1322" s="99">
        <f>SUM(AS1322,AT1322,AU1322,AV1322,AW1322,AX1322,AY1322,AZ1322,BA1322,BB1322,BC1322)</f>
        <v>0</v>
      </c>
      <c r="W1322" s="99">
        <f>COUNT(AS1322,AT1322,AU1322,AV1322,AW1322,AX1322,AY1322,AZ1322,BA1322,BB1322,BC1322)</f>
        <v>0</v>
      </c>
      <c r="X1322" s="99">
        <v>0</v>
      </c>
      <c r="Y1322" s="99">
        <v>0</v>
      </c>
      <c r="Z1322" s="99">
        <v>0</v>
      </c>
      <c r="AA1322" s="99">
        <f>AR1322</f>
        <v>113</v>
      </c>
      <c r="AB1322" s="99">
        <f>AQ1322</f>
        <v>250</v>
      </c>
      <c r="AC1322" s="47"/>
      <c r="AD1322" s="99"/>
      <c r="AE1322" s="99"/>
      <c r="AF1322" s="99">
        <v>120</v>
      </c>
      <c r="AG1322" s="99"/>
      <c r="AH1322" s="99"/>
      <c r="AI1322" s="99"/>
      <c r="AJ1322" s="99">
        <v>140</v>
      </c>
      <c r="AK1322" s="99">
        <v>78</v>
      </c>
      <c r="AL1322" s="99"/>
      <c r="AM1322" s="100">
        <v>150</v>
      </c>
      <c r="AN1322" s="100"/>
      <c r="AO1322" s="44"/>
      <c r="AP1322" s="100"/>
      <c r="AQ1322" s="100">
        <v>250</v>
      </c>
      <c r="AR1322" s="100">
        <v>113</v>
      </c>
      <c r="AS1322" s="100"/>
      <c r="AT1322" s="100"/>
      <c r="AU1322" s="100"/>
      <c r="AV1322" s="100"/>
      <c r="AW1322" s="100"/>
      <c r="AX1322" s="100"/>
      <c r="AY1322" s="100"/>
      <c r="AZ1322" s="100"/>
      <c r="BA1322" s="100"/>
      <c r="BB1322" s="100"/>
      <c r="BC1322" s="100"/>
    </row>
    <row r="1323" spans="1:56" s="41" customFormat="1" x14ac:dyDescent="0.35">
      <c r="A1323" s="99" t="s">
        <v>40</v>
      </c>
      <c r="B1323" s="99" t="s">
        <v>36</v>
      </c>
      <c r="C1323" s="99" t="s">
        <v>863</v>
      </c>
      <c r="D1323" s="99" t="s">
        <v>88</v>
      </c>
      <c r="E1323" s="99" t="s">
        <v>54</v>
      </c>
      <c r="F1323" s="99">
        <v>999916398</v>
      </c>
      <c r="G1323" s="99">
        <f>(J1323+T1323)-H1323</f>
        <v>788</v>
      </c>
      <c r="H1323" s="100"/>
      <c r="I1323" s="24"/>
      <c r="J1323" s="99">
        <f>SUM(K1323,L1323,N1323,O1323,P1323,Q1323)</f>
        <v>398</v>
      </c>
      <c r="K1323" s="99">
        <f>SUM(AD1323,AL1323,AN1323)</f>
        <v>100</v>
      </c>
      <c r="L1323" s="99">
        <f>SUM(AE1323,AF1323,AG1323,AH1323)</f>
        <v>0</v>
      </c>
      <c r="M1323" s="99">
        <f>COUNT(#REF!,#REF!,#REF!,#REF!,#REF!,#REF!,#REF!,AE1323,#REF!,#REF!,#REF!,#REF!,AF1323,AG1323,#REF!,#REF!,#REF!,AH1323)</f>
        <v>0</v>
      </c>
      <c r="N1323" s="99">
        <f>AI1323+AJ1323</f>
        <v>79</v>
      </c>
      <c r="O1323" s="99"/>
      <c r="P1323" s="99">
        <f>AK1323</f>
        <v>120</v>
      </c>
      <c r="Q1323" s="99">
        <f>AM1323</f>
        <v>99</v>
      </c>
      <c r="R1323" s="99">
        <v>0</v>
      </c>
      <c r="S1323" s="47"/>
      <c r="T1323" s="99">
        <f>SUM(U1323,V1323,X1323,Y1323,Z1323,AA1323,AB1323)</f>
        <v>390</v>
      </c>
      <c r="U1323" s="99">
        <f>AP1323</f>
        <v>0</v>
      </c>
      <c r="V1323" s="99">
        <f>SUM(AS1323,AT1323,AU1323,AV1323,AW1323,AX1323,AY1323,AZ1323,BA1323,BB1323,BC1323)</f>
        <v>240</v>
      </c>
      <c r="W1323" s="99">
        <f>COUNT(AS1323,AT1323,AU1323,AV1323,AW1323,AX1323,AY1323,AZ1323,BA1323,BB1323,BC1323)</f>
        <v>2</v>
      </c>
      <c r="X1323" s="99">
        <v>0</v>
      </c>
      <c r="Y1323" s="99">
        <v>0</v>
      </c>
      <c r="Z1323" s="99">
        <v>0</v>
      </c>
      <c r="AA1323" s="99">
        <f>AR1323</f>
        <v>150</v>
      </c>
      <c r="AB1323" s="99">
        <f>AQ1323</f>
        <v>0</v>
      </c>
      <c r="AC1323" s="47"/>
      <c r="AD1323" s="99"/>
      <c r="AE1323" s="99"/>
      <c r="AF1323" s="99"/>
      <c r="AG1323" s="99"/>
      <c r="AH1323" s="99"/>
      <c r="AI1323" s="99">
        <v>79</v>
      </c>
      <c r="AJ1323" s="99"/>
      <c r="AK1323" s="99">
        <v>120</v>
      </c>
      <c r="AL1323" s="99"/>
      <c r="AM1323" s="100">
        <v>99</v>
      </c>
      <c r="AN1323" s="100">
        <v>100</v>
      </c>
      <c r="AO1323" s="44"/>
      <c r="AP1323" s="100"/>
      <c r="AQ1323" s="100"/>
      <c r="AR1323" s="100">
        <v>150</v>
      </c>
      <c r="AS1323" s="100"/>
      <c r="AT1323" s="100"/>
      <c r="AU1323" s="100"/>
      <c r="AV1323" s="100"/>
      <c r="AW1323" s="100"/>
      <c r="AX1323" s="100">
        <v>120</v>
      </c>
      <c r="AY1323" s="100"/>
      <c r="AZ1323" s="100">
        <v>120</v>
      </c>
      <c r="BA1323" s="100"/>
      <c r="BB1323" s="100"/>
      <c r="BC1323" s="100"/>
    </row>
    <row r="1324" spans="1:56" s="41" customFormat="1" x14ac:dyDescent="0.35">
      <c r="A1324" s="99" t="s">
        <v>40</v>
      </c>
      <c r="B1324" s="100" t="s">
        <v>36</v>
      </c>
      <c r="C1324" s="100" t="s">
        <v>490</v>
      </c>
      <c r="D1324" s="100" t="s">
        <v>578</v>
      </c>
      <c r="E1324" s="100" t="s">
        <v>54</v>
      </c>
      <c r="F1324" s="99">
        <v>999900302</v>
      </c>
      <c r="G1324" s="99">
        <f>(J1324+T1324)-H1324</f>
        <v>524</v>
      </c>
      <c r="H1324" s="99"/>
      <c r="I1324" s="24"/>
      <c r="J1324" s="99">
        <f>SUM(K1324,L1324,N1324,O1324,P1324,Q1324)</f>
        <v>296</v>
      </c>
      <c r="K1324" s="99">
        <f>SUM(AD1324,AL1324,AN1324)</f>
        <v>75</v>
      </c>
      <c r="L1324" s="99">
        <f>SUM(AE1324,AF1324,AG1324,AH1324)</f>
        <v>0</v>
      </c>
      <c r="M1324" s="99">
        <f>COUNT(#REF!,#REF!,#REF!,#REF!,#REF!,#REF!,#REF!,AE1324,#REF!,#REF!,#REF!,#REF!,AF1324,AG1324,#REF!,#REF!,#REF!,AH1324)</f>
        <v>0</v>
      </c>
      <c r="N1324" s="99">
        <f>AI1324+AJ1324</f>
        <v>67</v>
      </c>
      <c r="O1324" s="99"/>
      <c r="P1324" s="99">
        <f>AK1324</f>
        <v>90</v>
      </c>
      <c r="Q1324" s="99">
        <f>AM1324</f>
        <v>64</v>
      </c>
      <c r="R1324" s="99">
        <v>0</v>
      </c>
      <c r="S1324" s="47"/>
      <c r="T1324" s="99">
        <f>SUM(U1324,V1324,X1324,Y1324,Z1324,AA1324,AB1324)</f>
        <v>228</v>
      </c>
      <c r="U1324" s="99">
        <f>AP1324</f>
        <v>0</v>
      </c>
      <c r="V1324" s="99">
        <f>SUM(AS1324,AT1324,AU1324,AV1324,AW1324,AX1324,AY1324,AZ1324,BA1324,BB1324,BC1324)</f>
        <v>180</v>
      </c>
      <c r="W1324" s="99">
        <f>COUNT(AS1324,AT1324,AU1324,AV1324,AW1324,AX1324,AY1324,AZ1324,BA1324,BB1324,BC1324)</f>
        <v>2</v>
      </c>
      <c r="X1324" s="99">
        <v>0</v>
      </c>
      <c r="Y1324" s="99">
        <v>0</v>
      </c>
      <c r="Z1324" s="99">
        <v>0</v>
      </c>
      <c r="AA1324" s="99">
        <f>AR1324</f>
        <v>48</v>
      </c>
      <c r="AB1324" s="99">
        <f>AQ1324</f>
        <v>0</v>
      </c>
      <c r="AC1324" s="47"/>
      <c r="AD1324" s="99"/>
      <c r="AE1324" s="99"/>
      <c r="AF1324" s="99"/>
      <c r="AG1324" s="99"/>
      <c r="AH1324" s="99"/>
      <c r="AI1324" s="99">
        <v>67</v>
      </c>
      <c r="AJ1324" s="99"/>
      <c r="AK1324" s="99">
        <v>90</v>
      </c>
      <c r="AL1324" s="99">
        <v>75</v>
      </c>
      <c r="AM1324" s="100">
        <v>64</v>
      </c>
      <c r="AN1324" s="100"/>
      <c r="AO1324" s="44"/>
      <c r="AP1324" s="100"/>
      <c r="AQ1324" s="100"/>
      <c r="AR1324" s="100">
        <v>48</v>
      </c>
      <c r="AS1324" s="100"/>
      <c r="AT1324" s="100"/>
      <c r="AU1324" s="100"/>
      <c r="AV1324" s="100"/>
      <c r="AW1324" s="100"/>
      <c r="AX1324" s="100">
        <v>90</v>
      </c>
      <c r="AY1324" s="100"/>
      <c r="AZ1324" s="100">
        <v>90</v>
      </c>
      <c r="BA1324" s="100"/>
      <c r="BB1324" s="100"/>
      <c r="BC1324" s="100"/>
    </row>
    <row r="1325" spans="1:56" s="41" customFormat="1" x14ac:dyDescent="0.35">
      <c r="A1325" s="99" t="s">
        <v>40</v>
      </c>
      <c r="B1325" s="99" t="s">
        <v>36</v>
      </c>
      <c r="C1325" s="99" t="s">
        <v>1097</v>
      </c>
      <c r="D1325" s="99" t="s">
        <v>88</v>
      </c>
      <c r="E1325" s="99" t="s">
        <v>54</v>
      </c>
      <c r="F1325" s="99">
        <v>999924809</v>
      </c>
      <c r="G1325" s="99">
        <f>(J1325+T1325)-H1325</f>
        <v>491</v>
      </c>
      <c r="H1325" s="99"/>
      <c r="I1325" s="24"/>
      <c r="J1325" s="99">
        <f>SUM(K1325,L1325,N1325,O1325,P1325,Q1325)</f>
        <v>217</v>
      </c>
      <c r="K1325" s="99">
        <f>SUM(AD1325,AL1325,AN1325)</f>
        <v>98</v>
      </c>
      <c r="L1325" s="99">
        <f>SUM(AE1325,AF1325,AG1325,AH1325)</f>
        <v>0</v>
      </c>
      <c r="M1325" s="99">
        <f>COUNT(#REF!,#REF!,#REF!,#REF!,#REF!,#REF!,#REF!,AE1325,#REF!,#REF!,#REF!,#REF!,AF1325,AG1325,#REF!,#REF!,#REF!,AH1325)</f>
        <v>0</v>
      </c>
      <c r="N1325" s="99">
        <f>AI1325+AJ1325</f>
        <v>33</v>
      </c>
      <c r="O1325" s="99"/>
      <c r="P1325" s="99">
        <f>AK1325</f>
        <v>38</v>
      </c>
      <c r="Q1325" s="99">
        <f>AM1325</f>
        <v>48</v>
      </c>
      <c r="R1325" s="99">
        <v>0</v>
      </c>
      <c r="S1325" s="47"/>
      <c r="T1325" s="99">
        <f>SUM(U1325,V1325,X1325,Y1325,Z1325,AA1325,AB1325)</f>
        <v>274</v>
      </c>
      <c r="U1325" s="99">
        <f>AP1325</f>
        <v>0</v>
      </c>
      <c r="V1325" s="99">
        <f>SUM(AS1325,AT1325,AU1325,AV1325,AW1325,AX1325,AY1325,AZ1325,BA1325,BB1325,BC1325)</f>
        <v>226</v>
      </c>
      <c r="W1325" s="99">
        <f>COUNT(AS1325,AT1325,AU1325,AV1325,AW1325,AX1325,AY1325,AZ1325,BA1325,BB1325,BC1325)</f>
        <v>3</v>
      </c>
      <c r="X1325" s="99">
        <v>0</v>
      </c>
      <c r="Y1325" s="99">
        <v>0</v>
      </c>
      <c r="Z1325" s="99">
        <v>0</v>
      </c>
      <c r="AA1325" s="99">
        <f>AR1325</f>
        <v>48</v>
      </c>
      <c r="AB1325" s="99">
        <f>AQ1325</f>
        <v>0</v>
      </c>
      <c r="AC1325" s="47"/>
      <c r="AD1325" s="99"/>
      <c r="AE1325" s="99"/>
      <c r="AF1325" s="99"/>
      <c r="AG1325" s="99"/>
      <c r="AH1325" s="99"/>
      <c r="AI1325" s="99">
        <v>33</v>
      </c>
      <c r="AJ1325" s="99"/>
      <c r="AK1325" s="99">
        <v>38</v>
      </c>
      <c r="AL1325" s="99">
        <v>56</v>
      </c>
      <c r="AM1325" s="100">
        <v>48</v>
      </c>
      <c r="AN1325" s="100">
        <v>42</v>
      </c>
      <c r="AO1325" s="44"/>
      <c r="AP1325" s="100"/>
      <c r="AQ1325" s="100"/>
      <c r="AR1325" s="100">
        <v>48</v>
      </c>
      <c r="AS1325" s="100"/>
      <c r="AT1325" s="100"/>
      <c r="AU1325" s="100"/>
      <c r="AV1325" s="100">
        <v>120</v>
      </c>
      <c r="AW1325" s="100"/>
      <c r="AX1325" s="100">
        <v>68</v>
      </c>
      <c r="AY1325" s="100"/>
      <c r="AZ1325" s="100">
        <v>38</v>
      </c>
      <c r="BA1325" s="100"/>
      <c r="BB1325" s="100"/>
      <c r="BC1325" s="100"/>
    </row>
    <row r="1326" spans="1:56" s="41" customFormat="1" x14ac:dyDescent="0.35">
      <c r="A1326" s="99" t="s">
        <v>40</v>
      </c>
      <c r="B1326" s="99" t="s">
        <v>36</v>
      </c>
      <c r="C1326" s="99" t="s">
        <v>891</v>
      </c>
      <c r="D1326" s="99" t="s">
        <v>892</v>
      </c>
      <c r="E1326" s="99" t="s">
        <v>54</v>
      </c>
      <c r="F1326" s="99">
        <v>999916672</v>
      </c>
      <c r="G1326" s="99">
        <f>(J1326+T1326)-H1326</f>
        <v>489</v>
      </c>
      <c r="H1326" s="100"/>
      <c r="I1326" s="24"/>
      <c r="J1326" s="99">
        <f>SUM(K1326,L1326,N1326,O1326,P1326,Q1326)</f>
        <v>351</v>
      </c>
      <c r="K1326" s="99">
        <f>SUM(AD1326,AL1326,AN1326)</f>
        <v>56</v>
      </c>
      <c r="L1326" s="99">
        <f>SUM(AE1326,AF1326,AG1326,AH1326)</f>
        <v>68</v>
      </c>
      <c r="M1326" s="99">
        <f>COUNT(#REF!,#REF!,#REF!,#REF!,#REF!,#REF!,#REF!,AE1326,#REF!,#REF!,#REF!,#REF!,AF1326,AG1326,#REF!,#REF!,#REF!,AH1326)</f>
        <v>1</v>
      </c>
      <c r="N1326" s="99">
        <f>AI1326+AJ1326</f>
        <v>63</v>
      </c>
      <c r="O1326" s="99"/>
      <c r="P1326" s="99">
        <f>AK1326</f>
        <v>51</v>
      </c>
      <c r="Q1326" s="99">
        <f>AM1326</f>
        <v>113</v>
      </c>
      <c r="R1326" s="99">
        <v>0</v>
      </c>
      <c r="S1326" s="47"/>
      <c r="T1326" s="99">
        <f>SUM(U1326,V1326,X1326,Y1326,Z1326,AA1326,AB1326)</f>
        <v>138</v>
      </c>
      <c r="U1326" s="99">
        <f>AP1326</f>
        <v>0</v>
      </c>
      <c r="V1326" s="99">
        <f>SUM(AS1326,AT1326,AU1326,AV1326,AW1326,AX1326,AY1326,AZ1326,BA1326,BB1326,BC1326)</f>
        <v>90</v>
      </c>
      <c r="W1326" s="99">
        <f>COUNT(AS1326,AT1326,AU1326,AV1326,AW1326,AX1326,AY1326,AZ1326,BA1326,BB1326,BC1326)</f>
        <v>1</v>
      </c>
      <c r="X1326" s="99">
        <v>0</v>
      </c>
      <c r="Y1326" s="99">
        <v>0</v>
      </c>
      <c r="Z1326" s="99">
        <v>0</v>
      </c>
      <c r="AA1326" s="99">
        <f>AR1326</f>
        <v>48</v>
      </c>
      <c r="AB1326" s="99">
        <f>AQ1326</f>
        <v>0</v>
      </c>
      <c r="AC1326" s="47"/>
      <c r="AD1326" s="99"/>
      <c r="AE1326" s="99"/>
      <c r="AF1326" s="99"/>
      <c r="AG1326" s="99">
        <v>68</v>
      </c>
      <c r="AH1326" s="99"/>
      <c r="AI1326" s="99"/>
      <c r="AJ1326" s="99">
        <v>63</v>
      </c>
      <c r="AK1326" s="99">
        <v>51</v>
      </c>
      <c r="AL1326" s="99">
        <v>56</v>
      </c>
      <c r="AM1326" s="100">
        <v>113</v>
      </c>
      <c r="AN1326" s="100"/>
      <c r="AO1326" s="44"/>
      <c r="AP1326" s="100"/>
      <c r="AQ1326" s="100"/>
      <c r="AR1326" s="100">
        <v>48</v>
      </c>
      <c r="AS1326" s="100">
        <v>90</v>
      </c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</row>
    <row r="1327" spans="1:56" s="41" customFormat="1" x14ac:dyDescent="0.35">
      <c r="A1327" s="99" t="s">
        <v>40</v>
      </c>
      <c r="B1327" s="99" t="s">
        <v>36</v>
      </c>
      <c r="C1327" s="99" t="s">
        <v>798</v>
      </c>
      <c r="D1327" s="99" t="s">
        <v>799</v>
      </c>
      <c r="E1327" s="99" t="s">
        <v>54</v>
      </c>
      <c r="F1327" s="99">
        <v>999914467</v>
      </c>
      <c r="G1327" s="99">
        <f>(J1327+T1327)-H1327</f>
        <v>484</v>
      </c>
      <c r="H1327" s="100"/>
      <c r="I1327" s="24"/>
      <c r="J1327" s="99">
        <f>SUM(K1327,L1327,N1327,O1327,P1327,Q1327)</f>
        <v>376</v>
      </c>
      <c r="K1327" s="99">
        <f>SUM(AD1327,AL1327,AN1327)</f>
        <v>0</v>
      </c>
      <c r="L1327" s="99">
        <f>SUM(AE1327,AF1327,AG1327,AH1327)</f>
        <v>120</v>
      </c>
      <c r="M1327" s="99">
        <f>COUNT(#REF!,#REF!,#REF!,#REF!,#REF!,#REF!,#REF!,AE1327,#REF!,#REF!,#REF!,#REF!,AF1327,AG1327,#REF!,#REF!,#REF!,AH1327)</f>
        <v>1</v>
      </c>
      <c r="N1327" s="99">
        <f>AI1327+AJ1327</f>
        <v>79</v>
      </c>
      <c r="O1327" s="99"/>
      <c r="P1327" s="99">
        <f>AK1327</f>
        <v>84</v>
      </c>
      <c r="Q1327" s="99">
        <f>AM1327</f>
        <v>93</v>
      </c>
      <c r="R1327" s="99">
        <v>0</v>
      </c>
      <c r="S1327" s="47"/>
      <c r="T1327" s="99">
        <f>SUM(U1327,V1327,X1327,Y1327,Z1327,AA1327,AB1327)</f>
        <v>108</v>
      </c>
      <c r="U1327" s="99">
        <f>AP1327</f>
        <v>40</v>
      </c>
      <c r="V1327" s="99">
        <f>SUM(AS1327,AT1327,AU1327,AV1327,AW1327,AX1327,AY1327,AZ1327,BA1327,BB1327,BC1327)</f>
        <v>68</v>
      </c>
      <c r="W1327" s="99">
        <f>COUNT(AS1327,AT1327,AU1327,AV1327,AW1327,AX1327,AY1327,AZ1327,BA1327,BB1327,BC1327)</f>
        <v>1</v>
      </c>
      <c r="X1327" s="99">
        <v>0</v>
      </c>
      <c r="Y1327" s="99">
        <v>0</v>
      </c>
      <c r="Z1327" s="99">
        <v>0</v>
      </c>
      <c r="AA1327" s="99">
        <f>AR1327</f>
        <v>0</v>
      </c>
      <c r="AB1327" s="99">
        <f>AQ1327</f>
        <v>0</v>
      </c>
      <c r="AC1327" s="47"/>
      <c r="AD1327" s="99"/>
      <c r="AE1327" s="99"/>
      <c r="AF1327" s="99"/>
      <c r="AG1327" s="99">
        <v>120</v>
      </c>
      <c r="AH1327" s="99"/>
      <c r="AI1327" s="99"/>
      <c r="AJ1327" s="99">
        <v>79</v>
      </c>
      <c r="AK1327" s="99">
        <v>84</v>
      </c>
      <c r="AL1327" s="99"/>
      <c r="AM1327" s="100">
        <v>93</v>
      </c>
      <c r="AN1327" s="100"/>
      <c r="AO1327" s="44"/>
      <c r="AP1327" s="100">
        <v>40</v>
      </c>
      <c r="AQ1327" s="100"/>
      <c r="AR1327" s="100"/>
      <c r="AS1327" s="100">
        <v>68</v>
      </c>
      <c r="AT1327" s="100"/>
      <c r="AU1327" s="100"/>
      <c r="AV1327" s="100"/>
      <c r="AW1327" s="100"/>
      <c r="AX1327" s="100"/>
      <c r="AY1327" s="100"/>
      <c r="AZ1327" s="100"/>
      <c r="BA1327" s="100"/>
      <c r="BB1327" s="100"/>
      <c r="BC1327" s="100"/>
    </row>
    <row r="1328" spans="1:56" s="41" customFormat="1" x14ac:dyDescent="0.35">
      <c r="A1328" s="102" t="s">
        <v>40</v>
      </c>
      <c r="B1328" s="100" t="s">
        <v>36</v>
      </c>
      <c r="C1328" s="100" t="s">
        <v>327</v>
      </c>
      <c r="D1328" s="100" t="s">
        <v>261</v>
      </c>
      <c r="E1328" s="100" t="s">
        <v>54</v>
      </c>
      <c r="F1328" s="100">
        <v>999925180</v>
      </c>
      <c r="G1328" s="99">
        <f>(J1328+T1328)-H1328</f>
        <v>430.5</v>
      </c>
      <c r="H1328" s="99">
        <f>(K1328+L1328+N1328+O1328+P1328+Q1328+R1328)*0.5</f>
        <v>246.5</v>
      </c>
      <c r="I1328" s="24"/>
      <c r="J1328" s="99">
        <f>SUM(K1328,L1328,N1328,O1328,P1328,Q1328)</f>
        <v>493</v>
      </c>
      <c r="K1328" s="99">
        <f>SUM(AD1328,AL1328,AN1328)</f>
        <v>0</v>
      </c>
      <c r="L1328" s="99">
        <f>SUM(AE1328,AF1328,AG1328,AH1328)</f>
        <v>240</v>
      </c>
      <c r="M1328" s="99">
        <f>COUNT(#REF!,#REF!,#REF!,#REF!,#REF!,#REF!,#REF!,AE1328,#REF!,#REF!,#REF!,#REF!,AF1328,AG1328,#REF!,#REF!,#REF!,AH1328)</f>
        <v>2</v>
      </c>
      <c r="N1328" s="99">
        <f>AI1328+AJ1328</f>
        <v>140</v>
      </c>
      <c r="O1328" s="99"/>
      <c r="P1328" s="99">
        <f>AK1328</f>
        <v>0</v>
      </c>
      <c r="Q1328" s="99">
        <f>AM1328</f>
        <v>113</v>
      </c>
      <c r="R1328" s="99">
        <v>0</v>
      </c>
      <c r="S1328" s="47"/>
      <c r="T1328" s="99">
        <f>SUM(U1328,V1328,X1328,Y1328,Z1328,AA1328,AB1328)</f>
        <v>184</v>
      </c>
      <c r="U1328" s="99">
        <f>AP1328</f>
        <v>30</v>
      </c>
      <c r="V1328" s="99">
        <f>SUM(AS1328,AT1328,AU1328,AV1328,AW1328,AX1328,AY1328,AZ1328,BA1328,BB1328,BC1328)</f>
        <v>90</v>
      </c>
      <c r="W1328" s="99">
        <f>COUNT(AS1328,AT1328,AU1328,AV1328,AW1328,AX1328,AY1328,AZ1328,BA1328,BB1328,BC1328)</f>
        <v>1</v>
      </c>
      <c r="X1328" s="99">
        <v>0</v>
      </c>
      <c r="Y1328" s="99">
        <v>0</v>
      </c>
      <c r="Z1328" s="99">
        <v>0</v>
      </c>
      <c r="AA1328" s="99">
        <f>AR1328</f>
        <v>64</v>
      </c>
      <c r="AB1328" s="99">
        <f>AQ1328</f>
        <v>0</v>
      </c>
      <c r="AC1328" s="47"/>
      <c r="AD1328" s="99"/>
      <c r="AE1328" s="99">
        <v>120</v>
      </c>
      <c r="AF1328" s="99"/>
      <c r="AG1328" s="99">
        <v>120</v>
      </c>
      <c r="AH1328" s="99"/>
      <c r="AI1328" s="99"/>
      <c r="AJ1328" s="99">
        <v>140</v>
      </c>
      <c r="AK1328" s="99"/>
      <c r="AL1328" s="99"/>
      <c r="AM1328" s="100">
        <v>113</v>
      </c>
      <c r="AN1328" s="100"/>
      <c r="AO1328" s="44"/>
      <c r="AP1328" s="100">
        <v>30</v>
      </c>
      <c r="AQ1328" s="100"/>
      <c r="AR1328" s="100">
        <v>64</v>
      </c>
      <c r="AS1328" s="100"/>
      <c r="AT1328" s="100"/>
      <c r="AU1328" s="100"/>
      <c r="AV1328" s="100"/>
      <c r="AW1328" s="100">
        <v>90</v>
      </c>
      <c r="AX1328" s="100"/>
      <c r="AY1328" s="100"/>
      <c r="AZ1328" s="100"/>
      <c r="BA1328" s="100"/>
      <c r="BB1328" s="100"/>
      <c r="BC1328" s="100"/>
    </row>
    <row r="1329" spans="1:55" s="41" customFormat="1" x14ac:dyDescent="0.35">
      <c r="A1329" s="102" t="s">
        <v>40</v>
      </c>
      <c r="B1329" s="99" t="s">
        <v>36</v>
      </c>
      <c r="C1329" s="99" t="s">
        <v>2731</v>
      </c>
      <c r="D1329" s="99" t="s">
        <v>2732</v>
      </c>
      <c r="E1329" s="99" t="s">
        <v>54</v>
      </c>
      <c r="F1329" s="99">
        <v>999928262</v>
      </c>
      <c r="G1329" s="99">
        <f>(J1329+T1329)-H1329</f>
        <v>381</v>
      </c>
      <c r="H1329" s="99">
        <f>(K1329+L1329+N1329+O1329+P1329+Q1329+R1329)*0.5</f>
        <v>153</v>
      </c>
      <c r="I1329" s="24"/>
      <c r="J1329" s="99">
        <f>SUM(K1329,L1329,N1329,O1329,P1329,Q1329)</f>
        <v>306</v>
      </c>
      <c r="K1329" s="99">
        <f>SUM(AD1329,AL1329,AN1329)</f>
        <v>0</v>
      </c>
      <c r="L1329" s="99">
        <f>SUM(AE1329,AF1329,AG1329,AH1329)</f>
        <v>0</v>
      </c>
      <c r="M1329" s="99">
        <f>COUNT(#REF!,#REF!,#REF!,#REF!,#REF!,#REF!,#REF!,AE1329,#REF!,#REF!,#REF!,#REF!,AF1329,AG1329,#REF!,#REF!,#REF!,AH1329)</f>
        <v>0</v>
      </c>
      <c r="N1329" s="99">
        <f>AI1329+AJ1329</f>
        <v>105</v>
      </c>
      <c r="O1329" s="99"/>
      <c r="P1329" s="99">
        <f>AK1329</f>
        <v>51</v>
      </c>
      <c r="Q1329" s="99">
        <f>AM1329</f>
        <v>150</v>
      </c>
      <c r="R1329" s="99">
        <v>0</v>
      </c>
      <c r="S1329" s="47"/>
      <c r="T1329" s="99">
        <f>SUM(U1329,V1329,X1329,Y1329,Z1329,AA1329,AB1329)</f>
        <v>228</v>
      </c>
      <c r="U1329" s="99">
        <f>AP1329</f>
        <v>23</v>
      </c>
      <c r="V1329" s="99">
        <f>SUM(AS1329,AT1329,AU1329,AV1329,AW1329,AX1329,AY1329,AZ1329,BA1329,BB1329,BC1329)</f>
        <v>120</v>
      </c>
      <c r="W1329" s="99">
        <f>COUNT(AS1329,AT1329,AU1329,AV1329,AW1329,AX1329,AY1329,AZ1329,BA1329,BB1329,BC1329)</f>
        <v>1</v>
      </c>
      <c r="X1329" s="99">
        <v>0</v>
      </c>
      <c r="Y1329" s="99">
        <v>0</v>
      </c>
      <c r="Z1329" s="99">
        <v>0</v>
      </c>
      <c r="AA1329" s="99">
        <f>AR1329</f>
        <v>85</v>
      </c>
      <c r="AB1329" s="99">
        <f>AQ1329</f>
        <v>0</v>
      </c>
      <c r="AC1329" s="47"/>
      <c r="AD1329" s="99"/>
      <c r="AE1329" s="99"/>
      <c r="AF1329" s="99"/>
      <c r="AG1329" s="99"/>
      <c r="AH1329" s="99"/>
      <c r="AI1329" s="99"/>
      <c r="AJ1329" s="99">
        <v>105</v>
      </c>
      <c r="AK1329" s="99">
        <v>51</v>
      </c>
      <c r="AL1329" s="99"/>
      <c r="AM1329" s="100">
        <v>150</v>
      </c>
      <c r="AN1329" s="100"/>
      <c r="AO1329" s="44"/>
      <c r="AP1329" s="100">
        <v>23</v>
      </c>
      <c r="AQ1329" s="100"/>
      <c r="AR1329" s="100">
        <v>85</v>
      </c>
      <c r="AS1329" s="100">
        <v>120</v>
      </c>
      <c r="AT1329" s="100"/>
      <c r="AU1329" s="100"/>
      <c r="AV1329" s="100"/>
      <c r="AW1329" s="100"/>
      <c r="AX1329" s="100"/>
      <c r="AY1329" s="100"/>
      <c r="AZ1329" s="100"/>
      <c r="BA1329" s="100"/>
      <c r="BB1329" s="100"/>
      <c r="BC1329" s="100"/>
    </row>
    <row r="1330" spans="1:55" s="41" customFormat="1" x14ac:dyDescent="0.35">
      <c r="A1330" s="99" t="s">
        <v>40</v>
      </c>
      <c r="B1330" s="99" t="s">
        <v>36</v>
      </c>
      <c r="C1330" s="99" t="s">
        <v>569</v>
      </c>
      <c r="D1330" s="99" t="s">
        <v>177</v>
      </c>
      <c r="E1330" s="99" t="s">
        <v>54</v>
      </c>
      <c r="F1330" s="99">
        <v>999899298</v>
      </c>
      <c r="G1330" s="99">
        <f>(J1330+T1330)-H1330</f>
        <v>375</v>
      </c>
      <c r="H1330" s="99"/>
      <c r="I1330" s="24"/>
      <c r="J1330" s="99">
        <f>SUM(K1330,L1330,N1330,O1330,P1330,Q1330)</f>
        <v>375</v>
      </c>
      <c r="K1330" s="99">
        <f>SUM(AD1330,AL1330,AN1330)</f>
        <v>44</v>
      </c>
      <c r="L1330" s="99">
        <f>SUM(AE1330,AF1330,AG1330,AH1330)</f>
        <v>90</v>
      </c>
      <c r="M1330" s="99">
        <f>COUNT(#REF!,#REF!,#REF!,#REF!,#REF!,#REF!,#REF!,AE1330,#REF!,#REF!,#REF!,#REF!,AF1330,AG1330,#REF!,#REF!,#REF!,AH1330)</f>
        <v>1</v>
      </c>
      <c r="N1330" s="99">
        <f>AI1330+AJ1330</f>
        <v>67</v>
      </c>
      <c r="O1330" s="99"/>
      <c r="P1330" s="99">
        <f>AK1330</f>
        <v>68</v>
      </c>
      <c r="Q1330" s="99">
        <f>AM1330</f>
        <v>106</v>
      </c>
      <c r="R1330" s="99">
        <v>0</v>
      </c>
      <c r="S1330" s="47"/>
      <c r="T1330" s="99">
        <f>SUM(U1330,V1330,X1330,Y1330,Z1330,AA1330,AB1330)</f>
        <v>0</v>
      </c>
      <c r="U1330" s="99">
        <f>AP1330</f>
        <v>0</v>
      </c>
      <c r="V1330" s="99">
        <f>SUM(AS1330,AT1330,AU1330,AV1330,AW1330,AX1330,AY1330,AZ1330,BA1330,BB1330,BC1330)</f>
        <v>0</v>
      </c>
      <c r="W1330" s="99">
        <f>COUNT(AS1330,AT1330,AU1330,AV1330,AW1330,AX1330,AY1330,AZ1330,BA1330,BB1330,BC1330)</f>
        <v>0</v>
      </c>
      <c r="X1330" s="99">
        <v>0</v>
      </c>
      <c r="Y1330" s="99">
        <v>0</v>
      </c>
      <c r="Z1330" s="99">
        <v>0</v>
      </c>
      <c r="AA1330" s="99">
        <f>AR1330</f>
        <v>0</v>
      </c>
      <c r="AB1330" s="99">
        <f>AQ1330</f>
        <v>0</v>
      </c>
      <c r="AC1330" s="47"/>
      <c r="AD1330" s="99"/>
      <c r="AE1330" s="99"/>
      <c r="AF1330" s="99">
        <v>90</v>
      </c>
      <c r="AG1330" s="99"/>
      <c r="AH1330" s="99"/>
      <c r="AI1330" s="99"/>
      <c r="AJ1330" s="99">
        <v>67</v>
      </c>
      <c r="AK1330" s="99">
        <v>68</v>
      </c>
      <c r="AL1330" s="99"/>
      <c r="AM1330" s="100">
        <v>106</v>
      </c>
      <c r="AN1330" s="100">
        <v>44</v>
      </c>
      <c r="AO1330" s="44"/>
      <c r="AP1330" s="100"/>
      <c r="AQ1330" s="100"/>
      <c r="AR1330" s="100"/>
      <c r="AS1330" s="100"/>
      <c r="AT1330" s="100"/>
      <c r="AU1330" s="100"/>
      <c r="AV1330" s="100"/>
      <c r="AW1330" s="100"/>
      <c r="AX1330" s="100"/>
      <c r="AY1330" s="100"/>
      <c r="AZ1330" s="100"/>
      <c r="BA1330" s="100"/>
      <c r="BB1330" s="100"/>
      <c r="BC1330" s="100"/>
    </row>
    <row r="1331" spans="1:55" s="41" customFormat="1" x14ac:dyDescent="0.35">
      <c r="A1331" s="102" t="s">
        <v>40</v>
      </c>
      <c r="B1331" s="106" t="s">
        <v>36</v>
      </c>
      <c r="C1331" s="106" t="s">
        <v>1873</v>
      </c>
      <c r="D1331" s="106" t="s">
        <v>68</v>
      </c>
      <c r="E1331" s="106" t="s">
        <v>54</v>
      </c>
      <c r="F1331" s="106">
        <v>999924813</v>
      </c>
      <c r="G1331" s="99">
        <f>(J1331+T1331)-H1331</f>
        <v>372.5</v>
      </c>
      <c r="H1331" s="99">
        <f>(K1331+L1331+N1331+O1331+P1331+Q1331+R1331)*0.5</f>
        <v>259.5</v>
      </c>
      <c r="I1331" s="24"/>
      <c r="J1331" s="99">
        <f>SUM(K1331,L1331,N1331,O1331,P1331,Q1331)</f>
        <v>519</v>
      </c>
      <c r="K1331" s="99">
        <f>SUM(AD1331,AL1331,AN1331)</f>
        <v>0</v>
      </c>
      <c r="L1331" s="99">
        <f>SUM(AE1331,AF1331,AG1331,AH1331)</f>
        <v>120</v>
      </c>
      <c r="M1331" s="99">
        <f>COUNT(#REF!,#REF!,#REF!,#REF!,#REF!,#REF!,#REF!,AE1331,#REF!,#REF!,#REF!,#REF!,AF1331,AG1331,#REF!,#REF!,#REF!,AH1331)</f>
        <v>1</v>
      </c>
      <c r="N1331" s="99">
        <f>AI1331+AJ1331</f>
        <v>79</v>
      </c>
      <c r="O1331" s="99"/>
      <c r="P1331" s="99">
        <f>AK1331</f>
        <v>120</v>
      </c>
      <c r="Q1331" s="99">
        <f>AM1331</f>
        <v>200</v>
      </c>
      <c r="R1331" s="99">
        <v>0</v>
      </c>
      <c r="S1331" s="47"/>
      <c r="T1331" s="99">
        <f>SUM(U1331,V1331,X1331,Y1331,Z1331,AA1331,AB1331)</f>
        <v>113</v>
      </c>
      <c r="U1331" s="99">
        <f>AP1331</f>
        <v>0</v>
      </c>
      <c r="V1331" s="99">
        <f>SUM(AS1331,AT1331,AU1331,AV1331,AW1331,AX1331,AY1331,AZ1331,BA1331,BB1331,BC1331)</f>
        <v>0</v>
      </c>
      <c r="W1331" s="99">
        <f>COUNT(AS1331,AT1331,AU1331,AV1331,AW1331,AX1331,AY1331,AZ1331,BA1331,BB1331,BC1331)</f>
        <v>0</v>
      </c>
      <c r="X1331" s="99">
        <v>0</v>
      </c>
      <c r="Y1331" s="99">
        <v>0</v>
      </c>
      <c r="Z1331" s="99">
        <v>0</v>
      </c>
      <c r="AA1331" s="99">
        <f>AR1331</f>
        <v>113</v>
      </c>
      <c r="AB1331" s="99">
        <f>AQ1331</f>
        <v>0</v>
      </c>
      <c r="AC1331" s="47"/>
      <c r="AD1331" s="99"/>
      <c r="AE1331" s="99"/>
      <c r="AF1331" s="99">
        <v>120</v>
      </c>
      <c r="AG1331" s="99"/>
      <c r="AH1331" s="99"/>
      <c r="AI1331" s="99"/>
      <c r="AJ1331" s="99">
        <v>79</v>
      </c>
      <c r="AK1331" s="99">
        <v>120</v>
      </c>
      <c r="AL1331" s="99"/>
      <c r="AM1331" s="100">
        <v>200</v>
      </c>
      <c r="AN1331" s="100"/>
      <c r="AO1331" s="44"/>
      <c r="AP1331" s="100"/>
      <c r="AQ1331" s="100"/>
      <c r="AR1331" s="100">
        <v>113</v>
      </c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</row>
    <row r="1332" spans="1:55" s="41" customFormat="1" x14ac:dyDescent="0.35">
      <c r="A1332" s="102" t="s">
        <v>40</v>
      </c>
      <c r="B1332" s="99" t="s">
        <v>36</v>
      </c>
      <c r="C1332" s="99" t="s">
        <v>1358</v>
      </c>
      <c r="D1332" s="99" t="s">
        <v>175</v>
      </c>
      <c r="E1332" s="99" t="s">
        <v>54</v>
      </c>
      <c r="F1332" s="99">
        <v>999921433</v>
      </c>
      <c r="G1332" s="99">
        <f>(J1332+T1332)-H1332</f>
        <v>327</v>
      </c>
      <c r="H1332" s="99">
        <f>(K1332+L1332+N1332+O1332+P1332+Q1332+R1332)*0.5</f>
        <v>149</v>
      </c>
      <c r="I1332" s="24"/>
      <c r="J1332" s="99">
        <f>SUM(K1332,L1332,N1332,O1332,P1332,Q1332)</f>
        <v>298</v>
      </c>
      <c r="K1332" s="99">
        <f>SUM(AD1332,AL1332,AN1332)</f>
        <v>75</v>
      </c>
      <c r="L1332" s="99">
        <f>SUM(AE1332,AF1332,AG1332,AH1332)</f>
        <v>0</v>
      </c>
      <c r="M1332" s="99">
        <f>COUNT(#REF!,#REF!,#REF!,#REF!,#REF!,#REF!,#REF!,AE1332,#REF!,#REF!,#REF!,#REF!,AF1332,AG1332,#REF!,#REF!,#REF!,AH1332)</f>
        <v>0</v>
      </c>
      <c r="N1332" s="99">
        <f>AI1332+AJ1332</f>
        <v>79</v>
      </c>
      <c r="O1332" s="99"/>
      <c r="P1332" s="99">
        <f>AK1332</f>
        <v>51</v>
      </c>
      <c r="Q1332" s="99">
        <f>AM1332</f>
        <v>93</v>
      </c>
      <c r="R1332" s="99">
        <v>0</v>
      </c>
      <c r="S1332" s="47"/>
      <c r="T1332" s="99">
        <f>SUM(U1332,V1332,X1332,Y1332,Z1332,AA1332,AB1332)</f>
        <v>178</v>
      </c>
      <c r="U1332" s="99">
        <f>AP1332</f>
        <v>0</v>
      </c>
      <c r="V1332" s="99">
        <f>SUM(AS1332,AT1332,AU1332,AV1332,AW1332,AX1332,AY1332,AZ1332,BA1332,BB1332,BC1332)</f>
        <v>114</v>
      </c>
      <c r="W1332" s="99">
        <f>COUNT(AS1332,AT1332,AU1332,AV1332,AW1332,AX1332,AY1332,AZ1332,BA1332,BB1332,BC1332)</f>
        <v>2</v>
      </c>
      <c r="X1332" s="99">
        <v>0</v>
      </c>
      <c r="Y1332" s="99">
        <v>0</v>
      </c>
      <c r="Z1332" s="99">
        <v>0</v>
      </c>
      <c r="AA1332" s="99">
        <f>AR1332</f>
        <v>64</v>
      </c>
      <c r="AB1332" s="99">
        <f>AQ1332</f>
        <v>0</v>
      </c>
      <c r="AC1332" s="47"/>
      <c r="AD1332" s="99"/>
      <c r="AE1332" s="99"/>
      <c r="AF1332" s="99"/>
      <c r="AG1332" s="99"/>
      <c r="AH1332" s="99"/>
      <c r="AI1332" s="99">
        <v>79</v>
      </c>
      <c r="AJ1332" s="99"/>
      <c r="AK1332" s="99">
        <v>51</v>
      </c>
      <c r="AL1332" s="99"/>
      <c r="AM1332" s="100">
        <v>93</v>
      </c>
      <c r="AN1332" s="100">
        <v>75</v>
      </c>
      <c r="AO1332" s="44"/>
      <c r="AP1332" s="100"/>
      <c r="AQ1332" s="100"/>
      <c r="AR1332" s="100">
        <v>64</v>
      </c>
      <c r="AS1332" s="100"/>
      <c r="AT1332" s="100"/>
      <c r="AU1332" s="100"/>
      <c r="AV1332" s="100"/>
      <c r="AW1332" s="100"/>
      <c r="AX1332" s="100">
        <v>63</v>
      </c>
      <c r="AY1332" s="100"/>
      <c r="AZ1332" s="100">
        <v>51</v>
      </c>
      <c r="BA1332" s="100"/>
      <c r="BB1332" s="100"/>
      <c r="BC1332" s="100"/>
    </row>
    <row r="1333" spans="1:55" s="41" customFormat="1" x14ac:dyDescent="0.35">
      <c r="A1333" s="99" t="s">
        <v>40</v>
      </c>
      <c r="B1333" s="99" t="s">
        <v>36</v>
      </c>
      <c r="C1333" s="99" t="s">
        <v>667</v>
      </c>
      <c r="D1333" s="99" t="s">
        <v>668</v>
      </c>
      <c r="E1333" s="100" t="s">
        <v>54</v>
      </c>
      <c r="F1333" s="99">
        <v>999907971</v>
      </c>
      <c r="G1333" s="99">
        <f>(J1333+T1333)-H1333</f>
        <v>299</v>
      </c>
      <c r="H1333" s="99"/>
      <c r="I1333" s="24"/>
      <c r="J1333" s="99">
        <f>SUM(K1333,L1333,N1333,O1333,P1333,Q1333)</f>
        <v>214</v>
      </c>
      <c r="K1333" s="99">
        <f>SUM(AD1333,AL1333,AN1333)</f>
        <v>0</v>
      </c>
      <c r="L1333" s="99">
        <f>SUM(AE1333,AF1333,AG1333,AH1333)</f>
        <v>68</v>
      </c>
      <c r="M1333" s="99">
        <f>COUNT(#REF!,#REF!,#REF!,#REF!,#REF!,#REF!,#REF!,AE1333,#REF!,#REF!,#REF!,#REF!,AF1333,AG1333,#REF!,#REF!,#REF!,AH1333)</f>
        <v>1</v>
      </c>
      <c r="N1333" s="99">
        <f>AI1333+AJ1333</f>
        <v>44</v>
      </c>
      <c r="O1333" s="99"/>
      <c r="P1333" s="99">
        <f>AK1333</f>
        <v>38</v>
      </c>
      <c r="Q1333" s="99">
        <f>AM1333</f>
        <v>64</v>
      </c>
      <c r="R1333" s="99">
        <v>0</v>
      </c>
      <c r="S1333" s="47"/>
      <c r="T1333" s="99">
        <f>SUM(U1333,V1333,X1333,Y1333,Z1333,AA1333,AB1333)</f>
        <v>85</v>
      </c>
      <c r="U1333" s="99">
        <f>AP1333</f>
        <v>0</v>
      </c>
      <c r="V1333" s="99">
        <f>SUM(AS1333,AT1333,AU1333,AV1333,AW1333,AX1333,AY1333,AZ1333,BA1333,BB1333,BC1333)</f>
        <v>0</v>
      </c>
      <c r="W1333" s="99">
        <f>COUNT(AS1333,AT1333,AU1333,AV1333,AW1333,AX1333,AY1333,AZ1333,BA1333,BB1333,BC1333)</f>
        <v>0</v>
      </c>
      <c r="X1333" s="99">
        <v>0</v>
      </c>
      <c r="Y1333" s="99">
        <v>0</v>
      </c>
      <c r="Z1333" s="99">
        <v>0</v>
      </c>
      <c r="AA1333" s="99">
        <f>AR1333</f>
        <v>85</v>
      </c>
      <c r="AB1333" s="99">
        <f>AQ1333</f>
        <v>0</v>
      </c>
      <c r="AC1333" s="47"/>
      <c r="AD1333" s="99"/>
      <c r="AE1333" s="99"/>
      <c r="AF1333" s="99">
        <v>68</v>
      </c>
      <c r="AG1333" s="99"/>
      <c r="AH1333" s="99"/>
      <c r="AI1333" s="99"/>
      <c r="AJ1333" s="99">
        <v>44</v>
      </c>
      <c r="AK1333" s="99">
        <v>38</v>
      </c>
      <c r="AL1333" s="99"/>
      <c r="AM1333" s="100">
        <v>64</v>
      </c>
      <c r="AN1333" s="100"/>
      <c r="AO1333" s="44"/>
      <c r="AP1333" s="100"/>
      <c r="AQ1333" s="100"/>
      <c r="AR1333" s="100">
        <v>85</v>
      </c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</row>
    <row r="1334" spans="1:55" s="41" customFormat="1" x14ac:dyDescent="0.35">
      <c r="A1334" s="99" t="s">
        <v>40</v>
      </c>
      <c r="B1334" s="99" t="s">
        <v>36</v>
      </c>
      <c r="C1334" s="99" t="s">
        <v>881</v>
      </c>
      <c r="D1334" s="99" t="s">
        <v>882</v>
      </c>
      <c r="E1334" s="99" t="s">
        <v>54</v>
      </c>
      <c r="F1334" s="99">
        <v>999916608</v>
      </c>
      <c r="G1334" s="99">
        <f>(J1334+T1334)-H1334</f>
        <v>294</v>
      </c>
      <c r="H1334" s="100"/>
      <c r="I1334" s="24"/>
      <c r="J1334" s="99">
        <f>SUM(K1334,L1334,N1334,O1334,P1334,Q1334)</f>
        <v>178</v>
      </c>
      <c r="K1334" s="99">
        <f>SUM(AD1334,AL1334,AN1334)</f>
        <v>0</v>
      </c>
      <c r="L1334" s="99">
        <f>SUM(AE1334,AF1334,AG1334,AH1334)</f>
        <v>0</v>
      </c>
      <c r="M1334" s="99">
        <f>COUNT(#REF!,#REF!,#REF!,#REF!,#REF!,#REF!,#REF!,AE1334,#REF!,#REF!,#REF!,#REF!,AF1334,AG1334,#REF!,#REF!,#REF!,AH1334)</f>
        <v>0</v>
      </c>
      <c r="N1334" s="99">
        <f>AI1334+AJ1334</f>
        <v>79</v>
      </c>
      <c r="O1334" s="99"/>
      <c r="P1334" s="99">
        <f>AK1334</f>
        <v>51</v>
      </c>
      <c r="Q1334" s="99">
        <f>AM1334</f>
        <v>48</v>
      </c>
      <c r="R1334" s="99">
        <v>0</v>
      </c>
      <c r="S1334" s="47"/>
      <c r="T1334" s="99">
        <f>SUM(U1334,V1334,X1334,Y1334,Z1334,AA1334,AB1334)</f>
        <v>116</v>
      </c>
      <c r="U1334" s="99">
        <f>AP1334</f>
        <v>0</v>
      </c>
      <c r="V1334" s="99">
        <f>SUM(AS1334,AT1334,AU1334,AV1334,AW1334,AX1334,AY1334,AZ1334,BA1334,BB1334,BC1334)</f>
        <v>68</v>
      </c>
      <c r="W1334" s="99">
        <f>COUNT(AS1334,AT1334,AU1334,AV1334,AW1334,AX1334,AY1334,AZ1334,BA1334,BB1334,BC1334)</f>
        <v>1</v>
      </c>
      <c r="X1334" s="99">
        <v>0</v>
      </c>
      <c r="Y1334" s="99">
        <v>0</v>
      </c>
      <c r="Z1334" s="99">
        <v>0</v>
      </c>
      <c r="AA1334" s="99">
        <f>AR1334</f>
        <v>48</v>
      </c>
      <c r="AB1334" s="99">
        <f>AQ1334</f>
        <v>0</v>
      </c>
      <c r="AC1334" s="47"/>
      <c r="AD1334" s="99"/>
      <c r="AE1334" s="99"/>
      <c r="AF1334" s="99"/>
      <c r="AG1334" s="99"/>
      <c r="AH1334" s="99"/>
      <c r="AI1334" s="99">
        <v>79</v>
      </c>
      <c r="AJ1334" s="99"/>
      <c r="AK1334" s="99">
        <v>51</v>
      </c>
      <c r="AL1334" s="99"/>
      <c r="AM1334" s="100">
        <v>48</v>
      </c>
      <c r="AN1334" s="100"/>
      <c r="AO1334" s="44"/>
      <c r="AP1334" s="100"/>
      <c r="AQ1334" s="100"/>
      <c r="AR1334" s="100">
        <v>48</v>
      </c>
      <c r="AS1334" s="100"/>
      <c r="AT1334" s="100"/>
      <c r="AU1334" s="100"/>
      <c r="AV1334" s="100"/>
      <c r="AW1334" s="100">
        <v>68</v>
      </c>
      <c r="AX1334" s="100"/>
      <c r="AY1334" s="100"/>
      <c r="AZ1334" s="100"/>
      <c r="BA1334" s="100"/>
      <c r="BB1334" s="100"/>
      <c r="BC1334" s="100"/>
    </row>
    <row r="1335" spans="1:55" s="41" customFormat="1" x14ac:dyDescent="0.35">
      <c r="A1335" s="102" t="s">
        <v>40</v>
      </c>
      <c r="B1335" s="99" t="s">
        <v>36</v>
      </c>
      <c r="C1335" s="99" t="s">
        <v>803</v>
      </c>
      <c r="D1335" s="99" t="s">
        <v>90</v>
      </c>
      <c r="E1335" s="99" t="s">
        <v>54</v>
      </c>
      <c r="F1335" s="99">
        <v>999914642</v>
      </c>
      <c r="G1335" s="99">
        <f>(J1335+T1335)-H1335</f>
        <v>294</v>
      </c>
      <c r="H1335" s="99">
        <f>(K1335+L1335+N1335+O1335+P1335+Q1335+R1335)*0.5</f>
        <v>102</v>
      </c>
      <c r="I1335" s="24"/>
      <c r="J1335" s="99">
        <f>SUM(K1335,L1335,N1335,O1335,P1335,Q1335)</f>
        <v>204</v>
      </c>
      <c r="K1335" s="99">
        <f>SUM(AD1335,AL1335,AN1335)</f>
        <v>0</v>
      </c>
      <c r="L1335" s="99">
        <f>SUM(AE1335,AF1335,AG1335,AH1335)</f>
        <v>0</v>
      </c>
      <c r="M1335" s="99">
        <f>COUNT(#REF!,#REF!,#REF!,#REF!,#REF!,#REF!,#REF!,AE1335,#REF!,#REF!,#REF!,#REF!,AF1335,AG1335,#REF!,#REF!,#REF!,AH1335)</f>
        <v>0</v>
      </c>
      <c r="N1335" s="99">
        <f>AI1335+AJ1335</f>
        <v>67</v>
      </c>
      <c r="O1335" s="99"/>
      <c r="P1335" s="99">
        <f>AK1335</f>
        <v>38</v>
      </c>
      <c r="Q1335" s="99">
        <f>AM1335</f>
        <v>99</v>
      </c>
      <c r="R1335" s="99">
        <v>0</v>
      </c>
      <c r="S1335" s="47"/>
      <c r="T1335" s="99">
        <f>SUM(U1335,V1335,X1335,Y1335,Z1335,AA1335,AB1335)</f>
        <v>192</v>
      </c>
      <c r="U1335" s="99">
        <f>AP1335</f>
        <v>0</v>
      </c>
      <c r="V1335" s="99">
        <f>SUM(AS1335,AT1335,AU1335,AV1335,AW1335,AX1335,AY1335,AZ1335,BA1335,BB1335,BC1335)</f>
        <v>128</v>
      </c>
      <c r="W1335" s="99">
        <f>COUNT(AS1335,AT1335,AU1335,AV1335,AW1335,AX1335,AY1335,AZ1335,BA1335,BB1335,BC1335)</f>
        <v>2</v>
      </c>
      <c r="X1335" s="99">
        <v>0</v>
      </c>
      <c r="Y1335" s="99">
        <v>0</v>
      </c>
      <c r="Z1335" s="99">
        <v>0</v>
      </c>
      <c r="AA1335" s="99">
        <f>AR1335</f>
        <v>64</v>
      </c>
      <c r="AB1335" s="99">
        <f>AQ1335</f>
        <v>0</v>
      </c>
      <c r="AC1335" s="47"/>
      <c r="AD1335" s="99"/>
      <c r="AE1335" s="99"/>
      <c r="AF1335" s="99"/>
      <c r="AG1335" s="99"/>
      <c r="AH1335" s="99"/>
      <c r="AI1335" s="99">
        <v>67</v>
      </c>
      <c r="AJ1335" s="99"/>
      <c r="AK1335" s="99">
        <v>38</v>
      </c>
      <c r="AL1335" s="99"/>
      <c r="AM1335" s="100">
        <v>99</v>
      </c>
      <c r="AN1335" s="100"/>
      <c r="AO1335" s="44"/>
      <c r="AP1335" s="100"/>
      <c r="AQ1335" s="100"/>
      <c r="AR1335" s="100">
        <v>64</v>
      </c>
      <c r="AS1335" s="100"/>
      <c r="AT1335" s="100"/>
      <c r="AU1335" s="100"/>
      <c r="AV1335" s="100"/>
      <c r="AW1335" s="100"/>
      <c r="AX1335" s="100"/>
      <c r="AY1335" s="100">
        <v>60</v>
      </c>
      <c r="AZ1335" s="100">
        <v>68</v>
      </c>
      <c r="BA1335" s="100"/>
      <c r="BB1335" s="100"/>
      <c r="BC1335" s="100"/>
    </row>
    <row r="1336" spans="1:55" s="41" customFormat="1" x14ac:dyDescent="0.35">
      <c r="A1336" s="99" t="s">
        <v>40</v>
      </c>
      <c r="B1336" s="99" t="s">
        <v>36</v>
      </c>
      <c r="C1336" s="99" t="s">
        <v>2407</v>
      </c>
      <c r="D1336" s="99" t="s">
        <v>1258</v>
      </c>
      <c r="E1336" s="99" t="s">
        <v>54</v>
      </c>
      <c r="F1336" s="99">
        <v>999926992</v>
      </c>
      <c r="G1336" s="99">
        <f>(J1336+T1336)-H1336</f>
        <v>284</v>
      </c>
      <c r="H1336" s="99"/>
      <c r="I1336" s="24"/>
      <c r="J1336" s="99">
        <f>SUM(K1336,L1336,N1336,O1336,P1336,Q1336)</f>
        <v>161</v>
      </c>
      <c r="K1336" s="99">
        <f>SUM(AD1336,AL1336,AN1336)</f>
        <v>75</v>
      </c>
      <c r="L1336" s="99">
        <f>SUM(AE1336,AF1336,AG1336,AH1336)</f>
        <v>0</v>
      </c>
      <c r="M1336" s="99">
        <f>COUNT(#REF!,#REF!,#REF!,#REF!,#REF!,#REF!,#REF!,AE1336,#REF!,#REF!,#REF!,#REF!,AF1336,AG1336,#REF!,#REF!,#REF!,AH1336)</f>
        <v>0</v>
      </c>
      <c r="N1336" s="99">
        <f>AI1336+AJ1336</f>
        <v>0</v>
      </c>
      <c r="O1336" s="99"/>
      <c r="P1336" s="99">
        <f>AK1336</f>
        <v>38</v>
      </c>
      <c r="Q1336" s="99">
        <f>AM1336</f>
        <v>48</v>
      </c>
      <c r="R1336" s="99">
        <v>0</v>
      </c>
      <c r="S1336" s="47"/>
      <c r="T1336" s="99">
        <f>SUM(U1336,V1336,X1336,Y1336,Z1336,AA1336,AB1336)</f>
        <v>123</v>
      </c>
      <c r="U1336" s="99">
        <f>AP1336</f>
        <v>0</v>
      </c>
      <c r="V1336" s="99">
        <f>SUM(AS1336,AT1336,AU1336,AV1336,AW1336,AX1336,AY1336,AZ1336,BA1336,BB1336,BC1336)</f>
        <v>38</v>
      </c>
      <c r="W1336" s="99">
        <f>COUNT(AS1336,AT1336,AU1336,AV1336,AW1336,AX1336,AY1336,AZ1336,BA1336,BB1336,BC1336)</f>
        <v>1</v>
      </c>
      <c r="X1336" s="99">
        <v>0</v>
      </c>
      <c r="Y1336" s="99">
        <v>0</v>
      </c>
      <c r="Z1336" s="99">
        <v>0</v>
      </c>
      <c r="AA1336" s="99">
        <f>AR1336</f>
        <v>85</v>
      </c>
      <c r="AB1336" s="99">
        <f>AQ1336</f>
        <v>0</v>
      </c>
      <c r="AC1336" s="47"/>
      <c r="AD1336" s="99"/>
      <c r="AE1336" s="99"/>
      <c r="AF1336" s="99"/>
      <c r="AG1336" s="99"/>
      <c r="AH1336" s="99"/>
      <c r="AI1336" s="99"/>
      <c r="AJ1336" s="99"/>
      <c r="AK1336" s="99">
        <v>38</v>
      </c>
      <c r="AL1336" s="99"/>
      <c r="AM1336" s="100">
        <v>48</v>
      </c>
      <c r="AN1336" s="100">
        <v>75</v>
      </c>
      <c r="AO1336" s="44"/>
      <c r="AP1336" s="100"/>
      <c r="AQ1336" s="100"/>
      <c r="AR1336" s="100">
        <v>85</v>
      </c>
      <c r="AS1336" s="100"/>
      <c r="AT1336" s="100"/>
      <c r="AU1336" s="100"/>
      <c r="AV1336" s="100"/>
      <c r="AW1336" s="100"/>
      <c r="AX1336" s="100"/>
      <c r="AY1336" s="100"/>
      <c r="AZ1336" s="100">
        <v>38</v>
      </c>
      <c r="BA1336" s="100"/>
      <c r="BB1336" s="100"/>
      <c r="BC1336" s="100"/>
    </row>
    <row r="1337" spans="1:55" s="41" customFormat="1" x14ac:dyDescent="0.35">
      <c r="A1337" s="102" t="s">
        <v>40</v>
      </c>
      <c r="B1337" s="99" t="s">
        <v>36</v>
      </c>
      <c r="C1337" s="99" t="s">
        <v>274</v>
      </c>
      <c r="D1337" s="99" t="s">
        <v>88</v>
      </c>
      <c r="E1337" s="99" t="s">
        <v>54</v>
      </c>
      <c r="F1337" s="99">
        <v>999925079</v>
      </c>
      <c r="G1337" s="99">
        <f>(J1337+T1337)-H1337</f>
        <v>276.5</v>
      </c>
      <c r="H1337" s="99">
        <f>(K1337+L1337+N1337+O1337+P1337+Q1337+R1337)*0.5</f>
        <v>108.5</v>
      </c>
      <c r="I1337" s="24"/>
      <c r="J1337" s="99">
        <f>SUM(K1337,L1337,N1337,O1337,P1337,Q1337)</f>
        <v>217</v>
      </c>
      <c r="K1337" s="99">
        <f>SUM(AD1337,AL1337,AN1337)</f>
        <v>0</v>
      </c>
      <c r="L1337" s="99">
        <f>SUM(AE1337,AF1337,AG1337,AH1337)</f>
        <v>0</v>
      </c>
      <c r="M1337" s="99">
        <f>COUNT(#REF!,#REF!,#REF!,#REF!,#REF!,#REF!,#REF!,AE1337,#REF!,#REF!,#REF!,#REF!,AF1337,AG1337,#REF!,#REF!,#REF!,AH1337)</f>
        <v>0</v>
      </c>
      <c r="N1337" s="99">
        <f>AI1337+AJ1337</f>
        <v>63</v>
      </c>
      <c r="O1337" s="99"/>
      <c r="P1337" s="99">
        <f>AK1337</f>
        <v>90</v>
      </c>
      <c r="Q1337" s="99">
        <f>AM1337</f>
        <v>64</v>
      </c>
      <c r="R1337" s="99">
        <v>0</v>
      </c>
      <c r="S1337" s="47"/>
      <c r="T1337" s="99">
        <f>SUM(U1337,V1337,X1337,Y1337,Z1337,AA1337,AB1337)</f>
        <v>168</v>
      </c>
      <c r="U1337" s="99">
        <f>AP1337</f>
        <v>0</v>
      </c>
      <c r="V1337" s="99">
        <f>SUM(AS1337,AT1337,AU1337,AV1337,AW1337,AX1337,AY1337,AZ1337,BA1337,BB1337,BC1337)</f>
        <v>120</v>
      </c>
      <c r="W1337" s="99">
        <f>COUNT(AS1337,AT1337,AU1337,AV1337,AW1337,AX1337,AY1337,AZ1337,BA1337,BB1337,BC1337)</f>
        <v>1</v>
      </c>
      <c r="X1337" s="99">
        <v>0</v>
      </c>
      <c r="Y1337" s="99">
        <v>0</v>
      </c>
      <c r="Z1337" s="99">
        <v>0</v>
      </c>
      <c r="AA1337" s="99">
        <f>AR1337</f>
        <v>48</v>
      </c>
      <c r="AB1337" s="99">
        <f>AQ1337</f>
        <v>0</v>
      </c>
      <c r="AC1337" s="47"/>
      <c r="AD1337" s="99"/>
      <c r="AE1337" s="99"/>
      <c r="AF1337" s="99"/>
      <c r="AG1337" s="99"/>
      <c r="AH1337" s="99"/>
      <c r="AI1337" s="99"/>
      <c r="AJ1337" s="99">
        <v>63</v>
      </c>
      <c r="AK1337" s="99">
        <v>90</v>
      </c>
      <c r="AL1337" s="99"/>
      <c r="AM1337" s="100">
        <v>64</v>
      </c>
      <c r="AN1337" s="100"/>
      <c r="AO1337" s="44"/>
      <c r="AP1337" s="100"/>
      <c r="AQ1337" s="100"/>
      <c r="AR1337" s="100">
        <v>48</v>
      </c>
      <c r="AS1337" s="100"/>
      <c r="AT1337" s="100"/>
      <c r="AU1337" s="100"/>
      <c r="AV1337" s="100"/>
      <c r="AW1337" s="100"/>
      <c r="AX1337" s="100"/>
      <c r="AY1337" s="100"/>
      <c r="AZ1337" s="100"/>
      <c r="BA1337" s="100">
        <v>120</v>
      </c>
      <c r="BB1337" s="100"/>
      <c r="BC1337" s="100"/>
    </row>
    <row r="1338" spans="1:55" s="41" customFormat="1" x14ac:dyDescent="0.35">
      <c r="A1338" s="99" t="s">
        <v>40</v>
      </c>
      <c r="B1338" s="100" t="s">
        <v>36</v>
      </c>
      <c r="C1338" s="100" t="s">
        <v>603</v>
      </c>
      <c r="D1338" s="100" t="s">
        <v>604</v>
      </c>
      <c r="E1338" s="100" t="s">
        <v>54</v>
      </c>
      <c r="F1338" s="99">
        <v>999904445</v>
      </c>
      <c r="G1338" s="99">
        <f>(J1338+T1338)-H1338</f>
        <v>262</v>
      </c>
      <c r="H1338" s="99"/>
      <c r="I1338" s="24"/>
      <c r="J1338" s="99">
        <f>SUM(K1338,L1338,N1338,O1338,P1338,Q1338)</f>
        <v>262</v>
      </c>
      <c r="K1338" s="99">
        <f>SUM(AD1338,AL1338,AN1338)</f>
        <v>0</v>
      </c>
      <c r="L1338" s="99">
        <f>SUM(AE1338,AF1338,AG1338,AH1338)</f>
        <v>0</v>
      </c>
      <c r="M1338" s="99">
        <f>COUNT(#REF!,#REF!,#REF!,#REF!,#REF!,#REF!,#REF!,AE1338,#REF!,#REF!,#REF!,#REF!,AF1338,AG1338,#REF!,#REF!,#REF!,AH1338)</f>
        <v>0</v>
      </c>
      <c r="N1338" s="99">
        <f>AI1338+AJ1338</f>
        <v>105</v>
      </c>
      <c r="O1338" s="99"/>
      <c r="P1338" s="99">
        <f>AK1338</f>
        <v>72</v>
      </c>
      <c r="Q1338" s="99">
        <f>AM1338</f>
        <v>85</v>
      </c>
      <c r="R1338" s="99">
        <v>0</v>
      </c>
      <c r="S1338" s="47"/>
      <c r="T1338" s="99">
        <f>SUM(U1338,V1338,X1338,Y1338,Z1338,AA1338,AB1338)</f>
        <v>0</v>
      </c>
      <c r="U1338" s="99">
        <f>AP1338</f>
        <v>0</v>
      </c>
      <c r="V1338" s="99">
        <f>SUM(AS1338,AT1338,AU1338,AV1338,AW1338,AX1338,AY1338,AZ1338,BA1338,BB1338,BC1338)</f>
        <v>0</v>
      </c>
      <c r="W1338" s="99">
        <f>COUNT(AS1338,AT1338,AU1338,AV1338,AW1338,AX1338,AY1338,AZ1338,BA1338,BB1338,BC1338)</f>
        <v>0</v>
      </c>
      <c r="X1338" s="99">
        <v>0</v>
      </c>
      <c r="Y1338" s="99">
        <v>0</v>
      </c>
      <c r="Z1338" s="99">
        <v>0</v>
      </c>
      <c r="AA1338" s="99">
        <f>AR1338</f>
        <v>0</v>
      </c>
      <c r="AB1338" s="99">
        <f>AQ1338</f>
        <v>0</v>
      </c>
      <c r="AC1338" s="47"/>
      <c r="AD1338" s="99"/>
      <c r="AE1338" s="99"/>
      <c r="AF1338" s="99"/>
      <c r="AG1338" s="99"/>
      <c r="AH1338" s="99"/>
      <c r="AI1338" s="99">
        <v>105</v>
      </c>
      <c r="AJ1338" s="99"/>
      <c r="AK1338" s="99">
        <v>72</v>
      </c>
      <c r="AL1338" s="99"/>
      <c r="AM1338" s="100">
        <v>85</v>
      </c>
      <c r="AN1338" s="100"/>
      <c r="AO1338" s="44"/>
      <c r="AP1338" s="100"/>
      <c r="AQ1338" s="100"/>
      <c r="AR1338" s="100"/>
      <c r="AS1338" s="100"/>
      <c r="AT1338" s="100"/>
      <c r="AU1338" s="100"/>
      <c r="AV1338" s="100"/>
      <c r="AW1338" s="100"/>
      <c r="AX1338" s="100"/>
      <c r="AY1338" s="100"/>
      <c r="AZ1338" s="100"/>
      <c r="BA1338" s="100"/>
      <c r="BB1338" s="100"/>
      <c r="BC1338" s="100"/>
    </row>
    <row r="1339" spans="1:55" s="41" customFormat="1" x14ac:dyDescent="0.35">
      <c r="A1339" s="99" t="s">
        <v>40</v>
      </c>
      <c r="B1339" s="99" t="s">
        <v>36</v>
      </c>
      <c r="C1339" s="99" t="s">
        <v>885</v>
      </c>
      <c r="D1339" s="99" t="s">
        <v>729</v>
      </c>
      <c r="E1339" s="99" t="s">
        <v>54</v>
      </c>
      <c r="F1339" s="99">
        <v>999916631</v>
      </c>
      <c r="G1339" s="99">
        <f>(J1339+T1339)-H1339</f>
        <v>250</v>
      </c>
      <c r="H1339" s="100"/>
      <c r="I1339" s="24"/>
      <c r="J1339" s="99">
        <f>SUM(K1339,L1339,N1339,O1339,P1339,Q1339)</f>
        <v>151</v>
      </c>
      <c r="K1339" s="99">
        <f>SUM(AD1339,AL1339,AN1339)</f>
        <v>0</v>
      </c>
      <c r="L1339" s="99">
        <f>SUM(AE1339,AF1339,AG1339,AH1339)</f>
        <v>54</v>
      </c>
      <c r="M1339" s="99">
        <f>COUNT(#REF!,#REF!,#REF!,#REF!,#REF!,#REF!,#REF!,AE1339,#REF!,#REF!,#REF!,#REF!,AF1339,AG1339,#REF!,#REF!,#REF!,AH1339)</f>
        <v>1</v>
      </c>
      <c r="N1339" s="99">
        <f>AI1339+AJ1339</f>
        <v>59</v>
      </c>
      <c r="O1339" s="99"/>
      <c r="P1339" s="99">
        <f>AK1339</f>
        <v>38</v>
      </c>
      <c r="Q1339" s="99">
        <f>AM1339</f>
        <v>0</v>
      </c>
      <c r="R1339" s="99">
        <v>0</v>
      </c>
      <c r="S1339" s="47"/>
      <c r="T1339" s="99">
        <f>SUM(U1339,V1339,X1339,Y1339,Z1339,AA1339,AB1339)</f>
        <v>99</v>
      </c>
      <c r="U1339" s="99">
        <f>AP1339</f>
        <v>0</v>
      </c>
      <c r="V1339" s="99">
        <f>SUM(AS1339,AT1339,AU1339,AV1339,AW1339,AX1339,AY1339,AZ1339,BA1339,BB1339,BC1339)</f>
        <v>51</v>
      </c>
      <c r="W1339" s="99">
        <f>COUNT(AS1339,AT1339,AU1339,AV1339,AW1339,AX1339,AY1339,AZ1339,BA1339,BB1339,BC1339)</f>
        <v>1</v>
      </c>
      <c r="X1339" s="99">
        <v>0</v>
      </c>
      <c r="Y1339" s="99">
        <v>0</v>
      </c>
      <c r="Z1339" s="99">
        <v>0</v>
      </c>
      <c r="AA1339" s="99">
        <f>AR1339</f>
        <v>48</v>
      </c>
      <c r="AB1339" s="99">
        <f>AQ1339</f>
        <v>0</v>
      </c>
      <c r="AC1339" s="47"/>
      <c r="AD1339" s="99"/>
      <c r="AE1339" s="99"/>
      <c r="AF1339" s="99"/>
      <c r="AG1339" s="99">
        <v>54</v>
      </c>
      <c r="AH1339" s="99"/>
      <c r="AI1339" s="99"/>
      <c r="AJ1339" s="99">
        <v>59</v>
      </c>
      <c r="AK1339" s="99">
        <v>38</v>
      </c>
      <c r="AL1339" s="99"/>
      <c r="AM1339" s="100"/>
      <c r="AN1339" s="100"/>
      <c r="AO1339" s="44"/>
      <c r="AP1339" s="100"/>
      <c r="AQ1339" s="100"/>
      <c r="AR1339" s="100">
        <v>48</v>
      </c>
      <c r="AS1339" s="100">
        <v>51</v>
      </c>
      <c r="AT1339" s="100"/>
      <c r="AU1339" s="100"/>
      <c r="AV1339" s="100"/>
      <c r="AW1339" s="100"/>
      <c r="AX1339" s="100"/>
      <c r="AY1339" s="100"/>
      <c r="AZ1339" s="100"/>
      <c r="BA1339" s="100"/>
      <c r="BB1339" s="100"/>
      <c r="BC1339" s="100"/>
    </row>
    <row r="1340" spans="1:55" s="41" customFormat="1" x14ac:dyDescent="0.35">
      <c r="A1340" s="99" t="s">
        <v>40</v>
      </c>
      <c r="B1340" s="100" t="s">
        <v>36</v>
      </c>
      <c r="C1340" s="100" t="s">
        <v>815</v>
      </c>
      <c r="D1340" s="100" t="s">
        <v>816</v>
      </c>
      <c r="E1340" s="100" t="s">
        <v>54</v>
      </c>
      <c r="F1340" s="99">
        <v>999914801</v>
      </c>
      <c r="G1340" s="99">
        <f>(J1340+T1340)-H1340</f>
        <v>222</v>
      </c>
      <c r="H1340" s="100"/>
      <c r="I1340" s="24"/>
      <c r="J1340" s="99">
        <f>SUM(K1340,L1340,N1340,O1340,P1340,Q1340)</f>
        <v>222</v>
      </c>
      <c r="K1340" s="99">
        <f>SUM(AD1340,AL1340,AN1340)</f>
        <v>52</v>
      </c>
      <c r="L1340" s="99">
        <f>SUM(AE1340,AF1340,AG1340,AH1340)</f>
        <v>0</v>
      </c>
      <c r="M1340" s="99">
        <f>COUNT(#REF!,#REF!,#REF!,#REF!,#REF!,#REF!,#REF!,AE1340,#REF!,#REF!,#REF!,#REF!,AF1340,AG1340,#REF!,#REF!,#REF!,AH1340)</f>
        <v>0</v>
      </c>
      <c r="N1340" s="99">
        <f>AI1340+AJ1340</f>
        <v>71</v>
      </c>
      <c r="O1340" s="99"/>
      <c r="P1340" s="99">
        <f>AK1340</f>
        <v>51</v>
      </c>
      <c r="Q1340" s="99">
        <f>AM1340</f>
        <v>48</v>
      </c>
      <c r="R1340" s="99">
        <v>0</v>
      </c>
      <c r="S1340" s="47"/>
      <c r="T1340" s="99">
        <f>SUM(U1340,V1340,X1340,Y1340,Z1340,AA1340,AB1340)</f>
        <v>0</v>
      </c>
      <c r="U1340" s="99">
        <f>AP1340</f>
        <v>0</v>
      </c>
      <c r="V1340" s="99">
        <f>SUM(AS1340,AT1340,AU1340,AV1340,AW1340,AX1340,AY1340,AZ1340,BA1340,BB1340,BC1340)</f>
        <v>0</v>
      </c>
      <c r="W1340" s="99">
        <f>COUNT(AS1340,AT1340,AU1340,AV1340,AW1340,AX1340,AY1340,AZ1340,BA1340,BB1340,BC1340)</f>
        <v>0</v>
      </c>
      <c r="X1340" s="99">
        <v>0</v>
      </c>
      <c r="Y1340" s="99">
        <v>0</v>
      </c>
      <c r="Z1340" s="99">
        <v>0</v>
      </c>
      <c r="AA1340" s="99">
        <f>AR1340</f>
        <v>0</v>
      </c>
      <c r="AB1340" s="99">
        <f>AQ1340</f>
        <v>0</v>
      </c>
      <c r="AC1340" s="47"/>
      <c r="AD1340" s="99"/>
      <c r="AE1340" s="99"/>
      <c r="AF1340" s="99"/>
      <c r="AG1340" s="99"/>
      <c r="AH1340" s="99"/>
      <c r="AI1340" s="99">
        <v>71</v>
      </c>
      <c r="AJ1340" s="99"/>
      <c r="AK1340" s="99">
        <v>51</v>
      </c>
      <c r="AL1340" s="99"/>
      <c r="AM1340" s="100">
        <v>48</v>
      </c>
      <c r="AN1340" s="100">
        <v>52</v>
      </c>
      <c r="AO1340" s="44"/>
      <c r="AP1340" s="100"/>
      <c r="AQ1340" s="100"/>
      <c r="AR1340" s="100"/>
      <c r="AS1340" s="100"/>
      <c r="AT1340" s="100"/>
      <c r="AU1340" s="100"/>
      <c r="AV1340" s="100"/>
      <c r="AW1340" s="100"/>
      <c r="AX1340" s="100"/>
      <c r="AY1340" s="100"/>
      <c r="AZ1340" s="100"/>
      <c r="BA1340" s="100"/>
      <c r="BB1340" s="100"/>
      <c r="BC1340" s="100"/>
    </row>
    <row r="1341" spans="1:55" s="41" customFormat="1" x14ac:dyDescent="0.35">
      <c r="A1341" s="102" t="s">
        <v>40</v>
      </c>
      <c r="B1341" s="99" t="s">
        <v>36</v>
      </c>
      <c r="C1341" s="99" t="s">
        <v>1000</v>
      </c>
      <c r="D1341" s="99" t="s">
        <v>1001</v>
      </c>
      <c r="E1341" s="99" t="s">
        <v>54</v>
      </c>
      <c r="F1341" s="99">
        <v>999918072</v>
      </c>
      <c r="G1341" s="99">
        <f>(J1341+T1341)-H1341</f>
        <v>215.5</v>
      </c>
      <c r="H1341" s="99">
        <f>(K1341+L1341+N1341+O1341+P1341+Q1341+R1341)*0.5</f>
        <v>160.5</v>
      </c>
      <c r="I1341" s="24"/>
      <c r="J1341" s="99">
        <f>SUM(K1341,L1341,N1341,O1341,P1341,Q1341)</f>
        <v>321</v>
      </c>
      <c r="K1341" s="99">
        <f>SUM(AD1341,AL1341,AN1341)</f>
        <v>50</v>
      </c>
      <c r="L1341" s="99">
        <f>SUM(AE1341,AF1341,AG1341,AH1341)</f>
        <v>68</v>
      </c>
      <c r="M1341" s="99">
        <f>COUNT(#REF!,#REF!,#REF!,#REF!,#REF!,#REF!,#REF!,AE1341,#REF!,#REF!,#REF!,#REF!,AF1341,AG1341,#REF!,#REF!,#REF!,AH1341)</f>
        <v>1</v>
      </c>
      <c r="N1341" s="99">
        <f>AI1341+AJ1341</f>
        <v>59</v>
      </c>
      <c r="O1341" s="99"/>
      <c r="P1341" s="99">
        <f>AK1341</f>
        <v>38</v>
      </c>
      <c r="Q1341" s="99">
        <f>AM1341</f>
        <v>106</v>
      </c>
      <c r="R1341" s="99">
        <v>0</v>
      </c>
      <c r="S1341" s="47"/>
      <c r="T1341" s="99">
        <f>SUM(U1341,V1341,X1341,Y1341,Z1341,AA1341,AB1341)</f>
        <v>55</v>
      </c>
      <c r="U1341" s="99">
        <f>AP1341</f>
        <v>19</v>
      </c>
      <c r="V1341" s="99">
        <f>SUM(AS1341,AT1341,AU1341,AV1341,AW1341,AX1341,AY1341,AZ1341,BA1341,BB1341,BC1341)</f>
        <v>0</v>
      </c>
      <c r="W1341" s="99">
        <f>COUNT(AS1341,AT1341,AU1341,AV1341,AW1341,AX1341,AY1341,AZ1341,BA1341,BB1341,BC1341)</f>
        <v>0</v>
      </c>
      <c r="X1341" s="99">
        <v>0</v>
      </c>
      <c r="Y1341" s="99">
        <v>0</v>
      </c>
      <c r="Z1341" s="99">
        <v>0</v>
      </c>
      <c r="AA1341" s="99">
        <f>AR1341</f>
        <v>36</v>
      </c>
      <c r="AB1341" s="99">
        <f>AQ1341</f>
        <v>0</v>
      </c>
      <c r="AC1341" s="47"/>
      <c r="AD1341" s="99"/>
      <c r="AE1341" s="99"/>
      <c r="AF1341" s="99">
        <v>68</v>
      </c>
      <c r="AG1341" s="99"/>
      <c r="AH1341" s="99"/>
      <c r="AI1341" s="99">
        <v>59</v>
      </c>
      <c r="AJ1341" s="99"/>
      <c r="AK1341" s="99">
        <v>38</v>
      </c>
      <c r="AL1341" s="99">
        <v>50</v>
      </c>
      <c r="AM1341" s="100">
        <v>106</v>
      </c>
      <c r="AN1341" s="100"/>
      <c r="AO1341" s="44"/>
      <c r="AP1341" s="100">
        <v>19</v>
      </c>
      <c r="AQ1341" s="100"/>
      <c r="AR1341" s="100">
        <v>36</v>
      </c>
      <c r="AS1341" s="100"/>
      <c r="AT1341" s="100"/>
      <c r="AU1341" s="100"/>
      <c r="AV1341" s="100"/>
      <c r="AW1341" s="100"/>
      <c r="AX1341" s="100"/>
      <c r="AY1341" s="100"/>
      <c r="AZ1341" s="100"/>
      <c r="BA1341" s="100"/>
      <c r="BB1341" s="100"/>
      <c r="BC1341" s="100"/>
    </row>
    <row r="1342" spans="1:55" s="41" customFormat="1" x14ac:dyDescent="0.35">
      <c r="A1342" s="99" t="s">
        <v>40</v>
      </c>
      <c r="B1342" s="99" t="s">
        <v>36</v>
      </c>
      <c r="C1342" s="99" t="s">
        <v>888</v>
      </c>
      <c r="D1342" s="99" t="s">
        <v>889</v>
      </c>
      <c r="E1342" s="99" t="s">
        <v>54</v>
      </c>
      <c r="F1342" s="99">
        <v>999916643</v>
      </c>
      <c r="G1342" s="99">
        <f>(J1342+T1342)-H1342</f>
        <v>211</v>
      </c>
      <c r="H1342" s="99"/>
      <c r="I1342" s="24"/>
      <c r="J1342" s="99">
        <f>SUM(K1342,L1342,N1342,O1342,P1342,Q1342)</f>
        <v>211</v>
      </c>
      <c r="K1342" s="99">
        <f>SUM(AD1342,AL1342,AN1342)</f>
        <v>0</v>
      </c>
      <c r="L1342" s="99">
        <f>SUM(AE1342,AF1342,AG1342,AH1342)</f>
        <v>68</v>
      </c>
      <c r="M1342" s="99">
        <f>COUNT(#REF!,#REF!,#REF!,#REF!,#REF!,#REF!,#REF!,AE1342,#REF!,#REF!,#REF!,#REF!,AF1342,AG1342,#REF!,#REF!,#REF!,AH1342)</f>
        <v>1</v>
      </c>
      <c r="N1342" s="99">
        <f>AI1342+AJ1342</f>
        <v>44</v>
      </c>
      <c r="O1342" s="99"/>
      <c r="P1342" s="99">
        <f>AK1342</f>
        <v>51</v>
      </c>
      <c r="Q1342" s="99">
        <f>AM1342</f>
        <v>48</v>
      </c>
      <c r="R1342" s="99">
        <v>0</v>
      </c>
      <c r="S1342" s="47"/>
      <c r="T1342" s="99">
        <f>SUM(U1342,V1342,X1342,Y1342,Z1342,AA1342,AB1342)</f>
        <v>0</v>
      </c>
      <c r="U1342" s="99">
        <f>AP1342</f>
        <v>0</v>
      </c>
      <c r="V1342" s="99">
        <f>SUM(AS1342,AT1342,AU1342,AV1342,AW1342,AX1342,AY1342,AZ1342,BA1342,BB1342,BC1342)</f>
        <v>0</v>
      </c>
      <c r="W1342" s="99">
        <f>COUNT(AS1342,AT1342,AU1342,AV1342,AW1342,AX1342,AY1342,AZ1342,BA1342,BB1342,BC1342)</f>
        <v>0</v>
      </c>
      <c r="X1342" s="99">
        <v>0</v>
      </c>
      <c r="Y1342" s="99">
        <v>0</v>
      </c>
      <c r="Z1342" s="99">
        <v>0</v>
      </c>
      <c r="AA1342" s="99">
        <f>AR1342</f>
        <v>0</v>
      </c>
      <c r="AB1342" s="99">
        <f>AQ1342</f>
        <v>0</v>
      </c>
      <c r="AC1342" s="47"/>
      <c r="AD1342" s="99"/>
      <c r="AE1342" s="99"/>
      <c r="AF1342" s="99">
        <v>68</v>
      </c>
      <c r="AG1342" s="99"/>
      <c r="AH1342" s="99"/>
      <c r="AI1342" s="99"/>
      <c r="AJ1342" s="99">
        <v>44</v>
      </c>
      <c r="AK1342" s="99">
        <v>51</v>
      </c>
      <c r="AL1342" s="99"/>
      <c r="AM1342" s="100">
        <v>48</v>
      </c>
      <c r="AN1342" s="100"/>
      <c r="AO1342" s="44"/>
      <c r="AP1342" s="100"/>
      <c r="AQ1342" s="100"/>
      <c r="AR1342" s="100"/>
      <c r="AS1342" s="100"/>
      <c r="AT1342" s="100"/>
      <c r="AU1342" s="100"/>
      <c r="AV1342" s="100"/>
      <c r="AW1342" s="100"/>
      <c r="AX1342" s="100"/>
      <c r="AY1342" s="100"/>
      <c r="AZ1342" s="100"/>
      <c r="BA1342" s="100"/>
      <c r="BB1342" s="100"/>
      <c r="BC1342" s="100"/>
    </row>
    <row r="1343" spans="1:55" s="41" customFormat="1" x14ac:dyDescent="0.35">
      <c r="A1343" s="102" t="s">
        <v>40</v>
      </c>
      <c r="B1343" s="99" t="s">
        <v>36</v>
      </c>
      <c r="C1343" s="99" t="s">
        <v>274</v>
      </c>
      <c r="D1343" s="99" t="s">
        <v>700</v>
      </c>
      <c r="E1343" s="99" t="s">
        <v>54</v>
      </c>
      <c r="F1343" s="99">
        <v>999922546</v>
      </c>
      <c r="G1343" s="99">
        <f>(J1343+T1343)-H1343</f>
        <v>211</v>
      </c>
      <c r="H1343" s="99">
        <f>(K1343+L1343+N1343+O1343+P1343+Q1343+R1343)*0.5</f>
        <v>84</v>
      </c>
      <c r="I1343" s="24"/>
      <c r="J1343" s="99">
        <f>SUM(K1343,L1343,N1343,O1343,P1343,Q1343)</f>
        <v>168</v>
      </c>
      <c r="K1343" s="99">
        <f>SUM(AD1343,AL1343,AN1343)</f>
        <v>0</v>
      </c>
      <c r="L1343" s="99">
        <f>SUM(AE1343,AF1343,AG1343,AH1343)</f>
        <v>0</v>
      </c>
      <c r="M1343" s="99">
        <f>COUNT(#REF!,#REF!,#REF!,#REF!,#REF!,#REF!,#REF!,AE1343,#REF!,#REF!,#REF!,#REF!,AF1343,AG1343,#REF!,#REF!,#REF!,AH1343)</f>
        <v>0</v>
      </c>
      <c r="N1343" s="99">
        <f>AI1343+AJ1343</f>
        <v>56</v>
      </c>
      <c r="O1343" s="99"/>
      <c r="P1343" s="99">
        <f>AK1343</f>
        <v>48</v>
      </c>
      <c r="Q1343" s="99">
        <f>AM1343</f>
        <v>64</v>
      </c>
      <c r="R1343" s="99">
        <v>0</v>
      </c>
      <c r="S1343" s="47"/>
      <c r="T1343" s="99">
        <f>SUM(U1343,V1343,X1343,Y1343,Z1343,AA1343,AB1343)</f>
        <v>127</v>
      </c>
      <c r="U1343" s="99">
        <f>AP1343</f>
        <v>0</v>
      </c>
      <c r="V1343" s="99">
        <f>SUM(AS1343,AT1343,AU1343,AV1343,AW1343,AX1343,AY1343,AZ1343,BA1343,BB1343,BC1343)</f>
        <v>63</v>
      </c>
      <c r="W1343" s="99">
        <f>COUNT(AS1343,AT1343,AU1343,AV1343,AW1343,AX1343,AY1343,AZ1343,BA1343,BB1343,BC1343)</f>
        <v>1</v>
      </c>
      <c r="X1343" s="99">
        <v>0</v>
      </c>
      <c r="Y1343" s="99">
        <v>0</v>
      </c>
      <c r="Z1343" s="99">
        <v>0</v>
      </c>
      <c r="AA1343" s="99">
        <f>AR1343</f>
        <v>64</v>
      </c>
      <c r="AB1343" s="99">
        <f>AQ1343</f>
        <v>0</v>
      </c>
      <c r="AC1343" s="47"/>
      <c r="AD1343" s="99"/>
      <c r="AE1343" s="99"/>
      <c r="AF1343" s="99"/>
      <c r="AG1343" s="99"/>
      <c r="AH1343" s="99"/>
      <c r="AI1343" s="99"/>
      <c r="AJ1343" s="99">
        <v>56</v>
      </c>
      <c r="AK1343" s="99">
        <v>48</v>
      </c>
      <c r="AL1343" s="99"/>
      <c r="AM1343" s="100">
        <v>64</v>
      </c>
      <c r="AN1343" s="100"/>
      <c r="AO1343" s="44"/>
      <c r="AP1343" s="100"/>
      <c r="AQ1343" s="100"/>
      <c r="AR1343" s="100">
        <v>64</v>
      </c>
      <c r="AS1343" s="100">
        <v>63</v>
      </c>
      <c r="AT1343" s="100"/>
      <c r="AU1343" s="100"/>
      <c r="AV1343" s="100"/>
      <c r="AW1343" s="100"/>
      <c r="AX1343" s="100"/>
      <c r="AY1343" s="100"/>
      <c r="AZ1343" s="100"/>
      <c r="BA1343" s="100"/>
      <c r="BB1343" s="100"/>
      <c r="BC1343" s="100"/>
    </row>
    <row r="1344" spans="1:55" s="41" customFormat="1" x14ac:dyDescent="0.35">
      <c r="A1344" s="99" t="s">
        <v>40</v>
      </c>
      <c r="B1344" s="100" t="s">
        <v>36</v>
      </c>
      <c r="C1344" s="100" t="s">
        <v>643</v>
      </c>
      <c r="D1344" s="100" t="s">
        <v>644</v>
      </c>
      <c r="E1344" s="100" t="s">
        <v>54</v>
      </c>
      <c r="F1344" s="99">
        <v>999906573</v>
      </c>
      <c r="G1344" s="99">
        <f>(J1344+T1344)-H1344</f>
        <v>184</v>
      </c>
      <c r="H1344" s="99"/>
      <c r="I1344" s="24"/>
      <c r="J1344" s="99">
        <f>SUM(K1344,L1344,N1344,O1344,P1344,Q1344)</f>
        <v>0</v>
      </c>
      <c r="K1344" s="99">
        <f>SUM(AD1344,AL1344,AN1344)</f>
        <v>0</v>
      </c>
      <c r="L1344" s="99">
        <f>SUM(AE1344,AF1344,AG1344,AH1344)</f>
        <v>0</v>
      </c>
      <c r="M1344" s="99">
        <f>COUNT(#REF!,#REF!,#REF!,#REF!,#REF!,#REF!,#REF!,AE1344,#REF!,#REF!,#REF!,#REF!,AF1344,AG1344,#REF!,#REF!,#REF!,AH1344)</f>
        <v>0</v>
      </c>
      <c r="N1344" s="99">
        <f>AI1344+AJ1344</f>
        <v>0</v>
      </c>
      <c r="O1344" s="99"/>
      <c r="P1344" s="99">
        <f>AK1344</f>
        <v>0</v>
      </c>
      <c r="Q1344" s="99">
        <f>AM1344</f>
        <v>0</v>
      </c>
      <c r="R1344" s="99">
        <v>0</v>
      </c>
      <c r="S1344" s="47"/>
      <c r="T1344" s="99">
        <f>SUM(U1344,V1344,X1344,Y1344,Z1344,AA1344,AB1344)</f>
        <v>184</v>
      </c>
      <c r="U1344" s="99">
        <f>AP1344</f>
        <v>0</v>
      </c>
      <c r="V1344" s="99">
        <f>SUM(AS1344,AT1344,AU1344,AV1344,AW1344,AX1344,AY1344,AZ1344,BA1344,BB1344,BC1344)</f>
        <v>120</v>
      </c>
      <c r="W1344" s="99">
        <f>COUNT(AS1344,AT1344,AU1344,AV1344,AW1344,AX1344,AY1344,AZ1344,BA1344,BB1344,BC1344)</f>
        <v>1</v>
      </c>
      <c r="X1344" s="99">
        <v>0</v>
      </c>
      <c r="Y1344" s="99">
        <v>0</v>
      </c>
      <c r="Z1344" s="99">
        <v>0</v>
      </c>
      <c r="AA1344" s="99">
        <f>AR1344</f>
        <v>64</v>
      </c>
      <c r="AB1344" s="99">
        <f>AQ1344</f>
        <v>0</v>
      </c>
      <c r="AC1344" s="47"/>
      <c r="AD1344" s="99"/>
      <c r="AE1344" s="99"/>
      <c r="AF1344" s="99"/>
      <c r="AG1344" s="99"/>
      <c r="AH1344" s="99"/>
      <c r="AI1344" s="99"/>
      <c r="AJ1344" s="99"/>
      <c r="AK1344" s="99"/>
      <c r="AL1344" s="99"/>
      <c r="AM1344" s="100"/>
      <c r="AN1344" s="100"/>
      <c r="AO1344" s="44"/>
      <c r="AP1344" s="100"/>
      <c r="AQ1344" s="100"/>
      <c r="AR1344" s="100">
        <v>64</v>
      </c>
      <c r="AS1344" s="100"/>
      <c r="AT1344" s="100">
        <v>120</v>
      </c>
      <c r="AU1344" s="100"/>
      <c r="AV1344" s="100"/>
      <c r="AW1344" s="100"/>
      <c r="AX1344" s="100"/>
      <c r="AY1344" s="100"/>
      <c r="AZ1344" s="100"/>
      <c r="BA1344" s="100"/>
      <c r="BB1344" s="100"/>
      <c r="BC1344" s="100"/>
    </row>
    <row r="1345" spans="1:56" s="41" customFormat="1" x14ac:dyDescent="0.35">
      <c r="A1345" s="102" t="s">
        <v>40</v>
      </c>
      <c r="B1345" s="99" t="s">
        <v>36</v>
      </c>
      <c r="C1345" s="99" t="s">
        <v>1168</v>
      </c>
      <c r="D1345" s="99" t="s">
        <v>1169</v>
      </c>
      <c r="E1345" s="99" t="s">
        <v>54</v>
      </c>
      <c r="F1345" s="99">
        <v>999919367</v>
      </c>
      <c r="G1345" s="99">
        <f>(J1345+T1345)-H1345</f>
        <v>181.3</v>
      </c>
      <c r="H1345" s="99">
        <f>(K1345+L1345+N1345+O1345+P1345+Q1345+R1345)*0.5</f>
        <v>104.3</v>
      </c>
      <c r="I1345" s="24"/>
      <c r="J1345" s="99">
        <f>SUM(K1345,L1345,N1345,O1345,P1345,Q1345)</f>
        <v>208.6</v>
      </c>
      <c r="K1345" s="99">
        <f>SUM(AD1345,AL1345,AN1345)</f>
        <v>56</v>
      </c>
      <c r="L1345" s="99">
        <f>SUM(AE1345,AF1345,AG1345,AH1345)</f>
        <v>0</v>
      </c>
      <c r="M1345" s="99">
        <f>COUNT(#REF!,#REF!,#REF!,#REF!,#REF!,#REF!,#REF!,AE1345,#REF!,#REF!,#REF!,#REF!,AF1345,AG1345,#REF!,#REF!,#REF!,AH1345)</f>
        <v>0</v>
      </c>
      <c r="N1345" s="99">
        <f>AI1345+AJ1345</f>
        <v>31.6</v>
      </c>
      <c r="O1345" s="99"/>
      <c r="P1345" s="99">
        <f>AK1345</f>
        <v>36</v>
      </c>
      <c r="Q1345" s="99">
        <f>AM1345</f>
        <v>85</v>
      </c>
      <c r="R1345" s="99">
        <v>0</v>
      </c>
      <c r="S1345" s="47"/>
      <c r="T1345" s="99">
        <f>SUM(U1345,V1345,X1345,Y1345,Z1345,AA1345,AB1345)</f>
        <v>77</v>
      </c>
      <c r="U1345" s="99">
        <f>AP1345</f>
        <v>0</v>
      </c>
      <c r="V1345" s="99">
        <f>SUM(AS1345,AT1345,AU1345,AV1345,AW1345,AX1345,AY1345,AZ1345,BA1345,BB1345,BC1345)</f>
        <v>29</v>
      </c>
      <c r="W1345" s="99">
        <f>COUNT(AS1345,AT1345,AU1345,AV1345,AW1345,AX1345,AY1345,AZ1345,BA1345,BB1345,BC1345)</f>
        <v>1</v>
      </c>
      <c r="X1345" s="99">
        <v>0</v>
      </c>
      <c r="Y1345" s="99">
        <v>0</v>
      </c>
      <c r="Z1345" s="99">
        <v>0</v>
      </c>
      <c r="AA1345" s="99">
        <f>AR1345</f>
        <v>48</v>
      </c>
      <c r="AB1345" s="99">
        <f>AQ1345</f>
        <v>0</v>
      </c>
      <c r="AC1345" s="47"/>
      <c r="AD1345" s="99"/>
      <c r="AE1345" s="99"/>
      <c r="AF1345" s="99"/>
      <c r="AG1345" s="99"/>
      <c r="AH1345" s="99"/>
      <c r="AI1345" s="99">
        <v>31.6</v>
      </c>
      <c r="AJ1345" s="99"/>
      <c r="AK1345" s="99">
        <v>36</v>
      </c>
      <c r="AL1345" s="99"/>
      <c r="AM1345" s="100">
        <v>85</v>
      </c>
      <c r="AN1345" s="100">
        <v>56</v>
      </c>
      <c r="AO1345" s="44"/>
      <c r="AP1345" s="100"/>
      <c r="AQ1345" s="100"/>
      <c r="AR1345" s="100">
        <v>48</v>
      </c>
      <c r="AS1345" s="100"/>
      <c r="AT1345" s="100"/>
      <c r="AU1345" s="100"/>
      <c r="AV1345" s="100"/>
      <c r="AW1345" s="100"/>
      <c r="AX1345" s="100"/>
      <c r="AY1345" s="100"/>
      <c r="AZ1345" s="100">
        <v>29</v>
      </c>
      <c r="BA1345" s="100"/>
      <c r="BB1345" s="100"/>
      <c r="BC1345" s="100"/>
    </row>
    <row r="1346" spans="1:56" s="41" customFormat="1" x14ac:dyDescent="0.35">
      <c r="A1346" s="99" t="s">
        <v>40</v>
      </c>
      <c r="B1346" s="99" t="s">
        <v>36</v>
      </c>
      <c r="C1346" s="99" t="s">
        <v>1170</v>
      </c>
      <c r="D1346" s="99" t="s">
        <v>1169</v>
      </c>
      <c r="E1346" s="100" t="s">
        <v>54</v>
      </c>
      <c r="F1346" s="99">
        <v>999919368</v>
      </c>
      <c r="G1346" s="99">
        <f>(J1346+T1346)-H1346</f>
        <v>176.05</v>
      </c>
      <c r="H1346" s="100"/>
      <c r="I1346" s="24"/>
      <c r="J1346" s="99">
        <f>SUM(K1346,L1346,N1346,O1346,P1346,Q1346)</f>
        <v>111.05</v>
      </c>
      <c r="K1346" s="99">
        <f>SUM(AD1346,AL1346,AN1346)</f>
        <v>32</v>
      </c>
      <c r="L1346" s="99">
        <f>SUM(AE1346,AF1346,AG1346,AH1346)</f>
        <v>0</v>
      </c>
      <c r="M1346" s="99">
        <f>COUNT(#REF!,#REF!,#REF!,#REF!,#REF!,#REF!,#REF!,AE1346,#REF!,#REF!,#REF!,#REF!,AF1346,AG1346,#REF!,#REF!,#REF!,AH1346)</f>
        <v>0</v>
      </c>
      <c r="N1346" s="99">
        <f>AI1346+AJ1346</f>
        <v>15.75</v>
      </c>
      <c r="O1346" s="99"/>
      <c r="P1346" s="99">
        <f>AK1346</f>
        <v>15.3</v>
      </c>
      <c r="Q1346" s="99">
        <f>AM1346</f>
        <v>48</v>
      </c>
      <c r="R1346" s="99">
        <v>0</v>
      </c>
      <c r="S1346" s="47"/>
      <c r="T1346" s="99">
        <f>SUM(U1346,V1346,X1346,Y1346,Z1346,AA1346,AB1346)</f>
        <v>65</v>
      </c>
      <c r="U1346" s="99">
        <f>AP1346</f>
        <v>0</v>
      </c>
      <c r="V1346" s="99">
        <f>SUM(AS1346,AT1346,AU1346,AV1346,AW1346,AX1346,AY1346,AZ1346,BA1346,BB1346,BC1346)</f>
        <v>29</v>
      </c>
      <c r="W1346" s="99">
        <f>COUNT(AS1346,AT1346,AU1346,AV1346,AW1346,AX1346,AY1346,AZ1346,BA1346,BB1346,BC1346)</f>
        <v>1</v>
      </c>
      <c r="X1346" s="99">
        <v>0</v>
      </c>
      <c r="Y1346" s="99">
        <v>0</v>
      </c>
      <c r="Z1346" s="99">
        <v>0</v>
      </c>
      <c r="AA1346" s="99">
        <f>AR1346</f>
        <v>36</v>
      </c>
      <c r="AB1346" s="99">
        <f>AQ1346</f>
        <v>0</v>
      </c>
      <c r="AC1346" s="47"/>
      <c r="AD1346" s="99"/>
      <c r="AE1346" s="99"/>
      <c r="AF1346" s="99"/>
      <c r="AG1346" s="99"/>
      <c r="AH1346" s="99"/>
      <c r="AI1346" s="99">
        <v>15.75</v>
      </c>
      <c r="AJ1346" s="99"/>
      <c r="AK1346" s="99">
        <v>15.3</v>
      </c>
      <c r="AL1346" s="99"/>
      <c r="AM1346" s="100">
        <v>48</v>
      </c>
      <c r="AN1346" s="100">
        <v>32</v>
      </c>
      <c r="AO1346" s="44"/>
      <c r="AP1346" s="100"/>
      <c r="AQ1346" s="100"/>
      <c r="AR1346" s="100">
        <v>36</v>
      </c>
      <c r="AS1346" s="100"/>
      <c r="AT1346" s="100"/>
      <c r="AU1346" s="100"/>
      <c r="AV1346" s="100"/>
      <c r="AW1346" s="100"/>
      <c r="AX1346" s="100"/>
      <c r="AY1346" s="100"/>
      <c r="AZ1346" s="100">
        <v>29</v>
      </c>
      <c r="BA1346" s="100"/>
      <c r="BB1346" s="100"/>
      <c r="BC1346" s="100"/>
    </row>
    <row r="1347" spans="1:56" s="41" customFormat="1" x14ac:dyDescent="0.35">
      <c r="A1347" s="99" t="s">
        <v>40</v>
      </c>
      <c r="B1347" s="99" t="s">
        <v>36</v>
      </c>
      <c r="C1347" s="99" t="s">
        <v>2012</v>
      </c>
      <c r="D1347" s="99" t="s">
        <v>1367</v>
      </c>
      <c r="E1347" s="99" t="s">
        <v>54</v>
      </c>
      <c r="F1347" s="99">
        <v>999925359</v>
      </c>
      <c r="G1347" s="99">
        <f>(J1347+T1347)-H1347</f>
        <v>175</v>
      </c>
      <c r="H1347" s="99"/>
      <c r="I1347" s="24"/>
      <c r="J1347" s="99">
        <f>SUM(K1347,L1347,N1347,O1347,P1347,Q1347)</f>
        <v>71</v>
      </c>
      <c r="K1347" s="99">
        <f>SUM(AD1347,AL1347,AN1347)</f>
        <v>0</v>
      </c>
      <c r="L1347" s="99">
        <f>SUM(AE1347,AF1347,AG1347,AH1347)</f>
        <v>0</v>
      </c>
      <c r="M1347" s="99">
        <f>COUNT(#REF!,#REF!,#REF!,#REF!,#REF!,#REF!,#REF!,AE1347,#REF!,#REF!,#REF!,#REF!,AF1347,AG1347,#REF!,#REF!,#REF!,AH1347)</f>
        <v>0</v>
      </c>
      <c r="N1347" s="99">
        <f>AI1347+AJ1347</f>
        <v>33</v>
      </c>
      <c r="O1347" s="99"/>
      <c r="P1347" s="99">
        <f>AK1347</f>
        <v>38</v>
      </c>
      <c r="Q1347" s="99">
        <f>AM1347</f>
        <v>0</v>
      </c>
      <c r="R1347" s="99">
        <v>0</v>
      </c>
      <c r="S1347" s="47"/>
      <c r="T1347" s="99">
        <f>SUM(U1347,V1347,X1347,Y1347,Z1347,AA1347,AB1347)</f>
        <v>104</v>
      </c>
      <c r="U1347" s="99">
        <f>AP1347</f>
        <v>0</v>
      </c>
      <c r="V1347" s="99">
        <f>SUM(AS1347,AT1347,AU1347,AV1347,AW1347,AX1347,AY1347,AZ1347,BA1347,BB1347,BC1347)</f>
        <v>68</v>
      </c>
      <c r="W1347" s="99">
        <f>COUNT(AS1347,AT1347,AU1347,AV1347,AW1347,AX1347,AY1347,AZ1347,BA1347,BB1347,BC1347)</f>
        <v>1</v>
      </c>
      <c r="X1347" s="99">
        <v>0</v>
      </c>
      <c r="Y1347" s="99">
        <v>0</v>
      </c>
      <c r="Z1347" s="99">
        <v>0</v>
      </c>
      <c r="AA1347" s="99">
        <f>AR1347</f>
        <v>36</v>
      </c>
      <c r="AB1347" s="99">
        <f>AQ1347</f>
        <v>0</v>
      </c>
      <c r="AC1347" s="47"/>
      <c r="AD1347" s="99"/>
      <c r="AE1347" s="99"/>
      <c r="AF1347" s="99"/>
      <c r="AG1347" s="99"/>
      <c r="AH1347" s="99"/>
      <c r="AI1347" s="99">
        <v>33</v>
      </c>
      <c r="AJ1347" s="99"/>
      <c r="AK1347" s="99">
        <v>38</v>
      </c>
      <c r="AL1347" s="99"/>
      <c r="AM1347" s="100"/>
      <c r="AN1347" s="100"/>
      <c r="AO1347" s="44"/>
      <c r="AP1347" s="100"/>
      <c r="AQ1347" s="100"/>
      <c r="AR1347" s="100">
        <v>36</v>
      </c>
      <c r="AS1347" s="100"/>
      <c r="AT1347" s="100"/>
      <c r="AU1347" s="100"/>
      <c r="AV1347" s="100"/>
      <c r="AW1347" s="100"/>
      <c r="AX1347" s="100"/>
      <c r="AY1347" s="100"/>
      <c r="AZ1347" s="100">
        <v>68</v>
      </c>
      <c r="BA1347" s="100"/>
      <c r="BB1347" s="100"/>
      <c r="BC1347" s="100"/>
    </row>
    <row r="1348" spans="1:56" s="41" customFormat="1" x14ac:dyDescent="0.35">
      <c r="A1348" s="102" t="s">
        <v>40</v>
      </c>
      <c r="B1348" s="99" t="s">
        <v>36</v>
      </c>
      <c r="C1348" s="100" t="s">
        <v>274</v>
      </c>
      <c r="D1348" s="100" t="s">
        <v>234</v>
      </c>
      <c r="E1348" s="100" t="s">
        <v>54</v>
      </c>
      <c r="F1348" s="99">
        <v>999919727</v>
      </c>
      <c r="G1348" s="99">
        <f>(J1348+T1348)-H1348</f>
        <v>171</v>
      </c>
      <c r="H1348" s="99">
        <f>(K1348+L1348+N1348+O1348+P1348+Q1348+R1348)*0.5</f>
        <v>97</v>
      </c>
      <c r="I1348" s="24"/>
      <c r="J1348" s="99">
        <f>SUM(K1348,L1348,N1348,O1348,P1348,Q1348)</f>
        <v>194</v>
      </c>
      <c r="K1348" s="99">
        <f>SUM(AD1348,AL1348,AN1348)</f>
        <v>0</v>
      </c>
      <c r="L1348" s="99">
        <f>SUM(AE1348,AF1348,AG1348,AH1348)</f>
        <v>0</v>
      </c>
      <c r="M1348" s="99">
        <f>COUNT(#REF!,#REF!,#REF!,#REF!,#REF!,#REF!,#REF!,AE1348,#REF!,#REF!,#REF!,#REF!,AF1348,AG1348,#REF!,#REF!,#REF!,AH1348)</f>
        <v>0</v>
      </c>
      <c r="N1348" s="99">
        <f>AI1348+AJ1348</f>
        <v>79</v>
      </c>
      <c r="O1348" s="99"/>
      <c r="P1348" s="99">
        <f>AK1348</f>
        <v>51</v>
      </c>
      <c r="Q1348" s="99">
        <f>AM1348</f>
        <v>64</v>
      </c>
      <c r="R1348" s="99">
        <v>0</v>
      </c>
      <c r="S1348" s="47"/>
      <c r="T1348" s="99">
        <f>SUM(U1348,V1348,X1348,Y1348,Z1348,AA1348,AB1348)</f>
        <v>74</v>
      </c>
      <c r="U1348" s="99">
        <f>AP1348</f>
        <v>0</v>
      </c>
      <c r="V1348" s="99">
        <f>SUM(AS1348,AT1348,AU1348,AV1348,AW1348,AX1348,AY1348,AZ1348,BA1348,BB1348,BC1348)</f>
        <v>38</v>
      </c>
      <c r="W1348" s="99">
        <f>COUNT(AS1348,AT1348,AU1348,AV1348,AW1348,AX1348,AY1348,AZ1348,BA1348,BB1348,BC1348)</f>
        <v>1</v>
      </c>
      <c r="X1348" s="99">
        <v>0</v>
      </c>
      <c r="Y1348" s="99">
        <v>0</v>
      </c>
      <c r="Z1348" s="99">
        <v>0</v>
      </c>
      <c r="AA1348" s="99">
        <f>AR1348</f>
        <v>36</v>
      </c>
      <c r="AB1348" s="99">
        <f>AQ1348</f>
        <v>0</v>
      </c>
      <c r="AC1348" s="47"/>
      <c r="AD1348" s="99"/>
      <c r="AE1348" s="99"/>
      <c r="AF1348" s="99"/>
      <c r="AG1348" s="99"/>
      <c r="AH1348" s="99"/>
      <c r="AI1348" s="99">
        <v>79</v>
      </c>
      <c r="AJ1348" s="99"/>
      <c r="AK1348" s="99">
        <v>51</v>
      </c>
      <c r="AL1348" s="99"/>
      <c r="AM1348" s="100">
        <v>64</v>
      </c>
      <c r="AN1348" s="100"/>
      <c r="AO1348" s="44"/>
      <c r="AP1348" s="100"/>
      <c r="AQ1348" s="100"/>
      <c r="AR1348" s="100">
        <v>36</v>
      </c>
      <c r="AS1348" s="100"/>
      <c r="AT1348" s="100"/>
      <c r="AU1348" s="100"/>
      <c r="AV1348" s="100"/>
      <c r="AW1348" s="100"/>
      <c r="AX1348" s="100"/>
      <c r="AY1348" s="100"/>
      <c r="AZ1348" s="100">
        <v>38</v>
      </c>
      <c r="BA1348" s="100"/>
      <c r="BB1348" s="100"/>
      <c r="BC1348" s="100"/>
    </row>
    <row r="1349" spans="1:56" s="41" customFormat="1" x14ac:dyDescent="0.3">
      <c r="A1349" s="115" t="s">
        <v>40</v>
      </c>
      <c r="B1349" s="115" t="s">
        <v>36</v>
      </c>
      <c r="C1349" s="115" t="s">
        <v>914</v>
      </c>
      <c r="D1349" s="115" t="s">
        <v>1335</v>
      </c>
      <c r="E1349" s="115" t="s">
        <v>54</v>
      </c>
      <c r="F1349" s="115">
        <v>999921271</v>
      </c>
      <c r="G1349" s="99">
        <f>(J1349+T1349)-H1349</f>
        <v>170.25</v>
      </c>
      <c r="H1349" s="99">
        <f>J1349*0.5</f>
        <v>35.25</v>
      </c>
      <c r="I1349" s="44"/>
      <c r="J1349" s="99">
        <f>SUM(K1349,L1349,N1349,O1349,P1349,Q1349)</f>
        <v>70.5</v>
      </c>
      <c r="K1349" s="99">
        <f>SUM(AD1349,AL1349,AN1349)</f>
        <v>15</v>
      </c>
      <c r="L1349" s="99">
        <f>SUM(AE1349,AF1349,AG1349,AH1349)</f>
        <v>0</v>
      </c>
      <c r="M1349" s="99">
        <f>COUNT(#REF!,#REF!,#REF!,#REF!,#REF!,#REF!,#REF!,AE1349,#REF!,#REF!,#REF!,#REF!,AF1349,AG1349,#REF!,#REF!,#REF!,AH1349)</f>
        <v>4</v>
      </c>
      <c r="N1349" s="99">
        <f>AI1349+AJ1349</f>
        <v>0</v>
      </c>
      <c r="O1349" s="99"/>
      <c r="P1349" s="99">
        <f>AK1349</f>
        <v>21.599999999999998</v>
      </c>
      <c r="Q1349" s="99">
        <f>AM1349</f>
        <v>33.9</v>
      </c>
      <c r="R1349" s="99">
        <v>0</v>
      </c>
      <c r="S1349" s="47"/>
      <c r="T1349" s="99">
        <f>SUM(U1349,V1349,X1349,Y1349,Z1349,AA1349,AB1349)</f>
        <v>135</v>
      </c>
      <c r="U1349" s="99">
        <f>AP1349</f>
        <v>0</v>
      </c>
      <c r="V1349" s="99">
        <f>SUM(AS1349,AT1349,AU1349,AV1349,AW1349,AX1349,AY1349,AZ1349,BA1349,BB1349,BC1349)</f>
        <v>135</v>
      </c>
      <c r="W1349" s="99">
        <f>COUNT(AS1349,AT1349,AU1349,AV1349,AW1349,AX1349,AY1349,AZ1349,BA1349,BB1349,BC1349)</f>
        <v>2</v>
      </c>
      <c r="X1349" s="99">
        <v>0</v>
      </c>
      <c r="Y1349" s="99">
        <v>0</v>
      </c>
      <c r="Z1349" s="99">
        <v>0</v>
      </c>
      <c r="AA1349" s="99">
        <f>AR1349</f>
        <v>0</v>
      </c>
      <c r="AB1349" s="99">
        <f>AQ1349</f>
        <v>0</v>
      </c>
      <c r="AC1349" s="47"/>
      <c r="AD1349" s="100">
        <v>0</v>
      </c>
      <c r="AE1349" s="100">
        <v>0</v>
      </c>
      <c r="AF1349" s="100">
        <v>0</v>
      </c>
      <c r="AG1349" s="100">
        <v>0</v>
      </c>
      <c r="AH1349" s="100">
        <v>0</v>
      </c>
      <c r="AI1349" s="100">
        <v>0</v>
      </c>
      <c r="AJ1349" s="100">
        <v>0</v>
      </c>
      <c r="AK1349" s="100">
        <v>21.599999999999998</v>
      </c>
      <c r="AL1349" s="100">
        <v>15</v>
      </c>
      <c r="AM1349" s="100">
        <v>33.9</v>
      </c>
      <c r="AN1349" s="100">
        <v>0</v>
      </c>
      <c r="AO1349" s="44"/>
      <c r="AP1349" s="100"/>
      <c r="AQ1349" s="100"/>
      <c r="AR1349" s="100"/>
      <c r="AS1349" s="100"/>
      <c r="AT1349" s="100"/>
      <c r="AU1349" s="100"/>
      <c r="AV1349" s="100">
        <v>90</v>
      </c>
      <c r="AW1349" s="100"/>
      <c r="AX1349" s="100"/>
      <c r="AY1349" s="100">
        <v>45</v>
      </c>
      <c r="AZ1349" s="100"/>
      <c r="BA1349" s="100"/>
      <c r="BB1349" s="100"/>
      <c r="BC1349" s="100"/>
      <c r="BD1349" s="31"/>
    </row>
    <row r="1350" spans="1:56" s="41" customFormat="1" x14ac:dyDescent="0.35">
      <c r="A1350" s="102" t="s">
        <v>40</v>
      </c>
      <c r="B1350" s="100" t="s">
        <v>36</v>
      </c>
      <c r="C1350" s="100" t="s">
        <v>1437</v>
      </c>
      <c r="D1350" s="100" t="s">
        <v>88</v>
      </c>
      <c r="E1350" s="100" t="s">
        <v>54</v>
      </c>
      <c r="F1350" s="100">
        <v>999921850</v>
      </c>
      <c r="G1350" s="99">
        <f>(J1350+T1350)-H1350</f>
        <v>169</v>
      </c>
      <c r="H1350" s="99">
        <f>(K1350+L1350+N1350+O1350+P1350+Q1350+R1350)*0.5</f>
        <v>133</v>
      </c>
      <c r="I1350" s="24"/>
      <c r="J1350" s="99">
        <f>SUM(K1350,L1350,N1350,O1350,P1350,Q1350)</f>
        <v>266</v>
      </c>
      <c r="K1350" s="99">
        <f>SUM(AD1350,AL1350,AN1350)</f>
        <v>0</v>
      </c>
      <c r="L1350" s="99">
        <f>SUM(AE1350,AF1350,AG1350,AH1350)</f>
        <v>90</v>
      </c>
      <c r="M1350" s="99">
        <f>COUNT(#REF!,#REF!,#REF!,#REF!,#REF!,#REF!,#REF!,AE1350,#REF!,#REF!,#REF!,#REF!,AF1350,AG1350,#REF!,#REF!,#REF!,AH1350)</f>
        <v>1</v>
      </c>
      <c r="N1350" s="99">
        <f>AI1350+AJ1350</f>
        <v>44</v>
      </c>
      <c r="O1350" s="99"/>
      <c r="P1350" s="99">
        <f>AK1350</f>
        <v>68</v>
      </c>
      <c r="Q1350" s="99">
        <f>AM1350</f>
        <v>64</v>
      </c>
      <c r="R1350" s="99">
        <v>0</v>
      </c>
      <c r="S1350" s="47"/>
      <c r="T1350" s="99">
        <f>SUM(U1350,V1350,X1350,Y1350,Z1350,AA1350,AB1350)</f>
        <v>36</v>
      </c>
      <c r="U1350" s="99">
        <f>AP1350</f>
        <v>0</v>
      </c>
      <c r="V1350" s="99">
        <f>SUM(AS1350,AT1350,AU1350,AV1350,AW1350,AX1350,AY1350,AZ1350,BA1350,BB1350,BC1350)</f>
        <v>0</v>
      </c>
      <c r="W1350" s="99">
        <f>COUNT(AS1350,AT1350,AU1350,AV1350,AW1350,AX1350,AY1350,AZ1350,BA1350,BB1350,BC1350)</f>
        <v>0</v>
      </c>
      <c r="X1350" s="99">
        <v>0</v>
      </c>
      <c r="Y1350" s="99">
        <v>0</v>
      </c>
      <c r="Z1350" s="99">
        <v>0</v>
      </c>
      <c r="AA1350" s="99">
        <f>AR1350</f>
        <v>36</v>
      </c>
      <c r="AB1350" s="99">
        <f>AQ1350</f>
        <v>0</v>
      </c>
      <c r="AC1350" s="47"/>
      <c r="AD1350" s="99"/>
      <c r="AE1350" s="99"/>
      <c r="AF1350" s="99">
        <v>90</v>
      </c>
      <c r="AG1350" s="99"/>
      <c r="AH1350" s="99"/>
      <c r="AI1350" s="99">
        <v>44</v>
      </c>
      <c r="AJ1350" s="99"/>
      <c r="AK1350" s="99">
        <v>68</v>
      </c>
      <c r="AL1350" s="99"/>
      <c r="AM1350" s="100">
        <v>64</v>
      </c>
      <c r="AN1350" s="100"/>
      <c r="AO1350" s="44"/>
      <c r="AP1350" s="100"/>
      <c r="AQ1350" s="100"/>
      <c r="AR1350" s="100">
        <v>36</v>
      </c>
      <c r="AS1350" s="100"/>
      <c r="AT1350" s="100"/>
      <c r="AU1350" s="100"/>
      <c r="AV1350" s="100"/>
      <c r="AW1350" s="100"/>
      <c r="AX1350" s="100"/>
      <c r="AY1350" s="100"/>
      <c r="AZ1350" s="100"/>
      <c r="BA1350" s="100"/>
      <c r="BB1350" s="100"/>
      <c r="BC1350" s="100"/>
    </row>
    <row r="1351" spans="1:56" s="41" customFormat="1" x14ac:dyDescent="0.35">
      <c r="A1351" s="99" t="s">
        <v>40</v>
      </c>
      <c r="B1351" s="99" t="s">
        <v>36</v>
      </c>
      <c r="C1351" s="99" t="s">
        <v>657</v>
      </c>
      <c r="D1351" s="99" t="s">
        <v>658</v>
      </c>
      <c r="E1351" s="99" t="s">
        <v>54</v>
      </c>
      <c r="F1351" s="99">
        <v>999907568</v>
      </c>
      <c r="G1351" s="99">
        <f>(J1351+T1351)-H1351</f>
        <v>168</v>
      </c>
      <c r="H1351" s="100"/>
      <c r="I1351" s="24"/>
      <c r="J1351" s="99">
        <f>SUM(K1351,L1351,N1351,O1351,P1351,Q1351)</f>
        <v>132</v>
      </c>
      <c r="K1351" s="99">
        <f>SUM(AD1351,AL1351,AN1351)</f>
        <v>0</v>
      </c>
      <c r="L1351" s="99">
        <f>SUM(AE1351,AF1351,AG1351,AH1351)</f>
        <v>0</v>
      </c>
      <c r="M1351" s="99">
        <f>COUNT(#REF!,#REF!,#REF!,#REF!,#REF!,#REF!,#REF!,AE1351,#REF!,#REF!,#REF!,#REF!,AF1351,AG1351,#REF!,#REF!,#REF!,AH1351)</f>
        <v>0</v>
      </c>
      <c r="N1351" s="99">
        <f>AI1351+AJ1351</f>
        <v>33</v>
      </c>
      <c r="O1351" s="99"/>
      <c r="P1351" s="99">
        <f>AK1351</f>
        <v>51</v>
      </c>
      <c r="Q1351" s="99">
        <f>AM1351</f>
        <v>48</v>
      </c>
      <c r="R1351" s="99">
        <v>0</v>
      </c>
      <c r="S1351" s="47"/>
      <c r="T1351" s="99">
        <f>SUM(U1351,V1351,X1351,Y1351,Z1351,AA1351,AB1351)</f>
        <v>36</v>
      </c>
      <c r="U1351" s="99">
        <f>AP1351</f>
        <v>0</v>
      </c>
      <c r="V1351" s="99">
        <f>SUM(AS1351,AT1351,AU1351,AV1351,AW1351,AX1351,AY1351,AZ1351,BA1351,BB1351,BC1351)</f>
        <v>0</v>
      </c>
      <c r="W1351" s="99">
        <f>COUNT(AS1351,AT1351,AU1351,AV1351,AW1351,AX1351,AY1351,AZ1351,BA1351,BB1351,BC1351)</f>
        <v>0</v>
      </c>
      <c r="X1351" s="99">
        <v>0</v>
      </c>
      <c r="Y1351" s="99">
        <v>0</v>
      </c>
      <c r="Z1351" s="99">
        <v>0</v>
      </c>
      <c r="AA1351" s="99">
        <f>AR1351</f>
        <v>36</v>
      </c>
      <c r="AB1351" s="99">
        <f>AQ1351</f>
        <v>0</v>
      </c>
      <c r="AC1351" s="47"/>
      <c r="AD1351" s="99"/>
      <c r="AE1351" s="99"/>
      <c r="AF1351" s="99"/>
      <c r="AG1351" s="99"/>
      <c r="AH1351" s="99"/>
      <c r="AI1351" s="99"/>
      <c r="AJ1351" s="99">
        <v>33</v>
      </c>
      <c r="AK1351" s="99">
        <v>51</v>
      </c>
      <c r="AL1351" s="99"/>
      <c r="AM1351" s="100">
        <v>48</v>
      </c>
      <c r="AN1351" s="100"/>
      <c r="AO1351" s="44"/>
      <c r="AP1351" s="100"/>
      <c r="AQ1351" s="100"/>
      <c r="AR1351" s="100">
        <v>36</v>
      </c>
      <c r="AS1351" s="100"/>
      <c r="AT1351" s="100"/>
      <c r="AU1351" s="100"/>
      <c r="AV1351" s="100"/>
      <c r="AW1351" s="100"/>
      <c r="AX1351" s="100"/>
      <c r="AY1351" s="100"/>
      <c r="AZ1351" s="100"/>
      <c r="BA1351" s="100"/>
      <c r="BB1351" s="100"/>
      <c r="BC1351" s="100"/>
    </row>
    <row r="1352" spans="1:56" s="41" customFormat="1" x14ac:dyDescent="0.35">
      <c r="A1352" s="99" t="s">
        <v>40</v>
      </c>
      <c r="B1352" s="99" t="s">
        <v>36</v>
      </c>
      <c r="C1352" s="99" t="s">
        <v>1661</v>
      </c>
      <c r="D1352" s="99" t="s">
        <v>88</v>
      </c>
      <c r="E1352" s="99" t="s">
        <v>54</v>
      </c>
      <c r="F1352" s="99">
        <v>999923271</v>
      </c>
      <c r="G1352" s="99">
        <f>(J1352+T1352)-H1352</f>
        <v>164.5</v>
      </c>
      <c r="H1352" s="99"/>
      <c r="I1352" s="24"/>
      <c r="J1352" s="99">
        <f>SUM(K1352,L1352,N1352,O1352,P1352,Q1352)</f>
        <v>79.5</v>
      </c>
      <c r="K1352" s="99">
        <f>SUM(AD1352,AL1352,AN1352)</f>
        <v>0</v>
      </c>
      <c r="L1352" s="99">
        <f>SUM(AE1352,AF1352,AG1352,AH1352)</f>
        <v>0</v>
      </c>
      <c r="M1352" s="99">
        <f>COUNT(#REF!,#REF!,#REF!,#REF!,#REF!,#REF!,#REF!,AE1352,#REF!,#REF!,#REF!,#REF!,AF1352,AG1352,#REF!,#REF!,#REF!,AH1352)</f>
        <v>0</v>
      </c>
      <c r="N1352" s="99">
        <f>AI1352+AJ1352</f>
        <v>31.5</v>
      </c>
      <c r="O1352" s="99"/>
      <c r="P1352" s="99">
        <f>AK1352</f>
        <v>48</v>
      </c>
      <c r="Q1352" s="99">
        <f>AM1352</f>
        <v>0</v>
      </c>
      <c r="R1352" s="99">
        <v>0</v>
      </c>
      <c r="S1352" s="47"/>
      <c r="T1352" s="99">
        <f>SUM(U1352,V1352,X1352,Y1352,Z1352,AA1352,AB1352)</f>
        <v>85</v>
      </c>
      <c r="U1352" s="99">
        <f>AP1352</f>
        <v>0</v>
      </c>
      <c r="V1352" s="99">
        <f>SUM(AS1352,AT1352,AU1352,AV1352,AW1352,AX1352,AY1352,AZ1352,BA1352,BB1352,BC1352)</f>
        <v>0</v>
      </c>
      <c r="W1352" s="99">
        <f>COUNT(AS1352,AT1352,AU1352,AV1352,AW1352,AX1352,AY1352,AZ1352,BA1352,BB1352,BC1352)</f>
        <v>0</v>
      </c>
      <c r="X1352" s="99">
        <v>0</v>
      </c>
      <c r="Y1352" s="99">
        <v>0</v>
      </c>
      <c r="Z1352" s="99">
        <v>0</v>
      </c>
      <c r="AA1352" s="99">
        <f>AR1352</f>
        <v>85</v>
      </c>
      <c r="AB1352" s="99">
        <f>AQ1352</f>
        <v>0</v>
      </c>
      <c r="AC1352" s="47"/>
      <c r="AD1352" s="99"/>
      <c r="AE1352" s="99"/>
      <c r="AF1352" s="99"/>
      <c r="AG1352" s="99"/>
      <c r="AH1352" s="99"/>
      <c r="AI1352" s="99"/>
      <c r="AJ1352" s="99">
        <v>31.5</v>
      </c>
      <c r="AK1352" s="99">
        <v>48</v>
      </c>
      <c r="AL1352" s="99"/>
      <c r="AM1352" s="100"/>
      <c r="AN1352" s="100"/>
      <c r="AO1352" s="44"/>
      <c r="AP1352" s="100"/>
      <c r="AQ1352" s="100"/>
      <c r="AR1352" s="100">
        <v>85</v>
      </c>
      <c r="AS1352" s="100"/>
      <c r="AT1352" s="100"/>
      <c r="AU1352" s="100"/>
      <c r="AV1352" s="100"/>
      <c r="AW1352" s="100"/>
      <c r="AX1352" s="100"/>
      <c r="AY1352" s="100"/>
      <c r="AZ1352" s="100"/>
      <c r="BA1352" s="100"/>
      <c r="BB1352" s="100"/>
      <c r="BC1352" s="100"/>
    </row>
    <row r="1353" spans="1:56" s="41" customFormat="1" x14ac:dyDescent="0.35">
      <c r="A1353" s="99" t="s">
        <v>40</v>
      </c>
      <c r="B1353" s="99" t="s">
        <v>36</v>
      </c>
      <c r="C1353" s="99" t="s">
        <v>793</v>
      </c>
      <c r="D1353" s="99" t="s">
        <v>794</v>
      </c>
      <c r="E1353" s="99" t="s">
        <v>54</v>
      </c>
      <c r="F1353" s="99">
        <v>999914369</v>
      </c>
      <c r="G1353" s="99">
        <f>(J1353+T1353)-H1353</f>
        <v>164</v>
      </c>
      <c r="H1353" s="99"/>
      <c r="I1353" s="24"/>
      <c r="J1353" s="99">
        <f>SUM(K1353,L1353,N1353,O1353,P1353,Q1353)</f>
        <v>164</v>
      </c>
      <c r="K1353" s="99">
        <f>SUM(AD1353,AL1353,AN1353)</f>
        <v>32</v>
      </c>
      <c r="L1353" s="99">
        <f>SUM(AE1353,AF1353,AG1353,AH1353)</f>
        <v>0</v>
      </c>
      <c r="M1353" s="99">
        <f>COUNT(#REF!,#REF!,#REF!,#REF!,#REF!,#REF!,#REF!,AE1353,#REF!,#REF!,#REF!,#REF!,AF1353,AG1353,#REF!,#REF!,#REF!,AH1353)</f>
        <v>0</v>
      </c>
      <c r="N1353" s="99">
        <f>AI1353+AJ1353</f>
        <v>33</v>
      </c>
      <c r="O1353" s="99"/>
      <c r="P1353" s="99">
        <f>AK1353</f>
        <v>51</v>
      </c>
      <c r="Q1353" s="99">
        <f>AM1353</f>
        <v>48</v>
      </c>
      <c r="R1353" s="99">
        <v>0</v>
      </c>
      <c r="S1353" s="47"/>
      <c r="T1353" s="99">
        <f>SUM(U1353,V1353,X1353,Y1353,Z1353,AA1353,AB1353)</f>
        <v>0</v>
      </c>
      <c r="U1353" s="99">
        <f>AP1353</f>
        <v>0</v>
      </c>
      <c r="V1353" s="99">
        <f>SUM(AS1353,AT1353,AU1353,AV1353,AW1353,AX1353,AY1353,AZ1353,BA1353,BB1353,BC1353)</f>
        <v>0</v>
      </c>
      <c r="W1353" s="99">
        <f>COUNT(AS1353,AT1353,AU1353,AV1353,AW1353,AX1353,AY1353,AZ1353,BA1353,BB1353,BC1353)</f>
        <v>0</v>
      </c>
      <c r="X1353" s="99">
        <v>0</v>
      </c>
      <c r="Y1353" s="99">
        <v>0</v>
      </c>
      <c r="Z1353" s="99">
        <v>0</v>
      </c>
      <c r="AA1353" s="99">
        <f>AR1353</f>
        <v>0</v>
      </c>
      <c r="AB1353" s="99">
        <f>AQ1353</f>
        <v>0</v>
      </c>
      <c r="AC1353" s="47"/>
      <c r="AD1353" s="99"/>
      <c r="AE1353" s="99"/>
      <c r="AF1353" s="99"/>
      <c r="AG1353" s="99"/>
      <c r="AH1353" s="99"/>
      <c r="AI1353" s="99">
        <v>33</v>
      </c>
      <c r="AJ1353" s="99"/>
      <c r="AK1353" s="99">
        <v>51</v>
      </c>
      <c r="AL1353" s="99"/>
      <c r="AM1353" s="100">
        <v>48</v>
      </c>
      <c r="AN1353" s="100">
        <v>32</v>
      </c>
      <c r="AO1353" s="44"/>
      <c r="AP1353" s="100"/>
      <c r="AQ1353" s="100"/>
      <c r="AR1353" s="100"/>
      <c r="AS1353" s="100"/>
      <c r="AT1353" s="100"/>
      <c r="AU1353" s="100"/>
      <c r="AV1353" s="100"/>
      <c r="AW1353" s="100"/>
      <c r="AX1353" s="100"/>
      <c r="AY1353" s="100"/>
      <c r="AZ1353" s="100"/>
      <c r="BA1353" s="100"/>
      <c r="BB1353" s="100"/>
      <c r="BC1353" s="100"/>
    </row>
    <row r="1354" spans="1:56" s="41" customFormat="1" x14ac:dyDescent="0.35">
      <c r="A1354" s="99" t="s">
        <v>40</v>
      </c>
      <c r="B1354" s="99" t="s">
        <v>36</v>
      </c>
      <c r="C1354" s="99" t="s">
        <v>572</v>
      </c>
      <c r="D1354" s="99" t="s">
        <v>90</v>
      </c>
      <c r="E1354" s="99" t="s">
        <v>54</v>
      </c>
      <c r="F1354" s="99">
        <v>999899575</v>
      </c>
      <c r="G1354" s="99">
        <f>(J1354+T1354)-H1354</f>
        <v>158</v>
      </c>
      <c r="H1354" s="100"/>
      <c r="I1354" s="24"/>
      <c r="J1354" s="99">
        <f>SUM(K1354,L1354,N1354,O1354,P1354,Q1354)</f>
        <v>95</v>
      </c>
      <c r="K1354" s="99">
        <f>SUM(AD1354,AL1354,AN1354)</f>
        <v>0</v>
      </c>
      <c r="L1354" s="99">
        <f>SUM(AE1354,AF1354,AG1354,AH1354)</f>
        <v>0</v>
      </c>
      <c r="M1354" s="99">
        <f>COUNT(#REF!,#REF!,#REF!,#REF!,#REF!,#REF!,#REF!,AE1354,#REF!,#REF!,#REF!,#REF!,AF1354,AG1354,#REF!,#REF!,#REF!,AH1354)</f>
        <v>0</v>
      </c>
      <c r="N1354" s="99">
        <f>AI1354+AJ1354</f>
        <v>44</v>
      </c>
      <c r="O1354" s="99"/>
      <c r="P1354" s="99">
        <f>AK1354</f>
        <v>51</v>
      </c>
      <c r="Q1354" s="99">
        <f>AM1354</f>
        <v>0</v>
      </c>
      <c r="R1354" s="99">
        <v>0</v>
      </c>
      <c r="S1354" s="47"/>
      <c r="T1354" s="99">
        <f>SUM(U1354,V1354,X1354,Y1354,Z1354,AA1354,AB1354)</f>
        <v>63</v>
      </c>
      <c r="U1354" s="99">
        <f>AP1354</f>
        <v>0</v>
      </c>
      <c r="V1354" s="99">
        <f>SUM(AS1354,AT1354,AU1354,AV1354,AW1354,AX1354,AY1354,AZ1354,BA1354,BB1354,BC1354)</f>
        <v>63</v>
      </c>
      <c r="W1354" s="99">
        <f>COUNT(AS1354,AT1354,AU1354,AV1354,AW1354,AX1354,AY1354,AZ1354,BA1354,BB1354,BC1354)</f>
        <v>1</v>
      </c>
      <c r="X1354" s="99">
        <v>0</v>
      </c>
      <c r="Y1354" s="99">
        <v>0</v>
      </c>
      <c r="Z1354" s="99">
        <v>0</v>
      </c>
      <c r="AA1354" s="99">
        <f>AR1354</f>
        <v>0</v>
      </c>
      <c r="AB1354" s="99">
        <f>AQ1354</f>
        <v>0</v>
      </c>
      <c r="AC1354" s="47"/>
      <c r="AD1354" s="99"/>
      <c r="AE1354" s="99"/>
      <c r="AF1354" s="99"/>
      <c r="AG1354" s="99"/>
      <c r="AH1354" s="99"/>
      <c r="AI1354" s="99">
        <v>44</v>
      </c>
      <c r="AJ1354" s="99"/>
      <c r="AK1354" s="99">
        <v>51</v>
      </c>
      <c r="AL1354" s="99"/>
      <c r="AM1354" s="100"/>
      <c r="AN1354" s="100"/>
      <c r="AO1354" s="44"/>
      <c r="AP1354" s="100"/>
      <c r="AQ1354" s="100"/>
      <c r="AR1354" s="100"/>
      <c r="AS1354" s="100"/>
      <c r="AT1354" s="100"/>
      <c r="AU1354" s="100"/>
      <c r="AV1354" s="100"/>
      <c r="AW1354" s="100"/>
      <c r="AX1354" s="100"/>
      <c r="AY1354" s="100"/>
      <c r="AZ1354" s="100">
        <v>63</v>
      </c>
      <c r="BA1354" s="100"/>
      <c r="BB1354" s="100"/>
      <c r="BC1354" s="100"/>
    </row>
    <row r="1355" spans="1:56" s="41" customFormat="1" x14ac:dyDescent="0.35">
      <c r="A1355" s="102" t="s">
        <v>40</v>
      </c>
      <c r="B1355" s="99" t="s">
        <v>36</v>
      </c>
      <c r="C1355" s="99" t="s">
        <v>897</v>
      </c>
      <c r="D1355" s="99" t="s">
        <v>293</v>
      </c>
      <c r="E1355" s="99" t="s">
        <v>54</v>
      </c>
      <c r="F1355" s="99">
        <v>999916695</v>
      </c>
      <c r="G1355" s="99">
        <f>(J1355+T1355)-H1355</f>
        <v>156.5</v>
      </c>
      <c r="H1355" s="99">
        <f>(K1355+L1355+N1355+O1355+P1355+Q1355+R1355)*0.5</f>
        <v>82.5</v>
      </c>
      <c r="I1355" s="24"/>
      <c r="J1355" s="99">
        <f>SUM(K1355,L1355,N1355,O1355,P1355,Q1355)</f>
        <v>165</v>
      </c>
      <c r="K1355" s="99">
        <f>SUM(AD1355,AL1355,AN1355)</f>
        <v>56</v>
      </c>
      <c r="L1355" s="99">
        <f>SUM(AE1355,AF1355,AG1355,AH1355)</f>
        <v>0</v>
      </c>
      <c r="M1355" s="99">
        <f>COUNT(#REF!,#REF!,#REF!,#REF!,#REF!,#REF!,#REF!,AE1355,#REF!,#REF!,#REF!,#REF!,AF1355,AG1355,#REF!,#REF!,#REF!,AH1355)</f>
        <v>0</v>
      </c>
      <c r="N1355" s="99">
        <f>AI1355+AJ1355</f>
        <v>71</v>
      </c>
      <c r="O1355" s="99"/>
      <c r="P1355" s="99">
        <f>AK1355</f>
        <v>38</v>
      </c>
      <c r="Q1355" s="99">
        <f>AM1355</f>
        <v>0</v>
      </c>
      <c r="R1355" s="99">
        <v>0</v>
      </c>
      <c r="S1355" s="47"/>
      <c r="T1355" s="99">
        <f>SUM(U1355,V1355,X1355,Y1355,Z1355,AA1355,AB1355)</f>
        <v>74</v>
      </c>
      <c r="U1355" s="99">
        <f>AP1355</f>
        <v>0</v>
      </c>
      <c r="V1355" s="99">
        <f>SUM(AS1355,AT1355,AU1355,AV1355,AW1355,AX1355,AY1355,AZ1355,BA1355,BB1355,BC1355)</f>
        <v>38</v>
      </c>
      <c r="W1355" s="99">
        <f>COUNT(AS1355,AT1355,AU1355,AV1355,AW1355,AX1355,AY1355,AZ1355,BA1355,BB1355,BC1355)</f>
        <v>1</v>
      </c>
      <c r="X1355" s="99">
        <v>0</v>
      </c>
      <c r="Y1355" s="99">
        <v>0</v>
      </c>
      <c r="Z1355" s="99">
        <v>0</v>
      </c>
      <c r="AA1355" s="99">
        <f>AR1355</f>
        <v>36</v>
      </c>
      <c r="AB1355" s="99">
        <f>AQ1355</f>
        <v>0</v>
      </c>
      <c r="AC1355" s="47"/>
      <c r="AD1355" s="99"/>
      <c r="AE1355" s="99"/>
      <c r="AF1355" s="99"/>
      <c r="AG1355" s="99"/>
      <c r="AH1355" s="99"/>
      <c r="AI1355" s="99">
        <v>71</v>
      </c>
      <c r="AJ1355" s="99"/>
      <c r="AK1355" s="99">
        <v>38</v>
      </c>
      <c r="AL1355" s="99"/>
      <c r="AM1355" s="100"/>
      <c r="AN1355" s="100">
        <v>56</v>
      </c>
      <c r="AO1355" s="44"/>
      <c r="AP1355" s="100"/>
      <c r="AQ1355" s="100"/>
      <c r="AR1355" s="100">
        <v>36</v>
      </c>
      <c r="AS1355" s="100"/>
      <c r="AT1355" s="100"/>
      <c r="AU1355" s="100"/>
      <c r="AV1355" s="100"/>
      <c r="AW1355" s="100"/>
      <c r="AX1355" s="100"/>
      <c r="AY1355" s="100"/>
      <c r="AZ1355" s="100">
        <v>38</v>
      </c>
      <c r="BA1355" s="100"/>
      <c r="BB1355" s="100"/>
      <c r="BC1355" s="100"/>
    </row>
    <row r="1356" spans="1:56" s="41" customFormat="1" x14ac:dyDescent="0.35">
      <c r="A1356" s="102" t="s">
        <v>40</v>
      </c>
      <c r="B1356" s="99" t="s">
        <v>36</v>
      </c>
      <c r="C1356" s="99" t="s">
        <v>2135</v>
      </c>
      <c r="D1356" s="99" t="s">
        <v>2136</v>
      </c>
      <c r="E1356" s="99" t="s">
        <v>54</v>
      </c>
      <c r="F1356" s="99">
        <v>999925852</v>
      </c>
      <c r="G1356" s="99">
        <f>(J1356+T1356)-H1356</f>
        <v>156.15</v>
      </c>
      <c r="H1356" s="99">
        <f>(K1356+L1356+N1356+O1356+P1356+Q1356+R1356)*0.5</f>
        <v>45.15</v>
      </c>
      <c r="I1356" s="24"/>
      <c r="J1356" s="99">
        <f>SUM(K1356,L1356,N1356,O1356,P1356,Q1356)</f>
        <v>90.3</v>
      </c>
      <c r="K1356" s="99">
        <f>SUM(AD1356,AL1356,AN1356)</f>
        <v>0</v>
      </c>
      <c r="L1356" s="99">
        <f>SUM(AE1356,AF1356,AG1356,AH1356)</f>
        <v>0</v>
      </c>
      <c r="M1356" s="99">
        <f>COUNT(#REF!,#REF!,#REF!,#REF!,#REF!,#REF!,#REF!,AE1356,#REF!,#REF!,#REF!,#REF!,AF1356,AG1356,#REF!,#REF!,#REF!,AH1356)</f>
        <v>0</v>
      </c>
      <c r="N1356" s="99">
        <f>AI1356+AJ1356</f>
        <v>31.5</v>
      </c>
      <c r="O1356" s="99"/>
      <c r="P1356" s="99">
        <f>AK1356</f>
        <v>27</v>
      </c>
      <c r="Q1356" s="99">
        <f>AM1356</f>
        <v>31.8</v>
      </c>
      <c r="R1356" s="99">
        <v>0</v>
      </c>
      <c r="S1356" s="47"/>
      <c r="T1356" s="99">
        <f>SUM(U1356,V1356,X1356,Y1356,Z1356,AA1356,AB1356)</f>
        <v>111</v>
      </c>
      <c r="U1356" s="99">
        <f>AP1356</f>
        <v>0</v>
      </c>
      <c r="V1356" s="99">
        <f>SUM(AS1356,AT1356,AU1356,AV1356,AW1356,AX1356,AY1356,AZ1356,BA1356,BB1356,BC1356)</f>
        <v>63</v>
      </c>
      <c r="W1356" s="99">
        <f>COUNT(AS1356,AT1356,AU1356,AV1356,AW1356,AX1356,AY1356,AZ1356,BA1356,BB1356,BC1356)</f>
        <v>1</v>
      </c>
      <c r="X1356" s="99">
        <v>0</v>
      </c>
      <c r="Y1356" s="99">
        <v>0</v>
      </c>
      <c r="Z1356" s="99">
        <v>0</v>
      </c>
      <c r="AA1356" s="99">
        <f>AR1356</f>
        <v>48</v>
      </c>
      <c r="AB1356" s="99">
        <f>AQ1356</f>
        <v>0</v>
      </c>
      <c r="AC1356" s="47"/>
      <c r="AD1356" s="99"/>
      <c r="AE1356" s="99"/>
      <c r="AF1356" s="99"/>
      <c r="AG1356" s="99"/>
      <c r="AH1356" s="99"/>
      <c r="AI1356" s="99"/>
      <c r="AJ1356" s="99">
        <v>31.5</v>
      </c>
      <c r="AK1356" s="99">
        <v>27</v>
      </c>
      <c r="AL1356" s="99"/>
      <c r="AM1356" s="100">
        <v>31.8</v>
      </c>
      <c r="AN1356" s="100"/>
      <c r="AO1356" s="44"/>
      <c r="AP1356" s="100"/>
      <c r="AQ1356" s="100"/>
      <c r="AR1356" s="100">
        <v>48</v>
      </c>
      <c r="AS1356" s="100"/>
      <c r="AT1356" s="100"/>
      <c r="AU1356" s="100"/>
      <c r="AV1356" s="100"/>
      <c r="AW1356" s="100">
        <v>63</v>
      </c>
      <c r="AX1356" s="100"/>
      <c r="AY1356" s="100"/>
      <c r="AZ1356" s="100"/>
      <c r="BA1356" s="100"/>
      <c r="BB1356" s="100"/>
      <c r="BC1356" s="100"/>
    </row>
    <row r="1357" spans="1:56" s="41" customFormat="1" x14ac:dyDescent="0.35">
      <c r="A1357" s="99" t="s">
        <v>40</v>
      </c>
      <c r="B1357" s="99" t="s">
        <v>36</v>
      </c>
      <c r="C1357" s="99" t="s">
        <v>724</v>
      </c>
      <c r="D1357" s="99" t="s">
        <v>762</v>
      </c>
      <c r="E1357" s="99" t="s">
        <v>54</v>
      </c>
      <c r="F1357" s="99">
        <v>999912196</v>
      </c>
      <c r="G1357" s="99">
        <f>(J1357+T1357)-H1357</f>
        <v>153</v>
      </c>
      <c r="H1357" s="100"/>
      <c r="I1357" s="24"/>
      <c r="J1357" s="99">
        <f>SUM(K1357,L1357,N1357,O1357,P1357,Q1357)</f>
        <v>95</v>
      </c>
      <c r="K1357" s="99">
        <f>SUM(AD1357,AL1357,AN1357)</f>
        <v>0</v>
      </c>
      <c r="L1357" s="99">
        <f>SUM(AE1357,AF1357,AG1357,AH1357)</f>
        <v>0</v>
      </c>
      <c r="M1357" s="99">
        <f>COUNT(#REF!,#REF!,#REF!,#REF!,#REF!,#REF!,#REF!,AE1357,#REF!,#REF!,#REF!,#REF!,AF1357,AG1357,#REF!,#REF!,#REF!,AH1357)</f>
        <v>0</v>
      </c>
      <c r="N1357" s="99">
        <f>AI1357+AJ1357</f>
        <v>44</v>
      </c>
      <c r="O1357" s="99"/>
      <c r="P1357" s="99">
        <f>AK1357</f>
        <v>51</v>
      </c>
      <c r="Q1357" s="99">
        <f>AM1357</f>
        <v>0</v>
      </c>
      <c r="R1357" s="99">
        <v>0</v>
      </c>
      <c r="S1357" s="47"/>
      <c r="T1357" s="99">
        <f>SUM(U1357,V1357,X1357,Y1357,Z1357,AA1357,AB1357)</f>
        <v>58</v>
      </c>
      <c r="U1357" s="99">
        <f>AP1357</f>
        <v>0</v>
      </c>
      <c r="V1357" s="99">
        <f>SUM(AS1357,AT1357,AU1357,AV1357,AW1357,AX1357,AY1357,AZ1357,BA1357,BB1357,BC1357)</f>
        <v>58</v>
      </c>
      <c r="W1357" s="99">
        <f>COUNT(AS1357,AT1357,AU1357,AV1357,AW1357,AX1357,AY1357,AZ1357,BA1357,BB1357,BC1357)</f>
        <v>1</v>
      </c>
      <c r="X1357" s="99">
        <v>0</v>
      </c>
      <c r="Y1357" s="99">
        <v>0</v>
      </c>
      <c r="Z1357" s="99">
        <v>0</v>
      </c>
      <c r="AA1357" s="99">
        <f>AR1357</f>
        <v>0</v>
      </c>
      <c r="AB1357" s="99">
        <f>AQ1357</f>
        <v>0</v>
      </c>
      <c r="AC1357" s="47"/>
      <c r="AD1357" s="99"/>
      <c r="AE1357" s="99"/>
      <c r="AF1357" s="99"/>
      <c r="AG1357" s="99"/>
      <c r="AH1357" s="99"/>
      <c r="AI1357" s="99">
        <v>44</v>
      </c>
      <c r="AJ1357" s="99"/>
      <c r="AK1357" s="99">
        <v>51</v>
      </c>
      <c r="AL1357" s="99"/>
      <c r="AM1357" s="100"/>
      <c r="AN1357" s="100"/>
      <c r="AO1357" s="44"/>
      <c r="AP1357" s="100"/>
      <c r="AQ1357" s="100"/>
      <c r="AR1357" s="100"/>
      <c r="AS1357" s="100"/>
      <c r="AT1357" s="100"/>
      <c r="AU1357" s="100"/>
      <c r="AV1357" s="100"/>
      <c r="AW1357" s="100"/>
      <c r="AX1357" s="100"/>
      <c r="AY1357" s="100"/>
      <c r="AZ1357" s="100">
        <v>58</v>
      </c>
      <c r="BA1357" s="100"/>
      <c r="BB1357" s="100"/>
      <c r="BC1357" s="100"/>
    </row>
    <row r="1358" spans="1:56" s="41" customFormat="1" x14ac:dyDescent="0.35">
      <c r="A1358" s="100" t="s">
        <v>40</v>
      </c>
      <c r="B1358" s="99" t="s">
        <v>36</v>
      </c>
      <c r="C1358" s="100" t="s">
        <v>484</v>
      </c>
      <c r="D1358" s="100" t="s">
        <v>2859</v>
      </c>
      <c r="E1358" s="100" t="s">
        <v>54</v>
      </c>
      <c r="F1358" s="100">
        <v>999924626</v>
      </c>
      <c r="G1358" s="99">
        <f>(J1358+T1358)-H1358</f>
        <v>142</v>
      </c>
      <c r="H1358" s="100"/>
      <c r="I1358" s="44"/>
      <c r="J1358" s="99">
        <f>SUM(K1358,L1358,N1358,O1358,P1358,Q1358)</f>
        <v>0</v>
      </c>
      <c r="K1358" s="99">
        <f>SUM(AD1358,AL1358,AN1358)</f>
        <v>0</v>
      </c>
      <c r="L1358" s="99">
        <f>SUM(AE1358,AF1358,AG1358,AH1358)</f>
        <v>0</v>
      </c>
      <c r="M1358" s="99">
        <f>COUNT(#REF!,#REF!,#REF!,#REF!,#REF!,#REF!,#REF!,AE1358,#REF!,#REF!,#REF!,#REF!,AF1358,AG1358,#REF!,#REF!,#REF!,AH1358)</f>
        <v>0</v>
      </c>
      <c r="N1358" s="99">
        <f>AI1358+AJ1358</f>
        <v>0</v>
      </c>
      <c r="O1358" s="99"/>
      <c r="P1358" s="99">
        <f>AK1358</f>
        <v>0</v>
      </c>
      <c r="Q1358" s="99">
        <f>AM1358</f>
        <v>0</v>
      </c>
      <c r="R1358" s="99">
        <v>0</v>
      </c>
      <c r="S1358" s="44"/>
      <c r="T1358" s="99">
        <f>SUM(U1358,V1358,X1358,Y1358,Z1358,AA1358,AB1358)</f>
        <v>142</v>
      </c>
      <c r="U1358" s="99">
        <f>AP1358</f>
        <v>0</v>
      </c>
      <c r="V1358" s="99">
        <f>SUM(AS1358,AT1358,AU1358,AV1358,AW1358,AX1358,AY1358,AZ1358,BA1358,BB1358,BC1358)</f>
        <v>106</v>
      </c>
      <c r="W1358" s="99">
        <f>COUNT(AS1358,AT1358,AU1358,AV1358,AW1358,AX1358,AY1358,AZ1358,BA1358,BB1358,BC1358)</f>
        <v>2</v>
      </c>
      <c r="X1358" s="99">
        <v>0</v>
      </c>
      <c r="Y1358" s="99">
        <v>0</v>
      </c>
      <c r="Z1358" s="99">
        <v>0</v>
      </c>
      <c r="AA1358" s="99">
        <f>AR1358</f>
        <v>36</v>
      </c>
      <c r="AB1358" s="99">
        <f>AQ1358</f>
        <v>0</v>
      </c>
      <c r="AC1358" s="44"/>
      <c r="AD1358" s="100"/>
      <c r="AE1358" s="100"/>
      <c r="AF1358" s="100"/>
      <c r="AG1358" s="100"/>
      <c r="AH1358" s="100"/>
      <c r="AI1358" s="100"/>
      <c r="AJ1358" s="100"/>
      <c r="AK1358" s="100"/>
      <c r="AL1358" s="100"/>
      <c r="AM1358" s="100"/>
      <c r="AN1358" s="100"/>
      <c r="AO1358" s="44"/>
      <c r="AP1358" s="100"/>
      <c r="AQ1358" s="100"/>
      <c r="AR1358" s="100">
        <v>36</v>
      </c>
      <c r="AS1358" s="100"/>
      <c r="AT1358" s="100"/>
      <c r="AU1358" s="100"/>
      <c r="AV1358" s="100"/>
      <c r="AW1358" s="100"/>
      <c r="AX1358" s="100">
        <v>68</v>
      </c>
      <c r="AY1358" s="100"/>
      <c r="AZ1358" s="100">
        <v>38</v>
      </c>
      <c r="BA1358" s="100"/>
      <c r="BB1358" s="100"/>
      <c r="BC1358" s="100"/>
    </row>
    <row r="1359" spans="1:56" s="41" customFormat="1" x14ac:dyDescent="0.35">
      <c r="A1359" s="99" t="s">
        <v>40</v>
      </c>
      <c r="B1359" s="99" t="s">
        <v>36</v>
      </c>
      <c r="C1359" s="99" t="s">
        <v>2700</v>
      </c>
      <c r="D1359" s="99" t="s">
        <v>88</v>
      </c>
      <c r="E1359" s="99" t="s">
        <v>54</v>
      </c>
      <c r="F1359" s="99">
        <v>999928165</v>
      </c>
      <c r="G1359" s="99">
        <f>(J1359+T1359)-H1359</f>
        <v>137</v>
      </c>
      <c r="H1359" s="99"/>
      <c r="I1359" s="24"/>
      <c r="J1359" s="99">
        <f>SUM(K1359,L1359,N1359,O1359,P1359,Q1359)</f>
        <v>33</v>
      </c>
      <c r="K1359" s="99">
        <f>SUM(AD1359,AL1359,AN1359)</f>
        <v>0</v>
      </c>
      <c r="L1359" s="99">
        <f>SUM(AE1359,AF1359,AG1359,AH1359)</f>
        <v>0</v>
      </c>
      <c r="M1359" s="99">
        <f>COUNT(#REF!,#REF!,#REF!,#REF!,#REF!,#REF!,#REF!,AE1359,#REF!,#REF!,#REF!,#REF!,AF1359,AG1359,#REF!,#REF!,#REF!,AH1359)</f>
        <v>0</v>
      </c>
      <c r="N1359" s="99">
        <f>AI1359+AJ1359</f>
        <v>33</v>
      </c>
      <c r="O1359" s="99"/>
      <c r="P1359" s="99">
        <f>AK1359</f>
        <v>0</v>
      </c>
      <c r="Q1359" s="99">
        <f>AM1359</f>
        <v>0</v>
      </c>
      <c r="R1359" s="99">
        <v>0</v>
      </c>
      <c r="S1359" s="47"/>
      <c r="T1359" s="99">
        <f>SUM(U1359,V1359,X1359,Y1359,Z1359,AA1359,AB1359)</f>
        <v>104</v>
      </c>
      <c r="U1359" s="99">
        <f>AP1359</f>
        <v>0</v>
      </c>
      <c r="V1359" s="99">
        <f>SUM(AS1359,AT1359,AU1359,AV1359,AW1359,AX1359,AY1359,AZ1359,BA1359,BB1359,BC1359)</f>
        <v>68</v>
      </c>
      <c r="W1359" s="99">
        <f>COUNT(AS1359,AT1359,AU1359,AV1359,AW1359,AX1359,AY1359,AZ1359,BA1359,BB1359,BC1359)</f>
        <v>1</v>
      </c>
      <c r="X1359" s="99">
        <v>0</v>
      </c>
      <c r="Y1359" s="99">
        <v>0</v>
      </c>
      <c r="Z1359" s="99">
        <v>0</v>
      </c>
      <c r="AA1359" s="99">
        <f>AR1359</f>
        <v>36</v>
      </c>
      <c r="AB1359" s="99">
        <f>AQ1359</f>
        <v>0</v>
      </c>
      <c r="AC1359" s="47"/>
      <c r="AD1359" s="99"/>
      <c r="AE1359" s="99"/>
      <c r="AF1359" s="99"/>
      <c r="AG1359" s="99"/>
      <c r="AH1359" s="99"/>
      <c r="AI1359" s="99"/>
      <c r="AJ1359" s="99">
        <v>33</v>
      </c>
      <c r="AK1359" s="99"/>
      <c r="AL1359" s="99"/>
      <c r="AM1359" s="100"/>
      <c r="AN1359" s="100"/>
      <c r="AO1359" s="44"/>
      <c r="AP1359" s="100"/>
      <c r="AQ1359" s="100"/>
      <c r="AR1359" s="100">
        <v>36</v>
      </c>
      <c r="AS1359" s="100"/>
      <c r="AT1359" s="100"/>
      <c r="AU1359" s="100"/>
      <c r="AV1359" s="100"/>
      <c r="AW1359" s="100"/>
      <c r="AX1359" s="100"/>
      <c r="AY1359" s="100"/>
      <c r="AZ1359" s="100"/>
      <c r="BA1359" s="100">
        <v>68</v>
      </c>
      <c r="BB1359" s="100"/>
      <c r="BC1359" s="100"/>
    </row>
    <row r="1360" spans="1:56" s="41" customFormat="1" x14ac:dyDescent="0.35">
      <c r="A1360" s="102" t="s">
        <v>40</v>
      </c>
      <c r="B1360" s="99" t="s">
        <v>36</v>
      </c>
      <c r="C1360" s="99" t="s">
        <v>737</v>
      </c>
      <c r="D1360" s="99" t="s">
        <v>1164</v>
      </c>
      <c r="E1360" s="99" t="s">
        <v>54</v>
      </c>
      <c r="F1360" s="99">
        <v>999919356</v>
      </c>
      <c r="G1360" s="99">
        <f>(J1360+T1360)-H1360</f>
        <v>132.5</v>
      </c>
      <c r="H1360" s="99">
        <f>(K1360+L1360+N1360+O1360+P1360+Q1360+R1360)*0.5</f>
        <v>132.5</v>
      </c>
      <c r="I1360" s="24"/>
      <c r="J1360" s="99">
        <f>SUM(K1360,L1360,N1360,O1360,P1360,Q1360)</f>
        <v>265</v>
      </c>
      <c r="K1360" s="99">
        <f>SUM(AD1360,AL1360,AN1360)</f>
        <v>0</v>
      </c>
      <c r="L1360" s="99">
        <f>SUM(AE1360,AF1360,AG1360,AH1360)</f>
        <v>0</v>
      </c>
      <c r="M1360" s="99">
        <f>COUNT(#REF!,#REF!,#REF!,#REF!,#REF!,#REF!,#REF!,AE1360,#REF!,#REF!,#REF!,#REF!,AF1360,AG1360,#REF!,#REF!,#REF!,AH1360)</f>
        <v>0</v>
      </c>
      <c r="N1360" s="99">
        <f>AI1360+AJ1360</f>
        <v>105</v>
      </c>
      <c r="O1360" s="99"/>
      <c r="P1360" s="99">
        <f>AK1360</f>
        <v>160</v>
      </c>
      <c r="Q1360" s="99">
        <f>AM1360</f>
        <v>0</v>
      </c>
      <c r="R1360" s="99">
        <v>0</v>
      </c>
      <c r="S1360" s="47"/>
      <c r="T1360" s="99">
        <f>SUM(U1360,V1360,X1360,Y1360,Z1360,AA1360,AB1360)</f>
        <v>0</v>
      </c>
      <c r="U1360" s="99">
        <f>AP1360</f>
        <v>0</v>
      </c>
      <c r="V1360" s="99">
        <f>SUM(AS1360,AT1360,AU1360,AV1360,AW1360,AX1360,AY1360,AZ1360,BA1360,BB1360,BC1360)</f>
        <v>0</v>
      </c>
      <c r="W1360" s="99">
        <f>COUNT(AS1360,AT1360,AU1360,AV1360,AW1360,AX1360,AY1360,AZ1360,BA1360,BB1360,BC1360)</f>
        <v>0</v>
      </c>
      <c r="X1360" s="99">
        <v>0</v>
      </c>
      <c r="Y1360" s="99">
        <v>0</v>
      </c>
      <c r="Z1360" s="99">
        <v>0</v>
      </c>
      <c r="AA1360" s="99">
        <f>AR1360</f>
        <v>0</v>
      </c>
      <c r="AB1360" s="99">
        <f>AQ1360</f>
        <v>0</v>
      </c>
      <c r="AC1360" s="47"/>
      <c r="AD1360" s="99"/>
      <c r="AE1360" s="99"/>
      <c r="AF1360" s="99"/>
      <c r="AG1360" s="99"/>
      <c r="AH1360" s="99"/>
      <c r="AI1360" s="99">
        <v>105</v>
      </c>
      <c r="AJ1360" s="99"/>
      <c r="AK1360" s="99">
        <v>160</v>
      </c>
      <c r="AL1360" s="99"/>
      <c r="AM1360" s="100"/>
      <c r="AN1360" s="100"/>
      <c r="AO1360" s="44"/>
      <c r="AP1360" s="100"/>
      <c r="AQ1360" s="100"/>
      <c r="AR1360" s="100"/>
      <c r="AS1360" s="100"/>
      <c r="AT1360" s="100"/>
      <c r="AU1360" s="100"/>
      <c r="AV1360" s="100"/>
      <c r="AW1360" s="100"/>
      <c r="AX1360" s="100"/>
      <c r="AY1360" s="100"/>
      <c r="AZ1360" s="100"/>
      <c r="BA1360" s="100"/>
      <c r="BB1360" s="100"/>
      <c r="BC1360" s="100"/>
    </row>
    <row r="1361" spans="1:56" s="41" customFormat="1" x14ac:dyDescent="0.35">
      <c r="A1361" s="99" t="s">
        <v>40</v>
      </c>
      <c r="B1361" s="99" t="s">
        <v>36</v>
      </c>
      <c r="C1361" s="99" t="s">
        <v>262</v>
      </c>
      <c r="D1361" s="99" t="s">
        <v>985</v>
      </c>
      <c r="E1361" s="99" t="s">
        <v>54</v>
      </c>
      <c r="F1361" s="99">
        <v>999917929</v>
      </c>
      <c r="G1361" s="99">
        <f>(J1361+T1361)-H1361</f>
        <v>130</v>
      </c>
      <c r="H1361" s="100"/>
      <c r="I1361" s="24"/>
      <c r="J1361" s="99">
        <f>SUM(K1361,L1361,N1361,O1361,P1361,Q1361)</f>
        <v>51</v>
      </c>
      <c r="K1361" s="99">
        <f>SUM(AD1361,AL1361,AN1361)</f>
        <v>0</v>
      </c>
      <c r="L1361" s="99">
        <f>SUM(AE1361,AF1361,AG1361,AH1361)</f>
        <v>0</v>
      </c>
      <c r="M1361" s="99">
        <f>COUNT(#REF!,#REF!,#REF!,#REF!,#REF!,#REF!,#REF!,AE1361,#REF!,#REF!,#REF!,#REF!,AF1361,AG1361,#REF!,#REF!,#REF!,AH1361)</f>
        <v>0</v>
      </c>
      <c r="N1361" s="99">
        <f>AI1361+AJ1361</f>
        <v>0</v>
      </c>
      <c r="O1361" s="99"/>
      <c r="P1361" s="99">
        <f>AK1361</f>
        <v>51</v>
      </c>
      <c r="Q1361" s="99">
        <f>AM1361</f>
        <v>0</v>
      </c>
      <c r="R1361" s="99">
        <v>0</v>
      </c>
      <c r="S1361" s="47"/>
      <c r="T1361" s="99">
        <f>SUM(U1361,V1361,X1361,Y1361,Z1361,AA1361,AB1361)</f>
        <v>79</v>
      </c>
      <c r="U1361" s="99">
        <f>AP1361</f>
        <v>21</v>
      </c>
      <c r="V1361" s="99">
        <f>SUM(AS1361,AT1361,AU1361,AV1361,AW1361,AX1361,AY1361,AZ1361,BA1361,BB1361,BC1361)</f>
        <v>58</v>
      </c>
      <c r="W1361" s="99">
        <f>COUNT(AS1361,AT1361,AU1361,AV1361,AW1361,AX1361,AY1361,AZ1361,BA1361,BB1361,BC1361)</f>
        <v>1</v>
      </c>
      <c r="X1361" s="99">
        <v>0</v>
      </c>
      <c r="Y1361" s="99">
        <v>0</v>
      </c>
      <c r="Z1361" s="99">
        <v>0</v>
      </c>
      <c r="AA1361" s="99">
        <f>AR1361</f>
        <v>0</v>
      </c>
      <c r="AB1361" s="99">
        <f>AQ1361</f>
        <v>0</v>
      </c>
      <c r="AC1361" s="47"/>
      <c r="AD1361" s="99"/>
      <c r="AE1361" s="99"/>
      <c r="AF1361" s="99"/>
      <c r="AG1361" s="99"/>
      <c r="AH1361" s="99"/>
      <c r="AI1361" s="99"/>
      <c r="AJ1361" s="99"/>
      <c r="AK1361" s="99">
        <v>51</v>
      </c>
      <c r="AL1361" s="99"/>
      <c r="AM1361" s="100"/>
      <c r="AN1361" s="100"/>
      <c r="AO1361" s="44"/>
      <c r="AP1361" s="100">
        <v>21</v>
      </c>
      <c r="AQ1361" s="100"/>
      <c r="AR1361" s="100"/>
      <c r="AS1361" s="100">
        <v>58</v>
      </c>
      <c r="AT1361" s="100"/>
      <c r="AU1361" s="100"/>
      <c r="AV1361" s="100"/>
      <c r="AW1361" s="100"/>
      <c r="AX1361" s="100"/>
      <c r="AY1361" s="100"/>
      <c r="AZ1361" s="100"/>
      <c r="BA1361" s="100"/>
      <c r="BB1361" s="100"/>
      <c r="BC1361" s="100"/>
    </row>
    <row r="1362" spans="1:56" s="41" customFormat="1" x14ac:dyDescent="0.35">
      <c r="A1362" s="106" t="s">
        <v>40</v>
      </c>
      <c r="B1362" s="106" t="s">
        <v>36</v>
      </c>
      <c r="C1362" s="106" t="s">
        <v>757</v>
      </c>
      <c r="D1362" s="106" t="s">
        <v>758</v>
      </c>
      <c r="E1362" s="106" t="s">
        <v>54</v>
      </c>
      <c r="F1362" s="106">
        <v>999911322</v>
      </c>
      <c r="G1362" s="99">
        <f>(J1362+T1362)-H1362</f>
        <v>129</v>
      </c>
      <c r="H1362" s="99"/>
      <c r="I1362" s="24"/>
      <c r="J1362" s="99">
        <f>SUM(K1362,L1362,N1362,O1362,P1362,Q1362)</f>
        <v>129</v>
      </c>
      <c r="K1362" s="99">
        <f>SUM(AD1362,AL1362,AN1362)</f>
        <v>0</v>
      </c>
      <c r="L1362" s="99">
        <f>SUM(AE1362,AF1362,AG1362,AH1362)</f>
        <v>58</v>
      </c>
      <c r="M1362" s="99">
        <f>COUNT(#REF!,#REF!,#REF!,#REF!,#REF!,#REF!,#REF!,AE1362,#REF!,#REF!,#REF!,#REF!,AF1362,AG1362,#REF!,#REF!,#REF!,AH1362)</f>
        <v>1</v>
      </c>
      <c r="N1362" s="99">
        <f>AI1362+AJ1362</f>
        <v>33</v>
      </c>
      <c r="O1362" s="99"/>
      <c r="P1362" s="99">
        <f>AK1362</f>
        <v>38</v>
      </c>
      <c r="Q1362" s="99">
        <f>AM1362</f>
        <v>0</v>
      </c>
      <c r="R1362" s="99">
        <v>0</v>
      </c>
      <c r="S1362" s="47"/>
      <c r="T1362" s="99">
        <f>SUM(U1362,V1362,X1362,Y1362,Z1362,AA1362,AB1362)</f>
        <v>0</v>
      </c>
      <c r="U1362" s="99">
        <f>AP1362</f>
        <v>0</v>
      </c>
      <c r="V1362" s="99">
        <f>SUM(AS1362,AT1362,AU1362,AV1362,AW1362,AX1362,AY1362,AZ1362,BA1362,BB1362,BC1362)</f>
        <v>0</v>
      </c>
      <c r="W1362" s="99">
        <f>COUNT(AS1362,AT1362,AU1362,AV1362,AW1362,AX1362,AY1362,AZ1362,BA1362,BB1362,BC1362)</f>
        <v>0</v>
      </c>
      <c r="X1362" s="99">
        <v>0</v>
      </c>
      <c r="Y1362" s="99">
        <v>0</v>
      </c>
      <c r="Z1362" s="99">
        <v>0</v>
      </c>
      <c r="AA1362" s="99">
        <f>AR1362</f>
        <v>0</v>
      </c>
      <c r="AB1362" s="99">
        <f>AQ1362</f>
        <v>0</v>
      </c>
      <c r="AC1362" s="47"/>
      <c r="AD1362" s="99"/>
      <c r="AE1362" s="99"/>
      <c r="AF1362" s="99">
        <v>58</v>
      </c>
      <c r="AG1362" s="99"/>
      <c r="AH1362" s="99"/>
      <c r="AI1362" s="99"/>
      <c r="AJ1362" s="99">
        <v>33</v>
      </c>
      <c r="AK1362" s="99">
        <v>38</v>
      </c>
      <c r="AL1362" s="99"/>
      <c r="AM1362" s="100"/>
      <c r="AN1362" s="100"/>
      <c r="AO1362" s="44"/>
      <c r="AP1362" s="100"/>
      <c r="AQ1362" s="100"/>
      <c r="AR1362" s="100"/>
      <c r="AS1362" s="100"/>
      <c r="AT1362" s="100"/>
      <c r="AU1362" s="100"/>
      <c r="AV1362" s="100"/>
      <c r="AW1362" s="100"/>
      <c r="AX1362" s="100"/>
      <c r="AY1362" s="100"/>
      <c r="AZ1362" s="100"/>
      <c r="BA1362" s="100"/>
      <c r="BB1362" s="100"/>
      <c r="BC1362" s="100"/>
    </row>
    <row r="1363" spans="1:56" s="41" customFormat="1" x14ac:dyDescent="0.35">
      <c r="A1363" s="102" t="s">
        <v>40</v>
      </c>
      <c r="B1363" s="102" t="s">
        <v>36</v>
      </c>
      <c r="C1363" s="102" t="s">
        <v>849</v>
      </c>
      <c r="D1363" s="102" t="s">
        <v>2076</v>
      </c>
      <c r="E1363" s="102" t="s">
        <v>54</v>
      </c>
      <c r="F1363" s="99">
        <v>999925650</v>
      </c>
      <c r="G1363" s="99">
        <f>(J1363+T1363)-H1363</f>
        <v>128</v>
      </c>
      <c r="H1363" s="99"/>
      <c r="I1363" s="24"/>
      <c r="J1363" s="99">
        <f>SUM(K1363,L1363,N1363,O1363,P1363,Q1363)</f>
        <v>128</v>
      </c>
      <c r="K1363" s="99">
        <f>SUM(AD1363,AL1363,AN1363)</f>
        <v>0</v>
      </c>
      <c r="L1363" s="99">
        <f>SUM(AE1363,AF1363,AG1363,AH1363)</f>
        <v>90</v>
      </c>
      <c r="M1363" s="99">
        <f>COUNT(#REF!,#REF!,#REF!,#REF!,#REF!,#REF!,#REF!,AE1363,#REF!,#REF!,#REF!,#REF!,AF1363,AG1363,#REF!,#REF!,#REF!,AH1363)</f>
        <v>1</v>
      </c>
      <c r="N1363" s="99">
        <f>AI1363+AJ1363</f>
        <v>0</v>
      </c>
      <c r="O1363" s="99"/>
      <c r="P1363" s="99">
        <f>AK1363</f>
        <v>38</v>
      </c>
      <c r="Q1363" s="99">
        <f>AM1363</f>
        <v>0</v>
      </c>
      <c r="R1363" s="99">
        <v>0</v>
      </c>
      <c r="S1363" s="47"/>
      <c r="T1363" s="99">
        <f>SUM(U1363,V1363,X1363,Y1363,Z1363,AA1363,AB1363)</f>
        <v>0</v>
      </c>
      <c r="U1363" s="99">
        <f>AP1363</f>
        <v>0</v>
      </c>
      <c r="V1363" s="99">
        <f>SUM(AS1363,AT1363,AU1363,AV1363,AW1363,AX1363,AY1363,AZ1363,BA1363,BB1363,BC1363)</f>
        <v>0</v>
      </c>
      <c r="W1363" s="99">
        <f>COUNT(AS1363,AT1363,AU1363,AV1363,AW1363,AX1363,AY1363,AZ1363,BA1363,BB1363,BC1363)</f>
        <v>0</v>
      </c>
      <c r="X1363" s="99">
        <v>0</v>
      </c>
      <c r="Y1363" s="99">
        <v>0</v>
      </c>
      <c r="Z1363" s="99">
        <v>0</v>
      </c>
      <c r="AA1363" s="99">
        <f>AR1363</f>
        <v>0</v>
      </c>
      <c r="AB1363" s="99">
        <f>AQ1363</f>
        <v>0</v>
      </c>
      <c r="AC1363" s="47"/>
      <c r="AD1363" s="99"/>
      <c r="AE1363" s="99">
        <v>90</v>
      </c>
      <c r="AF1363" s="99"/>
      <c r="AG1363" s="99"/>
      <c r="AH1363" s="99"/>
      <c r="AI1363" s="99"/>
      <c r="AJ1363" s="99"/>
      <c r="AK1363" s="99">
        <v>38</v>
      </c>
      <c r="AL1363" s="99"/>
      <c r="AM1363" s="100"/>
      <c r="AN1363" s="100"/>
      <c r="AO1363" s="44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</row>
    <row r="1364" spans="1:56" s="41" customFormat="1" x14ac:dyDescent="0.35">
      <c r="A1364" s="102" t="s">
        <v>40</v>
      </c>
      <c r="B1364" s="99" t="s">
        <v>36</v>
      </c>
      <c r="C1364" s="99" t="s">
        <v>1981</v>
      </c>
      <c r="D1364" s="99" t="s">
        <v>1982</v>
      </c>
      <c r="E1364" s="99" t="s">
        <v>54</v>
      </c>
      <c r="F1364" s="99">
        <v>999925297</v>
      </c>
      <c r="G1364" s="99">
        <f>(J1364+T1364)-H1364</f>
        <v>126</v>
      </c>
      <c r="H1364" s="99">
        <f>(K1364+L1364+N1364+O1364+P1364+Q1364+R1364)*0.5</f>
        <v>0</v>
      </c>
      <c r="I1364" s="24"/>
      <c r="J1364" s="99">
        <f>SUM(K1364,L1364,N1364,O1364,P1364,Q1364)</f>
        <v>0</v>
      </c>
      <c r="K1364" s="99">
        <f>SUM(AD1364,AL1364,AN1364)</f>
        <v>0</v>
      </c>
      <c r="L1364" s="99">
        <f>SUM(AE1364,AF1364,AG1364,AH1364)</f>
        <v>0</v>
      </c>
      <c r="M1364" s="99">
        <f>COUNT(#REF!,#REF!,#REF!,#REF!,#REF!,#REF!,#REF!,AE1364,#REF!,#REF!,#REF!,#REF!,AF1364,AG1364,#REF!,#REF!,#REF!,AH1364)</f>
        <v>0</v>
      </c>
      <c r="N1364" s="99">
        <f>AI1364+AJ1364</f>
        <v>0</v>
      </c>
      <c r="O1364" s="99"/>
      <c r="P1364" s="99">
        <f>AK1364</f>
        <v>0</v>
      </c>
      <c r="Q1364" s="99">
        <f>AM1364</f>
        <v>0</v>
      </c>
      <c r="R1364" s="99">
        <v>0</v>
      </c>
      <c r="S1364" s="47"/>
      <c r="T1364" s="99">
        <f>SUM(U1364,V1364,X1364,Y1364,Z1364,AA1364,AB1364)</f>
        <v>126</v>
      </c>
      <c r="U1364" s="99">
        <f>AP1364</f>
        <v>0</v>
      </c>
      <c r="V1364" s="99">
        <f>SUM(AS1364,AT1364,AU1364,AV1364,AW1364,AX1364,AY1364,AZ1364,BA1364,BB1364,BC1364)</f>
        <v>90</v>
      </c>
      <c r="W1364" s="99">
        <f>COUNT(AS1364,AT1364,AU1364,AV1364,AW1364,AX1364,AY1364,AZ1364,BA1364,BB1364,BC1364)</f>
        <v>1</v>
      </c>
      <c r="X1364" s="99">
        <v>0</v>
      </c>
      <c r="Y1364" s="99">
        <v>0</v>
      </c>
      <c r="Z1364" s="99">
        <v>0</v>
      </c>
      <c r="AA1364" s="99">
        <f>AR1364</f>
        <v>36</v>
      </c>
      <c r="AB1364" s="99">
        <f>AQ1364</f>
        <v>0</v>
      </c>
      <c r="AC1364" s="47"/>
      <c r="AD1364" s="99"/>
      <c r="AE1364" s="99"/>
      <c r="AF1364" s="99"/>
      <c r="AG1364" s="99"/>
      <c r="AH1364" s="99"/>
      <c r="AI1364" s="99"/>
      <c r="AJ1364" s="99"/>
      <c r="AK1364" s="99"/>
      <c r="AL1364" s="99"/>
      <c r="AM1364" s="100"/>
      <c r="AN1364" s="100"/>
      <c r="AO1364" s="44"/>
      <c r="AP1364" s="100"/>
      <c r="AQ1364" s="100"/>
      <c r="AR1364" s="100">
        <v>36</v>
      </c>
      <c r="AS1364" s="100"/>
      <c r="AT1364" s="100"/>
      <c r="AU1364" s="100"/>
      <c r="AV1364" s="100"/>
      <c r="AW1364" s="100"/>
      <c r="AX1364" s="100"/>
      <c r="AY1364" s="100"/>
      <c r="AZ1364" s="100"/>
      <c r="BA1364" s="100">
        <v>90</v>
      </c>
      <c r="BB1364" s="100"/>
      <c r="BC1364" s="100"/>
    </row>
    <row r="1365" spans="1:56" s="41" customFormat="1" x14ac:dyDescent="0.35">
      <c r="A1365" s="99" t="s">
        <v>40</v>
      </c>
      <c r="B1365" s="99" t="s">
        <v>36</v>
      </c>
      <c r="C1365" s="99" t="s">
        <v>903</v>
      </c>
      <c r="D1365" s="99" t="s">
        <v>904</v>
      </c>
      <c r="E1365" s="99" t="s">
        <v>54</v>
      </c>
      <c r="F1365" s="99">
        <v>999916725</v>
      </c>
      <c r="G1365" s="99">
        <f>(J1365+T1365)-H1365</f>
        <v>120</v>
      </c>
      <c r="H1365" s="100"/>
      <c r="I1365" s="24"/>
      <c r="J1365" s="99">
        <f>SUM(K1365,L1365,N1365,O1365,P1365,Q1365)</f>
        <v>84</v>
      </c>
      <c r="K1365" s="99">
        <f>SUM(AD1365,AL1365,AN1365)</f>
        <v>0</v>
      </c>
      <c r="L1365" s="99">
        <f>SUM(AE1365,AF1365,AG1365,AH1365)</f>
        <v>0</v>
      </c>
      <c r="M1365" s="99">
        <f>COUNT(#REF!,#REF!,#REF!,#REF!,#REF!,#REF!,#REF!,AE1365,#REF!,#REF!,#REF!,#REF!,AF1365,AG1365,#REF!,#REF!,#REF!,AH1365)</f>
        <v>0</v>
      </c>
      <c r="N1365" s="99">
        <f>AI1365+AJ1365</f>
        <v>33</v>
      </c>
      <c r="O1365" s="99"/>
      <c r="P1365" s="99">
        <f>AK1365</f>
        <v>51</v>
      </c>
      <c r="Q1365" s="99">
        <f>AM1365</f>
        <v>0</v>
      </c>
      <c r="R1365" s="99">
        <v>0</v>
      </c>
      <c r="S1365" s="47"/>
      <c r="T1365" s="99">
        <f>SUM(U1365,V1365,X1365,Y1365,Z1365,AA1365,AB1365)</f>
        <v>36</v>
      </c>
      <c r="U1365" s="99">
        <f>AP1365</f>
        <v>0</v>
      </c>
      <c r="V1365" s="99">
        <f>SUM(AS1365,AT1365,AU1365,AV1365,AW1365,AX1365,AY1365,AZ1365,BA1365,BB1365,BC1365)</f>
        <v>0</v>
      </c>
      <c r="W1365" s="99">
        <f>COUNT(AS1365,AT1365,AU1365,AV1365,AW1365,AX1365,AY1365,AZ1365,BA1365,BB1365,BC1365)</f>
        <v>0</v>
      </c>
      <c r="X1365" s="99">
        <v>0</v>
      </c>
      <c r="Y1365" s="99">
        <v>0</v>
      </c>
      <c r="Z1365" s="99">
        <v>0</v>
      </c>
      <c r="AA1365" s="99">
        <f>AR1365</f>
        <v>36</v>
      </c>
      <c r="AB1365" s="99">
        <f>AQ1365</f>
        <v>0</v>
      </c>
      <c r="AC1365" s="47"/>
      <c r="AD1365" s="99"/>
      <c r="AE1365" s="99"/>
      <c r="AF1365" s="99"/>
      <c r="AG1365" s="99"/>
      <c r="AH1365" s="99"/>
      <c r="AI1365" s="99"/>
      <c r="AJ1365" s="99">
        <v>33</v>
      </c>
      <c r="AK1365" s="99">
        <v>51</v>
      </c>
      <c r="AL1365" s="99"/>
      <c r="AM1365" s="100"/>
      <c r="AN1365" s="100"/>
      <c r="AO1365" s="44"/>
      <c r="AP1365" s="100"/>
      <c r="AQ1365" s="100"/>
      <c r="AR1365" s="100">
        <v>36</v>
      </c>
      <c r="AS1365" s="100"/>
      <c r="AT1365" s="100"/>
      <c r="AU1365" s="100"/>
      <c r="AV1365" s="100"/>
      <c r="AW1365" s="100"/>
      <c r="AX1365" s="100"/>
      <c r="AY1365" s="100"/>
      <c r="AZ1365" s="100"/>
      <c r="BA1365" s="100"/>
      <c r="BB1365" s="100"/>
      <c r="BC1365" s="100"/>
    </row>
    <row r="1366" spans="1:56" s="41" customFormat="1" x14ac:dyDescent="0.35">
      <c r="A1366" s="102" t="s">
        <v>40</v>
      </c>
      <c r="B1366" s="102" t="s">
        <v>36</v>
      </c>
      <c r="C1366" s="102" t="s">
        <v>413</v>
      </c>
      <c r="D1366" s="102" t="s">
        <v>522</v>
      </c>
      <c r="E1366" s="102" t="s">
        <v>54</v>
      </c>
      <c r="F1366" s="99">
        <v>999921726</v>
      </c>
      <c r="G1366" s="99">
        <f>(J1366+T1366)-H1366</f>
        <v>119</v>
      </c>
      <c r="H1366" s="99"/>
      <c r="I1366" s="24"/>
      <c r="J1366" s="99">
        <f>SUM(K1366,L1366,N1366,O1366,P1366,Q1366)</f>
        <v>68</v>
      </c>
      <c r="K1366" s="99">
        <f>SUM(AD1366,AL1366,AN1366)</f>
        <v>0</v>
      </c>
      <c r="L1366" s="99">
        <f>SUM(AE1366,AF1366,AG1366,AH1366)</f>
        <v>68</v>
      </c>
      <c r="M1366" s="99">
        <f>COUNT(#REF!,#REF!,#REF!,#REF!,#REF!,#REF!,#REF!,AE1366,#REF!,#REF!,#REF!,#REF!,AF1366,AG1366,#REF!,#REF!,#REF!,AH1366)</f>
        <v>1</v>
      </c>
      <c r="N1366" s="99">
        <f>AI1366+AJ1366</f>
        <v>0</v>
      </c>
      <c r="O1366" s="99"/>
      <c r="P1366" s="99">
        <f>AK1366</f>
        <v>0</v>
      </c>
      <c r="Q1366" s="99">
        <f>AM1366</f>
        <v>0</v>
      </c>
      <c r="R1366" s="99">
        <v>0</v>
      </c>
      <c r="S1366" s="47"/>
      <c r="T1366" s="99">
        <f>SUM(U1366,V1366,X1366,Y1366,Z1366,AA1366,AB1366)</f>
        <v>51</v>
      </c>
      <c r="U1366" s="99">
        <f>AP1366</f>
        <v>0</v>
      </c>
      <c r="V1366" s="99">
        <f>SUM(AS1366,AT1366,AU1366,AV1366,AW1366,AX1366,AY1366,AZ1366,BA1366,BB1366,BC1366)</f>
        <v>51</v>
      </c>
      <c r="W1366" s="99">
        <f>COUNT(AS1366,AT1366,AU1366,AV1366,AW1366,AX1366,AY1366,AZ1366,BA1366,BB1366,BC1366)</f>
        <v>1</v>
      </c>
      <c r="X1366" s="99">
        <v>0</v>
      </c>
      <c r="Y1366" s="99">
        <v>0</v>
      </c>
      <c r="Z1366" s="99">
        <v>0</v>
      </c>
      <c r="AA1366" s="99">
        <f>AR1366</f>
        <v>0</v>
      </c>
      <c r="AB1366" s="99">
        <f>AQ1366</f>
        <v>0</v>
      </c>
      <c r="AC1366" s="47"/>
      <c r="AD1366" s="99"/>
      <c r="AE1366" s="99">
        <v>68</v>
      </c>
      <c r="AF1366" s="99"/>
      <c r="AG1366" s="99"/>
      <c r="AH1366" s="99"/>
      <c r="AI1366" s="99"/>
      <c r="AJ1366" s="99"/>
      <c r="AK1366" s="99"/>
      <c r="AL1366" s="99"/>
      <c r="AM1366" s="100"/>
      <c r="AN1366" s="100"/>
      <c r="AO1366" s="44"/>
      <c r="AP1366" s="100"/>
      <c r="AQ1366" s="100"/>
      <c r="AR1366" s="100"/>
      <c r="AS1366" s="100"/>
      <c r="AT1366" s="100"/>
      <c r="AU1366" s="100"/>
      <c r="AV1366" s="100"/>
      <c r="AW1366" s="100">
        <v>51</v>
      </c>
      <c r="AX1366" s="100"/>
      <c r="AY1366" s="100"/>
      <c r="AZ1366" s="100"/>
      <c r="BA1366" s="100"/>
      <c r="BB1366" s="100"/>
      <c r="BC1366" s="100"/>
    </row>
    <row r="1367" spans="1:56" s="41" customFormat="1" x14ac:dyDescent="0.35">
      <c r="A1367" s="100" t="s">
        <v>40</v>
      </c>
      <c r="B1367" s="100" t="s">
        <v>36</v>
      </c>
      <c r="C1367" s="100" t="s">
        <v>2797</v>
      </c>
      <c r="D1367" s="100" t="s">
        <v>90</v>
      </c>
      <c r="E1367" s="100" t="s">
        <v>54</v>
      </c>
      <c r="F1367" s="100">
        <v>999924379</v>
      </c>
      <c r="G1367" s="99">
        <f>(J1367+T1367)-H1367</f>
        <v>118</v>
      </c>
      <c r="H1367" s="100"/>
      <c r="I1367" s="44"/>
      <c r="J1367" s="99">
        <f>SUM(K1367,L1367,N1367,O1367,P1367,Q1367)</f>
        <v>32</v>
      </c>
      <c r="K1367" s="99">
        <f>SUM(AD1367,AL1367,AN1367)</f>
        <v>32</v>
      </c>
      <c r="L1367" s="99">
        <f>SUM(AE1367,AF1367,AG1367,AH1367)</f>
        <v>0</v>
      </c>
      <c r="M1367" s="99">
        <f>COUNT(#REF!,#REF!,#REF!,#REF!,#REF!,#REF!,#REF!,AE1367,#REF!,#REF!,#REF!,#REF!,AF1367,AG1367,#REF!,#REF!,#REF!,AH1367)</f>
        <v>0</v>
      </c>
      <c r="N1367" s="99">
        <f>AI1367+AJ1367</f>
        <v>0</v>
      </c>
      <c r="O1367" s="99"/>
      <c r="P1367" s="99">
        <f>AK1367</f>
        <v>0</v>
      </c>
      <c r="Q1367" s="99">
        <f>AM1367</f>
        <v>0</v>
      </c>
      <c r="R1367" s="99">
        <v>0</v>
      </c>
      <c r="S1367" s="47"/>
      <c r="T1367" s="99">
        <f>SUM(U1367,V1367,X1367,Y1367,Z1367,AA1367,AB1367)</f>
        <v>86</v>
      </c>
      <c r="U1367" s="99">
        <f>AP1367</f>
        <v>0</v>
      </c>
      <c r="V1367" s="99">
        <f>SUM(AS1367,AT1367,AU1367,AV1367,AW1367,AX1367,AY1367,AZ1367,BA1367,BB1367,BC1367)</f>
        <v>38</v>
      </c>
      <c r="W1367" s="99">
        <f>COUNT(AS1367,AT1367,AU1367,AV1367,AW1367,AX1367,AY1367,AZ1367,BA1367,BB1367,BC1367)</f>
        <v>1</v>
      </c>
      <c r="X1367" s="99">
        <v>0</v>
      </c>
      <c r="Y1367" s="99">
        <v>0</v>
      </c>
      <c r="Z1367" s="99">
        <v>0</v>
      </c>
      <c r="AA1367" s="99">
        <f>AR1367</f>
        <v>48</v>
      </c>
      <c r="AB1367" s="99">
        <f>AQ1367</f>
        <v>0</v>
      </c>
      <c r="AC1367" s="47"/>
      <c r="AD1367" s="100"/>
      <c r="AE1367" s="100"/>
      <c r="AF1367" s="100"/>
      <c r="AG1367" s="100"/>
      <c r="AH1367" s="100"/>
      <c r="AI1367" s="100"/>
      <c r="AJ1367" s="100"/>
      <c r="AK1367" s="100"/>
      <c r="AL1367" s="100"/>
      <c r="AM1367" s="100"/>
      <c r="AN1367" s="100">
        <v>32</v>
      </c>
      <c r="AO1367" s="44"/>
      <c r="AP1367" s="100"/>
      <c r="AQ1367" s="100"/>
      <c r="AR1367" s="100">
        <v>48</v>
      </c>
      <c r="AS1367" s="100"/>
      <c r="AT1367" s="100"/>
      <c r="AU1367" s="100"/>
      <c r="AV1367" s="100"/>
      <c r="AW1367" s="100"/>
      <c r="AX1367" s="100"/>
      <c r="AY1367" s="100"/>
      <c r="AZ1367" s="100">
        <v>38</v>
      </c>
      <c r="BA1367" s="100"/>
      <c r="BB1367" s="100"/>
      <c r="BC1367" s="100"/>
    </row>
    <row r="1368" spans="1:56" s="41" customFormat="1" x14ac:dyDescent="0.35">
      <c r="A1368" s="99" t="s">
        <v>40</v>
      </c>
      <c r="B1368" s="99" t="s">
        <v>36</v>
      </c>
      <c r="C1368" s="99" t="s">
        <v>767</v>
      </c>
      <c r="D1368" s="99" t="s">
        <v>543</v>
      </c>
      <c r="E1368" s="99" t="s">
        <v>54</v>
      </c>
      <c r="F1368" s="99">
        <v>999913347</v>
      </c>
      <c r="G1368" s="99">
        <f>(J1368+T1368)-H1368</f>
        <v>102</v>
      </c>
      <c r="H1368" s="100"/>
      <c r="I1368" s="24"/>
      <c r="J1368" s="99">
        <f>SUM(K1368,L1368,N1368,O1368,P1368,Q1368)</f>
        <v>0</v>
      </c>
      <c r="K1368" s="99">
        <f>SUM(AD1368,AL1368,AN1368)</f>
        <v>0</v>
      </c>
      <c r="L1368" s="99">
        <f>SUM(AE1368,AF1368,AG1368,AH1368)</f>
        <v>0</v>
      </c>
      <c r="M1368" s="99">
        <f>COUNT(#REF!,#REF!,#REF!,#REF!,#REF!,#REF!,#REF!,AE1368,#REF!,#REF!,#REF!,#REF!,AF1368,AG1368,#REF!,#REF!,#REF!,AH1368)</f>
        <v>0</v>
      </c>
      <c r="N1368" s="99">
        <f>AI1368+AJ1368</f>
        <v>0</v>
      </c>
      <c r="O1368" s="99"/>
      <c r="P1368" s="99">
        <f>AK1368</f>
        <v>0</v>
      </c>
      <c r="Q1368" s="99">
        <f>AM1368</f>
        <v>0</v>
      </c>
      <c r="R1368" s="99">
        <v>0</v>
      </c>
      <c r="S1368" s="47"/>
      <c r="T1368" s="99">
        <f>SUM(U1368,V1368,X1368,Y1368,Z1368,AA1368,AB1368)</f>
        <v>102</v>
      </c>
      <c r="U1368" s="99">
        <f>AP1368</f>
        <v>0</v>
      </c>
      <c r="V1368" s="99">
        <f>SUM(AS1368,AT1368,AU1368,AV1368,AW1368,AX1368,AY1368,AZ1368,BA1368,BB1368,BC1368)</f>
        <v>54</v>
      </c>
      <c r="W1368" s="99">
        <f>COUNT(AS1368,AT1368,AU1368,AV1368,AW1368,AX1368,AY1368,AZ1368,BA1368,BB1368,BC1368)</f>
        <v>1</v>
      </c>
      <c r="X1368" s="99">
        <v>0</v>
      </c>
      <c r="Y1368" s="99">
        <v>0</v>
      </c>
      <c r="Z1368" s="99">
        <v>0</v>
      </c>
      <c r="AA1368" s="99">
        <f>AR1368</f>
        <v>48</v>
      </c>
      <c r="AB1368" s="99">
        <f>AQ1368</f>
        <v>0</v>
      </c>
      <c r="AC1368" s="47"/>
      <c r="AD1368" s="99"/>
      <c r="AE1368" s="99"/>
      <c r="AF1368" s="99"/>
      <c r="AG1368" s="99"/>
      <c r="AH1368" s="99"/>
      <c r="AI1368" s="99"/>
      <c r="AJ1368" s="99"/>
      <c r="AK1368" s="99"/>
      <c r="AL1368" s="99"/>
      <c r="AM1368" s="100"/>
      <c r="AN1368" s="100"/>
      <c r="AO1368" s="44"/>
      <c r="AP1368" s="100"/>
      <c r="AQ1368" s="100"/>
      <c r="AR1368" s="100">
        <v>48</v>
      </c>
      <c r="AS1368" s="100"/>
      <c r="AT1368" s="100"/>
      <c r="AU1368" s="100"/>
      <c r="AV1368" s="100"/>
      <c r="AW1368" s="100"/>
      <c r="AX1368" s="100"/>
      <c r="AY1368" s="100"/>
      <c r="AZ1368" s="100">
        <v>54</v>
      </c>
      <c r="BA1368" s="100"/>
      <c r="BB1368" s="100"/>
      <c r="BC1368" s="100"/>
    </row>
    <row r="1369" spans="1:56" s="41" customFormat="1" x14ac:dyDescent="0.35">
      <c r="A1369" s="102" t="s">
        <v>40</v>
      </c>
      <c r="B1369" s="100" t="s">
        <v>36</v>
      </c>
      <c r="C1369" s="100" t="s">
        <v>699</v>
      </c>
      <c r="D1369" s="100" t="s">
        <v>811</v>
      </c>
      <c r="E1369" s="100" t="s">
        <v>54</v>
      </c>
      <c r="F1369" s="99">
        <v>999914685</v>
      </c>
      <c r="G1369" s="99">
        <f>(J1369+T1369)-H1369</f>
        <v>101.5</v>
      </c>
      <c r="H1369" s="99">
        <f>(K1369+L1369+N1369+O1369+P1369+Q1369+R1369)*0.5</f>
        <v>33.5</v>
      </c>
      <c r="I1369" s="24"/>
      <c r="J1369" s="99">
        <f>SUM(K1369,L1369,N1369,O1369,P1369,Q1369)</f>
        <v>67</v>
      </c>
      <c r="K1369" s="99">
        <f>SUM(AD1369,AL1369,AN1369)</f>
        <v>0</v>
      </c>
      <c r="L1369" s="99">
        <f>SUM(AE1369,AF1369,AG1369,AH1369)</f>
        <v>0</v>
      </c>
      <c r="M1369" s="99">
        <f>COUNT(#REF!,#REF!,#REF!,#REF!,#REF!,#REF!,#REF!,AE1369,#REF!,#REF!,#REF!,#REF!,AF1369,AG1369,#REF!,#REF!,#REF!,AH1369)</f>
        <v>0</v>
      </c>
      <c r="N1369" s="99">
        <f>AI1369+AJ1369</f>
        <v>67</v>
      </c>
      <c r="O1369" s="99"/>
      <c r="P1369" s="99">
        <f>AK1369</f>
        <v>0</v>
      </c>
      <c r="Q1369" s="99">
        <f>AM1369</f>
        <v>0</v>
      </c>
      <c r="R1369" s="99">
        <v>0</v>
      </c>
      <c r="S1369" s="47"/>
      <c r="T1369" s="99">
        <f>SUM(U1369,V1369,X1369,Y1369,Z1369,AA1369,AB1369)</f>
        <v>68</v>
      </c>
      <c r="U1369" s="99">
        <f>AP1369</f>
        <v>0</v>
      </c>
      <c r="V1369" s="99">
        <f>SUM(AS1369,AT1369,AU1369,AV1369,AW1369,AX1369,AY1369,AZ1369,BA1369,BB1369,BC1369)</f>
        <v>68</v>
      </c>
      <c r="W1369" s="99">
        <f>COUNT(AS1369,AT1369,AU1369,AV1369,AW1369,AX1369,AY1369,AZ1369,BA1369,BB1369,BC1369)</f>
        <v>1</v>
      </c>
      <c r="X1369" s="99">
        <v>0</v>
      </c>
      <c r="Y1369" s="99">
        <v>0</v>
      </c>
      <c r="Z1369" s="99">
        <v>0</v>
      </c>
      <c r="AA1369" s="99">
        <f>AR1369</f>
        <v>0</v>
      </c>
      <c r="AB1369" s="99">
        <f>AQ1369</f>
        <v>0</v>
      </c>
      <c r="AC1369" s="47"/>
      <c r="AD1369" s="99"/>
      <c r="AE1369" s="99"/>
      <c r="AF1369" s="99"/>
      <c r="AG1369" s="99"/>
      <c r="AH1369" s="99"/>
      <c r="AI1369" s="99"/>
      <c r="AJ1369" s="99">
        <v>67</v>
      </c>
      <c r="AK1369" s="99"/>
      <c r="AL1369" s="99"/>
      <c r="AM1369" s="100"/>
      <c r="AN1369" s="100"/>
      <c r="AO1369" s="44"/>
      <c r="AP1369" s="100"/>
      <c r="AQ1369" s="100"/>
      <c r="AR1369" s="100"/>
      <c r="AS1369" s="100"/>
      <c r="AT1369" s="100"/>
      <c r="AU1369" s="100"/>
      <c r="AV1369" s="100"/>
      <c r="AW1369" s="100">
        <v>68</v>
      </c>
      <c r="AX1369" s="100"/>
      <c r="AY1369" s="100"/>
      <c r="AZ1369" s="100"/>
      <c r="BA1369" s="100"/>
      <c r="BB1369" s="100"/>
      <c r="BC1369" s="100"/>
    </row>
    <row r="1370" spans="1:56" s="41" customFormat="1" x14ac:dyDescent="0.35">
      <c r="A1370" s="102" t="s">
        <v>40</v>
      </c>
      <c r="B1370" s="102" t="s">
        <v>36</v>
      </c>
      <c r="C1370" s="102" t="s">
        <v>1063</v>
      </c>
      <c r="D1370" s="102" t="s">
        <v>2076</v>
      </c>
      <c r="E1370" s="102" t="s">
        <v>54</v>
      </c>
      <c r="F1370" s="99">
        <v>999925652</v>
      </c>
      <c r="G1370" s="99">
        <f>(J1370+T1370)-H1370</f>
        <v>101</v>
      </c>
      <c r="H1370" s="99"/>
      <c r="I1370" s="24"/>
      <c r="J1370" s="99">
        <f>SUM(K1370,L1370,N1370,O1370,P1370,Q1370)</f>
        <v>101</v>
      </c>
      <c r="K1370" s="99">
        <f>SUM(AD1370,AL1370,AN1370)</f>
        <v>0</v>
      </c>
      <c r="L1370" s="99">
        <f>SUM(AE1370,AF1370,AG1370,AH1370)</f>
        <v>63</v>
      </c>
      <c r="M1370" s="99">
        <f>COUNT(#REF!,#REF!,#REF!,#REF!,#REF!,#REF!,#REF!,AE1370,#REF!,#REF!,#REF!,#REF!,AF1370,AG1370,#REF!,#REF!,#REF!,AH1370)</f>
        <v>1</v>
      </c>
      <c r="N1370" s="99">
        <f>AI1370+AJ1370</f>
        <v>0</v>
      </c>
      <c r="O1370" s="99"/>
      <c r="P1370" s="99">
        <f>AK1370</f>
        <v>38</v>
      </c>
      <c r="Q1370" s="99">
        <f>AM1370</f>
        <v>0</v>
      </c>
      <c r="R1370" s="99">
        <v>0</v>
      </c>
      <c r="S1370" s="47"/>
      <c r="T1370" s="99">
        <f>SUM(U1370,V1370,X1370,Y1370,Z1370,AA1370,AB1370)</f>
        <v>0</v>
      </c>
      <c r="U1370" s="99">
        <f>AP1370</f>
        <v>0</v>
      </c>
      <c r="V1370" s="99">
        <f>SUM(AS1370,AT1370,AU1370,AV1370,AW1370,AX1370,AY1370,AZ1370,BA1370,BB1370,BC1370)</f>
        <v>0</v>
      </c>
      <c r="W1370" s="99">
        <f>COUNT(AS1370,AT1370,AU1370,AV1370,AW1370,AX1370,AY1370,AZ1370,BA1370,BB1370,BC1370)</f>
        <v>0</v>
      </c>
      <c r="X1370" s="99">
        <v>0</v>
      </c>
      <c r="Y1370" s="99">
        <v>0</v>
      </c>
      <c r="Z1370" s="99">
        <v>0</v>
      </c>
      <c r="AA1370" s="99">
        <f>AR1370</f>
        <v>0</v>
      </c>
      <c r="AB1370" s="99">
        <f>AQ1370</f>
        <v>0</v>
      </c>
      <c r="AC1370" s="47"/>
      <c r="AD1370" s="99"/>
      <c r="AE1370" s="99">
        <v>63</v>
      </c>
      <c r="AF1370" s="99"/>
      <c r="AG1370" s="99"/>
      <c r="AH1370" s="99"/>
      <c r="AI1370" s="99"/>
      <c r="AJ1370" s="99"/>
      <c r="AK1370" s="99">
        <v>38</v>
      </c>
      <c r="AL1370" s="99"/>
      <c r="AM1370" s="100"/>
      <c r="AN1370" s="100"/>
      <c r="AO1370" s="44"/>
      <c r="AP1370" s="100"/>
      <c r="AQ1370" s="100"/>
      <c r="AR1370" s="100"/>
      <c r="AS1370" s="100"/>
      <c r="AT1370" s="100"/>
      <c r="AU1370" s="100"/>
      <c r="AV1370" s="100"/>
      <c r="AW1370" s="100"/>
      <c r="AX1370" s="100"/>
      <c r="AY1370" s="100"/>
      <c r="AZ1370" s="100"/>
      <c r="BA1370" s="100"/>
      <c r="BB1370" s="100"/>
      <c r="BC1370" s="100"/>
    </row>
    <row r="1371" spans="1:56" s="41" customFormat="1" x14ac:dyDescent="0.35">
      <c r="A1371" s="102" t="s">
        <v>40</v>
      </c>
      <c r="B1371" s="99" t="s">
        <v>36</v>
      </c>
      <c r="C1371" s="100" t="s">
        <v>849</v>
      </c>
      <c r="D1371" s="100" t="s">
        <v>1328</v>
      </c>
      <c r="E1371" s="99" t="s">
        <v>54</v>
      </c>
      <c r="F1371" s="100">
        <v>999921214</v>
      </c>
      <c r="G1371" s="99">
        <f>(J1371+T1371)-H1371</f>
        <v>100.55</v>
      </c>
      <c r="H1371" s="99">
        <f>(K1371+L1371+N1371+O1371+P1371+Q1371+R1371)*0.5</f>
        <v>23.549999999999997</v>
      </c>
      <c r="I1371" s="24"/>
      <c r="J1371" s="99">
        <f>SUM(K1371,L1371,N1371,O1371,P1371,Q1371)</f>
        <v>47.099999999999994</v>
      </c>
      <c r="K1371" s="99">
        <f>SUM(AD1371,AL1371,AN1371)</f>
        <v>0</v>
      </c>
      <c r="L1371" s="99">
        <f>SUM(AE1371,AF1371,AG1371,AH1371)</f>
        <v>0</v>
      </c>
      <c r="M1371" s="99">
        <f>COUNT(#REF!,#REF!,#REF!,#REF!,#REF!,#REF!,#REF!,AE1371,#REF!,#REF!,#REF!,#REF!,AF1371,AG1371,#REF!,#REF!,#REF!,AH1371)</f>
        <v>0</v>
      </c>
      <c r="N1371" s="99">
        <f>AI1371+AJ1371</f>
        <v>23.7</v>
      </c>
      <c r="O1371" s="99"/>
      <c r="P1371" s="99">
        <f>AK1371</f>
        <v>23.4</v>
      </c>
      <c r="Q1371" s="99">
        <f>AM1371</f>
        <v>0</v>
      </c>
      <c r="R1371" s="99">
        <v>0</v>
      </c>
      <c r="S1371" s="47"/>
      <c r="T1371" s="99">
        <f>SUM(U1371,V1371,X1371,Y1371,Z1371,AA1371,AB1371)</f>
        <v>77</v>
      </c>
      <c r="U1371" s="99">
        <f>AP1371</f>
        <v>0</v>
      </c>
      <c r="V1371" s="99">
        <f>SUM(AS1371,AT1371,AU1371,AV1371,AW1371,AX1371,AY1371,AZ1371,BA1371,BB1371,BC1371)</f>
        <v>29</v>
      </c>
      <c r="W1371" s="99">
        <f>COUNT(AS1371,AT1371,AU1371,AV1371,AW1371,AX1371,AY1371,AZ1371,BA1371,BB1371,BC1371)</f>
        <v>1</v>
      </c>
      <c r="X1371" s="99">
        <v>0</v>
      </c>
      <c r="Y1371" s="99">
        <v>0</v>
      </c>
      <c r="Z1371" s="99">
        <v>0</v>
      </c>
      <c r="AA1371" s="99">
        <f>AR1371</f>
        <v>48</v>
      </c>
      <c r="AB1371" s="99">
        <f>AQ1371</f>
        <v>0</v>
      </c>
      <c r="AC1371" s="47"/>
      <c r="AD1371" s="99"/>
      <c r="AE1371" s="99"/>
      <c r="AF1371" s="99"/>
      <c r="AG1371" s="99"/>
      <c r="AH1371" s="99"/>
      <c r="AI1371" s="99">
        <v>23.7</v>
      </c>
      <c r="AJ1371" s="99"/>
      <c r="AK1371" s="99">
        <v>23.4</v>
      </c>
      <c r="AL1371" s="99"/>
      <c r="AM1371" s="100"/>
      <c r="AN1371" s="100"/>
      <c r="AO1371" s="44"/>
      <c r="AP1371" s="100"/>
      <c r="AQ1371" s="100"/>
      <c r="AR1371" s="100">
        <v>48</v>
      </c>
      <c r="AS1371" s="100"/>
      <c r="AT1371" s="100"/>
      <c r="AU1371" s="100"/>
      <c r="AV1371" s="100"/>
      <c r="AW1371" s="100"/>
      <c r="AX1371" s="100"/>
      <c r="AY1371" s="100"/>
      <c r="AZ1371" s="100">
        <v>29</v>
      </c>
      <c r="BA1371" s="100"/>
      <c r="BB1371" s="100"/>
      <c r="BC1371" s="100"/>
    </row>
    <row r="1372" spans="1:56" s="41" customFormat="1" x14ac:dyDescent="0.35">
      <c r="A1372" s="99" t="s">
        <v>40</v>
      </c>
      <c r="B1372" s="99" t="s">
        <v>36</v>
      </c>
      <c r="C1372" s="100" t="s">
        <v>1344</v>
      </c>
      <c r="D1372" s="100" t="s">
        <v>1345</v>
      </c>
      <c r="E1372" s="99" t="s">
        <v>54</v>
      </c>
      <c r="F1372" s="100">
        <v>999921360</v>
      </c>
      <c r="G1372" s="99">
        <f>(J1372+T1372)-H1372</f>
        <v>99</v>
      </c>
      <c r="H1372" s="100"/>
      <c r="I1372" s="24"/>
      <c r="J1372" s="99">
        <f>SUM(K1372,L1372,N1372,O1372,P1372,Q1372)</f>
        <v>0</v>
      </c>
      <c r="K1372" s="99">
        <f>SUM(AD1372,AL1372,AN1372)</f>
        <v>0</v>
      </c>
      <c r="L1372" s="99">
        <f>SUM(AE1372,AF1372,AG1372,AH1372)</f>
        <v>0</v>
      </c>
      <c r="M1372" s="99">
        <f>COUNT(#REF!,#REF!,#REF!,#REF!,#REF!,#REF!,#REF!,AE1372,#REF!,#REF!,#REF!,#REF!,AF1372,AG1372,#REF!,#REF!,#REF!,AH1372)</f>
        <v>0</v>
      </c>
      <c r="N1372" s="99">
        <f>AI1372+AJ1372</f>
        <v>0</v>
      </c>
      <c r="O1372" s="99"/>
      <c r="P1372" s="99">
        <f>AK1372</f>
        <v>0</v>
      </c>
      <c r="Q1372" s="99">
        <f>AM1372</f>
        <v>0</v>
      </c>
      <c r="R1372" s="99">
        <v>0</v>
      </c>
      <c r="S1372" s="47"/>
      <c r="T1372" s="99">
        <f>SUM(U1372,V1372,X1372,Y1372,Z1372,AA1372,AB1372)</f>
        <v>99</v>
      </c>
      <c r="U1372" s="99">
        <f>AP1372</f>
        <v>0</v>
      </c>
      <c r="V1372" s="99">
        <f>SUM(AS1372,AT1372,AU1372,AV1372,AW1372,AX1372,AY1372,AZ1372,BA1372,BB1372,BC1372)</f>
        <v>63</v>
      </c>
      <c r="W1372" s="99">
        <f>COUNT(AS1372,AT1372,AU1372,AV1372,AW1372,AX1372,AY1372,AZ1372,BA1372,BB1372,BC1372)</f>
        <v>1</v>
      </c>
      <c r="X1372" s="99">
        <v>0</v>
      </c>
      <c r="Y1372" s="99">
        <v>0</v>
      </c>
      <c r="Z1372" s="99">
        <v>0</v>
      </c>
      <c r="AA1372" s="99">
        <f>AR1372</f>
        <v>36</v>
      </c>
      <c r="AB1372" s="99">
        <f>AQ1372</f>
        <v>0</v>
      </c>
      <c r="AC1372" s="47"/>
      <c r="AD1372" s="99"/>
      <c r="AE1372" s="99"/>
      <c r="AF1372" s="99"/>
      <c r="AG1372" s="99"/>
      <c r="AH1372" s="99"/>
      <c r="AI1372" s="99"/>
      <c r="AJ1372" s="99"/>
      <c r="AK1372" s="99"/>
      <c r="AL1372" s="99"/>
      <c r="AM1372" s="100"/>
      <c r="AN1372" s="100"/>
      <c r="AO1372" s="44"/>
      <c r="AP1372" s="100"/>
      <c r="AQ1372" s="100"/>
      <c r="AR1372" s="100">
        <v>36</v>
      </c>
      <c r="AS1372" s="100"/>
      <c r="AT1372" s="100"/>
      <c r="AU1372" s="100"/>
      <c r="AV1372" s="100">
        <v>63</v>
      </c>
      <c r="AW1372" s="100"/>
      <c r="AX1372" s="100"/>
      <c r="AY1372" s="100"/>
      <c r="AZ1372" s="100"/>
      <c r="BA1372" s="100"/>
      <c r="BB1372" s="100"/>
      <c r="BC1372" s="100"/>
    </row>
    <row r="1373" spans="1:56" s="41" customFormat="1" x14ac:dyDescent="0.35">
      <c r="A1373" s="102" t="s">
        <v>40</v>
      </c>
      <c r="B1373" s="99" t="s">
        <v>36</v>
      </c>
      <c r="C1373" s="100" t="s">
        <v>528</v>
      </c>
      <c r="D1373" s="100" t="s">
        <v>1350</v>
      </c>
      <c r="E1373" s="99" t="s">
        <v>54</v>
      </c>
      <c r="F1373" s="100">
        <v>999921385</v>
      </c>
      <c r="G1373" s="99">
        <f>(J1373+T1373)-H1373</f>
        <v>92.3</v>
      </c>
      <c r="H1373" s="99">
        <f>(K1373+L1373+N1373+O1373+P1373+Q1373+R1373)*0.5</f>
        <v>18.3</v>
      </c>
      <c r="I1373" s="24"/>
      <c r="J1373" s="99">
        <f>SUM(K1373,L1373,N1373,O1373,P1373,Q1373)</f>
        <v>36.6</v>
      </c>
      <c r="K1373" s="99">
        <f>SUM(AD1373,AL1373,AN1373)</f>
        <v>0</v>
      </c>
      <c r="L1373" s="99">
        <f>SUM(AE1373,AF1373,AG1373,AH1373)</f>
        <v>0</v>
      </c>
      <c r="M1373" s="99">
        <f>COUNT(#REF!,#REF!,#REF!,#REF!,#REF!,#REF!,#REF!,AE1373,#REF!,#REF!,#REF!,#REF!,AF1373,AG1373,#REF!,#REF!,#REF!,AH1373)</f>
        <v>0</v>
      </c>
      <c r="N1373" s="99">
        <f>AI1373+AJ1373</f>
        <v>21.3</v>
      </c>
      <c r="O1373" s="99"/>
      <c r="P1373" s="99">
        <f>AK1373</f>
        <v>15.3</v>
      </c>
      <c r="Q1373" s="99">
        <f>AM1373</f>
        <v>0</v>
      </c>
      <c r="R1373" s="99">
        <v>0</v>
      </c>
      <c r="S1373" s="47"/>
      <c r="T1373" s="99">
        <f>SUM(U1373,V1373,X1373,Y1373,Z1373,AA1373,AB1373)</f>
        <v>74</v>
      </c>
      <c r="U1373" s="99">
        <f>AP1373</f>
        <v>0</v>
      </c>
      <c r="V1373" s="99">
        <f>SUM(AS1373,AT1373,AU1373,AV1373,AW1373,AX1373,AY1373,AZ1373,BA1373,BB1373,BC1373)</f>
        <v>38</v>
      </c>
      <c r="W1373" s="99">
        <f>COUNT(AS1373,AT1373,AU1373,AV1373,AW1373,AX1373,AY1373,AZ1373,BA1373,BB1373,BC1373)</f>
        <v>1</v>
      </c>
      <c r="X1373" s="99">
        <v>0</v>
      </c>
      <c r="Y1373" s="99">
        <v>0</v>
      </c>
      <c r="Z1373" s="99">
        <v>0</v>
      </c>
      <c r="AA1373" s="99">
        <f>AR1373</f>
        <v>36</v>
      </c>
      <c r="AB1373" s="99">
        <f>AQ1373</f>
        <v>0</v>
      </c>
      <c r="AC1373" s="47"/>
      <c r="AD1373" s="99"/>
      <c r="AE1373" s="99"/>
      <c r="AF1373" s="99"/>
      <c r="AG1373" s="99"/>
      <c r="AH1373" s="99"/>
      <c r="AI1373" s="99">
        <v>21.3</v>
      </c>
      <c r="AJ1373" s="99"/>
      <c r="AK1373" s="99">
        <v>15.3</v>
      </c>
      <c r="AL1373" s="99"/>
      <c r="AM1373" s="100"/>
      <c r="AN1373" s="100"/>
      <c r="AO1373" s="44"/>
      <c r="AP1373" s="100"/>
      <c r="AQ1373" s="100"/>
      <c r="AR1373" s="100">
        <v>36</v>
      </c>
      <c r="AS1373" s="100"/>
      <c r="AT1373" s="100"/>
      <c r="AU1373" s="100"/>
      <c r="AV1373" s="100"/>
      <c r="AW1373" s="100"/>
      <c r="AX1373" s="100"/>
      <c r="AY1373" s="100"/>
      <c r="AZ1373" s="100">
        <v>38</v>
      </c>
      <c r="BA1373" s="100"/>
      <c r="BB1373" s="100"/>
      <c r="BC1373" s="100"/>
    </row>
    <row r="1374" spans="1:56" s="41" customFormat="1" x14ac:dyDescent="0.3">
      <c r="A1374" s="100" t="s">
        <v>40</v>
      </c>
      <c r="B1374" s="99" t="s">
        <v>36</v>
      </c>
      <c r="C1374" s="99" t="s">
        <v>2568</v>
      </c>
      <c r="D1374" s="99" t="s">
        <v>2979</v>
      </c>
      <c r="E1374" s="99" t="s">
        <v>54</v>
      </c>
      <c r="F1374" s="99">
        <v>999929540</v>
      </c>
      <c r="G1374" s="99">
        <f>(J1374+T1374)-H1374</f>
        <v>90</v>
      </c>
      <c r="H1374" s="100"/>
      <c r="I1374" s="44"/>
      <c r="J1374" s="99">
        <f>SUM(K1374,L1374,N1374,O1374,P1374,Q1374)</f>
        <v>0</v>
      </c>
      <c r="K1374" s="99">
        <f>SUM(AD1374,AL1374,AN1374)</f>
        <v>0</v>
      </c>
      <c r="L1374" s="99">
        <f>SUM(AE1374,AF1374,AG1374,AH1374)</f>
        <v>0</v>
      </c>
      <c r="M1374" s="99">
        <f>COUNT(#REF!,#REF!,#REF!,#REF!,#REF!,#REF!,#REF!,AE1374,#REF!,#REF!,#REF!,#REF!,AF1374,AG1374,#REF!,#REF!,#REF!,AH1374)</f>
        <v>0</v>
      </c>
      <c r="N1374" s="99">
        <f>AI1374+AJ1374</f>
        <v>0</v>
      </c>
      <c r="O1374" s="99"/>
      <c r="P1374" s="99">
        <f>AK1374</f>
        <v>0</v>
      </c>
      <c r="Q1374" s="99">
        <f>AM1374</f>
        <v>0</v>
      </c>
      <c r="R1374" s="99">
        <v>0</v>
      </c>
      <c r="S1374" s="47"/>
      <c r="T1374" s="99">
        <f>SUM(U1374,V1374,X1374,Y1374,Z1374,AA1374,AB1374)</f>
        <v>90</v>
      </c>
      <c r="U1374" s="99">
        <f>AP1374</f>
        <v>0</v>
      </c>
      <c r="V1374" s="99">
        <f>SUM(AS1374,AT1374,AU1374,AV1374,AW1374,AX1374,AY1374,AZ1374,BA1374,BB1374,BC1374)</f>
        <v>90</v>
      </c>
      <c r="W1374" s="99">
        <f>COUNT(AS1374,AT1374,AU1374,AV1374,AW1374,AX1374,AY1374,AZ1374,BA1374,BB1374,BC1374)</f>
        <v>1</v>
      </c>
      <c r="X1374" s="99">
        <v>0</v>
      </c>
      <c r="Y1374" s="99">
        <v>0</v>
      </c>
      <c r="Z1374" s="99">
        <v>0</v>
      </c>
      <c r="AA1374" s="99">
        <f>AR1374</f>
        <v>0</v>
      </c>
      <c r="AB1374" s="99">
        <f>AQ1374</f>
        <v>0</v>
      </c>
      <c r="AC1374" s="47"/>
      <c r="AD1374" s="100"/>
      <c r="AE1374" s="100"/>
      <c r="AF1374" s="100"/>
      <c r="AG1374" s="100"/>
      <c r="AH1374" s="100"/>
      <c r="AI1374" s="100"/>
      <c r="AJ1374" s="100"/>
      <c r="AK1374" s="100"/>
      <c r="AL1374" s="100"/>
      <c r="AM1374" s="100"/>
      <c r="AN1374" s="100"/>
      <c r="AO1374" s="44"/>
      <c r="AP1374" s="100"/>
      <c r="AQ1374" s="100"/>
      <c r="AR1374" s="100"/>
      <c r="AS1374" s="100"/>
      <c r="AT1374" s="100">
        <v>90</v>
      </c>
      <c r="AU1374" s="100"/>
      <c r="AV1374" s="100"/>
      <c r="AW1374" s="100"/>
      <c r="AX1374" s="100"/>
      <c r="AY1374" s="100"/>
      <c r="AZ1374" s="100"/>
      <c r="BA1374" s="100"/>
      <c r="BB1374" s="100"/>
      <c r="BC1374" s="100"/>
      <c r="BD1374" s="31"/>
    </row>
    <row r="1375" spans="1:56" s="41" customFormat="1" x14ac:dyDescent="0.35">
      <c r="A1375" s="99" t="s">
        <v>40</v>
      </c>
      <c r="B1375" s="100" t="s">
        <v>36</v>
      </c>
      <c r="C1375" s="100" t="s">
        <v>849</v>
      </c>
      <c r="D1375" s="100" t="s">
        <v>850</v>
      </c>
      <c r="E1375" s="100" t="s">
        <v>54</v>
      </c>
      <c r="F1375" s="99">
        <v>999915685</v>
      </c>
      <c r="G1375" s="99">
        <f>(J1375+T1375)-H1375</f>
        <v>84</v>
      </c>
      <c r="H1375" s="100"/>
      <c r="I1375" s="24"/>
      <c r="J1375" s="99">
        <f>SUM(K1375,L1375,N1375,O1375,P1375,Q1375)</f>
        <v>84</v>
      </c>
      <c r="K1375" s="99">
        <f>SUM(AD1375,AL1375,AN1375)</f>
        <v>0</v>
      </c>
      <c r="L1375" s="99">
        <f>SUM(AE1375,AF1375,AG1375,AH1375)</f>
        <v>0</v>
      </c>
      <c r="M1375" s="99">
        <f>COUNT(#REF!,#REF!,#REF!,#REF!,#REF!,#REF!,#REF!,AE1375,#REF!,#REF!,#REF!,#REF!,AF1375,AG1375,#REF!,#REF!,#REF!,AH1375)</f>
        <v>0</v>
      </c>
      <c r="N1375" s="99">
        <f>AI1375+AJ1375</f>
        <v>33</v>
      </c>
      <c r="O1375" s="99"/>
      <c r="P1375" s="99">
        <f>AK1375</f>
        <v>51</v>
      </c>
      <c r="Q1375" s="99">
        <f>AM1375</f>
        <v>0</v>
      </c>
      <c r="R1375" s="99">
        <v>0</v>
      </c>
      <c r="S1375" s="47"/>
      <c r="T1375" s="99">
        <f>SUM(U1375,V1375,X1375,Y1375,Z1375,AA1375,AB1375)</f>
        <v>0</v>
      </c>
      <c r="U1375" s="99">
        <f>AP1375</f>
        <v>0</v>
      </c>
      <c r="V1375" s="99">
        <f>SUM(AS1375,AT1375,AU1375,AV1375,AW1375,AX1375,AY1375,AZ1375,BA1375,BB1375,BC1375)</f>
        <v>0</v>
      </c>
      <c r="W1375" s="99">
        <f>COUNT(AS1375,AT1375,AU1375,AV1375,AW1375,AX1375,AY1375,AZ1375,BA1375,BB1375,BC1375)</f>
        <v>0</v>
      </c>
      <c r="X1375" s="99">
        <v>0</v>
      </c>
      <c r="Y1375" s="99">
        <v>0</v>
      </c>
      <c r="Z1375" s="99">
        <v>0</v>
      </c>
      <c r="AA1375" s="99">
        <f>AR1375</f>
        <v>0</v>
      </c>
      <c r="AB1375" s="99">
        <f>AQ1375</f>
        <v>0</v>
      </c>
      <c r="AC1375" s="47"/>
      <c r="AD1375" s="99"/>
      <c r="AE1375" s="99"/>
      <c r="AF1375" s="99"/>
      <c r="AG1375" s="99"/>
      <c r="AH1375" s="99"/>
      <c r="AI1375" s="99">
        <v>33</v>
      </c>
      <c r="AJ1375" s="99"/>
      <c r="AK1375" s="99">
        <v>51</v>
      </c>
      <c r="AL1375" s="99"/>
      <c r="AM1375" s="100"/>
      <c r="AN1375" s="100"/>
      <c r="AO1375" s="44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0"/>
      <c r="BB1375" s="100"/>
      <c r="BC1375" s="100"/>
    </row>
    <row r="1376" spans="1:56" s="41" customFormat="1" x14ac:dyDescent="0.35">
      <c r="A1376" s="102" t="s">
        <v>40</v>
      </c>
      <c r="B1376" s="100" t="s">
        <v>36</v>
      </c>
      <c r="C1376" s="100" t="s">
        <v>737</v>
      </c>
      <c r="D1376" s="100" t="s">
        <v>1004</v>
      </c>
      <c r="E1376" s="100" t="s">
        <v>54</v>
      </c>
      <c r="F1376" s="100">
        <v>999921847</v>
      </c>
      <c r="G1376" s="99">
        <f>(J1376+T1376)-H1376</f>
        <v>77.715000000000003</v>
      </c>
      <c r="H1376" s="99">
        <f>(K1376+L1376+N1376+O1376+P1376+Q1376+R1376)*0.5</f>
        <v>41.715000000000003</v>
      </c>
      <c r="I1376" s="24"/>
      <c r="J1376" s="99">
        <f>SUM(K1376,L1376,N1376,O1376,P1376,Q1376)</f>
        <v>83.43</v>
      </c>
      <c r="K1376" s="99">
        <f>SUM(AD1376,AL1376,AN1376)</f>
        <v>11.25</v>
      </c>
      <c r="L1376" s="99">
        <f>SUM(AE1376,AF1376,AG1376,AH1376)</f>
        <v>3.6</v>
      </c>
      <c r="M1376" s="99">
        <f>COUNT(#REF!,#REF!,#REF!,#REF!,#REF!,#REF!,#REF!,AE1376,#REF!,#REF!,#REF!,#REF!,AF1376,AG1376,#REF!,#REF!,#REF!,AH1376)</f>
        <v>1</v>
      </c>
      <c r="N1376" s="99">
        <f>AI1376+AJ1376</f>
        <v>9.48</v>
      </c>
      <c r="O1376" s="99"/>
      <c r="P1376" s="99">
        <f>AK1376</f>
        <v>25.2</v>
      </c>
      <c r="Q1376" s="99">
        <f>AM1376</f>
        <v>33.9</v>
      </c>
      <c r="R1376" s="99">
        <v>0</v>
      </c>
      <c r="S1376" s="47"/>
      <c r="T1376" s="99">
        <f>SUM(U1376,V1376,X1376,Y1376,Z1376,AA1376,AB1376)</f>
        <v>36</v>
      </c>
      <c r="U1376" s="99">
        <f>AP1376</f>
        <v>0</v>
      </c>
      <c r="V1376" s="99">
        <f>SUM(AS1376,AT1376,AU1376,AV1376,AW1376,AX1376,AY1376,AZ1376,BA1376,BB1376,BC1376)</f>
        <v>0</v>
      </c>
      <c r="W1376" s="99">
        <f>COUNT(AS1376,AT1376,AU1376,AV1376,AW1376,AX1376,AY1376,AZ1376,BA1376,BB1376,BC1376)</f>
        <v>0</v>
      </c>
      <c r="X1376" s="99">
        <v>0</v>
      </c>
      <c r="Y1376" s="99">
        <v>0</v>
      </c>
      <c r="Z1376" s="99">
        <v>0</v>
      </c>
      <c r="AA1376" s="99">
        <f>AR1376</f>
        <v>36</v>
      </c>
      <c r="AB1376" s="99">
        <f>AQ1376</f>
        <v>0</v>
      </c>
      <c r="AC1376" s="47"/>
      <c r="AD1376" s="99"/>
      <c r="AE1376" s="99"/>
      <c r="AF1376" s="99">
        <v>3.6</v>
      </c>
      <c r="AG1376" s="99"/>
      <c r="AH1376" s="99"/>
      <c r="AI1376" s="99">
        <v>9.48</v>
      </c>
      <c r="AJ1376" s="99"/>
      <c r="AK1376" s="99">
        <v>25.2</v>
      </c>
      <c r="AL1376" s="99">
        <v>11.25</v>
      </c>
      <c r="AM1376" s="100">
        <v>33.9</v>
      </c>
      <c r="AN1376" s="100"/>
      <c r="AO1376" s="44"/>
      <c r="AP1376" s="100"/>
      <c r="AQ1376" s="100"/>
      <c r="AR1376" s="100">
        <v>36</v>
      </c>
      <c r="AS1376" s="100"/>
      <c r="AT1376" s="100"/>
      <c r="AU1376" s="100"/>
      <c r="AV1376" s="100"/>
      <c r="AW1376" s="100"/>
      <c r="AX1376" s="100"/>
      <c r="AY1376" s="100"/>
      <c r="AZ1376" s="100"/>
      <c r="BA1376" s="100"/>
      <c r="BB1376" s="100"/>
      <c r="BC1376" s="100"/>
    </row>
    <row r="1377" spans="1:56" s="41" customFormat="1" x14ac:dyDescent="0.35">
      <c r="A1377" s="99" t="s">
        <v>40</v>
      </c>
      <c r="B1377" s="99" t="s">
        <v>36</v>
      </c>
      <c r="C1377" s="99" t="s">
        <v>2143</v>
      </c>
      <c r="D1377" s="99" t="s">
        <v>2144</v>
      </c>
      <c r="E1377" s="99" t="s">
        <v>54</v>
      </c>
      <c r="F1377" s="99">
        <v>999925908</v>
      </c>
      <c r="G1377" s="99">
        <f>(J1377+T1377)-H1377</f>
        <v>77</v>
      </c>
      <c r="H1377" s="99"/>
      <c r="I1377" s="24"/>
      <c r="J1377" s="99">
        <f>SUM(K1377,L1377,N1377,O1377,P1377,Q1377)</f>
        <v>0</v>
      </c>
      <c r="K1377" s="99">
        <f>SUM(AD1377,AL1377,AN1377)</f>
        <v>0</v>
      </c>
      <c r="L1377" s="99">
        <f>SUM(AE1377,AF1377,AG1377,AH1377)</f>
        <v>0</v>
      </c>
      <c r="M1377" s="99">
        <f>COUNT(#REF!,#REF!,#REF!,#REF!,#REF!,#REF!,#REF!,AE1377,#REF!,#REF!,#REF!,#REF!,AF1377,AG1377,#REF!,#REF!,#REF!,AH1377)</f>
        <v>0</v>
      </c>
      <c r="N1377" s="99">
        <f>AI1377+AJ1377</f>
        <v>0</v>
      </c>
      <c r="O1377" s="99"/>
      <c r="P1377" s="99">
        <f>AK1377</f>
        <v>0</v>
      </c>
      <c r="Q1377" s="99">
        <f>AM1377</f>
        <v>0</v>
      </c>
      <c r="R1377" s="99">
        <v>0</v>
      </c>
      <c r="S1377" s="47"/>
      <c r="T1377" s="99">
        <f>SUM(U1377,V1377,X1377,Y1377,Z1377,AA1377,AB1377)</f>
        <v>77</v>
      </c>
      <c r="U1377" s="99">
        <f>AP1377</f>
        <v>0</v>
      </c>
      <c r="V1377" s="99">
        <f>SUM(AS1377,AT1377,AU1377,AV1377,AW1377,AX1377,AY1377,AZ1377,BA1377,BB1377,BC1377)</f>
        <v>29</v>
      </c>
      <c r="W1377" s="99">
        <f>COUNT(AS1377,AT1377,AU1377,AV1377,AW1377,AX1377,AY1377,AZ1377,BA1377,BB1377,BC1377)</f>
        <v>1</v>
      </c>
      <c r="X1377" s="99">
        <v>0</v>
      </c>
      <c r="Y1377" s="99">
        <v>0</v>
      </c>
      <c r="Z1377" s="99">
        <v>0</v>
      </c>
      <c r="AA1377" s="99">
        <f>AR1377</f>
        <v>48</v>
      </c>
      <c r="AB1377" s="99">
        <f>AQ1377</f>
        <v>0</v>
      </c>
      <c r="AC1377" s="47"/>
      <c r="AD1377" s="99"/>
      <c r="AE1377" s="99"/>
      <c r="AF1377" s="99"/>
      <c r="AG1377" s="99"/>
      <c r="AH1377" s="99"/>
      <c r="AI1377" s="99"/>
      <c r="AJ1377" s="99"/>
      <c r="AK1377" s="99"/>
      <c r="AL1377" s="99"/>
      <c r="AM1377" s="100"/>
      <c r="AN1377" s="100"/>
      <c r="AO1377" s="44"/>
      <c r="AP1377" s="100"/>
      <c r="AQ1377" s="100"/>
      <c r="AR1377" s="100">
        <v>48</v>
      </c>
      <c r="AS1377" s="100"/>
      <c r="AT1377" s="100"/>
      <c r="AU1377" s="100"/>
      <c r="AV1377" s="100"/>
      <c r="AW1377" s="100"/>
      <c r="AX1377" s="100"/>
      <c r="AY1377" s="100"/>
      <c r="AZ1377" s="100">
        <v>29</v>
      </c>
      <c r="BA1377" s="100"/>
      <c r="BB1377" s="100"/>
      <c r="BC1377" s="100"/>
    </row>
    <row r="1378" spans="1:56" s="41" customFormat="1" x14ac:dyDescent="0.35">
      <c r="A1378" s="99" t="s">
        <v>40</v>
      </c>
      <c r="B1378" s="102" t="s">
        <v>36</v>
      </c>
      <c r="C1378" s="102" t="s">
        <v>725</v>
      </c>
      <c r="D1378" s="102" t="s">
        <v>726</v>
      </c>
      <c r="E1378" s="102" t="s">
        <v>54</v>
      </c>
      <c r="F1378" s="99">
        <v>999910320</v>
      </c>
      <c r="G1378" s="99">
        <f>(J1378+T1378)-H1378</f>
        <v>76</v>
      </c>
      <c r="H1378" s="99"/>
      <c r="I1378" s="24"/>
      <c r="J1378" s="99">
        <f>SUM(K1378,L1378,N1378,O1378,P1378,Q1378)</f>
        <v>38</v>
      </c>
      <c r="K1378" s="99">
        <f>SUM(AD1378,AL1378,AN1378)</f>
        <v>0</v>
      </c>
      <c r="L1378" s="99">
        <f>SUM(AE1378,AF1378,AG1378,AH1378)</f>
        <v>38</v>
      </c>
      <c r="M1378" s="99">
        <f>COUNT(#REF!,#REF!,#REF!,#REF!,#REF!,#REF!,#REF!,AE1378,#REF!,#REF!,#REF!,#REF!,AF1378,AG1378,#REF!,#REF!,#REF!,AH1378)</f>
        <v>1</v>
      </c>
      <c r="N1378" s="99">
        <f>AI1378+AJ1378</f>
        <v>0</v>
      </c>
      <c r="O1378" s="99"/>
      <c r="P1378" s="99">
        <f>AK1378</f>
        <v>0</v>
      </c>
      <c r="Q1378" s="99">
        <f>AM1378</f>
        <v>0</v>
      </c>
      <c r="R1378" s="99">
        <v>0</v>
      </c>
      <c r="S1378" s="47"/>
      <c r="T1378" s="99">
        <f>SUM(U1378,V1378,X1378,Y1378,Z1378,AA1378,AB1378)</f>
        <v>38</v>
      </c>
      <c r="U1378" s="99">
        <f>AP1378</f>
        <v>0</v>
      </c>
      <c r="V1378" s="99">
        <f>SUM(AS1378,AT1378,AU1378,AV1378,AW1378,AX1378,AY1378,AZ1378,BA1378,BB1378,BC1378)</f>
        <v>38</v>
      </c>
      <c r="W1378" s="99">
        <f>COUNT(AS1378,AT1378,AU1378,AV1378,AW1378,AX1378,AY1378,AZ1378,BA1378,BB1378,BC1378)</f>
        <v>1</v>
      </c>
      <c r="X1378" s="99">
        <v>0</v>
      </c>
      <c r="Y1378" s="99">
        <v>0</v>
      </c>
      <c r="Z1378" s="99">
        <v>0</v>
      </c>
      <c r="AA1378" s="99">
        <f>AR1378</f>
        <v>0</v>
      </c>
      <c r="AB1378" s="99">
        <f>AQ1378</f>
        <v>0</v>
      </c>
      <c r="AC1378" s="47"/>
      <c r="AD1378" s="99"/>
      <c r="AE1378" s="99"/>
      <c r="AF1378" s="99"/>
      <c r="AG1378" s="99">
        <v>38</v>
      </c>
      <c r="AH1378" s="99"/>
      <c r="AI1378" s="99"/>
      <c r="AJ1378" s="99"/>
      <c r="AK1378" s="99"/>
      <c r="AL1378" s="99"/>
      <c r="AM1378" s="100"/>
      <c r="AN1378" s="100"/>
      <c r="AO1378" s="44"/>
      <c r="AP1378" s="100"/>
      <c r="AQ1378" s="100"/>
      <c r="AR1378" s="100"/>
      <c r="AS1378" s="100">
        <v>38</v>
      </c>
      <c r="AT1378" s="100"/>
      <c r="AU1378" s="100"/>
      <c r="AV1378" s="100"/>
      <c r="AW1378" s="100"/>
      <c r="AX1378" s="100"/>
      <c r="AY1378" s="100"/>
      <c r="AZ1378" s="100"/>
      <c r="BA1378" s="100"/>
      <c r="BB1378" s="100"/>
      <c r="BC1378" s="100"/>
    </row>
    <row r="1379" spans="1:56" s="41" customFormat="1" x14ac:dyDescent="0.35">
      <c r="A1379" s="99" t="s">
        <v>40</v>
      </c>
      <c r="B1379" s="99" t="s">
        <v>36</v>
      </c>
      <c r="C1379" s="99" t="s">
        <v>725</v>
      </c>
      <c r="D1379" s="99" t="s">
        <v>966</v>
      </c>
      <c r="E1379" s="99" t="s">
        <v>54</v>
      </c>
      <c r="F1379" s="99">
        <v>999917750</v>
      </c>
      <c r="G1379" s="99">
        <f>(J1379+T1379)-H1379</f>
        <v>75</v>
      </c>
      <c r="H1379" s="100"/>
      <c r="I1379" s="24"/>
      <c r="J1379" s="99">
        <f>SUM(K1379,L1379,N1379,O1379,P1379,Q1379)</f>
        <v>58</v>
      </c>
      <c r="K1379" s="99">
        <f>SUM(AD1379,AL1379,AN1379)</f>
        <v>0</v>
      </c>
      <c r="L1379" s="99">
        <f>SUM(AE1379,AF1379,AG1379,AH1379)</f>
        <v>58</v>
      </c>
      <c r="M1379" s="99">
        <f>COUNT(#REF!,#REF!,#REF!,#REF!,#REF!,#REF!,#REF!,AE1379,#REF!,#REF!,#REF!,#REF!,AF1379,AG1379,#REF!,#REF!,#REF!,AH1379)</f>
        <v>1</v>
      </c>
      <c r="N1379" s="99">
        <f>AI1379+AJ1379</f>
        <v>0</v>
      </c>
      <c r="O1379" s="99"/>
      <c r="P1379" s="99">
        <f>AK1379</f>
        <v>0</v>
      </c>
      <c r="Q1379" s="99">
        <f>AM1379</f>
        <v>0</v>
      </c>
      <c r="R1379" s="99">
        <v>0</v>
      </c>
      <c r="S1379" s="47"/>
      <c r="T1379" s="99">
        <f>SUM(U1379,V1379,X1379,Y1379,Z1379,AA1379,AB1379)</f>
        <v>17</v>
      </c>
      <c r="U1379" s="99">
        <f>AP1379</f>
        <v>17</v>
      </c>
      <c r="V1379" s="99">
        <f>SUM(AS1379,AT1379,AU1379,AV1379,AW1379,AX1379,AY1379,AZ1379,BA1379,BB1379,BC1379)</f>
        <v>0</v>
      </c>
      <c r="W1379" s="99">
        <f>COUNT(AS1379,AT1379,AU1379,AV1379,AW1379,AX1379,AY1379,AZ1379,BA1379,BB1379,BC1379)</f>
        <v>0</v>
      </c>
      <c r="X1379" s="99">
        <v>0</v>
      </c>
      <c r="Y1379" s="99">
        <v>0</v>
      </c>
      <c r="Z1379" s="99">
        <v>0</v>
      </c>
      <c r="AA1379" s="99">
        <f>AR1379</f>
        <v>0</v>
      </c>
      <c r="AB1379" s="99">
        <f>AQ1379</f>
        <v>0</v>
      </c>
      <c r="AC1379" s="47"/>
      <c r="AD1379" s="99"/>
      <c r="AE1379" s="99"/>
      <c r="AF1379" s="99"/>
      <c r="AG1379" s="99">
        <v>58</v>
      </c>
      <c r="AH1379" s="99"/>
      <c r="AI1379" s="99"/>
      <c r="AJ1379" s="99"/>
      <c r="AK1379" s="99"/>
      <c r="AL1379" s="99"/>
      <c r="AM1379" s="100"/>
      <c r="AN1379" s="100"/>
      <c r="AO1379" s="44"/>
      <c r="AP1379" s="100">
        <v>17</v>
      </c>
      <c r="AQ1379" s="100"/>
      <c r="AR1379" s="100"/>
      <c r="AS1379" s="100"/>
      <c r="AT1379" s="100"/>
      <c r="AU1379" s="100"/>
      <c r="AV1379" s="100"/>
      <c r="AW1379" s="100"/>
      <c r="AX1379" s="100"/>
      <c r="AY1379" s="100"/>
      <c r="AZ1379" s="100"/>
      <c r="BA1379" s="100"/>
      <c r="BB1379" s="100"/>
      <c r="BC1379" s="100"/>
    </row>
    <row r="1380" spans="1:56" s="41" customFormat="1" x14ac:dyDescent="0.35">
      <c r="A1380" s="102" t="s">
        <v>40</v>
      </c>
      <c r="B1380" s="106" t="s">
        <v>36</v>
      </c>
      <c r="C1380" s="106" t="s">
        <v>1436</v>
      </c>
      <c r="D1380" s="106" t="s">
        <v>90</v>
      </c>
      <c r="E1380" s="106" t="s">
        <v>54</v>
      </c>
      <c r="F1380" s="106">
        <v>999921837</v>
      </c>
      <c r="G1380" s="99">
        <f>(J1380+T1380)-H1380</f>
        <v>75</v>
      </c>
      <c r="H1380" s="99">
        <f>(K1380+L1380+N1380+O1380+P1380+Q1380+R1380)*0.5</f>
        <v>75</v>
      </c>
      <c r="I1380" s="24"/>
      <c r="J1380" s="99">
        <f>SUM(K1380,L1380,N1380,O1380,P1380,Q1380)</f>
        <v>150</v>
      </c>
      <c r="K1380" s="99">
        <f>SUM(AD1380,AL1380,AN1380)</f>
        <v>0</v>
      </c>
      <c r="L1380" s="99">
        <f>SUM(AE1380,AF1380,AG1380,AH1380)</f>
        <v>68</v>
      </c>
      <c r="M1380" s="99">
        <f>COUNT(#REF!,#REF!,#REF!,#REF!,#REF!,#REF!,#REF!,AE1380,#REF!,#REF!,#REF!,#REF!,AF1380,AG1380,#REF!,#REF!,#REF!,AH1380)</f>
        <v>1</v>
      </c>
      <c r="N1380" s="99">
        <f>AI1380+AJ1380</f>
        <v>44</v>
      </c>
      <c r="O1380" s="99"/>
      <c r="P1380" s="99">
        <f>AK1380</f>
        <v>38</v>
      </c>
      <c r="Q1380" s="99">
        <f>AM1380</f>
        <v>0</v>
      </c>
      <c r="R1380" s="99">
        <v>0</v>
      </c>
      <c r="S1380" s="47"/>
      <c r="T1380" s="99">
        <f>SUM(U1380,V1380,X1380,Y1380,Z1380,AA1380,AB1380)</f>
        <v>0</v>
      </c>
      <c r="U1380" s="99">
        <f>AP1380</f>
        <v>0</v>
      </c>
      <c r="V1380" s="99">
        <f>SUM(AS1380,AT1380,AU1380,AV1380,AW1380,AX1380,AY1380,AZ1380,BA1380,BB1380,BC1380)</f>
        <v>0</v>
      </c>
      <c r="W1380" s="99">
        <f>COUNT(AS1380,AT1380,AU1380,AV1380,AW1380,AX1380,AY1380,AZ1380,BA1380,BB1380,BC1380)</f>
        <v>0</v>
      </c>
      <c r="X1380" s="99">
        <v>0</v>
      </c>
      <c r="Y1380" s="99">
        <v>0</v>
      </c>
      <c r="Z1380" s="99">
        <v>0</v>
      </c>
      <c r="AA1380" s="99">
        <f>AR1380</f>
        <v>0</v>
      </c>
      <c r="AB1380" s="99">
        <f>AQ1380</f>
        <v>0</v>
      </c>
      <c r="AC1380" s="47"/>
      <c r="AD1380" s="99"/>
      <c r="AE1380" s="99"/>
      <c r="AF1380" s="99">
        <v>68</v>
      </c>
      <c r="AG1380" s="99"/>
      <c r="AH1380" s="99"/>
      <c r="AI1380" s="99"/>
      <c r="AJ1380" s="99">
        <v>44</v>
      </c>
      <c r="AK1380" s="99">
        <v>38</v>
      </c>
      <c r="AL1380" s="99"/>
      <c r="AM1380" s="100"/>
      <c r="AN1380" s="100"/>
      <c r="AO1380" s="44"/>
      <c r="AP1380" s="100"/>
      <c r="AQ1380" s="100"/>
      <c r="AR1380" s="100"/>
      <c r="AS1380" s="100"/>
      <c r="AT1380" s="100"/>
      <c r="AU1380" s="100"/>
      <c r="AV1380" s="100"/>
      <c r="AW1380" s="100"/>
      <c r="AX1380" s="100"/>
      <c r="AY1380" s="100"/>
      <c r="AZ1380" s="100"/>
      <c r="BA1380" s="100"/>
      <c r="BB1380" s="100"/>
      <c r="BC1380" s="100"/>
    </row>
    <row r="1381" spans="1:56" s="41" customFormat="1" x14ac:dyDescent="0.35">
      <c r="A1381" s="102" t="s">
        <v>40</v>
      </c>
      <c r="B1381" s="102" t="s">
        <v>36</v>
      </c>
      <c r="C1381" s="102" t="s">
        <v>1338</v>
      </c>
      <c r="D1381" s="102" t="s">
        <v>1099</v>
      </c>
      <c r="E1381" s="102" t="s">
        <v>54</v>
      </c>
      <c r="F1381" s="99">
        <v>999922467</v>
      </c>
      <c r="G1381" s="99">
        <f>(J1381+T1381)-H1381</f>
        <v>72</v>
      </c>
      <c r="H1381" s="99"/>
      <c r="I1381" s="24"/>
      <c r="J1381" s="99">
        <f>SUM(K1381,L1381,N1381,O1381,P1381,Q1381)</f>
        <v>0</v>
      </c>
      <c r="K1381" s="99">
        <f>SUM(AD1381,AL1381,AN1381)</f>
        <v>0</v>
      </c>
      <c r="L1381" s="99">
        <f>SUM(AE1381,AF1381,AG1381,AH1381)</f>
        <v>0</v>
      </c>
      <c r="M1381" s="99">
        <f>COUNT(#REF!,#REF!,#REF!,#REF!,#REF!,#REF!,#REF!,AE1381,#REF!,#REF!,#REF!,#REF!,AF1381,AG1381,#REF!,#REF!,#REF!,AH1381)</f>
        <v>0</v>
      </c>
      <c r="N1381" s="99">
        <f>AI1381+AJ1381</f>
        <v>0</v>
      </c>
      <c r="O1381" s="99"/>
      <c r="P1381" s="99">
        <f>AK1381</f>
        <v>0</v>
      </c>
      <c r="Q1381" s="99">
        <f>AM1381</f>
        <v>0</v>
      </c>
      <c r="R1381" s="99">
        <v>0</v>
      </c>
      <c r="S1381" s="47"/>
      <c r="T1381" s="99">
        <f>SUM(U1381,V1381,X1381,Y1381,Z1381,AA1381,AB1381)</f>
        <v>72</v>
      </c>
      <c r="U1381" s="99">
        <f>AP1381</f>
        <v>18</v>
      </c>
      <c r="V1381" s="99">
        <f>SUM(AS1381,AT1381,AU1381,AV1381,AW1381,AX1381,AY1381,AZ1381,BA1381,BB1381,BC1381)</f>
        <v>54</v>
      </c>
      <c r="W1381" s="99">
        <f>COUNT(AS1381,AT1381,AU1381,AV1381,AW1381,AX1381,AY1381,AZ1381,BA1381,BB1381,BC1381)</f>
        <v>1</v>
      </c>
      <c r="X1381" s="99">
        <v>0</v>
      </c>
      <c r="Y1381" s="99">
        <v>0</v>
      </c>
      <c r="Z1381" s="99">
        <v>0</v>
      </c>
      <c r="AA1381" s="99">
        <f>AR1381</f>
        <v>0</v>
      </c>
      <c r="AB1381" s="99">
        <f>AQ1381</f>
        <v>0</v>
      </c>
      <c r="AC1381" s="47"/>
      <c r="AD1381" s="99"/>
      <c r="AE1381" s="99"/>
      <c r="AF1381" s="99"/>
      <c r="AG1381" s="99"/>
      <c r="AH1381" s="99"/>
      <c r="AI1381" s="99"/>
      <c r="AJ1381" s="99"/>
      <c r="AK1381" s="99"/>
      <c r="AL1381" s="99"/>
      <c r="AM1381" s="100"/>
      <c r="AN1381" s="100"/>
      <c r="AO1381" s="44"/>
      <c r="AP1381" s="100">
        <v>18</v>
      </c>
      <c r="AQ1381" s="100"/>
      <c r="AR1381" s="100"/>
      <c r="AS1381" s="100">
        <v>54</v>
      </c>
      <c r="AT1381" s="100"/>
      <c r="AU1381" s="100"/>
      <c r="AV1381" s="100"/>
      <c r="AW1381" s="100"/>
      <c r="AX1381" s="100"/>
      <c r="AY1381" s="100"/>
      <c r="AZ1381" s="100"/>
      <c r="BA1381" s="100"/>
      <c r="BB1381" s="100"/>
      <c r="BC1381" s="100"/>
    </row>
    <row r="1382" spans="1:56" s="41" customFormat="1" x14ac:dyDescent="0.35">
      <c r="A1382" s="99" t="s">
        <v>40</v>
      </c>
      <c r="B1382" s="99" t="s">
        <v>36</v>
      </c>
      <c r="C1382" s="99" t="s">
        <v>1514</v>
      </c>
      <c r="D1382" s="99" t="s">
        <v>2511</v>
      </c>
      <c r="E1382" s="99" t="s">
        <v>54</v>
      </c>
      <c r="F1382" s="99">
        <v>999927378</v>
      </c>
      <c r="G1382" s="99">
        <f>(J1382+T1382)-H1382</f>
        <v>69</v>
      </c>
      <c r="H1382" s="99"/>
      <c r="I1382" s="24"/>
      <c r="J1382" s="99">
        <f>SUM(K1382,L1382,N1382,O1382,P1382,Q1382)</f>
        <v>21</v>
      </c>
      <c r="K1382" s="99">
        <f>SUM(AD1382,AL1382,AN1382)</f>
        <v>0</v>
      </c>
      <c r="L1382" s="99">
        <f>SUM(AE1382,AF1382,AG1382,AH1382)</f>
        <v>0</v>
      </c>
      <c r="M1382" s="99">
        <f>COUNT(#REF!,#REF!,#REF!,#REF!,#REF!,#REF!,#REF!,AE1382,#REF!,#REF!,#REF!,#REF!,AF1382,AG1382,#REF!,#REF!,#REF!,AH1382)</f>
        <v>0</v>
      </c>
      <c r="N1382" s="99">
        <f>AI1382+AJ1382</f>
        <v>21</v>
      </c>
      <c r="O1382" s="99"/>
      <c r="P1382" s="99">
        <f>AK1382</f>
        <v>0</v>
      </c>
      <c r="Q1382" s="99">
        <f>AM1382</f>
        <v>0</v>
      </c>
      <c r="R1382" s="99">
        <v>0</v>
      </c>
      <c r="S1382" s="47"/>
      <c r="T1382" s="99">
        <f>SUM(U1382,V1382,X1382,Y1382,Z1382,AA1382,AB1382)</f>
        <v>48</v>
      </c>
      <c r="U1382" s="99">
        <f>AP1382</f>
        <v>0</v>
      </c>
      <c r="V1382" s="99">
        <f>SUM(AS1382,AT1382,AU1382,AV1382,AW1382,AX1382,AY1382,AZ1382,BA1382,BB1382,BC1382)</f>
        <v>0</v>
      </c>
      <c r="W1382" s="99">
        <f>COUNT(AS1382,AT1382,AU1382,AV1382,AW1382,AX1382,AY1382,AZ1382,BA1382,BB1382,BC1382)</f>
        <v>0</v>
      </c>
      <c r="X1382" s="99">
        <v>0</v>
      </c>
      <c r="Y1382" s="99">
        <v>0</v>
      </c>
      <c r="Z1382" s="99">
        <v>0</v>
      </c>
      <c r="AA1382" s="99">
        <f>AR1382</f>
        <v>48</v>
      </c>
      <c r="AB1382" s="99">
        <f>AQ1382</f>
        <v>0</v>
      </c>
      <c r="AC1382" s="47"/>
      <c r="AD1382" s="99"/>
      <c r="AE1382" s="99"/>
      <c r="AF1382" s="99"/>
      <c r="AG1382" s="99"/>
      <c r="AH1382" s="99"/>
      <c r="AI1382" s="99">
        <v>21</v>
      </c>
      <c r="AJ1382" s="99"/>
      <c r="AK1382" s="99"/>
      <c r="AL1382" s="99"/>
      <c r="AM1382" s="100"/>
      <c r="AN1382" s="100"/>
      <c r="AO1382" s="44"/>
      <c r="AP1382" s="100"/>
      <c r="AQ1382" s="100"/>
      <c r="AR1382" s="100">
        <v>48</v>
      </c>
      <c r="AS1382" s="100"/>
      <c r="AT1382" s="100"/>
      <c r="AU1382" s="100"/>
      <c r="AV1382" s="100"/>
      <c r="AW1382" s="100"/>
      <c r="AX1382" s="100"/>
      <c r="AY1382" s="100"/>
      <c r="AZ1382" s="100"/>
      <c r="BA1382" s="100"/>
      <c r="BB1382" s="100"/>
      <c r="BC1382" s="100"/>
    </row>
    <row r="1383" spans="1:56" s="41" customFormat="1" x14ac:dyDescent="0.35">
      <c r="A1383" s="99" t="s">
        <v>40</v>
      </c>
      <c r="B1383" s="100" t="s">
        <v>36</v>
      </c>
      <c r="C1383" s="100" t="s">
        <v>484</v>
      </c>
      <c r="D1383" s="100" t="s">
        <v>485</v>
      </c>
      <c r="E1383" s="100" t="s">
        <v>54</v>
      </c>
      <c r="F1383" s="99">
        <v>999892014</v>
      </c>
      <c r="G1383" s="99">
        <f>(J1383+T1383)-H1383</f>
        <v>68</v>
      </c>
      <c r="H1383" s="99"/>
      <c r="I1383" s="24"/>
      <c r="J1383" s="99">
        <f>SUM(K1383,L1383,N1383,O1383,P1383,Q1383)</f>
        <v>68</v>
      </c>
      <c r="K1383" s="99">
        <f>SUM(AD1383,AL1383,AN1383)</f>
        <v>0</v>
      </c>
      <c r="L1383" s="99">
        <f>SUM(AE1383,AF1383,AG1383,AH1383)</f>
        <v>68</v>
      </c>
      <c r="M1383" s="99">
        <f>COUNT(#REF!,#REF!,#REF!,#REF!,#REF!,#REF!,#REF!,AE1383,#REF!,#REF!,#REF!,#REF!,AF1383,AG1383,#REF!,#REF!,#REF!,AH1383)</f>
        <v>1</v>
      </c>
      <c r="N1383" s="99">
        <f>AI1383+AJ1383</f>
        <v>0</v>
      </c>
      <c r="O1383" s="99"/>
      <c r="P1383" s="99">
        <f>AK1383</f>
        <v>0</v>
      </c>
      <c r="Q1383" s="99">
        <f>AM1383</f>
        <v>0</v>
      </c>
      <c r="R1383" s="99">
        <v>0</v>
      </c>
      <c r="S1383" s="47"/>
      <c r="T1383" s="99">
        <f>SUM(U1383,V1383,X1383,Y1383,Z1383,AA1383,AB1383)</f>
        <v>0</v>
      </c>
      <c r="U1383" s="99">
        <f>AP1383</f>
        <v>0</v>
      </c>
      <c r="V1383" s="99">
        <f>SUM(AS1383,AT1383,AU1383,AV1383,AW1383,AX1383,AY1383,AZ1383,BA1383,BB1383,BC1383)</f>
        <v>0</v>
      </c>
      <c r="W1383" s="99">
        <f>COUNT(AS1383,AT1383,AU1383,AV1383,AW1383,AX1383,AY1383,AZ1383,BA1383,BB1383,BC1383)</f>
        <v>0</v>
      </c>
      <c r="X1383" s="99">
        <v>0</v>
      </c>
      <c r="Y1383" s="99">
        <v>0</v>
      </c>
      <c r="Z1383" s="99">
        <v>0</v>
      </c>
      <c r="AA1383" s="99">
        <f>AR1383</f>
        <v>0</v>
      </c>
      <c r="AB1383" s="99">
        <f>AQ1383</f>
        <v>0</v>
      </c>
      <c r="AC1383" s="47"/>
      <c r="AD1383" s="99"/>
      <c r="AE1383" s="99"/>
      <c r="AF1383" s="99"/>
      <c r="AG1383" s="99">
        <v>68</v>
      </c>
      <c r="AH1383" s="99"/>
      <c r="AI1383" s="99"/>
      <c r="AJ1383" s="99"/>
      <c r="AK1383" s="99"/>
      <c r="AL1383" s="99"/>
      <c r="AM1383" s="100"/>
      <c r="AN1383" s="100"/>
      <c r="AO1383" s="44"/>
      <c r="AP1383" s="100"/>
      <c r="AQ1383" s="100"/>
      <c r="AR1383" s="100"/>
      <c r="AS1383" s="100"/>
      <c r="AT1383" s="100"/>
      <c r="AU1383" s="100"/>
      <c r="AV1383" s="100"/>
      <c r="AW1383" s="100"/>
      <c r="AX1383" s="100"/>
      <c r="AY1383" s="100"/>
      <c r="AZ1383" s="100"/>
      <c r="BA1383" s="100"/>
      <c r="BB1383" s="100"/>
      <c r="BC1383" s="100"/>
    </row>
    <row r="1384" spans="1:56" s="41" customFormat="1" x14ac:dyDescent="0.35">
      <c r="A1384" s="99" t="s">
        <v>40</v>
      </c>
      <c r="B1384" s="99" t="s">
        <v>36</v>
      </c>
      <c r="C1384" s="99" t="s">
        <v>406</v>
      </c>
      <c r="D1384" s="99" t="s">
        <v>700</v>
      </c>
      <c r="E1384" s="99" t="s">
        <v>54</v>
      </c>
      <c r="F1384" s="99">
        <v>999924021</v>
      </c>
      <c r="G1384" s="99">
        <f>(J1384+T1384)-H1384</f>
        <v>68</v>
      </c>
      <c r="H1384" s="99"/>
      <c r="I1384" s="24"/>
      <c r="J1384" s="99">
        <f>SUM(K1384,L1384,N1384,O1384,P1384,Q1384)</f>
        <v>38</v>
      </c>
      <c r="K1384" s="99">
        <f>SUM(AD1384,AL1384,AN1384)</f>
        <v>0</v>
      </c>
      <c r="L1384" s="99">
        <f>SUM(AE1384,AF1384,AG1384,AH1384)</f>
        <v>0</v>
      </c>
      <c r="M1384" s="99">
        <f>COUNT(#REF!,#REF!,#REF!,#REF!,#REF!,#REF!,#REF!,AE1384,#REF!,#REF!,#REF!,#REF!,AF1384,AG1384,#REF!,#REF!,#REF!,AH1384)</f>
        <v>0</v>
      </c>
      <c r="N1384" s="99">
        <f>AI1384+AJ1384</f>
        <v>0</v>
      </c>
      <c r="O1384" s="99"/>
      <c r="P1384" s="99">
        <f>AK1384</f>
        <v>38</v>
      </c>
      <c r="Q1384" s="99">
        <f>AM1384</f>
        <v>0</v>
      </c>
      <c r="R1384" s="99">
        <v>0</v>
      </c>
      <c r="S1384" s="47"/>
      <c r="T1384" s="99">
        <f>SUM(U1384,V1384,X1384,Y1384,Z1384,AA1384,AB1384)</f>
        <v>30</v>
      </c>
      <c r="U1384" s="99">
        <f>AP1384</f>
        <v>0</v>
      </c>
      <c r="V1384" s="99">
        <f>SUM(AS1384,AT1384,AU1384,AV1384,AW1384,AX1384,AY1384,AZ1384,BA1384,BB1384,BC1384)</f>
        <v>30</v>
      </c>
      <c r="W1384" s="99">
        <f>COUNT(AS1384,AT1384,AU1384,AV1384,AW1384,AX1384,AY1384,AZ1384,BA1384,BB1384,BC1384)</f>
        <v>1</v>
      </c>
      <c r="X1384" s="99">
        <v>0</v>
      </c>
      <c r="Y1384" s="99">
        <v>0</v>
      </c>
      <c r="Z1384" s="99">
        <v>0</v>
      </c>
      <c r="AA1384" s="99">
        <f>AR1384</f>
        <v>0</v>
      </c>
      <c r="AB1384" s="99">
        <f>AQ1384</f>
        <v>0</v>
      </c>
      <c r="AC1384" s="47"/>
      <c r="AD1384" s="99"/>
      <c r="AE1384" s="99"/>
      <c r="AF1384" s="99"/>
      <c r="AG1384" s="99"/>
      <c r="AH1384" s="99"/>
      <c r="AI1384" s="99"/>
      <c r="AJ1384" s="99"/>
      <c r="AK1384" s="99">
        <v>38</v>
      </c>
      <c r="AL1384" s="99"/>
      <c r="AM1384" s="100"/>
      <c r="AN1384" s="100"/>
      <c r="AO1384" s="44"/>
      <c r="AP1384" s="100"/>
      <c r="AQ1384" s="100"/>
      <c r="AR1384" s="100"/>
      <c r="AS1384" s="100"/>
      <c r="AT1384" s="100"/>
      <c r="AU1384" s="100"/>
      <c r="AV1384" s="100"/>
      <c r="AW1384" s="100"/>
      <c r="AX1384" s="100"/>
      <c r="AY1384" s="100"/>
      <c r="AZ1384" s="100"/>
      <c r="BA1384" s="100"/>
      <c r="BB1384" s="100">
        <v>30</v>
      </c>
      <c r="BC1384" s="100"/>
    </row>
    <row r="1385" spans="1:56" s="41" customFormat="1" x14ac:dyDescent="0.3">
      <c r="A1385" s="100" t="s">
        <v>40</v>
      </c>
      <c r="B1385" s="99" t="s">
        <v>36</v>
      </c>
      <c r="C1385" s="99" t="s">
        <v>2980</v>
      </c>
      <c r="D1385" s="99" t="s">
        <v>2981</v>
      </c>
      <c r="E1385" s="99" t="s">
        <v>54</v>
      </c>
      <c r="F1385" s="99">
        <v>999903631</v>
      </c>
      <c r="G1385" s="99">
        <f>(J1385+T1385)-H1385</f>
        <v>68</v>
      </c>
      <c r="H1385" s="100"/>
      <c r="I1385" s="44"/>
      <c r="J1385" s="99">
        <f>SUM(K1385,L1385,N1385,O1385,P1385,Q1385)</f>
        <v>0</v>
      </c>
      <c r="K1385" s="99">
        <f>SUM(AD1385,AL1385,AN1385)</f>
        <v>0</v>
      </c>
      <c r="L1385" s="99">
        <f>SUM(AE1385,AF1385,AG1385,AH1385)</f>
        <v>0</v>
      </c>
      <c r="M1385" s="99">
        <f>COUNT(#REF!,#REF!,#REF!,#REF!,#REF!,#REF!,#REF!,AE1385,#REF!,#REF!,#REF!,#REF!,AF1385,AG1385,#REF!,#REF!,#REF!,AH1385)</f>
        <v>0</v>
      </c>
      <c r="N1385" s="99">
        <f>AI1385+AJ1385</f>
        <v>0</v>
      </c>
      <c r="O1385" s="99"/>
      <c r="P1385" s="99">
        <f>AK1385</f>
        <v>0</v>
      </c>
      <c r="Q1385" s="99">
        <f>AM1385</f>
        <v>0</v>
      </c>
      <c r="R1385" s="99">
        <v>0</v>
      </c>
      <c r="S1385" s="47"/>
      <c r="T1385" s="99">
        <f>SUM(U1385,V1385,X1385,Y1385,Z1385,AA1385,AB1385)</f>
        <v>68</v>
      </c>
      <c r="U1385" s="99">
        <f>AP1385</f>
        <v>0</v>
      </c>
      <c r="V1385" s="99">
        <f>SUM(AS1385,AT1385,AU1385,AV1385,AW1385,AX1385,AY1385,AZ1385,BA1385,BB1385,BC1385)</f>
        <v>68</v>
      </c>
      <c r="W1385" s="99">
        <f>COUNT(AS1385,AT1385,AU1385,AV1385,AW1385,AX1385,AY1385,AZ1385,BA1385,BB1385,BC1385)</f>
        <v>1</v>
      </c>
      <c r="X1385" s="99">
        <v>0</v>
      </c>
      <c r="Y1385" s="99">
        <v>0</v>
      </c>
      <c r="Z1385" s="99">
        <v>0</v>
      </c>
      <c r="AA1385" s="99">
        <f>AR1385</f>
        <v>0</v>
      </c>
      <c r="AB1385" s="99">
        <f>AQ1385</f>
        <v>0</v>
      </c>
      <c r="AC1385" s="47"/>
      <c r="AD1385" s="100"/>
      <c r="AE1385" s="100"/>
      <c r="AF1385" s="100"/>
      <c r="AG1385" s="100"/>
      <c r="AH1385" s="100"/>
      <c r="AI1385" s="100"/>
      <c r="AJ1385" s="100"/>
      <c r="AK1385" s="100"/>
      <c r="AL1385" s="100"/>
      <c r="AM1385" s="100"/>
      <c r="AN1385" s="100"/>
      <c r="AO1385" s="44"/>
      <c r="AP1385" s="100"/>
      <c r="AQ1385" s="100"/>
      <c r="AR1385" s="100"/>
      <c r="AS1385" s="100"/>
      <c r="AT1385" s="100">
        <v>68</v>
      </c>
      <c r="AU1385" s="100"/>
      <c r="AV1385" s="100"/>
      <c r="AW1385" s="100"/>
      <c r="AX1385" s="100"/>
      <c r="AY1385" s="100"/>
      <c r="AZ1385" s="100"/>
      <c r="BA1385" s="100"/>
      <c r="BB1385" s="100"/>
      <c r="BC1385" s="100"/>
      <c r="BD1385" s="31"/>
    </row>
    <row r="1386" spans="1:56" s="41" customFormat="1" x14ac:dyDescent="0.3">
      <c r="A1386" s="115" t="s">
        <v>40</v>
      </c>
      <c r="B1386" s="115" t="s">
        <v>36</v>
      </c>
      <c r="C1386" s="115" t="s">
        <v>663</v>
      </c>
      <c r="D1386" s="115" t="s">
        <v>664</v>
      </c>
      <c r="E1386" s="115" t="s">
        <v>54</v>
      </c>
      <c r="F1386" s="115">
        <v>999907808</v>
      </c>
      <c r="G1386" s="99">
        <f>(J1386+T1386)-H1386</f>
        <v>68</v>
      </c>
      <c r="H1386" s="100"/>
      <c r="I1386" s="44"/>
      <c r="J1386" s="99">
        <f>SUM(K1386,L1386,N1386,O1386,P1386,Q1386)</f>
        <v>0</v>
      </c>
      <c r="K1386" s="99">
        <f>SUM(AD1386,AL1386,AN1386)</f>
        <v>0</v>
      </c>
      <c r="L1386" s="99">
        <f>SUM(AE1386,AF1386,AG1386,AH1386)</f>
        <v>0</v>
      </c>
      <c r="M1386" s="99">
        <f>COUNT(#REF!,#REF!,#REF!,#REF!,#REF!,#REF!,#REF!,AE1386,#REF!,#REF!,#REF!,#REF!,AF1386,AG1386,#REF!,#REF!,#REF!,AH1386)</f>
        <v>0</v>
      </c>
      <c r="N1386" s="99">
        <f>AI1386+AJ1386</f>
        <v>0</v>
      </c>
      <c r="O1386" s="99"/>
      <c r="P1386" s="99">
        <f>AK1386</f>
        <v>0</v>
      </c>
      <c r="Q1386" s="99">
        <f>AM1386</f>
        <v>0</v>
      </c>
      <c r="R1386" s="99">
        <v>0</v>
      </c>
      <c r="S1386" s="47"/>
      <c r="T1386" s="99">
        <f>SUM(U1386,V1386,X1386,Y1386,Z1386,AA1386,AB1386)</f>
        <v>68</v>
      </c>
      <c r="U1386" s="99">
        <f>AP1386</f>
        <v>0</v>
      </c>
      <c r="V1386" s="99">
        <f>SUM(AS1386,AT1386,AU1386,AV1386,AW1386,AX1386,AY1386,AZ1386,BA1386,BB1386,BC1386)</f>
        <v>68</v>
      </c>
      <c r="W1386" s="99">
        <f>COUNT(AS1386,AT1386,AU1386,AV1386,AW1386,AX1386,AY1386,AZ1386,BA1386,BB1386,BC1386)</f>
        <v>1</v>
      </c>
      <c r="X1386" s="99">
        <v>0</v>
      </c>
      <c r="Y1386" s="99">
        <v>0</v>
      </c>
      <c r="Z1386" s="99">
        <v>0</v>
      </c>
      <c r="AA1386" s="99">
        <f>AR1386</f>
        <v>0</v>
      </c>
      <c r="AB1386" s="99">
        <f>AQ1386</f>
        <v>0</v>
      </c>
      <c r="AC1386" s="47"/>
      <c r="AD1386" s="100"/>
      <c r="AE1386" s="100"/>
      <c r="AF1386" s="100"/>
      <c r="AG1386" s="100"/>
      <c r="AH1386" s="100"/>
      <c r="AI1386" s="100"/>
      <c r="AJ1386" s="100"/>
      <c r="AK1386" s="100"/>
      <c r="AL1386" s="100"/>
      <c r="AM1386" s="100"/>
      <c r="AN1386" s="100"/>
      <c r="AO1386" s="44"/>
      <c r="AP1386" s="100"/>
      <c r="AQ1386" s="100"/>
      <c r="AR1386" s="100"/>
      <c r="AS1386" s="100"/>
      <c r="AT1386" s="100"/>
      <c r="AU1386" s="100"/>
      <c r="AV1386" s="100">
        <v>68</v>
      </c>
      <c r="AW1386" s="100"/>
      <c r="AX1386" s="100"/>
      <c r="AY1386" s="100"/>
      <c r="AZ1386" s="100"/>
      <c r="BA1386" s="100"/>
      <c r="BB1386" s="100"/>
      <c r="BC1386" s="100"/>
      <c r="BD1386" s="31"/>
    </row>
    <row r="1387" spans="1:56" s="41" customFormat="1" x14ac:dyDescent="0.3">
      <c r="A1387" s="100" t="s">
        <v>40</v>
      </c>
      <c r="B1387" s="99" t="s">
        <v>36</v>
      </c>
      <c r="C1387" s="99" t="s">
        <v>2982</v>
      </c>
      <c r="D1387" s="99" t="s">
        <v>508</v>
      </c>
      <c r="E1387" s="99" t="s">
        <v>54</v>
      </c>
      <c r="F1387" s="99">
        <v>999911406</v>
      </c>
      <c r="G1387" s="99">
        <f>(J1387+T1387)-H1387</f>
        <v>68</v>
      </c>
      <c r="H1387" s="100"/>
      <c r="I1387" s="44"/>
      <c r="J1387" s="99">
        <f>SUM(K1387,L1387,N1387,O1387,P1387,Q1387)</f>
        <v>0</v>
      </c>
      <c r="K1387" s="99">
        <f>SUM(AD1387,AL1387,AN1387)</f>
        <v>0</v>
      </c>
      <c r="L1387" s="99">
        <f>SUM(AE1387,AF1387,AG1387,AH1387)</f>
        <v>0</v>
      </c>
      <c r="M1387" s="99">
        <f>COUNT(#REF!,#REF!,#REF!,#REF!,#REF!,#REF!,#REF!,AE1387,#REF!,#REF!,#REF!,#REF!,AF1387,AG1387,#REF!,#REF!,#REF!,AH1387)</f>
        <v>0</v>
      </c>
      <c r="N1387" s="99">
        <f>AI1387+AJ1387</f>
        <v>0</v>
      </c>
      <c r="O1387" s="99"/>
      <c r="P1387" s="99">
        <f>AK1387</f>
        <v>0</v>
      </c>
      <c r="Q1387" s="99">
        <f>AM1387</f>
        <v>0</v>
      </c>
      <c r="R1387" s="99">
        <v>0</v>
      </c>
      <c r="S1387" s="47"/>
      <c r="T1387" s="99">
        <f>SUM(U1387,V1387,X1387,Y1387,Z1387,AA1387,AB1387)</f>
        <v>68</v>
      </c>
      <c r="U1387" s="99">
        <f>AP1387</f>
        <v>0</v>
      </c>
      <c r="V1387" s="99">
        <f>SUM(AS1387,AT1387,AU1387,AV1387,AW1387,AX1387,AY1387,AZ1387,BA1387,BB1387,BC1387)</f>
        <v>68</v>
      </c>
      <c r="W1387" s="99">
        <f>COUNT(AS1387,AT1387,AU1387,AV1387,AW1387,AX1387,AY1387,AZ1387,BA1387,BB1387,BC1387)</f>
        <v>1</v>
      </c>
      <c r="X1387" s="99">
        <v>0</v>
      </c>
      <c r="Y1387" s="99">
        <v>0</v>
      </c>
      <c r="Z1387" s="99">
        <v>0</v>
      </c>
      <c r="AA1387" s="99">
        <f>AR1387</f>
        <v>0</v>
      </c>
      <c r="AB1387" s="99">
        <f>AQ1387</f>
        <v>0</v>
      </c>
      <c r="AC1387" s="47"/>
      <c r="AD1387" s="100"/>
      <c r="AE1387" s="100"/>
      <c r="AF1387" s="100"/>
      <c r="AG1387" s="100"/>
      <c r="AH1387" s="100"/>
      <c r="AI1387" s="100"/>
      <c r="AJ1387" s="100"/>
      <c r="AK1387" s="100"/>
      <c r="AL1387" s="100"/>
      <c r="AM1387" s="100"/>
      <c r="AN1387" s="100"/>
      <c r="AO1387" s="44"/>
      <c r="AP1387" s="100"/>
      <c r="AQ1387" s="100"/>
      <c r="AR1387" s="100"/>
      <c r="AS1387" s="100"/>
      <c r="AT1387" s="100">
        <v>68</v>
      </c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31"/>
    </row>
    <row r="1388" spans="1:56" s="41" customFormat="1" x14ac:dyDescent="0.3">
      <c r="A1388" s="115" t="s">
        <v>40</v>
      </c>
      <c r="B1388" s="115" t="s">
        <v>36</v>
      </c>
      <c r="C1388" s="115" t="s">
        <v>3073</v>
      </c>
      <c r="D1388" s="115" t="s">
        <v>1160</v>
      </c>
      <c r="E1388" s="115" t="s">
        <v>54</v>
      </c>
      <c r="F1388" s="115">
        <v>999930398</v>
      </c>
      <c r="G1388" s="99">
        <f>(J1388+T1388)-H1388</f>
        <v>68</v>
      </c>
      <c r="H1388" s="100"/>
      <c r="I1388" s="44"/>
      <c r="J1388" s="99">
        <f>SUM(K1388,L1388,N1388,O1388,P1388,Q1388)</f>
        <v>0</v>
      </c>
      <c r="K1388" s="99">
        <f>SUM(AD1388,AL1388,AN1388)</f>
        <v>0</v>
      </c>
      <c r="L1388" s="99">
        <f>SUM(AE1388,AF1388,AG1388,AH1388)</f>
        <v>0</v>
      </c>
      <c r="M1388" s="99">
        <f>COUNT(#REF!,#REF!,#REF!,#REF!,#REF!,#REF!,#REF!,AE1388,#REF!,#REF!,#REF!,#REF!,AF1388,AG1388,#REF!,#REF!,#REF!,AH1388)</f>
        <v>0</v>
      </c>
      <c r="N1388" s="99">
        <f>AI1388+AJ1388</f>
        <v>0</v>
      </c>
      <c r="O1388" s="99"/>
      <c r="P1388" s="99">
        <f>AK1388</f>
        <v>0</v>
      </c>
      <c r="Q1388" s="99">
        <f>AM1388</f>
        <v>0</v>
      </c>
      <c r="R1388" s="99">
        <v>0</v>
      </c>
      <c r="S1388" s="47"/>
      <c r="T1388" s="99">
        <f>SUM(U1388,V1388,X1388,Y1388,Z1388,AA1388,AB1388)</f>
        <v>68</v>
      </c>
      <c r="U1388" s="99">
        <f>AP1388</f>
        <v>0</v>
      </c>
      <c r="V1388" s="99">
        <f>SUM(AS1388,AT1388,AU1388,AV1388,AW1388,AX1388,AY1388,AZ1388,BA1388,BB1388,BC1388)</f>
        <v>68</v>
      </c>
      <c r="W1388" s="99">
        <f>COUNT(AS1388,AT1388,AU1388,AV1388,AW1388,AX1388,AY1388,AZ1388,BA1388,BB1388,BC1388)</f>
        <v>1</v>
      </c>
      <c r="X1388" s="99">
        <v>0</v>
      </c>
      <c r="Y1388" s="99">
        <v>0</v>
      </c>
      <c r="Z1388" s="99">
        <v>0</v>
      </c>
      <c r="AA1388" s="99">
        <f>AR1388</f>
        <v>0</v>
      </c>
      <c r="AB1388" s="99">
        <f>AQ1388</f>
        <v>0</v>
      </c>
      <c r="AC1388" s="47"/>
      <c r="AD1388" s="100"/>
      <c r="AE1388" s="100"/>
      <c r="AF1388" s="100"/>
      <c r="AG1388" s="100"/>
      <c r="AH1388" s="100"/>
      <c r="AI1388" s="100"/>
      <c r="AJ1388" s="100"/>
      <c r="AK1388" s="100"/>
      <c r="AL1388" s="100"/>
      <c r="AM1388" s="100"/>
      <c r="AN1388" s="100"/>
      <c r="AO1388" s="44"/>
      <c r="AP1388" s="100"/>
      <c r="AQ1388" s="100"/>
      <c r="AR1388" s="100"/>
      <c r="AS1388" s="100"/>
      <c r="AT1388" s="100"/>
      <c r="AU1388" s="100"/>
      <c r="AV1388" s="100">
        <v>68</v>
      </c>
      <c r="AW1388" s="100"/>
      <c r="AX1388" s="100"/>
      <c r="AY1388" s="100"/>
      <c r="AZ1388" s="100"/>
      <c r="BA1388" s="100"/>
      <c r="BB1388" s="100"/>
      <c r="BC1388" s="100"/>
      <c r="BD1388" s="31"/>
    </row>
    <row r="1389" spans="1:56" s="41" customFormat="1" x14ac:dyDescent="0.3">
      <c r="A1389" s="100" t="s">
        <v>40</v>
      </c>
      <c r="B1389" s="100" t="s">
        <v>36</v>
      </c>
      <c r="C1389" s="100" t="s">
        <v>1063</v>
      </c>
      <c r="D1389" s="100" t="s">
        <v>3544</v>
      </c>
      <c r="E1389" s="100" t="s">
        <v>54</v>
      </c>
      <c r="F1389" s="100">
        <v>999931471</v>
      </c>
      <c r="G1389" s="99">
        <f>(J1389+T1389)-H1389</f>
        <v>68</v>
      </c>
      <c r="H1389" s="100"/>
      <c r="I1389" s="44"/>
      <c r="J1389" s="99">
        <f>SUM(K1389,L1389,N1389,O1389,P1389,Q1389)</f>
        <v>0</v>
      </c>
      <c r="K1389" s="99">
        <f>SUM(AD1389,AL1389,AN1389)</f>
        <v>0</v>
      </c>
      <c r="L1389" s="99">
        <f>SUM(AE1389,AF1389,AG1389,AH1389)</f>
        <v>0</v>
      </c>
      <c r="M1389" s="99">
        <f>COUNT(#REF!,#REF!,#REF!,#REF!,#REF!,#REF!,#REF!,AE1389,#REF!,#REF!,#REF!,#REF!,AF1389,AG1389,#REF!,#REF!,#REF!,AH1389)</f>
        <v>0</v>
      </c>
      <c r="N1389" s="99">
        <f>AI1389+AJ1389</f>
        <v>0</v>
      </c>
      <c r="O1389" s="99"/>
      <c r="P1389" s="99">
        <f>AK1389</f>
        <v>0</v>
      </c>
      <c r="Q1389" s="99">
        <f>AM1389</f>
        <v>0</v>
      </c>
      <c r="R1389" s="99">
        <v>0</v>
      </c>
      <c r="S1389" s="47"/>
      <c r="T1389" s="99">
        <f>SUM(U1389,V1389,X1389,Y1389,Z1389,AA1389,AB1389)</f>
        <v>68</v>
      </c>
      <c r="U1389" s="99">
        <f>AP1389</f>
        <v>0</v>
      </c>
      <c r="V1389" s="99">
        <f>SUM(AS1389,AT1389,AU1389,AV1389,AW1389,AX1389,AY1389,AZ1389,BA1389,BB1389,BC1389)</f>
        <v>68</v>
      </c>
      <c r="W1389" s="99">
        <f>COUNT(AS1389,AT1389,AU1389,AV1389,AW1389,AX1389,AY1389,AZ1389,BA1389,BB1389,BC1389)</f>
        <v>1</v>
      </c>
      <c r="X1389" s="99">
        <v>0</v>
      </c>
      <c r="Y1389" s="99">
        <v>0</v>
      </c>
      <c r="Z1389" s="99">
        <v>0</v>
      </c>
      <c r="AA1389" s="99">
        <f>AR1389</f>
        <v>0</v>
      </c>
      <c r="AB1389" s="99">
        <f>AQ1389</f>
        <v>0</v>
      </c>
      <c r="AC1389" s="47"/>
      <c r="AD1389" s="100"/>
      <c r="AE1389" s="100"/>
      <c r="AF1389" s="100"/>
      <c r="AG1389" s="100"/>
      <c r="AH1389" s="100"/>
      <c r="AI1389" s="100"/>
      <c r="AJ1389" s="100"/>
      <c r="AK1389" s="100"/>
      <c r="AL1389" s="100"/>
      <c r="AM1389" s="100"/>
      <c r="AN1389" s="100"/>
      <c r="AO1389" s="44"/>
      <c r="AP1389" s="100"/>
      <c r="AQ1389" s="100"/>
      <c r="AR1389" s="100"/>
      <c r="AS1389" s="100"/>
      <c r="AT1389" s="100"/>
      <c r="AU1389" s="100"/>
      <c r="AV1389" s="100"/>
      <c r="AW1389" s="100"/>
      <c r="AX1389" s="100"/>
      <c r="AY1389" s="100"/>
      <c r="AZ1389" s="100"/>
      <c r="BA1389" s="100">
        <v>68</v>
      </c>
      <c r="BB1389" s="100"/>
      <c r="BC1389" s="100"/>
      <c r="BD1389" s="31"/>
    </row>
    <row r="1390" spans="1:56" s="41" customFormat="1" x14ac:dyDescent="0.35">
      <c r="A1390" s="102" t="s">
        <v>40</v>
      </c>
      <c r="B1390" s="99" t="s">
        <v>36</v>
      </c>
      <c r="C1390" s="99" t="s">
        <v>714</v>
      </c>
      <c r="D1390" s="99" t="s">
        <v>715</v>
      </c>
      <c r="E1390" s="99" t="s">
        <v>54</v>
      </c>
      <c r="F1390" s="105">
        <v>999909843</v>
      </c>
      <c r="G1390" s="99">
        <f>(J1390+T1390)-H1390</f>
        <v>67</v>
      </c>
      <c r="H1390" s="99">
        <f>(K1390+L1390+N1390+O1390+P1390+Q1390+R1390)*0.5</f>
        <v>29</v>
      </c>
      <c r="I1390" s="24"/>
      <c r="J1390" s="99">
        <f>SUM(K1390,L1390,N1390,O1390,P1390,Q1390)</f>
        <v>58</v>
      </c>
      <c r="K1390" s="99">
        <f>SUM(AD1390,AL1390,AN1390)</f>
        <v>0</v>
      </c>
      <c r="L1390" s="99">
        <f>SUM(AE1390,AF1390,AG1390,AH1390)</f>
        <v>58</v>
      </c>
      <c r="M1390" s="99">
        <f>COUNT(#REF!,#REF!,#REF!,#REF!,#REF!,#REF!,#REF!,AE1390,#REF!,#REF!,#REF!,#REF!,AF1390,AG1390,#REF!,#REF!,#REF!,AH1390)</f>
        <v>1</v>
      </c>
      <c r="N1390" s="99">
        <f>AI1390+AJ1390</f>
        <v>0</v>
      </c>
      <c r="O1390" s="99"/>
      <c r="P1390" s="99">
        <f>AK1390</f>
        <v>0</v>
      </c>
      <c r="Q1390" s="99">
        <f>AM1390</f>
        <v>0</v>
      </c>
      <c r="R1390" s="99">
        <v>0</v>
      </c>
      <c r="S1390" s="47"/>
      <c r="T1390" s="99">
        <f>SUM(U1390,V1390,X1390,Y1390,Z1390,AA1390,AB1390)</f>
        <v>38</v>
      </c>
      <c r="U1390" s="99">
        <f>AP1390</f>
        <v>0</v>
      </c>
      <c r="V1390" s="99">
        <f>SUM(AS1390,AT1390,AU1390,AV1390,AW1390,AX1390,AY1390,AZ1390,BA1390,BB1390,BC1390)</f>
        <v>38</v>
      </c>
      <c r="W1390" s="99">
        <f>COUNT(AS1390,AT1390,AU1390,AV1390,AW1390,AX1390,AY1390,AZ1390,BA1390,BB1390,BC1390)</f>
        <v>1</v>
      </c>
      <c r="X1390" s="99">
        <v>0</v>
      </c>
      <c r="Y1390" s="99">
        <v>0</v>
      </c>
      <c r="Z1390" s="99">
        <v>0</v>
      </c>
      <c r="AA1390" s="99">
        <f>AR1390</f>
        <v>0</v>
      </c>
      <c r="AB1390" s="99">
        <f>AQ1390</f>
        <v>0</v>
      </c>
      <c r="AC1390" s="47"/>
      <c r="AD1390" s="99"/>
      <c r="AE1390" s="99">
        <v>58</v>
      </c>
      <c r="AF1390" s="99"/>
      <c r="AG1390" s="99"/>
      <c r="AH1390" s="99"/>
      <c r="AI1390" s="99"/>
      <c r="AJ1390" s="99"/>
      <c r="AK1390" s="99"/>
      <c r="AL1390" s="99"/>
      <c r="AM1390" s="100"/>
      <c r="AN1390" s="100"/>
      <c r="AO1390" s="44"/>
      <c r="AP1390" s="100"/>
      <c r="AQ1390" s="100"/>
      <c r="AR1390" s="100"/>
      <c r="AS1390" s="100"/>
      <c r="AT1390" s="100"/>
      <c r="AU1390" s="100"/>
      <c r="AV1390" s="100"/>
      <c r="AW1390" s="100">
        <v>38</v>
      </c>
      <c r="AX1390" s="100"/>
      <c r="AY1390" s="100"/>
      <c r="AZ1390" s="100"/>
      <c r="BA1390" s="100"/>
      <c r="BB1390" s="100"/>
      <c r="BC1390" s="100"/>
    </row>
    <row r="1391" spans="1:56" s="41" customFormat="1" x14ac:dyDescent="0.35">
      <c r="A1391" s="102" t="s">
        <v>40</v>
      </c>
      <c r="B1391" s="99" t="s">
        <v>36</v>
      </c>
      <c r="C1391" s="99" t="s">
        <v>1386</v>
      </c>
      <c r="D1391" s="99" t="s">
        <v>1482</v>
      </c>
      <c r="E1391" s="99" t="s">
        <v>54</v>
      </c>
      <c r="F1391" s="99">
        <v>999922221</v>
      </c>
      <c r="G1391" s="99">
        <f>(J1391+T1391)-H1391</f>
        <v>65</v>
      </c>
      <c r="H1391" s="99">
        <f>(K1391+L1391+N1391+O1391+P1391+Q1391+R1391)*0.5</f>
        <v>0</v>
      </c>
      <c r="I1391" s="24"/>
      <c r="J1391" s="99">
        <f>SUM(K1391,L1391,N1391,O1391,P1391,Q1391)</f>
        <v>0</v>
      </c>
      <c r="K1391" s="99">
        <f>SUM(AD1391,AL1391,AN1391)</f>
        <v>0</v>
      </c>
      <c r="L1391" s="99">
        <f>SUM(AE1391,AF1391,AG1391,AH1391)</f>
        <v>0</v>
      </c>
      <c r="M1391" s="99">
        <f>COUNT(#REF!,#REF!,#REF!,#REF!,#REF!,#REF!,#REF!,AE1391,#REF!,#REF!,#REF!,#REF!,AF1391,AG1391,#REF!,#REF!,#REF!,AH1391)</f>
        <v>0</v>
      </c>
      <c r="N1391" s="99">
        <f>AI1391+AJ1391</f>
        <v>0</v>
      </c>
      <c r="O1391" s="99"/>
      <c r="P1391" s="99">
        <f>AK1391</f>
        <v>0</v>
      </c>
      <c r="Q1391" s="99">
        <f>AM1391</f>
        <v>0</v>
      </c>
      <c r="R1391" s="99">
        <v>0</v>
      </c>
      <c r="S1391" s="47"/>
      <c r="T1391" s="99">
        <f>SUM(U1391,V1391,X1391,Y1391,Z1391,AA1391,AB1391)</f>
        <v>65</v>
      </c>
      <c r="U1391" s="99">
        <f>AP1391</f>
        <v>0</v>
      </c>
      <c r="V1391" s="99">
        <f>SUM(AS1391,AT1391,AU1391,AV1391,AW1391,AX1391,AY1391,AZ1391,BA1391,BB1391,BC1391)</f>
        <v>29</v>
      </c>
      <c r="W1391" s="99">
        <f>COUNT(AS1391,AT1391,AU1391,AV1391,AW1391,AX1391,AY1391,AZ1391,BA1391,BB1391,BC1391)</f>
        <v>1</v>
      </c>
      <c r="X1391" s="99">
        <v>0</v>
      </c>
      <c r="Y1391" s="99">
        <v>0</v>
      </c>
      <c r="Z1391" s="99">
        <v>0</v>
      </c>
      <c r="AA1391" s="99">
        <f>AR1391</f>
        <v>36</v>
      </c>
      <c r="AB1391" s="99">
        <f>AQ1391</f>
        <v>0</v>
      </c>
      <c r="AC1391" s="47"/>
      <c r="AD1391" s="99"/>
      <c r="AE1391" s="99"/>
      <c r="AF1391" s="99"/>
      <c r="AG1391" s="99"/>
      <c r="AH1391" s="99"/>
      <c r="AI1391" s="99"/>
      <c r="AJ1391" s="99"/>
      <c r="AK1391" s="99"/>
      <c r="AL1391" s="99"/>
      <c r="AM1391" s="100"/>
      <c r="AN1391" s="100"/>
      <c r="AO1391" s="44"/>
      <c r="AP1391" s="100"/>
      <c r="AQ1391" s="100"/>
      <c r="AR1391" s="100">
        <v>36</v>
      </c>
      <c r="AS1391" s="100"/>
      <c r="AT1391" s="100"/>
      <c r="AU1391" s="100"/>
      <c r="AV1391" s="100"/>
      <c r="AW1391" s="100"/>
      <c r="AX1391" s="100"/>
      <c r="AY1391" s="100"/>
      <c r="AZ1391" s="100">
        <v>29</v>
      </c>
      <c r="BA1391" s="100"/>
      <c r="BB1391" s="100"/>
      <c r="BC1391" s="100"/>
    </row>
    <row r="1392" spans="1:56" s="41" customFormat="1" x14ac:dyDescent="0.35">
      <c r="A1392" s="99" t="s">
        <v>40</v>
      </c>
      <c r="B1392" s="99" t="s">
        <v>36</v>
      </c>
      <c r="C1392" s="99" t="s">
        <v>724</v>
      </c>
      <c r="D1392" s="99" t="s">
        <v>2151</v>
      </c>
      <c r="E1392" s="99" t="s">
        <v>54</v>
      </c>
      <c r="F1392" s="99">
        <v>999925947</v>
      </c>
      <c r="G1392" s="99">
        <f>(J1392+T1392)-H1392</f>
        <v>65</v>
      </c>
      <c r="H1392" s="99"/>
      <c r="I1392" s="24"/>
      <c r="J1392" s="99">
        <f>SUM(K1392,L1392,N1392,O1392,P1392,Q1392)</f>
        <v>0</v>
      </c>
      <c r="K1392" s="99">
        <f>SUM(AD1392,AL1392,AN1392)</f>
        <v>0</v>
      </c>
      <c r="L1392" s="99">
        <f>SUM(AE1392,AF1392,AG1392,AH1392)</f>
        <v>0</v>
      </c>
      <c r="M1392" s="99">
        <f>COUNT(#REF!,#REF!,#REF!,#REF!,#REF!,#REF!,#REF!,AE1392,#REF!,#REF!,#REF!,#REF!,AF1392,AG1392,#REF!,#REF!,#REF!,AH1392)</f>
        <v>0</v>
      </c>
      <c r="N1392" s="99">
        <f>AI1392+AJ1392</f>
        <v>0</v>
      </c>
      <c r="O1392" s="99"/>
      <c r="P1392" s="99">
        <f>AK1392</f>
        <v>0</v>
      </c>
      <c r="Q1392" s="99">
        <f>AM1392</f>
        <v>0</v>
      </c>
      <c r="R1392" s="99">
        <v>0</v>
      </c>
      <c r="S1392" s="47"/>
      <c r="T1392" s="99">
        <f>SUM(U1392,V1392,X1392,Y1392,Z1392,AA1392,AB1392)</f>
        <v>65</v>
      </c>
      <c r="U1392" s="99">
        <f>AP1392</f>
        <v>0</v>
      </c>
      <c r="V1392" s="99">
        <f>SUM(AS1392,AT1392,AU1392,AV1392,AW1392,AX1392,AY1392,AZ1392,BA1392,BB1392,BC1392)</f>
        <v>29</v>
      </c>
      <c r="W1392" s="99">
        <f>COUNT(AS1392,AT1392,AU1392,AV1392,AW1392,AX1392,AY1392,AZ1392,BA1392,BB1392,BC1392)</f>
        <v>1</v>
      </c>
      <c r="X1392" s="99">
        <v>0</v>
      </c>
      <c r="Y1392" s="99">
        <v>0</v>
      </c>
      <c r="Z1392" s="99">
        <v>0</v>
      </c>
      <c r="AA1392" s="99">
        <f>AR1392</f>
        <v>36</v>
      </c>
      <c r="AB1392" s="99">
        <f>AQ1392</f>
        <v>0</v>
      </c>
      <c r="AC1392" s="47"/>
      <c r="AD1392" s="99"/>
      <c r="AE1392" s="99"/>
      <c r="AF1392" s="99"/>
      <c r="AG1392" s="99"/>
      <c r="AH1392" s="99"/>
      <c r="AI1392" s="99"/>
      <c r="AJ1392" s="99"/>
      <c r="AK1392" s="99"/>
      <c r="AL1392" s="99"/>
      <c r="AM1392" s="100"/>
      <c r="AN1392" s="100"/>
      <c r="AO1392" s="44"/>
      <c r="AP1392" s="100"/>
      <c r="AQ1392" s="100"/>
      <c r="AR1392" s="100">
        <v>36</v>
      </c>
      <c r="AS1392" s="100"/>
      <c r="AT1392" s="100"/>
      <c r="AU1392" s="100"/>
      <c r="AV1392" s="100"/>
      <c r="AW1392" s="100"/>
      <c r="AX1392" s="100"/>
      <c r="AY1392" s="100"/>
      <c r="AZ1392" s="100">
        <v>29</v>
      </c>
      <c r="BA1392" s="100"/>
      <c r="BB1392" s="100"/>
      <c r="BC1392" s="100"/>
    </row>
    <row r="1393" spans="1:56" s="41" customFormat="1" x14ac:dyDescent="0.35">
      <c r="A1393" s="100" t="s">
        <v>40</v>
      </c>
      <c r="B1393" s="99" t="s">
        <v>36</v>
      </c>
      <c r="C1393" s="100" t="s">
        <v>484</v>
      </c>
      <c r="D1393" s="100" t="s">
        <v>2030</v>
      </c>
      <c r="E1393" s="100" t="s">
        <v>54</v>
      </c>
      <c r="F1393" s="100">
        <v>999928928</v>
      </c>
      <c r="G1393" s="99">
        <f>(J1393+T1393)-H1393</f>
        <v>65</v>
      </c>
      <c r="H1393" s="100"/>
      <c r="I1393" s="44"/>
      <c r="J1393" s="99">
        <f>SUM(K1393,L1393,N1393,O1393,P1393,Q1393)</f>
        <v>0</v>
      </c>
      <c r="K1393" s="99">
        <f>SUM(AD1393,AL1393,AN1393)</f>
        <v>0</v>
      </c>
      <c r="L1393" s="99">
        <f>SUM(AE1393,AF1393,AG1393,AH1393)</f>
        <v>0</v>
      </c>
      <c r="M1393" s="99">
        <f>COUNT(#REF!,#REF!,#REF!,#REF!,#REF!,#REF!,#REF!,AE1393,#REF!,#REF!,#REF!,#REF!,AF1393,AG1393,#REF!,#REF!,#REF!,AH1393)</f>
        <v>0</v>
      </c>
      <c r="N1393" s="99">
        <f>AI1393+AJ1393</f>
        <v>0</v>
      </c>
      <c r="O1393" s="99"/>
      <c r="P1393" s="99">
        <f>AK1393</f>
        <v>0</v>
      </c>
      <c r="Q1393" s="99">
        <f>AM1393</f>
        <v>0</v>
      </c>
      <c r="R1393" s="99">
        <v>0</v>
      </c>
      <c r="S1393" s="47"/>
      <c r="T1393" s="99">
        <f>SUM(U1393,V1393,X1393,Y1393,Z1393,AA1393,AB1393)</f>
        <v>65</v>
      </c>
      <c r="U1393" s="99">
        <f>AP1393</f>
        <v>0</v>
      </c>
      <c r="V1393" s="99">
        <f>SUM(AS1393,AT1393,AU1393,AV1393,AW1393,AX1393,AY1393,AZ1393,BA1393,BB1393,BC1393)</f>
        <v>29</v>
      </c>
      <c r="W1393" s="99">
        <f>COUNT(AS1393,AT1393,AU1393,AV1393,AW1393,AX1393,AY1393,AZ1393,BA1393,BB1393,BC1393)</f>
        <v>1</v>
      </c>
      <c r="X1393" s="99">
        <v>0</v>
      </c>
      <c r="Y1393" s="99">
        <v>0</v>
      </c>
      <c r="Z1393" s="99">
        <v>0</v>
      </c>
      <c r="AA1393" s="99">
        <f>AR1393</f>
        <v>36</v>
      </c>
      <c r="AB1393" s="99">
        <f>AQ1393</f>
        <v>0</v>
      </c>
      <c r="AC1393" s="47"/>
      <c r="AD1393" s="100"/>
      <c r="AE1393" s="100"/>
      <c r="AF1393" s="100"/>
      <c r="AG1393" s="100"/>
      <c r="AH1393" s="100"/>
      <c r="AI1393" s="100"/>
      <c r="AJ1393" s="100"/>
      <c r="AK1393" s="100"/>
      <c r="AL1393" s="100"/>
      <c r="AM1393" s="100"/>
      <c r="AN1393" s="100"/>
      <c r="AO1393" s="44"/>
      <c r="AP1393" s="100"/>
      <c r="AQ1393" s="100"/>
      <c r="AR1393" s="100">
        <v>36</v>
      </c>
      <c r="AS1393" s="100"/>
      <c r="AT1393" s="100"/>
      <c r="AU1393" s="100"/>
      <c r="AV1393" s="100"/>
      <c r="AW1393" s="100"/>
      <c r="AX1393" s="100"/>
      <c r="AY1393" s="100"/>
      <c r="AZ1393" s="100">
        <v>29</v>
      </c>
      <c r="BA1393" s="100"/>
      <c r="BB1393" s="100"/>
      <c r="BC1393" s="100"/>
    </row>
    <row r="1394" spans="1:56" s="41" customFormat="1" x14ac:dyDescent="0.35">
      <c r="A1394" s="100" t="s">
        <v>40</v>
      </c>
      <c r="B1394" s="99" t="s">
        <v>36</v>
      </c>
      <c r="C1394" s="100" t="s">
        <v>2862</v>
      </c>
      <c r="D1394" s="100" t="s">
        <v>376</v>
      </c>
      <c r="E1394" s="100" t="s">
        <v>54</v>
      </c>
      <c r="F1394" s="100">
        <v>999929032</v>
      </c>
      <c r="G1394" s="99">
        <f>(J1394+T1394)-H1394</f>
        <v>65</v>
      </c>
      <c r="H1394" s="100"/>
      <c r="I1394" s="44"/>
      <c r="J1394" s="99">
        <f>SUM(K1394,L1394,N1394,O1394,P1394,Q1394)</f>
        <v>0</v>
      </c>
      <c r="K1394" s="99">
        <f>SUM(AD1394,AL1394,AN1394)</f>
        <v>0</v>
      </c>
      <c r="L1394" s="99">
        <f>SUM(AE1394,AF1394,AG1394,AH1394)</f>
        <v>0</v>
      </c>
      <c r="M1394" s="99">
        <f>COUNT(#REF!,#REF!,#REF!,#REF!,#REF!,#REF!,#REF!,AE1394,#REF!,#REF!,#REF!,#REF!,AF1394,AG1394,#REF!,#REF!,#REF!,AH1394)</f>
        <v>0</v>
      </c>
      <c r="N1394" s="99">
        <f>AI1394+AJ1394</f>
        <v>0</v>
      </c>
      <c r="O1394" s="99"/>
      <c r="P1394" s="99">
        <f>AK1394</f>
        <v>0</v>
      </c>
      <c r="Q1394" s="99">
        <f>AM1394</f>
        <v>0</v>
      </c>
      <c r="R1394" s="99">
        <v>0</v>
      </c>
      <c r="S1394" s="44"/>
      <c r="T1394" s="99">
        <f>SUM(U1394,V1394,X1394,Y1394,Z1394,AA1394,AB1394)</f>
        <v>65</v>
      </c>
      <c r="U1394" s="99">
        <f>AP1394</f>
        <v>0</v>
      </c>
      <c r="V1394" s="99">
        <f>SUM(AS1394,AT1394,AU1394,AV1394,AW1394,AX1394,AY1394,AZ1394,BA1394,BB1394,BC1394)</f>
        <v>29</v>
      </c>
      <c r="W1394" s="99">
        <f>COUNT(AS1394,AT1394,AU1394,AV1394,AW1394,AX1394,AY1394,AZ1394,BA1394,BB1394,BC1394)</f>
        <v>1</v>
      </c>
      <c r="X1394" s="99">
        <v>0</v>
      </c>
      <c r="Y1394" s="99">
        <v>0</v>
      </c>
      <c r="Z1394" s="99">
        <v>0</v>
      </c>
      <c r="AA1394" s="99">
        <f>AR1394</f>
        <v>36</v>
      </c>
      <c r="AB1394" s="99">
        <f>AQ1394</f>
        <v>0</v>
      </c>
      <c r="AC1394" s="44"/>
      <c r="AD1394" s="100"/>
      <c r="AE1394" s="100"/>
      <c r="AF1394" s="100"/>
      <c r="AG1394" s="100"/>
      <c r="AH1394" s="100"/>
      <c r="AI1394" s="100"/>
      <c r="AJ1394" s="100"/>
      <c r="AK1394" s="100"/>
      <c r="AL1394" s="100"/>
      <c r="AM1394" s="100"/>
      <c r="AN1394" s="100"/>
      <c r="AO1394" s="44"/>
      <c r="AP1394" s="100"/>
      <c r="AQ1394" s="100"/>
      <c r="AR1394" s="100">
        <v>36</v>
      </c>
      <c r="AS1394" s="100"/>
      <c r="AT1394" s="100"/>
      <c r="AU1394" s="100"/>
      <c r="AV1394" s="100"/>
      <c r="AW1394" s="100"/>
      <c r="AX1394" s="100"/>
      <c r="AY1394" s="100"/>
      <c r="AZ1394" s="100">
        <v>29</v>
      </c>
      <c r="BA1394" s="100"/>
      <c r="BB1394" s="100"/>
      <c r="BC1394" s="100"/>
    </row>
    <row r="1395" spans="1:56" s="41" customFormat="1" x14ac:dyDescent="0.35">
      <c r="A1395" s="99" t="s">
        <v>40</v>
      </c>
      <c r="B1395" s="99" t="s">
        <v>36</v>
      </c>
      <c r="C1395" s="99" t="s">
        <v>2007</v>
      </c>
      <c r="D1395" s="99" t="s">
        <v>471</v>
      </c>
      <c r="E1395" s="99" t="s">
        <v>54</v>
      </c>
      <c r="F1395" s="99">
        <v>999925351</v>
      </c>
      <c r="G1395" s="99">
        <f>(J1395+T1395)-H1395</f>
        <v>64</v>
      </c>
      <c r="H1395" s="99"/>
      <c r="I1395" s="24"/>
      <c r="J1395" s="99">
        <f>SUM(K1395,L1395,N1395,O1395,P1395,Q1395)</f>
        <v>0</v>
      </c>
      <c r="K1395" s="99">
        <f>SUM(AD1395,AL1395,AN1395)</f>
        <v>0</v>
      </c>
      <c r="L1395" s="99">
        <f>SUM(AE1395,AF1395,AG1395,AH1395)</f>
        <v>0</v>
      </c>
      <c r="M1395" s="99">
        <f>COUNT(#REF!,#REF!,#REF!,#REF!,#REF!,#REF!,#REF!,AE1395,#REF!,#REF!,#REF!,#REF!,AF1395,AG1395,#REF!,#REF!,#REF!,AH1395)</f>
        <v>0</v>
      </c>
      <c r="N1395" s="99">
        <f>AI1395+AJ1395</f>
        <v>0</v>
      </c>
      <c r="O1395" s="99"/>
      <c r="P1395" s="99">
        <f>AK1395</f>
        <v>0</v>
      </c>
      <c r="Q1395" s="99">
        <f>AM1395</f>
        <v>0</v>
      </c>
      <c r="R1395" s="99">
        <v>0</v>
      </c>
      <c r="S1395" s="47"/>
      <c r="T1395" s="99">
        <f>SUM(U1395,V1395,X1395,Y1395,Z1395,AA1395,AB1395)</f>
        <v>64</v>
      </c>
      <c r="U1395" s="99">
        <f>AP1395</f>
        <v>0</v>
      </c>
      <c r="V1395" s="99">
        <f>SUM(AS1395,AT1395,AU1395,AV1395,AW1395,AX1395,AY1395,AZ1395,BA1395,BB1395,BC1395)</f>
        <v>0</v>
      </c>
      <c r="W1395" s="99">
        <f>COUNT(AS1395,AT1395,AU1395,AV1395,AW1395,AX1395,AY1395,AZ1395,BA1395,BB1395,BC1395)</f>
        <v>0</v>
      </c>
      <c r="X1395" s="99">
        <v>0</v>
      </c>
      <c r="Y1395" s="99">
        <v>0</v>
      </c>
      <c r="Z1395" s="99">
        <v>0</v>
      </c>
      <c r="AA1395" s="99">
        <f>AR1395</f>
        <v>64</v>
      </c>
      <c r="AB1395" s="99">
        <f>AQ1395</f>
        <v>0</v>
      </c>
      <c r="AC1395" s="47"/>
      <c r="AD1395" s="99"/>
      <c r="AE1395" s="99"/>
      <c r="AF1395" s="99"/>
      <c r="AG1395" s="99"/>
      <c r="AH1395" s="99"/>
      <c r="AI1395" s="99"/>
      <c r="AJ1395" s="99"/>
      <c r="AK1395" s="99"/>
      <c r="AL1395" s="99"/>
      <c r="AM1395" s="100"/>
      <c r="AN1395" s="100"/>
      <c r="AO1395" s="44"/>
      <c r="AP1395" s="100"/>
      <c r="AQ1395" s="100"/>
      <c r="AR1395" s="100">
        <v>64</v>
      </c>
      <c r="AS1395" s="100"/>
      <c r="AT1395" s="100"/>
      <c r="AU1395" s="100"/>
      <c r="AV1395" s="100"/>
      <c r="AW1395" s="100"/>
      <c r="AX1395" s="100"/>
      <c r="AY1395" s="100"/>
      <c r="AZ1395" s="100"/>
      <c r="BA1395" s="100"/>
      <c r="BB1395" s="100"/>
      <c r="BC1395" s="100"/>
    </row>
    <row r="1396" spans="1:56" s="41" customFormat="1" x14ac:dyDescent="0.35">
      <c r="A1396" s="102" t="s">
        <v>40</v>
      </c>
      <c r="B1396" s="102" t="s">
        <v>36</v>
      </c>
      <c r="C1396" s="102" t="s">
        <v>52</v>
      </c>
      <c r="D1396" s="102" t="s">
        <v>2040</v>
      </c>
      <c r="E1396" s="102" t="s">
        <v>54</v>
      </c>
      <c r="F1396" s="99">
        <v>999925482</v>
      </c>
      <c r="G1396" s="99">
        <f>(J1396+T1396)-H1396</f>
        <v>64</v>
      </c>
      <c r="H1396" s="99">
        <f>(K1396+L1396+N1396+O1396+P1396+Q1396+R1396)*0.5</f>
        <v>64</v>
      </c>
      <c r="I1396" s="24"/>
      <c r="J1396" s="99">
        <f>SUM(K1396,L1396,N1396,O1396,P1396,Q1396)</f>
        <v>128</v>
      </c>
      <c r="K1396" s="99">
        <f>SUM(AD1396,AL1396,AN1396)</f>
        <v>0</v>
      </c>
      <c r="L1396" s="99">
        <f>SUM(AE1396,AF1396,AG1396,AH1396)</f>
        <v>90</v>
      </c>
      <c r="M1396" s="99">
        <f>COUNT(#REF!,#REF!,#REF!,#REF!,#REF!,#REF!,#REF!,AE1396,#REF!,#REF!,#REF!,#REF!,AF1396,AG1396,#REF!,#REF!,#REF!,AH1396)</f>
        <v>1</v>
      </c>
      <c r="N1396" s="99">
        <f>AI1396+AJ1396</f>
        <v>0</v>
      </c>
      <c r="O1396" s="99"/>
      <c r="P1396" s="99">
        <f>AK1396</f>
        <v>38</v>
      </c>
      <c r="Q1396" s="99">
        <f>AM1396</f>
        <v>0</v>
      </c>
      <c r="R1396" s="99">
        <v>0</v>
      </c>
      <c r="S1396" s="47"/>
      <c r="T1396" s="99">
        <f>SUM(U1396,V1396,X1396,Y1396,Z1396,AA1396,AB1396)</f>
        <v>0</v>
      </c>
      <c r="U1396" s="99">
        <f>AP1396</f>
        <v>0</v>
      </c>
      <c r="V1396" s="99">
        <f>SUM(AS1396,AT1396,AU1396,AV1396,AW1396,AX1396,AY1396,AZ1396,BA1396,BB1396,BC1396)</f>
        <v>0</v>
      </c>
      <c r="W1396" s="99">
        <f>COUNT(AS1396,AT1396,AU1396,AV1396,AW1396,AX1396,AY1396,AZ1396,BA1396,BB1396,BC1396)</f>
        <v>0</v>
      </c>
      <c r="X1396" s="99">
        <v>0</v>
      </c>
      <c r="Y1396" s="99">
        <v>0</v>
      </c>
      <c r="Z1396" s="99">
        <v>0</v>
      </c>
      <c r="AA1396" s="99">
        <f>AR1396</f>
        <v>0</v>
      </c>
      <c r="AB1396" s="99">
        <f>AQ1396</f>
        <v>0</v>
      </c>
      <c r="AC1396" s="47"/>
      <c r="AD1396" s="99"/>
      <c r="AE1396" s="99">
        <v>90</v>
      </c>
      <c r="AF1396" s="99"/>
      <c r="AG1396" s="99"/>
      <c r="AH1396" s="99"/>
      <c r="AI1396" s="99"/>
      <c r="AJ1396" s="99"/>
      <c r="AK1396" s="99">
        <v>38</v>
      </c>
      <c r="AL1396" s="99"/>
      <c r="AM1396" s="100"/>
      <c r="AN1396" s="100"/>
      <c r="AO1396" s="44"/>
      <c r="AP1396" s="100"/>
      <c r="AQ1396" s="100"/>
      <c r="AR1396" s="100"/>
      <c r="AS1396" s="100"/>
      <c r="AT1396" s="100"/>
      <c r="AU1396" s="100"/>
      <c r="AV1396" s="100"/>
      <c r="AW1396" s="100"/>
      <c r="AX1396" s="100"/>
      <c r="AY1396" s="100"/>
      <c r="AZ1396" s="100"/>
      <c r="BA1396" s="100"/>
      <c r="BB1396" s="100"/>
      <c r="BC1396" s="100"/>
    </row>
    <row r="1397" spans="1:56" s="41" customFormat="1" x14ac:dyDescent="0.35">
      <c r="A1397" s="100" t="s">
        <v>40</v>
      </c>
      <c r="B1397" s="100" t="s">
        <v>36</v>
      </c>
      <c r="C1397" s="100" t="s">
        <v>584</v>
      </c>
      <c r="D1397" s="100" t="s">
        <v>585</v>
      </c>
      <c r="E1397" s="100" t="s">
        <v>54</v>
      </c>
      <c r="F1397" s="100">
        <v>999901479</v>
      </c>
      <c r="G1397" s="99">
        <f>(J1397+T1397)-H1397</f>
        <v>63</v>
      </c>
      <c r="H1397" s="99"/>
      <c r="I1397" s="24"/>
      <c r="J1397" s="99">
        <f>SUM(K1397,L1397,N1397,O1397,P1397,Q1397)</f>
        <v>63</v>
      </c>
      <c r="K1397" s="99">
        <f>SUM(AD1397,AL1397,AN1397)</f>
        <v>0</v>
      </c>
      <c r="L1397" s="99">
        <f>SUM(AE1397,AF1397,AG1397,AH1397)</f>
        <v>63</v>
      </c>
      <c r="M1397" s="99">
        <f>COUNT(#REF!,#REF!,#REF!,#REF!,#REF!,#REF!,#REF!,AE1397,#REF!,#REF!,#REF!,#REF!,AF1397,AG1397,#REF!,#REF!,#REF!,AH1397)</f>
        <v>1</v>
      </c>
      <c r="N1397" s="99">
        <f>AI1397+AJ1397</f>
        <v>0</v>
      </c>
      <c r="O1397" s="99"/>
      <c r="P1397" s="99">
        <f>AK1397</f>
        <v>0</v>
      </c>
      <c r="Q1397" s="99">
        <f>AM1397</f>
        <v>0</v>
      </c>
      <c r="R1397" s="99">
        <v>0</v>
      </c>
      <c r="S1397" s="47"/>
      <c r="T1397" s="99">
        <f>SUM(U1397,V1397,X1397,Y1397,Z1397,AA1397,AB1397)</f>
        <v>0</v>
      </c>
      <c r="U1397" s="99">
        <f>AP1397</f>
        <v>0</v>
      </c>
      <c r="V1397" s="99">
        <f>SUM(AS1397,AT1397,AU1397,AV1397,AW1397,AX1397,AY1397,AZ1397,BA1397,BB1397,BC1397)</f>
        <v>0</v>
      </c>
      <c r="W1397" s="99">
        <f>COUNT(AS1397,AT1397,AU1397,AV1397,AW1397,AX1397,AY1397,AZ1397,BA1397,BB1397,BC1397)</f>
        <v>0</v>
      </c>
      <c r="X1397" s="99">
        <v>0</v>
      </c>
      <c r="Y1397" s="99">
        <v>0</v>
      </c>
      <c r="Z1397" s="99">
        <v>0</v>
      </c>
      <c r="AA1397" s="99">
        <f>AR1397</f>
        <v>0</v>
      </c>
      <c r="AB1397" s="99">
        <f>AQ1397</f>
        <v>0</v>
      </c>
      <c r="AC1397" s="47"/>
      <c r="AD1397" s="99"/>
      <c r="AE1397" s="99"/>
      <c r="AF1397" s="99"/>
      <c r="AG1397" s="99">
        <v>63</v>
      </c>
      <c r="AH1397" s="99"/>
      <c r="AI1397" s="99"/>
      <c r="AJ1397" s="99"/>
      <c r="AK1397" s="99"/>
      <c r="AL1397" s="99"/>
      <c r="AM1397" s="100"/>
      <c r="AN1397" s="100"/>
      <c r="AO1397" s="44"/>
      <c r="AP1397" s="100"/>
      <c r="AQ1397" s="100"/>
      <c r="AR1397" s="100"/>
      <c r="AS1397" s="100"/>
      <c r="AT1397" s="100"/>
      <c r="AU1397" s="100"/>
      <c r="AV1397" s="100"/>
      <c r="AW1397" s="100"/>
      <c r="AX1397" s="100"/>
      <c r="AY1397" s="100"/>
      <c r="AZ1397" s="100"/>
      <c r="BA1397" s="100"/>
      <c r="BB1397" s="100"/>
      <c r="BC1397" s="100"/>
    </row>
    <row r="1398" spans="1:56" s="41" customFormat="1" x14ac:dyDescent="0.3">
      <c r="A1398" s="100" t="s">
        <v>40</v>
      </c>
      <c r="B1398" s="100" t="s">
        <v>36</v>
      </c>
      <c r="C1398" s="100" t="s">
        <v>3545</v>
      </c>
      <c r="D1398" s="100" t="s">
        <v>2827</v>
      </c>
      <c r="E1398" s="100" t="s">
        <v>54</v>
      </c>
      <c r="F1398" s="100">
        <v>999929844</v>
      </c>
      <c r="G1398" s="99">
        <f>(J1398+T1398)-H1398</f>
        <v>63</v>
      </c>
      <c r="H1398" s="100"/>
      <c r="I1398" s="44"/>
      <c r="J1398" s="99">
        <f>SUM(K1398,L1398,N1398,O1398,P1398,Q1398)</f>
        <v>0</v>
      </c>
      <c r="K1398" s="99">
        <f>SUM(AD1398,AL1398,AN1398)</f>
        <v>0</v>
      </c>
      <c r="L1398" s="99">
        <f>SUM(AE1398,AF1398,AG1398,AH1398)</f>
        <v>0</v>
      </c>
      <c r="M1398" s="99">
        <f>COUNT(#REF!,#REF!,#REF!,#REF!,#REF!,#REF!,#REF!,AE1398,#REF!,#REF!,#REF!,#REF!,AF1398,AG1398,#REF!,#REF!,#REF!,AH1398)</f>
        <v>0</v>
      </c>
      <c r="N1398" s="99">
        <f>AI1398+AJ1398</f>
        <v>0</v>
      </c>
      <c r="O1398" s="99"/>
      <c r="P1398" s="99">
        <f>AK1398</f>
        <v>0</v>
      </c>
      <c r="Q1398" s="99">
        <f>AM1398</f>
        <v>0</v>
      </c>
      <c r="R1398" s="99">
        <v>0</v>
      </c>
      <c r="S1398" s="47"/>
      <c r="T1398" s="99">
        <f>SUM(U1398,V1398,X1398,Y1398,Z1398,AA1398,AB1398)</f>
        <v>63</v>
      </c>
      <c r="U1398" s="99">
        <f>AP1398</f>
        <v>0</v>
      </c>
      <c r="V1398" s="99">
        <f>SUM(AS1398,AT1398,AU1398,AV1398,AW1398,AX1398,AY1398,AZ1398,BA1398,BB1398,BC1398)</f>
        <v>63</v>
      </c>
      <c r="W1398" s="99">
        <f>COUNT(AS1398,AT1398,AU1398,AV1398,AW1398,AX1398,AY1398,AZ1398,BA1398,BB1398,BC1398)</f>
        <v>1</v>
      </c>
      <c r="X1398" s="99">
        <v>0</v>
      </c>
      <c r="Y1398" s="99">
        <v>0</v>
      </c>
      <c r="Z1398" s="99">
        <v>0</v>
      </c>
      <c r="AA1398" s="99">
        <f>AR1398</f>
        <v>0</v>
      </c>
      <c r="AB1398" s="99">
        <f>AQ1398</f>
        <v>0</v>
      </c>
      <c r="AC1398" s="47"/>
      <c r="AD1398" s="100"/>
      <c r="AE1398" s="100"/>
      <c r="AF1398" s="100"/>
      <c r="AG1398" s="100"/>
      <c r="AH1398" s="100"/>
      <c r="AI1398" s="100"/>
      <c r="AJ1398" s="100"/>
      <c r="AK1398" s="100"/>
      <c r="AL1398" s="100"/>
      <c r="AM1398" s="100"/>
      <c r="AN1398" s="100"/>
      <c r="AO1398" s="44"/>
      <c r="AP1398" s="100"/>
      <c r="AQ1398" s="100"/>
      <c r="AR1398" s="100"/>
      <c r="AS1398" s="100"/>
      <c r="AT1398" s="100"/>
      <c r="AU1398" s="100"/>
      <c r="AV1398" s="100"/>
      <c r="AW1398" s="100"/>
      <c r="AX1398" s="100"/>
      <c r="AY1398" s="100"/>
      <c r="AZ1398" s="100"/>
      <c r="BA1398" s="100">
        <v>63</v>
      </c>
      <c r="BB1398" s="100"/>
      <c r="BC1398" s="100"/>
      <c r="BD1398" s="31"/>
    </row>
    <row r="1399" spans="1:56" s="41" customFormat="1" x14ac:dyDescent="0.35">
      <c r="A1399" s="99" t="s">
        <v>40</v>
      </c>
      <c r="B1399" s="99" t="s">
        <v>36</v>
      </c>
      <c r="C1399" s="99" t="s">
        <v>1269</v>
      </c>
      <c r="D1399" s="99" t="s">
        <v>101</v>
      </c>
      <c r="E1399" s="99" t="s">
        <v>54</v>
      </c>
      <c r="F1399" s="99">
        <v>999920675</v>
      </c>
      <c r="G1399" s="99">
        <f>(J1399+T1399)-H1399</f>
        <v>62</v>
      </c>
      <c r="H1399" s="99"/>
      <c r="I1399" s="24"/>
      <c r="J1399" s="99">
        <f>SUM(K1399,L1399,N1399,O1399,P1399,Q1399)</f>
        <v>33</v>
      </c>
      <c r="K1399" s="99">
        <f>SUM(AD1399,AL1399,AN1399)</f>
        <v>0</v>
      </c>
      <c r="L1399" s="99">
        <f>SUM(AE1399,AF1399,AG1399,AH1399)</f>
        <v>0</v>
      </c>
      <c r="M1399" s="99">
        <f>COUNT(#REF!,#REF!,#REF!,#REF!,#REF!,#REF!,#REF!,AE1399,#REF!,#REF!,#REF!,#REF!,AF1399,AG1399,#REF!,#REF!,#REF!,AH1399)</f>
        <v>0</v>
      </c>
      <c r="N1399" s="99">
        <f>AI1399+AJ1399</f>
        <v>33</v>
      </c>
      <c r="O1399" s="99"/>
      <c r="P1399" s="99">
        <f>AK1399</f>
        <v>0</v>
      </c>
      <c r="Q1399" s="99">
        <f>AM1399</f>
        <v>0</v>
      </c>
      <c r="R1399" s="99">
        <v>0</v>
      </c>
      <c r="S1399" s="47"/>
      <c r="T1399" s="99">
        <f>SUM(U1399,V1399,X1399,Y1399,Z1399,AA1399,AB1399)</f>
        <v>29</v>
      </c>
      <c r="U1399" s="99">
        <f>AP1399</f>
        <v>0</v>
      </c>
      <c r="V1399" s="99">
        <f>SUM(AS1399,AT1399,AU1399,AV1399,AW1399,AX1399,AY1399,AZ1399,BA1399,BB1399,BC1399)</f>
        <v>29</v>
      </c>
      <c r="W1399" s="99">
        <f>COUNT(AS1399,AT1399,AU1399,AV1399,AW1399,AX1399,AY1399,AZ1399,BA1399,BB1399,BC1399)</f>
        <v>1</v>
      </c>
      <c r="X1399" s="99">
        <v>0</v>
      </c>
      <c r="Y1399" s="99">
        <v>0</v>
      </c>
      <c r="Z1399" s="99">
        <v>0</v>
      </c>
      <c r="AA1399" s="99">
        <f>AR1399</f>
        <v>0</v>
      </c>
      <c r="AB1399" s="99">
        <f>AQ1399</f>
        <v>0</v>
      </c>
      <c r="AC1399" s="47"/>
      <c r="AD1399" s="99"/>
      <c r="AE1399" s="99"/>
      <c r="AF1399" s="99"/>
      <c r="AG1399" s="99"/>
      <c r="AH1399" s="99"/>
      <c r="AI1399" s="99">
        <v>33</v>
      </c>
      <c r="AJ1399" s="99"/>
      <c r="AK1399" s="99"/>
      <c r="AL1399" s="99"/>
      <c r="AM1399" s="100"/>
      <c r="AN1399" s="100"/>
      <c r="AO1399" s="44"/>
      <c r="AP1399" s="100"/>
      <c r="AQ1399" s="100"/>
      <c r="AR1399" s="100"/>
      <c r="AS1399" s="100"/>
      <c r="AT1399" s="100"/>
      <c r="AU1399" s="100"/>
      <c r="AV1399" s="100"/>
      <c r="AW1399" s="100"/>
      <c r="AX1399" s="100"/>
      <c r="AY1399" s="100"/>
      <c r="AZ1399" s="100">
        <v>29</v>
      </c>
      <c r="BA1399" s="100"/>
      <c r="BB1399" s="100"/>
      <c r="BC1399" s="100"/>
    </row>
    <row r="1400" spans="1:56" s="41" customFormat="1" x14ac:dyDescent="0.35">
      <c r="A1400" s="99" t="s">
        <v>40</v>
      </c>
      <c r="B1400" s="99" t="s">
        <v>36</v>
      </c>
      <c r="C1400" s="99" t="s">
        <v>1362</v>
      </c>
      <c r="D1400" s="99" t="s">
        <v>590</v>
      </c>
      <c r="E1400" s="99" t="s">
        <v>54</v>
      </c>
      <c r="F1400" s="99">
        <v>999921449</v>
      </c>
      <c r="G1400" s="99">
        <f>(J1400+T1400)-H1400</f>
        <v>61</v>
      </c>
      <c r="H1400" s="100"/>
      <c r="I1400" s="24"/>
      <c r="J1400" s="99">
        <f>SUM(K1400,L1400,N1400,O1400,P1400,Q1400)</f>
        <v>32</v>
      </c>
      <c r="K1400" s="99">
        <f>SUM(AD1400,AL1400,AN1400)</f>
        <v>32</v>
      </c>
      <c r="L1400" s="99">
        <f>SUM(AE1400,AF1400,AG1400,AH1400)</f>
        <v>0</v>
      </c>
      <c r="M1400" s="99">
        <f>COUNT(#REF!,#REF!,#REF!,#REF!,#REF!,#REF!,#REF!,AE1400,#REF!,#REF!,#REF!,#REF!,AF1400,AG1400,#REF!,#REF!,#REF!,AH1400)</f>
        <v>0</v>
      </c>
      <c r="N1400" s="99">
        <f>AI1400+AJ1400</f>
        <v>0</v>
      </c>
      <c r="O1400" s="99"/>
      <c r="P1400" s="99">
        <f>AK1400</f>
        <v>0</v>
      </c>
      <c r="Q1400" s="99">
        <f>AM1400</f>
        <v>0</v>
      </c>
      <c r="R1400" s="99">
        <v>0</v>
      </c>
      <c r="S1400" s="47"/>
      <c r="T1400" s="99">
        <f>SUM(U1400,V1400,X1400,Y1400,Z1400,AA1400,AB1400)</f>
        <v>29</v>
      </c>
      <c r="U1400" s="99">
        <f>AP1400</f>
        <v>0</v>
      </c>
      <c r="V1400" s="99">
        <f>SUM(AS1400,AT1400,AU1400,AV1400,AW1400,AX1400,AY1400,AZ1400,BA1400,BB1400,BC1400)</f>
        <v>29</v>
      </c>
      <c r="W1400" s="99">
        <f>COUNT(AS1400,AT1400,AU1400,AV1400,AW1400,AX1400,AY1400,AZ1400,BA1400,BB1400,BC1400)</f>
        <v>1</v>
      </c>
      <c r="X1400" s="99">
        <v>0</v>
      </c>
      <c r="Y1400" s="99">
        <v>0</v>
      </c>
      <c r="Z1400" s="99">
        <v>0</v>
      </c>
      <c r="AA1400" s="99">
        <f>AR1400</f>
        <v>0</v>
      </c>
      <c r="AB1400" s="99">
        <f>AQ1400</f>
        <v>0</v>
      </c>
      <c r="AC1400" s="47"/>
      <c r="AD1400" s="99"/>
      <c r="AE1400" s="99"/>
      <c r="AF1400" s="99"/>
      <c r="AG1400" s="99"/>
      <c r="AH1400" s="99"/>
      <c r="AI1400" s="99"/>
      <c r="AJ1400" s="99"/>
      <c r="AK1400" s="99"/>
      <c r="AL1400" s="99"/>
      <c r="AM1400" s="100"/>
      <c r="AN1400" s="100">
        <v>32</v>
      </c>
      <c r="AO1400" s="44"/>
      <c r="AP1400" s="100"/>
      <c r="AQ1400" s="100"/>
      <c r="AR1400" s="100"/>
      <c r="AS1400" s="100"/>
      <c r="AT1400" s="100"/>
      <c r="AU1400" s="100"/>
      <c r="AV1400" s="100"/>
      <c r="AW1400" s="100"/>
      <c r="AX1400" s="100"/>
      <c r="AY1400" s="100"/>
      <c r="AZ1400" s="100">
        <v>29</v>
      </c>
      <c r="BA1400" s="100"/>
      <c r="BB1400" s="100"/>
      <c r="BC1400" s="100"/>
    </row>
    <row r="1401" spans="1:56" s="41" customFormat="1" x14ac:dyDescent="0.3">
      <c r="A1401" s="100" t="s">
        <v>40</v>
      </c>
      <c r="B1401" s="100" t="s">
        <v>36</v>
      </c>
      <c r="C1401" s="100" t="s">
        <v>3627</v>
      </c>
      <c r="D1401" s="100" t="s">
        <v>3628</v>
      </c>
      <c r="E1401" s="100" t="s">
        <v>54</v>
      </c>
      <c r="F1401" s="100">
        <v>999930138</v>
      </c>
      <c r="G1401" s="99">
        <f>(J1401+T1401)-H1401</f>
        <v>60</v>
      </c>
      <c r="H1401" s="100"/>
      <c r="I1401" s="44"/>
      <c r="J1401" s="99">
        <f>SUM(K1401,L1401,N1401,O1401,P1401,Q1401)</f>
        <v>0</v>
      </c>
      <c r="K1401" s="99">
        <f>SUM(AD1401,AL1401,AN1401)</f>
        <v>0</v>
      </c>
      <c r="L1401" s="99">
        <f>SUM(AE1401,AF1401,AG1401,AH1401)</f>
        <v>0</v>
      </c>
      <c r="M1401" s="99">
        <f>COUNT(#REF!,#REF!,#REF!,#REF!,#REF!,#REF!,#REF!,AE1401,#REF!,#REF!,#REF!,#REF!,AF1401,AG1401,#REF!,#REF!,#REF!,AH1401)</f>
        <v>0</v>
      </c>
      <c r="N1401" s="99">
        <f>AI1401+AJ1401</f>
        <v>0</v>
      </c>
      <c r="O1401" s="99"/>
      <c r="P1401" s="99">
        <f>AK1401</f>
        <v>0</v>
      </c>
      <c r="Q1401" s="99">
        <f>AM1401</f>
        <v>0</v>
      </c>
      <c r="R1401" s="99">
        <v>0</v>
      </c>
      <c r="S1401" s="47"/>
      <c r="T1401" s="99">
        <f>SUM(U1401,V1401,X1401,Y1401,Z1401,AA1401,AB1401)</f>
        <v>60</v>
      </c>
      <c r="U1401" s="99">
        <f>AP1401</f>
        <v>0</v>
      </c>
      <c r="V1401" s="99">
        <f>SUM(AS1401,AT1401,AU1401,AV1401,AW1401,AX1401,AY1401,AZ1401,BA1401,BB1401,BC1401)</f>
        <v>60</v>
      </c>
      <c r="W1401" s="99">
        <f>COUNT(AS1401,AT1401,AU1401,AV1401,AW1401,AX1401,AY1401,AZ1401,BA1401,BB1401,BC1401)</f>
        <v>1</v>
      </c>
      <c r="X1401" s="99">
        <v>0</v>
      </c>
      <c r="Y1401" s="99">
        <v>0</v>
      </c>
      <c r="Z1401" s="99">
        <v>0</v>
      </c>
      <c r="AA1401" s="99">
        <f>AR1401</f>
        <v>0</v>
      </c>
      <c r="AB1401" s="99">
        <f>AQ1401</f>
        <v>0</v>
      </c>
      <c r="AC1401" s="47"/>
      <c r="AD1401" s="100"/>
      <c r="AE1401" s="100"/>
      <c r="AF1401" s="100"/>
      <c r="AG1401" s="100"/>
      <c r="AH1401" s="100"/>
      <c r="AI1401" s="100"/>
      <c r="AJ1401" s="100"/>
      <c r="AK1401" s="100"/>
      <c r="AL1401" s="100"/>
      <c r="AM1401" s="100"/>
      <c r="AN1401" s="100"/>
      <c r="AO1401" s="44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>
        <v>60</v>
      </c>
      <c r="BD1401" s="31"/>
    </row>
    <row r="1402" spans="1:56" s="41" customFormat="1" x14ac:dyDescent="0.3">
      <c r="A1402" s="100" t="s">
        <v>40</v>
      </c>
      <c r="B1402" s="100" t="s">
        <v>36</v>
      </c>
      <c r="C1402" s="100" t="s">
        <v>3546</v>
      </c>
      <c r="D1402" s="100" t="s">
        <v>3547</v>
      </c>
      <c r="E1402" s="100" t="s">
        <v>54</v>
      </c>
      <c r="F1402" s="100">
        <v>999921888</v>
      </c>
      <c r="G1402" s="99">
        <f>(J1402+T1402)-H1402</f>
        <v>58</v>
      </c>
      <c r="H1402" s="100"/>
      <c r="I1402" s="44"/>
      <c r="J1402" s="99">
        <f>SUM(K1402,L1402,N1402,O1402,P1402,Q1402)</f>
        <v>0</v>
      </c>
      <c r="K1402" s="99">
        <f>SUM(AD1402,AL1402,AN1402)</f>
        <v>0</v>
      </c>
      <c r="L1402" s="99">
        <f>SUM(AE1402,AF1402,AG1402,AH1402)</f>
        <v>0</v>
      </c>
      <c r="M1402" s="99">
        <f>COUNT(#REF!,#REF!,#REF!,#REF!,#REF!,#REF!,#REF!,AE1402,#REF!,#REF!,#REF!,#REF!,AF1402,AG1402,#REF!,#REF!,#REF!,AH1402)</f>
        <v>0</v>
      </c>
      <c r="N1402" s="99">
        <f>AI1402+AJ1402</f>
        <v>0</v>
      </c>
      <c r="O1402" s="99"/>
      <c r="P1402" s="99">
        <f>AK1402</f>
        <v>0</v>
      </c>
      <c r="Q1402" s="99">
        <f>AM1402</f>
        <v>0</v>
      </c>
      <c r="R1402" s="99">
        <v>0</v>
      </c>
      <c r="S1402" s="47"/>
      <c r="T1402" s="99">
        <f>SUM(U1402,V1402,X1402,Y1402,Z1402,AA1402,AB1402)</f>
        <v>58</v>
      </c>
      <c r="U1402" s="99">
        <f>AP1402</f>
        <v>0</v>
      </c>
      <c r="V1402" s="99">
        <f>SUM(AS1402,AT1402,AU1402,AV1402,AW1402,AX1402,AY1402,AZ1402,BA1402,BB1402,BC1402)</f>
        <v>58</v>
      </c>
      <c r="W1402" s="99">
        <f>COUNT(AS1402,AT1402,AU1402,AV1402,AW1402,AX1402,AY1402,AZ1402,BA1402,BB1402,BC1402)</f>
        <v>1</v>
      </c>
      <c r="X1402" s="99">
        <v>0</v>
      </c>
      <c r="Y1402" s="99">
        <v>0</v>
      </c>
      <c r="Z1402" s="99">
        <v>0</v>
      </c>
      <c r="AA1402" s="99">
        <f>AR1402</f>
        <v>0</v>
      </c>
      <c r="AB1402" s="99">
        <f>AQ1402</f>
        <v>0</v>
      </c>
      <c r="AC1402" s="47"/>
      <c r="AD1402" s="100"/>
      <c r="AE1402" s="100"/>
      <c r="AF1402" s="100"/>
      <c r="AG1402" s="100"/>
      <c r="AH1402" s="100"/>
      <c r="AI1402" s="100"/>
      <c r="AJ1402" s="100"/>
      <c r="AK1402" s="100"/>
      <c r="AL1402" s="100"/>
      <c r="AM1402" s="100"/>
      <c r="AN1402" s="100"/>
      <c r="AO1402" s="44"/>
      <c r="AP1402" s="100"/>
      <c r="AQ1402" s="100"/>
      <c r="AR1402" s="100"/>
      <c r="AS1402" s="100"/>
      <c r="AT1402" s="100"/>
      <c r="AU1402" s="100"/>
      <c r="AV1402" s="100"/>
      <c r="AW1402" s="100"/>
      <c r="AX1402" s="100"/>
      <c r="AY1402" s="100"/>
      <c r="AZ1402" s="100"/>
      <c r="BA1402" s="100">
        <v>58</v>
      </c>
      <c r="BB1402" s="100"/>
      <c r="BC1402" s="100"/>
      <c r="BD1402" s="31"/>
    </row>
    <row r="1403" spans="1:56" s="41" customFormat="1" x14ac:dyDescent="0.3">
      <c r="A1403" s="100" t="s">
        <v>40</v>
      </c>
      <c r="B1403" s="100" t="s">
        <v>36</v>
      </c>
      <c r="C1403" s="100" t="s">
        <v>831</v>
      </c>
      <c r="D1403" s="100" t="s">
        <v>3197</v>
      </c>
      <c r="E1403" s="100" t="s">
        <v>54</v>
      </c>
      <c r="F1403" s="100">
        <v>999924399</v>
      </c>
      <c r="G1403" s="99">
        <f>(J1403+T1403)-H1403</f>
        <v>58</v>
      </c>
      <c r="H1403" s="100"/>
      <c r="I1403" s="44"/>
      <c r="J1403" s="99">
        <f>SUM(K1403,L1403,N1403,O1403,P1403,Q1403)</f>
        <v>0</v>
      </c>
      <c r="K1403" s="99">
        <f>SUM(AD1403,AL1403,AN1403)</f>
        <v>0</v>
      </c>
      <c r="L1403" s="99">
        <f>SUM(AE1403,AF1403,AG1403,AH1403)</f>
        <v>0</v>
      </c>
      <c r="M1403" s="99">
        <f>COUNT(#REF!,#REF!,#REF!,#REF!,#REF!,#REF!,#REF!,AE1403,#REF!,#REF!,#REF!,#REF!,AF1403,AG1403,#REF!,#REF!,#REF!,AH1403)</f>
        <v>0</v>
      </c>
      <c r="N1403" s="99">
        <f>AI1403+AJ1403</f>
        <v>0</v>
      </c>
      <c r="O1403" s="99"/>
      <c r="P1403" s="99">
        <f>AK1403</f>
        <v>0</v>
      </c>
      <c r="Q1403" s="99">
        <f>AM1403</f>
        <v>0</v>
      </c>
      <c r="R1403" s="99">
        <v>0</v>
      </c>
      <c r="S1403" s="47"/>
      <c r="T1403" s="99">
        <f>SUM(U1403,V1403,X1403,Y1403,Z1403,AA1403,AB1403)</f>
        <v>58</v>
      </c>
      <c r="U1403" s="99">
        <f>AP1403</f>
        <v>0</v>
      </c>
      <c r="V1403" s="99">
        <f>SUM(AS1403,AT1403,AU1403,AV1403,AW1403,AX1403,AY1403,AZ1403,BA1403,BB1403,BC1403)</f>
        <v>58</v>
      </c>
      <c r="W1403" s="99">
        <f>COUNT(AS1403,AT1403,AU1403,AV1403,AW1403,AX1403,AY1403,AZ1403,BA1403,BB1403,BC1403)</f>
        <v>1</v>
      </c>
      <c r="X1403" s="99">
        <v>0</v>
      </c>
      <c r="Y1403" s="99">
        <v>0</v>
      </c>
      <c r="Z1403" s="99">
        <v>0</v>
      </c>
      <c r="AA1403" s="99">
        <f>AR1403</f>
        <v>0</v>
      </c>
      <c r="AB1403" s="99">
        <f>AQ1403</f>
        <v>0</v>
      </c>
      <c r="AC1403" s="47"/>
      <c r="AD1403" s="100"/>
      <c r="AE1403" s="100"/>
      <c r="AF1403" s="100"/>
      <c r="AG1403" s="100"/>
      <c r="AH1403" s="100"/>
      <c r="AI1403" s="100"/>
      <c r="AJ1403" s="100"/>
      <c r="AK1403" s="100"/>
      <c r="AL1403" s="100"/>
      <c r="AM1403" s="100"/>
      <c r="AN1403" s="100"/>
      <c r="AO1403" s="44"/>
      <c r="AP1403" s="100"/>
      <c r="AQ1403" s="100"/>
      <c r="AR1403" s="100"/>
      <c r="AS1403" s="100"/>
      <c r="AT1403" s="100"/>
      <c r="AU1403" s="100"/>
      <c r="AV1403" s="100"/>
      <c r="AW1403" s="100"/>
      <c r="AX1403" s="100">
        <v>58</v>
      </c>
      <c r="AY1403" s="100"/>
      <c r="AZ1403" s="100"/>
      <c r="BA1403" s="100"/>
      <c r="BB1403" s="100"/>
      <c r="BC1403" s="100"/>
      <c r="BD1403" s="31"/>
    </row>
    <row r="1404" spans="1:56" s="41" customFormat="1" x14ac:dyDescent="0.3">
      <c r="A1404" s="100" t="s">
        <v>40</v>
      </c>
      <c r="B1404" s="100" t="s">
        <v>36</v>
      </c>
      <c r="C1404" s="100" t="s">
        <v>584</v>
      </c>
      <c r="D1404" s="100" t="s">
        <v>2167</v>
      </c>
      <c r="E1404" s="100" t="s">
        <v>54</v>
      </c>
      <c r="F1404" s="100">
        <v>999928218</v>
      </c>
      <c r="G1404" s="99">
        <f>(J1404+T1404)-H1404</f>
        <v>58</v>
      </c>
      <c r="H1404" s="100"/>
      <c r="I1404" s="44"/>
      <c r="J1404" s="99">
        <f>SUM(K1404,L1404,N1404,O1404,P1404,Q1404)</f>
        <v>0</v>
      </c>
      <c r="K1404" s="99">
        <f>SUM(AD1404,AL1404,AN1404)</f>
        <v>0</v>
      </c>
      <c r="L1404" s="99">
        <f>SUM(AE1404,AF1404,AG1404,AH1404)</f>
        <v>0</v>
      </c>
      <c r="M1404" s="99">
        <f>COUNT(#REF!,#REF!,#REF!,#REF!,#REF!,#REF!,#REF!,AE1404,#REF!,#REF!,#REF!,#REF!,AF1404,AG1404,#REF!,#REF!,#REF!,AH1404)</f>
        <v>0</v>
      </c>
      <c r="N1404" s="99">
        <f>AI1404+AJ1404</f>
        <v>0</v>
      </c>
      <c r="O1404" s="99"/>
      <c r="P1404" s="99">
        <f>AK1404</f>
        <v>0</v>
      </c>
      <c r="Q1404" s="99">
        <f>AM1404</f>
        <v>0</v>
      </c>
      <c r="R1404" s="99">
        <v>0</v>
      </c>
      <c r="S1404" s="47"/>
      <c r="T1404" s="99">
        <f>SUM(U1404,V1404,X1404,Y1404,Z1404,AA1404,AB1404)</f>
        <v>58</v>
      </c>
      <c r="U1404" s="99">
        <f>AP1404</f>
        <v>0</v>
      </c>
      <c r="V1404" s="99">
        <f>SUM(AS1404,AT1404,AU1404,AV1404,AW1404,AX1404,AY1404,AZ1404,BA1404,BB1404,BC1404)</f>
        <v>58</v>
      </c>
      <c r="W1404" s="99">
        <f>COUNT(AS1404,AT1404,AU1404,AV1404,AW1404,AX1404,AY1404,AZ1404,BA1404,BB1404,BC1404)</f>
        <v>1</v>
      </c>
      <c r="X1404" s="99">
        <v>0</v>
      </c>
      <c r="Y1404" s="99">
        <v>0</v>
      </c>
      <c r="Z1404" s="99">
        <v>0</v>
      </c>
      <c r="AA1404" s="99">
        <f>AR1404</f>
        <v>0</v>
      </c>
      <c r="AB1404" s="99">
        <f>AQ1404</f>
        <v>0</v>
      </c>
      <c r="AC1404" s="47"/>
      <c r="AD1404" s="100"/>
      <c r="AE1404" s="100"/>
      <c r="AF1404" s="100"/>
      <c r="AG1404" s="100"/>
      <c r="AH1404" s="100"/>
      <c r="AI1404" s="100"/>
      <c r="AJ1404" s="100"/>
      <c r="AK1404" s="100"/>
      <c r="AL1404" s="100"/>
      <c r="AM1404" s="100"/>
      <c r="AN1404" s="100"/>
      <c r="AO1404" s="44"/>
      <c r="AP1404" s="100"/>
      <c r="AQ1404" s="100"/>
      <c r="AR1404" s="100"/>
      <c r="AS1404" s="100"/>
      <c r="AT1404" s="100"/>
      <c r="AU1404" s="100"/>
      <c r="AV1404" s="100"/>
      <c r="AW1404" s="100">
        <v>58</v>
      </c>
      <c r="AX1404" s="100"/>
      <c r="AY1404" s="100"/>
      <c r="AZ1404" s="100"/>
      <c r="BA1404" s="100"/>
      <c r="BB1404" s="100"/>
      <c r="BC1404" s="100"/>
      <c r="BD1404" s="31"/>
    </row>
    <row r="1405" spans="1:56" s="41" customFormat="1" x14ac:dyDescent="0.3">
      <c r="A1405" s="100" t="s">
        <v>40</v>
      </c>
      <c r="B1405" s="100" t="s">
        <v>36</v>
      </c>
      <c r="C1405" s="100" t="s">
        <v>3122</v>
      </c>
      <c r="D1405" s="100" t="s">
        <v>3033</v>
      </c>
      <c r="E1405" s="100" t="s">
        <v>54</v>
      </c>
      <c r="F1405" s="100">
        <v>999922083</v>
      </c>
      <c r="G1405" s="99">
        <f>(J1405+T1405)-H1405</f>
        <v>54</v>
      </c>
      <c r="H1405" s="100"/>
      <c r="I1405" s="44"/>
      <c r="J1405" s="99">
        <f>SUM(K1405,L1405,N1405,O1405,P1405,Q1405)</f>
        <v>0</v>
      </c>
      <c r="K1405" s="99">
        <f>SUM(AD1405,AL1405,AN1405)</f>
        <v>0</v>
      </c>
      <c r="L1405" s="99">
        <f>SUM(AE1405,AF1405,AG1405,AH1405)</f>
        <v>0</v>
      </c>
      <c r="M1405" s="99">
        <f>COUNT(#REF!,#REF!,#REF!,#REF!,#REF!,#REF!,#REF!,AE1405,#REF!,#REF!,#REF!,#REF!,AF1405,AG1405,#REF!,#REF!,#REF!,AH1405)</f>
        <v>0</v>
      </c>
      <c r="N1405" s="99">
        <f>AI1405+AJ1405</f>
        <v>0</v>
      </c>
      <c r="O1405" s="99"/>
      <c r="P1405" s="99">
        <f>AK1405</f>
        <v>0</v>
      </c>
      <c r="Q1405" s="99">
        <f>AM1405</f>
        <v>0</v>
      </c>
      <c r="R1405" s="99">
        <v>0</v>
      </c>
      <c r="S1405" s="47"/>
      <c r="T1405" s="99">
        <f>SUM(U1405,V1405,X1405,Y1405,Z1405,AA1405,AB1405)</f>
        <v>54</v>
      </c>
      <c r="U1405" s="99">
        <f>AP1405</f>
        <v>0</v>
      </c>
      <c r="V1405" s="99">
        <f>SUM(AS1405,AT1405,AU1405,AV1405,AW1405,AX1405,AY1405,AZ1405,BA1405,BB1405,BC1405)</f>
        <v>54</v>
      </c>
      <c r="W1405" s="99">
        <f>COUNT(AS1405,AT1405,AU1405,AV1405,AW1405,AX1405,AY1405,AZ1405,BA1405,BB1405,BC1405)</f>
        <v>1</v>
      </c>
      <c r="X1405" s="99">
        <v>0</v>
      </c>
      <c r="Y1405" s="99">
        <v>0</v>
      </c>
      <c r="Z1405" s="99">
        <v>0</v>
      </c>
      <c r="AA1405" s="99">
        <f>AR1405</f>
        <v>0</v>
      </c>
      <c r="AB1405" s="99">
        <f>AQ1405</f>
        <v>0</v>
      </c>
      <c r="AC1405" s="47"/>
      <c r="AD1405" s="100"/>
      <c r="AE1405" s="100"/>
      <c r="AF1405" s="100"/>
      <c r="AG1405" s="100"/>
      <c r="AH1405" s="100"/>
      <c r="AI1405" s="100"/>
      <c r="AJ1405" s="100"/>
      <c r="AK1405" s="100"/>
      <c r="AL1405" s="100"/>
      <c r="AM1405" s="100"/>
      <c r="AN1405" s="100"/>
      <c r="AO1405" s="44"/>
      <c r="AP1405" s="100"/>
      <c r="AQ1405" s="100"/>
      <c r="AR1405" s="100"/>
      <c r="AS1405" s="100"/>
      <c r="AT1405" s="100"/>
      <c r="AU1405" s="100"/>
      <c r="AV1405" s="100"/>
      <c r="AW1405" s="100">
        <v>54</v>
      </c>
      <c r="AX1405" s="100"/>
      <c r="AY1405" s="100"/>
      <c r="AZ1405" s="100"/>
      <c r="BA1405" s="100"/>
      <c r="BB1405" s="100"/>
      <c r="BC1405" s="100"/>
      <c r="BD1405" s="31"/>
    </row>
    <row r="1406" spans="1:56" s="41" customFormat="1" x14ac:dyDescent="0.3">
      <c r="A1406" s="100" t="s">
        <v>40</v>
      </c>
      <c r="B1406" s="100" t="s">
        <v>36</v>
      </c>
      <c r="C1406" s="100" t="s">
        <v>3548</v>
      </c>
      <c r="D1406" s="100" t="s">
        <v>3549</v>
      </c>
      <c r="E1406" s="100" t="s">
        <v>54</v>
      </c>
      <c r="F1406" s="100">
        <v>999931728</v>
      </c>
      <c r="G1406" s="99">
        <f>(J1406+T1406)-H1406</f>
        <v>54</v>
      </c>
      <c r="H1406" s="100"/>
      <c r="I1406" s="44"/>
      <c r="J1406" s="99">
        <f>SUM(K1406,L1406,N1406,O1406,P1406,Q1406)</f>
        <v>0</v>
      </c>
      <c r="K1406" s="99">
        <f>SUM(AD1406,AL1406,AN1406)</f>
        <v>0</v>
      </c>
      <c r="L1406" s="99">
        <f>SUM(AE1406,AF1406,AG1406,AH1406)</f>
        <v>0</v>
      </c>
      <c r="M1406" s="99">
        <f>COUNT(#REF!,#REF!,#REF!,#REF!,#REF!,#REF!,#REF!,AE1406,#REF!,#REF!,#REF!,#REF!,AF1406,AG1406,#REF!,#REF!,#REF!,AH1406)</f>
        <v>0</v>
      </c>
      <c r="N1406" s="99">
        <f>AI1406+AJ1406</f>
        <v>0</v>
      </c>
      <c r="O1406" s="99"/>
      <c r="P1406" s="99">
        <f>AK1406</f>
        <v>0</v>
      </c>
      <c r="Q1406" s="99">
        <f>AM1406</f>
        <v>0</v>
      </c>
      <c r="R1406" s="99">
        <v>0</v>
      </c>
      <c r="S1406" s="47"/>
      <c r="T1406" s="99">
        <f>SUM(U1406,V1406,X1406,Y1406,Z1406,AA1406,AB1406)</f>
        <v>54</v>
      </c>
      <c r="U1406" s="99">
        <f>AP1406</f>
        <v>0</v>
      </c>
      <c r="V1406" s="99">
        <f>SUM(AS1406,AT1406,AU1406,AV1406,AW1406,AX1406,AY1406,AZ1406,BA1406,BB1406,BC1406)</f>
        <v>54</v>
      </c>
      <c r="W1406" s="99">
        <f>COUNT(AS1406,AT1406,AU1406,AV1406,AW1406,AX1406,AY1406,AZ1406,BA1406,BB1406,BC1406)</f>
        <v>1</v>
      </c>
      <c r="X1406" s="99">
        <v>0</v>
      </c>
      <c r="Y1406" s="99">
        <v>0</v>
      </c>
      <c r="Z1406" s="99">
        <v>0</v>
      </c>
      <c r="AA1406" s="99">
        <f>AR1406</f>
        <v>0</v>
      </c>
      <c r="AB1406" s="99">
        <f>AQ1406</f>
        <v>0</v>
      </c>
      <c r="AC1406" s="47"/>
      <c r="AD1406" s="100"/>
      <c r="AE1406" s="100"/>
      <c r="AF1406" s="100"/>
      <c r="AG1406" s="100"/>
      <c r="AH1406" s="100"/>
      <c r="AI1406" s="100"/>
      <c r="AJ1406" s="100"/>
      <c r="AK1406" s="100"/>
      <c r="AL1406" s="100"/>
      <c r="AM1406" s="100"/>
      <c r="AN1406" s="100"/>
      <c r="AO1406" s="44"/>
      <c r="AP1406" s="100"/>
      <c r="AQ1406" s="100"/>
      <c r="AR1406" s="100"/>
      <c r="AS1406" s="100"/>
      <c r="AT1406" s="100"/>
      <c r="AU1406" s="100"/>
      <c r="AV1406" s="100"/>
      <c r="AW1406" s="100"/>
      <c r="AX1406" s="100"/>
      <c r="AY1406" s="100"/>
      <c r="AZ1406" s="100"/>
      <c r="BA1406" s="100">
        <v>54</v>
      </c>
      <c r="BB1406" s="100"/>
      <c r="BC1406" s="100"/>
      <c r="BD1406" s="31"/>
    </row>
    <row r="1407" spans="1:56" s="41" customFormat="1" x14ac:dyDescent="0.35">
      <c r="A1407" s="102" t="s">
        <v>40</v>
      </c>
      <c r="B1407" s="99" t="s">
        <v>36</v>
      </c>
      <c r="C1407" s="99" t="s">
        <v>2006</v>
      </c>
      <c r="D1407" s="99" t="s">
        <v>175</v>
      </c>
      <c r="E1407" s="99" t="s">
        <v>54</v>
      </c>
      <c r="F1407" s="99">
        <v>999925348</v>
      </c>
      <c r="G1407" s="99">
        <f>(J1407+T1407)-H1407</f>
        <v>53.1</v>
      </c>
      <c r="H1407" s="99">
        <f>(K1407+L1407+N1407+O1407+P1407+Q1407+R1407)*0.5</f>
        <v>17.100000000000001</v>
      </c>
      <c r="I1407" s="24"/>
      <c r="J1407" s="99">
        <f>SUM(K1407,L1407,N1407,O1407,P1407,Q1407)</f>
        <v>34.200000000000003</v>
      </c>
      <c r="K1407" s="99">
        <f>SUM(AD1407,AL1407,AN1407)</f>
        <v>0</v>
      </c>
      <c r="L1407" s="99">
        <f>SUM(AE1407,AF1407,AG1407,AH1407)</f>
        <v>0</v>
      </c>
      <c r="M1407" s="99">
        <f>COUNT(#REF!,#REF!,#REF!,#REF!,#REF!,#REF!,#REF!,AE1407,#REF!,#REF!,#REF!,#REF!,AF1407,AG1407,#REF!,#REF!,#REF!,AH1407)</f>
        <v>0</v>
      </c>
      <c r="N1407" s="99">
        <f>AI1407+AJ1407</f>
        <v>18.899999999999999</v>
      </c>
      <c r="O1407" s="99"/>
      <c r="P1407" s="99">
        <f>AK1407</f>
        <v>15.3</v>
      </c>
      <c r="Q1407" s="99">
        <f>AM1407</f>
        <v>0</v>
      </c>
      <c r="R1407" s="99">
        <v>0</v>
      </c>
      <c r="S1407" s="47"/>
      <c r="T1407" s="99">
        <f>SUM(U1407,V1407,X1407,Y1407,Z1407,AA1407,AB1407)</f>
        <v>36</v>
      </c>
      <c r="U1407" s="99">
        <f>AP1407</f>
        <v>0</v>
      </c>
      <c r="V1407" s="99">
        <f>SUM(AS1407,AT1407,AU1407,AV1407,AW1407,AX1407,AY1407,AZ1407,BA1407,BB1407,BC1407)</f>
        <v>0</v>
      </c>
      <c r="W1407" s="99">
        <f>COUNT(AS1407,AT1407,AU1407,AV1407,AW1407,AX1407,AY1407,AZ1407,BA1407,BB1407,BC1407)</f>
        <v>0</v>
      </c>
      <c r="X1407" s="99">
        <v>0</v>
      </c>
      <c r="Y1407" s="99">
        <v>0</v>
      </c>
      <c r="Z1407" s="99">
        <v>0</v>
      </c>
      <c r="AA1407" s="99">
        <f>AR1407</f>
        <v>36</v>
      </c>
      <c r="AB1407" s="99">
        <f>AQ1407</f>
        <v>0</v>
      </c>
      <c r="AC1407" s="47"/>
      <c r="AD1407" s="99"/>
      <c r="AE1407" s="99"/>
      <c r="AF1407" s="99"/>
      <c r="AG1407" s="99"/>
      <c r="AH1407" s="99"/>
      <c r="AI1407" s="99">
        <v>18.899999999999999</v>
      </c>
      <c r="AJ1407" s="99"/>
      <c r="AK1407" s="99">
        <v>15.3</v>
      </c>
      <c r="AL1407" s="99"/>
      <c r="AM1407" s="100"/>
      <c r="AN1407" s="100"/>
      <c r="AO1407" s="44"/>
      <c r="AP1407" s="100"/>
      <c r="AQ1407" s="100"/>
      <c r="AR1407" s="100">
        <v>36</v>
      </c>
      <c r="AS1407" s="100"/>
      <c r="AT1407" s="100"/>
      <c r="AU1407" s="100"/>
      <c r="AV1407" s="100"/>
      <c r="AW1407" s="100"/>
      <c r="AX1407" s="100"/>
      <c r="AY1407" s="100"/>
      <c r="AZ1407" s="100"/>
      <c r="BA1407" s="100"/>
      <c r="BB1407" s="100"/>
      <c r="BC1407" s="100"/>
    </row>
    <row r="1408" spans="1:56" s="41" customFormat="1" x14ac:dyDescent="0.35">
      <c r="A1408" s="102" t="s">
        <v>40</v>
      </c>
      <c r="B1408" s="99" t="s">
        <v>36</v>
      </c>
      <c r="C1408" s="99" t="s">
        <v>272</v>
      </c>
      <c r="D1408" s="99" t="s">
        <v>1848</v>
      </c>
      <c r="E1408" s="99" t="s">
        <v>54</v>
      </c>
      <c r="F1408" s="99">
        <v>999924652</v>
      </c>
      <c r="G1408" s="99">
        <f>(J1408+T1408)-H1408</f>
        <v>51</v>
      </c>
      <c r="H1408" s="99">
        <f>(K1408+L1408+N1408+O1408+P1408+Q1408+R1408)*0.5</f>
        <v>22</v>
      </c>
      <c r="I1408" s="24"/>
      <c r="J1408" s="99">
        <f>SUM(K1408,L1408,N1408,O1408,P1408,Q1408)</f>
        <v>44</v>
      </c>
      <c r="K1408" s="99">
        <f>SUM(AD1408,AL1408,AN1408)</f>
        <v>44</v>
      </c>
      <c r="L1408" s="99">
        <f>SUM(AE1408,AF1408,AG1408,AH1408)</f>
        <v>0</v>
      </c>
      <c r="M1408" s="99">
        <f>COUNT(#REF!,#REF!,#REF!,#REF!,#REF!,#REF!,#REF!,AE1408,#REF!,#REF!,#REF!,#REF!,AF1408,AG1408,#REF!,#REF!,#REF!,AH1408)</f>
        <v>0</v>
      </c>
      <c r="N1408" s="99">
        <f>AI1408+AJ1408</f>
        <v>0</v>
      </c>
      <c r="O1408" s="99"/>
      <c r="P1408" s="99">
        <f>AK1408</f>
        <v>0</v>
      </c>
      <c r="Q1408" s="99">
        <f>AM1408</f>
        <v>0</v>
      </c>
      <c r="R1408" s="99">
        <v>0</v>
      </c>
      <c r="S1408" s="47"/>
      <c r="T1408" s="99">
        <f>SUM(U1408,V1408,X1408,Y1408,Z1408,AA1408,AB1408)</f>
        <v>29</v>
      </c>
      <c r="U1408" s="99">
        <f>AP1408</f>
        <v>0</v>
      </c>
      <c r="V1408" s="99">
        <f>SUM(AS1408,AT1408,AU1408,AV1408,AW1408,AX1408,AY1408,AZ1408,BA1408,BB1408,BC1408)</f>
        <v>29</v>
      </c>
      <c r="W1408" s="99">
        <f>COUNT(AS1408,AT1408,AU1408,AV1408,AW1408,AX1408,AY1408,AZ1408,BA1408,BB1408,BC1408)</f>
        <v>1</v>
      </c>
      <c r="X1408" s="99">
        <v>0</v>
      </c>
      <c r="Y1408" s="99">
        <v>0</v>
      </c>
      <c r="Z1408" s="99">
        <v>0</v>
      </c>
      <c r="AA1408" s="99">
        <f>AR1408</f>
        <v>0</v>
      </c>
      <c r="AB1408" s="99">
        <f>AQ1408</f>
        <v>0</v>
      </c>
      <c r="AC1408" s="47"/>
      <c r="AD1408" s="99"/>
      <c r="AE1408" s="99"/>
      <c r="AF1408" s="99"/>
      <c r="AG1408" s="99"/>
      <c r="AH1408" s="99"/>
      <c r="AI1408" s="99"/>
      <c r="AJ1408" s="99"/>
      <c r="AK1408" s="99"/>
      <c r="AL1408" s="99"/>
      <c r="AM1408" s="100"/>
      <c r="AN1408" s="100">
        <v>44</v>
      </c>
      <c r="AO1408" s="44"/>
      <c r="AP1408" s="100"/>
      <c r="AQ1408" s="100"/>
      <c r="AR1408" s="100"/>
      <c r="AS1408" s="100"/>
      <c r="AT1408" s="100"/>
      <c r="AU1408" s="100"/>
      <c r="AV1408" s="100"/>
      <c r="AW1408" s="100"/>
      <c r="AX1408" s="100"/>
      <c r="AY1408" s="100"/>
      <c r="AZ1408" s="100">
        <v>29</v>
      </c>
      <c r="BA1408" s="100"/>
      <c r="BB1408" s="100"/>
      <c r="BC1408" s="100"/>
    </row>
    <row r="1409" spans="1:56" s="41" customFormat="1" x14ac:dyDescent="0.35">
      <c r="A1409" s="100" t="s">
        <v>40</v>
      </c>
      <c r="B1409" s="100" t="s">
        <v>36</v>
      </c>
      <c r="C1409" s="100" t="s">
        <v>2823</v>
      </c>
      <c r="D1409" s="100" t="s">
        <v>2824</v>
      </c>
      <c r="E1409" s="100" t="s">
        <v>54</v>
      </c>
      <c r="F1409" s="100">
        <v>999928486</v>
      </c>
      <c r="G1409" s="99">
        <f>(J1409+T1409)-H1409</f>
        <v>51</v>
      </c>
      <c r="H1409" s="100"/>
      <c r="I1409" s="44"/>
      <c r="J1409" s="99">
        <f>SUM(K1409,L1409,N1409,O1409,P1409,Q1409)</f>
        <v>0</v>
      </c>
      <c r="K1409" s="99">
        <f>SUM(AD1409,AL1409,AN1409)</f>
        <v>0</v>
      </c>
      <c r="L1409" s="99">
        <f>SUM(AE1409,AF1409,AG1409,AH1409)</f>
        <v>0</v>
      </c>
      <c r="M1409" s="99">
        <f>COUNT(#REF!,#REF!,#REF!,#REF!,#REF!,#REF!,#REF!,AE1409,#REF!,#REF!,#REF!,#REF!,AF1409,AG1409,#REF!,#REF!,#REF!,AH1409)</f>
        <v>0</v>
      </c>
      <c r="N1409" s="99">
        <f>AI1409+AJ1409</f>
        <v>0</v>
      </c>
      <c r="O1409" s="99"/>
      <c r="P1409" s="99">
        <f>AK1409</f>
        <v>0</v>
      </c>
      <c r="Q1409" s="99">
        <f>AM1409</f>
        <v>0</v>
      </c>
      <c r="R1409" s="99">
        <v>0</v>
      </c>
      <c r="S1409" s="47"/>
      <c r="T1409" s="99">
        <f>SUM(U1409,V1409,X1409,Y1409,Z1409,AA1409,AB1409)</f>
        <v>51</v>
      </c>
      <c r="U1409" s="99">
        <f>AP1409</f>
        <v>13</v>
      </c>
      <c r="V1409" s="99">
        <f>SUM(AS1409,AT1409,AU1409,AV1409,AW1409,AX1409,AY1409,AZ1409,BA1409,BB1409,BC1409)</f>
        <v>38</v>
      </c>
      <c r="W1409" s="99">
        <f>COUNT(AS1409,AT1409,AU1409,AV1409,AW1409,AX1409,AY1409,AZ1409,BA1409,BB1409,BC1409)</f>
        <v>1</v>
      </c>
      <c r="X1409" s="99">
        <v>0</v>
      </c>
      <c r="Y1409" s="99">
        <v>0</v>
      </c>
      <c r="Z1409" s="99">
        <v>0</v>
      </c>
      <c r="AA1409" s="99">
        <f>AR1409</f>
        <v>0</v>
      </c>
      <c r="AB1409" s="99">
        <f>AQ1409</f>
        <v>0</v>
      </c>
      <c r="AC1409" s="47"/>
      <c r="AD1409" s="100"/>
      <c r="AE1409" s="100"/>
      <c r="AF1409" s="100"/>
      <c r="AG1409" s="100"/>
      <c r="AH1409" s="100"/>
      <c r="AI1409" s="100"/>
      <c r="AJ1409" s="100"/>
      <c r="AK1409" s="100"/>
      <c r="AL1409" s="100"/>
      <c r="AM1409" s="100"/>
      <c r="AN1409" s="100"/>
      <c r="AO1409" s="44"/>
      <c r="AP1409" s="100">
        <v>13</v>
      </c>
      <c r="AQ1409" s="100"/>
      <c r="AR1409" s="100"/>
      <c r="AS1409" s="100"/>
      <c r="AT1409" s="100"/>
      <c r="AU1409" s="100"/>
      <c r="AV1409" s="100"/>
      <c r="AW1409" s="100">
        <v>38</v>
      </c>
      <c r="AX1409" s="100"/>
      <c r="AY1409" s="100"/>
      <c r="AZ1409" s="100"/>
      <c r="BA1409" s="100"/>
      <c r="BB1409" s="100"/>
      <c r="BC1409" s="100"/>
    </row>
    <row r="1410" spans="1:56" s="41" customFormat="1" x14ac:dyDescent="0.3">
      <c r="A1410" s="100" t="s">
        <v>40</v>
      </c>
      <c r="B1410" s="100" t="s">
        <v>36</v>
      </c>
      <c r="C1410" s="100" t="s">
        <v>1259</v>
      </c>
      <c r="D1410" s="100" t="s">
        <v>1337</v>
      </c>
      <c r="E1410" s="100" t="s">
        <v>54</v>
      </c>
      <c r="F1410" s="100">
        <v>999930811</v>
      </c>
      <c r="G1410" s="99">
        <f>(J1410+T1410)-H1410</f>
        <v>51</v>
      </c>
      <c r="H1410" s="100"/>
      <c r="I1410" s="44"/>
      <c r="J1410" s="99">
        <f>SUM(K1410,L1410,N1410,O1410,P1410,Q1410)</f>
        <v>0</v>
      </c>
      <c r="K1410" s="99">
        <f>SUM(AD1410,AL1410,AN1410)</f>
        <v>0</v>
      </c>
      <c r="L1410" s="99">
        <f>SUM(AE1410,AF1410,AG1410,AH1410)</f>
        <v>0</v>
      </c>
      <c r="M1410" s="99">
        <f>COUNT(#REF!,#REF!,#REF!,#REF!,#REF!,#REF!,#REF!,AE1410,#REF!,#REF!,#REF!,#REF!,AF1410,AG1410,#REF!,#REF!,#REF!,AH1410)</f>
        <v>0</v>
      </c>
      <c r="N1410" s="99">
        <f>AI1410+AJ1410</f>
        <v>0</v>
      </c>
      <c r="O1410" s="99"/>
      <c r="P1410" s="99">
        <f>AK1410</f>
        <v>0</v>
      </c>
      <c r="Q1410" s="99">
        <f>AM1410</f>
        <v>0</v>
      </c>
      <c r="R1410" s="99">
        <v>0</v>
      </c>
      <c r="S1410" s="47"/>
      <c r="T1410" s="99">
        <f>SUM(U1410,V1410,X1410,Y1410,Z1410,AA1410,AB1410)</f>
        <v>51</v>
      </c>
      <c r="U1410" s="99">
        <f>AP1410</f>
        <v>0</v>
      </c>
      <c r="V1410" s="99">
        <f>SUM(AS1410,AT1410,AU1410,AV1410,AW1410,AX1410,AY1410,AZ1410,BA1410,BB1410,BC1410)</f>
        <v>51</v>
      </c>
      <c r="W1410" s="99">
        <f>COUNT(AS1410,AT1410,AU1410,AV1410,AW1410,AX1410,AY1410,AZ1410,BA1410,BB1410,BC1410)</f>
        <v>1</v>
      </c>
      <c r="X1410" s="99">
        <v>0</v>
      </c>
      <c r="Y1410" s="99">
        <v>0</v>
      </c>
      <c r="Z1410" s="99">
        <v>0</v>
      </c>
      <c r="AA1410" s="99">
        <f>AR1410</f>
        <v>0</v>
      </c>
      <c r="AB1410" s="99">
        <f>AQ1410</f>
        <v>0</v>
      </c>
      <c r="AC1410" s="47"/>
      <c r="AD1410" s="100"/>
      <c r="AE1410" s="100"/>
      <c r="AF1410" s="100"/>
      <c r="AG1410" s="100"/>
      <c r="AH1410" s="100"/>
      <c r="AI1410" s="100"/>
      <c r="AJ1410" s="100"/>
      <c r="AK1410" s="100"/>
      <c r="AL1410" s="100"/>
      <c r="AM1410" s="100"/>
      <c r="AN1410" s="100"/>
      <c r="AO1410" s="44"/>
      <c r="AP1410" s="100"/>
      <c r="AQ1410" s="100"/>
      <c r="AR1410" s="100"/>
      <c r="AS1410" s="100"/>
      <c r="AT1410" s="100"/>
      <c r="AU1410" s="100"/>
      <c r="AV1410" s="100"/>
      <c r="AW1410" s="100"/>
      <c r="AX1410" s="100"/>
      <c r="AY1410" s="100"/>
      <c r="AZ1410" s="100"/>
      <c r="BA1410" s="100">
        <v>51</v>
      </c>
      <c r="BB1410" s="100"/>
      <c r="BC1410" s="100"/>
      <c r="BD1410" s="31"/>
    </row>
    <row r="1411" spans="1:56" s="41" customFormat="1" x14ac:dyDescent="0.3">
      <c r="A1411" s="100" t="s">
        <v>40</v>
      </c>
      <c r="B1411" s="100" t="s">
        <v>36</v>
      </c>
      <c r="C1411" s="100" t="s">
        <v>3629</v>
      </c>
      <c r="D1411" s="100" t="s">
        <v>3630</v>
      </c>
      <c r="E1411" s="100" t="s">
        <v>54</v>
      </c>
      <c r="F1411" s="100">
        <v>999930953</v>
      </c>
      <c r="G1411" s="99">
        <f>(J1411+T1411)-H1411</f>
        <v>45</v>
      </c>
      <c r="H1411" s="100"/>
      <c r="I1411" s="44"/>
      <c r="J1411" s="99">
        <f>SUM(K1411,L1411,N1411,O1411,P1411,Q1411)</f>
        <v>0</v>
      </c>
      <c r="K1411" s="99">
        <f>SUM(AD1411,AL1411,AN1411)</f>
        <v>0</v>
      </c>
      <c r="L1411" s="99">
        <f>SUM(AE1411,AF1411,AG1411,AH1411)</f>
        <v>0</v>
      </c>
      <c r="M1411" s="99">
        <f>COUNT(#REF!,#REF!,#REF!,#REF!,#REF!,#REF!,#REF!,AE1411,#REF!,#REF!,#REF!,#REF!,AF1411,AG1411,#REF!,#REF!,#REF!,AH1411)</f>
        <v>0</v>
      </c>
      <c r="N1411" s="99">
        <f>AI1411+AJ1411</f>
        <v>0</v>
      </c>
      <c r="O1411" s="99"/>
      <c r="P1411" s="99">
        <f>AK1411</f>
        <v>0</v>
      </c>
      <c r="Q1411" s="99">
        <f>AM1411</f>
        <v>0</v>
      </c>
      <c r="R1411" s="99">
        <v>0</v>
      </c>
      <c r="S1411" s="47"/>
      <c r="T1411" s="99">
        <f>SUM(U1411,V1411,X1411,Y1411,Z1411,AA1411,AB1411)</f>
        <v>45</v>
      </c>
      <c r="U1411" s="99">
        <f>AP1411</f>
        <v>0</v>
      </c>
      <c r="V1411" s="99">
        <f>SUM(AS1411,AT1411,AU1411,AV1411,AW1411,AX1411,AY1411,AZ1411,BA1411,BB1411,BC1411)</f>
        <v>45</v>
      </c>
      <c r="W1411" s="99">
        <f>COUNT(AS1411,AT1411,AU1411,AV1411,AW1411,AX1411,AY1411,AZ1411,BA1411,BB1411,BC1411)</f>
        <v>1</v>
      </c>
      <c r="X1411" s="99">
        <v>0</v>
      </c>
      <c r="Y1411" s="99">
        <v>0</v>
      </c>
      <c r="Z1411" s="99">
        <v>0</v>
      </c>
      <c r="AA1411" s="99">
        <f>AR1411</f>
        <v>0</v>
      </c>
      <c r="AB1411" s="99">
        <f>AQ1411</f>
        <v>0</v>
      </c>
      <c r="AC1411" s="47"/>
      <c r="AD1411" s="100"/>
      <c r="AE1411" s="100"/>
      <c r="AF1411" s="100"/>
      <c r="AG1411" s="100"/>
      <c r="AH1411" s="100"/>
      <c r="AI1411" s="100"/>
      <c r="AJ1411" s="100"/>
      <c r="AK1411" s="100"/>
      <c r="AL1411" s="100"/>
      <c r="AM1411" s="100"/>
      <c r="AN1411" s="100"/>
      <c r="AO1411" s="44"/>
      <c r="AP1411" s="100"/>
      <c r="AQ1411" s="100"/>
      <c r="AR1411" s="100"/>
      <c r="AS1411" s="100"/>
      <c r="AT1411" s="100"/>
      <c r="AU1411" s="100"/>
      <c r="AV1411" s="100"/>
      <c r="AW1411" s="100"/>
      <c r="AX1411" s="100"/>
      <c r="AY1411" s="100"/>
      <c r="AZ1411" s="100"/>
      <c r="BA1411" s="100"/>
      <c r="BB1411" s="100"/>
      <c r="BC1411" s="100">
        <v>45</v>
      </c>
      <c r="BD1411" s="31"/>
    </row>
    <row r="1412" spans="1:56" s="41" customFormat="1" x14ac:dyDescent="0.35">
      <c r="A1412" s="102" t="s">
        <v>40</v>
      </c>
      <c r="B1412" s="102" t="s">
        <v>36</v>
      </c>
      <c r="C1412" s="102" t="s">
        <v>1118</v>
      </c>
      <c r="D1412" s="102" t="s">
        <v>1225</v>
      </c>
      <c r="E1412" s="102" t="s">
        <v>54</v>
      </c>
      <c r="F1412" s="99">
        <v>999920599</v>
      </c>
      <c r="G1412" s="99">
        <f>(J1412+T1412)-H1412</f>
        <v>42</v>
      </c>
      <c r="H1412" s="99">
        <f>(K1412+L1412+N1412+O1412+P1412+Q1412+R1412)*0.5</f>
        <v>19</v>
      </c>
      <c r="I1412" s="24"/>
      <c r="J1412" s="99">
        <f>SUM(K1412,L1412,N1412,O1412,P1412,Q1412)</f>
        <v>38</v>
      </c>
      <c r="K1412" s="99">
        <f>SUM(AD1412,AL1412,AN1412)</f>
        <v>0</v>
      </c>
      <c r="L1412" s="99">
        <f>SUM(AE1412,AF1412,AG1412,AH1412)</f>
        <v>0</v>
      </c>
      <c r="M1412" s="99">
        <f>COUNT(#REF!,#REF!,#REF!,#REF!,#REF!,#REF!,#REF!,AE1412,#REF!,#REF!,#REF!,#REF!,AF1412,AG1412,#REF!,#REF!,#REF!,AH1412)</f>
        <v>0</v>
      </c>
      <c r="N1412" s="99">
        <f>AI1412+AJ1412</f>
        <v>0</v>
      </c>
      <c r="O1412" s="99"/>
      <c r="P1412" s="99">
        <f>AK1412</f>
        <v>38</v>
      </c>
      <c r="Q1412" s="99">
        <f>AM1412</f>
        <v>0</v>
      </c>
      <c r="R1412" s="99">
        <v>0</v>
      </c>
      <c r="S1412" s="47"/>
      <c r="T1412" s="99">
        <f>SUM(U1412,V1412,X1412,Y1412,Z1412,AA1412,AB1412)</f>
        <v>23</v>
      </c>
      <c r="U1412" s="99">
        <f>AP1412</f>
        <v>23</v>
      </c>
      <c r="V1412" s="99">
        <f>SUM(AS1412,AT1412,AU1412,AV1412,AW1412,AX1412,AY1412,AZ1412,BA1412,BB1412,BC1412)</f>
        <v>0</v>
      </c>
      <c r="W1412" s="99">
        <f>COUNT(AS1412,AT1412,AU1412,AV1412,AW1412,AX1412,AY1412,AZ1412,BA1412,BB1412,BC1412)</f>
        <v>0</v>
      </c>
      <c r="X1412" s="99">
        <v>0</v>
      </c>
      <c r="Y1412" s="99">
        <v>0</v>
      </c>
      <c r="Z1412" s="99">
        <v>0</v>
      </c>
      <c r="AA1412" s="99">
        <f>AR1412</f>
        <v>0</v>
      </c>
      <c r="AB1412" s="99">
        <f>AQ1412</f>
        <v>0</v>
      </c>
      <c r="AC1412" s="47"/>
      <c r="AD1412" s="99"/>
      <c r="AE1412" s="99"/>
      <c r="AF1412" s="99"/>
      <c r="AG1412" s="99"/>
      <c r="AH1412" s="99"/>
      <c r="AI1412" s="99"/>
      <c r="AJ1412" s="99"/>
      <c r="AK1412" s="99">
        <v>38</v>
      </c>
      <c r="AL1412" s="99"/>
      <c r="AM1412" s="100"/>
      <c r="AN1412" s="100"/>
      <c r="AO1412" s="44"/>
      <c r="AP1412" s="100">
        <v>23</v>
      </c>
      <c r="AQ1412" s="100"/>
      <c r="AR1412" s="100"/>
      <c r="AS1412" s="100"/>
      <c r="AT1412" s="100"/>
      <c r="AU1412" s="100"/>
      <c r="AV1412" s="100"/>
      <c r="AW1412" s="100"/>
      <c r="AX1412" s="100"/>
      <c r="AY1412" s="100"/>
      <c r="AZ1412" s="100"/>
      <c r="BA1412" s="100"/>
      <c r="BB1412" s="100"/>
      <c r="BC1412" s="100"/>
    </row>
    <row r="1413" spans="1:56" s="41" customFormat="1" x14ac:dyDescent="0.35">
      <c r="A1413" s="99" t="s">
        <v>40</v>
      </c>
      <c r="B1413" s="100" t="s">
        <v>36</v>
      </c>
      <c r="C1413" s="100" t="s">
        <v>669</v>
      </c>
      <c r="D1413" s="100" t="s">
        <v>94</v>
      </c>
      <c r="E1413" s="100" t="s">
        <v>54</v>
      </c>
      <c r="F1413" s="99">
        <v>999907972</v>
      </c>
      <c r="G1413" s="99">
        <f>(J1413+T1413)-H1413</f>
        <v>38</v>
      </c>
      <c r="H1413" s="100"/>
      <c r="I1413" s="24"/>
      <c r="J1413" s="99">
        <f>SUM(K1413,L1413,N1413,O1413,P1413,Q1413)</f>
        <v>38</v>
      </c>
      <c r="K1413" s="99">
        <f>SUM(AD1413,AL1413,AN1413)</f>
        <v>0</v>
      </c>
      <c r="L1413" s="99">
        <f>SUM(AE1413,AF1413,AG1413,AH1413)</f>
        <v>0</v>
      </c>
      <c r="M1413" s="99">
        <f>COUNT(#REF!,#REF!,#REF!,#REF!,#REF!,#REF!,#REF!,AE1413,#REF!,#REF!,#REF!,#REF!,AF1413,AG1413,#REF!,#REF!,#REF!,AH1413)</f>
        <v>0</v>
      </c>
      <c r="N1413" s="99">
        <f>AI1413+AJ1413</f>
        <v>0</v>
      </c>
      <c r="O1413" s="99"/>
      <c r="P1413" s="99">
        <f>AK1413</f>
        <v>38</v>
      </c>
      <c r="Q1413" s="99">
        <f>AM1413</f>
        <v>0</v>
      </c>
      <c r="R1413" s="99">
        <v>0</v>
      </c>
      <c r="S1413" s="47"/>
      <c r="T1413" s="99">
        <f>SUM(U1413,V1413,X1413,Y1413,Z1413,AA1413,AB1413)</f>
        <v>0</v>
      </c>
      <c r="U1413" s="99">
        <f>AP1413</f>
        <v>0</v>
      </c>
      <c r="V1413" s="99">
        <f>SUM(AS1413,AT1413,AU1413,AV1413,AW1413,AX1413,AY1413,AZ1413,BA1413,BB1413,BC1413)</f>
        <v>0</v>
      </c>
      <c r="W1413" s="99">
        <f>COUNT(AS1413,AT1413,AU1413,AV1413,AW1413,AX1413,AY1413,AZ1413,BA1413,BB1413,BC1413)</f>
        <v>0</v>
      </c>
      <c r="X1413" s="99">
        <v>0</v>
      </c>
      <c r="Y1413" s="99">
        <v>0</v>
      </c>
      <c r="Z1413" s="99">
        <v>0</v>
      </c>
      <c r="AA1413" s="99">
        <f>AR1413</f>
        <v>0</v>
      </c>
      <c r="AB1413" s="99">
        <f>AQ1413</f>
        <v>0</v>
      </c>
      <c r="AC1413" s="47"/>
      <c r="AD1413" s="99"/>
      <c r="AE1413" s="99"/>
      <c r="AF1413" s="99"/>
      <c r="AG1413" s="99"/>
      <c r="AH1413" s="99"/>
      <c r="AI1413" s="99"/>
      <c r="AJ1413" s="99"/>
      <c r="AK1413" s="99">
        <v>38</v>
      </c>
      <c r="AL1413" s="99"/>
      <c r="AM1413" s="100"/>
      <c r="AN1413" s="100"/>
      <c r="AO1413" s="44"/>
      <c r="AP1413" s="100"/>
      <c r="AQ1413" s="100"/>
      <c r="AR1413" s="100"/>
      <c r="AS1413" s="100"/>
      <c r="AT1413" s="100"/>
      <c r="AU1413" s="100"/>
      <c r="AV1413" s="100"/>
      <c r="AW1413" s="100"/>
      <c r="AX1413" s="100"/>
      <c r="AY1413" s="100"/>
      <c r="AZ1413" s="100"/>
      <c r="BA1413" s="100"/>
      <c r="BB1413" s="100"/>
      <c r="BC1413" s="100"/>
    </row>
    <row r="1414" spans="1:56" s="41" customFormat="1" x14ac:dyDescent="0.35">
      <c r="A1414" s="99" t="s">
        <v>40</v>
      </c>
      <c r="B1414" s="99" t="s">
        <v>36</v>
      </c>
      <c r="C1414" s="99" t="s">
        <v>876</v>
      </c>
      <c r="D1414" s="99" t="s">
        <v>177</v>
      </c>
      <c r="E1414" s="99" t="s">
        <v>54</v>
      </c>
      <c r="F1414" s="99">
        <v>999916492</v>
      </c>
      <c r="G1414" s="99">
        <f>(J1414+T1414)-H1414</f>
        <v>38</v>
      </c>
      <c r="H1414" s="100"/>
      <c r="I1414" s="24"/>
      <c r="J1414" s="99">
        <f>SUM(K1414,L1414,N1414,O1414,P1414,Q1414)</f>
        <v>38</v>
      </c>
      <c r="K1414" s="99">
        <f>SUM(AD1414,AL1414,AN1414)</f>
        <v>0</v>
      </c>
      <c r="L1414" s="99">
        <f>SUM(AE1414,AF1414,AG1414,AH1414)</f>
        <v>0</v>
      </c>
      <c r="M1414" s="99">
        <f>COUNT(#REF!,#REF!,#REF!,#REF!,#REF!,#REF!,#REF!,AE1414,#REF!,#REF!,#REF!,#REF!,AF1414,AG1414,#REF!,#REF!,#REF!,AH1414)</f>
        <v>0</v>
      </c>
      <c r="N1414" s="99">
        <f>AI1414+AJ1414</f>
        <v>0</v>
      </c>
      <c r="O1414" s="99"/>
      <c r="P1414" s="99">
        <f>AK1414</f>
        <v>38</v>
      </c>
      <c r="Q1414" s="99">
        <f>AM1414</f>
        <v>0</v>
      </c>
      <c r="R1414" s="99">
        <v>0</v>
      </c>
      <c r="S1414" s="47"/>
      <c r="T1414" s="99">
        <f>SUM(U1414,V1414,X1414,Y1414,Z1414,AA1414,AB1414)</f>
        <v>0</v>
      </c>
      <c r="U1414" s="99">
        <f>AP1414</f>
        <v>0</v>
      </c>
      <c r="V1414" s="99">
        <f>SUM(AS1414,AT1414,AU1414,AV1414,AW1414,AX1414,AY1414,AZ1414,BA1414,BB1414,BC1414)</f>
        <v>0</v>
      </c>
      <c r="W1414" s="99">
        <f>COUNT(AS1414,AT1414,AU1414,AV1414,AW1414,AX1414,AY1414,AZ1414,BA1414,BB1414,BC1414)</f>
        <v>0</v>
      </c>
      <c r="X1414" s="99">
        <v>0</v>
      </c>
      <c r="Y1414" s="99">
        <v>0</v>
      </c>
      <c r="Z1414" s="99">
        <v>0</v>
      </c>
      <c r="AA1414" s="99">
        <f>AR1414</f>
        <v>0</v>
      </c>
      <c r="AB1414" s="99">
        <f>AQ1414</f>
        <v>0</v>
      </c>
      <c r="AC1414" s="47"/>
      <c r="AD1414" s="99"/>
      <c r="AE1414" s="99"/>
      <c r="AF1414" s="99"/>
      <c r="AG1414" s="99"/>
      <c r="AH1414" s="99"/>
      <c r="AI1414" s="99"/>
      <c r="AJ1414" s="99"/>
      <c r="AK1414" s="99">
        <v>38</v>
      </c>
      <c r="AL1414" s="99"/>
      <c r="AM1414" s="100"/>
      <c r="AN1414" s="100"/>
      <c r="AO1414" s="44"/>
      <c r="AP1414" s="100"/>
      <c r="AQ1414" s="100"/>
      <c r="AR1414" s="100"/>
      <c r="AS1414" s="100"/>
      <c r="AT1414" s="100"/>
      <c r="AU1414" s="100"/>
      <c r="AV1414" s="100"/>
      <c r="AW1414" s="100"/>
      <c r="AX1414" s="100"/>
      <c r="AY1414" s="100"/>
      <c r="AZ1414" s="100"/>
      <c r="BA1414" s="100"/>
      <c r="BB1414" s="100"/>
      <c r="BC1414" s="100"/>
    </row>
    <row r="1415" spans="1:56" s="41" customFormat="1" x14ac:dyDescent="0.35">
      <c r="A1415" s="99" t="s">
        <v>40</v>
      </c>
      <c r="B1415" s="99" t="s">
        <v>36</v>
      </c>
      <c r="C1415" s="99" t="s">
        <v>1378</v>
      </c>
      <c r="D1415" s="99" t="s">
        <v>1379</v>
      </c>
      <c r="E1415" s="99" t="s">
        <v>54</v>
      </c>
      <c r="F1415" s="99">
        <v>999921510</v>
      </c>
      <c r="G1415" s="99">
        <f>(J1415+T1415)-H1415</f>
        <v>38</v>
      </c>
      <c r="H1415" s="100"/>
      <c r="I1415" s="24"/>
      <c r="J1415" s="99">
        <f>SUM(K1415,L1415,N1415,O1415,P1415,Q1415)</f>
        <v>38</v>
      </c>
      <c r="K1415" s="99">
        <f>SUM(AD1415,AL1415,AN1415)</f>
        <v>0</v>
      </c>
      <c r="L1415" s="99">
        <f>SUM(AE1415,AF1415,AG1415,AH1415)</f>
        <v>0</v>
      </c>
      <c r="M1415" s="99">
        <f>COUNT(#REF!,#REF!,#REF!,#REF!,#REF!,#REF!,#REF!,AE1415,#REF!,#REF!,#REF!,#REF!,AF1415,AG1415,#REF!,#REF!,#REF!,AH1415)</f>
        <v>0</v>
      </c>
      <c r="N1415" s="99">
        <f>AI1415+AJ1415</f>
        <v>0</v>
      </c>
      <c r="O1415" s="99"/>
      <c r="P1415" s="99">
        <f>AK1415</f>
        <v>38</v>
      </c>
      <c r="Q1415" s="99">
        <f>AM1415</f>
        <v>0</v>
      </c>
      <c r="R1415" s="99">
        <v>0</v>
      </c>
      <c r="S1415" s="47"/>
      <c r="T1415" s="99">
        <f>SUM(U1415,V1415,X1415,Y1415,Z1415,AA1415,AB1415)</f>
        <v>0</v>
      </c>
      <c r="U1415" s="99">
        <f>AP1415</f>
        <v>0</v>
      </c>
      <c r="V1415" s="99">
        <f>SUM(AS1415,AT1415,AU1415,AV1415,AW1415,AX1415,AY1415,AZ1415,BA1415,BB1415,BC1415)</f>
        <v>0</v>
      </c>
      <c r="W1415" s="99">
        <f>COUNT(AS1415,AT1415,AU1415,AV1415,AW1415,AX1415,AY1415,AZ1415,BA1415,BB1415,BC1415)</f>
        <v>0</v>
      </c>
      <c r="X1415" s="99">
        <v>0</v>
      </c>
      <c r="Y1415" s="99">
        <v>0</v>
      </c>
      <c r="Z1415" s="99">
        <v>0</v>
      </c>
      <c r="AA1415" s="99">
        <f>AR1415</f>
        <v>0</v>
      </c>
      <c r="AB1415" s="99">
        <f>AQ1415</f>
        <v>0</v>
      </c>
      <c r="AC1415" s="47"/>
      <c r="AD1415" s="99"/>
      <c r="AE1415" s="99"/>
      <c r="AF1415" s="99"/>
      <c r="AG1415" s="99"/>
      <c r="AH1415" s="99"/>
      <c r="AI1415" s="99"/>
      <c r="AJ1415" s="99"/>
      <c r="AK1415" s="99">
        <v>38</v>
      </c>
      <c r="AL1415" s="99"/>
      <c r="AM1415" s="100"/>
      <c r="AN1415" s="100"/>
      <c r="AO1415" s="44"/>
      <c r="AP1415" s="100"/>
      <c r="AQ1415" s="100"/>
      <c r="AR1415" s="100"/>
      <c r="AS1415" s="100"/>
      <c r="AT1415" s="100"/>
      <c r="AU1415" s="100"/>
      <c r="AV1415" s="100"/>
      <c r="AW1415" s="100"/>
      <c r="AX1415" s="100"/>
      <c r="AY1415" s="100"/>
      <c r="AZ1415" s="100"/>
      <c r="BA1415" s="100"/>
      <c r="BB1415" s="100"/>
      <c r="BC1415" s="100"/>
    </row>
    <row r="1416" spans="1:56" s="41" customFormat="1" x14ac:dyDescent="0.35">
      <c r="A1416" s="99" t="s">
        <v>40</v>
      </c>
      <c r="B1416" s="99" t="s">
        <v>36</v>
      </c>
      <c r="C1416" s="99" t="s">
        <v>2115</v>
      </c>
      <c r="D1416" s="99" t="s">
        <v>2116</v>
      </c>
      <c r="E1416" s="99" t="s">
        <v>54</v>
      </c>
      <c r="F1416" s="99">
        <v>999925787</v>
      </c>
      <c r="G1416" s="99">
        <f>(J1416+T1416)-H1416</f>
        <v>38</v>
      </c>
      <c r="H1416" s="99"/>
      <c r="I1416" s="24"/>
      <c r="J1416" s="99">
        <f>SUM(K1416,L1416,N1416,O1416,P1416,Q1416)</f>
        <v>38</v>
      </c>
      <c r="K1416" s="99">
        <f>SUM(AD1416,AL1416,AN1416)</f>
        <v>0</v>
      </c>
      <c r="L1416" s="99">
        <f>SUM(AE1416,AF1416,AG1416,AH1416)</f>
        <v>0</v>
      </c>
      <c r="M1416" s="99">
        <f>COUNT(#REF!,#REF!,#REF!,#REF!,#REF!,#REF!,#REF!,AE1416,#REF!,#REF!,#REF!,#REF!,AF1416,AG1416,#REF!,#REF!,#REF!,AH1416)</f>
        <v>0</v>
      </c>
      <c r="N1416" s="99">
        <f>AI1416+AJ1416</f>
        <v>0</v>
      </c>
      <c r="O1416" s="99"/>
      <c r="P1416" s="99">
        <f>AK1416</f>
        <v>38</v>
      </c>
      <c r="Q1416" s="99">
        <f>AM1416</f>
        <v>0</v>
      </c>
      <c r="R1416" s="99">
        <v>0</v>
      </c>
      <c r="S1416" s="47"/>
      <c r="T1416" s="99">
        <f>SUM(U1416,V1416,X1416,Y1416,Z1416,AA1416,AB1416)</f>
        <v>0</v>
      </c>
      <c r="U1416" s="99">
        <f>AP1416</f>
        <v>0</v>
      </c>
      <c r="V1416" s="99">
        <f>SUM(AS1416,AT1416,AU1416,AV1416,AW1416,AX1416,AY1416,AZ1416,BA1416,BB1416,BC1416)</f>
        <v>0</v>
      </c>
      <c r="W1416" s="99">
        <f>COUNT(AS1416,AT1416,AU1416,AV1416,AW1416,AX1416,AY1416,AZ1416,BA1416,BB1416,BC1416)</f>
        <v>0</v>
      </c>
      <c r="X1416" s="99">
        <v>0</v>
      </c>
      <c r="Y1416" s="99">
        <v>0</v>
      </c>
      <c r="Z1416" s="99">
        <v>0</v>
      </c>
      <c r="AA1416" s="99">
        <f>AR1416</f>
        <v>0</v>
      </c>
      <c r="AB1416" s="99">
        <f>AQ1416</f>
        <v>0</v>
      </c>
      <c r="AC1416" s="47"/>
      <c r="AD1416" s="99"/>
      <c r="AE1416" s="99"/>
      <c r="AF1416" s="99"/>
      <c r="AG1416" s="99"/>
      <c r="AH1416" s="99"/>
      <c r="AI1416" s="99"/>
      <c r="AJ1416" s="99"/>
      <c r="AK1416" s="99">
        <v>38</v>
      </c>
      <c r="AL1416" s="99"/>
      <c r="AM1416" s="100"/>
      <c r="AN1416" s="100"/>
      <c r="AO1416" s="44"/>
      <c r="AP1416" s="100"/>
      <c r="AQ1416" s="100"/>
      <c r="AR1416" s="100"/>
      <c r="AS1416" s="100"/>
      <c r="AT1416" s="100"/>
      <c r="AU1416" s="100"/>
      <c r="AV1416" s="100"/>
      <c r="AW1416" s="100"/>
      <c r="AX1416" s="100"/>
      <c r="AY1416" s="100"/>
      <c r="AZ1416" s="100"/>
      <c r="BA1416" s="100"/>
      <c r="BB1416" s="100"/>
      <c r="BC1416" s="100"/>
    </row>
    <row r="1417" spans="1:56" s="41" customFormat="1" x14ac:dyDescent="0.35">
      <c r="A1417" s="100" t="s">
        <v>40</v>
      </c>
      <c r="B1417" s="100" t="s">
        <v>36</v>
      </c>
      <c r="C1417" s="100" t="s">
        <v>1308</v>
      </c>
      <c r="D1417" s="100" t="s">
        <v>2145</v>
      </c>
      <c r="E1417" s="100" t="s">
        <v>54</v>
      </c>
      <c r="F1417" s="100">
        <v>999925922</v>
      </c>
      <c r="G1417" s="99">
        <f>(J1417+T1417)-H1417</f>
        <v>38</v>
      </c>
      <c r="H1417" s="99"/>
      <c r="I1417" s="24"/>
      <c r="J1417" s="99">
        <f>SUM(K1417,L1417,N1417,O1417,P1417,Q1417)</f>
        <v>38</v>
      </c>
      <c r="K1417" s="99">
        <f>SUM(AD1417,AL1417,AN1417)</f>
        <v>0</v>
      </c>
      <c r="L1417" s="99">
        <f>SUM(AE1417,AF1417,AG1417,AH1417)</f>
        <v>38</v>
      </c>
      <c r="M1417" s="99">
        <f>COUNT(#REF!,#REF!,#REF!,#REF!,#REF!,#REF!,#REF!,AE1417,#REF!,#REF!,#REF!,#REF!,AF1417,AG1417,#REF!,#REF!,#REF!,AH1417)</f>
        <v>1</v>
      </c>
      <c r="N1417" s="99">
        <f>AI1417+AJ1417</f>
        <v>0</v>
      </c>
      <c r="O1417" s="99"/>
      <c r="P1417" s="99">
        <f>AK1417</f>
        <v>0</v>
      </c>
      <c r="Q1417" s="99">
        <f>AM1417</f>
        <v>0</v>
      </c>
      <c r="R1417" s="99">
        <v>0</v>
      </c>
      <c r="S1417" s="47"/>
      <c r="T1417" s="99">
        <f>SUM(U1417,V1417,X1417,Y1417,Z1417,AA1417,AB1417)</f>
        <v>0</v>
      </c>
      <c r="U1417" s="99">
        <f>AP1417</f>
        <v>0</v>
      </c>
      <c r="V1417" s="99">
        <f>SUM(AS1417,AT1417,AU1417,AV1417,AW1417,AX1417,AY1417,AZ1417,BA1417,BB1417,BC1417)</f>
        <v>0</v>
      </c>
      <c r="W1417" s="99">
        <f>COUNT(AS1417,AT1417,AU1417,AV1417,AW1417,AX1417,AY1417,AZ1417,BA1417,BB1417,BC1417)</f>
        <v>0</v>
      </c>
      <c r="X1417" s="99">
        <v>0</v>
      </c>
      <c r="Y1417" s="99">
        <v>0</v>
      </c>
      <c r="Z1417" s="99">
        <v>0</v>
      </c>
      <c r="AA1417" s="99">
        <f>AR1417</f>
        <v>0</v>
      </c>
      <c r="AB1417" s="99">
        <f>AQ1417</f>
        <v>0</v>
      </c>
      <c r="AC1417" s="47"/>
      <c r="AD1417" s="99"/>
      <c r="AE1417" s="99"/>
      <c r="AF1417" s="99"/>
      <c r="AG1417" s="99">
        <v>38</v>
      </c>
      <c r="AH1417" s="99"/>
      <c r="AI1417" s="99"/>
      <c r="AJ1417" s="99"/>
      <c r="AK1417" s="99"/>
      <c r="AL1417" s="99"/>
      <c r="AM1417" s="100"/>
      <c r="AN1417" s="100"/>
      <c r="AO1417" s="44"/>
      <c r="AP1417" s="100"/>
      <c r="AQ1417" s="100"/>
      <c r="AR1417" s="100"/>
      <c r="AS1417" s="100"/>
      <c r="AT1417" s="100"/>
      <c r="AU1417" s="100"/>
      <c r="AV1417" s="100"/>
      <c r="AW1417" s="100"/>
      <c r="AX1417" s="100"/>
      <c r="AY1417" s="100"/>
      <c r="AZ1417" s="100"/>
      <c r="BA1417" s="100"/>
      <c r="BB1417" s="100"/>
      <c r="BC1417" s="100"/>
    </row>
    <row r="1418" spans="1:56" s="41" customFormat="1" x14ac:dyDescent="0.3">
      <c r="A1418" s="100" t="s">
        <v>40</v>
      </c>
      <c r="B1418" s="100" t="s">
        <v>36</v>
      </c>
      <c r="C1418" s="100" t="s">
        <v>675</v>
      </c>
      <c r="D1418" s="100" t="s">
        <v>676</v>
      </c>
      <c r="E1418" s="100" t="s">
        <v>54</v>
      </c>
      <c r="F1418" s="100">
        <v>999908147</v>
      </c>
      <c r="G1418" s="99">
        <f>(J1418+T1418)-H1418</f>
        <v>38</v>
      </c>
      <c r="H1418" s="100"/>
      <c r="I1418" s="44"/>
      <c r="J1418" s="99">
        <f>SUM(K1418,L1418,N1418,O1418,P1418,Q1418)</f>
        <v>0</v>
      </c>
      <c r="K1418" s="99">
        <f>SUM(AD1418,AL1418,AN1418)</f>
        <v>0</v>
      </c>
      <c r="L1418" s="99">
        <f>SUM(AE1418,AF1418,AG1418,AH1418)</f>
        <v>0</v>
      </c>
      <c r="M1418" s="99">
        <f>COUNT(#REF!,#REF!,#REF!,#REF!,#REF!,#REF!,#REF!,AE1418,#REF!,#REF!,#REF!,#REF!,AF1418,AG1418,#REF!,#REF!,#REF!,AH1418)</f>
        <v>0</v>
      </c>
      <c r="N1418" s="99">
        <f>AI1418+AJ1418</f>
        <v>0</v>
      </c>
      <c r="O1418" s="99"/>
      <c r="P1418" s="99">
        <f>AK1418</f>
        <v>0</v>
      </c>
      <c r="Q1418" s="99">
        <f>AM1418</f>
        <v>0</v>
      </c>
      <c r="R1418" s="99">
        <v>0</v>
      </c>
      <c r="S1418" s="47"/>
      <c r="T1418" s="99">
        <f>SUM(U1418,V1418,X1418,Y1418,Z1418,AA1418,AB1418)</f>
        <v>38</v>
      </c>
      <c r="U1418" s="99">
        <f>AP1418</f>
        <v>0</v>
      </c>
      <c r="V1418" s="99">
        <f>SUM(AS1418,AT1418,AU1418,AV1418,AW1418,AX1418,AY1418,AZ1418,BA1418,BB1418,BC1418)</f>
        <v>38</v>
      </c>
      <c r="W1418" s="99">
        <f>COUNT(AS1418,AT1418,AU1418,AV1418,AW1418,AX1418,AY1418,AZ1418,BA1418,BB1418,BC1418)</f>
        <v>1</v>
      </c>
      <c r="X1418" s="99">
        <v>0</v>
      </c>
      <c r="Y1418" s="99">
        <v>0</v>
      </c>
      <c r="Z1418" s="99">
        <v>0</v>
      </c>
      <c r="AA1418" s="99">
        <f>AR1418</f>
        <v>0</v>
      </c>
      <c r="AB1418" s="99">
        <f>AQ1418</f>
        <v>0</v>
      </c>
      <c r="AC1418" s="47"/>
      <c r="AD1418" s="100"/>
      <c r="AE1418" s="100"/>
      <c r="AF1418" s="100"/>
      <c r="AG1418" s="100"/>
      <c r="AH1418" s="100"/>
      <c r="AI1418" s="100"/>
      <c r="AJ1418" s="100"/>
      <c r="AK1418" s="100"/>
      <c r="AL1418" s="100"/>
      <c r="AM1418" s="100"/>
      <c r="AN1418" s="100"/>
      <c r="AO1418" s="44"/>
      <c r="AP1418" s="100"/>
      <c r="AQ1418" s="100"/>
      <c r="AR1418" s="100"/>
      <c r="AS1418" s="100">
        <v>38</v>
      </c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31"/>
    </row>
    <row r="1419" spans="1:56" s="41" customFormat="1" x14ac:dyDescent="0.3">
      <c r="A1419" s="100" t="s">
        <v>40</v>
      </c>
      <c r="B1419" s="100" t="s">
        <v>36</v>
      </c>
      <c r="C1419" s="100" t="s">
        <v>1440</v>
      </c>
      <c r="D1419" s="100" t="s">
        <v>1441</v>
      </c>
      <c r="E1419" s="100" t="s">
        <v>54</v>
      </c>
      <c r="F1419" s="100">
        <v>999921899</v>
      </c>
      <c r="G1419" s="99">
        <f>(J1419+T1419)-H1419</f>
        <v>38</v>
      </c>
      <c r="H1419" s="100"/>
      <c r="I1419" s="44"/>
      <c r="J1419" s="99">
        <f>SUM(K1419,L1419,N1419,O1419,P1419,Q1419)</f>
        <v>0</v>
      </c>
      <c r="K1419" s="99">
        <f>SUM(AD1419,AL1419,AN1419)</f>
        <v>0</v>
      </c>
      <c r="L1419" s="99">
        <f>SUM(AE1419,AF1419,AG1419,AH1419)</f>
        <v>0</v>
      </c>
      <c r="M1419" s="99">
        <f>COUNT(#REF!,#REF!,#REF!,#REF!,#REF!,#REF!,#REF!,AE1419,#REF!,#REF!,#REF!,#REF!,AF1419,AG1419,#REF!,#REF!,#REF!,AH1419)</f>
        <v>0</v>
      </c>
      <c r="N1419" s="99">
        <f>AI1419+AJ1419</f>
        <v>0</v>
      </c>
      <c r="O1419" s="99"/>
      <c r="P1419" s="99">
        <f>AK1419</f>
        <v>0</v>
      </c>
      <c r="Q1419" s="99">
        <f>AM1419</f>
        <v>0</v>
      </c>
      <c r="R1419" s="99">
        <v>0</v>
      </c>
      <c r="S1419" s="47"/>
      <c r="T1419" s="99">
        <f>SUM(U1419,V1419,X1419,Y1419,Z1419,AA1419,AB1419)</f>
        <v>38</v>
      </c>
      <c r="U1419" s="99">
        <f>AP1419</f>
        <v>0</v>
      </c>
      <c r="V1419" s="99">
        <f>SUM(AS1419,AT1419,AU1419,AV1419,AW1419,AX1419,AY1419,AZ1419,BA1419,BB1419,BC1419)</f>
        <v>38</v>
      </c>
      <c r="W1419" s="99">
        <f>COUNT(AS1419,AT1419,AU1419,AV1419,AW1419,AX1419,AY1419,AZ1419,BA1419,BB1419,BC1419)</f>
        <v>1</v>
      </c>
      <c r="X1419" s="99">
        <v>0</v>
      </c>
      <c r="Y1419" s="99">
        <v>0</v>
      </c>
      <c r="Z1419" s="99">
        <v>0</v>
      </c>
      <c r="AA1419" s="99">
        <f>AR1419</f>
        <v>0</v>
      </c>
      <c r="AB1419" s="99">
        <f>AQ1419</f>
        <v>0</v>
      </c>
      <c r="AC1419" s="47"/>
      <c r="AD1419" s="100"/>
      <c r="AE1419" s="100"/>
      <c r="AF1419" s="100"/>
      <c r="AG1419" s="100"/>
      <c r="AH1419" s="100"/>
      <c r="AI1419" s="100"/>
      <c r="AJ1419" s="100"/>
      <c r="AK1419" s="100"/>
      <c r="AL1419" s="100"/>
      <c r="AM1419" s="100"/>
      <c r="AN1419" s="100"/>
      <c r="AO1419" s="44"/>
      <c r="AP1419" s="100"/>
      <c r="AQ1419" s="100"/>
      <c r="AR1419" s="100"/>
      <c r="AS1419" s="100"/>
      <c r="AT1419" s="100"/>
      <c r="AU1419" s="100"/>
      <c r="AV1419" s="100"/>
      <c r="AW1419" s="100"/>
      <c r="AX1419" s="100"/>
      <c r="AY1419" s="100"/>
      <c r="AZ1419" s="100">
        <v>38</v>
      </c>
      <c r="BA1419" s="100"/>
      <c r="BB1419" s="100"/>
      <c r="BC1419" s="100"/>
      <c r="BD1419" s="31"/>
    </row>
    <row r="1420" spans="1:56" s="41" customFormat="1" x14ac:dyDescent="0.3">
      <c r="A1420" s="100" t="s">
        <v>40</v>
      </c>
      <c r="B1420" s="100" t="s">
        <v>36</v>
      </c>
      <c r="C1420" s="100" t="s">
        <v>3379</v>
      </c>
      <c r="D1420" s="100" t="s">
        <v>3320</v>
      </c>
      <c r="E1420" s="100" t="s">
        <v>54</v>
      </c>
      <c r="F1420" s="100">
        <v>999924439</v>
      </c>
      <c r="G1420" s="99">
        <f>(J1420+T1420)-H1420</f>
        <v>38</v>
      </c>
      <c r="H1420" s="100"/>
      <c r="I1420" s="44"/>
      <c r="J1420" s="99">
        <f>SUM(K1420,L1420,N1420,O1420,P1420,Q1420)</f>
        <v>0</v>
      </c>
      <c r="K1420" s="99">
        <f>SUM(AD1420,AL1420,AN1420)</f>
        <v>0</v>
      </c>
      <c r="L1420" s="99">
        <f>SUM(AE1420,AF1420,AG1420,AH1420)</f>
        <v>0</v>
      </c>
      <c r="M1420" s="99">
        <f>COUNT(#REF!,#REF!,#REF!,#REF!,#REF!,#REF!,#REF!,AE1420,#REF!,#REF!,#REF!,#REF!,AF1420,AG1420,#REF!,#REF!,#REF!,AH1420)</f>
        <v>0</v>
      </c>
      <c r="N1420" s="99">
        <f>AI1420+AJ1420</f>
        <v>0</v>
      </c>
      <c r="O1420" s="99"/>
      <c r="P1420" s="99">
        <f>AK1420</f>
        <v>0</v>
      </c>
      <c r="Q1420" s="99">
        <f>AM1420</f>
        <v>0</v>
      </c>
      <c r="R1420" s="99">
        <v>0</v>
      </c>
      <c r="S1420" s="47"/>
      <c r="T1420" s="99">
        <f>SUM(U1420,V1420,X1420,Y1420,Z1420,AA1420,AB1420)</f>
        <v>38</v>
      </c>
      <c r="U1420" s="99">
        <f>AP1420</f>
        <v>0</v>
      </c>
      <c r="V1420" s="99">
        <f>SUM(AS1420,AT1420,AU1420,AV1420,AW1420,AX1420,AY1420,AZ1420,BA1420,BB1420,BC1420)</f>
        <v>38</v>
      </c>
      <c r="W1420" s="99">
        <f>COUNT(AS1420,AT1420,AU1420,AV1420,AW1420,AX1420,AY1420,AZ1420,BA1420,BB1420,BC1420)</f>
        <v>1</v>
      </c>
      <c r="X1420" s="99">
        <v>0</v>
      </c>
      <c r="Y1420" s="99">
        <v>0</v>
      </c>
      <c r="Z1420" s="99">
        <v>0</v>
      </c>
      <c r="AA1420" s="99">
        <f>AR1420</f>
        <v>0</v>
      </c>
      <c r="AB1420" s="99">
        <f>AQ1420</f>
        <v>0</v>
      </c>
      <c r="AC1420" s="47"/>
      <c r="AD1420" s="100"/>
      <c r="AE1420" s="100"/>
      <c r="AF1420" s="100"/>
      <c r="AG1420" s="100"/>
      <c r="AH1420" s="100"/>
      <c r="AI1420" s="100"/>
      <c r="AJ1420" s="100"/>
      <c r="AK1420" s="100"/>
      <c r="AL1420" s="100"/>
      <c r="AM1420" s="100"/>
      <c r="AN1420" s="100"/>
      <c r="AO1420" s="44"/>
      <c r="AP1420" s="100"/>
      <c r="AQ1420" s="100"/>
      <c r="AR1420" s="100"/>
      <c r="AS1420" s="100"/>
      <c r="AT1420" s="100"/>
      <c r="AU1420" s="100"/>
      <c r="AV1420" s="100"/>
      <c r="AW1420" s="100"/>
      <c r="AX1420" s="100"/>
      <c r="AY1420" s="100"/>
      <c r="AZ1420" s="100">
        <v>38</v>
      </c>
      <c r="BA1420" s="100"/>
      <c r="BB1420" s="100"/>
      <c r="BC1420" s="100"/>
      <c r="BD1420" s="31"/>
    </row>
    <row r="1421" spans="1:56" s="41" customFormat="1" x14ac:dyDescent="0.3">
      <c r="A1421" s="100" t="s">
        <v>40</v>
      </c>
      <c r="B1421" s="100" t="s">
        <v>36</v>
      </c>
      <c r="C1421" s="100" t="s">
        <v>1076</v>
      </c>
      <c r="D1421" s="100" t="s">
        <v>3378</v>
      </c>
      <c r="E1421" s="100" t="s">
        <v>54</v>
      </c>
      <c r="F1421" s="100">
        <v>999924685</v>
      </c>
      <c r="G1421" s="99">
        <f>(J1421+T1421)-H1421</f>
        <v>38</v>
      </c>
      <c r="H1421" s="100"/>
      <c r="I1421" s="44"/>
      <c r="J1421" s="99">
        <f>SUM(K1421,L1421,N1421,O1421,P1421,Q1421)</f>
        <v>0</v>
      </c>
      <c r="K1421" s="99">
        <f>SUM(AD1421,AL1421,AN1421)</f>
        <v>0</v>
      </c>
      <c r="L1421" s="99">
        <f>SUM(AE1421,AF1421,AG1421,AH1421)</f>
        <v>0</v>
      </c>
      <c r="M1421" s="99">
        <f>COUNT(#REF!,#REF!,#REF!,#REF!,#REF!,#REF!,#REF!,AE1421,#REF!,#REF!,#REF!,#REF!,AF1421,AG1421,#REF!,#REF!,#REF!,AH1421)</f>
        <v>0</v>
      </c>
      <c r="N1421" s="99">
        <f>AI1421+AJ1421</f>
        <v>0</v>
      </c>
      <c r="O1421" s="99"/>
      <c r="P1421" s="99">
        <f>AK1421</f>
        <v>0</v>
      </c>
      <c r="Q1421" s="99">
        <f>AM1421</f>
        <v>0</v>
      </c>
      <c r="R1421" s="99">
        <v>0</v>
      </c>
      <c r="S1421" s="47"/>
      <c r="T1421" s="99">
        <f>SUM(U1421,V1421,X1421,Y1421,Z1421,AA1421,AB1421)</f>
        <v>38</v>
      </c>
      <c r="U1421" s="99">
        <f>AP1421</f>
        <v>0</v>
      </c>
      <c r="V1421" s="99">
        <f>SUM(AS1421,AT1421,AU1421,AV1421,AW1421,AX1421,AY1421,AZ1421,BA1421,BB1421,BC1421)</f>
        <v>38</v>
      </c>
      <c r="W1421" s="99">
        <f>COUNT(AS1421,AT1421,AU1421,AV1421,AW1421,AX1421,AY1421,AZ1421,BA1421,BB1421,BC1421)</f>
        <v>1</v>
      </c>
      <c r="X1421" s="99">
        <v>0</v>
      </c>
      <c r="Y1421" s="99">
        <v>0</v>
      </c>
      <c r="Z1421" s="99">
        <v>0</v>
      </c>
      <c r="AA1421" s="99">
        <f>AR1421</f>
        <v>0</v>
      </c>
      <c r="AB1421" s="99">
        <f>AQ1421</f>
        <v>0</v>
      </c>
      <c r="AC1421" s="47"/>
      <c r="AD1421" s="100"/>
      <c r="AE1421" s="100"/>
      <c r="AF1421" s="100"/>
      <c r="AG1421" s="100"/>
      <c r="AH1421" s="100"/>
      <c r="AI1421" s="100"/>
      <c r="AJ1421" s="100"/>
      <c r="AK1421" s="100"/>
      <c r="AL1421" s="100"/>
      <c r="AM1421" s="100"/>
      <c r="AN1421" s="100"/>
      <c r="AO1421" s="44"/>
      <c r="AP1421" s="100"/>
      <c r="AQ1421" s="100"/>
      <c r="AR1421" s="100"/>
      <c r="AS1421" s="100"/>
      <c r="AT1421" s="100"/>
      <c r="AU1421" s="100"/>
      <c r="AV1421" s="100"/>
      <c r="AW1421" s="100"/>
      <c r="AX1421" s="100"/>
      <c r="AY1421" s="100"/>
      <c r="AZ1421" s="100">
        <v>38</v>
      </c>
      <c r="BA1421" s="100"/>
      <c r="BB1421" s="100"/>
      <c r="BC1421" s="100"/>
      <c r="BD1421" s="31"/>
    </row>
    <row r="1422" spans="1:56" s="41" customFormat="1" x14ac:dyDescent="0.3">
      <c r="A1422" s="100" t="s">
        <v>40</v>
      </c>
      <c r="B1422" s="100" t="s">
        <v>36</v>
      </c>
      <c r="C1422" s="100" t="s">
        <v>274</v>
      </c>
      <c r="D1422" s="100" t="s">
        <v>3378</v>
      </c>
      <c r="E1422" s="100" t="s">
        <v>54</v>
      </c>
      <c r="F1422" s="100">
        <v>999924686</v>
      </c>
      <c r="G1422" s="99">
        <f>(J1422+T1422)-H1422</f>
        <v>38</v>
      </c>
      <c r="H1422" s="100"/>
      <c r="I1422" s="44"/>
      <c r="J1422" s="99">
        <f>SUM(K1422,L1422,N1422,O1422,P1422,Q1422)</f>
        <v>0</v>
      </c>
      <c r="K1422" s="99">
        <f>SUM(AD1422,AL1422,AN1422)</f>
        <v>0</v>
      </c>
      <c r="L1422" s="99">
        <f>SUM(AE1422,AF1422,AG1422,AH1422)</f>
        <v>0</v>
      </c>
      <c r="M1422" s="99">
        <f>COUNT(#REF!,#REF!,#REF!,#REF!,#REF!,#REF!,#REF!,AE1422,#REF!,#REF!,#REF!,#REF!,AF1422,AG1422,#REF!,#REF!,#REF!,AH1422)</f>
        <v>0</v>
      </c>
      <c r="N1422" s="99">
        <f>AI1422+AJ1422</f>
        <v>0</v>
      </c>
      <c r="O1422" s="99"/>
      <c r="P1422" s="99">
        <f>AK1422</f>
        <v>0</v>
      </c>
      <c r="Q1422" s="99">
        <f>AM1422</f>
        <v>0</v>
      </c>
      <c r="R1422" s="99">
        <v>0</v>
      </c>
      <c r="S1422" s="47"/>
      <c r="T1422" s="99">
        <f>SUM(U1422,V1422,X1422,Y1422,Z1422,AA1422,AB1422)</f>
        <v>38</v>
      </c>
      <c r="U1422" s="99">
        <f>AP1422</f>
        <v>0</v>
      </c>
      <c r="V1422" s="99">
        <f>SUM(AS1422,AT1422,AU1422,AV1422,AW1422,AX1422,AY1422,AZ1422,BA1422,BB1422,BC1422)</f>
        <v>38</v>
      </c>
      <c r="W1422" s="99">
        <f>COUNT(AS1422,AT1422,AU1422,AV1422,AW1422,AX1422,AY1422,AZ1422,BA1422,BB1422,BC1422)</f>
        <v>1</v>
      </c>
      <c r="X1422" s="99">
        <v>0</v>
      </c>
      <c r="Y1422" s="99">
        <v>0</v>
      </c>
      <c r="Z1422" s="99">
        <v>0</v>
      </c>
      <c r="AA1422" s="99">
        <f>AR1422</f>
        <v>0</v>
      </c>
      <c r="AB1422" s="99">
        <f>AQ1422</f>
        <v>0</v>
      </c>
      <c r="AC1422" s="47"/>
      <c r="AD1422" s="100"/>
      <c r="AE1422" s="100"/>
      <c r="AF1422" s="100"/>
      <c r="AG1422" s="100"/>
      <c r="AH1422" s="100"/>
      <c r="AI1422" s="100"/>
      <c r="AJ1422" s="100"/>
      <c r="AK1422" s="100"/>
      <c r="AL1422" s="100"/>
      <c r="AM1422" s="100"/>
      <c r="AN1422" s="100"/>
      <c r="AO1422" s="44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>
        <v>38</v>
      </c>
      <c r="BA1422" s="100"/>
      <c r="BB1422" s="100"/>
      <c r="BC1422" s="100"/>
      <c r="BD1422" s="31"/>
    </row>
    <row r="1423" spans="1:56" s="41" customFormat="1" x14ac:dyDescent="0.3">
      <c r="A1423" s="100" t="s">
        <v>40</v>
      </c>
      <c r="B1423" s="100" t="s">
        <v>36</v>
      </c>
      <c r="C1423" s="100" t="s">
        <v>1178</v>
      </c>
      <c r="D1423" s="100" t="s">
        <v>3123</v>
      </c>
      <c r="E1423" s="100" t="s">
        <v>54</v>
      </c>
      <c r="F1423" s="100">
        <v>999925537</v>
      </c>
      <c r="G1423" s="99">
        <f>(J1423+T1423)-H1423</f>
        <v>38</v>
      </c>
      <c r="H1423" s="100"/>
      <c r="I1423" s="44"/>
      <c r="J1423" s="99">
        <f>SUM(K1423,L1423,N1423,O1423,P1423,Q1423)</f>
        <v>0</v>
      </c>
      <c r="K1423" s="99">
        <f>SUM(AD1423,AL1423,AN1423)</f>
        <v>0</v>
      </c>
      <c r="L1423" s="99">
        <f>SUM(AE1423,AF1423,AG1423,AH1423)</f>
        <v>0</v>
      </c>
      <c r="M1423" s="99">
        <f>COUNT(#REF!,#REF!,#REF!,#REF!,#REF!,#REF!,#REF!,AE1423,#REF!,#REF!,#REF!,#REF!,AF1423,AG1423,#REF!,#REF!,#REF!,AH1423)</f>
        <v>0</v>
      </c>
      <c r="N1423" s="99">
        <f>AI1423+AJ1423</f>
        <v>0</v>
      </c>
      <c r="O1423" s="99"/>
      <c r="P1423" s="99">
        <f>AK1423</f>
        <v>0</v>
      </c>
      <c r="Q1423" s="99">
        <f>AM1423</f>
        <v>0</v>
      </c>
      <c r="R1423" s="99">
        <v>0</v>
      </c>
      <c r="S1423" s="47"/>
      <c r="T1423" s="99">
        <f>SUM(U1423,V1423,X1423,Y1423,Z1423,AA1423,AB1423)</f>
        <v>38</v>
      </c>
      <c r="U1423" s="99">
        <f>AP1423</f>
        <v>0</v>
      </c>
      <c r="V1423" s="99">
        <f>SUM(AS1423,AT1423,AU1423,AV1423,AW1423,AX1423,AY1423,AZ1423,BA1423,BB1423,BC1423)</f>
        <v>38</v>
      </c>
      <c r="W1423" s="99">
        <f>COUNT(AS1423,AT1423,AU1423,AV1423,AW1423,AX1423,AY1423,AZ1423,BA1423,BB1423,BC1423)</f>
        <v>1</v>
      </c>
      <c r="X1423" s="99">
        <v>0</v>
      </c>
      <c r="Y1423" s="99">
        <v>0</v>
      </c>
      <c r="Z1423" s="99">
        <v>0</v>
      </c>
      <c r="AA1423" s="99">
        <f>AR1423</f>
        <v>0</v>
      </c>
      <c r="AB1423" s="99">
        <f>AQ1423</f>
        <v>0</v>
      </c>
      <c r="AC1423" s="47"/>
      <c r="AD1423" s="100"/>
      <c r="AE1423" s="100"/>
      <c r="AF1423" s="100"/>
      <c r="AG1423" s="100"/>
      <c r="AH1423" s="100"/>
      <c r="AI1423" s="100"/>
      <c r="AJ1423" s="100"/>
      <c r="AK1423" s="100"/>
      <c r="AL1423" s="100"/>
      <c r="AM1423" s="100"/>
      <c r="AN1423" s="100"/>
      <c r="AO1423" s="44"/>
      <c r="AP1423" s="100"/>
      <c r="AQ1423" s="100"/>
      <c r="AR1423" s="100"/>
      <c r="AS1423" s="100"/>
      <c r="AT1423" s="100"/>
      <c r="AU1423" s="100"/>
      <c r="AV1423" s="100"/>
      <c r="AW1423" s="100">
        <v>38</v>
      </c>
      <c r="AX1423" s="100"/>
      <c r="AY1423" s="100"/>
      <c r="AZ1423" s="100"/>
      <c r="BA1423" s="100"/>
      <c r="BB1423" s="100"/>
      <c r="BC1423" s="100"/>
      <c r="BD1423" s="31"/>
    </row>
    <row r="1424" spans="1:56" s="41" customFormat="1" x14ac:dyDescent="0.3">
      <c r="A1424" s="100" t="s">
        <v>40</v>
      </c>
      <c r="B1424" s="100" t="s">
        <v>36</v>
      </c>
      <c r="C1424" s="100" t="s">
        <v>2130</v>
      </c>
      <c r="D1424" s="100" t="s">
        <v>2131</v>
      </c>
      <c r="E1424" s="100" t="s">
        <v>54</v>
      </c>
      <c r="F1424" s="100">
        <v>999925830</v>
      </c>
      <c r="G1424" s="99">
        <f>(J1424+T1424)-H1424</f>
        <v>38</v>
      </c>
      <c r="H1424" s="100"/>
      <c r="I1424" s="44"/>
      <c r="J1424" s="99">
        <f>SUM(K1424,L1424,N1424,O1424,P1424,Q1424)</f>
        <v>0</v>
      </c>
      <c r="K1424" s="99">
        <f>SUM(AD1424,AL1424,AN1424)</f>
        <v>0</v>
      </c>
      <c r="L1424" s="99">
        <f>SUM(AE1424,AF1424,AG1424,AH1424)</f>
        <v>0</v>
      </c>
      <c r="M1424" s="99">
        <f>COUNT(#REF!,#REF!,#REF!,#REF!,#REF!,#REF!,#REF!,AE1424,#REF!,#REF!,#REF!,#REF!,AF1424,AG1424,#REF!,#REF!,#REF!,AH1424)</f>
        <v>0</v>
      </c>
      <c r="N1424" s="99">
        <f>AI1424+AJ1424</f>
        <v>0</v>
      </c>
      <c r="O1424" s="99"/>
      <c r="P1424" s="99">
        <f>AK1424</f>
        <v>0</v>
      </c>
      <c r="Q1424" s="99">
        <f>AM1424</f>
        <v>0</v>
      </c>
      <c r="R1424" s="99">
        <v>0</v>
      </c>
      <c r="S1424" s="47"/>
      <c r="T1424" s="99">
        <f>SUM(U1424,V1424,X1424,Y1424,Z1424,AA1424,AB1424)</f>
        <v>38</v>
      </c>
      <c r="U1424" s="99">
        <f>AP1424</f>
        <v>0</v>
      </c>
      <c r="V1424" s="99">
        <f>SUM(AS1424,AT1424,AU1424,AV1424,AW1424,AX1424,AY1424,AZ1424,BA1424,BB1424,BC1424)</f>
        <v>38</v>
      </c>
      <c r="W1424" s="99">
        <f>COUNT(AS1424,AT1424,AU1424,AV1424,AW1424,AX1424,AY1424,AZ1424,BA1424,BB1424,BC1424)</f>
        <v>1</v>
      </c>
      <c r="X1424" s="99">
        <v>0</v>
      </c>
      <c r="Y1424" s="99">
        <v>0</v>
      </c>
      <c r="Z1424" s="99">
        <v>0</v>
      </c>
      <c r="AA1424" s="99">
        <f>AR1424</f>
        <v>0</v>
      </c>
      <c r="AB1424" s="99">
        <f>AQ1424</f>
        <v>0</v>
      </c>
      <c r="AC1424" s="47"/>
      <c r="AD1424" s="100"/>
      <c r="AE1424" s="100"/>
      <c r="AF1424" s="100"/>
      <c r="AG1424" s="100"/>
      <c r="AH1424" s="100"/>
      <c r="AI1424" s="100"/>
      <c r="AJ1424" s="100"/>
      <c r="AK1424" s="100"/>
      <c r="AL1424" s="100"/>
      <c r="AM1424" s="100"/>
      <c r="AN1424" s="100"/>
      <c r="AO1424" s="44"/>
      <c r="AP1424" s="100"/>
      <c r="AQ1424" s="100"/>
      <c r="AR1424" s="100"/>
      <c r="AS1424" s="100"/>
      <c r="AT1424" s="100"/>
      <c r="AU1424" s="100"/>
      <c r="AV1424" s="100"/>
      <c r="AW1424" s="100">
        <v>38</v>
      </c>
      <c r="AX1424" s="100"/>
      <c r="AY1424" s="100"/>
      <c r="AZ1424" s="100"/>
      <c r="BA1424" s="100"/>
      <c r="BB1424" s="100"/>
      <c r="BC1424" s="100"/>
      <c r="BD1424" s="31"/>
    </row>
    <row r="1425" spans="1:56" s="41" customFormat="1" x14ac:dyDescent="0.3">
      <c r="A1425" s="100" t="s">
        <v>40</v>
      </c>
      <c r="B1425" s="100" t="s">
        <v>36</v>
      </c>
      <c r="C1425" s="100" t="s">
        <v>1795</v>
      </c>
      <c r="D1425" s="100" t="s">
        <v>2414</v>
      </c>
      <c r="E1425" s="100" t="s">
        <v>54</v>
      </c>
      <c r="F1425" s="100">
        <v>999927036</v>
      </c>
      <c r="G1425" s="99">
        <f>(J1425+T1425)-H1425</f>
        <v>38</v>
      </c>
      <c r="H1425" s="100"/>
      <c r="I1425" s="44"/>
      <c r="J1425" s="99">
        <f>SUM(K1425,L1425,N1425,O1425,P1425,Q1425)</f>
        <v>0</v>
      </c>
      <c r="K1425" s="99">
        <f>SUM(AD1425,AL1425,AN1425)</f>
        <v>0</v>
      </c>
      <c r="L1425" s="99">
        <f>SUM(AE1425,AF1425,AG1425,AH1425)</f>
        <v>0</v>
      </c>
      <c r="M1425" s="99">
        <f>COUNT(#REF!,#REF!,#REF!,#REF!,#REF!,#REF!,#REF!,AE1425,#REF!,#REF!,#REF!,#REF!,AF1425,AG1425,#REF!,#REF!,#REF!,AH1425)</f>
        <v>0</v>
      </c>
      <c r="N1425" s="99">
        <f>AI1425+AJ1425</f>
        <v>0</v>
      </c>
      <c r="O1425" s="99"/>
      <c r="P1425" s="99">
        <f>AK1425</f>
        <v>0</v>
      </c>
      <c r="Q1425" s="99">
        <f>AM1425</f>
        <v>0</v>
      </c>
      <c r="R1425" s="99">
        <v>0</v>
      </c>
      <c r="S1425" s="47"/>
      <c r="T1425" s="99">
        <f>SUM(U1425,V1425,X1425,Y1425,Z1425,AA1425,AB1425)</f>
        <v>38</v>
      </c>
      <c r="U1425" s="99">
        <f>AP1425</f>
        <v>0</v>
      </c>
      <c r="V1425" s="99">
        <f>SUM(AS1425,AT1425,AU1425,AV1425,AW1425,AX1425,AY1425,AZ1425,BA1425,BB1425,BC1425)</f>
        <v>38</v>
      </c>
      <c r="W1425" s="99">
        <f>COUNT(AS1425,AT1425,AU1425,AV1425,AW1425,AX1425,AY1425,AZ1425,BA1425,BB1425,BC1425)</f>
        <v>1</v>
      </c>
      <c r="X1425" s="99">
        <v>0</v>
      </c>
      <c r="Y1425" s="99">
        <v>0</v>
      </c>
      <c r="Z1425" s="99">
        <v>0</v>
      </c>
      <c r="AA1425" s="99">
        <f>AR1425</f>
        <v>0</v>
      </c>
      <c r="AB1425" s="99">
        <f>AQ1425</f>
        <v>0</v>
      </c>
      <c r="AC1425" s="47"/>
      <c r="AD1425" s="100"/>
      <c r="AE1425" s="100"/>
      <c r="AF1425" s="100"/>
      <c r="AG1425" s="100"/>
      <c r="AH1425" s="100"/>
      <c r="AI1425" s="100"/>
      <c r="AJ1425" s="100"/>
      <c r="AK1425" s="100"/>
      <c r="AL1425" s="100"/>
      <c r="AM1425" s="100"/>
      <c r="AN1425" s="100"/>
      <c r="AO1425" s="44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>
        <v>38</v>
      </c>
      <c r="BA1425" s="100"/>
      <c r="BB1425" s="100"/>
      <c r="BC1425" s="100"/>
      <c r="BD1425" s="31"/>
    </row>
    <row r="1426" spans="1:56" s="41" customFormat="1" x14ac:dyDescent="0.3">
      <c r="A1426" s="100" t="s">
        <v>40</v>
      </c>
      <c r="B1426" s="100" t="s">
        <v>36</v>
      </c>
      <c r="C1426" s="100" t="s">
        <v>1417</v>
      </c>
      <c r="D1426" s="100" t="s">
        <v>2917</v>
      </c>
      <c r="E1426" s="100" t="s">
        <v>54</v>
      </c>
      <c r="F1426" s="100">
        <v>999929709</v>
      </c>
      <c r="G1426" s="99">
        <f>(J1426+T1426)-H1426</f>
        <v>38</v>
      </c>
      <c r="H1426" s="100"/>
      <c r="I1426" s="44"/>
      <c r="J1426" s="99">
        <f>SUM(K1426,L1426,N1426,O1426,P1426,Q1426)</f>
        <v>0</v>
      </c>
      <c r="K1426" s="99">
        <f>SUM(AD1426,AL1426,AN1426)</f>
        <v>0</v>
      </c>
      <c r="L1426" s="99">
        <f>SUM(AE1426,AF1426,AG1426,AH1426)</f>
        <v>0</v>
      </c>
      <c r="M1426" s="99">
        <f>COUNT(#REF!,#REF!,#REF!,#REF!,#REF!,#REF!,#REF!,AE1426,#REF!,#REF!,#REF!,#REF!,AF1426,AG1426,#REF!,#REF!,#REF!,AH1426)</f>
        <v>0</v>
      </c>
      <c r="N1426" s="99">
        <f>AI1426+AJ1426</f>
        <v>0</v>
      </c>
      <c r="O1426" s="99"/>
      <c r="P1426" s="99">
        <f>AK1426</f>
        <v>0</v>
      </c>
      <c r="Q1426" s="99">
        <f>AM1426</f>
        <v>0</v>
      </c>
      <c r="R1426" s="99">
        <v>0</v>
      </c>
      <c r="S1426" s="47"/>
      <c r="T1426" s="99">
        <f>SUM(U1426,V1426,X1426,Y1426,Z1426,AA1426,AB1426)</f>
        <v>38</v>
      </c>
      <c r="U1426" s="99">
        <f>AP1426</f>
        <v>0</v>
      </c>
      <c r="V1426" s="99">
        <f>SUM(AS1426,AT1426,AU1426,AV1426,AW1426,AX1426,AY1426,AZ1426,BA1426,BB1426,BC1426)</f>
        <v>38</v>
      </c>
      <c r="W1426" s="99">
        <f>COUNT(AS1426,AT1426,AU1426,AV1426,AW1426,AX1426,AY1426,AZ1426,BA1426,BB1426,BC1426)</f>
        <v>1</v>
      </c>
      <c r="X1426" s="99">
        <v>0</v>
      </c>
      <c r="Y1426" s="99">
        <v>0</v>
      </c>
      <c r="Z1426" s="99">
        <v>0</v>
      </c>
      <c r="AA1426" s="99">
        <f>AR1426</f>
        <v>0</v>
      </c>
      <c r="AB1426" s="99">
        <f>AQ1426</f>
        <v>0</v>
      </c>
      <c r="AC1426" s="47"/>
      <c r="AD1426" s="100"/>
      <c r="AE1426" s="100"/>
      <c r="AF1426" s="100"/>
      <c r="AG1426" s="100"/>
      <c r="AH1426" s="100"/>
      <c r="AI1426" s="100"/>
      <c r="AJ1426" s="100"/>
      <c r="AK1426" s="100"/>
      <c r="AL1426" s="100"/>
      <c r="AM1426" s="100"/>
      <c r="AN1426" s="100"/>
      <c r="AO1426" s="44"/>
      <c r="AP1426" s="100"/>
      <c r="AQ1426" s="100"/>
      <c r="AR1426" s="100"/>
      <c r="AS1426" s="100">
        <v>38</v>
      </c>
      <c r="AT1426" s="100"/>
      <c r="AU1426" s="100"/>
      <c r="AV1426" s="100"/>
      <c r="AW1426" s="100"/>
      <c r="AX1426" s="100"/>
      <c r="AY1426" s="100"/>
      <c r="AZ1426" s="100"/>
      <c r="BA1426" s="100"/>
      <c r="BB1426" s="100"/>
      <c r="BC1426" s="100"/>
      <c r="BD1426" s="31"/>
    </row>
    <row r="1427" spans="1:56" s="41" customFormat="1" x14ac:dyDescent="0.3">
      <c r="A1427" s="100" t="s">
        <v>40</v>
      </c>
      <c r="B1427" s="100" t="s">
        <v>36</v>
      </c>
      <c r="C1427" s="100" t="s">
        <v>2318</v>
      </c>
      <c r="D1427" s="100" t="s">
        <v>2319</v>
      </c>
      <c r="E1427" s="100" t="s">
        <v>54</v>
      </c>
      <c r="F1427" s="100">
        <v>999930557</v>
      </c>
      <c r="G1427" s="99">
        <f>(J1427+T1427)-H1427</f>
        <v>38</v>
      </c>
      <c r="H1427" s="100"/>
      <c r="I1427" s="44"/>
      <c r="J1427" s="99">
        <f>SUM(K1427,L1427,N1427,O1427,P1427,Q1427)</f>
        <v>0</v>
      </c>
      <c r="K1427" s="99">
        <f>SUM(AD1427,AL1427,AN1427)</f>
        <v>0</v>
      </c>
      <c r="L1427" s="99">
        <f>SUM(AE1427,AF1427,AG1427,AH1427)</f>
        <v>0</v>
      </c>
      <c r="M1427" s="99">
        <f>COUNT(#REF!,#REF!,#REF!,#REF!,#REF!,#REF!,#REF!,AE1427,#REF!,#REF!,#REF!,#REF!,AF1427,AG1427,#REF!,#REF!,#REF!,AH1427)</f>
        <v>0</v>
      </c>
      <c r="N1427" s="99">
        <f>AI1427+AJ1427</f>
        <v>0</v>
      </c>
      <c r="O1427" s="99"/>
      <c r="P1427" s="99">
        <f>AK1427</f>
        <v>0</v>
      </c>
      <c r="Q1427" s="99">
        <f>AM1427</f>
        <v>0</v>
      </c>
      <c r="R1427" s="99">
        <v>0</v>
      </c>
      <c r="S1427" s="47"/>
      <c r="T1427" s="99">
        <f>SUM(U1427,V1427,X1427,Y1427,Z1427,AA1427,AB1427)</f>
        <v>38</v>
      </c>
      <c r="U1427" s="99">
        <f>AP1427</f>
        <v>0</v>
      </c>
      <c r="V1427" s="99">
        <f>SUM(AS1427,AT1427,AU1427,AV1427,AW1427,AX1427,AY1427,AZ1427,BA1427,BB1427,BC1427)</f>
        <v>38</v>
      </c>
      <c r="W1427" s="99">
        <f>COUNT(AS1427,AT1427,AU1427,AV1427,AW1427,AX1427,AY1427,AZ1427,BA1427,BB1427,BC1427)</f>
        <v>1</v>
      </c>
      <c r="X1427" s="99">
        <v>0</v>
      </c>
      <c r="Y1427" s="99">
        <v>0</v>
      </c>
      <c r="Z1427" s="99">
        <v>0</v>
      </c>
      <c r="AA1427" s="99">
        <f>AR1427</f>
        <v>0</v>
      </c>
      <c r="AB1427" s="99">
        <f>AQ1427</f>
        <v>0</v>
      </c>
      <c r="AC1427" s="47"/>
      <c r="AD1427" s="100"/>
      <c r="AE1427" s="100"/>
      <c r="AF1427" s="100"/>
      <c r="AG1427" s="100"/>
      <c r="AH1427" s="100"/>
      <c r="AI1427" s="100"/>
      <c r="AJ1427" s="100"/>
      <c r="AK1427" s="100"/>
      <c r="AL1427" s="100"/>
      <c r="AM1427" s="100"/>
      <c r="AN1427" s="100"/>
      <c r="AO1427" s="44"/>
      <c r="AP1427" s="100"/>
      <c r="AQ1427" s="100"/>
      <c r="AR1427" s="100"/>
      <c r="AS1427" s="100"/>
      <c r="AT1427" s="100"/>
      <c r="AU1427" s="100"/>
      <c r="AV1427" s="100"/>
      <c r="AW1427" s="100">
        <v>38</v>
      </c>
      <c r="AX1427" s="100"/>
      <c r="AY1427" s="100"/>
      <c r="AZ1427" s="100"/>
      <c r="BA1427" s="100"/>
      <c r="BB1427" s="100"/>
      <c r="BC1427" s="100"/>
      <c r="BD1427" s="31"/>
    </row>
    <row r="1428" spans="1:56" s="41" customFormat="1" x14ac:dyDescent="0.3">
      <c r="A1428" s="100" t="s">
        <v>40</v>
      </c>
      <c r="B1428" s="100" t="s">
        <v>36</v>
      </c>
      <c r="C1428" s="100" t="s">
        <v>3377</v>
      </c>
      <c r="D1428" s="100" t="s">
        <v>101</v>
      </c>
      <c r="E1428" s="100" t="s">
        <v>54</v>
      </c>
      <c r="F1428" s="100">
        <v>999931069</v>
      </c>
      <c r="G1428" s="99">
        <f>(J1428+T1428)-H1428</f>
        <v>38</v>
      </c>
      <c r="H1428" s="100"/>
      <c r="I1428" s="44"/>
      <c r="J1428" s="99">
        <f>SUM(K1428,L1428,N1428,O1428,P1428,Q1428)</f>
        <v>0</v>
      </c>
      <c r="K1428" s="99">
        <f>SUM(AD1428,AL1428,AN1428)</f>
        <v>0</v>
      </c>
      <c r="L1428" s="99">
        <f>SUM(AE1428,AF1428,AG1428,AH1428)</f>
        <v>0</v>
      </c>
      <c r="M1428" s="99">
        <f>COUNT(#REF!,#REF!,#REF!,#REF!,#REF!,#REF!,#REF!,AE1428,#REF!,#REF!,#REF!,#REF!,AF1428,AG1428,#REF!,#REF!,#REF!,AH1428)</f>
        <v>0</v>
      </c>
      <c r="N1428" s="99">
        <f>AI1428+AJ1428</f>
        <v>0</v>
      </c>
      <c r="O1428" s="99"/>
      <c r="P1428" s="99">
        <f>AK1428</f>
        <v>0</v>
      </c>
      <c r="Q1428" s="99">
        <f>AM1428</f>
        <v>0</v>
      </c>
      <c r="R1428" s="99">
        <v>0</v>
      </c>
      <c r="S1428" s="47"/>
      <c r="T1428" s="99">
        <f>SUM(U1428,V1428,X1428,Y1428,Z1428,AA1428,AB1428)</f>
        <v>38</v>
      </c>
      <c r="U1428" s="99">
        <f>AP1428</f>
        <v>0</v>
      </c>
      <c r="V1428" s="99">
        <f>SUM(AS1428,AT1428,AU1428,AV1428,AW1428,AX1428,AY1428,AZ1428,BA1428,BB1428,BC1428)</f>
        <v>38</v>
      </c>
      <c r="W1428" s="99">
        <f>COUNT(AS1428,AT1428,AU1428,AV1428,AW1428,AX1428,AY1428,AZ1428,BA1428,BB1428,BC1428)</f>
        <v>1</v>
      </c>
      <c r="X1428" s="99">
        <v>0</v>
      </c>
      <c r="Y1428" s="99">
        <v>0</v>
      </c>
      <c r="Z1428" s="99">
        <v>0</v>
      </c>
      <c r="AA1428" s="99">
        <f>AR1428</f>
        <v>0</v>
      </c>
      <c r="AB1428" s="99">
        <f>AQ1428</f>
        <v>0</v>
      </c>
      <c r="AC1428" s="47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44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100"/>
      <c r="AZ1428" s="100">
        <v>38</v>
      </c>
      <c r="BA1428" s="100"/>
      <c r="BB1428" s="100"/>
      <c r="BC1428" s="100"/>
      <c r="BD1428" s="31"/>
    </row>
    <row r="1429" spans="1:56" s="41" customFormat="1" x14ac:dyDescent="0.35">
      <c r="A1429" s="100" t="s">
        <v>40</v>
      </c>
      <c r="B1429" s="99" t="s">
        <v>36</v>
      </c>
      <c r="C1429" s="100" t="s">
        <v>2864</v>
      </c>
      <c r="D1429" s="100" t="s">
        <v>101</v>
      </c>
      <c r="E1429" s="100" t="s">
        <v>54</v>
      </c>
      <c r="F1429" s="100">
        <v>999898450</v>
      </c>
      <c r="G1429" s="99">
        <f>(J1429+T1429)-H1429</f>
        <v>36</v>
      </c>
      <c r="H1429" s="100"/>
      <c r="I1429" s="44"/>
      <c r="J1429" s="99">
        <f>SUM(K1429,L1429,N1429,O1429,P1429,Q1429)</f>
        <v>0</v>
      </c>
      <c r="K1429" s="99">
        <f>SUM(AD1429,AL1429,AN1429)</f>
        <v>0</v>
      </c>
      <c r="L1429" s="99">
        <f>SUM(AE1429,AF1429,AG1429,AH1429)</f>
        <v>0</v>
      </c>
      <c r="M1429" s="99">
        <f>COUNT(#REF!,#REF!,#REF!,#REF!,#REF!,#REF!,#REF!,AE1429,#REF!,#REF!,#REF!,#REF!,AF1429,AG1429,#REF!,#REF!,#REF!,AH1429)</f>
        <v>0</v>
      </c>
      <c r="N1429" s="99">
        <f>AI1429+AJ1429</f>
        <v>0</v>
      </c>
      <c r="O1429" s="99"/>
      <c r="P1429" s="99">
        <f>AK1429</f>
        <v>0</v>
      </c>
      <c r="Q1429" s="99">
        <f>AM1429</f>
        <v>0</v>
      </c>
      <c r="R1429" s="99">
        <v>0</v>
      </c>
      <c r="S1429" s="44"/>
      <c r="T1429" s="99">
        <f>SUM(U1429,V1429,X1429,Y1429,Z1429,AA1429,AB1429)</f>
        <v>36</v>
      </c>
      <c r="U1429" s="99">
        <f>AP1429</f>
        <v>0</v>
      </c>
      <c r="V1429" s="99">
        <f>SUM(AS1429,AT1429,AU1429,AV1429,AW1429,AX1429,AY1429,AZ1429,BA1429,BB1429,BC1429)</f>
        <v>0</v>
      </c>
      <c r="W1429" s="99">
        <f>COUNT(AS1429,AT1429,AU1429,AV1429,AW1429,AX1429,AY1429,AZ1429,BA1429,BB1429,BC1429)</f>
        <v>0</v>
      </c>
      <c r="X1429" s="99">
        <v>0</v>
      </c>
      <c r="Y1429" s="99">
        <v>0</v>
      </c>
      <c r="Z1429" s="99">
        <v>0</v>
      </c>
      <c r="AA1429" s="99">
        <f>AR1429</f>
        <v>36</v>
      </c>
      <c r="AB1429" s="99">
        <f>AQ1429</f>
        <v>0</v>
      </c>
      <c r="AC1429" s="44"/>
      <c r="AD1429" s="100"/>
      <c r="AE1429" s="100"/>
      <c r="AF1429" s="100"/>
      <c r="AG1429" s="100"/>
      <c r="AH1429" s="100"/>
      <c r="AI1429" s="100"/>
      <c r="AJ1429" s="100"/>
      <c r="AK1429" s="100"/>
      <c r="AL1429" s="100"/>
      <c r="AM1429" s="100"/>
      <c r="AN1429" s="100"/>
      <c r="AO1429" s="44"/>
      <c r="AP1429" s="100"/>
      <c r="AQ1429" s="100"/>
      <c r="AR1429" s="100">
        <v>36</v>
      </c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</row>
    <row r="1430" spans="1:56" s="41" customFormat="1" x14ac:dyDescent="0.35">
      <c r="A1430" s="100" t="s">
        <v>40</v>
      </c>
      <c r="B1430" s="99" t="s">
        <v>36</v>
      </c>
      <c r="C1430" s="100" t="s">
        <v>2865</v>
      </c>
      <c r="D1430" s="100" t="s">
        <v>265</v>
      </c>
      <c r="E1430" s="100" t="s">
        <v>54</v>
      </c>
      <c r="F1430" s="100">
        <v>999921513</v>
      </c>
      <c r="G1430" s="99">
        <f>(J1430+T1430)-H1430</f>
        <v>36</v>
      </c>
      <c r="H1430" s="100"/>
      <c r="I1430" s="44"/>
      <c r="J1430" s="99">
        <f>SUM(K1430,L1430,N1430,O1430,P1430,Q1430)</f>
        <v>0</v>
      </c>
      <c r="K1430" s="99">
        <f>SUM(AD1430,AL1430,AN1430)</f>
        <v>0</v>
      </c>
      <c r="L1430" s="99">
        <f>SUM(AE1430,AF1430,AG1430,AH1430)</f>
        <v>0</v>
      </c>
      <c r="M1430" s="99">
        <f>COUNT(#REF!,#REF!,#REF!,#REF!,#REF!,#REF!,#REF!,AE1430,#REF!,#REF!,#REF!,#REF!,AF1430,AG1430,#REF!,#REF!,#REF!,AH1430)</f>
        <v>0</v>
      </c>
      <c r="N1430" s="99">
        <f>AI1430+AJ1430</f>
        <v>0</v>
      </c>
      <c r="O1430" s="99"/>
      <c r="P1430" s="99">
        <f>AK1430</f>
        <v>0</v>
      </c>
      <c r="Q1430" s="99">
        <f>AM1430</f>
        <v>0</v>
      </c>
      <c r="R1430" s="99">
        <v>0</v>
      </c>
      <c r="S1430" s="47"/>
      <c r="T1430" s="99">
        <f>SUM(U1430,V1430,X1430,Y1430,Z1430,AA1430,AB1430)</f>
        <v>36</v>
      </c>
      <c r="U1430" s="99">
        <f>AP1430</f>
        <v>0</v>
      </c>
      <c r="V1430" s="99">
        <f>SUM(AS1430,AT1430,AU1430,AV1430,AW1430,AX1430,AY1430,AZ1430,BA1430,BB1430,BC1430)</f>
        <v>0</v>
      </c>
      <c r="W1430" s="99">
        <f>COUNT(AS1430,AT1430,AU1430,AV1430,AW1430,AX1430,AY1430,AZ1430,BA1430,BB1430,BC1430)</f>
        <v>0</v>
      </c>
      <c r="X1430" s="99">
        <v>0</v>
      </c>
      <c r="Y1430" s="99">
        <v>0</v>
      </c>
      <c r="Z1430" s="99">
        <v>0</v>
      </c>
      <c r="AA1430" s="99">
        <f>AR1430</f>
        <v>36</v>
      </c>
      <c r="AB1430" s="99">
        <f>AQ1430</f>
        <v>0</v>
      </c>
      <c r="AC1430" s="47"/>
      <c r="AD1430" s="100"/>
      <c r="AE1430" s="100"/>
      <c r="AF1430" s="100"/>
      <c r="AG1430" s="100"/>
      <c r="AH1430" s="100"/>
      <c r="AI1430" s="100"/>
      <c r="AJ1430" s="100"/>
      <c r="AK1430" s="100"/>
      <c r="AL1430" s="100"/>
      <c r="AM1430" s="100"/>
      <c r="AN1430" s="100"/>
      <c r="AO1430" s="44"/>
      <c r="AP1430" s="100"/>
      <c r="AQ1430" s="100"/>
      <c r="AR1430" s="100">
        <v>36</v>
      </c>
      <c r="AS1430" s="100"/>
      <c r="AT1430" s="100"/>
      <c r="AU1430" s="100"/>
      <c r="AV1430" s="100"/>
      <c r="AW1430" s="100"/>
      <c r="AX1430" s="100"/>
      <c r="AY1430" s="100"/>
      <c r="AZ1430" s="100"/>
      <c r="BA1430" s="100"/>
      <c r="BB1430" s="100"/>
      <c r="BC1430" s="100"/>
    </row>
    <row r="1431" spans="1:56" s="41" customFormat="1" x14ac:dyDescent="0.35">
      <c r="A1431" s="99" t="s">
        <v>40</v>
      </c>
      <c r="B1431" s="99" t="s">
        <v>36</v>
      </c>
      <c r="C1431" s="99" t="s">
        <v>1520</v>
      </c>
      <c r="D1431" s="99" t="s">
        <v>428</v>
      </c>
      <c r="E1431" s="99" t="s">
        <v>54</v>
      </c>
      <c r="F1431" s="99">
        <v>999922470</v>
      </c>
      <c r="G1431" s="99">
        <f>(J1431+T1431)-H1431</f>
        <v>36</v>
      </c>
      <c r="H1431" s="100"/>
      <c r="I1431" s="24"/>
      <c r="J1431" s="99">
        <f>SUM(K1431,L1431,N1431,O1431,P1431,Q1431)</f>
        <v>0</v>
      </c>
      <c r="K1431" s="99">
        <f>SUM(AD1431,AL1431,AN1431)</f>
        <v>0</v>
      </c>
      <c r="L1431" s="99">
        <f>SUM(AE1431,AF1431,AG1431,AH1431)</f>
        <v>0</v>
      </c>
      <c r="M1431" s="99">
        <f>COUNT(#REF!,#REF!,#REF!,#REF!,#REF!,#REF!,#REF!,AE1431,#REF!,#REF!,#REF!,#REF!,AF1431,AG1431,#REF!,#REF!,#REF!,AH1431)</f>
        <v>0</v>
      </c>
      <c r="N1431" s="99">
        <f>AI1431+AJ1431</f>
        <v>0</v>
      </c>
      <c r="O1431" s="99"/>
      <c r="P1431" s="99">
        <f>AK1431</f>
        <v>0</v>
      </c>
      <c r="Q1431" s="99">
        <f>AM1431</f>
        <v>0</v>
      </c>
      <c r="R1431" s="99">
        <v>0</v>
      </c>
      <c r="S1431" s="47"/>
      <c r="T1431" s="99">
        <f>SUM(U1431,V1431,X1431,Y1431,Z1431,AA1431,AB1431)</f>
        <v>36</v>
      </c>
      <c r="U1431" s="99">
        <f>AP1431</f>
        <v>0</v>
      </c>
      <c r="V1431" s="99">
        <f>SUM(AS1431,AT1431,AU1431,AV1431,AW1431,AX1431,AY1431,AZ1431,BA1431,BB1431,BC1431)</f>
        <v>0</v>
      </c>
      <c r="W1431" s="99">
        <f>COUNT(AS1431,AT1431,AU1431,AV1431,AW1431,AX1431,AY1431,AZ1431,BA1431,BB1431,BC1431)</f>
        <v>0</v>
      </c>
      <c r="X1431" s="99">
        <v>0</v>
      </c>
      <c r="Y1431" s="99">
        <v>0</v>
      </c>
      <c r="Z1431" s="99">
        <v>0</v>
      </c>
      <c r="AA1431" s="99">
        <f>AR1431</f>
        <v>36</v>
      </c>
      <c r="AB1431" s="99">
        <f>AQ1431</f>
        <v>0</v>
      </c>
      <c r="AC1431" s="47"/>
      <c r="AD1431" s="99"/>
      <c r="AE1431" s="99"/>
      <c r="AF1431" s="99"/>
      <c r="AG1431" s="99"/>
      <c r="AH1431" s="99"/>
      <c r="AI1431" s="99"/>
      <c r="AJ1431" s="99"/>
      <c r="AK1431" s="99"/>
      <c r="AL1431" s="99"/>
      <c r="AM1431" s="100"/>
      <c r="AN1431" s="100"/>
      <c r="AO1431" s="44"/>
      <c r="AP1431" s="100"/>
      <c r="AQ1431" s="100"/>
      <c r="AR1431" s="100">
        <v>36</v>
      </c>
      <c r="AS1431" s="100"/>
      <c r="AT1431" s="100"/>
      <c r="AU1431" s="100"/>
      <c r="AV1431" s="100"/>
      <c r="AW1431" s="100"/>
      <c r="AX1431" s="100"/>
      <c r="AY1431" s="100"/>
      <c r="AZ1431" s="100"/>
      <c r="BA1431" s="100"/>
      <c r="BB1431" s="100"/>
      <c r="BC1431" s="100"/>
    </row>
    <row r="1432" spans="1:56" s="41" customFormat="1" x14ac:dyDescent="0.35">
      <c r="A1432" s="100" t="s">
        <v>40</v>
      </c>
      <c r="B1432" s="99" t="s">
        <v>36</v>
      </c>
      <c r="C1432" s="100" t="s">
        <v>346</v>
      </c>
      <c r="D1432" s="100" t="s">
        <v>376</v>
      </c>
      <c r="E1432" s="100" t="s">
        <v>54</v>
      </c>
      <c r="F1432" s="100">
        <v>999928864</v>
      </c>
      <c r="G1432" s="99">
        <f>(J1432+T1432)-H1432</f>
        <v>36</v>
      </c>
      <c r="H1432" s="100"/>
      <c r="I1432" s="44"/>
      <c r="J1432" s="99">
        <f>SUM(K1432,L1432,N1432,O1432,P1432,Q1432)</f>
        <v>0</v>
      </c>
      <c r="K1432" s="99">
        <f>SUM(AD1432,AL1432,AN1432)</f>
        <v>0</v>
      </c>
      <c r="L1432" s="99">
        <f>SUM(AE1432,AF1432,AG1432,AH1432)</f>
        <v>0</v>
      </c>
      <c r="M1432" s="99">
        <f>COUNT(#REF!,#REF!,#REF!,#REF!,#REF!,#REF!,#REF!,AE1432,#REF!,#REF!,#REF!,#REF!,AF1432,AG1432,#REF!,#REF!,#REF!,AH1432)</f>
        <v>0</v>
      </c>
      <c r="N1432" s="99">
        <f>AI1432+AJ1432</f>
        <v>0</v>
      </c>
      <c r="O1432" s="99"/>
      <c r="P1432" s="99">
        <f>AK1432</f>
        <v>0</v>
      </c>
      <c r="Q1432" s="99">
        <f>AM1432</f>
        <v>0</v>
      </c>
      <c r="R1432" s="99">
        <v>0</v>
      </c>
      <c r="S1432" s="44"/>
      <c r="T1432" s="99">
        <f>SUM(U1432,V1432,X1432,Y1432,Z1432,AA1432,AB1432)</f>
        <v>36</v>
      </c>
      <c r="U1432" s="99">
        <f>AP1432</f>
        <v>0</v>
      </c>
      <c r="V1432" s="99">
        <f>SUM(AS1432,AT1432,AU1432,AV1432,AW1432,AX1432,AY1432,AZ1432,BA1432,BB1432,BC1432)</f>
        <v>0</v>
      </c>
      <c r="W1432" s="99">
        <f>COUNT(AS1432,AT1432,AU1432,AV1432,AW1432,AX1432,AY1432,AZ1432,BA1432,BB1432,BC1432)</f>
        <v>0</v>
      </c>
      <c r="X1432" s="99">
        <v>0</v>
      </c>
      <c r="Y1432" s="99">
        <v>0</v>
      </c>
      <c r="Z1432" s="99">
        <v>0</v>
      </c>
      <c r="AA1432" s="99">
        <f>AR1432</f>
        <v>36</v>
      </c>
      <c r="AB1432" s="99">
        <f>AQ1432</f>
        <v>0</v>
      </c>
      <c r="AC1432" s="44"/>
      <c r="AD1432" s="100"/>
      <c r="AE1432" s="100"/>
      <c r="AF1432" s="100"/>
      <c r="AG1432" s="100"/>
      <c r="AH1432" s="100"/>
      <c r="AI1432" s="100"/>
      <c r="AJ1432" s="100"/>
      <c r="AK1432" s="100"/>
      <c r="AL1432" s="100"/>
      <c r="AM1432" s="100"/>
      <c r="AN1432" s="100"/>
      <c r="AO1432" s="44"/>
      <c r="AP1432" s="100"/>
      <c r="AQ1432" s="100"/>
      <c r="AR1432" s="100">
        <v>36</v>
      </c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</row>
    <row r="1433" spans="1:56" s="41" customFormat="1" x14ac:dyDescent="0.35">
      <c r="A1433" s="100" t="s">
        <v>40</v>
      </c>
      <c r="B1433" s="99" t="s">
        <v>36</v>
      </c>
      <c r="C1433" s="100" t="s">
        <v>2863</v>
      </c>
      <c r="D1433" s="100" t="s">
        <v>101</v>
      </c>
      <c r="E1433" s="100" t="s">
        <v>54</v>
      </c>
      <c r="F1433" s="100">
        <v>999928865</v>
      </c>
      <c r="G1433" s="99">
        <f>(J1433+T1433)-H1433</f>
        <v>36</v>
      </c>
      <c r="H1433" s="100"/>
      <c r="I1433" s="44"/>
      <c r="J1433" s="99">
        <f>SUM(K1433,L1433,N1433,O1433,P1433,Q1433)</f>
        <v>0</v>
      </c>
      <c r="K1433" s="99">
        <f>SUM(AD1433,AL1433,AN1433)</f>
        <v>0</v>
      </c>
      <c r="L1433" s="99">
        <f>SUM(AE1433,AF1433,AG1433,AH1433)</f>
        <v>0</v>
      </c>
      <c r="M1433" s="99">
        <f>COUNT(#REF!,#REF!,#REF!,#REF!,#REF!,#REF!,#REF!,AE1433,#REF!,#REF!,#REF!,#REF!,AF1433,AG1433,#REF!,#REF!,#REF!,AH1433)</f>
        <v>0</v>
      </c>
      <c r="N1433" s="99">
        <f>AI1433+AJ1433</f>
        <v>0</v>
      </c>
      <c r="O1433" s="99"/>
      <c r="P1433" s="99">
        <f>AK1433</f>
        <v>0</v>
      </c>
      <c r="Q1433" s="99">
        <f>AM1433</f>
        <v>0</v>
      </c>
      <c r="R1433" s="99">
        <v>0</v>
      </c>
      <c r="S1433" s="44"/>
      <c r="T1433" s="99">
        <f>SUM(U1433,V1433,X1433,Y1433,Z1433,AA1433,AB1433)</f>
        <v>36</v>
      </c>
      <c r="U1433" s="99">
        <f>AP1433</f>
        <v>0</v>
      </c>
      <c r="V1433" s="99">
        <f>SUM(AS1433,AT1433,AU1433,AV1433,AW1433,AX1433,AY1433,AZ1433,BA1433,BB1433,BC1433)</f>
        <v>0</v>
      </c>
      <c r="W1433" s="99">
        <f>COUNT(AS1433,AT1433,AU1433,AV1433,AW1433,AX1433,AY1433,AZ1433,BA1433,BB1433,BC1433)</f>
        <v>0</v>
      </c>
      <c r="X1433" s="99">
        <v>0</v>
      </c>
      <c r="Y1433" s="99">
        <v>0</v>
      </c>
      <c r="Z1433" s="99">
        <v>0</v>
      </c>
      <c r="AA1433" s="99">
        <f>AR1433</f>
        <v>36</v>
      </c>
      <c r="AB1433" s="99">
        <f>AQ1433</f>
        <v>0</v>
      </c>
      <c r="AC1433" s="44"/>
      <c r="AD1433" s="100"/>
      <c r="AE1433" s="100"/>
      <c r="AF1433" s="100"/>
      <c r="AG1433" s="100"/>
      <c r="AH1433" s="100"/>
      <c r="AI1433" s="100"/>
      <c r="AJ1433" s="100"/>
      <c r="AK1433" s="100"/>
      <c r="AL1433" s="100"/>
      <c r="AM1433" s="100"/>
      <c r="AN1433" s="100"/>
      <c r="AO1433" s="44"/>
      <c r="AP1433" s="100"/>
      <c r="AQ1433" s="100"/>
      <c r="AR1433" s="100">
        <v>36</v>
      </c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</row>
    <row r="1434" spans="1:56" s="41" customFormat="1" x14ac:dyDescent="0.35">
      <c r="A1434" s="100" t="s">
        <v>40</v>
      </c>
      <c r="B1434" s="99" t="s">
        <v>36</v>
      </c>
      <c r="C1434" s="100" t="s">
        <v>2860</v>
      </c>
      <c r="D1434" s="100" t="s">
        <v>2861</v>
      </c>
      <c r="E1434" s="100" t="s">
        <v>54</v>
      </c>
      <c r="F1434" s="100">
        <v>999928878</v>
      </c>
      <c r="G1434" s="99">
        <f>(J1434+T1434)-H1434</f>
        <v>36</v>
      </c>
      <c r="H1434" s="100"/>
      <c r="I1434" s="44"/>
      <c r="J1434" s="99">
        <f>SUM(K1434,L1434,N1434,O1434,P1434,Q1434)</f>
        <v>0</v>
      </c>
      <c r="K1434" s="99">
        <f>SUM(AD1434,AL1434,AN1434)</f>
        <v>0</v>
      </c>
      <c r="L1434" s="99">
        <f>SUM(AE1434,AF1434,AG1434,AH1434)</f>
        <v>0</v>
      </c>
      <c r="M1434" s="99">
        <f>COUNT(#REF!,#REF!,#REF!,#REF!,#REF!,#REF!,#REF!,AE1434,#REF!,#REF!,#REF!,#REF!,AF1434,AG1434,#REF!,#REF!,#REF!,AH1434)</f>
        <v>0</v>
      </c>
      <c r="N1434" s="99">
        <f>AI1434+AJ1434</f>
        <v>0</v>
      </c>
      <c r="O1434" s="99"/>
      <c r="P1434" s="99">
        <f>AK1434</f>
        <v>0</v>
      </c>
      <c r="Q1434" s="99">
        <f>AM1434</f>
        <v>0</v>
      </c>
      <c r="R1434" s="99">
        <v>0</v>
      </c>
      <c r="S1434" s="44"/>
      <c r="T1434" s="99">
        <f>SUM(U1434,V1434,X1434,Y1434,Z1434,AA1434,AB1434)</f>
        <v>36</v>
      </c>
      <c r="U1434" s="99">
        <f>AP1434</f>
        <v>0</v>
      </c>
      <c r="V1434" s="99">
        <f>SUM(AS1434,AT1434,AU1434,AV1434,AW1434,AX1434,AY1434,AZ1434,BA1434,BB1434,BC1434)</f>
        <v>0</v>
      </c>
      <c r="W1434" s="99">
        <f>COUNT(AS1434,AT1434,AU1434,AV1434,AW1434,AX1434,AY1434,AZ1434,BA1434,BB1434,BC1434)</f>
        <v>0</v>
      </c>
      <c r="X1434" s="99">
        <v>0</v>
      </c>
      <c r="Y1434" s="99">
        <v>0</v>
      </c>
      <c r="Z1434" s="99">
        <v>0</v>
      </c>
      <c r="AA1434" s="99">
        <f>AR1434</f>
        <v>36</v>
      </c>
      <c r="AB1434" s="99">
        <f>AQ1434</f>
        <v>0</v>
      </c>
      <c r="AC1434" s="44"/>
      <c r="AD1434" s="100"/>
      <c r="AE1434" s="100"/>
      <c r="AF1434" s="100"/>
      <c r="AG1434" s="100"/>
      <c r="AH1434" s="100"/>
      <c r="AI1434" s="100"/>
      <c r="AJ1434" s="100"/>
      <c r="AK1434" s="100"/>
      <c r="AL1434" s="100"/>
      <c r="AM1434" s="100"/>
      <c r="AN1434" s="100"/>
      <c r="AO1434" s="44"/>
      <c r="AP1434" s="100"/>
      <c r="AQ1434" s="100"/>
      <c r="AR1434" s="100">
        <v>36</v>
      </c>
      <c r="AS1434" s="100"/>
      <c r="AT1434" s="100"/>
      <c r="AU1434" s="100"/>
      <c r="AV1434" s="100"/>
      <c r="AW1434" s="100"/>
      <c r="AX1434" s="100"/>
      <c r="AY1434" s="100"/>
      <c r="AZ1434" s="100"/>
      <c r="BA1434" s="100"/>
      <c r="BB1434" s="100"/>
      <c r="BC1434" s="100"/>
    </row>
    <row r="1435" spans="1:56" s="41" customFormat="1" x14ac:dyDescent="0.3">
      <c r="A1435" s="100" t="s">
        <v>40</v>
      </c>
      <c r="B1435" s="100" t="s">
        <v>36</v>
      </c>
      <c r="C1435" s="100" t="s">
        <v>3233</v>
      </c>
      <c r="D1435" s="100" t="s">
        <v>3234</v>
      </c>
      <c r="E1435" s="100" t="s">
        <v>54</v>
      </c>
      <c r="F1435" s="100">
        <v>999914057</v>
      </c>
      <c r="G1435" s="99">
        <f>(J1435+T1435)-H1435</f>
        <v>34</v>
      </c>
      <c r="H1435" s="100"/>
      <c r="I1435" s="44"/>
      <c r="J1435" s="99">
        <f>SUM(K1435,L1435,N1435,O1435,P1435,Q1435)</f>
        <v>0</v>
      </c>
      <c r="K1435" s="99">
        <f>SUM(AD1435,AL1435,AN1435)</f>
        <v>0</v>
      </c>
      <c r="L1435" s="99">
        <f>SUM(AE1435,AF1435,AG1435,AH1435)</f>
        <v>0</v>
      </c>
      <c r="M1435" s="99">
        <f>COUNT(#REF!,#REF!,#REF!,#REF!,#REF!,#REF!,#REF!,AE1435,#REF!,#REF!,#REF!,#REF!,AF1435,AG1435,#REF!,#REF!,#REF!,AH1435)</f>
        <v>0</v>
      </c>
      <c r="N1435" s="99">
        <f>AI1435+AJ1435</f>
        <v>0</v>
      </c>
      <c r="O1435" s="99"/>
      <c r="P1435" s="99">
        <f>AK1435</f>
        <v>0</v>
      </c>
      <c r="Q1435" s="99">
        <f>AM1435</f>
        <v>0</v>
      </c>
      <c r="R1435" s="99">
        <v>0</v>
      </c>
      <c r="S1435" s="47"/>
      <c r="T1435" s="99">
        <f>SUM(U1435,V1435,X1435,Y1435,Z1435,AA1435,AB1435)</f>
        <v>34</v>
      </c>
      <c r="U1435" s="99">
        <f>AP1435</f>
        <v>0</v>
      </c>
      <c r="V1435" s="99">
        <f>SUM(AS1435,AT1435,AU1435,AV1435,AW1435,AX1435,AY1435,AZ1435,BA1435,BB1435,BC1435)</f>
        <v>34</v>
      </c>
      <c r="W1435" s="99">
        <f>COUNT(AS1435,AT1435,AU1435,AV1435,AW1435,AX1435,AY1435,AZ1435,BA1435,BB1435,BC1435)</f>
        <v>1</v>
      </c>
      <c r="X1435" s="99">
        <v>0</v>
      </c>
      <c r="Y1435" s="99">
        <v>0</v>
      </c>
      <c r="Z1435" s="99">
        <v>0</v>
      </c>
      <c r="AA1435" s="99">
        <f>AR1435</f>
        <v>0</v>
      </c>
      <c r="AB1435" s="99">
        <f>AQ1435</f>
        <v>0</v>
      </c>
      <c r="AC1435" s="47"/>
      <c r="AD1435" s="100"/>
      <c r="AE1435" s="100"/>
      <c r="AF1435" s="100"/>
      <c r="AG1435" s="100"/>
      <c r="AH1435" s="100"/>
      <c r="AI1435" s="100"/>
      <c r="AJ1435" s="100"/>
      <c r="AK1435" s="100"/>
      <c r="AL1435" s="100"/>
      <c r="AM1435" s="100"/>
      <c r="AN1435" s="100"/>
      <c r="AO1435" s="44"/>
      <c r="AP1435" s="100"/>
      <c r="AQ1435" s="100"/>
      <c r="AR1435" s="100"/>
      <c r="AS1435" s="100"/>
      <c r="AT1435" s="100"/>
      <c r="AU1435" s="100"/>
      <c r="AV1435" s="100"/>
      <c r="AW1435" s="100"/>
      <c r="AX1435" s="100"/>
      <c r="AY1435" s="100">
        <v>34</v>
      </c>
      <c r="AZ1435" s="100"/>
      <c r="BA1435" s="100"/>
      <c r="BB1435" s="100"/>
      <c r="BC1435" s="100"/>
      <c r="BD1435" s="31"/>
    </row>
    <row r="1436" spans="1:56" s="41" customFormat="1" x14ac:dyDescent="0.35">
      <c r="A1436" s="99" t="s">
        <v>40</v>
      </c>
      <c r="B1436" s="99" t="s">
        <v>36</v>
      </c>
      <c r="C1436" s="99" t="s">
        <v>1988</v>
      </c>
      <c r="D1436" s="99" t="s">
        <v>1989</v>
      </c>
      <c r="E1436" s="99" t="s">
        <v>54</v>
      </c>
      <c r="F1436" s="99">
        <v>999925306</v>
      </c>
      <c r="G1436" s="99">
        <f>(J1436+T1436)-H1436</f>
        <v>33</v>
      </c>
      <c r="H1436" s="99"/>
      <c r="I1436" s="24"/>
      <c r="J1436" s="99">
        <f>SUM(K1436,L1436,N1436,O1436,P1436,Q1436)</f>
        <v>33</v>
      </c>
      <c r="K1436" s="99">
        <f>SUM(AD1436,AL1436,AN1436)</f>
        <v>0</v>
      </c>
      <c r="L1436" s="99">
        <f>SUM(AE1436,AF1436,AG1436,AH1436)</f>
        <v>0</v>
      </c>
      <c r="M1436" s="99">
        <f>COUNT(#REF!,#REF!,#REF!,#REF!,#REF!,#REF!,#REF!,AE1436,#REF!,#REF!,#REF!,#REF!,AF1436,AG1436,#REF!,#REF!,#REF!,AH1436)</f>
        <v>0</v>
      </c>
      <c r="N1436" s="99">
        <f>AI1436+AJ1436</f>
        <v>33</v>
      </c>
      <c r="O1436" s="99"/>
      <c r="P1436" s="99">
        <f>AK1436</f>
        <v>0</v>
      </c>
      <c r="Q1436" s="99">
        <f>AM1436</f>
        <v>0</v>
      </c>
      <c r="R1436" s="99">
        <v>0</v>
      </c>
      <c r="S1436" s="47"/>
      <c r="T1436" s="99">
        <f>SUM(U1436,V1436,X1436,Y1436,Z1436,AA1436,AB1436)</f>
        <v>0</v>
      </c>
      <c r="U1436" s="99">
        <f>AP1436</f>
        <v>0</v>
      </c>
      <c r="V1436" s="99">
        <f>SUM(AS1436,AT1436,AU1436,AV1436,AW1436,AX1436,AY1436,AZ1436,BA1436,BB1436,BC1436)</f>
        <v>0</v>
      </c>
      <c r="W1436" s="99">
        <f>COUNT(AS1436,AT1436,AU1436,AV1436,AW1436,AX1436,AY1436,AZ1436,BA1436,BB1436,BC1436)</f>
        <v>0</v>
      </c>
      <c r="X1436" s="99">
        <v>0</v>
      </c>
      <c r="Y1436" s="99">
        <v>0</v>
      </c>
      <c r="Z1436" s="99">
        <v>0</v>
      </c>
      <c r="AA1436" s="99">
        <f>AR1436</f>
        <v>0</v>
      </c>
      <c r="AB1436" s="99">
        <f>AQ1436</f>
        <v>0</v>
      </c>
      <c r="AC1436" s="47"/>
      <c r="AD1436" s="99"/>
      <c r="AE1436" s="99"/>
      <c r="AF1436" s="99"/>
      <c r="AG1436" s="99"/>
      <c r="AH1436" s="99"/>
      <c r="AI1436" s="99"/>
      <c r="AJ1436" s="99">
        <v>33</v>
      </c>
      <c r="AK1436" s="99"/>
      <c r="AL1436" s="99"/>
      <c r="AM1436" s="100"/>
      <c r="AN1436" s="100"/>
      <c r="AO1436" s="44"/>
      <c r="AP1436" s="100"/>
      <c r="AQ1436" s="100"/>
      <c r="AR1436" s="100"/>
      <c r="AS1436" s="100"/>
      <c r="AT1436" s="100"/>
      <c r="AU1436" s="100"/>
      <c r="AV1436" s="100"/>
      <c r="AW1436" s="100"/>
      <c r="AX1436" s="100"/>
      <c r="AY1436" s="100"/>
      <c r="AZ1436" s="100"/>
      <c r="BA1436" s="100"/>
      <c r="BB1436" s="100"/>
      <c r="BC1436" s="100"/>
    </row>
    <row r="1437" spans="1:56" s="41" customFormat="1" x14ac:dyDescent="0.35">
      <c r="A1437" s="99" t="s">
        <v>40</v>
      </c>
      <c r="B1437" s="99" t="s">
        <v>36</v>
      </c>
      <c r="C1437" s="99" t="s">
        <v>1188</v>
      </c>
      <c r="D1437" s="99" t="s">
        <v>2358</v>
      </c>
      <c r="E1437" s="99" t="s">
        <v>54</v>
      </c>
      <c r="F1437" s="99">
        <v>999926870</v>
      </c>
      <c r="G1437" s="99">
        <f>(J1437+T1437)-H1437</f>
        <v>33</v>
      </c>
      <c r="H1437" s="99"/>
      <c r="I1437" s="24"/>
      <c r="J1437" s="99">
        <f>SUM(K1437,L1437,N1437,O1437,P1437,Q1437)</f>
        <v>33</v>
      </c>
      <c r="K1437" s="99">
        <f>SUM(AD1437,AL1437,AN1437)</f>
        <v>0</v>
      </c>
      <c r="L1437" s="99">
        <f>SUM(AE1437,AF1437,AG1437,AH1437)</f>
        <v>0</v>
      </c>
      <c r="M1437" s="99">
        <f>COUNT(#REF!,#REF!,#REF!,#REF!,#REF!,#REF!,#REF!,AE1437,#REF!,#REF!,#REF!,#REF!,AF1437,AG1437,#REF!,#REF!,#REF!,AH1437)</f>
        <v>0</v>
      </c>
      <c r="N1437" s="99">
        <f>AI1437+AJ1437</f>
        <v>33</v>
      </c>
      <c r="O1437" s="99"/>
      <c r="P1437" s="99">
        <f>AK1437</f>
        <v>0</v>
      </c>
      <c r="Q1437" s="99">
        <f>AM1437</f>
        <v>0</v>
      </c>
      <c r="R1437" s="99">
        <v>0</v>
      </c>
      <c r="S1437" s="47"/>
      <c r="T1437" s="99">
        <f>SUM(U1437,V1437,X1437,Y1437,Z1437,AA1437,AB1437)</f>
        <v>0</v>
      </c>
      <c r="U1437" s="99">
        <f>AP1437</f>
        <v>0</v>
      </c>
      <c r="V1437" s="99">
        <f>SUM(AS1437,AT1437,AU1437,AV1437,AW1437,AX1437,AY1437,AZ1437,BA1437,BB1437,BC1437)</f>
        <v>0</v>
      </c>
      <c r="W1437" s="99">
        <f>COUNT(AS1437,AT1437,AU1437,AV1437,AW1437,AX1437,AY1437,AZ1437,BA1437,BB1437,BC1437)</f>
        <v>0</v>
      </c>
      <c r="X1437" s="99">
        <v>0</v>
      </c>
      <c r="Y1437" s="99">
        <v>0</v>
      </c>
      <c r="Z1437" s="99">
        <v>0</v>
      </c>
      <c r="AA1437" s="99">
        <f>AR1437</f>
        <v>0</v>
      </c>
      <c r="AB1437" s="99">
        <f>AQ1437</f>
        <v>0</v>
      </c>
      <c r="AC1437" s="47"/>
      <c r="AD1437" s="99"/>
      <c r="AE1437" s="99"/>
      <c r="AF1437" s="99"/>
      <c r="AG1437" s="99"/>
      <c r="AH1437" s="99"/>
      <c r="AI1437" s="99">
        <v>33</v>
      </c>
      <c r="AJ1437" s="99"/>
      <c r="AK1437" s="99"/>
      <c r="AL1437" s="99"/>
      <c r="AM1437" s="100"/>
      <c r="AN1437" s="100"/>
      <c r="AO1437" s="44"/>
      <c r="AP1437" s="100"/>
      <c r="AQ1437" s="100"/>
      <c r="AR1437" s="100"/>
      <c r="AS1437" s="100"/>
      <c r="AT1437" s="100"/>
      <c r="AU1437" s="100"/>
      <c r="AV1437" s="100"/>
      <c r="AW1437" s="100"/>
      <c r="AX1437" s="100"/>
      <c r="AY1437" s="100"/>
      <c r="AZ1437" s="100"/>
      <c r="BA1437" s="100"/>
      <c r="BB1437" s="100"/>
      <c r="BC1437" s="100"/>
    </row>
    <row r="1438" spans="1:56" s="41" customFormat="1" x14ac:dyDescent="0.35">
      <c r="A1438" s="100" t="s">
        <v>40</v>
      </c>
      <c r="B1438" s="100" t="s">
        <v>36</v>
      </c>
      <c r="C1438" s="100" t="s">
        <v>1514</v>
      </c>
      <c r="D1438" s="100" t="s">
        <v>173</v>
      </c>
      <c r="E1438" s="100" t="s">
        <v>54</v>
      </c>
      <c r="F1438" s="100">
        <v>999928619</v>
      </c>
      <c r="G1438" s="99">
        <f>(J1438+T1438)-H1438</f>
        <v>32</v>
      </c>
      <c r="H1438" s="100"/>
      <c r="I1438" s="44"/>
      <c r="J1438" s="99">
        <f>SUM(K1438,L1438,N1438,O1438,P1438,Q1438)</f>
        <v>32</v>
      </c>
      <c r="K1438" s="99">
        <f>SUM(AD1438,AL1438,AN1438)</f>
        <v>32</v>
      </c>
      <c r="L1438" s="99">
        <f>SUM(AE1438,AF1438,AG1438,AH1438)</f>
        <v>0</v>
      </c>
      <c r="M1438" s="99">
        <f>COUNT(#REF!,#REF!,#REF!,#REF!,#REF!,#REF!,#REF!,AE1438,#REF!,#REF!,#REF!,#REF!,AF1438,AG1438,#REF!,#REF!,#REF!,AH1438)</f>
        <v>0</v>
      </c>
      <c r="N1438" s="99">
        <f>AI1438+AJ1438</f>
        <v>0</v>
      </c>
      <c r="O1438" s="99"/>
      <c r="P1438" s="99">
        <f>AK1438</f>
        <v>0</v>
      </c>
      <c r="Q1438" s="99">
        <f>AM1438</f>
        <v>0</v>
      </c>
      <c r="R1438" s="99">
        <v>0</v>
      </c>
      <c r="S1438" s="47"/>
      <c r="T1438" s="99">
        <f>SUM(U1438,V1438,X1438,Y1438,Z1438,AA1438,AB1438)</f>
        <v>0</v>
      </c>
      <c r="U1438" s="99">
        <f>AP1438</f>
        <v>0</v>
      </c>
      <c r="V1438" s="99">
        <f>SUM(AS1438,AT1438,AU1438,AV1438,AW1438,AX1438,AY1438,AZ1438,BA1438,BB1438,BC1438)</f>
        <v>0</v>
      </c>
      <c r="W1438" s="99">
        <f>COUNT(AS1438,AT1438,AU1438,AV1438,AW1438,AX1438,AY1438,AZ1438,BA1438,BB1438,BC1438)</f>
        <v>0</v>
      </c>
      <c r="X1438" s="99">
        <v>0</v>
      </c>
      <c r="Y1438" s="99">
        <v>0</v>
      </c>
      <c r="Z1438" s="99">
        <v>0</v>
      </c>
      <c r="AA1438" s="99">
        <f>AR1438</f>
        <v>0</v>
      </c>
      <c r="AB1438" s="99">
        <f>AQ1438</f>
        <v>0</v>
      </c>
      <c r="AC1438" s="47"/>
      <c r="AD1438" s="100"/>
      <c r="AE1438" s="100"/>
      <c r="AF1438" s="100"/>
      <c r="AG1438" s="100"/>
      <c r="AH1438" s="100"/>
      <c r="AI1438" s="100"/>
      <c r="AJ1438" s="100"/>
      <c r="AK1438" s="100"/>
      <c r="AL1438" s="100"/>
      <c r="AM1438" s="100"/>
      <c r="AN1438" s="100">
        <v>32</v>
      </c>
      <c r="AO1438" s="44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</row>
    <row r="1439" spans="1:56" s="41" customFormat="1" x14ac:dyDescent="0.35">
      <c r="A1439" s="102" t="s">
        <v>40</v>
      </c>
      <c r="B1439" s="100" t="s">
        <v>36</v>
      </c>
      <c r="C1439" s="100" t="s">
        <v>851</v>
      </c>
      <c r="D1439" s="100" t="s">
        <v>192</v>
      </c>
      <c r="E1439" s="100" t="s">
        <v>54</v>
      </c>
      <c r="F1439" s="99">
        <v>999915706</v>
      </c>
      <c r="G1439" s="99">
        <f>(J1439+T1439)-H1439</f>
        <v>31.5</v>
      </c>
      <c r="H1439" s="99">
        <f>(K1439+L1439+N1439+O1439+P1439+Q1439+R1439)*0.5</f>
        <v>31.5</v>
      </c>
      <c r="I1439" s="24"/>
      <c r="J1439" s="99">
        <f>SUM(K1439,L1439,N1439,O1439,P1439,Q1439)</f>
        <v>63</v>
      </c>
      <c r="K1439" s="99">
        <f>SUM(AD1439,AL1439,AN1439)</f>
        <v>0</v>
      </c>
      <c r="L1439" s="99">
        <f>SUM(AE1439,AF1439,AG1439,AH1439)</f>
        <v>0</v>
      </c>
      <c r="M1439" s="99">
        <f>COUNT(#REF!,#REF!,#REF!,#REF!,#REF!,#REF!,#REF!,AE1439,#REF!,#REF!,#REF!,#REF!,AF1439,AG1439,#REF!,#REF!,#REF!,AH1439)</f>
        <v>0</v>
      </c>
      <c r="N1439" s="99">
        <f>AI1439+AJ1439</f>
        <v>63</v>
      </c>
      <c r="O1439" s="99"/>
      <c r="P1439" s="99">
        <f>AK1439</f>
        <v>0</v>
      </c>
      <c r="Q1439" s="99">
        <f>AM1439</f>
        <v>0</v>
      </c>
      <c r="R1439" s="99">
        <v>0</v>
      </c>
      <c r="S1439" s="47"/>
      <c r="T1439" s="99">
        <f>SUM(U1439,V1439,X1439,Y1439,Z1439,AA1439,AB1439)</f>
        <v>0</v>
      </c>
      <c r="U1439" s="99">
        <f>AP1439</f>
        <v>0</v>
      </c>
      <c r="V1439" s="99">
        <f>SUM(AS1439,AT1439,AU1439,AV1439,AW1439,AX1439,AY1439,AZ1439,BA1439,BB1439,BC1439)</f>
        <v>0</v>
      </c>
      <c r="W1439" s="99">
        <f>COUNT(AS1439,AT1439,AU1439,AV1439,AW1439,AX1439,AY1439,AZ1439,BA1439,BB1439,BC1439)</f>
        <v>0</v>
      </c>
      <c r="X1439" s="99">
        <v>0</v>
      </c>
      <c r="Y1439" s="99">
        <v>0</v>
      </c>
      <c r="Z1439" s="99">
        <v>0</v>
      </c>
      <c r="AA1439" s="99">
        <f>AR1439</f>
        <v>0</v>
      </c>
      <c r="AB1439" s="99">
        <f>AQ1439</f>
        <v>0</v>
      </c>
      <c r="AC1439" s="47"/>
      <c r="AD1439" s="99"/>
      <c r="AE1439" s="99"/>
      <c r="AF1439" s="99"/>
      <c r="AG1439" s="99"/>
      <c r="AH1439" s="99"/>
      <c r="AI1439" s="99">
        <v>63</v>
      </c>
      <c r="AJ1439" s="99"/>
      <c r="AK1439" s="99"/>
      <c r="AL1439" s="99"/>
      <c r="AM1439" s="100"/>
      <c r="AN1439" s="100"/>
      <c r="AO1439" s="44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</row>
    <row r="1440" spans="1:56" s="41" customFormat="1" x14ac:dyDescent="0.35">
      <c r="A1440" s="102" t="s">
        <v>40</v>
      </c>
      <c r="B1440" s="100" t="s">
        <v>36</v>
      </c>
      <c r="C1440" s="100" t="s">
        <v>232</v>
      </c>
      <c r="D1440" s="100" t="s">
        <v>2097</v>
      </c>
      <c r="E1440" s="100" t="s">
        <v>54</v>
      </c>
      <c r="F1440" s="100">
        <v>999925712</v>
      </c>
      <c r="G1440" s="99">
        <f>(J1440+T1440)-H1440</f>
        <v>31.5</v>
      </c>
      <c r="H1440" s="99">
        <f>(K1440+L1440+N1440+O1440+P1440+Q1440+R1440)*0.5</f>
        <v>31.5</v>
      </c>
      <c r="I1440" s="24"/>
      <c r="J1440" s="99">
        <f>SUM(K1440,L1440,N1440,O1440,P1440,Q1440)</f>
        <v>63</v>
      </c>
      <c r="K1440" s="99">
        <f>SUM(AD1440,AL1440,AN1440)</f>
        <v>0</v>
      </c>
      <c r="L1440" s="99">
        <f>SUM(AE1440,AF1440,AG1440,AH1440)</f>
        <v>63</v>
      </c>
      <c r="M1440" s="99">
        <f>COUNT(#REF!,#REF!,#REF!,#REF!,#REF!,#REF!,#REF!,AE1440,#REF!,#REF!,#REF!,#REF!,AF1440,AG1440,#REF!,#REF!,#REF!,AH1440)</f>
        <v>1</v>
      </c>
      <c r="N1440" s="99">
        <f>AI1440+AJ1440</f>
        <v>0</v>
      </c>
      <c r="O1440" s="99"/>
      <c r="P1440" s="99">
        <f>AK1440</f>
        <v>0</v>
      </c>
      <c r="Q1440" s="99">
        <f>AM1440</f>
        <v>0</v>
      </c>
      <c r="R1440" s="99">
        <v>0</v>
      </c>
      <c r="S1440" s="47"/>
      <c r="T1440" s="99">
        <f>SUM(U1440,V1440,X1440,Y1440,Z1440,AA1440,AB1440)</f>
        <v>0</v>
      </c>
      <c r="U1440" s="99">
        <f>AP1440</f>
        <v>0</v>
      </c>
      <c r="V1440" s="99">
        <f>SUM(AS1440,AT1440,AU1440,AV1440,AW1440,AX1440,AY1440,AZ1440,BA1440,BB1440,BC1440)</f>
        <v>0</v>
      </c>
      <c r="W1440" s="99">
        <f>COUNT(AS1440,AT1440,AU1440,AV1440,AW1440,AX1440,AY1440,AZ1440,BA1440,BB1440,BC1440)</f>
        <v>0</v>
      </c>
      <c r="X1440" s="99">
        <v>0</v>
      </c>
      <c r="Y1440" s="99">
        <v>0</v>
      </c>
      <c r="Z1440" s="99">
        <v>0</v>
      </c>
      <c r="AA1440" s="99">
        <f>AR1440</f>
        <v>0</v>
      </c>
      <c r="AB1440" s="99">
        <f>AQ1440</f>
        <v>0</v>
      </c>
      <c r="AC1440" s="47"/>
      <c r="AD1440" s="99"/>
      <c r="AE1440" s="99"/>
      <c r="AF1440" s="99"/>
      <c r="AG1440" s="99">
        <v>63</v>
      </c>
      <c r="AH1440" s="99"/>
      <c r="AI1440" s="99"/>
      <c r="AJ1440" s="99"/>
      <c r="AK1440" s="99"/>
      <c r="AL1440" s="99"/>
      <c r="AM1440" s="100"/>
      <c r="AN1440" s="100"/>
      <c r="AO1440" s="44"/>
      <c r="AP1440" s="100"/>
      <c r="AQ1440" s="100"/>
      <c r="AR1440" s="100"/>
      <c r="AS1440" s="100"/>
      <c r="AT1440" s="100"/>
      <c r="AU1440" s="100"/>
      <c r="AV1440" s="100"/>
      <c r="AW1440" s="100"/>
      <c r="AX1440" s="100"/>
      <c r="AY1440" s="100"/>
      <c r="AZ1440" s="100"/>
      <c r="BA1440" s="100"/>
      <c r="BB1440" s="100"/>
      <c r="BC1440" s="100"/>
    </row>
    <row r="1441" spans="1:56" s="41" customFormat="1" x14ac:dyDescent="0.35">
      <c r="A1441" s="99" t="s">
        <v>40</v>
      </c>
      <c r="B1441" s="99" t="s">
        <v>36</v>
      </c>
      <c r="C1441" s="99" t="s">
        <v>915</v>
      </c>
      <c r="D1441" s="99" t="s">
        <v>916</v>
      </c>
      <c r="E1441" s="99" t="s">
        <v>54</v>
      </c>
      <c r="F1441" s="99">
        <v>999916941</v>
      </c>
      <c r="G1441" s="99">
        <f>(J1441+T1441)-H1441</f>
        <v>30</v>
      </c>
      <c r="H1441" s="100"/>
      <c r="I1441" s="24"/>
      <c r="J1441" s="99">
        <f>SUM(K1441,L1441,N1441,O1441,P1441,Q1441)</f>
        <v>30</v>
      </c>
      <c r="K1441" s="99">
        <f>SUM(AD1441,AL1441,AN1441)</f>
        <v>0</v>
      </c>
      <c r="L1441" s="99">
        <f>SUM(AE1441,AF1441,AG1441,AH1441)</f>
        <v>30</v>
      </c>
      <c r="M1441" s="99">
        <f>COUNT(#REF!,#REF!,#REF!,#REF!,#REF!,#REF!,#REF!,AE1441,#REF!,#REF!,#REF!,#REF!,AF1441,AG1441,#REF!,#REF!,#REF!,AH1441)</f>
        <v>1</v>
      </c>
      <c r="N1441" s="99">
        <f>AI1441+AJ1441</f>
        <v>0</v>
      </c>
      <c r="O1441" s="99"/>
      <c r="P1441" s="99">
        <f>AK1441</f>
        <v>0</v>
      </c>
      <c r="Q1441" s="99">
        <f>AM1441</f>
        <v>0</v>
      </c>
      <c r="R1441" s="99">
        <v>0</v>
      </c>
      <c r="S1441" s="47"/>
      <c r="T1441" s="99">
        <f>SUM(U1441,V1441,X1441,Y1441,Z1441,AA1441,AB1441)</f>
        <v>0</v>
      </c>
      <c r="U1441" s="99">
        <f>AP1441</f>
        <v>0</v>
      </c>
      <c r="V1441" s="99">
        <f>SUM(AS1441,AT1441,AU1441,AV1441,AW1441,AX1441,AY1441,AZ1441,BA1441,BB1441,BC1441)</f>
        <v>0</v>
      </c>
      <c r="W1441" s="99">
        <f>COUNT(AS1441,AT1441,AU1441,AV1441,AW1441,AX1441,AY1441,AZ1441,BA1441,BB1441,BC1441)</f>
        <v>0</v>
      </c>
      <c r="X1441" s="99">
        <v>0</v>
      </c>
      <c r="Y1441" s="99">
        <v>0</v>
      </c>
      <c r="Z1441" s="99">
        <v>0</v>
      </c>
      <c r="AA1441" s="99">
        <f>AR1441</f>
        <v>0</v>
      </c>
      <c r="AB1441" s="99">
        <f>AQ1441</f>
        <v>0</v>
      </c>
      <c r="AC1441" s="47"/>
      <c r="AD1441" s="99"/>
      <c r="AE1441" s="99"/>
      <c r="AF1441" s="99"/>
      <c r="AG1441" s="99"/>
      <c r="AH1441" s="99">
        <v>30</v>
      </c>
      <c r="AI1441" s="99"/>
      <c r="AJ1441" s="99"/>
      <c r="AK1441" s="99"/>
      <c r="AL1441" s="99"/>
      <c r="AM1441" s="100"/>
      <c r="AN1441" s="100"/>
      <c r="AO1441" s="44"/>
      <c r="AP1441" s="100"/>
      <c r="AQ1441" s="100"/>
      <c r="AR1441" s="100"/>
      <c r="AS1441" s="100"/>
      <c r="AT1441" s="100"/>
      <c r="AU1441" s="100"/>
      <c r="AV1441" s="100"/>
      <c r="AW1441" s="100"/>
      <c r="AX1441" s="100"/>
      <c r="AY1441" s="100"/>
      <c r="AZ1441" s="100"/>
      <c r="BA1441" s="100"/>
      <c r="BB1441" s="100"/>
      <c r="BC1441" s="100"/>
    </row>
    <row r="1442" spans="1:56" s="41" customFormat="1" x14ac:dyDescent="0.3">
      <c r="A1442" s="100" t="s">
        <v>40</v>
      </c>
      <c r="B1442" s="100" t="s">
        <v>36</v>
      </c>
      <c r="C1442" s="100" t="s">
        <v>3031</v>
      </c>
      <c r="D1442" s="100" t="s">
        <v>3032</v>
      </c>
      <c r="E1442" s="100" t="s">
        <v>54</v>
      </c>
      <c r="F1442" s="100">
        <v>999929728</v>
      </c>
      <c r="G1442" s="99">
        <f>(J1442+T1442)-H1442</f>
        <v>30</v>
      </c>
      <c r="H1442" s="100"/>
      <c r="I1442" s="44"/>
      <c r="J1442" s="99">
        <f>SUM(K1442,L1442,N1442,O1442,P1442,Q1442)</f>
        <v>0</v>
      </c>
      <c r="K1442" s="99">
        <f>SUM(AD1442,AL1442,AN1442)</f>
        <v>0</v>
      </c>
      <c r="L1442" s="99">
        <f>SUM(AE1442,AF1442,AG1442,AH1442)</f>
        <v>0</v>
      </c>
      <c r="M1442" s="99">
        <f>COUNT(#REF!,#REF!,#REF!,#REF!,#REF!,#REF!,#REF!,AE1442,#REF!,#REF!,#REF!,#REF!,AF1442,AG1442,#REF!,#REF!,#REF!,AH1442)</f>
        <v>0</v>
      </c>
      <c r="N1442" s="99">
        <f>AI1442+AJ1442</f>
        <v>0</v>
      </c>
      <c r="O1442" s="99"/>
      <c r="P1442" s="99">
        <f>AK1442</f>
        <v>0</v>
      </c>
      <c r="Q1442" s="99">
        <f>AM1442</f>
        <v>0</v>
      </c>
      <c r="R1442" s="99">
        <v>0</v>
      </c>
      <c r="S1442" s="47"/>
      <c r="T1442" s="99">
        <f>SUM(U1442,V1442,X1442,Y1442,Z1442,AA1442,AB1442)</f>
        <v>30</v>
      </c>
      <c r="U1442" s="99">
        <f>AP1442</f>
        <v>0</v>
      </c>
      <c r="V1442" s="99">
        <f>SUM(AS1442,AT1442,AU1442,AV1442,AW1442,AX1442,AY1442,AZ1442,BA1442,BB1442,BC1442)</f>
        <v>30</v>
      </c>
      <c r="W1442" s="99">
        <f>COUNT(AS1442,AT1442,AU1442,AV1442,AW1442,AX1442,AY1442,AZ1442,BA1442,BB1442,BC1442)</f>
        <v>1</v>
      </c>
      <c r="X1442" s="99">
        <v>0</v>
      </c>
      <c r="Y1442" s="99">
        <v>0</v>
      </c>
      <c r="Z1442" s="99">
        <v>0</v>
      </c>
      <c r="AA1442" s="99">
        <f>AR1442</f>
        <v>0</v>
      </c>
      <c r="AB1442" s="99">
        <f>AQ1442</f>
        <v>0</v>
      </c>
      <c r="AC1442" s="47"/>
      <c r="AD1442" s="100"/>
      <c r="AE1442" s="100"/>
      <c r="AF1442" s="100"/>
      <c r="AG1442" s="100"/>
      <c r="AH1442" s="100"/>
      <c r="AI1442" s="100"/>
      <c r="AJ1442" s="100"/>
      <c r="AK1442" s="100"/>
      <c r="AL1442" s="100"/>
      <c r="AM1442" s="100"/>
      <c r="AN1442" s="100"/>
      <c r="AO1442" s="44"/>
      <c r="AP1442" s="100"/>
      <c r="AQ1442" s="100"/>
      <c r="AR1442" s="100"/>
      <c r="AS1442" s="100"/>
      <c r="AT1442" s="100"/>
      <c r="AU1442" s="100">
        <v>30</v>
      </c>
      <c r="AV1442" s="100"/>
      <c r="AW1442" s="100"/>
      <c r="AX1442" s="100"/>
      <c r="AY1442" s="100"/>
      <c r="AZ1442" s="100"/>
      <c r="BA1442" s="100"/>
      <c r="BB1442" s="100"/>
      <c r="BC1442" s="100"/>
      <c r="BD1442" s="31"/>
    </row>
    <row r="1443" spans="1:56" s="41" customFormat="1" x14ac:dyDescent="0.35">
      <c r="A1443" s="102" t="s">
        <v>40</v>
      </c>
      <c r="B1443" s="100" t="s">
        <v>36</v>
      </c>
      <c r="C1443" s="100" t="s">
        <v>1554</v>
      </c>
      <c r="D1443" s="100" t="s">
        <v>1735</v>
      </c>
      <c r="E1443" s="100" t="s">
        <v>54</v>
      </c>
      <c r="F1443" s="100">
        <v>999923823</v>
      </c>
      <c r="G1443" s="99">
        <f>(J1443+T1443)-H1443</f>
        <v>29.5</v>
      </c>
      <c r="H1443" s="99">
        <f>(K1443+L1443+N1443+O1443+P1443+Q1443+R1443)*0.5</f>
        <v>29.5</v>
      </c>
      <c r="I1443" s="24"/>
      <c r="J1443" s="99">
        <f>SUM(K1443,L1443,N1443,O1443,P1443,Q1443)</f>
        <v>59</v>
      </c>
      <c r="K1443" s="99">
        <f>SUM(AD1443,AL1443,AN1443)</f>
        <v>0</v>
      </c>
      <c r="L1443" s="99">
        <f>SUM(AE1443,AF1443,AG1443,AH1443)</f>
        <v>0</v>
      </c>
      <c r="M1443" s="99">
        <f>COUNT(#REF!,#REF!,#REF!,#REF!,#REF!,#REF!,#REF!,AE1443,#REF!,#REF!,#REF!,#REF!,AF1443,AG1443,#REF!,#REF!,#REF!,AH1443)</f>
        <v>0</v>
      </c>
      <c r="N1443" s="99">
        <f>AI1443+AJ1443</f>
        <v>59</v>
      </c>
      <c r="O1443" s="99"/>
      <c r="P1443" s="99">
        <f>AK1443</f>
        <v>0</v>
      </c>
      <c r="Q1443" s="99">
        <f>AM1443</f>
        <v>0</v>
      </c>
      <c r="R1443" s="99">
        <v>0</v>
      </c>
      <c r="S1443" s="47"/>
      <c r="T1443" s="99">
        <f>SUM(U1443,V1443,X1443,Y1443,Z1443,AA1443,AB1443)</f>
        <v>0</v>
      </c>
      <c r="U1443" s="99">
        <f>AP1443</f>
        <v>0</v>
      </c>
      <c r="V1443" s="99">
        <f>SUM(AS1443,AT1443,AU1443,AV1443,AW1443,AX1443,AY1443,AZ1443,BA1443,BB1443,BC1443)</f>
        <v>0</v>
      </c>
      <c r="W1443" s="99">
        <f>COUNT(AS1443,AT1443,AU1443,AV1443,AW1443,AX1443,AY1443,AZ1443,BA1443,BB1443,BC1443)</f>
        <v>0</v>
      </c>
      <c r="X1443" s="99">
        <v>0</v>
      </c>
      <c r="Y1443" s="99">
        <v>0</v>
      </c>
      <c r="Z1443" s="99">
        <v>0</v>
      </c>
      <c r="AA1443" s="99">
        <f>AR1443</f>
        <v>0</v>
      </c>
      <c r="AB1443" s="99">
        <f>AQ1443</f>
        <v>0</v>
      </c>
      <c r="AC1443" s="47"/>
      <c r="AD1443" s="99"/>
      <c r="AE1443" s="99"/>
      <c r="AF1443" s="99"/>
      <c r="AG1443" s="99"/>
      <c r="AH1443" s="99"/>
      <c r="AI1443" s="99"/>
      <c r="AJ1443" s="99">
        <v>59</v>
      </c>
      <c r="AK1443" s="99"/>
      <c r="AL1443" s="99"/>
      <c r="AM1443" s="100"/>
      <c r="AN1443" s="100"/>
      <c r="AO1443" s="44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</row>
    <row r="1444" spans="1:56" s="41" customFormat="1" x14ac:dyDescent="0.3">
      <c r="A1444" s="100" t="s">
        <v>40</v>
      </c>
      <c r="B1444" s="100" t="s">
        <v>36</v>
      </c>
      <c r="C1444" s="100" t="s">
        <v>3380</v>
      </c>
      <c r="D1444" s="100" t="s">
        <v>3381</v>
      </c>
      <c r="E1444" s="100" t="s">
        <v>54</v>
      </c>
      <c r="F1444" s="100">
        <v>999919227</v>
      </c>
      <c r="G1444" s="99">
        <f>(J1444+T1444)-H1444</f>
        <v>29</v>
      </c>
      <c r="H1444" s="100"/>
      <c r="I1444" s="44"/>
      <c r="J1444" s="99">
        <f>SUM(K1444,L1444,N1444,O1444,P1444,Q1444)</f>
        <v>0</v>
      </c>
      <c r="K1444" s="99">
        <f>SUM(AD1444,AL1444,AN1444)</f>
        <v>0</v>
      </c>
      <c r="L1444" s="99">
        <f>SUM(AE1444,AF1444,AG1444,AH1444)</f>
        <v>0</v>
      </c>
      <c r="M1444" s="99">
        <f>COUNT(#REF!,#REF!,#REF!,#REF!,#REF!,#REF!,#REF!,AE1444,#REF!,#REF!,#REF!,#REF!,AF1444,AG1444,#REF!,#REF!,#REF!,AH1444)</f>
        <v>0</v>
      </c>
      <c r="N1444" s="99">
        <f>AI1444+AJ1444</f>
        <v>0</v>
      </c>
      <c r="O1444" s="99"/>
      <c r="P1444" s="99">
        <f>AK1444</f>
        <v>0</v>
      </c>
      <c r="Q1444" s="99">
        <f>AM1444</f>
        <v>0</v>
      </c>
      <c r="R1444" s="99">
        <v>0</v>
      </c>
      <c r="S1444" s="47"/>
      <c r="T1444" s="99">
        <f>SUM(U1444,V1444,X1444,Y1444,Z1444,AA1444,AB1444)</f>
        <v>29</v>
      </c>
      <c r="U1444" s="99">
        <f>AP1444</f>
        <v>0</v>
      </c>
      <c r="V1444" s="99">
        <f>SUM(AS1444,AT1444,AU1444,AV1444,AW1444,AX1444,AY1444,AZ1444,BA1444,BB1444,BC1444)</f>
        <v>29</v>
      </c>
      <c r="W1444" s="99">
        <f>COUNT(AS1444,AT1444,AU1444,AV1444,AW1444,AX1444,AY1444,AZ1444,BA1444,BB1444,BC1444)</f>
        <v>1</v>
      </c>
      <c r="X1444" s="99">
        <v>0</v>
      </c>
      <c r="Y1444" s="99">
        <v>0</v>
      </c>
      <c r="Z1444" s="99">
        <v>0</v>
      </c>
      <c r="AA1444" s="99">
        <f>AR1444</f>
        <v>0</v>
      </c>
      <c r="AB1444" s="99">
        <f>AQ1444</f>
        <v>0</v>
      </c>
      <c r="AC1444" s="47"/>
      <c r="AD1444" s="100"/>
      <c r="AE1444" s="100"/>
      <c r="AF1444" s="100"/>
      <c r="AG1444" s="100"/>
      <c r="AH1444" s="100"/>
      <c r="AI1444" s="100"/>
      <c r="AJ1444" s="100"/>
      <c r="AK1444" s="100"/>
      <c r="AL1444" s="100"/>
      <c r="AM1444" s="100"/>
      <c r="AN1444" s="100"/>
      <c r="AO1444" s="44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>
        <v>29</v>
      </c>
      <c r="BA1444" s="100"/>
      <c r="BB1444" s="100"/>
      <c r="BC1444" s="100"/>
      <c r="BD1444" s="31"/>
    </row>
    <row r="1445" spans="1:56" s="41" customFormat="1" x14ac:dyDescent="0.3">
      <c r="A1445" s="100" t="s">
        <v>40</v>
      </c>
      <c r="B1445" s="100" t="s">
        <v>36</v>
      </c>
      <c r="C1445" s="100" t="s">
        <v>1535</v>
      </c>
      <c r="D1445" s="100" t="s">
        <v>1536</v>
      </c>
      <c r="E1445" s="100" t="s">
        <v>54</v>
      </c>
      <c r="F1445" s="100">
        <v>999922529</v>
      </c>
      <c r="G1445" s="99">
        <f>(J1445+T1445)-H1445</f>
        <v>29</v>
      </c>
      <c r="H1445" s="100"/>
      <c r="I1445" s="44"/>
      <c r="J1445" s="99">
        <f>SUM(K1445,L1445,N1445,O1445,P1445,Q1445)</f>
        <v>0</v>
      </c>
      <c r="K1445" s="99">
        <f>SUM(AD1445,AL1445,AN1445)</f>
        <v>0</v>
      </c>
      <c r="L1445" s="99">
        <f>SUM(AE1445,AF1445,AG1445,AH1445)</f>
        <v>0</v>
      </c>
      <c r="M1445" s="99">
        <f>COUNT(#REF!,#REF!,#REF!,#REF!,#REF!,#REF!,#REF!,AE1445,#REF!,#REF!,#REF!,#REF!,AF1445,AG1445,#REF!,#REF!,#REF!,AH1445)</f>
        <v>0</v>
      </c>
      <c r="N1445" s="99">
        <f>AI1445+AJ1445</f>
        <v>0</v>
      </c>
      <c r="O1445" s="99"/>
      <c r="P1445" s="99">
        <f>AK1445</f>
        <v>0</v>
      </c>
      <c r="Q1445" s="99">
        <f>AM1445</f>
        <v>0</v>
      </c>
      <c r="R1445" s="99">
        <v>0</v>
      </c>
      <c r="S1445" s="47"/>
      <c r="T1445" s="99">
        <f>SUM(U1445,V1445,X1445,Y1445,Z1445,AA1445,AB1445)</f>
        <v>29</v>
      </c>
      <c r="U1445" s="99">
        <f>AP1445</f>
        <v>0</v>
      </c>
      <c r="V1445" s="99">
        <f>SUM(AS1445,AT1445,AU1445,AV1445,AW1445,AX1445,AY1445,AZ1445,BA1445,BB1445,BC1445)</f>
        <v>29</v>
      </c>
      <c r="W1445" s="99">
        <f>COUNT(AS1445,AT1445,AU1445,AV1445,AW1445,AX1445,AY1445,AZ1445,BA1445,BB1445,BC1445)</f>
        <v>1</v>
      </c>
      <c r="X1445" s="99">
        <v>0</v>
      </c>
      <c r="Y1445" s="99">
        <v>0</v>
      </c>
      <c r="Z1445" s="99">
        <v>0</v>
      </c>
      <c r="AA1445" s="99">
        <f>AR1445</f>
        <v>0</v>
      </c>
      <c r="AB1445" s="99">
        <f>AQ1445</f>
        <v>0</v>
      </c>
      <c r="AC1445" s="47"/>
      <c r="AD1445" s="100"/>
      <c r="AE1445" s="100"/>
      <c r="AF1445" s="100"/>
      <c r="AG1445" s="100"/>
      <c r="AH1445" s="100"/>
      <c r="AI1445" s="100"/>
      <c r="AJ1445" s="100"/>
      <c r="AK1445" s="100"/>
      <c r="AL1445" s="100"/>
      <c r="AM1445" s="100"/>
      <c r="AN1445" s="100"/>
      <c r="AO1445" s="44"/>
      <c r="AP1445" s="100"/>
      <c r="AQ1445" s="100"/>
      <c r="AR1445" s="100"/>
      <c r="AS1445" s="100"/>
      <c r="AT1445" s="100"/>
      <c r="AU1445" s="100"/>
      <c r="AV1445" s="100"/>
      <c r="AW1445" s="100"/>
      <c r="AX1445" s="100"/>
      <c r="AY1445" s="100"/>
      <c r="AZ1445" s="100">
        <v>29</v>
      </c>
      <c r="BA1445" s="100"/>
      <c r="BB1445" s="100"/>
      <c r="BC1445" s="100"/>
      <c r="BD1445" s="31"/>
    </row>
    <row r="1446" spans="1:56" s="41" customFormat="1" x14ac:dyDescent="0.3">
      <c r="A1446" s="100" t="s">
        <v>40</v>
      </c>
      <c r="B1446" s="100" t="s">
        <v>36</v>
      </c>
      <c r="C1446" s="100" t="s">
        <v>1942</v>
      </c>
      <c r="D1446" s="100" t="s">
        <v>1943</v>
      </c>
      <c r="E1446" s="100" t="s">
        <v>54</v>
      </c>
      <c r="F1446" s="100">
        <v>999925182</v>
      </c>
      <c r="G1446" s="99">
        <f>(J1446+T1446)-H1446</f>
        <v>29</v>
      </c>
      <c r="H1446" s="100"/>
      <c r="I1446" s="44"/>
      <c r="J1446" s="99">
        <f>SUM(K1446,L1446,N1446,O1446,P1446,Q1446)</f>
        <v>0</v>
      </c>
      <c r="K1446" s="99">
        <f>SUM(AD1446,AL1446,AN1446)</f>
        <v>0</v>
      </c>
      <c r="L1446" s="99">
        <f>SUM(AE1446,AF1446,AG1446,AH1446)</f>
        <v>0</v>
      </c>
      <c r="M1446" s="99">
        <f>COUNT(#REF!,#REF!,#REF!,#REF!,#REF!,#REF!,#REF!,AE1446,#REF!,#REF!,#REF!,#REF!,AF1446,AG1446,#REF!,#REF!,#REF!,AH1446)</f>
        <v>0</v>
      </c>
      <c r="N1446" s="99">
        <f>AI1446+AJ1446</f>
        <v>0</v>
      </c>
      <c r="O1446" s="99"/>
      <c r="P1446" s="99">
        <f>AK1446</f>
        <v>0</v>
      </c>
      <c r="Q1446" s="99">
        <f>AM1446</f>
        <v>0</v>
      </c>
      <c r="R1446" s="99">
        <v>0</v>
      </c>
      <c r="S1446" s="47"/>
      <c r="T1446" s="99">
        <f>SUM(U1446,V1446,X1446,Y1446,Z1446,AA1446,AB1446)</f>
        <v>29</v>
      </c>
      <c r="U1446" s="99">
        <f>AP1446</f>
        <v>0</v>
      </c>
      <c r="V1446" s="99">
        <f>SUM(AS1446,AT1446,AU1446,AV1446,AW1446,AX1446,AY1446,AZ1446,BA1446,BB1446,BC1446)</f>
        <v>29</v>
      </c>
      <c r="W1446" s="99">
        <f>COUNT(AS1446,AT1446,AU1446,AV1446,AW1446,AX1446,AY1446,AZ1446,BA1446,BB1446,BC1446)</f>
        <v>1</v>
      </c>
      <c r="X1446" s="99">
        <v>0</v>
      </c>
      <c r="Y1446" s="99">
        <v>0</v>
      </c>
      <c r="Z1446" s="99">
        <v>0</v>
      </c>
      <c r="AA1446" s="99">
        <f>AR1446</f>
        <v>0</v>
      </c>
      <c r="AB1446" s="99">
        <f>AQ1446</f>
        <v>0</v>
      </c>
      <c r="AC1446" s="47"/>
      <c r="AD1446" s="100"/>
      <c r="AE1446" s="100"/>
      <c r="AF1446" s="100"/>
      <c r="AG1446" s="100"/>
      <c r="AH1446" s="100"/>
      <c r="AI1446" s="100"/>
      <c r="AJ1446" s="100"/>
      <c r="AK1446" s="100"/>
      <c r="AL1446" s="100"/>
      <c r="AM1446" s="100"/>
      <c r="AN1446" s="100"/>
      <c r="AO1446" s="44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>
        <v>29</v>
      </c>
      <c r="BA1446" s="100"/>
      <c r="BB1446" s="100"/>
      <c r="BC1446" s="100"/>
      <c r="BD1446" s="31"/>
    </row>
    <row r="1447" spans="1:56" s="41" customFormat="1" x14ac:dyDescent="0.3">
      <c r="A1447" s="100" t="s">
        <v>40</v>
      </c>
      <c r="B1447" s="100" t="s">
        <v>36</v>
      </c>
      <c r="C1447" s="100" t="s">
        <v>2352</v>
      </c>
      <c r="D1447" s="100" t="s">
        <v>2353</v>
      </c>
      <c r="E1447" s="100" t="s">
        <v>54</v>
      </c>
      <c r="F1447" s="100">
        <v>999926857</v>
      </c>
      <c r="G1447" s="99">
        <f>(J1447+T1447)-H1447</f>
        <v>29</v>
      </c>
      <c r="H1447" s="100"/>
      <c r="I1447" s="44"/>
      <c r="J1447" s="99">
        <f>SUM(K1447,L1447,N1447,O1447,P1447,Q1447)</f>
        <v>0</v>
      </c>
      <c r="K1447" s="99">
        <f>SUM(AD1447,AL1447,AN1447)</f>
        <v>0</v>
      </c>
      <c r="L1447" s="99">
        <f>SUM(AE1447,AF1447,AG1447,AH1447)</f>
        <v>0</v>
      </c>
      <c r="M1447" s="99">
        <f>COUNT(#REF!,#REF!,#REF!,#REF!,#REF!,#REF!,#REF!,AE1447,#REF!,#REF!,#REF!,#REF!,AF1447,AG1447,#REF!,#REF!,#REF!,AH1447)</f>
        <v>0</v>
      </c>
      <c r="N1447" s="99">
        <f>AI1447+AJ1447</f>
        <v>0</v>
      </c>
      <c r="O1447" s="99"/>
      <c r="P1447" s="99">
        <f>AK1447</f>
        <v>0</v>
      </c>
      <c r="Q1447" s="99">
        <f>AM1447</f>
        <v>0</v>
      </c>
      <c r="R1447" s="99">
        <v>0</v>
      </c>
      <c r="S1447" s="47"/>
      <c r="T1447" s="99">
        <f>SUM(U1447,V1447,X1447,Y1447,Z1447,AA1447,AB1447)</f>
        <v>29</v>
      </c>
      <c r="U1447" s="99">
        <f>AP1447</f>
        <v>0</v>
      </c>
      <c r="V1447" s="99">
        <f>SUM(AS1447,AT1447,AU1447,AV1447,AW1447,AX1447,AY1447,AZ1447,BA1447,BB1447,BC1447)</f>
        <v>29</v>
      </c>
      <c r="W1447" s="99">
        <f>COUNT(AS1447,AT1447,AU1447,AV1447,AW1447,AX1447,AY1447,AZ1447,BA1447,BB1447,BC1447)</f>
        <v>1</v>
      </c>
      <c r="X1447" s="99">
        <v>0</v>
      </c>
      <c r="Y1447" s="99">
        <v>0</v>
      </c>
      <c r="Z1447" s="99">
        <v>0</v>
      </c>
      <c r="AA1447" s="99">
        <f>AR1447</f>
        <v>0</v>
      </c>
      <c r="AB1447" s="99">
        <f>AQ1447</f>
        <v>0</v>
      </c>
      <c r="AC1447" s="47"/>
      <c r="AD1447" s="100"/>
      <c r="AE1447" s="100"/>
      <c r="AF1447" s="100"/>
      <c r="AG1447" s="100"/>
      <c r="AH1447" s="100"/>
      <c r="AI1447" s="100"/>
      <c r="AJ1447" s="100"/>
      <c r="AK1447" s="100"/>
      <c r="AL1447" s="100"/>
      <c r="AM1447" s="100"/>
      <c r="AN1447" s="100"/>
      <c r="AO1447" s="44"/>
      <c r="AP1447" s="100"/>
      <c r="AQ1447" s="100"/>
      <c r="AR1447" s="100"/>
      <c r="AS1447" s="100"/>
      <c r="AT1447" s="100"/>
      <c r="AU1447" s="100"/>
      <c r="AV1447" s="100"/>
      <c r="AW1447" s="100"/>
      <c r="AX1447" s="100"/>
      <c r="AY1447" s="100"/>
      <c r="AZ1447" s="100">
        <v>29</v>
      </c>
      <c r="BA1447" s="100"/>
      <c r="BB1447" s="100"/>
      <c r="BC1447" s="100"/>
      <c r="BD1447" s="31"/>
    </row>
    <row r="1448" spans="1:56" s="41" customFormat="1" x14ac:dyDescent="0.3">
      <c r="A1448" s="100" t="s">
        <v>40</v>
      </c>
      <c r="B1448" s="100" t="s">
        <v>36</v>
      </c>
      <c r="C1448" s="100" t="s">
        <v>2012</v>
      </c>
      <c r="D1448" s="100" t="s">
        <v>1377</v>
      </c>
      <c r="E1448" s="100" t="s">
        <v>54</v>
      </c>
      <c r="F1448" s="100">
        <v>999926879</v>
      </c>
      <c r="G1448" s="99">
        <f>(J1448+T1448)-H1448</f>
        <v>29</v>
      </c>
      <c r="H1448" s="100"/>
      <c r="I1448" s="44"/>
      <c r="J1448" s="99">
        <f>SUM(K1448,L1448,N1448,O1448,P1448,Q1448)</f>
        <v>0</v>
      </c>
      <c r="K1448" s="99">
        <f>SUM(AD1448,AL1448,AN1448)</f>
        <v>0</v>
      </c>
      <c r="L1448" s="99">
        <f>SUM(AE1448,AF1448,AG1448,AH1448)</f>
        <v>0</v>
      </c>
      <c r="M1448" s="99">
        <f>COUNT(#REF!,#REF!,#REF!,#REF!,#REF!,#REF!,#REF!,AE1448,#REF!,#REF!,#REF!,#REF!,AF1448,AG1448,#REF!,#REF!,#REF!,AH1448)</f>
        <v>0</v>
      </c>
      <c r="N1448" s="99">
        <f>AI1448+AJ1448</f>
        <v>0</v>
      </c>
      <c r="O1448" s="99"/>
      <c r="P1448" s="99">
        <f>AK1448</f>
        <v>0</v>
      </c>
      <c r="Q1448" s="99">
        <f>AM1448</f>
        <v>0</v>
      </c>
      <c r="R1448" s="99">
        <v>0</v>
      </c>
      <c r="S1448" s="47"/>
      <c r="T1448" s="99">
        <f>SUM(U1448,V1448,X1448,Y1448,Z1448,AA1448,AB1448)</f>
        <v>29</v>
      </c>
      <c r="U1448" s="99">
        <f>AP1448</f>
        <v>0</v>
      </c>
      <c r="V1448" s="99">
        <f>SUM(AS1448,AT1448,AU1448,AV1448,AW1448,AX1448,AY1448,AZ1448,BA1448,BB1448,BC1448)</f>
        <v>29</v>
      </c>
      <c r="W1448" s="99">
        <f>COUNT(AS1448,AT1448,AU1448,AV1448,AW1448,AX1448,AY1448,AZ1448,BA1448,BB1448,BC1448)</f>
        <v>1</v>
      </c>
      <c r="X1448" s="99">
        <v>0</v>
      </c>
      <c r="Y1448" s="99">
        <v>0</v>
      </c>
      <c r="Z1448" s="99">
        <v>0</v>
      </c>
      <c r="AA1448" s="99">
        <f>AR1448</f>
        <v>0</v>
      </c>
      <c r="AB1448" s="99">
        <f>AQ1448</f>
        <v>0</v>
      </c>
      <c r="AC1448" s="47"/>
      <c r="AD1448" s="100"/>
      <c r="AE1448" s="100"/>
      <c r="AF1448" s="100"/>
      <c r="AG1448" s="100"/>
      <c r="AH1448" s="100"/>
      <c r="AI1448" s="100"/>
      <c r="AJ1448" s="100"/>
      <c r="AK1448" s="100"/>
      <c r="AL1448" s="100"/>
      <c r="AM1448" s="100"/>
      <c r="AN1448" s="100"/>
      <c r="AO1448" s="44"/>
      <c r="AP1448" s="100"/>
      <c r="AQ1448" s="100"/>
      <c r="AR1448" s="100"/>
      <c r="AS1448" s="100"/>
      <c r="AT1448" s="100"/>
      <c r="AU1448" s="100"/>
      <c r="AV1448" s="100"/>
      <c r="AW1448" s="100"/>
      <c r="AX1448" s="100"/>
      <c r="AY1448" s="100"/>
      <c r="AZ1448" s="100">
        <v>29</v>
      </c>
      <c r="BA1448" s="100"/>
      <c r="BB1448" s="100"/>
      <c r="BC1448" s="100"/>
      <c r="BD1448" s="31"/>
    </row>
    <row r="1449" spans="1:56" s="41" customFormat="1" x14ac:dyDescent="0.3">
      <c r="A1449" s="100" t="s">
        <v>40</v>
      </c>
      <c r="B1449" s="100" t="s">
        <v>36</v>
      </c>
      <c r="C1449" s="100" t="s">
        <v>482</v>
      </c>
      <c r="D1449" s="100" t="s">
        <v>782</v>
      </c>
      <c r="E1449" s="100" t="s">
        <v>54</v>
      </c>
      <c r="F1449" s="100">
        <v>999929093</v>
      </c>
      <c r="G1449" s="99">
        <f>(J1449+T1449)-H1449</f>
        <v>29</v>
      </c>
      <c r="H1449" s="100"/>
      <c r="I1449" s="44"/>
      <c r="J1449" s="99">
        <f>SUM(K1449,L1449,N1449,O1449,P1449,Q1449)</f>
        <v>0</v>
      </c>
      <c r="K1449" s="99">
        <f>SUM(AD1449,AL1449,AN1449)</f>
        <v>0</v>
      </c>
      <c r="L1449" s="99">
        <f>SUM(AE1449,AF1449,AG1449,AH1449)</f>
        <v>0</v>
      </c>
      <c r="M1449" s="99">
        <f>COUNT(#REF!,#REF!,#REF!,#REF!,#REF!,#REF!,#REF!,AE1449,#REF!,#REF!,#REF!,#REF!,AF1449,AG1449,#REF!,#REF!,#REF!,AH1449)</f>
        <v>0</v>
      </c>
      <c r="N1449" s="99">
        <f>AI1449+AJ1449</f>
        <v>0</v>
      </c>
      <c r="O1449" s="99"/>
      <c r="P1449" s="99">
        <f>AK1449</f>
        <v>0</v>
      </c>
      <c r="Q1449" s="99">
        <f>AM1449</f>
        <v>0</v>
      </c>
      <c r="R1449" s="99">
        <v>0</v>
      </c>
      <c r="S1449" s="47"/>
      <c r="T1449" s="99">
        <f>SUM(U1449,V1449,X1449,Y1449,Z1449,AA1449,AB1449)</f>
        <v>29</v>
      </c>
      <c r="U1449" s="99">
        <f>AP1449</f>
        <v>0</v>
      </c>
      <c r="V1449" s="99">
        <f>SUM(AS1449,AT1449,AU1449,AV1449,AW1449,AX1449,AY1449,AZ1449,BA1449,BB1449,BC1449)</f>
        <v>29</v>
      </c>
      <c r="W1449" s="99">
        <f>COUNT(AS1449,AT1449,AU1449,AV1449,AW1449,AX1449,AY1449,AZ1449,BA1449,BB1449,BC1449)</f>
        <v>1</v>
      </c>
      <c r="X1449" s="99">
        <v>0</v>
      </c>
      <c r="Y1449" s="99">
        <v>0</v>
      </c>
      <c r="Z1449" s="99">
        <v>0</v>
      </c>
      <c r="AA1449" s="99">
        <f>AR1449</f>
        <v>0</v>
      </c>
      <c r="AB1449" s="99">
        <f>AQ1449</f>
        <v>0</v>
      </c>
      <c r="AC1449" s="47"/>
      <c r="AD1449" s="100"/>
      <c r="AE1449" s="100"/>
      <c r="AF1449" s="100"/>
      <c r="AG1449" s="100"/>
      <c r="AH1449" s="100"/>
      <c r="AI1449" s="100"/>
      <c r="AJ1449" s="100"/>
      <c r="AK1449" s="100"/>
      <c r="AL1449" s="100"/>
      <c r="AM1449" s="100"/>
      <c r="AN1449" s="100"/>
      <c r="AO1449" s="44"/>
      <c r="AP1449" s="100"/>
      <c r="AQ1449" s="100"/>
      <c r="AR1449" s="100"/>
      <c r="AS1449" s="100"/>
      <c r="AT1449" s="100"/>
      <c r="AU1449" s="100"/>
      <c r="AV1449" s="100"/>
      <c r="AW1449" s="100"/>
      <c r="AX1449" s="100"/>
      <c r="AY1449" s="100"/>
      <c r="AZ1449" s="100">
        <v>29</v>
      </c>
      <c r="BA1449" s="100"/>
      <c r="BB1449" s="100"/>
      <c r="BC1449" s="100"/>
      <c r="BD1449" s="31"/>
    </row>
    <row r="1450" spans="1:56" s="41" customFormat="1" x14ac:dyDescent="0.3">
      <c r="A1450" s="100" t="s">
        <v>40</v>
      </c>
      <c r="B1450" s="100" t="s">
        <v>36</v>
      </c>
      <c r="C1450" s="100" t="s">
        <v>323</v>
      </c>
      <c r="D1450" s="100" t="s">
        <v>3384</v>
      </c>
      <c r="E1450" s="100" t="s">
        <v>54</v>
      </c>
      <c r="F1450" s="100">
        <v>999929155</v>
      </c>
      <c r="G1450" s="99">
        <f>(J1450+T1450)-H1450</f>
        <v>29</v>
      </c>
      <c r="H1450" s="100"/>
      <c r="I1450" s="44"/>
      <c r="J1450" s="99">
        <f>SUM(K1450,L1450,N1450,O1450,P1450,Q1450)</f>
        <v>0</v>
      </c>
      <c r="K1450" s="99">
        <f>SUM(AD1450,AL1450,AN1450)</f>
        <v>0</v>
      </c>
      <c r="L1450" s="99">
        <f>SUM(AE1450,AF1450,AG1450,AH1450)</f>
        <v>0</v>
      </c>
      <c r="M1450" s="99">
        <f>COUNT(#REF!,#REF!,#REF!,#REF!,#REF!,#REF!,#REF!,AE1450,#REF!,#REF!,#REF!,#REF!,AF1450,AG1450,#REF!,#REF!,#REF!,AH1450)</f>
        <v>0</v>
      </c>
      <c r="N1450" s="99">
        <f>AI1450+AJ1450</f>
        <v>0</v>
      </c>
      <c r="O1450" s="99"/>
      <c r="P1450" s="99">
        <f>AK1450</f>
        <v>0</v>
      </c>
      <c r="Q1450" s="99">
        <f>AM1450</f>
        <v>0</v>
      </c>
      <c r="R1450" s="99">
        <v>0</v>
      </c>
      <c r="S1450" s="47"/>
      <c r="T1450" s="99">
        <f>SUM(U1450,V1450,X1450,Y1450,Z1450,AA1450,AB1450)</f>
        <v>29</v>
      </c>
      <c r="U1450" s="99">
        <f>AP1450</f>
        <v>0</v>
      </c>
      <c r="V1450" s="99">
        <f>SUM(AS1450,AT1450,AU1450,AV1450,AW1450,AX1450,AY1450,AZ1450,BA1450,BB1450,BC1450)</f>
        <v>29</v>
      </c>
      <c r="W1450" s="99">
        <f>COUNT(AS1450,AT1450,AU1450,AV1450,AW1450,AX1450,AY1450,AZ1450,BA1450,BB1450,BC1450)</f>
        <v>1</v>
      </c>
      <c r="X1450" s="99">
        <v>0</v>
      </c>
      <c r="Y1450" s="99">
        <v>0</v>
      </c>
      <c r="Z1450" s="99">
        <v>0</v>
      </c>
      <c r="AA1450" s="99">
        <f>AR1450</f>
        <v>0</v>
      </c>
      <c r="AB1450" s="99">
        <f>AQ1450</f>
        <v>0</v>
      </c>
      <c r="AC1450" s="47"/>
      <c r="AD1450" s="100"/>
      <c r="AE1450" s="100"/>
      <c r="AF1450" s="100"/>
      <c r="AG1450" s="100"/>
      <c r="AH1450" s="100"/>
      <c r="AI1450" s="100"/>
      <c r="AJ1450" s="100"/>
      <c r="AK1450" s="100"/>
      <c r="AL1450" s="100"/>
      <c r="AM1450" s="100"/>
      <c r="AN1450" s="100"/>
      <c r="AO1450" s="44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>
        <v>29</v>
      </c>
      <c r="BA1450" s="100"/>
      <c r="BB1450" s="100"/>
      <c r="BC1450" s="100"/>
      <c r="BD1450" s="31"/>
    </row>
    <row r="1451" spans="1:56" s="41" customFormat="1" x14ac:dyDescent="0.3">
      <c r="A1451" s="100" t="s">
        <v>40</v>
      </c>
      <c r="B1451" s="100" t="s">
        <v>36</v>
      </c>
      <c r="C1451" s="100" t="s">
        <v>2539</v>
      </c>
      <c r="D1451" s="100" t="s">
        <v>689</v>
      </c>
      <c r="E1451" s="100" t="s">
        <v>54</v>
      </c>
      <c r="F1451" s="100">
        <v>999930613</v>
      </c>
      <c r="G1451" s="99">
        <f>(J1451+T1451)-H1451</f>
        <v>29</v>
      </c>
      <c r="H1451" s="100"/>
      <c r="I1451" s="44"/>
      <c r="J1451" s="99">
        <f>SUM(K1451,L1451,N1451,O1451,P1451,Q1451)</f>
        <v>0</v>
      </c>
      <c r="K1451" s="99">
        <f>SUM(AD1451,AL1451,AN1451)</f>
        <v>0</v>
      </c>
      <c r="L1451" s="99">
        <f>SUM(AE1451,AF1451,AG1451,AH1451)</f>
        <v>0</v>
      </c>
      <c r="M1451" s="99">
        <f>COUNT(#REF!,#REF!,#REF!,#REF!,#REF!,#REF!,#REF!,AE1451,#REF!,#REF!,#REF!,#REF!,AF1451,AG1451,#REF!,#REF!,#REF!,AH1451)</f>
        <v>0</v>
      </c>
      <c r="N1451" s="99">
        <f>AI1451+AJ1451</f>
        <v>0</v>
      </c>
      <c r="O1451" s="99"/>
      <c r="P1451" s="99">
        <f>AK1451</f>
        <v>0</v>
      </c>
      <c r="Q1451" s="99">
        <f>AM1451</f>
        <v>0</v>
      </c>
      <c r="R1451" s="99">
        <v>0</v>
      </c>
      <c r="S1451" s="47"/>
      <c r="T1451" s="99">
        <f>SUM(U1451,V1451,X1451,Y1451,Z1451,AA1451,AB1451)</f>
        <v>29</v>
      </c>
      <c r="U1451" s="99">
        <f>AP1451</f>
        <v>0</v>
      </c>
      <c r="V1451" s="99">
        <f>SUM(AS1451,AT1451,AU1451,AV1451,AW1451,AX1451,AY1451,AZ1451,BA1451,BB1451,BC1451)</f>
        <v>29</v>
      </c>
      <c r="W1451" s="99">
        <f>COUNT(AS1451,AT1451,AU1451,AV1451,AW1451,AX1451,AY1451,AZ1451,BA1451,BB1451,BC1451)</f>
        <v>1</v>
      </c>
      <c r="X1451" s="99">
        <v>0</v>
      </c>
      <c r="Y1451" s="99">
        <v>0</v>
      </c>
      <c r="Z1451" s="99">
        <v>0</v>
      </c>
      <c r="AA1451" s="99">
        <f>AR1451</f>
        <v>0</v>
      </c>
      <c r="AB1451" s="99">
        <f>AQ1451</f>
        <v>0</v>
      </c>
      <c r="AC1451" s="47"/>
      <c r="AD1451" s="100"/>
      <c r="AE1451" s="100"/>
      <c r="AF1451" s="100"/>
      <c r="AG1451" s="100"/>
      <c r="AH1451" s="100"/>
      <c r="AI1451" s="100"/>
      <c r="AJ1451" s="100"/>
      <c r="AK1451" s="100"/>
      <c r="AL1451" s="100"/>
      <c r="AM1451" s="100"/>
      <c r="AN1451" s="100"/>
      <c r="AO1451" s="44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>
        <v>29</v>
      </c>
      <c r="BA1451" s="100"/>
      <c r="BB1451" s="100"/>
      <c r="BC1451" s="100"/>
      <c r="BD1451" s="31"/>
    </row>
    <row r="1452" spans="1:56" s="41" customFormat="1" x14ac:dyDescent="0.3">
      <c r="A1452" s="100" t="s">
        <v>40</v>
      </c>
      <c r="B1452" s="100" t="s">
        <v>36</v>
      </c>
      <c r="C1452" s="100" t="s">
        <v>553</v>
      </c>
      <c r="D1452" s="100" t="s">
        <v>3382</v>
      </c>
      <c r="E1452" s="100" t="s">
        <v>54</v>
      </c>
      <c r="F1452" s="100">
        <v>999931134</v>
      </c>
      <c r="G1452" s="99">
        <f>(J1452+T1452)-H1452</f>
        <v>29</v>
      </c>
      <c r="H1452" s="100"/>
      <c r="I1452" s="44"/>
      <c r="J1452" s="99">
        <f>SUM(K1452,L1452,N1452,O1452,P1452,Q1452)</f>
        <v>0</v>
      </c>
      <c r="K1452" s="99">
        <f>SUM(AD1452,AL1452,AN1452)</f>
        <v>0</v>
      </c>
      <c r="L1452" s="99">
        <f>SUM(AE1452,AF1452,AG1452,AH1452)</f>
        <v>0</v>
      </c>
      <c r="M1452" s="99">
        <f>COUNT(#REF!,#REF!,#REF!,#REF!,#REF!,#REF!,#REF!,AE1452,#REF!,#REF!,#REF!,#REF!,AF1452,AG1452,#REF!,#REF!,#REF!,AH1452)</f>
        <v>0</v>
      </c>
      <c r="N1452" s="99">
        <f>AI1452+AJ1452</f>
        <v>0</v>
      </c>
      <c r="O1452" s="99"/>
      <c r="P1452" s="99">
        <f>AK1452</f>
        <v>0</v>
      </c>
      <c r="Q1452" s="99">
        <f>AM1452</f>
        <v>0</v>
      </c>
      <c r="R1452" s="99">
        <v>0</v>
      </c>
      <c r="S1452" s="47"/>
      <c r="T1452" s="99">
        <f>SUM(U1452,V1452,X1452,Y1452,Z1452,AA1452,AB1452)</f>
        <v>29</v>
      </c>
      <c r="U1452" s="99">
        <f>AP1452</f>
        <v>0</v>
      </c>
      <c r="V1452" s="99">
        <f>SUM(AS1452,AT1452,AU1452,AV1452,AW1452,AX1452,AY1452,AZ1452,BA1452,BB1452,BC1452)</f>
        <v>29</v>
      </c>
      <c r="W1452" s="99">
        <f>COUNT(AS1452,AT1452,AU1452,AV1452,AW1452,AX1452,AY1452,AZ1452,BA1452,BB1452,BC1452)</f>
        <v>1</v>
      </c>
      <c r="X1452" s="99">
        <v>0</v>
      </c>
      <c r="Y1452" s="99">
        <v>0</v>
      </c>
      <c r="Z1452" s="99">
        <v>0</v>
      </c>
      <c r="AA1452" s="99">
        <f>AR1452</f>
        <v>0</v>
      </c>
      <c r="AB1452" s="99">
        <f>AQ1452</f>
        <v>0</v>
      </c>
      <c r="AC1452" s="47"/>
      <c r="AD1452" s="100"/>
      <c r="AE1452" s="100"/>
      <c r="AF1452" s="100"/>
      <c r="AG1452" s="100"/>
      <c r="AH1452" s="100"/>
      <c r="AI1452" s="100"/>
      <c r="AJ1452" s="100"/>
      <c r="AK1452" s="100"/>
      <c r="AL1452" s="100"/>
      <c r="AM1452" s="100"/>
      <c r="AN1452" s="100"/>
      <c r="AO1452" s="44"/>
      <c r="AP1452" s="100"/>
      <c r="AQ1452" s="100"/>
      <c r="AR1452" s="100"/>
      <c r="AS1452" s="100"/>
      <c r="AT1452" s="100"/>
      <c r="AU1452" s="100"/>
      <c r="AV1452" s="100"/>
      <c r="AW1452" s="100"/>
      <c r="AX1452" s="100"/>
      <c r="AY1452" s="100"/>
      <c r="AZ1452" s="100">
        <v>29</v>
      </c>
      <c r="BA1452" s="100"/>
      <c r="BB1452" s="100"/>
      <c r="BC1452" s="100"/>
      <c r="BD1452" s="31"/>
    </row>
    <row r="1453" spans="1:56" s="41" customFormat="1" x14ac:dyDescent="0.3">
      <c r="A1453" s="100" t="s">
        <v>40</v>
      </c>
      <c r="B1453" s="100" t="s">
        <v>36</v>
      </c>
      <c r="C1453" s="100" t="s">
        <v>470</v>
      </c>
      <c r="D1453" s="100" t="s">
        <v>3383</v>
      </c>
      <c r="E1453" s="100" t="s">
        <v>54</v>
      </c>
      <c r="F1453" s="100">
        <v>999931470</v>
      </c>
      <c r="G1453" s="99">
        <f>(J1453+T1453)-H1453</f>
        <v>29</v>
      </c>
      <c r="H1453" s="100"/>
      <c r="I1453" s="44"/>
      <c r="J1453" s="99">
        <f>SUM(K1453,L1453,N1453,O1453,P1453,Q1453)</f>
        <v>0</v>
      </c>
      <c r="K1453" s="99">
        <f>SUM(AD1453,AL1453,AN1453)</f>
        <v>0</v>
      </c>
      <c r="L1453" s="99">
        <f>SUM(AE1453,AF1453,AG1453,AH1453)</f>
        <v>0</v>
      </c>
      <c r="M1453" s="99">
        <f>COUNT(#REF!,#REF!,#REF!,#REF!,#REF!,#REF!,#REF!,AE1453,#REF!,#REF!,#REF!,#REF!,AF1453,AG1453,#REF!,#REF!,#REF!,AH1453)</f>
        <v>0</v>
      </c>
      <c r="N1453" s="99">
        <f>AI1453+AJ1453</f>
        <v>0</v>
      </c>
      <c r="O1453" s="99"/>
      <c r="P1453" s="99">
        <f>AK1453</f>
        <v>0</v>
      </c>
      <c r="Q1453" s="99">
        <f>AM1453</f>
        <v>0</v>
      </c>
      <c r="R1453" s="99">
        <v>0</v>
      </c>
      <c r="S1453" s="47"/>
      <c r="T1453" s="99">
        <f>SUM(U1453,V1453,X1453,Y1453,Z1453,AA1453,AB1453)</f>
        <v>29</v>
      </c>
      <c r="U1453" s="99">
        <f>AP1453</f>
        <v>0</v>
      </c>
      <c r="V1453" s="99">
        <f>SUM(AS1453,AT1453,AU1453,AV1453,AW1453,AX1453,AY1453,AZ1453,BA1453,BB1453,BC1453)</f>
        <v>29</v>
      </c>
      <c r="W1453" s="99">
        <f>COUNT(AS1453,AT1453,AU1453,AV1453,AW1453,AX1453,AY1453,AZ1453,BA1453,BB1453,BC1453)</f>
        <v>1</v>
      </c>
      <c r="X1453" s="99">
        <v>0</v>
      </c>
      <c r="Y1453" s="99">
        <v>0</v>
      </c>
      <c r="Z1453" s="99">
        <v>0</v>
      </c>
      <c r="AA1453" s="99">
        <f>AR1453</f>
        <v>0</v>
      </c>
      <c r="AB1453" s="99">
        <f>AQ1453</f>
        <v>0</v>
      </c>
      <c r="AC1453" s="47"/>
      <c r="AD1453" s="100"/>
      <c r="AE1453" s="100"/>
      <c r="AF1453" s="100"/>
      <c r="AG1453" s="100"/>
      <c r="AH1453" s="100"/>
      <c r="AI1453" s="100"/>
      <c r="AJ1453" s="100"/>
      <c r="AK1453" s="100"/>
      <c r="AL1453" s="100"/>
      <c r="AM1453" s="100"/>
      <c r="AN1453" s="100"/>
      <c r="AO1453" s="44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>
        <v>29</v>
      </c>
      <c r="BA1453" s="100"/>
      <c r="BB1453" s="100"/>
      <c r="BC1453" s="100"/>
      <c r="BD1453" s="31"/>
    </row>
    <row r="1454" spans="1:56" s="41" customFormat="1" x14ac:dyDescent="0.35">
      <c r="A1454" s="102" t="s">
        <v>40</v>
      </c>
      <c r="B1454" s="102" t="s">
        <v>36</v>
      </c>
      <c r="C1454" s="102" t="s">
        <v>683</v>
      </c>
      <c r="D1454" s="102" t="s">
        <v>563</v>
      </c>
      <c r="E1454" s="102" t="s">
        <v>54</v>
      </c>
      <c r="F1454" s="99">
        <v>999908753</v>
      </c>
      <c r="G1454" s="99">
        <f>(J1454+T1454)-H1454</f>
        <v>13</v>
      </c>
      <c r="H1454" s="99">
        <f>(K1454+L1454+N1454+O1454+P1454+Q1454+R1454)*0.5</f>
        <v>0</v>
      </c>
      <c r="I1454" s="24"/>
      <c r="J1454" s="99">
        <f>SUM(K1454,L1454,N1454,O1454,P1454,Q1454)</f>
        <v>0</v>
      </c>
      <c r="K1454" s="99">
        <f>SUM(AD1454,AL1454,AN1454)</f>
        <v>0</v>
      </c>
      <c r="L1454" s="99">
        <f>SUM(AE1454,AF1454,AG1454,AH1454)</f>
        <v>0</v>
      </c>
      <c r="M1454" s="99">
        <f>COUNT(#REF!,#REF!,#REF!,#REF!,#REF!,#REF!,#REF!,AE1454,#REF!,#REF!,#REF!,#REF!,AF1454,AG1454,#REF!,#REF!,#REF!,AH1454)</f>
        <v>0</v>
      </c>
      <c r="N1454" s="99">
        <f>AI1454+AJ1454</f>
        <v>0</v>
      </c>
      <c r="O1454" s="99"/>
      <c r="P1454" s="99">
        <f>AK1454</f>
        <v>0</v>
      </c>
      <c r="Q1454" s="99">
        <f>AM1454</f>
        <v>0</v>
      </c>
      <c r="R1454" s="99">
        <v>0</v>
      </c>
      <c r="S1454" s="47"/>
      <c r="T1454" s="99">
        <f>SUM(U1454,V1454,X1454,Y1454,Z1454,AA1454,AB1454)</f>
        <v>13</v>
      </c>
      <c r="U1454" s="99">
        <f>AP1454</f>
        <v>13</v>
      </c>
      <c r="V1454" s="99">
        <f>SUM(AS1454,AT1454,AU1454,AV1454,AW1454,AX1454,AY1454,AZ1454,BA1454,BB1454,BC1454)</f>
        <v>0</v>
      </c>
      <c r="W1454" s="99">
        <f>COUNT(AS1454,AT1454,AU1454,AV1454,AW1454,AX1454,AY1454,AZ1454,BA1454,BB1454,BC1454)</f>
        <v>0</v>
      </c>
      <c r="X1454" s="99">
        <v>0</v>
      </c>
      <c r="Y1454" s="99">
        <v>0</v>
      </c>
      <c r="Z1454" s="99">
        <v>0</v>
      </c>
      <c r="AA1454" s="99">
        <f>AR1454</f>
        <v>0</v>
      </c>
      <c r="AB1454" s="99">
        <f>AQ1454</f>
        <v>0</v>
      </c>
      <c r="AC1454" s="47"/>
      <c r="AD1454" s="99"/>
      <c r="AE1454" s="99"/>
      <c r="AF1454" s="99"/>
      <c r="AG1454" s="99"/>
      <c r="AH1454" s="99"/>
      <c r="AI1454" s="99"/>
      <c r="AJ1454" s="99"/>
      <c r="AK1454" s="99"/>
      <c r="AL1454" s="99"/>
      <c r="AM1454" s="100"/>
      <c r="AN1454" s="100"/>
      <c r="AO1454" s="44"/>
      <c r="AP1454" s="100">
        <v>13</v>
      </c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</row>
    <row r="1455" spans="1:56" s="41" customFormat="1" x14ac:dyDescent="0.35">
      <c r="A1455" s="100" t="s">
        <v>40</v>
      </c>
      <c r="B1455" s="100" t="s">
        <v>36</v>
      </c>
      <c r="C1455" s="100" t="s">
        <v>1256</v>
      </c>
      <c r="D1455" s="100" t="s">
        <v>758</v>
      </c>
      <c r="E1455" s="100" t="s">
        <v>54</v>
      </c>
      <c r="F1455" s="100">
        <v>999920609</v>
      </c>
      <c r="G1455" s="99">
        <f>(J1455+T1455)-H1455</f>
        <v>13</v>
      </c>
      <c r="H1455" s="100"/>
      <c r="I1455" s="44"/>
      <c r="J1455" s="99">
        <f>SUM(K1455,L1455,N1455,O1455,P1455,Q1455)</f>
        <v>0</v>
      </c>
      <c r="K1455" s="99">
        <f>SUM(AD1455,AL1455,AN1455)</f>
        <v>0</v>
      </c>
      <c r="L1455" s="99">
        <f>SUM(AE1455,AF1455,AG1455,AH1455)</f>
        <v>0</v>
      </c>
      <c r="M1455" s="99">
        <f>COUNT(#REF!,#REF!,#REF!,#REF!,#REF!,#REF!,#REF!,AE1455,#REF!,#REF!,#REF!,#REF!,AF1455,AG1455,#REF!,#REF!,#REF!,AH1455)</f>
        <v>0</v>
      </c>
      <c r="N1455" s="99">
        <f>AI1455+AJ1455</f>
        <v>0</v>
      </c>
      <c r="O1455" s="99"/>
      <c r="P1455" s="99">
        <f>AK1455</f>
        <v>0</v>
      </c>
      <c r="Q1455" s="99">
        <f>AM1455</f>
        <v>0</v>
      </c>
      <c r="R1455" s="99">
        <v>0</v>
      </c>
      <c r="S1455" s="47"/>
      <c r="T1455" s="99">
        <f>SUM(U1455,V1455,X1455,Y1455,Z1455,AA1455,AB1455)</f>
        <v>13</v>
      </c>
      <c r="U1455" s="99">
        <f>AP1455</f>
        <v>13</v>
      </c>
      <c r="V1455" s="99">
        <f>SUM(AS1455,AT1455,AU1455,AV1455,AW1455,AX1455,AY1455,AZ1455,BA1455,BB1455,BC1455)</f>
        <v>0</v>
      </c>
      <c r="W1455" s="99">
        <f>COUNT(AS1455,AT1455,AU1455,AV1455,AW1455,AX1455,AY1455,AZ1455,BA1455,BB1455,BC1455)</f>
        <v>0</v>
      </c>
      <c r="X1455" s="99">
        <v>0</v>
      </c>
      <c r="Y1455" s="99">
        <v>0</v>
      </c>
      <c r="Z1455" s="99">
        <v>0</v>
      </c>
      <c r="AA1455" s="99">
        <f>AR1455</f>
        <v>0</v>
      </c>
      <c r="AB1455" s="99">
        <f>AQ1455</f>
        <v>0</v>
      </c>
      <c r="AC1455" s="47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44"/>
      <c r="AP1455" s="100">
        <v>13</v>
      </c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100"/>
      <c r="BC1455" s="100"/>
    </row>
    <row r="1456" spans="1:56" s="41" customFormat="1" x14ac:dyDescent="0.35">
      <c r="A1456" s="100" t="s">
        <v>40</v>
      </c>
      <c r="B1456" s="100" t="s">
        <v>36</v>
      </c>
      <c r="C1456" s="100" t="s">
        <v>2821</v>
      </c>
      <c r="D1456" s="100" t="s">
        <v>2822</v>
      </c>
      <c r="E1456" s="100" t="s">
        <v>54</v>
      </c>
      <c r="F1456" s="100">
        <v>999928762</v>
      </c>
      <c r="G1456" s="99">
        <f>(J1456+T1456)-H1456</f>
        <v>13</v>
      </c>
      <c r="H1456" s="100"/>
      <c r="I1456" s="44"/>
      <c r="J1456" s="99">
        <f>SUM(K1456,L1456,N1456,O1456,P1456,Q1456)</f>
        <v>0</v>
      </c>
      <c r="K1456" s="99">
        <f>SUM(AD1456,AL1456,AN1456)</f>
        <v>0</v>
      </c>
      <c r="L1456" s="99">
        <f>SUM(AE1456,AF1456,AG1456,AH1456)</f>
        <v>0</v>
      </c>
      <c r="M1456" s="99">
        <f>COUNT(#REF!,#REF!,#REF!,#REF!,#REF!,#REF!,#REF!,AE1456,#REF!,#REF!,#REF!,#REF!,AF1456,AG1456,#REF!,#REF!,#REF!,AH1456)</f>
        <v>0</v>
      </c>
      <c r="N1456" s="99">
        <f>AI1456+AJ1456</f>
        <v>0</v>
      </c>
      <c r="O1456" s="99"/>
      <c r="P1456" s="99">
        <f>AK1456</f>
        <v>0</v>
      </c>
      <c r="Q1456" s="99">
        <f>AM1456</f>
        <v>0</v>
      </c>
      <c r="R1456" s="99">
        <v>0</v>
      </c>
      <c r="S1456" s="47"/>
      <c r="T1456" s="99">
        <f>SUM(U1456,V1456,X1456,Y1456,Z1456,AA1456,AB1456)</f>
        <v>13</v>
      </c>
      <c r="U1456" s="99">
        <f>AP1456</f>
        <v>13</v>
      </c>
      <c r="V1456" s="99">
        <f>SUM(AS1456,AT1456,AU1456,AV1456,AW1456,AX1456,AY1456,AZ1456,BA1456,BB1456,BC1456)</f>
        <v>0</v>
      </c>
      <c r="W1456" s="99">
        <f>COUNT(AS1456,AT1456,AU1456,AV1456,AW1456,AX1456,AY1456,AZ1456,BA1456,BB1456,BC1456)</f>
        <v>0</v>
      </c>
      <c r="X1456" s="99">
        <v>0</v>
      </c>
      <c r="Y1456" s="99">
        <v>0</v>
      </c>
      <c r="Z1456" s="99">
        <v>0</v>
      </c>
      <c r="AA1456" s="99">
        <f>AR1456</f>
        <v>0</v>
      </c>
      <c r="AB1456" s="99">
        <f>AQ1456</f>
        <v>0</v>
      </c>
      <c r="AC1456" s="47"/>
      <c r="AD1456" s="100"/>
      <c r="AE1456" s="100"/>
      <c r="AF1456" s="100"/>
      <c r="AG1456" s="100"/>
      <c r="AH1456" s="100"/>
      <c r="AI1456" s="100"/>
      <c r="AJ1456" s="100"/>
      <c r="AK1456" s="100"/>
      <c r="AL1456" s="100"/>
      <c r="AM1456" s="100"/>
      <c r="AN1456" s="100"/>
      <c r="AO1456" s="44"/>
      <c r="AP1456" s="100">
        <v>13</v>
      </c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100"/>
      <c r="BC1456" s="100"/>
    </row>
    <row r="1457" spans="1:55" s="41" customFormat="1" x14ac:dyDescent="0.35">
      <c r="A1457" s="100" t="s">
        <v>143</v>
      </c>
      <c r="B1457" s="100" t="s">
        <v>36</v>
      </c>
      <c r="C1457" s="100" t="s">
        <v>413</v>
      </c>
      <c r="D1457" s="100" t="s">
        <v>234</v>
      </c>
      <c r="E1457" s="100" t="s">
        <v>54</v>
      </c>
      <c r="F1457" s="99">
        <v>999883145</v>
      </c>
      <c r="G1457" s="99">
        <f>(J1457+T1457)-H1457</f>
        <v>742</v>
      </c>
      <c r="H1457" s="100"/>
      <c r="I1457" s="24"/>
      <c r="J1457" s="99">
        <f>SUM(K1457,L1457,N1457,O1457,P1457,Q1457)</f>
        <v>338</v>
      </c>
      <c r="K1457" s="99">
        <f>SUM(AD1457,AL1457,AN1457)</f>
        <v>0</v>
      </c>
      <c r="L1457" s="99">
        <f>SUM(AE1457,AF1457,AG1457,AH1457)</f>
        <v>0</v>
      </c>
      <c r="M1457" s="99">
        <f>COUNT(#REF!,#REF!,#REF!,#REF!,#REF!,#REF!,#REF!,AE1457,#REF!,#REF!,#REF!,#REF!,AF1457,AG1457,#REF!,#REF!,#REF!,AH1457)</f>
        <v>0</v>
      </c>
      <c r="N1457" s="99">
        <f>AI1457+AJ1457</f>
        <v>105</v>
      </c>
      <c r="O1457" s="99"/>
      <c r="P1457" s="99">
        <f>AK1457</f>
        <v>120</v>
      </c>
      <c r="Q1457" s="99">
        <f>AM1457</f>
        <v>113</v>
      </c>
      <c r="R1457" s="99">
        <v>0</v>
      </c>
      <c r="S1457" s="47"/>
      <c r="T1457" s="99">
        <f>SUM(U1457,V1457,X1457,Y1457,Z1457,AA1457,AB1457)</f>
        <v>404</v>
      </c>
      <c r="U1457" s="99">
        <f>AP1457</f>
        <v>0</v>
      </c>
      <c r="V1457" s="99">
        <f>SUM(AS1457,AT1457,AU1457,AV1457,AW1457,AX1457,AY1457,AZ1457,BA1457,BB1457,BC1457)</f>
        <v>90</v>
      </c>
      <c r="W1457" s="99">
        <f>COUNT(AS1457,AT1457,AU1457,AV1457,AW1457,AX1457,AY1457,AZ1457,BA1457,BB1457,BC1457)</f>
        <v>1</v>
      </c>
      <c r="X1457" s="99">
        <v>0</v>
      </c>
      <c r="Y1457" s="99">
        <v>0</v>
      </c>
      <c r="Z1457" s="99">
        <v>0</v>
      </c>
      <c r="AA1457" s="99">
        <f>AR1457</f>
        <v>64</v>
      </c>
      <c r="AB1457" s="99">
        <f>AQ1457</f>
        <v>250</v>
      </c>
      <c r="AC1457" s="47"/>
      <c r="AD1457" s="99"/>
      <c r="AE1457" s="99"/>
      <c r="AF1457" s="99"/>
      <c r="AG1457" s="99"/>
      <c r="AH1457" s="99"/>
      <c r="AI1457" s="99">
        <v>105</v>
      </c>
      <c r="AJ1457" s="99"/>
      <c r="AK1457" s="99">
        <v>120</v>
      </c>
      <c r="AL1457" s="99"/>
      <c r="AM1457" s="100">
        <v>113</v>
      </c>
      <c r="AN1457" s="100"/>
      <c r="AO1457" s="44"/>
      <c r="AP1457" s="100"/>
      <c r="AQ1457" s="100">
        <v>250</v>
      </c>
      <c r="AR1457" s="100">
        <v>64</v>
      </c>
      <c r="AS1457" s="100"/>
      <c r="AT1457" s="100"/>
      <c r="AU1457" s="100"/>
      <c r="AV1457" s="100"/>
      <c r="AW1457" s="100"/>
      <c r="AX1457" s="100"/>
      <c r="AY1457" s="100"/>
      <c r="AZ1457" s="100">
        <v>90</v>
      </c>
      <c r="BA1457" s="100"/>
      <c r="BB1457" s="100"/>
      <c r="BC1457" s="100"/>
    </row>
    <row r="1458" spans="1:55" s="41" customFormat="1" x14ac:dyDescent="0.35">
      <c r="A1458" s="100" t="s">
        <v>143</v>
      </c>
      <c r="B1458" s="100" t="s">
        <v>36</v>
      </c>
      <c r="C1458" s="100" t="s">
        <v>527</v>
      </c>
      <c r="D1458" s="100" t="s">
        <v>177</v>
      </c>
      <c r="E1458" s="100" t="s">
        <v>54</v>
      </c>
      <c r="F1458" s="99">
        <v>999896686</v>
      </c>
      <c r="G1458" s="99">
        <f>(J1458+T1458)-H1458</f>
        <v>690</v>
      </c>
      <c r="H1458" s="99"/>
      <c r="I1458" s="24"/>
      <c r="J1458" s="99">
        <f>SUM(K1458,L1458,N1458,O1458,P1458,Q1458)</f>
        <v>420</v>
      </c>
      <c r="K1458" s="99">
        <f>SUM(AD1458,AL1458,AN1458)</f>
        <v>75</v>
      </c>
      <c r="L1458" s="99">
        <f>SUM(AE1458,AF1458,AG1458,AH1458)</f>
        <v>0</v>
      </c>
      <c r="M1458" s="99">
        <f>COUNT(#REF!,#REF!,#REF!,#REF!,#REF!,#REF!,#REF!,AE1458,#REF!,#REF!,#REF!,#REF!,AF1458,AG1458,#REF!,#REF!,#REF!,AH1458)</f>
        <v>0</v>
      </c>
      <c r="N1458" s="99">
        <f>AI1458+AJ1458</f>
        <v>105</v>
      </c>
      <c r="O1458" s="99"/>
      <c r="P1458" s="99">
        <f>AK1458</f>
        <v>90</v>
      </c>
      <c r="Q1458" s="99">
        <f>AM1458</f>
        <v>150</v>
      </c>
      <c r="R1458" s="99">
        <v>0</v>
      </c>
      <c r="S1458" s="47"/>
      <c r="T1458" s="99">
        <f>SUM(U1458,V1458,X1458,Y1458,Z1458,AA1458,AB1458)</f>
        <v>270</v>
      </c>
      <c r="U1458" s="99">
        <f>AP1458</f>
        <v>0</v>
      </c>
      <c r="V1458" s="99">
        <f>SUM(AS1458,AT1458,AU1458,AV1458,AW1458,AX1458,AY1458,AZ1458,BA1458,BB1458,BC1458)</f>
        <v>120</v>
      </c>
      <c r="W1458" s="99">
        <f>COUNT(AS1458,AT1458,AU1458,AV1458,AW1458,AX1458,AY1458,AZ1458,BA1458,BB1458,BC1458)</f>
        <v>1</v>
      </c>
      <c r="X1458" s="99">
        <v>0</v>
      </c>
      <c r="Y1458" s="99">
        <v>0</v>
      </c>
      <c r="Z1458" s="99">
        <v>0</v>
      </c>
      <c r="AA1458" s="99">
        <f>AR1458</f>
        <v>150</v>
      </c>
      <c r="AB1458" s="99">
        <f>AQ1458</f>
        <v>0</v>
      </c>
      <c r="AC1458" s="47"/>
      <c r="AD1458" s="99"/>
      <c r="AE1458" s="99"/>
      <c r="AF1458" s="99"/>
      <c r="AG1458" s="99"/>
      <c r="AH1458" s="99"/>
      <c r="AI1458" s="99"/>
      <c r="AJ1458" s="99">
        <v>105</v>
      </c>
      <c r="AK1458" s="99">
        <v>90</v>
      </c>
      <c r="AL1458" s="99"/>
      <c r="AM1458" s="100">
        <v>150</v>
      </c>
      <c r="AN1458" s="100">
        <v>75</v>
      </c>
      <c r="AO1458" s="44"/>
      <c r="AP1458" s="100"/>
      <c r="AQ1458" s="100"/>
      <c r="AR1458" s="100">
        <v>150</v>
      </c>
      <c r="AS1458" s="100"/>
      <c r="AT1458" s="100"/>
      <c r="AU1458" s="100"/>
      <c r="AV1458" s="100"/>
      <c r="AW1458" s="100"/>
      <c r="AX1458" s="100"/>
      <c r="AY1458" s="100"/>
      <c r="AZ1458" s="100"/>
      <c r="BA1458" s="100">
        <v>120</v>
      </c>
      <c r="BB1458" s="100"/>
      <c r="BC1458" s="100"/>
    </row>
    <row r="1459" spans="1:55" s="41" customFormat="1" x14ac:dyDescent="0.35">
      <c r="A1459" s="100" t="s">
        <v>143</v>
      </c>
      <c r="B1459" s="99" t="s">
        <v>36</v>
      </c>
      <c r="C1459" s="99" t="s">
        <v>544</v>
      </c>
      <c r="D1459" s="99" t="s">
        <v>545</v>
      </c>
      <c r="E1459" s="99" t="s">
        <v>54</v>
      </c>
      <c r="F1459" s="99">
        <v>999897534</v>
      </c>
      <c r="G1459" s="99">
        <f>(J1459+T1459)-H1459</f>
        <v>662</v>
      </c>
      <c r="H1459" s="99"/>
      <c r="I1459" s="24"/>
      <c r="J1459" s="99">
        <f>SUM(K1459,L1459,N1459,O1459,P1459,Q1459)</f>
        <v>297</v>
      </c>
      <c r="K1459" s="99">
        <f>SUM(AD1459,AL1459,AN1459)</f>
        <v>0</v>
      </c>
      <c r="L1459" s="99">
        <f>SUM(AE1459,AF1459,AG1459,AH1459)</f>
        <v>120</v>
      </c>
      <c r="M1459" s="99">
        <f>COUNT(#REF!,#REF!,#REF!,#REF!,#REF!,#REF!,#REF!,AE1459,#REF!,#REF!,#REF!,#REF!,AF1459,AG1459,#REF!,#REF!,#REF!,AH1459)</f>
        <v>1</v>
      </c>
      <c r="N1459" s="99">
        <f>AI1459+AJ1459</f>
        <v>0</v>
      </c>
      <c r="O1459" s="99"/>
      <c r="P1459" s="99">
        <f>AK1459</f>
        <v>84</v>
      </c>
      <c r="Q1459" s="99">
        <f>AM1459</f>
        <v>93</v>
      </c>
      <c r="R1459" s="99">
        <v>0</v>
      </c>
      <c r="S1459" s="47"/>
      <c r="T1459" s="99">
        <f>SUM(U1459,V1459,X1459,Y1459,Z1459,AA1459,AB1459)</f>
        <v>365</v>
      </c>
      <c r="U1459" s="99">
        <f>AP1459</f>
        <v>40</v>
      </c>
      <c r="V1459" s="99">
        <f>SUM(AS1459,AT1459,AU1459,AV1459,AW1459,AX1459,AY1459,AZ1459,BA1459,BB1459,BC1459)</f>
        <v>240</v>
      </c>
      <c r="W1459" s="99">
        <f>COUNT(AS1459,AT1459,AU1459,AV1459,AW1459,AX1459,AY1459,AZ1459,BA1459,BB1459,BC1459)</f>
        <v>2</v>
      </c>
      <c r="X1459" s="99">
        <v>0</v>
      </c>
      <c r="Y1459" s="99">
        <v>0</v>
      </c>
      <c r="Z1459" s="99">
        <v>0</v>
      </c>
      <c r="AA1459" s="99">
        <f>AR1459</f>
        <v>85</v>
      </c>
      <c r="AB1459" s="99">
        <f>AQ1459</f>
        <v>0</v>
      </c>
      <c r="AC1459" s="47"/>
      <c r="AD1459" s="99"/>
      <c r="AE1459" s="99">
        <v>120</v>
      </c>
      <c r="AF1459" s="99"/>
      <c r="AG1459" s="99"/>
      <c r="AH1459" s="99"/>
      <c r="AI1459" s="99"/>
      <c r="AJ1459" s="99"/>
      <c r="AK1459" s="99">
        <v>84</v>
      </c>
      <c r="AL1459" s="99"/>
      <c r="AM1459" s="100">
        <v>93</v>
      </c>
      <c r="AN1459" s="100"/>
      <c r="AO1459" s="44"/>
      <c r="AP1459" s="100">
        <v>40</v>
      </c>
      <c r="AQ1459" s="100"/>
      <c r="AR1459" s="100">
        <v>85</v>
      </c>
      <c r="AS1459" s="100">
        <v>120</v>
      </c>
      <c r="AT1459" s="100"/>
      <c r="AU1459" s="100"/>
      <c r="AV1459" s="100"/>
      <c r="AW1459" s="100">
        <v>120</v>
      </c>
      <c r="AX1459" s="100"/>
      <c r="AY1459" s="100"/>
      <c r="AZ1459" s="100"/>
      <c r="BA1459" s="100"/>
      <c r="BB1459" s="100"/>
      <c r="BC1459" s="100"/>
    </row>
    <row r="1460" spans="1:55" s="41" customFormat="1" x14ac:dyDescent="0.35">
      <c r="A1460" s="100" t="s">
        <v>143</v>
      </c>
      <c r="B1460" s="99" t="s">
        <v>36</v>
      </c>
      <c r="C1460" s="99" t="s">
        <v>296</v>
      </c>
      <c r="D1460" s="99" t="s">
        <v>297</v>
      </c>
      <c r="E1460" s="99" t="s">
        <v>54</v>
      </c>
      <c r="F1460" s="99">
        <v>999865853</v>
      </c>
      <c r="G1460" s="99">
        <f>(J1460+T1460)-H1460</f>
        <v>548</v>
      </c>
      <c r="H1460" s="99"/>
      <c r="I1460" s="24"/>
      <c r="J1460" s="99">
        <f>SUM(K1460,L1460,N1460,O1460,P1460,Q1460)</f>
        <v>343</v>
      </c>
      <c r="K1460" s="99">
        <f>SUM(AD1460,AL1460,AN1460)</f>
        <v>0</v>
      </c>
      <c r="L1460" s="99">
        <f>SUM(AE1460,AF1460,AG1460,AH1460)</f>
        <v>0</v>
      </c>
      <c r="M1460" s="99">
        <f>COUNT(#REF!,#REF!,#REF!,#REF!,#REF!,#REF!,#REF!,AE1460,#REF!,#REF!,#REF!,#REF!,AF1460,AG1460,#REF!,#REF!,#REF!,AH1460)</f>
        <v>0</v>
      </c>
      <c r="N1460" s="99">
        <f>AI1460+AJ1460</f>
        <v>140</v>
      </c>
      <c r="O1460" s="99"/>
      <c r="P1460" s="99">
        <f>AK1460</f>
        <v>90</v>
      </c>
      <c r="Q1460" s="99">
        <f>AM1460</f>
        <v>113</v>
      </c>
      <c r="R1460" s="99">
        <v>0</v>
      </c>
      <c r="S1460" s="47"/>
      <c r="T1460" s="99">
        <f>SUM(U1460,V1460,X1460,Y1460,Z1460,AA1460,AB1460)</f>
        <v>205</v>
      </c>
      <c r="U1460" s="99">
        <f>AP1460</f>
        <v>0</v>
      </c>
      <c r="V1460" s="99">
        <f>SUM(AS1460,AT1460,AU1460,AV1460,AW1460,AX1460,AY1460,AZ1460,BA1460,BB1460,BC1460)</f>
        <v>120</v>
      </c>
      <c r="W1460" s="99">
        <f>COUNT(AS1460,AT1460,AU1460,AV1460,AW1460,AX1460,AY1460,AZ1460,BA1460,BB1460,BC1460)</f>
        <v>1</v>
      </c>
      <c r="X1460" s="99">
        <v>0</v>
      </c>
      <c r="Y1460" s="99">
        <v>0</v>
      </c>
      <c r="Z1460" s="99">
        <v>0</v>
      </c>
      <c r="AA1460" s="99">
        <f>AR1460</f>
        <v>85</v>
      </c>
      <c r="AB1460" s="99">
        <f>AQ1460</f>
        <v>0</v>
      </c>
      <c r="AC1460" s="47"/>
      <c r="AD1460" s="99"/>
      <c r="AE1460" s="99"/>
      <c r="AF1460" s="99"/>
      <c r="AG1460" s="99"/>
      <c r="AH1460" s="99"/>
      <c r="AI1460" s="99">
        <v>140</v>
      </c>
      <c r="AJ1460" s="99"/>
      <c r="AK1460" s="99">
        <v>90</v>
      </c>
      <c r="AL1460" s="99"/>
      <c r="AM1460" s="100">
        <v>113</v>
      </c>
      <c r="AN1460" s="100"/>
      <c r="AO1460" s="44"/>
      <c r="AP1460" s="100"/>
      <c r="AQ1460" s="100"/>
      <c r="AR1460" s="100">
        <v>85</v>
      </c>
      <c r="AS1460" s="100"/>
      <c r="AT1460" s="100"/>
      <c r="AU1460" s="100"/>
      <c r="AV1460" s="100"/>
      <c r="AW1460" s="100"/>
      <c r="AX1460" s="100"/>
      <c r="AY1460" s="100"/>
      <c r="AZ1460" s="100">
        <v>120</v>
      </c>
      <c r="BA1460" s="100"/>
      <c r="BB1460" s="100"/>
      <c r="BC1460" s="100"/>
    </row>
    <row r="1461" spans="1:55" s="41" customFormat="1" x14ac:dyDescent="0.35">
      <c r="A1461" s="100" t="s">
        <v>143</v>
      </c>
      <c r="B1461" s="100" t="s">
        <v>36</v>
      </c>
      <c r="C1461" s="100" t="s">
        <v>724</v>
      </c>
      <c r="D1461" s="100" t="s">
        <v>88</v>
      </c>
      <c r="E1461" s="100" t="s">
        <v>54</v>
      </c>
      <c r="F1461" s="99">
        <v>999910273</v>
      </c>
      <c r="G1461" s="99">
        <f>(J1461+T1461)-H1461</f>
        <v>429</v>
      </c>
      <c r="H1461" s="100"/>
      <c r="I1461" s="24"/>
      <c r="J1461" s="99">
        <f>SUM(K1461,L1461,N1461,O1461,P1461,Q1461)</f>
        <v>178</v>
      </c>
      <c r="K1461" s="99">
        <f>SUM(AD1461,AL1461,AN1461)</f>
        <v>0</v>
      </c>
      <c r="L1461" s="99">
        <f>SUM(AE1461,AF1461,AG1461,AH1461)</f>
        <v>0</v>
      </c>
      <c r="M1461" s="99">
        <f>COUNT(#REF!,#REF!,#REF!,#REF!,#REF!,#REF!,#REF!,AE1461,#REF!,#REF!,#REF!,#REF!,AF1461,AG1461,#REF!,#REF!,#REF!,AH1461)</f>
        <v>0</v>
      </c>
      <c r="N1461" s="99">
        <f>AI1461+AJ1461</f>
        <v>79</v>
      </c>
      <c r="O1461" s="99"/>
      <c r="P1461" s="99">
        <f>AK1461</f>
        <v>51</v>
      </c>
      <c r="Q1461" s="99">
        <f>AM1461</f>
        <v>48</v>
      </c>
      <c r="R1461" s="99">
        <v>0</v>
      </c>
      <c r="S1461" s="47"/>
      <c r="T1461" s="99">
        <f>SUM(U1461,V1461,X1461,Y1461,Z1461,AA1461,AB1461)</f>
        <v>251</v>
      </c>
      <c r="U1461" s="99">
        <f>AP1461</f>
        <v>23</v>
      </c>
      <c r="V1461" s="99">
        <f>SUM(AS1461,AT1461,AU1461,AV1461,AW1461,AX1461,AY1461,AZ1461,BA1461,BB1461,BC1461)</f>
        <v>180</v>
      </c>
      <c r="W1461" s="99">
        <f>COUNT(AS1461,AT1461,AU1461,AV1461,AW1461,AX1461,AY1461,AZ1461,BA1461,BB1461,BC1461)</f>
        <v>2</v>
      </c>
      <c r="X1461" s="99">
        <v>0</v>
      </c>
      <c r="Y1461" s="99">
        <v>0</v>
      </c>
      <c r="Z1461" s="99">
        <v>0</v>
      </c>
      <c r="AA1461" s="99">
        <f>AR1461</f>
        <v>48</v>
      </c>
      <c r="AB1461" s="99">
        <f>AQ1461</f>
        <v>0</v>
      </c>
      <c r="AC1461" s="47"/>
      <c r="AD1461" s="99"/>
      <c r="AE1461" s="99"/>
      <c r="AF1461" s="99"/>
      <c r="AG1461" s="99"/>
      <c r="AH1461" s="99"/>
      <c r="AI1461" s="99">
        <v>79</v>
      </c>
      <c r="AJ1461" s="99"/>
      <c r="AK1461" s="99">
        <v>51</v>
      </c>
      <c r="AL1461" s="99"/>
      <c r="AM1461" s="100">
        <v>48</v>
      </c>
      <c r="AN1461" s="100"/>
      <c r="AO1461" s="44"/>
      <c r="AP1461" s="100">
        <v>23</v>
      </c>
      <c r="AQ1461" s="100"/>
      <c r="AR1461" s="100">
        <v>48</v>
      </c>
      <c r="AS1461" s="100">
        <v>90</v>
      </c>
      <c r="AT1461" s="100"/>
      <c r="AU1461" s="100"/>
      <c r="AV1461" s="100"/>
      <c r="AW1461" s="100">
        <v>90</v>
      </c>
      <c r="AX1461" s="100"/>
      <c r="AY1461" s="100"/>
      <c r="AZ1461" s="100"/>
      <c r="BA1461" s="100"/>
      <c r="BB1461" s="100"/>
      <c r="BC1461" s="100"/>
    </row>
    <row r="1462" spans="1:55" s="41" customFormat="1" x14ac:dyDescent="0.35">
      <c r="A1462" s="100" t="s">
        <v>143</v>
      </c>
      <c r="B1462" s="100" t="s">
        <v>36</v>
      </c>
      <c r="C1462" s="100" t="s">
        <v>284</v>
      </c>
      <c r="D1462" s="100" t="s">
        <v>90</v>
      </c>
      <c r="E1462" s="100" t="s">
        <v>54</v>
      </c>
      <c r="F1462" s="99">
        <v>999863781</v>
      </c>
      <c r="G1462" s="99">
        <f>(J1462+T1462)-H1462</f>
        <v>418</v>
      </c>
      <c r="H1462" s="99"/>
      <c r="I1462" s="24"/>
      <c r="J1462" s="99">
        <f>SUM(K1462,L1462,N1462,O1462,P1462,Q1462)</f>
        <v>182</v>
      </c>
      <c r="K1462" s="99">
        <f>SUM(AD1462,AL1462,AN1462)</f>
        <v>0</v>
      </c>
      <c r="L1462" s="99">
        <f>SUM(AE1462,AF1462,AG1462,AH1462)</f>
        <v>0</v>
      </c>
      <c r="M1462" s="99">
        <f>COUNT(#REF!,#REF!,#REF!,#REF!,#REF!,#REF!,#REF!,AE1462,#REF!,#REF!,#REF!,#REF!,AF1462,AG1462,#REF!,#REF!,#REF!,AH1462)</f>
        <v>0</v>
      </c>
      <c r="N1462" s="99">
        <f>AI1462+AJ1462</f>
        <v>67</v>
      </c>
      <c r="O1462" s="99"/>
      <c r="P1462" s="99">
        <f>AK1462</f>
        <v>51</v>
      </c>
      <c r="Q1462" s="99">
        <f>AM1462</f>
        <v>64</v>
      </c>
      <c r="R1462" s="99">
        <v>0</v>
      </c>
      <c r="S1462" s="47"/>
      <c r="T1462" s="99">
        <f>SUM(U1462,V1462,X1462,Y1462,Z1462,AA1462,AB1462)</f>
        <v>236</v>
      </c>
      <c r="U1462" s="99">
        <f>AP1462</f>
        <v>0</v>
      </c>
      <c r="V1462" s="99">
        <f>SUM(AS1462,AT1462,AU1462,AV1462,AW1462,AX1462,AY1462,AZ1462,BA1462,BB1462,BC1462)</f>
        <v>188</v>
      </c>
      <c r="W1462" s="99">
        <f>COUNT(AS1462,AT1462,AU1462,AV1462,AW1462,AX1462,AY1462,AZ1462,BA1462,BB1462,BC1462)</f>
        <v>2</v>
      </c>
      <c r="X1462" s="99">
        <v>0</v>
      </c>
      <c r="Y1462" s="99">
        <v>0</v>
      </c>
      <c r="Z1462" s="99">
        <v>0</v>
      </c>
      <c r="AA1462" s="99">
        <f>AR1462</f>
        <v>48</v>
      </c>
      <c r="AB1462" s="99">
        <f>AQ1462</f>
        <v>0</v>
      </c>
      <c r="AC1462" s="47"/>
      <c r="AD1462" s="99"/>
      <c r="AE1462" s="99"/>
      <c r="AF1462" s="99"/>
      <c r="AG1462" s="99"/>
      <c r="AH1462" s="99"/>
      <c r="AI1462" s="99"/>
      <c r="AJ1462" s="99">
        <v>67</v>
      </c>
      <c r="AK1462" s="99">
        <v>51</v>
      </c>
      <c r="AL1462" s="99"/>
      <c r="AM1462" s="100">
        <v>64</v>
      </c>
      <c r="AN1462" s="100"/>
      <c r="AO1462" s="44"/>
      <c r="AP1462" s="100"/>
      <c r="AQ1462" s="100"/>
      <c r="AR1462" s="100">
        <v>48</v>
      </c>
      <c r="AS1462" s="100"/>
      <c r="AT1462" s="100">
        <v>120</v>
      </c>
      <c r="AU1462" s="100"/>
      <c r="AV1462" s="100"/>
      <c r="AW1462" s="100"/>
      <c r="AX1462" s="100"/>
      <c r="AY1462" s="100"/>
      <c r="AZ1462" s="100">
        <v>68</v>
      </c>
      <c r="BA1462" s="100"/>
      <c r="BB1462" s="100"/>
      <c r="BC1462" s="100"/>
    </row>
    <row r="1463" spans="1:55" s="41" customFormat="1" x14ac:dyDescent="0.35">
      <c r="A1463" s="100" t="s">
        <v>143</v>
      </c>
      <c r="B1463" s="99" t="s">
        <v>36</v>
      </c>
      <c r="C1463" s="99" t="s">
        <v>494</v>
      </c>
      <c r="D1463" s="99" t="s">
        <v>495</v>
      </c>
      <c r="E1463" s="99" t="s">
        <v>54</v>
      </c>
      <c r="F1463" s="99">
        <v>999892818</v>
      </c>
      <c r="G1463" s="99">
        <f>(J1463+T1463)-H1463</f>
        <v>349</v>
      </c>
      <c r="H1463" s="100"/>
      <c r="I1463" s="24"/>
      <c r="J1463" s="99">
        <f>SUM(K1463,L1463,N1463,O1463,P1463,Q1463)</f>
        <v>199</v>
      </c>
      <c r="K1463" s="99">
        <f>SUM(AD1463,AL1463,AN1463)</f>
        <v>0</v>
      </c>
      <c r="L1463" s="99">
        <f>SUM(AE1463,AF1463,AG1463,AH1463)</f>
        <v>0</v>
      </c>
      <c r="M1463" s="99">
        <f>COUNT(#REF!,#REF!,#REF!,#REF!,#REF!,#REF!,#REF!,AE1463,#REF!,#REF!,#REF!,#REF!,AF1463,AG1463,#REF!,#REF!,#REF!,AH1463)</f>
        <v>0</v>
      </c>
      <c r="N1463" s="99">
        <f>AI1463+AJ1463</f>
        <v>63</v>
      </c>
      <c r="O1463" s="99"/>
      <c r="P1463" s="99">
        <f>AK1463</f>
        <v>72</v>
      </c>
      <c r="Q1463" s="99">
        <f>AM1463</f>
        <v>64</v>
      </c>
      <c r="R1463" s="99">
        <v>0</v>
      </c>
      <c r="S1463" s="47"/>
      <c r="T1463" s="99">
        <f>SUM(U1463,V1463,X1463,Y1463,Z1463,AA1463,AB1463)</f>
        <v>150</v>
      </c>
      <c r="U1463" s="99">
        <f>AP1463</f>
        <v>23</v>
      </c>
      <c r="V1463" s="99">
        <f>SUM(AS1463,AT1463,AU1463,AV1463,AW1463,AX1463,AY1463,AZ1463,BA1463,BB1463,BC1463)</f>
        <v>63</v>
      </c>
      <c r="W1463" s="99">
        <f>COUNT(AS1463,AT1463,AU1463,AV1463,AW1463,AX1463,AY1463,AZ1463,BA1463,BB1463,BC1463)</f>
        <v>1</v>
      </c>
      <c r="X1463" s="99">
        <v>0</v>
      </c>
      <c r="Y1463" s="99">
        <v>0</v>
      </c>
      <c r="Z1463" s="99">
        <v>0</v>
      </c>
      <c r="AA1463" s="99">
        <f>AR1463</f>
        <v>64</v>
      </c>
      <c r="AB1463" s="99">
        <f>AQ1463</f>
        <v>0</v>
      </c>
      <c r="AC1463" s="47"/>
      <c r="AD1463" s="99"/>
      <c r="AE1463" s="99"/>
      <c r="AF1463" s="99"/>
      <c r="AG1463" s="99"/>
      <c r="AH1463" s="99"/>
      <c r="AI1463" s="99">
        <v>63</v>
      </c>
      <c r="AJ1463" s="99"/>
      <c r="AK1463" s="99">
        <v>72</v>
      </c>
      <c r="AL1463" s="99"/>
      <c r="AM1463" s="100">
        <v>64</v>
      </c>
      <c r="AN1463" s="100"/>
      <c r="AO1463" s="44"/>
      <c r="AP1463" s="100">
        <v>23</v>
      </c>
      <c r="AQ1463" s="100"/>
      <c r="AR1463" s="100">
        <v>64</v>
      </c>
      <c r="AS1463" s="100"/>
      <c r="AT1463" s="100"/>
      <c r="AU1463" s="100"/>
      <c r="AV1463" s="100"/>
      <c r="AW1463" s="100"/>
      <c r="AX1463" s="100"/>
      <c r="AY1463" s="100"/>
      <c r="AZ1463" s="100">
        <v>63</v>
      </c>
      <c r="BA1463" s="100"/>
      <c r="BB1463" s="100"/>
      <c r="BC1463" s="100"/>
    </row>
    <row r="1464" spans="1:55" s="41" customFormat="1" x14ac:dyDescent="0.35">
      <c r="A1464" s="100" t="s">
        <v>143</v>
      </c>
      <c r="B1464" s="100" t="s">
        <v>36</v>
      </c>
      <c r="C1464" s="100" t="s">
        <v>469</v>
      </c>
      <c r="D1464" s="100" t="s">
        <v>322</v>
      </c>
      <c r="E1464" s="100" t="s">
        <v>54</v>
      </c>
      <c r="F1464" s="99">
        <v>999890302</v>
      </c>
      <c r="G1464" s="99">
        <f>(J1464+T1464)-H1464</f>
        <v>346</v>
      </c>
      <c r="H1464" s="99"/>
      <c r="I1464" s="24"/>
      <c r="J1464" s="99">
        <f>SUM(K1464,L1464,N1464,O1464,P1464,Q1464)</f>
        <v>316</v>
      </c>
      <c r="K1464" s="99">
        <f>SUM(AD1464,AL1464,AN1464)</f>
        <v>0</v>
      </c>
      <c r="L1464" s="99">
        <f>SUM(AE1464,AF1464,AG1464,AH1464)</f>
        <v>68</v>
      </c>
      <c r="M1464" s="99">
        <f>COUNT(#REF!,#REF!,#REF!,#REF!,#REF!,#REF!,#REF!,AE1464,#REF!,#REF!,#REF!,#REF!,AF1464,AG1464,#REF!,#REF!,#REF!,AH1464)</f>
        <v>1</v>
      </c>
      <c r="N1464" s="99">
        <f>AI1464+AJ1464</f>
        <v>71</v>
      </c>
      <c r="O1464" s="99"/>
      <c r="P1464" s="99">
        <f>AK1464</f>
        <v>78</v>
      </c>
      <c r="Q1464" s="99">
        <f>AM1464</f>
        <v>99</v>
      </c>
      <c r="R1464" s="99">
        <v>0</v>
      </c>
      <c r="S1464" s="47"/>
      <c r="T1464" s="99">
        <f>SUM(U1464,V1464,X1464,Y1464,Z1464,AA1464,AB1464)</f>
        <v>30</v>
      </c>
      <c r="U1464" s="99">
        <f>AP1464</f>
        <v>30</v>
      </c>
      <c r="V1464" s="99">
        <f>SUM(AS1464,AT1464,AU1464,AV1464,AW1464,AX1464,AY1464,AZ1464,BA1464,BB1464,BC1464)</f>
        <v>0</v>
      </c>
      <c r="W1464" s="99">
        <f>COUNT(AS1464,AT1464,AU1464,AV1464,AW1464,AX1464,AY1464,AZ1464,BA1464,BB1464,BC1464)</f>
        <v>0</v>
      </c>
      <c r="X1464" s="99">
        <v>0</v>
      </c>
      <c r="Y1464" s="99">
        <v>0</v>
      </c>
      <c r="Z1464" s="99">
        <v>0</v>
      </c>
      <c r="AA1464" s="99">
        <f>AR1464</f>
        <v>0</v>
      </c>
      <c r="AB1464" s="99">
        <f>AQ1464</f>
        <v>0</v>
      </c>
      <c r="AC1464" s="47"/>
      <c r="AD1464" s="99"/>
      <c r="AE1464" s="99"/>
      <c r="AF1464" s="99"/>
      <c r="AG1464" s="99">
        <v>68</v>
      </c>
      <c r="AH1464" s="99"/>
      <c r="AI1464" s="99"/>
      <c r="AJ1464" s="99">
        <v>71</v>
      </c>
      <c r="AK1464" s="99">
        <v>78</v>
      </c>
      <c r="AL1464" s="99"/>
      <c r="AM1464" s="100">
        <v>99</v>
      </c>
      <c r="AN1464" s="100"/>
      <c r="AO1464" s="44"/>
      <c r="AP1464" s="100">
        <v>30</v>
      </c>
      <c r="AQ1464" s="100"/>
      <c r="AR1464" s="100"/>
      <c r="AS1464" s="100"/>
      <c r="AT1464" s="100"/>
      <c r="AU1464" s="100"/>
      <c r="AV1464" s="100"/>
      <c r="AW1464" s="100"/>
      <c r="AX1464" s="100"/>
      <c r="AY1464" s="100"/>
      <c r="AZ1464" s="100"/>
      <c r="BA1464" s="100"/>
      <c r="BB1464" s="100"/>
      <c r="BC1464" s="100"/>
    </row>
    <row r="1465" spans="1:55" s="41" customFormat="1" x14ac:dyDescent="0.35">
      <c r="A1465" s="100" t="s">
        <v>143</v>
      </c>
      <c r="B1465" s="100" t="s">
        <v>36</v>
      </c>
      <c r="C1465" s="100" t="s">
        <v>528</v>
      </c>
      <c r="D1465" s="100" t="s">
        <v>529</v>
      </c>
      <c r="E1465" s="100" t="s">
        <v>54</v>
      </c>
      <c r="F1465" s="99">
        <v>999896775</v>
      </c>
      <c r="G1465" s="99">
        <f>(J1465+T1465)-H1465</f>
        <v>323</v>
      </c>
      <c r="H1465" s="100"/>
      <c r="I1465" s="24"/>
      <c r="J1465" s="99">
        <f>SUM(K1465,L1465,N1465,O1465,P1465,Q1465)</f>
        <v>170</v>
      </c>
      <c r="K1465" s="99">
        <f>SUM(AD1465,AL1465,AN1465)</f>
        <v>0</v>
      </c>
      <c r="L1465" s="99">
        <f>SUM(AE1465,AF1465,AG1465,AH1465)</f>
        <v>0</v>
      </c>
      <c r="M1465" s="99">
        <f>COUNT(#REF!,#REF!,#REF!,#REF!,#REF!,#REF!,#REF!,AE1465,#REF!,#REF!,#REF!,#REF!,AF1465,AG1465,#REF!,#REF!,#REF!,AH1465)</f>
        <v>0</v>
      </c>
      <c r="N1465" s="99">
        <f>AI1465+AJ1465</f>
        <v>71</v>
      </c>
      <c r="O1465" s="99"/>
      <c r="P1465" s="99">
        <f>AK1465</f>
        <v>51</v>
      </c>
      <c r="Q1465" s="99">
        <f>AM1465</f>
        <v>48</v>
      </c>
      <c r="R1465" s="99">
        <v>0</v>
      </c>
      <c r="S1465" s="47"/>
      <c r="T1465" s="99">
        <f>SUM(U1465,V1465,X1465,Y1465,Z1465,AA1465,AB1465)</f>
        <v>153</v>
      </c>
      <c r="U1465" s="99">
        <f>AP1465</f>
        <v>21</v>
      </c>
      <c r="V1465" s="99">
        <f>SUM(AS1465,AT1465,AU1465,AV1465,AW1465,AX1465,AY1465,AZ1465,BA1465,BB1465,BC1465)</f>
        <v>68</v>
      </c>
      <c r="W1465" s="99">
        <f>COUNT(AS1465,AT1465,AU1465,AV1465,AW1465,AX1465,AY1465,AZ1465,BA1465,BB1465,BC1465)</f>
        <v>1</v>
      </c>
      <c r="X1465" s="99">
        <v>0</v>
      </c>
      <c r="Y1465" s="99">
        <v>0</v>
      </c>
      <c r="Z1465" s="99">
        <v>0</v>
      </c>
      <c r="AA1465" s="99">
        <f>AR1465</f>
        <v>64</v>
      </c>
      <c r="AB1465" s="99">
        <f>AQ1465</f>
        <v>0</v>
      </c>
      <c r="AC1465" s="47"/>
      <c r="AD1465" s="99"/>
      <c r="AE1465" s="99"/>
      <c r="AF1465" s="99"/>
      <c r="AG1465" s="99"/>
      <c r="AH1465" s="99"/>
      <c r="AI1465" s="99">
        <v>71</v>
      </c>
      <c r="AJ1465" s="99"/>
      <c r="AK1465" s="99">
        <v>51</v>
      </c>
      <c r="AL1465" s="99"/>
      <c r="AM1465" s="100">
        <v>48</v>
      </c>
      <c r="AN1465" s="100"/>
      <c r="AO1465" s="44"/>
      <c r="AP1465" s="100">
        <v>21</v>
      </c>
      <c r="AQ1465" s="100"/>
      <c r="AR1465" s="100">
        <v>64</v>
      </c>
      <c r="AS1465" s="100"/>
      <c r="AT1465" s="100"/>
      <c r="AU1465" s="100"/>
      <c r="AV1465" s="100"/>
      <c r="AW1465" s="100">
        <v>68</v>
      </c>
      <c r="AX1465" s="100"/>
      <c r="AY1465" s="100"/>
      <c r="AZ1465" s="100"/>
      <c r="BA1465" s="100"/>
      <c r="BB1465" s="100"/>
      <c r="BC1465" s="100"/>
    </row>
    <row r="1466" spans="1:55" s="41" customFormat="1" x14ac:dyDescent="0.35">
      <c r="A1466" s="100" t="s">
        <v>143</v>
      </c>
      <c r="B1466" s="99" t="s">
        <v>36</v>
      </c>
      <c r="C1466" s="99" t="s">
        <v>680</v>
      </c>
      <c r="D1466" s="99" t="s">
        <v>534</v>
      </c>
      <c r="E1466" s="99" t="s">
        <v>54</v>
      </c>
      <c r="F1466" s="99">
        <v>999918592</v>
      </c>
      <c r="G1466" s="99">
        <f>(J1466+T1466)-H1466</f>
        <v>318</v>
      </c>
      <c r="H1466" s="100"/>
      <c r="I1466" s="24"/>
      <c r="J1466" s="99">
        <f>SUM(K1466,L1466,N1466,O1466,P1466,Q1466)</f>
        <v>232</v>
      </c>
      <c r="K1466" s="99">
        <f>SUM(AD1466,AL1466,AN1466)</f>
        <v>0</v>
      </c>
      <c r="L1466" s="99">
        <f>SUM(AE1466,AF1466,AG1466,AH1466)</f>
        <v>188</v>
      </c>
      <c r="M1466" s="99">
        <f>COUNT(#REF!,#REF!,#REF!,#REF!,#REF!,#REF!,#REF!,AE1466,#REF!,#REF!,#REF!,#REF!,AF1466,AG1466,#REF!,#REF!,#REF!,AH1466)</f>
        <v>2</v>
      </c>
      <c r="N1466" s="99">
        <f>AI1466+AJ1466</f>
        <v>44</v>
      </c>
      <c r="O1466" s="99"/>
      <c r="P1466" s="99">
        <f>AK1466</f>
        <v>0</v>
      </c>
      <c r="Q1466" s="99">
        <f>AM1466</f>
        <v>0</v>
      </c>
      <c r="R1466" s="99">
        <v>0</v>
      </c>
      <c r="S1466" s="47"/>
      <c r="T1466" s="99">
        <f>SUM(U1466,V1466,X1466,Y1466,Z1466,AA1466,AB1466)</f>
        <v>86</v>
      </c>
      <c r="U1466" s="99">
        <f>AP1466</f>
        <v>18</v>
      </c>
      <c r="V1466" s="99">
        <f>SUM(AS1466,AT1466,AU1466,AV1466,AW1466,AX1466,AY1466,AZ1466,BA1466,BB1466,BC1466)</f>
        <v>68</v>
      </c>
      <c r="W1466" s="99">
        <f>COUNT(AS1466,AT1466,AU1466,AV1466,AW1466,AX1466,AY1466,AZ1466,BA1466,BB1466,BC1466)</f>
        <v>1</v>
      </c>
      <c r="X1466" s="99">
        <v>0</v>
      </c>
      <c r="Y1466" s="99">
        <v>0</v>
      </c>
      <c r="Z1466" s="99">
        <v>0</v>
      </c>
      <c r="AA1466" s="99">
        <f>AR1466</f>
        <v>0</v>
      </c>
      <c r="AB1466" s="99">
        <f>AQ1466</f>
        <v>0</v>
      </c>
      <c r="AC1466" s="47"/>
      <c r="AD1466" s="99"/>
      <c r="AE1466" s="99">
        <v>68</v>
      </c>
      <c r="AF1466" s="99"/>
      <c r="AG1466" s="99">
        <v>120</v>
      </c>
      <c r="AH1466" s="99"/>
      <c r="AI1466" s="99"/>
      <c r="AJ1466" s="99">
        <v>44</v>
      </c>
      <c r="AK1466" s="99"/>
      <c r="AL1466" s="99"/>
      <c r="AM1466" s="100"/>
      <c r="AN1466" s="100"/>
      <c r="AO1466" s="44"/>
      <c r="AP1466" s="100">
        <v>18</v>
      </c>
      <c r="AQ1466" s="100"/>
      <c r="AR1466" s="100"/>
      <c r="AS1466" s="100"/>
      <c r="AT1466" s="100"/>
      <c r="AU1466" s="100"/>
      <c r="AV1466" s="100"/>
      <c r="AW1466" s="100">
        <v>68</v>
      </c>
      <c r="AX1466" s="100"/>
      <c r="AY1466" s="100"/>
      <c r="AZ1466" s="100"/>
      <c r="BA1466" s="100"/>
      <c r="BB1466" s="100"/>
      <c r="BC1466" s="100"/>
    </row>
    <row r="1467" spans="1:55" s="41" customFormat="1" x14ac:dyDescent="0.35">
      <c r="A1467" s="100" t="s">
        <v>143</v>
      </c>
      <c r="B1467" s="99" t="s">
        <v>36</v>
      </c>
      <c r="C1467" s="99" t="s">
        <v>87</v>
      </c>
      <c r="D1467" s="99" t="s">
        <v>192</v>
      </c>
      <c r="E1467" s="99" t="s">
        <v>54</v>
      </c>
      <c r="F1467" s="99">
        <v>999899250</v>
      </c>
      <c r="G1467" s="99">
        <f>(J1467+T1467)-H1467</f>
        <v>288</v>
      </c>
      <c r="H1467" s="100"/>
      <c r="I1467" s="24"/>
      <c r="J1467" s="99">
        <f>SUM(K1467,L1467,N1467,O1467,P1467,Q1467)</f>
        <v>162</v>
      </c>
      <c r="K1467" s="99">
        <f>SUM(AD1467,AL1467,AN1467)</f>
        <v>0</v>
      </c>
      <c r="L1467" s="99">
        <f>SUM(AE1467,AF1467,AG1467,AH1467)</f>
        <v>0</v>
      </c>
      <c r="M1467" s="99">
        <f>COUNT(#REF!,#REF!,#REF!,#REF!,#REF!,#REF!,#REF!,AE1467,#REF!,#REF!,#REF!,#REF!,AF1467,AG1467,#REF!,#REF!,#REF!,AH1467)</f>
        <v>0</v>
      </c>
      <c r="N1467" s="99">
        <f>AI1467+AJ1467</f>
        <v>63</v>
      </c>
      <c r="O1467" s="99"/>
      <c r="P1467" s="99">
        <f>AK1467</f>
        <v>51</v>
      </c>
      <c r="Q1467" s="99">
        <f>AM1467</f>
        <v>48</v>
      </c>
      <c r="R1467" s="99">
        <v>0</v>
      </c>
      <c r="S1467" s="47"/>
      <c r="T1467" s="99">
        <f>SUM(U1467,V1467,X1467,Y1467,Z1467,AA1467,AB1467)</f>
        <v>126</v>
      </c>
      <c r="U1467" s="99">
        <f>AP1467</f>
        <v>0</v>
      </c>
      <c r="V1467" s="99">
        <f>SUM(AS1467,AT1467,AU1467,AV1467,AW1467,AX1467,AY1467,AZ1467,BA1467,BB1467,BC1467)</f>
        <v>90</v>
      </c>
      <c r="W1467" s="99">
        <f>COUNT(AS1467,AT1467,AU1467,AV1467,AW1467,AX1467,AY1467,AZ1467,BA1467,BB1467,BC1467)</f>
        <v>1</v>
      </c>
      <c r="X1467" s="99">
        <v>0</v>
      </c>
      <c r="Y1467" s="99">
        <v>0</v>
      </c>
      <c r="Z1467" s="99">
        <v>0</v>
      </c>
      <c r="AA1467" s="99">
        <f>AR1467</f>
        <v>36</v>
      </c>
      <c r="AB1467" s="99">
        <f>AQ1467</f>
        <v>0</v>
      </c>
      <c r="AC1467" s="47"/>
      <c r="AD1467" s="99"/>
      <c r="AE1467" s="99"/>
      <c r="AF1467" s="99"/>
      <c r="AG1467" s="99"/>
      <c r="AH1467" s="99"/>
      <c r="AI1467" s="99"/>
      <c r="AJ1467" s="99">
        <v>63</v>
      </c>
      <c r="AK1467" s="99">
        <v>51</v>
      </c>
      <c r="AL1467" s="99"/>
      <c r="AM1467" s="100">
        <v>48</v>
      </c>
      <c r="AN1467" s="100"/>
      <c r="AO1467" s="44"/>
      <c r="AP1467" s="100"/>
      <c r="AQ1467" s="100"/>
      <c r="AR1467" s="100">
        <v>36</v>
      </c>
      <c r="AS1467" s="100"/>
      <c r="AT1467" s="100"/>
      <c r="AU1467" s="100"/>
      <c r="AV1467" s="100"/>
      <c r="AW1467" s="100"/>
      <c r="AX1467" s="100"/>
      <c r="AY1467" s="100"/>
      <c r="AZ1467" s="100"/>
      <c r="BA1467" s="100">
        <v>90</v>
      </c>
      <c r="BB1467" s="100"/>
      <c r="BC1467" s="100"/>
    </row>
    <row r="1468" spans="1:55" s="41" customFormat="1" x14ac:dyDescent="0.35">
      <c r="A1468" s="100" t="s">
        <v>143</v>
      </c>
      <c r="B1468" s="99" t="s">
        <v>36</v>
      </c>
      <c r="C1468" s="99" t="s">
        <v>684</v>
      </c>
      <c r="D1468" s="99" t="s">
        <v>608</v>
      </c>
      <c r="E1468" s="99" t="s">
        <v>54</v>
      </c>
      <c r="F1468" s="99">
        <v>999908773</v>
      </c>
      <c r="G1468" s="99">
        <f>(J1468+T1468)-H1468</f>
        <v>280</v>
      </c>
      <c r="H1468" s="100"/>
      <c r="I1468" s="24"/>
      <c r="J1468" s="99">
        <f>SUM(K1468,L1468,N1468,O1468,P1468,Q1468)</f>
        <v>178</v>
      </c>
      <c r="K1468" s="99">
        <f>SUM(AD1468,AL1468,AN1468)</f>
        <v>0</v>
      </c>
      <c r="L1468" s="99">
        <f>SUM(AE1468,AF1468,AG1468,AH1468)</f>
        <v>0</v>
      </c>
      <c r="M1468" s="99">
        <f>COUNT(#REF!,#REF!,#REF!,#REF!,#REF!,#REF!,#REF!,AE1468,#REF!,#REF!,#REF!,#REF!,AF1468,AG1468,#REF!,#REF!,#REF!,AH1468)</f>
        <v>0</v>
      </c>
      <c r="N1468" s="99">
        <f>AI1468+AJ1468</f>
        <v>79</v>
      </c>
      <c r="O1468" s="99"/>
      <c r="P1468" s="99">
        <f>AK1468</f>
        <v>51</v>
      </c>
      <c r="Q1468" s="99">
        <f>AM1468</f>
        <v>48</v>
      </c>
      <c r="R1468" s="99">
        <v>0</v>
      </c>
      <c r="S1468" s="47"/>
      <c r="T1468" s="99">
        <f>SUM(U1468,V1468,X1468,Y1468,Z1468,AA1468,AB1468)</f>
        <v>102</v>
      </c>
      <c r="U1468" s="99">
        <f>AP1468</f>
        <v>0</v>
      </c>
      <c r="V1468" s="99">
        <f>SUM(AS1468,AT1468,AU1468,AV1468,AW1468,AX1468,AY1468,AZ1468,BA1468,BB1468,BC1468)</f>
        <v>54</v>
      </c>
      <c r="W1468" s="99">
        <f>COUNT(AS1468,AT1468,AU1468,AV1468,AW1468,AX1468,AY1468,AZ1468,BA1468,BB1468,BC1468)</f>
        <v>1</v>
      </c>
      <c r="X1468" s="99">
        <v>0</v>
      </c>
      <c r="Y1468" s="99">
        <v>0</v>
      </c>
      <c r="Z1468" s="99">
        <v>0</v>
      </c>
      <c r="AA1468" s="99">
        <f>AR1468</f>
        <v>48</v>
      </c>
      <c r="AB1468" s="99">
        <f>AQ1468</f>
        <v>0</v>
      </c>
      <c r="AC1468" s="47"/>
      <c r="AD1468" s="99"/>
      <c r="AE1468" s="99"/>
      <c r="AF1468" s="99"/>
      <c r="AG1468" s="99"/>
      <c r="AH1468" s="99"/>
      <c r="AI1468" s="99">
        <v>79</v>
      </c>
      <c r="AJ1468" s="99"/>
      <c r="AK1468" s="99">
        <v>51</v>
      </c>
      <c r="AL1468" s="99"/>
      <c r="AM1468" s="100">
        <v>48</v>
      </c>
      <c r="AN1468" s="100"/>
      <c r="AO1468" s="44"/>
      <c r="AP1468" s="100"/>
      <c r="AQ1468" s="100"/>
      <c r="AR1468" s="100">
        <v>48</v>
      </c>
      <c r="AS1468" s="100"/>
      <c r="AT1468" s="100"/>
      <c r="AU1468" s="100"/>
      <c r="AV1468" s="100"/>
      <c r="AW1468" s="100"/>
      <c r="AX1468" s="100"/>
      <c r="AY1468" s="100"/>
      <c r="AZ1468" s="100">
        <v>54</v>
      </c>
      <c r="BA1468" s="100"/>
      <c r="BB1468" s="100"/>
      <c r="BC1468" s="100"/>
    </row>
    <row r="1469" spans="1:55" s="41" customFormat="1" x14ac:dyDescent="0.35">
      <c r="A1469" s="100" t="s">
        <v>143</v>
      </c>
      <c r="B1469" s="100" t="s">
        <v>36</v>
      </c>
      <c r="C1469" s="100" t="s">
        <v>502</v>
      </c>
      <c r="D1469" s="100" t="s">
        <v>72</v>
      </c>
      <c r="E1469" s="100" t="s">
        <v>54</v>
      </c>
      <c r="F1469" s="99">
        <v>999893277</v>
      </c>
      <c r="G1469" s="99">
        <f>(J1469+T1469)-H1469</f>
        <v>280</v>
      </c>
      <c r="H1469" s="99"/>
      <c r="I1469" s="24"/>
      <c r="J1469" s="99">
        <f>SUM(K1469,L1469,N1469,O1469,P1469,Q1469)</f>
        <v>158</v>
      </c>
      <c r="K1469" s="99">
        <f>SUM(AD1469,AL1469,AN1469)</f>
        <v>0</v>
      </c>
      <c r="L1469" s="99">
        <f>SUM(AE1469,AF1469,AG1469,AH1469)</f>
        <v>0</v>
      </c>
      <c r="M1469" s="99">
        <f>COUNT(#REF!,#REF!,#REF!,#REF!,#REF!,#REF!,#REF!,AE1469,#REF!,#REF!,#REF!,#REF!,AF1469,AG1469,#REF!,#REF!,#REF!,AH1469)</f>
        <v>0</v>
      </c>
      <c r="N1469" s="99">
        <f>AI1469+AJ1469</f>
        <v>59</v>
      </c>
      <c r="O1469" s="99"/>
      <c r="P1469" s="99">
        <f>AK1469</f>
        <v>51</v>
      </c>
      <c r="Q1469" s="99">
        <f>AM1469</f>
        <v>48</v>
      </c>
      <c r="R1469" s="99">
        <v>0</v>
      </c>
      <c r="S1469" s="47"/>
      <c r="T1469" s="99">
        <f>SUM(U1469,V1469,X1469,Y1469,Z1469,AA1469,AB1469)</f>
        <v>122</v>
      </c>
      <c r="U1469" s="99">
        <f>AP1469</f>
        <v>0</v>
      </c>
      <c r="V1469" s="99">
        <f>SUM(AS1469,AT1469,AU1469,AV1469,AW1469,AX1469,AY1469,AZ1469,BA1469,BB1469,BC1469)</f>
        <v>58</v>
      </c>
      <c r="W1469" s="99">
        <f>COUNT(AS1469,AT1469,AU1469,AV1469,AW1469,AX1469,AY1469,AZ1469,BA1469,BB1469,BC1469)</f>
        <v>1</v>
      </c>
      <c r="X1469" s="99">
        <v>0</v>
      </c>
      <c r="Y1469" s="99">
        <v>0</v>
      </c>
      <c r="Z1469" s="99">
        <v>0</v>
      </c>
      <c r="AA1469" s="99">
        <f>AR1469</f>
        <v>64</v>
      </c>
      <c r="AB1469" s="99">
        <f>AQ1469</f>
        <v>0</v>
      </c>
      <c r="AC1469" s="47"/>
      <c r="AD1469" s="99"/>
      <c r="AE1469" s="99"/>
      <c r="AF1469" s="99"/>
      <c r="AG1469" s="99"/>
      <c r="AH1469" s="99"/>
      <c r="AI1469" s="99">
        <v>59</v>
      </c>
      <c r="AJ1469" s="99"/>
      <c r="AK1469" s="99">
        <v>51</v>
      </c>
      <c r="AL1469" s="99"/>
      <c r="AM1469" s="100">
        <v>48</v>
      </c>
      <c r="AN1469" s="100"/>
      <c r="AO1469" s="44"/>
      <c r="AP1469" s="100"/>
      <c r="AQ1469" s="100"/>
      <c r="AR1469" s="100">
        <v>64</v>
      </c>
      <c r="AS1469" s="100"/>
      <c r="AT1469" s="100"/>
      <c r="AU1469" s="100"/>
      <c r="AV1469" s="100"/>
      <c r="AW1469" s="100"/>
      <c r="AX1469" s="100"/>
      <c r="AY1469" s="100"/>
      <c r="AZ1469" s="100">
        <v>58</v>
      </c>
      <c r="BA1469" s="100"/>
      <c r="BB1469" s="100"/>
      <c r="BC1469" s="100"/>
    </row>
    <row r="1470" spans="1:55" s="41" customFormat="1" x14ac:dyDescent="0.35">
      <c r="A1470" s="100" t="s">
        <v>143</v>
      </c>
      <c r="B1470" s="99" t="s">
        <v>36</v>
      </c>
      <c r="C1470" s="99" t="s">
        <v>436</v>
      </c>
      <c r="D1470" s="99" t="s">
        <v>437</v>
      </c>
      <c r="E1470" s="99" t="s">
        <v>54</v>
      </c>
      <c r="F1470" s="99">
        <v>999887185</v>
      </c>
      <c r="G1470" s="99">
        <f>(J1470+T1470)-H1470</f>
        <v>247.5</v>
      </c>
      <c r="H1470" s="99">
        <f>(K1470+L1470+N1470+O1470+P1470+Q1470+R1470)*0.5</f>
        <v>53.5</v>
      </c>
      <c r="I1470" s="24"/>
      <c r="J1470" s="99">
        <f>SUM(K1470,L1470,N1470,O1470,P1470,Q1470)</f>
        <v>107</v>
      </c>
      <c r="K1470" s="99">
        <f>SUM(AD1470,AL1470,AN1470)</f>
        <v>56</v>
      </c>
      <c r="L1470" s="99">
        <f>SUM(AE1470,AF1470,AG1470,AH1470)</f>
        <v>0</v>
      </c>
      <c r="M1470" s="99">
        <f>COUNT(#REF!,#REF!,#REF!,#REF!,#REF!,#REF!,#REF!,AE1470,#REF!,#REF!,#REF!,#REF!,AF1470,AG1470,#REF!,#REF!,#REF!,AH1470)</f>
        <v>0</v>
      </c>
      <c r="N1470" s="99">
        <f>AI1470+AJ1470</f>
        <v>0</v>
      </c>
      <c r="O1470" s="99"/>
      <c r="P1470" s="99">
        <f>AK1470</f>
        <v>51</v>
      </c>
      <c r="Q1470" s="99">
        <f>AM1470</f>
        <v>0</v>
      </c>
      <c r="R1470" s="99">
        <v>0</v>
      </c>
      <c r="S1470" s="47"/>
      <c r="T1470" s="99">
        <f>SUM(U1470,V1470,X1470,Y1470,Z1470,AA1470,AB1470)</f>
        <v>194</v>
      </c>
      <c r="U1470" s="99">
        <f>AP1470</f>
        <v>0</v>
      </c>
      <c r="V1470" s="99">
        <f>SUM(AS1470,AT1470,AU1470,AV1470,AW1470,AX1470,AY1470,AZ1470,BA1470,BB1470,BC1470)</f>
        <v>158</v>
      </c>
      <c r="W1470" s="99">
        <f>COUNT(AS1470,AT1470,AU1470,AV1470,AW1470,AX1470,AY1470,AZ1470,BA1470,BB1470,BC1470)</f>
        <v>2</v>
      </c>
      <c r="X1470" s="99">
        <v>0</v>
      </c>
      <c r="Y1470" s="99">
        <v>0</v>
      </c>
      <c r="Z1470" s="99">
        <v>0</v>
      </c>
      <c r="AA1470" s="99">
        <f>AR1470</f>
        <v>36</v>
      </c>
      <c r="AB1470" s="99">
        <f>AQ1470</f>
        <v>0</v>
      </c>
      <c r="AC1470" s="47"/>
      <c r="AD1470" s="99"/>
      <c r="AE1470" s="99"/>
      <c r="AF1470" s="99"/>
      <c r="AG1470" s="99"/>
      <c r="AH1470" s="99"/>
      <c r="AI1470" s="99"/>
      <c r="AJ1470" s="99"/>
      <c r="AK1470" s="99">
        <v>51</v>
      </c>
      <c r="AL1470" s="99"/>
      <c r="AM1470" s="100"/>
      <c r="AN1470" s="100">
        <v>56</v>
      </c>
      <c r="AO1470" s="44"/>
      <c r="AP1470" s="100"/>
      <c r="AQ1470" s="100"/>
      <c r="AR1470" s="100">
        <v>36</v>
      </c>
      <c r="AS1470" s="100"/>
      <c r="AT1470" s="100"/>
      <c r="AU1470" s="100"/>
      <c r="AV1470" s="100"/>
      <c r="AW1470" s="100"/>
      <c r="AX1470" s="100">
        <v>120</v>
      </c>
      <c r="AY1470" s="100"/>
      <c r="AZ1470" s="100">
        <v>38</v>
      </c>
      <c r="BA1470" s="100"/>
      <c r="BB1470" s="100"/>
      <c r="BC1470" s="100"/>
    </row>
    <row r="1471" spans="1:55" s="41" customFormat="1" x14ac:dyDescent="0.35">
      <c r="A1471" s="99" t="s">
        <v>143</v>
      </c>
      <c r="B1471" s="99" t="s">
        <v>36</v>
      </c>
      <c r="C1471" s="99" t="s">
        <v>1080</v>
      </c>
      <c r="D1471" s="99" t="s">
        <v>2009</v>
      </c>
      <c r="E1471" s="99" t="s">
        <v>54</v>
      </c>
      <c r="F1471" s="99">
        <v>999925355</v>
      </c>
      <c r="G1471" s="99">
        <f>(J1471+T1471)-H1471</f>
        <v>240</v>
      </c>
      <c r="H1471" s="99"/>
      <c r="I1471" s="24"/>
      <c r="J1471" s="99">
        <f>SUM(K1471,L1471,N1471,O1471,P1471,Q1471)</f>
        <v>84</v>
      </c>
      <c r="K1471" s="99">
        <f>SUM(AD1471,AL1471,AN1471)</f>
        <v>0</v>
      </c>
      <c r="L1471" s="99">
        <f>SUM(AE1471,AF1471,AG1471,AH1471)</f>
        <v>0</v>
      </c>
      <c r="M1471" s="99">
        <f>COUNT(#REF!,#REF!,#REF!,#REF!,#REF!,#REF!,#REF!,AE1471,#REF!,#REF!,#REF!,#REF!,AF1471,AG1471,#REF!,#REF!,#REF!,AH1471)</f>
        <v>0</v>
      </c>
      <c r="N1471" s="99">
        <f>AI1471+AJ1471</f>
        <v>33</v>
      </c>
      <c r="O1471" s="99"/>
      <c r="P1471" s="99">
        <f>AK1471</f>
        <v>51</v>
      </c>
      <c r="Q1471" s="99">
        <f>AM1471</f>
        <v>0</v>
      </c>
      <c r="R1471" s="99">
        <v>0</v>
      </c>
      <c r="S1471" s="47"/>
      <c r="T1471" s="99">
        <f>SUM(U1471,V1471,X1471,Y1471,Z1471,AA1471,AB1471)</f>
        <v>156</v>
      </c>
      <c r="U1471" s="99">
        <f>AP1471</f>
        <v>0</v>
      </c>
      <c r="V1471" s="99">
        <f>SUM(AS1471,AT1471,AU1471,AV1471,AW1471,AX1471,AY1471,AZ1471,BA1471,BB1471,BC1471)</f>
        <v>120</v>
      </c>
      <c r="W1471" s="99">
        <f>COUNT(AS1471,AT1471,AU1471,AV1471,AW1471,AX1471,AY1471,AZ1471,BA1471,BB1471,BC1471)</f>
        <v>1</v>
      </c>
      <c r="X1471" s="99">
        <v>0</v>
      </c>
      <c r="Y1471" s="99">
        <v>0</v>
      </c>
      <c r="Z1471" s="99">
        <v>0</v>
      </c>
      <c r="AA1471" s="99">
        <f>AR1471</f>
        <v>36</v>
      </c>
      <c r="AB1471" s="99">
        <f>AQ1471</f>
        <v>0</v>
      </c>
      <c r="AC1471" s="47"/>
      <c r="AD1471" s="99"/>
      <c r="AE1471" s="99"/>
      <c r="AF1471" s="99"/>
      <c r="AG1471" s="99"/>
      <c r="AH1471" s="99"/>
      <c r="AI1471" s="99"/>
      <c r="AJ1471" s="99">
        <v>33</v>
      </c>
      <c r="AK1471" s="99">
        <v>51</v>
      </c>
      <c r="AL1471" s="99"/>
      <c r="AM1471" s="100"/>
      <c r="AN1471" s="100"/>
      <c r="AO1471" s="44"/>
      <c r="AP1471" s="100"/>
      <c r="AQ1471" s="100"/>
      <c r="AR1471" s="100">
        <v>36</v>
      </c>
      <c r="AS1471" s="100"/>
      <c r="AT1471" s="100"/>
      <c r="AU1471" s="100"/>
      <c r="AV1471" s="100">
        <v>120</v>
      </c>
      <c r="AW1471" s="100"/>
      <c r="AX1471" s="100"/>
      <c r="AY1471" s="100"/>
      <c r="AZ1471" s="100"/>
      <c r="BA1471" s="100"/>
      <c r="BB1471" s="100"/>
      <c r="BC1471" s="100"/>
    </row>
    <row r="1472" spans="1:55" s="41" customFormat="1" x14ac:dyDescent="0.35">
      <c r="A1472" s="100" t="s">
        <v>143</v>
      </c>
      <c r="B1472" s="100" t="s">
        <v>36</v>
      </c>
      <c r="C1472" s="100" t="s">
        <v>665</v>
      </c>
      <c r="D1472" s="100" t="s">
        <v>666</v>
      </c>
      <c r="E1472" s="100" t="s">
        <v>54</v>
      </c>
      <c r="F1472" s="99">
        <v>999907958</v>
      </c>
      <c r="G1472" s="99">
        <f>(J1472+T1472)-H1472</f>
        <v>239</v>
      </c>
      <c r="H1472" s="100"/>
      <c r="I1472" s="24"/>
      <c r="J1472" s="99">
        <f>SUM(K1472,L1472,N1472,O1472,P1472,Q1472)</f>
        <v>119</v>
      </c>
      <c r="K1472" s="99">
        <f>SUM(AD1472,AL1472,AN1472)</f>
        <v>0</v>
      </c>
      <c r="L1472" s="99">
        <f>SUM(AE1472,AF1472,AG1472,AH1472)</f>
        <v>68</v>
      </c>
      <c r="M1472" s="99">
        <f>COUNT(#REF!,#REF!,#REF!,#REF!,#REF!,#REF!,#REF!,AE1472,#REF!,#REF!,#REF!,#REF!,AF1472,AG1472,#REF!,#REF!,#REF!,AH1472)</f>
        <v>1</v>
      </c>
      <c r="N1472" s="99">
        <f>AI1472+AJ1472</f>
        <v>0</v>
      </c>
      <c r="O1472" s="99"/>
      <c r="P1472" s="99">
        <f>AK1472</f>
        <v>51</v>
      </c>
      <c r="Q1472" s="99">
        <f>AM1472</f>
        <v>0</v>
      </c>
      <c r="R1472" s="99">
        <v>0</v>
      </c>
      <c r="S1472" s="47"/>
      <c r="T1472" s="99">
        <f>SUM(U1472,V1472,X1472,Y1472,Z1472,AA1472,AB1472)</f>
        <v>120</v>
      </c>
      <c r="U1472" s="99">
        <f>AP1472</f>
        <v>0</v>
      </c>
      <c r="V1472" s="99">
        <f>SUM(AS1472,AT1472,AU1472,AV1472,AW1472,AX1472,AY1472,AZ1472,BA1472,BB1472,BC1472)</f>
        <v>120</v>
      </c>
      <c r="W1472" s="99">
        <f>COUNT(AS1472,AT1472,AU1472,AV1472,AW1472,AX1472,AY1472,AZ1472,BA1472,BB1472,BC1472)</f>
        <v>1</v>
      </c>
      <c r="X1472" s="99">
        <v>0</v>
      </c>
      <c r="Y1472" s="99">
        <v>0</v>
      </c>
      <c r="Z1472" s="99">
        <v>0</v>
      </c>
      <c r="AA1472" s="99">
        <f>AR1472</f>
        <v>0</v>
      </c>
      <c r="AB1472" s="99">
        <f>AQ1472</f>
        <v>0</v>
      </c>
      <c r="AC1472" s="47"/>
      <c r="AD1472" s="99"/>
      <c r="AE1472" s="99"/>
      <c r="AF1472" s="99">
        <v>68</v>
      </c>
      <c r="AG1472" s="99"/>
      <c r="AH1472" s="99"/>
      <c r="AI1472" s="99"/>
      <c r="AJ1472" s="99"/>
      <c r="AK1472" s="99">
        <v>51</v>
      </c>
      <c r="AL1472" s="99"/>
      <c r="AM1472" s="100"/>
      <c r="AN1472" s="100"/>
      <c r="AO1472" s="44"/>
      <c r="AP1472" s="100"/>
      <c r="AQ1472" s="100"/>
      <c r="AR1472" s="100"/>
      <c r="AS1472" s="100"/>
      <c r="AT1472" s="100"/>
      <c r="AU1472" s="100">
        <v>120</v>
      </c>
      <c r="AV1472" s="100"/>
      <c r="AW1472" s="100"/>
      <c r="AX1472" s="100"/>
      <c r="AY1472" s="100"/>
      <c r="AZ1472" s="100"/>
      <c r="BA1472" s="100"/>
      <c r="BB1472" s="100"/>
      <c r="BC1472" s="100"/>
    </row>
    <row r="1473" spans="1:55" s="41" customFormat="1" x14ac:dyDescent="0.35">
      <c r="A1473" s="100" t="s">
        <v>143</v>
      </c>
      <c r="B1473" s="99" t="s">
        <v>36</v>
      </c>
      <c r="C1473" s="99" t="s">
        <v>800</v>
      </c>
      <c r="D1473" s="99" t="s">
        <v>801</v>
      </c>
      <c r="E1473" s="99" t="s">
        <v>54</v>
      </c>
      <c r="F1473" s="99">
        <v>999914576</v>
      </c>
      <c r="G1473" s="99">
        <f>(J1473+T1473)-H1473</f>
        <v>239</v>
      </c>
      <c r="H1473" s="100"/>
      <c r="I1473" s="24"/>
      <c r="J1473" s="99">
        <f>SUM(K1473,L1473,N1473,O1473,P1473,Q1473)</f>
        <v>44</v>
      </c>
      <c r="K1473" s="99">
        <f>SUM(AD1473,AL1473,AN1473)</f>
        <v>0</v>
      </c>
      <c r="L1473" s="99">
        <f>SUM(AE1473,AF1473,AG1473,AH1473)</f>
        <v>0</v>
      </c>
      <c r="M1473" s="99">
        <f>COUNT(#REF!,#REF!,#REF!,#REF!,#REF!,#REF!,#REF!,AE1473,#REF!,#REF!,#REF!,#REF!,AF1473,AG1473,#REF!,#REF!,#REF!,AH1473)</f>
        <v>0</v>
      </c>
      <c r="N1473" s="99">
        <f>AI1473+AJ1473</f>
        <v>44</v>
      </c>
      <c r="O1473" s="99"/>
      <c r="P1473" s="99">
        <f>AK1473</f>
        <v>0</v>
      </c>
      <c r="Q1473" s="99">
        <f>AM1473</f>
        <v>0</v>
      </c>
      <c r="R1473" s="99">
        <v>0</v>
      </c>
      <c r="S1473" s="47"/>
      <c r="T1473" s="99">
        <f>SUM(U1473,V1473,X1473,Y1473,Z1473,AA1473,AB1473)</f>
        <v>195</v>
      </c>
      <c r="U1473" s="99">
        <f>AP1473</f>
        <v>0</v>
      </c>
      <c r="V1473" s="99">
        <f>SUM(AS1473,AT1473,AU1473,AV1473,AW1473,AX1473,AY1473,AZ1473,BA1473,BB1473,BC1473)</f>
        <v>131</v>
      </c>
      <c r="W1473" s="99">
        <f>COUNT(AS1473,AT1473,AU1473,AV1473,AW1473,AX1473,AY1473,AZ1473,BA1473,BB1473,BC1473)</f>
        <v>2</v>
      </c>
      <c r="X1473" s="99">
        <v>0</v>
      </c>
      <c r="Y1473" s="99">
        <v>0</v>
      </c>
      <c r="Z1473" s="99">
        <v>0</v>
      </c>
      <c r="AA1473" s="99">
        <f>AR1473</f>
        <v>64</v>
      </c>
      <c r="AB1473" s="99">
        <f>AQ1473</f>
        <v>0</v>
      </c>
      <c r="AC1473" s="47"/>
      <c r="AD1473" s="99"/>
      <c r="AE1473" s="99"/>
      <c r="AF1473" s="99"/>
      <c r="AG1473" s="99"/>
      <c r="AH1473" s="99"/>
      <c r="AI1473" s="99"/>
      <c r="AJ1473" s="99">
        <v>44</v>
      </c>
      <c r="AK1473" s="99"/>
      <c r="AL1473" s="99"/>
      <c r="AM1473" s="100"/>
      <c r="AN1473" s="100"/>
      <c r="AO1473" s="44"/>
      <c r="AP1473" s="100"/>
      <c r="AQ1473" s="100"/>
      <c r="AR1473" s="100">
        <v>64</v>
      </c>
      <c r="AS1473" s="100">
        <v>68</v>
      </c>
      <c r="AT1473" s="100"/>
      <c r="AU1473" s="100"/>
      <c r="AV1473" s="100"/>
      <c r="AW1473" s="100">
        <v>63</v>
      </c>
      <c r="AX1473" s="100"/>
      <c r="AY1473" s="100"/>
      <c r="AZ1473" s="100"/>
      <c r="BA1473" s="100"/>
      <c r="BB1473" s="100"/>
      <c r="BC1473" s="100"/>
    </row>
    <row r="1474" spans="1:55" s="41" customFormat="1" x14ac:dyDescent="0.35">
      <c r="A1474" s="100" t="s">
        <v>143</v>
      </c>
      <c r="B1474" s="100" t="s">
        <v>36</v>
      </c>
      <c r="C1474" s="100" t="s">
        <v>790</v>
      </c>
      <c r="D1474" s="99" t="s">
        <v>791</v>
      </c>
      <c r="E1474" s="100" t="s">
        <v>54</v>
      </c>
      <c r="F1474" s="99">
        <v>999914329</v>
      </c>
      <c r="G1474" s="99">
        <f>(J1474+T1474)-H1474</f>
        <v>234</v>
      </c>
      <c r="H1474" s="100"/>
      <c r="I1474" s="24"/>
      <c r="J1474" s="99">
        <f>SUM(K1474,L1474,N1474,O1474,P1474,Q1474)</f>
        <v>186</v>
      </c>
      <c r="K1474" s="99">
        <f>SUM(AD1474,AL1474,AN1474)</f>
        <v>0</v>
      </c>
      <c r="L1474" s="99">
        <f>SUM(AE1474,AF1474,AG1474,AH1474)</f>
        <v>68</v>
      </c>
      <c r="M1474" s="99">
        <f>COUNT(#REF!,#REF!,#REF!,#REF!,#REF!,#REF!,#REF!,AE1474,#REF!,#REF!,#REF!,#REF!,AF1474,AG1474,#REF!,#REF!,#REF!,AH1474)</f>
        <v>1</v>
      </c>
      <c r="N1474" s="99">
        <f>AI1474+AJ1474</f>
        <v>33</v>
      </c>
      <c r="O1474" s="99"/>
      <c r="P1474" s="99">
        <f>AK1474</f>
        <v>0</v>
      </c>
      <c r="Q1474" s="99">
        <f>AM1474</f>
        <v>85</v>
      </c>
      <c r="R1474" s="99">
        <v>0</v>
      </c>
      <c r="S1474" s="47"/>
      <c r="T1474" s="99">
        <f>SUM(U1474,V1474,X1474,Y1474,Z1474,AA1474,AB1474)</f>
        <v>48</v>
      </c>
      <c r="U1474" s="99">
        <f>AP1474</f>
        <v>0</v>
      </c>
      <c r="V1474" s="99">
        <f>SUM(AS1474,AT1474,AU1474,AV1474,AW1474,AX1474,AY1474,AZ1474,BA1474,BB1474,BC1474)</f>
        <v>0</v>
      </c>
      <c r="W1474" s="99">
        <f>COUNT(AS1474,AT1474,AU1474,AV1474,AW1474,AX1474,AY1474,AZ1474,BA1474,BB1474,BC1474)</f>
        <v>0</v>
      </c>
      <c r="X1474" s="99">
        <v>0</v>
      </c>
      <c r="Y1474" s="99">
        <v>0</v>
      </c>
      <c r="Z1474" s="99">
        <v>0</v>
      </c>
      <c r="AA1474" s="99">
        <f>AR1474</f>
        <v>48</v>
      </c>
      <c r="AB1474" s="99">
        <f>AQ1474</f>
        <v>0</v>
      </c>
      <c r="AC1474" s="47"/>
      <c r="AD1474" s="99"/>
      <c r="AE1474" s="99"/>
      <c r="AF1474" s="99">
        <v>68</v>
      </c>
      <c r="AG1474" s="99"/>
      <c r="AH1474" s="99"/>
      <c r="AI1474" s="99"/>
      <c r="AJ1474" s="99">
        <v>33</v>
      </c>
      <c r="AK1474" s="99"/>
      <c r="AL1474" s="99"/>
      <c r="AM1474" s="100">
        <v>85</v>
      </c>
      <c r="AN1474" s="100"/>
      <c r="AO1474" s="44"/>
      <c r="AP1474" s="100"/>
      <c r="AQ1474" s="100"/>
      <c r="AR1474" s="100">
        <v>48</v>
      </c>
      <c r="AS1474" s="100"/>
      <c r="AT1474" s="100"/>
      <c r="AU1474" s="100"/>
      <c r="AV1474" s="100"/>
      <c r="AW1474" s="100"/>
      <c r="AX1474" s="100"/>
      <c r="AY1474" s="100"/>
      <c r="AZ1474" s="100"/>
      <c r="BA1474" s="100"/>
      <c r="BB1474" s="100"/>
      <c r="BC1474" s="100"/>
    </row>
    <row r="1475" spans="1:55" s="41" customFormat="1" x14ac:dyDescent="0.35">
      <c r="A1475" s="100" t="s">
        <v>143</v>
      </c>
      <c r="B1475" s="99" t="s">
        <v>36</v>
      </c>
      <c r="C1475" s="100" t="s">
        <v>1184</v>
      </c>
      <c r="D1475" s="100" t="s">
        <v>1185</v>
      </c>
      <c r="E1475" s="100" t="s">
        <v>54</v>
      </c>
      <c r="F1475" s="99">
        <v>999919585</v>
      </c>
      <c r="G1475" s="99">
        <f>(J1475+T1475)-H1475</f>
        <v>232.5</v>
      </c>
      <c r="H1475" s="100"/>
      <c r="I1475" s="24"/>
      <c r="J1475" s="99">
        <f>SUM(K1475,L1475,N1475,O1475,P1475,Q1475)</f>
        <v>128.5</v>
      </c>
      <c r="K1475" s="99">
        <f>SUM(AD1475,AL1475,AN1475)</f>
        <v>69.5</v>
      </c>
      <c r="L1475" s="99">
        <f>SUM(AE1475,AF1475,AG1475,AH1475)</f>
        <v>0</v>
      </c>
      <c r="M1475" s="99">
        <f>COUNT(#REF!,#REF!,#REF!,#REF!,#REF!,#REF!,#REF!,AE1475,#REF!,#REF!,#REF!,#REF!,AF1475,AG1475,#REF!,#REF!,#REF!,AH1475)</f>
        <v>0</v>
      </c>
      <c r="N1475" s="99">
        <f>AI1475+AJ1475</f>
        <v>21</v>
      </c>
      <c r="O1475" s="99"/>
      <c r="P1475" s="99">
        <f>AK1475</f>
        <v>38</v>
      </c>
      <c r="Q1475" s="99">
        <f>AM1475</f>
        <v>0</v>
      </c>
      <c r="R1475" s="99">
        <v>0</v>
      </c>
      <c r="S1475" s="47"/>
      <c r="T1475" s="99">
        <f>SUM(U1475,V1475,X1475,Y1475,Z1475,AA1475,AB1475)</f>
        <v>104</v>
      </c>
      <c r="U1475" s="99">
        <f>AP1475</f>
        <v>0</v>
      </c>
      <c r="V1475" s="99">
        <f>SUM(AS1475,AT1475,AU1475,AV1475,AW1475,AX1475,AY1475,AZ1475,BA1475,BB1475,BC1475)</f>
        <v>68</v>
      </c>
      <c r="W1475" s="99">
        <f>COUNT(AS1475,AT1475,AU1475,AV1475,AW1475,AX1475,AY1475,AZ1475,BA1475,BB1475,BC1475)</f>
        <v>1</v>
      </c>
      <c r="X1475" s="99">
        <v>0</v>
      </c>
      <c r="Y1475" s="99">
        <v>0</v>
      </c>
      <c r="Z1475" s="99">
        <v>0</v>
      </c>
      <c r="AA1475" s="99">
        <f>AR1475</f>
        <v>36</v>
      </c>
      <c r="AB1475" s="99">
        <f>AQ1475</f>
        <v>0</v>
      </c>
      <c r="AC1475" s="47"/>
      <c r="AD1475" s="99"/>
      <c r="AE1475" s="99"/>
      <c r="AF1475" s="99"/>
      <c r="AG1475" s="99"/>
      <c r="AH1475" s="99"/>
      <c r="AI1475" s="99">
        <v>21</v>
      </c>
      <c r="AJ1475" s="99"/>
      <c r="AK1475" s="99">
        <v>38</v>
      </c>
      <c r="AL1475" s="99">
        <v>37.5</v>
      </c>
      <c r="AM1475" s="100"/>
      <c r="AN1475" s="100">
        <v>32</v>
      </c>
      <c r="AO1475" s="44"/>
      <c r="AP1475" s="100"/>
      <c r="AQ1475" s="100"/>
      <c r="AR1475" s="100">
        <v>36</v>
      </c>
      <c r="AS1475" s="100"/>
      <c r="AT1475" s="100"/>
      <c r="AU1475" s="100"/>
      <c r="AV1475" s="100"/>
      <c r="AW1475" s="100"/>
      <c r="AX1475" s="100">
        <v>68</v>
      </c>
      <c r="AY1475" s="100"/>
      <c r="AZ1475" s="100"/>
      <c r="BA1475" s="100"/>
      <c r="BB1475" s="100"/>
      <c r="BC1475" s="100"/>
    </row>
    <row r="1476" spans="1:55" s="41" customFormat="1" x14ac:dyDescent="0.35">
      <c r="A1476" s="100" t="s">
        <v>143</v>
      </c>
      <c r="B1476" s="99" t="s">
        <v>36</v>
      </c>
      <c r="C1476" s="99" t="s">
        <v>2356</v>
      </c>
      <c r="D1476" s="99" t="s">
        <v>2357</v>
      </c>
      <c r="E1476" s="99" t="s">
        <v>54</v>
      </c>
      <c r="F1476" s="99">
        <v>999926863</v>
      </c>
      <c r="G1476" s="99">
        <f>(J1476+T1476)-H1476</f>
        <v>229</v>
      </c>
      <c r="H1476" s="99">
        <f>(K1476+L1476+N1476+O1476+P1476+Q1476+R1476)*0.5</f>
        <v>19</v>
      </c>
      <c r="I1476" s="24"/>
      <c r="J1476" s="99">
        <f>SUM(K1476,L1476,N1476,O1476,P1476,Q1476)</f>
        <v>38</v>
      </c>
      <c r="K1476" s="99">
        <f>SUM(AD1476,AL1476,AN1476)</f>
        <v>0</v>
      </c>
      <c r="L1476" s="99">
        <f>SUM(AE1476,AF1476,AG1476,AH1476)</f>
        <v>0</v>
      </c>
      <c r="M1476" s="99">
        <f>COUNT(#REF!,#REF!,#REF!,#REF!,#REF!,#REF!,#REF!,AE1476,#REF!,#REF!,#REF!,#REF!,AF1476,AG1476,#REF!,#REF!,#REF!,AH1476)</f>
        <v>0</v>
      </c>
      <c r="N1476" s="99">
        <f>AI1476+AJ1476</f>
        <v>0</v>
      </c>
      <c r="O1476" s="99"/>
      <c r="P1476" s="99">
        <f>AK1476</f>
        <v>38</v>
      </c>
      <c r="Q1476" s="99">
        <f>AM1476</f>
        <v>0</v>
      </c>
      <c r="R1476" s="99">
        <v>0</v>
      </c>
      <c r="S1476" s="47"/>
      <c r="T1476" s="99">
        <f>SUM(U1476,V1476,X1476,Y1476,Z1476,AA1476,AB1476)</f>
        <v>210</v>
      </c>
      <c r="U1476" s="99">
        <f>AP1476</f>
        <v>0</v>
      </c>
      <c r="V1476" s="99">
        <f>SUM(AS1476,AT1476,AU1476,AV1476,AW1476,AX1476,AY1476,AZ1476,BA1476,BB1476,BC1476)</f>
        <v>210</v>
      </c>
      <c r="W1476" s="99">
        <f>COUNT(AS1476,AT1476,AU1476,AV1476,AW1476,AX1476,AY1476,AZ1476,BA1476,BB1476,BC1476)</f>
        <v>2</v>
      </c>
      <c r="X1476" s="99">
        <v>0</v>
      </c>
      <c r="Y1476" s="99">
        <v>0</v>
      </c>
      <c r="Z1476" s="99">
        <v>0</v>
      </c>
      <c r="AA1476" s="99">
        <f>AR1476</f>
        <v>0</v>
      </c>
      <c r="AB1476" s="99">
        <f>AQ1476</f>
        <v>0</v>
      </c>
      <c r="AC1476" s="47"/>
      <c r="AD1476" s="99"/>
      <c r="AE1476" s="99"/>
      <c r="AF1476" s="99"/>
      <c r="AG1476" s="99"/>
      <c r="AH1476" s="99"/>
      <c r="AI1476" s="99"/>
      <c r="AJ1476" s="99"/>
      <c r="AK1476" s="99">
        <v>38</v>
      </c>
      <c r="AL1476" s="99"/>
      <c r="AM1476" s="100"/>
      <c r="AN1476" s="100"/>
      <c r="AO1476" s="44"/>
      <c r="AP1476" s="100"/>
      <c r="AQ1476" s="100"/>
      <c r="AR1476" s="100"/>
      <c r="AS1476" s="100"/>
      <c r="AT1476" s="100"/>
      <c r="AU1476" s="100">
        <v>90</v>
      </c>
      <c r="AV1476" s="100"/>
      <c r="AW1476" s="100"/>
      <c r="AX1476" s="100"/>
      <c r="AY1476" s="100"/>
      <c r="AZ1476" s="100"/>
      <c r="BA1476" s="100"/>
      <c r="BB1476" s="100"/>
      <c r="BC1476" s="100">
        <v>120</v>
      </c>
    </row>
    <row r="1477" spans="1:55" s="41" customFormat="1" x14ac:dyDescent="0.35">
      <c r="A1477" s="100" t="s">
        <v>143</v>
      </c>
      <c r="B1477" s="100" t="s">
        <v>36</v>
      </c>
      <c r="C1477" s="100" t="s">
        <v>452</v>
      </c>
      <c r="D1477" s="100" t="s">
        <v>90</v>
      </c>
      <c r="E1477" s="100" t="s">
        <v>54</v>
      </c>
      <c r="F1477" s="99">
        <v>999888753</v>
      </c>
      <c r="G1477" s="99">
        <f>(J1477+T1477)-H1477</f>
        <v>224</v>
      </c>
      <c r="H1477" s="99">
        <f>(K1477+L1477+N1477+O1477+P1477+Q1477+R1477)*0.5</f>
        <v>176</v>
      </c>
      <c r="I1477" s="24"/>
      <c r="J1477" s="99">
        <f>SUM(K1477,L1477,N1477,O1477,P1477,Q1477)</f>
        <v>352</v>
      </c>
      <c r="K1477" s="99">
        <f>SUM(AD1477,AL1477,AN1477)</f>
        <v>0</v>
      </c>
      <c r="L1477" s="99">
        <f>SUM(AE1477,AF1477,AG1477,AH1477)</f>
        <v>0</v>
      </c>
      <c r="M1477" s="99">
        <f>COUNT(#REF!,#REF!,#REF!,#REF!,#REF!,#REF!,#REF!,AE1477,#REF!,#REF!,#REF!,#REF!,AF1477,AG1477,#REF!,#REF!,#REF!,AH1477)</f>
        <v>0</v>
      </c>
      <c r="N1477" s="99">
        <f>AI1477+AJ1477</f>
        <v>79</v>
      </c>
      <c r="O1477" s="99"/>
      <c r="P1477" s="99">
        <f>AK1477</f>
        <v>160</v>
      </c>
      <c r="Q1477" s="99">
        <f>AM1477</f>
        <v>113</v>
      </c>
      <c r="R1477" s="99">
        <v>0</v>
      </c>
      <c r="S1477" s="47"/>
      <c r="T1477" s="99">
        <f>SUM(U1477,V1477,X1477,Y1477,Z1477,AA1477,AB1477)</f>
        <v>48</v>
      </c>
      <c r="U1477" s="99">
        <f>AP1477</f>
        <v>0</v>
      </c>
      <c r="V1477" s="99">
        <f>SUM(AS1477,AT1477,AU1477,AV1477,AW1477,AX1477,AY1477,AZ1477,BA1477,BB1477,BC1477)</f>
        <v>0</v>
      </c>
      <c r="W1477" s="99">
        <f>COUNT(AS1477,AT1477,AU1477,AV1477,AW1477,AX1477,AY1477,AZ1477,BA1477,BB1477,BC1477)</f>
        <v>0</v>
      </c>
      <c r="X1477" s="99">
        <v>0</v>
      </c>
      <c r="Y1477" s="99">
        <v>0</v>
      </c>
      <c r="Z1477" s="99">
        <v>0</v>
      </c>
      <c r="AA1477" s="99">
        <f>AR1477</f>
        <v>48</v>
      </c>
      <c r="AB1477" s="99">
        <f>AQ1477</f>
        <v>0</v>
      </c>
      <c r="AC1477" s="47"/>
      <c r="AD1477" s="99"/>
      <c r="AE1477" s="99"/>
      <c r="AF1477" s="99"/>
      <c r="AG1477" s="99"/>
      <c r="AH1477" s="99"/>
      <c r="AI1477" s="99"/>
      <c r="AJ1477" s="99">
        <v>79</v>
      </c>
      <c r="AK1477" s="99">
        <v>160</v>
      </c>
      <c r="AL1477" s="99"/>
      <c r="AM1477" s="100">
        <v>113</v>
      </c>
      <c r="AN1477" s="100"/>
      <c r="AO1477" s="44"/>
      <c r="AP1477" s="100"/>
      <c r="AQ1477" s="100"/>
      <c r="AR1477" s="100">
        <v>48</v>
      </c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</row>
    <row r="1478" spans="1:55" s="41" customFormat="1" x14ac:dyDescent="0.35">
      <c r="A1478" s="100" t="s">
        <v>143</v>
      </c>
      <c r="B1478" s="99" t="s">
        <v>36</v>
      </c>
      <c r="C1478" s="99" t="s">
        <v>145</v>
      </c>
      <c r="D1478" s="99" t="s">
        <v>705</v>
      </c>
      <c r="E1478" s="99" t="s">
        <v>54</v>
      </c>
      <c r="F1478" s="99">
        <v>999909486</v>
      </c>
      <c r="G1478" s="99">
        <f>(J1478+T1478)-H1478</f>
        <v>217</v>
      </c>
      <c r="H1478" s="99"/>
      <c r="I1478" s="24"/>
      <c r="J1478" s="99">
        <f>SUM(K1478,L1478,N1478,O1478,P1478,Q1478)</f>
        <v>143</v>
      </c>
      <c r="K1478" s="99">
        <f>SUM(AD1478,AL1478,AN1478)</f>
        <v>0</v>
      </c>
      <c r="L1478" s="99">
        <f>SUM(AE1478,AF1478,AG1478,AH1478)</f>
        <v>0</v>
      </c>
      <c r="M1478" s="99">
        <f>COUNT(#REF!,#REF!,#REF!,#REF!,#REF!,#REF!,#REF!,AE1478,#REF!,#REF!,#REF!,#REF!,AF1478,AG1478,#REF!,#REF!,#REF!,AH1478)</f>
        <v>0</v>
      </c>
      <c r="N1478" s="99">
        <f>AI1478+AJ1478</f>
        <v>44</v>
      </c>
      <c r="O1478" s="99"/>
      <c r="P1478" s="99">
        <f>AK1478</f>
        <v>51</v>
      </c>
      <c r="Q1478" s="99">
        <f>AM1478</f>
        <v>48</v>
      </c>
      <c r="R1478" s="99">
        <v>0</v>
      </c>
      <c r="S1478" s="47"/>
      <c r="T1478" s="99">
        <f>SUM(U1478,V1478,X1478,Y1478,Z1478,AA1478,AB1478)</f>
        <v>74</v>
      </c>
      <c r="U1478" s="99">
        <f>AP1478</f>
        <v>0</v>
      </c>
      <c r="V1478" s="99">
        <f>SUM(AS1478,AT1478,AU1478,AV1478,AW1478,AX1478,AY1478,AZ1478,BA1478,BB1478,BC1478)</f>
        <v>38</v>
      </c>
      <c r="W1478" s="99">
        <f>COUNT(AS1478,AT1478,AU1478,AV1478,AW1478,AX1478,AY1478,AZ1478,BA1478,BB1478,BC1478)</f>
        <v>1</v>
      </c>
      <c r="X1478" s="99">
        <v>0</v>
      </c>
      <c r="Y1478" s="99">
        <v>0</v>
      </c>
      <c r="Z1478" s="99">
        <v>0</v>
      </c>
      <c r="AA1478" s="99">
        <f>AR1478</f>
        <v>36</v>
      </c>
      <c r="AB1478" s="99">
        <f>AQ1478</f>
        <v>0</v>
      </c>
      <c r="AC1478" s="47"/>
      <c r="AD1478" s="99"/>
      <c r="AE1478" s="99"/>
      <c r="AF1478" s="99"/>
      <c r="AG1478" s="99"/>
      <c r="AH1478" s="99"/>
      <c r="AI1478" s="99">
        <v>44</v>
      </c>
      <c r="AJ1478" s="99"/>
      <c r="AK1478" s="99">
        <v>51</v>
      </c>
      <c r="AL1478" s="99"/>
      <c r="AM1478" s="100">
        <v>48</v>
      </c>
      <c r="AN1478" s="100"/>
      <c r="AO1478" s="44"/>
      <c r="AP1478" s="100"/>
      <c r="AQ1478" s="100"/>
      <c r="AR1478" s="100">
        <v>36</v>
      </c>
      <c r="AS1478" s="100"/>
      <c r="AT1478" s="100"/>
      <c r="AU1478" s="100"/>
      <c r="AV1478" s="100"/>
      <c r="AW1478" s="100"/>
      <c r="AX1478" s="100"/>
      <c r="AY1478" s="100"/>
      <c r="AZ1478" s="100">
        <v>38</v>
      </c>
      <c r="BA1478" s="100"/>
      <c r="BB1478" s="100"/>
      <c r="BC1478" s="100"/>
    </row>
    <row r="1479" spans="1:55" s="41" customFormat="1" x14ac:dyDescent="0.35">
      <c r="A1479" s="100" t="s">
        <v>143</v>
      </c>
      <c r="B1479" s="100" t="s">
        <v>36</v>
      </c>
      <c r="C1479" s="100" t="s">
        <v>285</v>
      </c>
      <c r="D1479" s="100" t="s">
        <v>286</v>
      </c>
      <c r="E1479" s="100" t="s">
        <v>54</v>
      </c>
      <c r="F1479" s="99">
        <v>999864531</v>
      </c>
      <c r="G1479" s="99">
        <f>(J1479+T1479)-H1479</f>
        <v>208</v>
      </c>
      <c r="H1479" s="99"/>
      <c r="I1479" s="24"/>
      <c r="J1479" s="99">
        <f>SUM(K1479,L1479,N1479,O1479,P1479,Q1479)</f>
        <v>140</v>
      </c>
      <c r="K1479" s="99">
        <f>SUM(AD1479,AL1479,AN1479)</f>
        <v>0</v>
      </c>
      <c r="L1479" s="99">
        <f>SUM(AE1479,AF1479,AG1479,AH1479)</f>
        <v>0</v>
      </c>
      <c r="M1479" s="99">
        <f>COUNT(#REF!,#REF!,#REF!,#REF!,#REF!,#REF!,#REF!,AE1479,#REF!,#REF!,#REF!,#REF!,AF1479,AG1479,#REF!,#REF!,#REF!,AH1479)</f>
        <v>0</v>
      </c>
      <c r="N1479" s="99">
        <f>AI1479+AJ1479</f>
        <v>140</v>
      </c>
      <c r="O1479" s="99"/>
      <c r="P1479" s="99">
        <f>AK1479</f>
        <v>0</v>
      </c>
      <c r="Q1479" s="99">
        <f>AM1479</f>
        <v>0</v>
      </c>
      <c r="R1479" s="99">
        <v>0</v>
      </c>
      <c r="S1479" s="47"/>
      <c r="T1479" s="99">
        <f>SUM(U1479,V1479,X1479,Y1479,Z1479,AA1479,AB1479)</f>
        <v>68</v>
      </c>
      <c r="U1479" s="99">
        <f>AP1479</f>
        <v>0</v>
      </c>
      <c r="V1479" s="99">
        <f>SUM(AS1479,AT1479,AU1479,AV1479,AW1479,AX1479,AY1479,AZ1479,BA1479,BB1479,BC1479)</f>
        <v>68</v>
      </c>
      <c r="W1479" s="99">
        <f>COUNT(AS1479,AT1479,AU1479,AV1479,AW1479,AX1479,AY1479,AZ1479,BA1479,BB1479,BC1479)</f>
        <v>1</v>
      </c>
      <c r="X1479" s="99">
        <v>0</v>
      </c>
      <c r="Y1479" s="99">
        <v>0</v>
      </c>
      <c r="Z1479" s="99">
        <v>0</v>
      </c>
      <c r="AA1479" s="99">
        <f>AR1479</f>
        <v>0</v>
      </c>
      <c r="AB1479" s="99">
        <f>AQ1479</f>
        <v>0</v>
      </c>
      <c r="AC1479" s="47"/>
      <c r="AD1479" s="99"/>
      <c r="AE1479" s="99"/>
      <c r="AF1479" s="99"/>
      <c r="AG1479" s="99"/>
      <c r="AH1479" s="99"/>
      <c r="AI1479" s="99">
        <v>140</v>
      </c>
      <c r="AJ1479" s="99"/>
      <c r="AK1479" s="99"/>
      <c r="AL1479" s="99"/>
      <c r="AM1479" s="100"/>
      <c r="AN1479" s="100"/>
      <c r="AO1479" s="44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>
        <v>68</v>
      </c>
      <c r="BA1479" s="100"/>
      <c r="BB1479" s="100"/>
      <c r="BC1479" s="100"/>
    </row>
    <row r="1480" spans="1:55" s="41" customFormat="1" x14ac:dyDescent="0.35">
      <c r="A1480" s="100" t="s">
        <v>143</v>
      </c>
      <c r="B1480" s="99" t="s">
        <v>36</v>
      </c>
      <c r="C1480" s="99" t="s">
        <v>831</v>
      </c>
      <c r="D1480" s="99" t="s">
        <v>907</v>
      </c>
      <c r="E1480" s="99" t="s">
        <v>54</v>
      </c>
      <c r="F1480" s="99">
        <v>999916784</v>
      </c>
      <c r="G1480" s="99">
        <f>(J1480+T1480)-H1480</f>
        <v>202.5</v>
      </c>
      <c r="H1480" s="99">
        <f>(K1480+L1480+N1480+O1480+P1480+Q1480+R1480)*0.5</f>
        <v>47.5</v>
      </c>
      <c r="I1480" s="24"/>
      <c r="J1480" s="99">
        <f>SUM(K1480,L1480,N1480,O1480,P1480,Q1480)</f>
        <v>95</v>
      </c>
      <c r="K1480" s="99">
        <f>SUM(AD1480,AL1480,AN1480)</f>
        <v>0</v>
      </c>
      <c r="L1480" s="99">
        <f>SUM(AE1480,AF1480,AG1480,AH1480)</f>
        <v>0</v>
      </c>
      <c r="M1480" s="99">
        <f>COUNT(#REF!,#REF!,#REF!,#REF!,#REF!,#REF!,#REF!,AE1480,#REF!,#REF!,#REF!,#REF!,AF1480,AG1480,#REF!,#REF!,#REF!,AH1480)</f>
        <v>0</v>
      </c>
      <c r="N1480" s="99">
        <f>AI1480+AJ1480</f>
        <v>44</v>
      </c>
      <c r="O1480" s="99"/>
      <c r="P1480" s="99">
        <f>AK1480</f>
        <v>51</v>
      </c>
      <c r="Q1480" s="99">
        <f>AM1480</f>
        <v>0</v>
      </c>
      <c r="R1480" s="99">
        <v>0</v>
      </c>
      <c r="S1480" s="47"/>
      <c r="T1480" s="99">
        <f>SUM(U1480,V1480,X1480,Y1480,Z1480,AA1480,AB1480)</f>
        <v>155</v>
      </c>
      <c r="U1480" s="99">
        <f>AP1480</f>
        <v>0</v>
      </c>
      <c r="V1480" s="99">
        <f>SUM(AS1480,AT1480,AU1480,AV1480,AW1480,AX1480,AY1480,AZ1480,BA1480,BB1480,BC1480)</f>
        <v>119</v>
      </c>
      <c r="W1480" s="99">
        <f>COUNT(AS1480,AT1480,AU1480,AV1480,AW1480,AX1480,AY1480,AZ1480,BA1480,BB1480,BC1480)</f>
        <v>2</v>
      </c>
      <c r="X1480" s="99">
        <v>0</v>
      </c>
      <c r="Y1480" s="99">
        <v>0</v>
      </c>
      <c r="Z1480" s="99">
        <v>0</v>
      </c>
      <c r="AA1480" s="99">
        <f>AR1480</f>
        <v>36</v>
      </c>
      <c r="AB1480" s="99">
        <f>AQ1480</f>
        <v>0</v>
      </c>
      <c r="AC1480" s="47"/>
      <c r="AD1480" s="99"/>
      <c r="AE1480" s="99"/>
      <c r="AF1480" s="99"/>
      <c r="AG1480" s="99"/>
      <c r="AH1480" s="99"/>
      <c r="AI1480" s="99">
        <v>44</v>
      </c>
      <c r="AJ1480" s="99"/>
      <c r="AK1480" s="99">
        <v>51</v>
      </c>
      <c r="AL1480" s="99"/>
      <c r="AM1480" s="100"/>
      <c r="AN1480" s="100"/>
      <c r="AO1480" s="44"/>
      <c r="AP1480" s="100"/>
      <c r="AQ1480" s="100"/>
      <c r="AR1480" s="100">
        <v>36</v>
      </c>
      <c r="AS1480" s="100"/>
      <c r="AT1480" s="100"/>
      <c r="AU1480" s="100"/>
      <c r="AV1480" s="100">
        <v>90</v>
      </c>
      <c r="AW1480" s="100"/>
      <c r="AX1480" s="100"/>
      <c r="AY1480" s="100"/>
      <c r="AZ1480" s="100">
        <v>29</v>
      </c>
      <c r="BA1480" s="100"/>
      <c r="BB1480" s="100"/>
      <c r="BC1480" s="100"/>
    </row>
    <row r="1481" spans="1:55" s="41" customFormat="1" x14ac:dyDescent="0.35">
      <c r="A1481" s="100" t="s">
        <v>143</v>
      </c>
      <c r="B1481" s="100" t="s">
        <v>36</v>
      </c>
      <c r="C1481" s="100" t="s">
        <v>730</v>
      </c>
      <c r="D1481" s="100" t="s">
        <v>731</v>
      </c>
      <c r="E1481" s="100" t="s">
        <v>54</v>
      </c>
      <c r="F1481" s="99">
        <v>999910607</v>
      </c>
      <c r="G1481" s="99">
        <f>(J1481+T1481)-H1481</f>
        <v>200</v>
      </c>
      <c r="H1481" s="99"/>
      <c r="I1481" s="24"/>
      <c r="J1481" s="99">
        <f>SUM(K1481,L1481,N1481,O1481,P1481,Q1481)</f>
        <v>200</v>
      </c>
      <c r="K1481" s="99">
        <f>SUM(AD1481,AL1481,AN1481)</f>
        <v>0</v>
      </c>
      <c r="L1481" s="99">
        <f>SUM(AE1481,AF1481,AG1481,AH1481)</f>
        <v>90</v>
      </c>
      <c r="M1481" s="99">
        <f>COUNT(#REF!,#REF!,#REF!,#REF!,#REF!,#REF!,#REF!,AE1481,#REF!,#REF!,#REF!,#REF!,AF1481,AG1481,#REF!,#REF!,#REF!,AH1481)</f>
        <v>1</v>
      </c>
      <c r="N1481" s="99">
        <f>AI1481+AJ1481</f>
        <v>59</v>
      </c>
      <c r="O1481" s="99"/>
      <c r="P1481" s="99">
        <f>AK1481</f>
        <v>51</v>
      </c>
      <c r="Q1481" s="99">
        <f>AM1481</f>
        <v>0</v>
      </c>
      <c r="R1481" s="99">
        <v>0</v>
      </c>
      <c r="S1481" s="47"/>
      <c r="T1481" s="99">
        <f>SUM(U1481,V1481,X1481,Y1481,Z1481,AA1481,AB1481)</f>
        <v>0</v>
      </c>
      <c r="U1481" s="99">
        <f>AP1481</f>
        <v>0</v>
      </c>
      <c r="V1481" s="99">
        <f>SUM(AS1481,AT1481,AU1481,AV1481,AW1481,AX1481,AY1481,AZ1481,BA1481,BB1481,BC1481)</f>
        <v>0</v>
      </c>
      <c r="W1481" s="99">
        <f>COUNT(AS1481,AT1481,AU1481,AV1481,AW1481,AX1481,AY1481,AZ1481,BA1481,BB1481,BC1481)</f>
        <v>0</v>
      </c>
      <c r="X1481" s="99">
        <v>0</v>
      </c>
      <c r="Y1481" s="99">
        <v>0</v>
      </c>
      <c r="Z1481" s="99">
        <v>0</v>
      </c>
      <c r="AA1481" s="99">
        <f>AR1481</f>
        <v>0</v>
      </c>
      <c r="AB1481" s="99">
        <f>AQ1481</f>
        <v>0</v>
      </c>
      <c r="AC1481" s="47"/>
      <c r="AD1481" s="99"/>
      <c r="AE1481" s="99">
        <v>90</v>
      </c>
      <c r="AF1481" s="99"/>
      <c r="AG1481" s="99"/>
      <c r="AH1481" s="99"/>
      <c r="AI1481" s="99"/>
      <c r="AJ1481" s="99">
        <v>59</v>
      </c>
      <c r="AK1481" s="99">
        <v>51</v>
      </c>
      <c r="AL1481" s="99"/>
      <c r="AM1481" s="100"/>
      <c r="AN1481" s="100"/>
      <c r="AO1481" s="44"/>
      <c r="AP1481" s="100"/>
      <c r="AQ1481" s="100"/>
      <c r="AR1481" s="100"/>
      <c r="AS1481" s="100"/>
      <c r="AT1481" s="100"/>
      <c r="AU1481" s="100"/>
      <c r="AV1481" s="100"/>
      <c r="AW1481" s="100"/>
      <c r="AX1481" s="100"/>
      <c r="AY1481" s="100"/>
      <c r="AZ1481" s="100"/>
      <c r="BA1481" s="100"/>
      <c r="BB1481" s="100"/>
      <c r="BC1481" s="100"/>
    </row>
    <row r="1482" spans="1:55" s="41" customFormat="1" x14ac:dyDescent="0.35">
      <c r="A1482" s="100" t="s">
        <v>143</v>
      </c>
      <c r="B1482" s="99" t="s">
        <v>36</v>
      </c>
      <c r="C1482" s="99" t="s">
        <v>770</v>
      </c>
      <c r="D1482" s="99" t="s">
        <v>771</v>
      </c>
      <c r="E1482" s="99" t="s">
        <v>54</v>
      </c>
      <c r="F1482" s="99">
        <v>999913628</v>
      </c>
      <c r="G1482" s="99">
        <f>(J1482+T1482)-H1482</f>
        <v>196</v>
      </c>
      <c r="H1482" s="99"/>
      <c r="I1482" s="24"/>
      <c r="J1482" s="99">
        <f>SUM(K1482,L1482,N1482,O1482,P1482,Q1482)</f>
        <v>119</v>
      </c>
      <c r="K1482" s="99">
        <f>SUM(AD1482,AL1482,AN1482)</f>
        <v>0</v>
      </c>
      <c r="L1482" s="99">
        <f>SUM(AE1482,AF1482,AG1482,AH1482)</f>
        <v>0</v>
      </c>
      <c r="M1482" s="99">
        <f>COUNT(#REF!,#REF!,#REF!,#REF!,#REF!,#REF!,#REF!,AE1482,#REF!,#REF!,#REF!,#REF!,AF1482,AG1482,#REF!,#REF!,#REF!,AH1482)</f>
        <v>0</v>
      </c>
      <c r="N1482" s="99">
        <f>AI1482+AJ1482</f>
        <v>33</v>
      </c>
      <c r="O1482" s="99"/>
      <c r="P1482" s="99">
        <f>AK1482</f>
        <v>38</v>
      </c>
      <c r="Q1482" s="99">
        <f>AM1482</f>
        <v>48</v>
      </c>
      <c r="R1482" s="99">
        <v>0</v>
      </c>
      <c r="S1482" s="47"/>
      <c r="T1482" s="99">
        <f>SUM(U1482,V1482,X1482,Y1482,Z1482,AA1482,AB1482)</f>
        <v>77</v>
      </c>
      <c r="U1482" s="99">
        <f>AP1482</f>
        <v>0</v>
      </c>
      <c r="V1482" s="99">
        <f>SUM(AS1482,AT1482,AU1482,AV1482,AW1482,AX1482,AY1482,AZ1482,BA1482,BB1482,BC1482)</f>
        <v>29</v>
      </c>
      <c r="W1482" s="99">
        <f>COUNT(AS1482,AT1482,AU1482,AV1482,AW1482,AX1482,AY1482,AZ1482,BA1482,BB1482,BC1482)</f>
        <v>1</v>
      </c>
      <c r="X1482" s="99">
        <v>0</v>
      </c>
      <c r="Y1482" s="99">
        <v>0</v>
      </c>
      <c r="Z1482" s="99">
        <v>0</v>
      </c>
      <c r="AA1482" s="99">
        <f>AR1482</f>
        <v>48</v>
      </c>
      <c r="AB1482" s="99">
        <f>AQ1482</f>
        <v>0</v>
      </c>
      <c r="AC1482" s="47"/>
      <c r="AD1482" s="99"/>
      <c r="AE1482" s="99"/>
      <c r="AF1482" s="99"/>
      <c r="AG1482" s="99"/>
      <c r="AH1482" s="99"/>
      <c r="AI1482" s="99">
        <v>33</v>
      </c>
      <c r="AJ1482" s="99"/>
      <c r="AK1482" s="99">
        <v>38</v>
      </c>
      <c r="AL1482" s="99"/>
      <c r="AM1482" s="100">
        <v>48</v>
      </c>
      <c r="AN1482" s="100"/>
      <c r="AO1482" s="44"/>
      <c r="AP1482" s="100"/>
      <c r="AQ1482" s="100"/>
      <c r="AR1482" s="100">
        <v>48</v>
      </c>
      <c r="AS1482" s="100"/>
      <c r="AT1482" s="100"/>
      <c r="AU1482" s="100"/>
      <c r="AV1482" s="100"/>
      <c r="AW1482" s="100"/>
      <c r="AX1482" s="100"/>
      <c r="AY1482" s="100"/>
      <c r="AZ1482" s="100">
        <v>29</v>
      </c>
      <c r="BA1482" s="100"/>
      <c r="BB1482" s="100"/>
      <c r="BC1482" s="100"/>
    </row>
    <row r="1483" spans="1:55" s="41" customFormat="1" x14ac:dyDescent="0.35">
      <c r="A1483" s="100" t="s">
        <v>143</v>
      </c>
      <c r="B1483" s="100" t="s">
        <v>36</v>
      </c>
      <c r="C1483" s="100" t="s">
        <v>780</v>
      </c>
      <c r="D1483" s="100" t="s">
        <v>781</v>
      </c>
      <c r="E1483" s="100" t="s">
        <v>54</v>
      </c>
      <c r="F1483" s="99">
        <v>999913928</v>
      </c>
      <c r="G1483" s="99">
        <f>(J1483+T1483)-H1483</f>
        <v>184</v>
      </c>
      <c r="H1483" s="100"/>
      <c r="I1483" s="24"/>
      <c r="J1483" s="99">
        <f>SUM(K1483,L1483,N1483,O1483,P1483,Q1483)</f>
        <v>119</v>
      </c>
      <c r="K1483" s="99">
        <f>SUM(AD1483,AL1483,AN1483)</f>
        <v>0</v>
      </c>
      <c r="L1483" s="99">
        <f>SUM(AE1483,AF1483,AG1483,AH1483)</f>
        <v>0</v>
      </c>
      <c r="M1483" s="99">
        <f>COUNT(#REF!,#REF!,#REF!,#REF!,#REF!,#REF!,#REF!,AE1483,#REF!,#REF!,#REF!,#REF!,AF1483,AG1483,#REF!,#REF!,#REF!,AH1483)</f>
        <v>0</v>
      </c>
      <c r="N1483" s="99">
        <f>AI1483+AJ1483</f>
        <v>33</v>
      </c>
      <c r="O1483" s="99"/>
      <c r="P1483" s="99">
        <f>AK1483</f>
        <v>38</v>
      </c>
      <c r="Q1483" s="99">
        <f>AM1483</f>
        <v>48</v>
      </c>
      <c r="R1483" s="99">
        <v>0</v>
      </c>
      <c r="S1483" s="47"/>
      <c r="T1483" s="99">
        <f>SUM(U1483,V1483,X1483,Y1483,Z1483,AA1483,AB1483)</f>
        <v>65</v>
      </c>
      <c r="U1483" s="99">
        <f>AP1483</f>
        <v>0</v>
      </c>
      <c r="V1483" s="99">
        <f>SUM(AS1483,AT1483,AU1483,AV1483,AW1483,AX1483,AY1483,AZ1483,BA1483,BB1483,BC1483)</f>
        <v>29</v>
      </c>
      <c r="W1483" s="99">
        <f>COUNT(AS1483,AT1483,AU1483,AV1483,AW1483,AX1483,AY1483,AZ1483,BA1483,BB1483,BC1483)</f>
        <v>1</v>
      </c>
      <c r="X1483" s="99">
        <v>0</v>
      </c>
      <c r="Y1483" s="99">
        <v>0</v>
      </c>
      <c r="Z1483" s="99">
        <v>0</v>
      </c>
      <c r="AA1483" s="99">
        <f>AR1483</f>
        <v>36</v>
      </c>
      <c r="AB1483" s="99">
        <f>AQ1483</f>
        <v>0</v>
      </c>
      <c r="AC1483" s="47"/>
      <c r="AD1483" s="99"/>
      <c r="AE1483" s="99"/>
      <c r="AF1483" s="99"/>
      <c r="AG1483" s="99"/>
      <c r="AH1483" s="99"/>
      <c r="AI1483" s="99">
        <v>33</v>
      </c>
      <c r="AJ1483" s="99"/>
      <c r="AK1483" s="99">
        <v>38</v>
      </c>
      <c r="AL1483" s="99"/>
      <c r="AM1483" s="100">
        <v>48</v>
      </c>
      <c r="AN1483" s="100"/>
      <c r="AO1483" s="44"/>
      <c r="AP1483" s="100"/>
      <c r="AQ1483" s="100"/>
      <c r="AR1483" s="100">
        <v>36</v>
      </c>
      <c r="AS1483" s="100"/>
      <c r="AT1483" s="100"/>
      <c r="AU1483" s="100"/>
      <c r="AV1483" s="100"/>
      <c r="AW1483" s="100"/>
      <c r="AX1483" s="100"/>
      <c r="AY1483" s="100"/>
      <c r="AZ1483" s="100">
        <v>29</v>
      </c>
      <c r="BA1483" s="100"/>
      <c r="BB1483" s="100"/>
      <c r="BC1483" s="100"/>
    </row>
    <row r="1484" spans="1:55" s="41" customFormat="1" x14ac:dyDescent="0.35">
      <c r="A1484" s="100" t="s">
        <v>143</v>
      </c>
      <c r="B1484" s="99" t="s">
        <v>36</v>
      </c>
      <c r="C1484" s="99" t="s">
        <v>400</v>
      </c>
      <c r="D1484" s="99" t="s">
        <v>401</v>
      </c>
      <c r="E1484" s="99" t="s">
        <v>54</v>
      </c>
      <c r="F1484" s="99">
        <v>999882198</v>
      </c>
      <c r="G1484" s="99">
        <f>(J1484+T1484)-H1484</f>
        <v>182</v>
      </c>
      <c r="H1484" s="99"/>
      <c r="I1484" s="24"/>
      <c r="J1484" s="99">
        <f>SUM(K1484,L1484,N1484,O1484,P1484,Q1484)</f>
        <v>95</v>
      </c>
      <c r="K1484" s="99">
        <f>SUM(AD1484,AL1484,AN1484)</f>
        <v>0</v>
      </c>
      <c r="L1484" s="99">
        <f>SUM(AE1484,AF1484,AG1484,AH1484)</f>
        <v>0</v>
      </c>
      <c r="M1484" s="99">
        <f>COUNT(#REF!,#REF!,#REF!,#REF!,#REF!,#REF!,#REF!,AE1484,#REF!,#REF!,#REF!,#REF!,AF1484,AG1484,#REF!,#REF!,#REF!,AH1484)</f>
        <v>0</v>
      </c>
      <c r="N1484" s="99">
        <f>AI1484+AJ1484</f>
        <v>44</v>
      </c>
      <c r="O1484" s="99"/>
      <c r="P1484" s="99">
        <f>AK1484</f>
        <v>51</v>
      </c>
      <c r="Q1484" s="99">
        <f>AM1484</f>
        <v>0</v>
      </c>
      <c r="R1484" s="99">
        <v>0</v>
      </c>
      <c r="S1484" s="47"/>
      <c r="T1484" s="99">
        <f>SUM(U1484,V1484,X1484,Y1484,Z1484,AA1484,AB1484)</f>
        <v>87</v>
      </c>
      <c r="U1484" s="99">
        <f>AP1484</f>
        <v>19</v>
      </c>
      <c r="V1484" s="99">
        <f>SUM(AS1484,AT1484,AU1484,AV1484,AW1484,AX1484,AY1484,AZ1484,BA1484,BB1484,BC1484)</f>
        <v>68</v>
      </c>
      <c r="W1484" s="99">
        <f>COUNT(AS1484,AT1484,AU1484,AV1484,AW1484,AX1484,AY1484,AZ1484,BA1484,BB1484,BC1484)</f>
        <v>1</v>
      </c>
      <c r="X1484" s="99">
        <v>0</v>
      </c>
      <c r="Y1484" s="99">
        <v>0</v>
      </c>
      <c r="Z1484" s="99">
        <v>0</v>
      </c>
      <c r="AA1484" s="99">
        <f>AR1484</f>
        <v>0</v>
      </c>
      <c r="AB1484" s="99">
        <f>AQ1484</f>
        <v>0</v>
      </c>
      <c r="AC1484" s="47"/>
      <c r="AD1484" s="99"/>
      <c r="AE1484" s="99"/>
      <c r="AF1484" s="99"/>
      <c r="AG1484" s="99"/>
      <c r="AH1484" s="99"/>
      <c r="AI1484" s="99"/>
      <c r="AJ1484" s="99">
        <v>44</v>
      </c>
      <c r="AK1484" s="99">
        <v>51</v>
      </c>
      <c r="AL1484" s="99"/>
      <c r="AM1484" s="100"/>
      <c r="AN1484" s="100"/>
      <c r="AO1484" s="44"/>
      <c r="AP1484" s="100">
        <v>19</v>
      </c>
      <c r="AQ1484" s="100"/>
      <c r="AR1484" s="100"/>
      <c r="AS1484" s="100">
        <v>68</v>
      </c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</row>
    <row r="1485" spans="1:55" s="41" customFormat="1" x14ac:dyDescent="0.35">
      <c r="A1485" s="100" t="s">
        <v>143</v>
      </c>
      <c r="B1485" s="99" t="s">
        <v>36</v>
      </c>
      <c r="C1485" s="99" t="s">
        <v>822</v>
      </c>
      <c r="D1485" s="99" t="s">
        <v>700</v>
      </c>
      <c r="E1485" s="99" t="s">
        <v>54</v>
      </c>
      <c r="F1485" s="99">
        <v>999915092</v>
      </c>
      <c r="G1485" s="99">
        <f>(J1485+T1485)-H1485</f>
        <v>174</v>
      </c>
      <c r="H1485" s="99"/>
      <c r="I1485" s="24"/>
      <c r="J1485" s="99">
        <f>SUM(K1485,L1485,N1485,O1485,P1485,Q1485)</f>
        <v>84</v>
      </c>
      <c r="K1485" s="99">
        <f>SUM(AD1485,AL1485,AN1485)</f>
        <v>0</v>
      </c>
      <c r="L1485" s="99">
        <f>SUM(AE1485,AF1485,AG1485,AH1485)</f>
        <v>0</v>
      </c>
      <c r="M1485" s="99">
        <f>COUNT(#REF!,#REF!,#REF!,#REF!,#REF!,#REF!,#REF!,AE1485,#REF!,#REF!,#REF!,#REF!,AF1485,AG1485,#REF!,#REF!,#REF!,AH1485)</f>
        <v>0</v>
      </c>
      <c r="N1485" s="99">
        <f>AI1485+AJ1485</f>
        <v>33</v>
      </c>
      <c r="O1485" s="99"/>
      <c r="P1485" s="99">
        <f>AK1485</f>
        <v>51</v>
      </c>
      <c r="Q1485" s="99">
        <f>AM1485</f>
        <v>0</v>
      </c>
      <c r="R1485" s="99">
        <v>0</v>
      </c>
      <c r="S1485" s="47"/>
      <c r="T1485" s="99">
        <f>SUM(U1485,V1485,X1485,Y1485,Z1485,AA1485,AB1485)</f>
        <v>90</v>
      </c>
      <c r="U1485" s="99">
        <f>AP1485</f>
        <v>0</v>
      </c>
      <c r="V1485" s="99">
        <f>SUM(AS1485,AT1485,AU1485,AV1485,AW1485,AX1485,AY1485,AZ1485,BA1485,BB1485,BC1485)</f>
        <v>90</v>
      </c>
      <c r="W1485" s="99">
        <f>COUNT(AS1485,AT1485,AU1485,AV1485,AW1485,AX1485,AY1485,AZ1485,BA1485,BB1485,BC1485)</f>
        <v>1</v>
      </c>
      <c r="X1485" s="99">
        <v>0</v>
      </c>
      <c r="Y1485" s="99">
        <v>0</v>
      </c>
      <c r="Z1485" s="99">
        <v>0</v>
      </c>
      <c r="AA1485" s="99">
        <f>AR1485</f>
        <v>0</v>
      </c>
      <c r="AB1485" s="99">
        <f>AQ1485</f>
        <v>0</v>
      </c>
      <c r="AC1485" s="47"/>
      <c r="AD1485" s="99"/>
      <c r="AE1485" s="99"/>
      <c r="AF1485" s="99"/>
      <c r="AG1485" s="99"/>
      <c r="AH1485" s="99"/>
      <c r="AI1485" s="99">
        <v>33</v>
      </c>
      <c r="AJ1485" s="99"/>
      <c r="AK1485" s="99">
        <v>51</v>
      </c>
      <c r="AL1485" s="99"/>
      <c r="AM1485" s="100"/>
      <c r="AN1485" s="100"/>
      <c r="AO1485" s="44"/>
      <c r="AP1485" s="100"/>
      <c r="AQ1485" s="100"/>
      <c r="AR1485" s="100"/>
      <c r="AS1485" s="100"/>
      <c r="AT1485" s="100">
        <v>90</v>
      </c>
      <c r="AU1485" s="100"/>
      <c r="AV1485" s="100"/>
      <c r="AW1485" s="100"/>
      <c r="AX1485" s="100"/>
      <c r="AY1485" s="100"/>
      <c r="AZ1485" s="100"/>
      <c r="BA1485" s="100"/>
      <c r="BB1485" s="100"/>
      <c r="BC1485" s="100"/>
    </row>
    <row r="1486" spans="1:55" s="41" customFormat="1" x14ac:dyDescent="0.35">
      <c r="A1486" s="100" t="s">
        <v>143</v>
      </c>
      <c r="B1486" s="99" t="s">
        <v>36</v>
      </c>
      <c r="C1486" s="99" t="s">
        <v>684</v>
      </c>
      <c r="D1486" s="99" t="s">
        <v>755</v>
      </c>
      <c r="E1486" s="99" t="s">
        <v>54</v>
      </c>
      <c r="F1486" s="99">
        <v>999921813</v>
      </c>
      <c r="G1486" s="99">
        <f>(J1486+T1486)-H1486</f>
        <v>159.625</v>
      </c>
      <c r="H1486" s="99">
        <f>(K1486+L1486+N1486+O1486+P1486+Q1486+R1486)*0.5</f>
        <v>17.625</v>
      </c>
      <c r="I1486" s="24"/>
      <c r="J1486" s="99">
        <f>SUM(K1486,L1486,N1486,O1486,P1486,Q1486)</f>
        <v>35.25</v>
      </c>
      <c r="K1486" s="99">
        <f>SUM(AD1486,AL1486,AN1486)</f>
        <v>0</v>
      </c>
      <c r="L1486" s="99">
        <f>SUM(AE1486,AF1486,AG1486,AH1486)</f>
        <v>0</v>
      </c>
      <c r="M1486" s="99">
        <f>COUNT(#REF!,#REF!,#REF!,#REF!,#REF!,#REF!,#REF!,AE1486,#REF!,#REF!,#REF!,#REF!,AF1486,AG1486,#REF!,#REF!,#REF!,AH1486)</f>
        <v>0</v>
      </c>
      <c r="N1486" s="99">
        <f>AI1486+AJ1486</f>
        <v>11.85</v>
      </c>
      <c r="O1486" s="99"/>
      <c r="P1486" s="99">
        <f>AK1486</f>
        <v>23.4</v>
      </c>
      <c r="Q1486" s="99">
        <f>AM1486</f>
        <v>0</v>
      </c>
      <c r="R1486" s="99">
        <v>0</v>
      </c>
      <c r="S1486" s="47"/>
      <c r="T1486" s="99">
        <f>SUM(U1486,V1486,X1486,Y1486,Z1486,AA1486,AB1486)</f>
        <v>142</v>
      </c>
      <c r="U1486" s="99">
        <f>AP1486</f>
        <v>0</v>
      </c>
      <c r="V1486" s="99">
        <f>SUM(AS1486,AT1486,AU1486,AV1486,AW1486,AX1486,AY1486,AZ1486,BA1486,BB1486,BC1486)</f>
        <v>106</v>
      </c>
      <c r="W1486" s="99">
        <f>COUNT(AS1486,AT1486,AU1486,AV1486,AW1486,AX1486,AY1486,AZ1486,BA1486,BB1486,BC1486)</f>
        <v>2</v>
      </c>
      <c r="X1486" s="99">
        <v>0</v>
      </c>
      <c r="Y1486" s="99">
        <v>0</v>
      </c>
      <c r="Z1486" s="99">
        <v>0</v>
      </c>
      <c r="AA1486" s="99">
        <f>AR1486</f>
        <v>36</v>
      </c>
      <c r="AB1486" s="99">
        <f>AQ1486</f>
        <v>0</v>
      </c>
      <c r="AC1486" s="47"/>
      <c r="AD1486" s="99"/>
      <c r="AE1486" s="99"/>
      <c r="AF1486" s="99"/>
      <c r="AG1486" s="99"/>
      <c r="AH1486" s="99"/>
      <c r="AI1486" s="99">
        <v>11.85</v>
      </c>
      <c r="AJ1486" s="99"/>
      <c r="AK1486" s="99">
        <v>23.4</v>
      </c>
      <c r="AL1486" s="99"/>
      <c r="AM1486" s="100"/>
      <c r="AN1486" s="100"/>
      <c r="AO1486" s="44"/>
      <c r="AP1486" s="100"/>
      <c r="AQ1486" s="100"/>
      <c r="AR1486" s="100">
        <v>36</v>
      </c>
      <c r="AS1486" s="100"/>
      <c r="AT1486" s="100"/>
      <c r="AU1486" s="100"/>
      <c r="AV1486" s="100">
        <v>68</v>
      </c>
      <c r="AW1486" s="100"/>
      <c r="AX1486" s="100"/>
      <c r="AY1486" s="100"/>
      <c r="AZ1486" s="100">
        <v>38</v>
      </c>
      <c r="BA1486" s="100"/>
      <c r="BB1486" s="100"/>
      <c r="BC1486" s="100"/>
    </row>
    <row r="1487" spans="1:55" s="41" customFormat="1" x14ac:dyDescent="0.35">
      <c r="A1487" s="100" t="s">
        <v>143</v>
      </c>
      <c r="B1487" s="99" t="s">
        <v>36</v>
      </c>
      <c r="C1487" s="99" t="s">
        <v>232</v>
      </c>
      <c r="D1487" s="99" t="s">
        <v>233</v>
      </c>
      <c r="E1487" s="99" t="s">
        <v>54</v>
      </c>
      <c r="F1487" s="99">
        <v>999857023</v>
      </c>
      <c r="G1487" s="99">
        <f>(J1487+T1487)-H1487</f>
        <v>159</v>
      </c>
      <c r="H1487" s="99"/>
      <c r="I1487" s="24"/>
      <c r="J1487" s="99">
        <f>SUM(K1487,L1487,N1487,O1487,P1487,Q1487)</f>
        <v>123</v>
      </c>
      <c r="K1487" s="99">
        <f>SUM(AD1487,AL1487,AN1487)</f>
        <v>52</v>
      </c>
      <c r="L1487" s="99">
        <f>SUM(AE1487,AF1487,AG1487,AH1487)</f>
        <v>0</v>
      </c>
      <c r="M1487" s="99">
        <f>COUNT(#REF!,#REF!,#REF!,#REF!,#REF!,#REF!,#REF!,AE1487,#REF!,#REF!,#REF!,#REF!,AF1487,AG1487,#REF!,#REF!,#REF!,AH1487)</f>
        <v>0</v>
      </c>
      <c r="N1487" s="99">
        <f>AI1487+AJ1487</f>
        <v>33</v>
      </c>
      <c r="O1487" s="99"/>
      <c r="P1487" s="99">
        <f>AK1487</f>
        <v>38</v>
      </c>
      <c r="Q1487" s="99">
        <f>AM1487</f>
        <v>0</v>
      </c>
      <c r="R1487" s="99">
        <v>0</v>
      </c>
      <c r="S1487" s="47"/>
      <c r="T1487" s="99">
        <f>SUM(U1487,V1487,X1487,Y1487,Z1487,AA1487,AB1487)</f>
        <v>36</v>
      </c>
      <c r="U1487" s="99">
        <f>AP1487</f>
        <v>0</v>
      </c>
      <c r="V1487" s="99">
        <f>SUM(AS1487,AT1487,AU1487,AV1487,AW1487,AX1487,AY1487,AZ1487,BA1487,BB1487,BC1487)</f>
        <v>0</v>
      </c>
      <c r="W1487" s="99">
        <f>COUNT(AS1487,AT1487,AU1487,AV1487,AW1487,AX1487,AY1487,AZ1487,BA1487,BB1487,BC1487)</f>
        <v>0</v>
      </c>
      <c r="X1487" s="99">
        <v>0</v>
      </c>
      <c r="Y1487" s="99">
        <v>0</v>
      </c>
      <c r="Z1487" s="99">
        <v>0</v>
      </c>
      <c r="AA1487" s="99">
        <f>AR1487</f>
        <v>36</v>
      </c>
      <c r="AB1487" s="99">
        <f>AQ1487</f>
        <v>0</v>
      </c>
      <c r="AC1487" s="47"/>
      <c r="AD1487" s="99"/>
      <c r="AE1487" s="99"/>
      <c r="AF1487" s="99"/>
      <c r="AG1487" s="99"/>
      <c r="AH1487" s="99"/>
      <c r="AI1487" s="99">
        <v>33</v>
      </c>
      <c r="AJ1487" s="99"/>
      <c r="AK1487" s="99">
        <v>38</v>
      </c>
      <c r="AL1487" s="99"/>
      <c r="AM1487" s="100"/>
      <c r="AN1487" s="100">
        <v>52</v>
      </c>
      <c r="AO1487" s="44"/>
      <c r="AP1487" s="100"/>
      <c r="AQ1487" s="100"/>
      <c r="AR1487" s="100">
        <v>36</v>
      </c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</row>
    <row r="1488" spans="1:55" s="41" customFormat="1" x14ac:dyDescent="0.35">
      <c r="A1488" s="100" t="s">
        <v>143</v>
      </c>
      <c r="B1488" s="100" t="s">
        <v>36</v>
      </c>
      <c r="C1488" s="100" t="s">
        <v>274</v>
      </c>
      <c r="D1488" s="100" t="s">
        <v>538</v>
      </c>
      <c r="E1488" s="100" t="s">
        <v>54</v>
      </c>
      <c r="F1488" s="99">
        <v>999896973</v>
      </c>
      <c r="G1488" s="99">
        <f>(J1488+T1488)-H1488</f>
        <v>146</v>
      </c>
      <c r="H1488" s="100"/>
      <c r="I1488" s="24"/>
      <c r="J1488" s="99">
        <f>SUM(K1488,L1488,N1488,O1488,P1488,Q1488)</f>
        <v>56</v>
      </c>
      <c r="K1488" s="99">
        <f>SUM(AD1488,AL1488,AN1488)</f>
        <v>56</v>
      </c>
      <c r="L1488" s="99">
        <f>SUM(AE1488,AF1488,AG1488,AH1488)</f>
        <v>0</v>
      </c>
      <c r="M1488" s="99">
        <f>COUNT(#REF!,#REF!,#REF!,#REF!,#REF!,#REF!,#REF!,AE1488,#REF!,#REF!,#REF!,#REF!,AF1488,AG1488,#REF!,#REF!,#REF!,AH1488)</f>
        <v>0</v>
      </c>
      <c r="N1488" s="99">
        <f>AI1488+AJ1488</f>
        <v>0</v>
      </c>
      <c r="O1488" s="99"/>
      <c r="P1488" s="99">
        <f>AK1488</f>
        <v>0</v>
      </c>
      <c r="Q1488" s="99">
        <f>AM1488</f>
        <v>0</v>
      </c>
      <c r="R1488" s="99">
        <v>0</v>
      </c>
      <c r="S1488" s="47"/>
      <c r="T1488" s="99">
        <f>SUM(U1488,V1488,X1488,Y1488,Z1488,AA1488,AB1488)</f>
        <v>90</v>
      </c>
      <c r="U1488" s="99">
        <f>AP1488</f>
        <v>0</v>
      </c>
      <c r="V1488" s="99">
        <f>SUM(AS1488,AT1488,AU1488,AV1488,AW1488,AX1488,AY1488,AZ1488,BA1488,BB1488,BC1488)</f>
        <v>90</v>
      </c>
      <c r="W1488" s="99">
        <f>COUNT(AS1488,AT1488,AU1488,AV1488,AW1488,AX1488,AY1488,AZ1488,BA1488,BB1488,BC1488)</f>
        <v>1</v>
      </c>
      <c r="X1488" s="99">
        <v>0</v>
      </c>
      <c r="Y1488" s="99">
        <v>0</v>
      </c>
      <c r="Z1488" s="99">
        <v>0</v>
      </c>
      <c r="AA1488" s="99">
        <f>AR1488</f>
        <v>0</v>
      </c>
      <c r="AB1488" s="99">
        <f>AQ1488</f>
        <v>0</v>
      </c>
      <c r="AC1488" s="47"/>
      <c r="AD1488" s="99"/>
      <c r="AE1488" s="99"/>
      <c r="AF1488" s="99"/>
      <c r="AG1488" s="99"/>
      <c r="AH1488" s="99"/>
      <c r="AI1488" s="99"/>
      <c r="AJ1488" s="99"/>
      <c r="AK1488" s="99"/>
      <c r="AL1488" s="99"/>
      <c r="AM1488" s="100"/>
      <c r="AN1488" s="100">
        <v>56</v>
      </c>
      <c r="AO1488" s="44"/>
      <c r="AP1488" s="100"/>
      <c r="AQ1488" s="100"/>
      <c r="AR1488" s="100"/>
      <c r="AS1488" s="100"/>
      <c r="AT1488" s="100"/>
      <c r="AU1488" s="100"/>
      <c r="AV1488" s="100"/>
      <c r="AW1488" s="100"/>
      <c r="AX1488" s="100">
        <v>90</v>
      </c>
      <c r="AY1488" s="100"/>
      <c r="AZ1488" s="100"/>
      <c r="BA1488" s="100"/>
      <c r="BB1488" s="100"/>
      <c r="BC1488" s="100"/>
    </row>
    <row r="1489" spans="1:56" s="41" customFormat="1" x14ac:dyDescent="0.35">
      <c r="A1489" s="100" t="s">
        <v>143</v>
      </c>
      <c r="B1489" s="100" t="s">
        <v>36</v>
      </c>
      <c r="C1489" s="100" t="s">
        <v>639</v>
      </c>
      <c r="D1489" s="100" t="s">
        <v>49</v>
      </c>
      <c r="E1489" s="100" t="s">
        <v>54</v>
      </c>
      <c r="F1489" s="99">
        <v>999906499</v>
      </c>
      <c r="G1489" s="99">
        <f>(J1489+T1489)-H1489</f>
        <v>143.5</v>
      </c>
      <c r="H1489" s="99">
        <f>(K1489+L1489+N1489+O1489+P1489+Q1489+R1489)*0.5</f>
        <v>95.5</v>
      </c>
      <c r="I1489" s="24"/>
      <c r="J1489" s="99">
        <f>SUM(K1489,L1489,N1489,O1489,P1489,Q1489)</f>
        <v>191</v>
      </c>
      <c r="K1489" s="99">
        <f>SUM(AD1489,AL1489,AN1489)</f>
        <v>0</v>
      </c>
      <c r="L1489" s="99">
        <f>SUM(AE1489,AF1489,AG1489,AH1489)</f>
        <v>0</v>
      </c>
      <c r="M1489" s="99">
        <f>COUNT(#REF!,#REF!,#REF!,#REF!,#REF!,#REF!,#REF!,AE1489,#REF!,#REF!,#REF!,#REF!,AF1489,AG1489,#REF!,#REF!,#REF!,AH1489)</f>
        <v>0</v>
      </c>
      <c r="N1489" s="99">
        <f>AI1489+AJ1489</f>
        <v>140</v>
      </c>
      <c r="O1489" s="99"/>
      <c r="P1489" s="99">
        <f>AK1489</f>
        <v>51</v>
      </c>
      <c r="Q1489" s="99">
        <f>AM1489</f>
        <v>0</v>
      </c>
      <c r="R1489" s="99">
        <v>0</v>
      </c>
      <c r="S1489" s="47"/>
      <c r="T1489" s="99">
        <f>SUM(U1489,V1489,X1489,Y1489,Z1489,AA1489,AB1489)</f>
        <v>48</v>
      </c>
      <c r="U1489" s="99">
        <f>AP1489</f>
        <v>0</v>
      </c>
      <c r="V1489" s="99">
        <f>SUM(AS1489,AT1489,AU1489,AV1489,AW1489,AX1489,AY1489,AZ1489,BA1489,BB1489,BC1489)</f>
        <v>0</v>
      </c>
      <c r="W1489" s="99">
        <f>COUNT(AS1489,AT1489,AU1489,AV1489,AW1489,AX1489,AY1489,AZ1489,BA1489,BB1489,BC1489)</f>
        <v>0</v>
      </c>
      <c r="X1489" s="99">
        <v>0</v>
      </c>
      <c r="Y1489" s="99">
        <v>0</v>
      </c>
      <c r="Z1489" s="99">
        <v>0</v>
      </c>
      <c r="AA1489" s="99">
        <f>AR1489</f>
        <v>48</v>
      </c>
      <c r="AB1489" s="99">
        <f>AQ1489</f>
        <v>0</v>
      </c>
      <c r="AC1489" s="47"/>
      <c r="AD1489" s="99"/>
      <c r="AE1489" s="99"/>
      <c r="AF1489" s="99"/>
      <c r="AG1489" s="99"/>
      <c r="AH1489" s="99"/>
      <c r="AI1489" s="99">
        <v>140</v>
      </c>
      <c r="AJ1489" s="99"/>
      <c r="AK1489" s="99">
        <v>51</v>
      </c>
      <c r="AL1489" s="99"/>
      <c r="AM1489" s="100"/>
      <c r="AN1489" s="100"/>
      <c r="AO1489" s="44"/>
      <c r="AP1489" s="100"/>
      <c r="AQ1489" s="100"/>
      <c r="AR1489" s="100">
        <v>48</v>
      </c>
      <c r="AS1489" s="100"/>
      <c r="AT1489" s="100"/>
      <c r="AU1489" s="100"/>
      <c r="AV1489" s="100"/>
      <c r="AW1489" s="100"/>
      <c r="AX1489" s="100"/>
      <c r="AY1489" s="100"/>
      <c r="AZ1489" s="100"/>
      <c r="BA1489" s="100"/>
      <c r="BB1489" s="100"/>
      <c r="BC1489" s="100"/>
    </row>
    <row r="1490" spans="1:56" s="41" customFormat="1" x14ac:dyDescent="0.35">
      <c r="A1490" s="99" t="s">
        <v>143</v>
      </c>
      <c r="B1490" s="99" t="s">
        <v>36</v>
      </c>
      <c r="C1490" s="99" t="s">
        <v>884</v>
      </c>
      <c r="D1490" s="99" t="s">
        <v>322</v>
      </c>
      <c r="E1490" s="99" t="s">
        <v>54</v>
      </c>
      <c r="F1490" s="99">
        <v>999916630</v>
      </c>
      <c r="G1490" s="99">
        <f>(J1490+T1490)-H1490</f>
        <v>143</v>
      </c>
      <c r="H1490" s="99"/>
      <c r="I1490" s="24"/>
      <c r="J1490" s="99">
        <f>SUM(K1490,L1490,N1490,O1490,P1490,Q1490)</f>
        <v>0</v>
      </c>
      <c r="K1490" s="99">
        <f>SUM(AD1490,AL1490,AN1490)</f>
        <v>0</v>
      </c>
      <c r="L1490" s="99">
        <f>SUM(AE1490,AF1490,AG1490,AH1490)</f>
        <v>0</v>
      </c>
      <c r="M1490" s="99">
        <f>COUNT(#REF!,#REF!,#REF!,#REF!,#REF!,#REF!,#REF!,AE1490,#REF!,#REF!,#REF!,#REF!,AF1490,AG1490,#REF!,#REF!,#REF!,AH1490)</f>
        <v>0</v>
      </c>
      <c r="N1490" s="99">
        <f>AI1490+AJ1490</f>
        <v>0</v>
      </c>
      <c r="O1490" s="99"/>
      <c r="P1490" s="99">
        <f>AK1490</f>
        <v>0</v>
      </c>
      <c r="Q1490" s="99">
        <f>AM1490</f>
        <v>0</v>
      </c>
      <c r="R1490" s="99">
        <v>0</v>
      </c>
      <c r="S1490" s="47"/>
      <c r="T1490" s="99">
        <f>SUM(U1490,V1490,X1490,Y1490,Z1490,AA1490,AB1490)</f>
        <v>143</v>
      </c>
      <c r="U1490" s="99">
        <f>AP1490</f>
        <v>0</v>
      </c>
      <c r="V1490" s="99">
        <f>SUM(AS1490,AT1490,AU1490,AV1490,AW1490,AX1490,AY1490,AZ1490,BA1490,BB1490,BC1490)</f>
        <v>58</v>
      </c>
      <c r="W1490" s="99">
        <f>COUNT(AS1490,AT1490,AU1490,AV1490,AW1490,AX1490,AY1490,AZ1490,BA1490,BB1490,BC1490)</f>
        <v>1</v>
      </c>
      <c r="X1490" s="99">
        <v>0</v>
      </c>
      <c r="Y1490" s="99">
        <v>0</v>
      </c>
      <c r="Z1490" s="99">
        <v>0</v>
      </c>
      <c r="AA1490" s="99">
        <f>AR1490</f>
        <v>85</v>
      </c>
      <c r="AB1490" s="99">
        <f>AQ1490</f>
        <v>0</v>
      </c>
      <c r="AC1490" s="47"/>
      <c r="AD1490" s="99"/>
      <c r="AE1490" s="99"/>
      <c r="AF1490" s="99"/>
      <c r="AG1490" s="99"/>
      <c r="AH1490" s="99"/>
      <c r="AI1490" s="99"/>
      <c r="AJ1490" s="99"/>
      <c r="AK1490" s="99"/>
      <c r="AL1490" s="99"/>
      <c r="AM1490" s="100"/>
      <c r="AN1490" s="100"/>
      <c r="AO1490" s="44"/>
      <c r="AP1490" s="100"/>
      <c r="AQ1490" s="100"/>
      <c r="AR1490" s="100">
        <v>85</v>
      </c>
      <c r="AS1490" s="100"/>
      <c r="AT1490" s="100"/>
      <c r="AU1490" s="100"/>
      <c r="AV1490" s="100"/>
      <c r="AW1490" s="100">
        <v>58</v>
      </c>
      <c r="AX1490" s="100"/>
      <c r="AY1490" s="100"/>
      <c r="AZ1490" s="100"/>
      <c r="BA1490" s="100"/>
      <c r="BB1490" s="100"/>
      <c r="BC1490" s="100"/>
    </row>
    <row r="1491" spans="1:56" s="41" customFormat="1" x14ac:dyDescent="0.35">
      <c r="A1491" s="100" t="s">
        <v>143</v>
      </c>
      <c r="B1491" s="99" t="s">
        <v>36</v>
      </c>
      <c r="C1491" s="99" t="s">
        <v>87</v>
      </c>
      <c r="D1491" s="99" t="s">
        <v>937</v>
      </c>
      <c r="E1491" s="99" t="s">
        <v>54</v>
      </c>
      <c r="F1491" s="99">
        <v>999917186</v>
      </c>
      <c r="G1491" s="99">
        <f>(J1491+T1491)-H1491</f>
        <v>139.5</v>
      </c>
      <c r="H1491" s="99">
        <f>(K1491+L1491+N1491+O1491+P1491+Q1491+R1491)*0.5</f>
        <v>35.5</v>
      </c>
      <c r="I1491" s="24"/>
      <c r="J1491" s="99">
        <f>SUM(K1491,L1491,N1491,O1491,P1491,Q1491)</f>
        <v>71</v>
      </c>
      <c r="K1491" s="99">
        <f>SUM(AD1491,AL1491,AN1491)</f>
        <v>0</v>
      </c>
      <c r="L1491" s="99">
        <f>SUM(AE1491,AF1491,AG1491,AH1491)</f>
        <v>0</v>
      </c>
      <c r="M1491" s="99">
        <f>COUNT(#REF!,#REF!,#REF!,#REF!,#REF!,#REF!,#REF!,AE1491,#REF!,#REF!,#REF!,#REF!,AF1491,AG1491,#REF!,#REF!,#REF!,AH1491)</f>
        <v>0</v>
      </c>
      <c r="N1491" s="99">
        <f>AI1491+AJ1491</f>
        <v>33</v>
      </c>
      <c r="O1491" s="99"/>
      <c r="P1491" s="99">
        <f>AK1491</f>
        <v>38</v>
      </c>
      <c r="Q1491" s="99">
        <f>AM1491</f>
        <v>0</v>
      </c>
      <c r="R1491" s="99">
        <v>0</v>
      </c>
      <c r="S1491" s="47"/>
      <c r="T1491" s="99">
        <f>SUM(U1491,V1491,X1491,Y1491,Z1491,AA1491,AB1491)</f>
        <v>104</v>
      </c>
      <c r="U1491" s="99">
        <f>AP1491</f>
        <v>0</v>
      </c>
      <c r="V1491" s="99">
        <f>SUM(AS1491,AT1491,AU1491,AV1491,AW1491,AX1491,AY1491,AZ1491,BA1491,BB1491,BC1491)</f>
        <v>68</v>
      </c>
      <c r="W1491" s="99">
        <f>COUNT(AS1491,AT1491,AU1491,AV1491,AW1491,AX1491,AY1491,AZ1491,BA1491,BB1491,BC1491)</f>
        <v>1</v>
      </c>
      <c r="X1491" s="99">
        <v>0</v>
      </c>
      <c r="Y1491" s="99">
        <v>0</v>
      </c>
      <c r="Z1491" s="99">
        <v>0</v>
      </c>
      <c r="AA1491" s="99">
        <f>AR1491</f>
        <v>36</v>
      </c>
      <c r="AB1491" s="99">
        <f>AQ1491</f>
        <v>0</v>
      </c>
      <c r="AC1491" s="47"/>
      <c r="AD1491" s="99"/>
      <c r="AE1491" s="99"/>
      <c r="AF1491" s="99"/>
      <c r="AG1491" s="99"/>
      <c r="AH1491" s="99"/>
      <c r="AI1491" s="99"/>
      <c r="AJ1491" s="99">
        <v>33</v>
      </c>
      <c r="AK1491" s="99">
        <v>38</v>
      </c>
      <c r="AL1491" s="99"/>
      <c r="AM1491" s="100"/>
      <c r="AN1491" s="100"/>
      <c r="AO1491" s="44"/>
      <c r="AP1491" s="100"/>
      <c r="AQ1491" s="100"/>
      <c r="AR1491" s="100">
        <v>36</v>
      </c>
      <c r="AS1491" s="100"/>
      <c r="AT1491" s="100"/>
      <c r="AU1491" s="100"/>
      <c r="AV1491" s="100"/>
      <c r="AW1491" s="100"/>
      <c r="AX1491" s="100"/>
      <c r="AY1491" s="100"/>
      <c r="AZ1491" s="100"/>
      <c r="BA1491" s="100">
        <v>68</v>
      </c>
      <c r="BB1491" s="100"/>
      <c r="BC1491" s="100"/>
    </row>
    <row r="1492" spans="1:56" s="41" customFormat="1" x14ac:dyDescent="0.35">
      <c r="A1492" s="100" t="s">
        <v>143</v>
      </c>
      <c r="B1492" s="99" t="s">
        <v>36</v>
      </c>
      <c r="C1492" s="99" t="s">
        <v>424</v>
      </c>
      <c r="D1492" s="99" t="s">
        <v>425</v>
      </c>
      <c r="E1492" s="99" t="s">
        <v>54</v>
      </c>
      <c r="F1492" s="99">
        <v>999885325</v>
      </c>
      <c r="G1492" s="99">
        <f>(J1492+T1492)-H1492</f>
        <v>139</v>
      </c>
      <c r="H1492" s="99"/>
      <c r="I1492" s="24"/>
      <c r="J1492" s="99">
        <f>SUM(K1492,L1492,N1492,O1492,P1492,Q1492)</f>
        <v>71</v>
      </c>
      <c r="K1492" s="99">
        <f>SUM(AD1492,AL1492,AN1492)</f>
        <v>0</v>
      </c>
      <c r="L1492" s="99">
        <f>SUM(AE1492,AF1492,AG1492,AH1492)</f>
        <v>0</v>
      </c>
      <c r="M1492" s="99">
        <f>COUNT(#REF!,#REF!,#REF!,#REF!,#REF!,#REF!,#REF!,AE1492,#REF!,#REF!,#REF!,#REF!,AF1492,AG1492,#REF!,#REF!,#REF!,AH1492)</f>
        <v>0</v>
      </c>
      <c r="N1492" s="99">
        <f>AI1492+AJ1492</f>
        <v>33</v>
      </c>
      <c r="O1492" s="99"/>
      <c r="P1492" s="99">
        <f>AK1492</f>
        <v>38</v>
      </c>
      <c r="Q1492" s="99">
        <f>AM1492</f>
        <v>0</v>
      </c>
      <c r="R1492" s="99">
        <v>0</v>
      </c>
      <c r="S1492" s="47"/>
      <c r="T1492" s="99">
        <f>SUM(U1492,V1492,X1492,Y1492,Z1492,AA1492,AB1492)</f>
        <v>68</v>
      </c>
      <c r="U1492" s="99">
        <f>AP1492</f>
        <v>0</v>
      </c>
      <c r="V1492" s="99">
        <f>SUM(AS1492,AT1492,AU1492,AV1492,AW1492,AX1492,AY1492,AZ1492,BA1492,BB1492,BC1492)</f>
        <v>68</v>
      </c>
      <c r="W1492" s="99">
        <f>COUNT(AS1492,AT1492,AU1492,AV1492,AW1492,AX1492,AY1492,AZ1492,BA1492,BB1492,BC1492)</f>
        <v>1</v>
      </c>
      <c r="X1492" s="99">
        <v>0</v>
      </c>
      <c r="Y1492" s="99">
        <v>0</v>
      </c>
      <c r="Z1492" s="99">
        <v>0</v>
      </c>
      <c r="AA1492" s="99">
        <f>AR1492</f>
        <v>0</v>
      </c>
      <c r="AB1492" s="99">
        <f>AQ1492</f>
        <v>0</v>
      </c>
      <c r="AC1492" s="47"/>
      <c r="AD1492" s="99"/>
      <c r="AE1492" s="99"/>
      <c r="AF1492" s="99"/>
      <c r="AG1492" s="99"/>
      <c r="AH1492" s="99"/>
      <c r="AI1492" s="99"/>
      <c r="AJ1492" s="99">
        <v>33</v>
      </c>
      <c r="AK1492" s="99">
        <v>38</v>
      </c>
      <c r="AL1492" s="99"/>
      <c r="AM1492" s="100"/>
      <c r="AN1492" s="100"/>
      <c r="AO1492" s="44"/>
      <c r="AP1492" s="100"/>
      <c r="AQ1492" s="100"/>
      <c r="AR1492" s="100"/>
      <c r="AS1492" s="100"/>
      <c r="AT1492" s="100">
        <v>68</v>
      </c>
      <c r="AU1492" s="100"/>
      <c r="AV1492" s="100"/>
      <c r="AW1492" s="100"/>
      <c r="AX1492" s="100"/>
      <c r="AY1492" s="100"/>
      <c r="AZ1492" s="100"/>
      <c r="BA1492" s="100"/>
      <c r="BB1492" s="100"/>
      <c r="BC1492" s="100"/>
    </row>
    <row r="1493" spans="1:56" s="41" customFormat="1" x14ac:dyDescent="0.35">
      <c r="A1493" s="100" t="s">
        <v>143</v>
      </c>
      <c r="B1493" s="100" t="s">
        <v>36</v>
      </c>
      <c r="C1493" s="100" t="s">
        <v>699</v>
      </c>
      <c r="D1493" s="100" t="s">
        <v>88</v>
      </c>
      <c r="E1493" s="100" t="s">
        <v>54</v>
      </c>
      <c r="F1493" s="99">
        <v>999909302</v>
      </c>
      <c r="G1493" s="99">
        <f>(J1493+T1493)-H1493</f>
        <v>132</v>
      </c>
      <c r="H1493" s="100"/>
      <c r="I1493" s="24"/>
      <c r="J1493" s="99">
        <f>SUM(K1493,L1493,N1493,O1493,P1493,Q1493)</f>
        <v>132</v>
      </c>
      <c r="K1493" s="99">
        <f>SUM(AD1493,AL1493,AN1493)</f>
        <v>0</v>
      </c>
      <c r="L1493" s="99">
        <f>SUM(AE1493,AF1493,AG1493,AH1493)</f>
        <v>0</v>
      </c>
      <c r="M1493" s="99">
        <f>COUNT(#REF!,#REF!,#REF!,#REF!,#REF!,#REF!,#REF!,AE1493,#REF!,#REF!,#REF!,#REF!,AF1493,AG1493,#REF!,#REF!,#REF!,AH1493)</f>
        <v>0</v>
      </c>
      <c r="N1493" s="99">
        <f>AI1493+AJ1493</f>
        <v>33</v>
      </c>
      <c r="O1493" s="99"/>
      <c r="P1493" s="99">
        <f>AK1493</f>
        <v>51</v>
      </c>
      <c r="Q1493" s="99">
        <f>AM1493</f>
        <v>48</v>
      </c>
      <c r="R1493" s="99">
        <v>0</v>
      </c>
      <c r="S1493" s="47"/>
      <c r="T1493" s="99">
        <f>SUM(U1493,V1493,X1493,Y1493,Z1493,AA1493,AB1493)</f>
        <v>0</v>
      </c>
      <c r="U1493" s="99">
        <f>AP1493</f>
        <v>0</v>
      </c>
      <c r="V1493" s="99">
        <f>SUM(AS1493,AT1493,AU1493,AV1493,AW1493,AX1493,AY1493,AZ1493,BA1493,BB1493,BC1493)</f>
        <v>0</v>
      </c>
      <c r="W1493" s="99">
        <f>COUNT(AS1493,AT1493,AU1493,AV1493,AW1493,AX1493,AY1493,AZ1493,BA1493,BB1493,BC1493)</f>
        <v>0</v>
      </c>
      <c r="X1493" s="99">
        <v>0</v>
      </c>
      <c r="Y1493" s="99">
        <v>0</v>
      </c>
      <c r="Z1493" s="99">
        <v>0</v>
      </c>
      <c r="AA1493" s="99">
        <f>AR1493</f>
        <v>0</v>
      </c>
      <c r="AB1493" s="99">
        <f>AQ1493</f>
        <v>0</v>
      </c>
      <c r="AC1493" s="47"/>
      <c r="AD1493" s="99"/>
      <c r="AE1493" s="99"/>
      <c r="AF1493" s="99"/>
      <c r="AG1493" s="99"/>
      <c r="AH1493" s="99"/>
      <c r="AI1493" s="99">
        <v>33</v>
      </c>
      <c r="AJ1493" s="99"/>
      <c r="AK1493" s="99">
        <v>51</v>
      </c>
      <c r="AL1493" s="99"/>
      <c r="AM1493" s="100">
        <v>48</v>
      </c>
      <c r="AN1493" s="100"/>
      <c r="AO1493" s="44"/>
      <c r="AP1493" s="100"/>
      <c r="AQ1493" s="100"/>
      <c r="AR1493" s="100"/>
      <c r="AS1493" s="100"/>
      <c r="AT1493" s="100"/>
      <c r="AU1493" s="100"/>
      <c r="AV1493" s="100"/>
      <c r="AW1493" s="100"/>
      <c r="AX1493" s="100"/>
      <c r="AY1493" s="100"/>
      <c r="AZ1493" s="100"/>
      <c r="BA1493" s="100"/>
      <c r="BB1493" s="100"/>
      <c r="BC1493" s="100"/>
    </row>
    <row r="1494" spans="1:56" s="41" customFormat="1" x14ac:dyDescent="0.35">
      <c r="A1494" s="100" t="s">
        <v>143</v>
      </c>
      <c r="B1494" s="99" t="s">
        <v>36</v>
      </c>
      <c r="C1494" s="99" t="s">
        <v>464</v>
      </c>
      <c r="D1494" s="99" t="s">
        <v>764</v>
      </c>
      <c r="E1494" s="99" t="s">
        <v>54</v>
      </c>
      <c r="F1494" s="99">
        <v>999912574</v>
      </c>
      <c r="G1494" s="99">
        <f>(J1494+T1494)-H1494</f>
        <v>131</v>
      </c>
      <c r="H1494" s="100"/>
      <c r="I1494" s="24"/>
      <c r="J1494" s="99">
        <f>SUM(K1494,L1494,N1494,O1494,P1494,Q1494)</f>
        <v>95</v>
      </c>
      <c r="K1494" s="99">
        <f>SUM(AD1494,AL1494,AN1494)</f>
        <v>0</v>
      </c>
      <c r="L1494" s="99">
        <f>SUM(AE1494,AF1494,AG1494,AH1494)</f>
        <v>0</v>
      </c>
      <c r="M1494" s="99">
        <f>COUNT(#REF!,#REF!,#REF!,#REF!,#REF!,#REF!,#REF!,AE1494,#REF!,#REF!,#REF!,#REF!,AF1494,AG1494,#REF!,#REF!,#REF!,AH1494)</f>
        <v>0</v>
      </c>
      <c r="N1494" s="99">
        <f>AI1494+AJ1494</f>
        <v>44</v>
      </c>
      <c r="O1494" s="99"/>
      <c r="P1494" s="99">
        <f>AK1494</f>
        <v>51</v>
      </c>
      <c r="Q1494" s="99">
        <f>AM1494</f>
        <v>0</v>
      </c>
      <c r="R1494" s="99">
        <v>0</v>
      </c>
      <c r="S1494" s="47"/>
      <c r="T1494" s="99">
        <f>SUM(U1494,V1494,X1494,Y1494,Z1494,AA1494,AB1494)</f>
        <v>36</v>
      </c>
      <c r="U1494" s="99">
        <f>AP1494</f>
        <v>0</v>
      </c>
      <c r="V1494" s="99">
        <f>SUM(AS1494,AT1494,AU1494,AV1494,AW1494,AX1494,AY1494,AZ1494,BA1494,BB1494,BC1494)</f>
        <v>0</v>
      </c>
      <c r="W1494" s="99">
        <f>COUNT(AS1494,AT1494,AU1494,AV1494,AW1494,AX1494,AY1494,AZ1494,BA1494,BB1494,BC1494)</f>
        <v>0</v>
      </c>
      <c r="X1494" s="99">
        <v>0</v>
      </c>
      <c r="Y1494" s="99">
        <v>0</v>
      </c>
      <c r="Z1494" s="99">
        <v>0</v>
      </c>
      <c r="AA1494" s="99">
        <f>AR1494</f>
        <v>36</v>
      </c>
      <c r="AB1494" s="99">
        <f>AQ1494</f>
        <v>0</v>
      </c>
      <c r="AC1494" s="47"/>
      <c r="AD1494" s="99"/>
      <c r="AE1494" s="99"/>
      <c r="AF1494" s="99"/>
      <c r="AG1494" s="99"/>
      <c r="AH1494" s="99"/>
      <c r="AI1494" s="99">
        <v>44</v>
      </c>
      <c r="AJ1494" s="99"/>
      <c r="AK1494" s="99">
        <v>51</v>
      </c>
      <c r="AL1494" s="99"/>
      <c r="AM1494" s="100"/>
      <c r="AN1494" s="100"/>
      <c r="AO1494" s="44"/>
      <c r="AP1494" s="100"/>
      <c r="AQ1494" s="100"/>
      <c r="AR1494" s="100">
        <v>36</v>
      </c>
      <c r="AS1494" s="100"/>
      <c r="AT1494" s="100"/>
      <c r="AU1494" s="100"/>
      <c r="AV1494" s="100"/>
      <c r="AW1494" s="100"/>
      <c r="AX1494" s="100"/>
      <c r="AY1494" s="100"/>
      <c r="AZ1494" s="100"/>
      <c r="BA1494" s="100"/>
      <c r="BB1494" s="100"/>
      <c r="BC1494" s="100"/>
    </row>
    <row r="1495" spans="1:56" s="41" customFormat="1" x14ac:dyDescent="0.35">
      <c r="A1495" s="100" t="s">
        <v>143</v>
      </c>
      <c r="B1495" s="100" t="s">
        <v>36</v>
      </c>
      <c r="C1495" s="100" t="s">
        <v>525</v>
      </c>
      <c r="D1495" s="100" t="s">
        <v>526</v>
      </c>
      <c r="E1495" s="100" t="s">
        <v>54</v>
      </c>
      <c r="F1495" s="99">
        <v>999896589</v>
      </c>
      <c r="G1495" s="99">
        <f>(J1495+T1495)-H1495</f>
        <v>130</v>
      </c>
      <c r="H1495" s="100"/>
      <c r="I1495" s="24"/>
      <c r="J1495" s="99">
        <f>SUM(K1495,L1495,N1495,O1495,P1495,Q1495)</f>
        <v>130</v>
      </c>
      <c r="K1495" s="99">
        <f>SUM(AD1495,AL1495,AN1495)</f>
        <v>0</v>
      </c>
      <c r="L1495" s="99">
        <f>SUM(AE1495,AF1495,AG1495,AH1495)</f>
        <v>0</v>
      </c>
      <c r="M1495" s="99">
        <f>COUNT(#REF!,#REF!,#REF!,#REF!,#REF!,#REF!,#REF!,AE1495,#REF!,#REF!,#REF!,#REF!,AF1495,AG1495,#REF!,#REF!,#REF!,AH1495)</f>
        <v>0</v>
      </c>
      <c r="N1495" s="99">
        <f>AI1495+AJ1495</f>
        <v>44</v>
      </c>
      <c r="O1495" s="99"/>
      <c r="P1495" s="99">
        <f>AK1495</f>
        <v>38</v>
      </c>
      <c r="Q1495" s="99">
        <f>AM1495</f>
        <v>48</v>
      </c>
      <c r="R1495" s="99">
        <v>0</v>
      </c>
      <c r="S1495" s="47"/>
      <c r="T1495" s="99">
        <f>SUM(U1495,V1495,X1495,Y1495,Z1495,AA1495,AB1495)</f>
        <v>0</v>
      </c>
      <c r="U1495" s="99">
        <f>AP1495</f>
        <v>0</v>
      </c>
      <c r="V1495" s="99">
        <f>SUM(AS1495,AT1495,AU1495,AV1495,AW1495,AX1495,AY1495,AZ1495,BA1495,BB1495,BC1495)</f>
        <v>0</v>
      </c>
      <c r="W1495" s="99">
        <f>COUNT(AS1495,AT1495,AU1495,AV1495,AW1495,AX1495,AY1495,AZ1495,BA1495,BB1495,BC1495)</f>
        <v>0</v>
      </c>
      <c r="X1495" s="99">
        <v>0</v>
      </c>
      <c r="Y1495" s="99">
        <v>0</v>
      </c>
      <c r="Z1495" s="99">
        <v>0</v>
      </c>
      <c r="AA1495" s="99">
        <f>AR1495</f>
        <v>0</v>
      </c>
      <c r="AB1495" s="99">
        <f>AQ1495</f>
        <v>0</v>
      </c>
      <c r="AC1495" s="47"/>
      <c r="AD1495" s="99"/>
      <c r="AE1495" s="99"/>
      <c r="AF1495" s="99"/>
      <c r="AG1495" s="99"/>
      <c r="AH1495" s="99"/>
      <c r="AI1495" s="99">
        <v>44</v>
      </c>
      <c r="AJ1495" s="99"/>
      <c r="AK1495" s="99">
        <v>38</v>
      </c>
      <c r="AL1495" s="99"/>
      <c r="AM1495" s="100">
        <v>48</v>
      </c>
      <c r="AN1495" s="100"/>
      <c r="AO1495" s="44"/>
      <c r="AP1495" s="100"/>
      <c r="AQ1495" s="100"/>
      <c r="AR1495" s="100"/>
      <c r="AS1495" s="100"/>
      <c r="AT1495" s="100"/>
      <c r="AU1495" s="100"/>
      <c r="AV1495" s="100"/>
      <c r="AW1495" s="100"/>
      <c r="AX1495" s="100"/>
      <c r="AY1495" s="100"/>
      <c r="AZ1495" s="100"/>
      <c r="BA1495" s="100"/>
      <c r="BB1495" s="100"/>
      <c r="BC1495" s="100"/>
    </row>
    <row r="1496" spans="1:56" s="41" customFormat="1" x14ac:dyDescent="0.35">
      <c r="A1496" s="100" t="s">
        <v>143</v>
      </c>
      <c r="B1496" s="99" t="s">
        <v>36</v>
      </c>
      <c r="C1496" s="99" t="s">
        <v>1118</v>
      </c>
      <c r="D1496" s="99" t="s">
        <v>1804</v>
      </c>
      <c r="E1496" s="99" t="s">
        <v>54</v>
      </c>
      <c r="F1496" s="99">
        <v>999924391</v>
      </c>
      <c r="G1496" s="99">
        <f>(J1496+T1496)-H1496</f>
        <v>120</v>
      </c>
      <c r="H1496" s="99">
        <f>(K1496+L1496+N1496+O1496+P1496+Q1496+R1496)*0.5</f>
        <v>16</v>
      </c>
      <c r="I1496" s="24"/>
      <c r="J1496" s="99">
        <f>SUM(K1496,L1496,N1496,O1496,P1496,Q1496)</f>
        <v>32</v>
      </c>
      <c r="K1496" s="99">
        <f>SUM(AD1496,AL1496,AN1496)</f>
        <v>32</v>
      </c>
      <c r="L1496" s="99">
        <f>SUM(AE1496,AF1496,AG1496,AH1496)</f>
        <v>0</v>
      </c>
      <c r="M1496" s="99">
        <f>COUNT(#REF!,#REF!,#REF!,#REF!,#REF!,#REF!,#REF!,AE1496,#REF!,#REF!,#REF!,#REF!,AF1496,AG1496,#REF!,#REF!,#REF!,AH1496)</f>
        <v>0</v>
      </c>
      <c r="N1496" s="99">
        <f>AI1496+AJ1496</f>
        <v>0</v>
      </c>
      <c r="O1496" s="99"/>
      <c r="P1496" s="99">
        <f>AK1496</f>
        <v>0</v>
      </c>
      <c r="Q1496" s="99">
        <f>AM1496</f>
        <v>0</v>
      </c>
      <c r="R1496" s="99">
        <v>0</v>
      </c>
      <c r="S1496" s="47"/>
      <c r="T1496" s="99">
        <f>SUM(U1496,V1496,X1496,Y1496,Z1496,AA1496,AB1496)</f>
        <v>104</v>
      </c>
      <c r="U1496" s="99">
        <f>AP1496</f>
        <v>0</v>
      </c>
      <c r="V1496" s="99">
        <f>SUM(AS1496,AT1496,AU1496,AV1496,AW1496,AX1496,AY1496,AZ1496,BA1496,BB1496,BC1496)</f>
        <v>68</v>
      </c>
      <c r="W1496" s="99">
        <f>COUNT(AS1496,AT1496,AU1496,AV1496,AW1496,AX1496,AY1496,AZ1496,BA1496,BB1496,BC1496)</f>
        <v>1</v>
      </c>
      <c r="X1496" s="99">
        <v>0</v>
      </c>
      <c r="Y1496" s="99">
        <v>0</v>
      </c>
      <c r="Z1496" s="99">
        <v>0</v>
      </c>
      <c r="AA1496" s="99">
        <f>AR1496</f>
        <v>36</v>
      </c>
      <c r="AB1496" s="99">
        <f>AQ1496</f>
        <v>0</v>
      </c>
      <c r="AC1496" s="47"/>
      <c r="AD1496" s="99"/>
      <c r="AE1496" s="99"/>
      <c r="AF1496" s="99"/>
      <c r="AG1496" s="99"/>
      <c r="AH1496" s="99"/>
      <c r="AI1496" s="99"/>
      <c r="AJ1496" s="99"/>
      <c r="AK1496" s="99"/>
      <c r="AL1496" s="99"/>
      <c r="AM1496" s="100"/>
      <c r="AN1496" s="100">
        <v>32</v>
      </c>
      <c r="AO1496" s="44"/>
      <c r="AP1496" s="100"/>
      <c r="AQ1496" s="100"/>
      <c r="AR1496" s="100">
        <v>36</v>
      </c>
      <c r="AS1496" s="100"/>
      <c r="AT1496" s="100"/>
      <c r="AU1496" s="100"/>
      <c r="AV1496" s="100"/>
      <c r="AW1496" s="100"/>
      <c r="AX1496" s="100">
        <v>68</v>
      </c>
      <c r="AY1496" s="100"/>
      <c r="AZ1496" s="100"/>
      <c r="BA1496" s="100"/>
      <c r="BB1496" s="100"/>
      <c r="BC1496" s="100"/>
    </row>
    <row r="1497" spans="1:56" s="41" customFormat="1" x14ac:dyDescent="0.35">
      <c r="A1497" s="100" t="s">
        <v>143</v>
      </c>
      <c r="B1497" s="99" t="s">
        <v>36</v>
      </c>
      <c r="C1497" s="99" t="s">
        <v>724</v>
      </c>
      <c r="D1497" s="99" t="s">
        <v>1360</v>
      </c>
      <c r="E1497" s="100" t="s">
        <v>54</v>
      </c>
      <c r="F1497" s="99">
        <v>999921440</v>
      </c>
      <c r="G1497" s="99">
        <f>(J1497+T1497)-H1497</f>
        <v>117.5</v>
      </c>
      <c r="H1497" s="99">
        <f>(K1497+L1497+N1497+O1497+P1497+Q1497+R1497)*0.5</f>
        <v>31.5</v>
      </c>
      <c r="I1497" s="24"/>
      <c r="J1497" s="99">
        <f>SUM(K1497,L1497,N1497,O1497,P1497,Q1497)</f>
        <v>63</v>
      </c>
      <c r="K1497" s="99">
        <f>SUM(AD1497,AL1497,AN1497)</f>
        <v>0</v>
      </c>
      <c r="L1497" s="99">
        <f>SUM(AE1497,AF1497,AG1497,AH1497)</f>
        <v>0</v>
      </c>
      <c r="M1497" s="99">
        <f>COUNT(#REF!,#REF!,#REF!,#REF!,#REF!,#REF!,#REF!,AE1497,#REF!,#REF!,#REF!,#REF!,AF1497,AG1497,#REF!,#REF!,#REF!,AH1497)</f>
        <v>0</v>
      </c>
      <c r="N1497" s="99">
        <f>AI1497+AJ1497</f>
        <v>63</v>
      </c>
      <c r="O1497" s="99"/>
      <c r="P1497" s="99">
        <f>AK1497</f>
        <v>0</v>
      </c>
      <c r="Q1497" s="99">
        <f>AM1497</f>
        <v>0</v>
      </c>
      <c r="R1497" s="99">
        <v>0</v>
      </c>
      <c r="S1497" s="47"/>
      <c r="T1497" s="99">
        <f>SUM(U1497,V1497,X1497,Y1497,Z1497,AA1497,AB1497)</f>
        <v>86</v>
      </c>
      <c r="U1497" s="99">
        <f>AP1497</f>
        <v>0</v>
      </c>
      <c r="V1497" s="99">
        <f>SUM(AS1497,AT1497,AU1497,AV1497,AW1497,AX1497,AY1497,AZ1497,BA1497,BB1497,BC1497)</f>
        <v>38</v>
      </c>
      <c r="W1497" s="99">
        <f>COUNT(AS1497,AT1497,AU1497,AV1497,AW1497,AX1497,AY1497,AZ1497,BA1497,BB1497,BC1497)</f>
        <v>1</v>
      </c>
      <c r="X1497" s="99">
        <v>0</v>
      </c>
      <c r="Y1497" s="99">
        <v>0</v>
      </c>
      <c r="Z1497" s="99">
        <v>0</v>
      </c>
      <c r="AA1497" s="99">
        <f>AR1497</f>
        <v>48</v>
      </c>
      <c r="AB1497" s="99">
        <f>AQ1497</f>
        <v>0</v>
      </c>
      <c r="AC1497" s="47"/>
      <c r="AD1497" s="99"/>
      <c r="AE1497" s="99"/>
      <c r="AF1497" s="99"/>
      <c r="AG1497" s="99"/>
      <c r="AH1497" s="99"/>
      <c r="AI1497" s="99">
        <v>63</v>
      </c>
      <c r="AJ1497" s="99"/>
      <c r="AK1497" s="99"/>
      <c r="AL1497" s="99"/>
      <c r="AM1497" s="100"/>
      <c r="AN1497" s="100"/>
      <c r="AO1497" s="44"/>
      <c r="AP1497" s="100"/>
      <c r="AQ1497" s="100"/>
      <c r="AR1497" s="100">
        <v>48</v>
      </c>
      <c r="AS1497" s="100"/>
      <c r="AT1497" s="100"/>
      <c r="AU1497" s="100"/>
      <c r="AV1497" s="100"/>
      <c r="AW1497" s="100"/>
      <c r="AX1497" s="100"/>
      <c r="AY1497" s="100"/>
      <c r="AZ1497" s="100">
        <v>38</v>
      </c>
      <c r="BA1497" s="100"/>
      <c r="BB1497" s="100"/>
      <c r="BC1497" s="100"/>
    </row>
    <row r="1498" spans="1:56" s="41" customFormat="1" x14ac:dyDescent="0.3">
      <c r="A1498" s="100" t="s">
        <v>143</v>
      </c>
      <c r="B1498" s="100" t="s">
        <v>36</v>
      </c>
      <c r="C1498" s="100" t="s">
        <v>481</v>
      </c>
      <c r="D1498" s="100" t="s">
        <v>419</v>
      </c>
      <c r="E1498" s="100" t="s">
        <v>54</v>
      </c>
      <c r="F1498" s="100">
        <v>999891830</v>
      </c>
      <c r="G1498" s="99">
        <f>(J1498+T1498)-H1498</f>
        <v>116</v>
      </c>
      <c r="H1498" s="100"/>
      <c r="I1498" s="44"/>
      <c r="J1498" s="99">
        <f>SUM(K1498,L1498,N1498,O1498,P1498,Q1498)</f>
        <v>48</v>
      </c>
      <c r="K1498" s="99">
        <f>SUM(AD1498,AL1498,AN1498)</f>
        <v>0</v>
      </c>
      <c r="L1498" s="99">
        <f>SUM(AE1498,AF1498,AG1498,AH1498)</f>
        <v>0</v>
      </c>
      <c r="M1498" s="99">
        <f>COUNT(#REF!,#REF!,#REF!,#REF!,#REF!,#REF!,#REF!,AE1498,#REF!,#REF!,#REF!,#REF!,AF1498,AG1498,#REF!,#REF!,#REF!,AH1498)</f>
        <v>4</v>
      </c>
      <c r="N1498" s="99">
        <f>AI1498+AJ1498</f>
        <v>0</v>
      </c>
      <c r="O1498" s="99"/>
      <c r="P1498" s="99">
        <f>AK1498</f>
        <v>48</v>
      </c>
      <c r="Q1498" s="99">
        <f>AM1498</f>
        <v>0</v>
      </c>
      <c r="R1498" s="99">
        <v>0</v>
      </c>
      <c r="S1498" s="47"/>
      <c r="T1498" s="99">
        <f>SUM(U1498,V1498,X1498,Y1498,Z1498,AA1498,AB1498)</f>
        <v>68</v>
      </c>
      <c r="U1498" s="99">
        <f>AP1498</f>
        <v>0</v>
      </c>
      <c r="V1498" s="99">
        <f>SUM(AS1498,AT1498,AU1498,AV1498,AW1498,AX1498,AY1498,AZ1498,BA1498,BB1498,BC1498)</f>
        <v>68</v>
      </c>
      <c r="W1498" s="99">
        <f>COUNT(AS1498,AT1498,AU1498,AV1498,AW1498,AX1498,AY1498,AZ1498,BA1498,BB1498,BC1498)</f>
        <v>1</v>
      </c>
      <c r="X1498" s="99">
        <v>0</v>
      </c>
      <c r="Y1498" s="99">
        <v>0</v>
      </c>
      <c r="Z1498" s="99">
        <v>0</v>
      </c>
      <c r="AA1498" s="99">
        <f>AR1498</f>
        <v>0</v>
      </c>
      <c r="AB1498" s="99">
        <f>AQ1498</f>
        <v>0</v>
      </c>
      <c r="AC1498" s="47"/>
      <c r="AD1498" s="100">
        <v>0</v>
      </c>
      <c r="AE1498" s="100">
        <v>0</v>
      </c>
      <c r="AF1498" s="100">
        <v>0</v>
      </c>
      <c r="AG1498" s="100">
        <v>0</v>
      </c>
      <c r="AH1498" s="100">
        <v>0</v>
      </c>
      <c r="AI1498" s="100">
        <v>0</v>
      </c>
      <c r="AJ1498" s="100">
        <v>0</v>
      </c>
      <c r="AK1498" s="100">
        <v>48</v>
      </c>
      <c r="AL1498" s="100">
        <v>0</v>
      </c>
      <c r="AM1498" s="100">
        <v>0</v>
      </c>
      <c r="AN1498" s="100">
        <v>0</v>
      </c>
      <c r="AO1498" s="44"/>
      <c r="AP1498" s="100"/>
      <c r="AQ1498" s="100"/>
      <c r="AR1498" s="100"/>
      <c r="AS1498" s="100"/>
      <c r="AT1498" s="100"/>
      <c r="AU1498" s="100"/>
      <c r="AV1498" s="100"/>
      <c r="AW1498" s="100"/>
      <c r="AX1498" s="100"/>
      <c r="AY1498" s="100"/>
      <c r="AZ1498" s="100"/>
      <c r="BA1498" s="100">
        <v>68</v>
      </c>
      <c r="BB1498" s="100"/>
      <c r="BC1498" s="100"/>
      <c r="BD1498" s="31"/>
    </row>
    <row r="1499" spans="1:56" s="41" customFormat="1" x14ac:dyDescent="0.35">
      <c r="A1499" s="100" t="s">
        <v>143</v>
      </c>
      <c r="B1499" s="99" t="s">
        <v>36</v>
      </c>
      <c r="C1499" s="100" t="s">
        <v>1409</v>
      </c>
      <c r="D1499" s="100" t="s">
        <v>1408</v>
      </c>
      <c r="E1499" s="99" t="s">
        <v>54</v>
      </c>
      <c r="F1499" s="100">
        <v>999921677</v>
      </c>
      <c r="G1499" s="99">
        <f>(J1499+T1499)-H1499</f>
        <v>111.5</v>
      </c>
      <c r="H1499" s="99">
        <f>(K1499+L1499+N1499+O1499+P1499+Q1499+R1499)*0.5</f>
        <v>73.5</v>
      </c>
      <c r="I1499" s="24"/>
      <c r="J1499" s="99">
        <f>SUM(K1499,L1499,N1499,O1499,P1499,Q1499)</f>
        <v>147</v>
      </c>
      <c r="K1499" s="99">
        <f>SUM(AD1499,AL1499,AN1499)</f>
        <v>48</v>
      </c>
      <c r="L1499" s="99">
        <f>SUM(AE1499,AF1499,AG1499,AH1499)</f>
        <v>0</v>
      </c>
      <c r="M1499" s="99">
        <f>COUNT(#REF!,#REF!,#REF!,#REF!,#REF!,#REF!,#REF!,AE1499,#REF!,#REF!,#REF!,#REF!,AF1499,AG1499,#REF!,#REF!,#REF!,AH1499)</f>
        <v>0</v>
      </c>
      <c r="N1499" s="99">
        <f>AI1499+AJ1499</f>
        <v>0</v>
      </c>
      <c r="O1499" s="99"/>
      <c r="P1499" s="99">
        <f>AK1499</f>
        <v>51</v>
      </c>
      <c r="Q1499" s="99">
        <f>AM1499</f>
        <v>48</v>
      </c>
      <c r="R1499" s="99">
        <v>0</v>
      </c>
      <c r="S1499" s="47"/>
      <c r="T1499" s="99">
        <f>SUM(U1499,V1499,X1499,Y1499,Z1499,AA1499,AB1499)</f>
        <v>38</v>
      </c>
      <c r="U1499" s="99">
        <f>AP1499</f>
        <v>0</v>
      </c>
      <c r="V1499" s="99">
        <f>SUM(AS1499,AT1499,AU1499,AV1499,AW1499,AX1499,AY1499,AZ1499,BA1499,BB1499,BC1499)</f>
        <v>38</v>
      </c>
      <c r="W1499" s="99">
        <f>COUNT(AS1499,AT1499,AU1499,AV1499,AW1499,AX1499,AY1499,AZ1499,BA1499,BB1499,BC1499)</f>
        <v>1</v>
      </c>
      <c r="X1499" s="99">
        <v>0</v>
      </c>
      <c r="Y1499" s="99">
        <v>0</v>
      </c>
      <c r="Z1499" s="99">
        <v>0</v>
      </c>
      <c r="AA1499" s="99">
        <f>AR1499</f>
        <v>0</v>
      </c>
      <c r="AB1499" s="99">
        <f>AQ1499</f>
        <v>0</v>
      </c>
      <c r="AC1499" s="47"/>
      <c r="AD1499" s="99"/>
      <c r="AE1499" s="99"/>
      <c r="AF1499" s="99"/>
      <c r="AG1499" s="99"/>
      <c r="AH1499" s="99"/>
      <c r="AI1499" s="99"/>
      <c r="AJ1499" s="99"/>
      <c r="AK1499" s="99">
        <v>51</v>
      </c>
      <c r="AL1499" s="99"/>
      <c r="AM1499" s="100">
        <v>48</v>
      </c>
      <c r="AN1499" s="100">
        <v>48</v>
      </c>
      <c r="AO1499" s="44"/>
      <c r="AP1499" s="100"/>
      <c r="AQ1499" s="100"/>
      <c r="AR1499" s="100"/>
      <c r="AS1499" s="100"/>
      <c r="AT1499" s="100"/>
      <c r="AU1499" s="100"/>
      <c r="AV1499" s="100"/>
      <c r="AW1499" s="100"/>
      <c r="AX1499" s="100"/>
      <c r="AY1499" s="100"/>
      <c r="AZ1499" s="100">
        <v>38</v>
      </c>
      <c r="BA1499" s="100"/>
      <c r="BB1499" s="100"/>
      <c r="BC1499" s="100"/>
    </row>
    <row r="1500" spans="1:56" s="41" customFormat="1" x14ac:dyDescent="0.35">
      <c r="A1500" s="100" t="s">
        <v>143</v>
      </c>
      <c r="B1500" s="99" t="s">
        <v>36</v>
      </c>
      <c r="C1500" s="99" t="s">
        <v>490</v>
      </c>
      <c r="D1500" s="99" t="s">
        <v>90</v>
      </c>
      <c r="E1500" s="99" t="s">
        <v>54</v>
      </c>
      <c r="F1500" s="99">
        <v>999892384</v>
      </c>
      <c r="G1500" s="99">
        <f>(J1500+T1500)-H1500</f>
        <v>111</v>
      </c>
      <c r="H1500" s="99"/>
      <c r="I1500" s="24"/>
      <c r="J1500" s="99">
        <f>SUM(K1500,L1500,N1500,O1500,P1500,Q1500)</f>
        <v>82</v>
      </c>
      <c r="K1500" s="99">
        <f>SUM(AD1500,AL1500,AN1500)</f>
        <v>0</v>
      </c>
      <c r="L1500" s="99">
        <f>SUM(AE1500,AF1500,AG1500,AH1500)</f>
        <v>0</v>
      </c>
      <c r="M1500" s="99">
        <f>COUNT(#REF!,#REF!,#REF!,#REF!,#REF!,#REF!,#REF!,AE1500,#REF!,#REF!,#REF!,#REF!,AF1500,AG1500,#REF!,#REF!,#REF!,AH1500)</f>
        <v>0</v>
      </c>
      <c r="N1500" s="99">
        <f>AI1500+AJ1500</f>
        <v>44</v>
      </c>
      <c r="O1500" s="99"/>
      <c r="P1500" s="99">
        <f>AK1500</f>
        <v>38</v>
      </c>
      <c r="Q1500" s="99">
        <f>AM1500</f>
        <v>0</v>
      </c>
      <c r="R1500" s="99">
        <v>0</v>
      </c>
      <c r="S1500" s="47"/>
      <c r="T1500" s="99">
        <f>SUM(U1500,V1500,X1500,Y1500,Z1500,AA1500,AB1500)</f>
        <v>29</v>
      </c>
      <c r="U1500" s="99">
        <f>AP1500</f>
        <v>0</v>
      </c>
      <c r="V1500" s="99">
        <f>SUM(AS1500,AT1500,AU1500,AV1500,AW1500,AX1500,AY1500,AZ1500,BA1500,BB1500,BC1500)</f>
        <v>29</v>
      </c>
      <c r="W1500" s="99">
        <f>COUNT(AS1500,AT1500,AU1500,AV1500,AW1500,AX1500,AY1500,AZ1500,BA1500,BB1500,BC1500)</f>
        <v>1</v>
      </c>
      <c r="X1500" s="99">
        <v>0</v>
      </c>
      <c r="Y1500" s="99">
        <v>0</v>
      </c>
      <c r="Z1500" s="99">
        <v>0</v>
      </c>
      <c r="AA1500" s="99">
        <f>AR1500</f>
        <v>0</v>
      </c>
      <c r="AB1500" s="99">
        <f>AQ1500</f>
        <v>0</v>
      </c>
      <c r="AC1500" s="47"/>
      <c r="AD1500" s="99"/>
      <c r="AE1500" s="99"/>
      <c r="AF1500" s="99"/>
      <c r="AG1500" s="99"/>
      <c r="AH1500" s="99"/>
      <c r="AI1500" s="99">
        <v>44</v>
      </c>
      <c r="AJ1500" s="99"/>
      <c r="AK1500" s="99">
        <v>38</v>
      </c>
      <c r="AL1500" s="99"/>
      <c r="AM1500" s="100"/>
      <c r="AN1500" s="100"/>
      <c r="AO1500" s="44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>
        <v>29</v>
      </c>
      <c r="BA1500" s="100"/>
      <c r="BB1500" s="100"/>
      <c r="BC1500" s="100"/>
    </row>
    <row r="1501" spans="1:56" s="41" customFormat="1" x14ac:dyDescent="0.35">
      <c r="A1501" s="99" t="s">
        <v>143</v>
      </c>
      <c r="B1501" s="99" t="s">
        <v>36</v>
      </c>
      <c r="C1501" s="99" t="s">
        <v>184</v>
      </c>
      <c r="D1501" s="99" t="s">
        <v>90</v>
      </c>
      <c r="E1501" s="99" t="s">
        <v>54</v>
      </c>
      <c r="F1501" s="99">
        <v>999829131</v>
      </c>
      <c r="G1501" s="99">
        <f>(J1501+T1501)-H1501</f>
        <v>105</v>
      </c>
      <c r="H1501" s="99"/>
      <c r="I1501" s="24"/>
      <c r="J1501" s="99">
        <f>SUM(K1501,L1501,N1501,O1501,P1501,Q1501)</f>
        <v>105</v>
      </c>
      <c r="K1501" s="99">
        <f>SUM(AD1501,AL1501,AN1501)</f>
        <v>0</v>
      </c>
      <c r="L1501" s="99">
        <f>SUM(AE1501,AF1501,AG1501,AH1501)</f>
        <v>0</v>
      </c>
      <c r="M1501" s="99">
        <f>COUNT(#REF!,#REF!,#REF!,#REF!,#REF!,#REF!,#REF!,AE1501,#REF!,#REF!,#REF!,#REF!,AF1501,AG1501,#REF!,#REF!,#REF!,AH1501)</f>
        <v>0</v>
      </c>
      <c r="N1501" s="99">
        <f>AI1501+AJ1501</f>
        <v>105</v>
      </c>
      <c r="O1501" s="99"/>
      <c r="P1501" s="99">
        <f>AK1501</f>
        <v>0</v>
      </c>
      <c r="Q1501" s="99">
        <f>AM1501</f>
        <v>0</v>
      </c>
      <c r="R1501" s="99">
        <v>0</v>
      </c>
      <c r="S1501" s="47"/>
      <c r="T1501" s="99">
        <f>SUM(U1501,V1501,X1501,Y1501,Z1501,AA1501,AB1501)</f>
        <v>0</v>
      </c>
      <c r="U1501" s="99">
        <f>AP1501</f>
        <v>0</v>
      </c>
      <c r="V1501" s="99">
        <f>SUM(AS1501,AT1501,AU1501,AV1501,AW1501,AX1501,AY1501,AZ1501,BA1501,BB1501,BC1501)</f>
        <v>0</v>
      </c>
      <c r="W1501" s="99">
        <f>COUNT(AS1501,AT1501,AU1501,AV1501,AW1501,AX1501,AY1501,AZ1501,BA1501,BB1501,BC1501)</f>
        <v>0</v>
      </c>
      <c r="X1501" s="99">
        <v>0</v>
      </c>
      <c r="Y1501" s="99">
        <v>0</v>
      </c>
      <c r="Z1501" s="99">
        <v>0</v>
      </c>
      <c r="AA1501" s="99">
        <f>AR1501</f>
        <v>0</v>
      </c>
      <c r="AB1501" s="99">
        <f>AQ1501</f>
        <v>0</v>
      </c>
      <c r="AC1501" s="47"/>
      <c r="AD1501" s="99"/>
      <c r="AE1501" s="99"/>
      <c r="AF1501" s="99"/>
      <c r="AG1501" s="99"/>
      <c r="AH1501" s="99"/>
      <c r="AI1501" s="99">
        <v>105</v>
      </c>
      <c r="AJ1501" s="99"/>
      <c r="AK1501" s="99"/>
      <c r="AL1501" s="99"/>
      <c r="AM1501" s="100"/>
      <c r="AN1501" s="100"/>
      <c r="AO1501" s="44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</row>
    <row r="1502" spans="1:56" s="41" customFormat="1" x14ac:dyDescent="0.35">
      <c r="A1502" s="100" t="s">
        <v>143</v>
      </c>
      <c r="B1502" s="100" t="s">
        <v>36</v>
      </c>
      <c r="C1502" s="100" t="s">
        <v>461</v>
      </c>
      <c r="D1502" s="100" t="s">
        <v>462</v>
      </c>
      <c r="E1502" s="100" t="s">
        <v>54</v>
      </c>
      <c r="F1502" s="99">
        <v>999889854</v>
      </c>
      <c r="G1502" s="99">
        <f>(J1502+T1502)-H1502</f>
        <v>105</v>
      </c>
      <c r="H1502" s="99"/>
      <c r="I1502" s="24"/>
      <c r="J1502" s="99">
        <f>SUM(K1502,L1502,N1502,O1502,P1502,Q1502)</f>
        <v>38</v>
      </c>
      <c r="K1502" s="99">
        <f>SUM(AD1502,AL1502,AN1502)</f>
        <v>0</v>
      </c>
      <c r="L1502" s="99">
        <f>SUM(AE1502,AF1502,AG1502,AH1502)</f>
        <v>38</v>
      </c>
      <c r="M1502" s="99">
        <f>COUNT(#REF!,#REF!,#REF!,#REF!,#REF!,#REF!,#REF!,AE1502,#REF!,#REF!,#REF!,#REF!,AF1502,AG1502,#REF!,#REF!,#REF!,AH1502)</f>
        <v>1</v>
      </c>
      <c r="N1502" s="99">
        <f>AI1502+AJ1502</f>
        <v>0</v>
      </c>
      <c r="O1502" s="99"/>
      <c r="P1502" s="99">
        <f>AK1502</f>
        <v>0</v>
      </c>
      <c r="Q1502" s="99">
        <f>AM1502</f>
        <v>0</v>
      </c>
      <c r="R1502" s="99">
        <v>0</v>
      </c>
      <c r="S1502" s="47"/>
      <c r="T1502" s="99">
        <f>SUM(U1502,V1502,X1502,Y1502,Z1502,AA1502,AB1502)</f>
        <v>67</v>
      </c>
      <c r="U1502" s="99">
        <f>AP1502</f>
        <v>13</v>
      </c>
      <c r="V1502" s="99">
        <f>SUM(AS1502,AT1502,AU1502,AV1502,AW1502,AX1502,AY1502,AZ1502,BA1502,BB1502,BC1502)</f>
        <v>54</v>
      </c>
      <c r="W1502" s="99">
        <f>COUNT(AS1502,AT1502,AU1502,AV1502,AW1502,AX1502,AY1502,AZ1502,BA1502,BB1502,BC1502)</f>
        <v>1</v>
      </c>
      <c r="X1502" s="99">
        <v>0</v>
      </c>
      <c r="Y1502" s="99">
        <v>0</v>
      </c>
      <c r="Z1502" s="99">
        <v>0</v>
      </c>
      <c r="AA1502" s="99">
        <f>AR1502</f>
        <v>0</v>
      </c>
      <c r="AB1502" s="99">
        <f>AQ1502</f>
        <v>0</v>
      </c>
      <c r="AC1502" s="47"/>
      <c r="AD1502" s="99"/>
      <c r="AE1502" s="99"/>
      <c r="AF1502" s="99"/>
      <c r="AG1502" s="99">
        <v>38</v>
      </c>
      <c r="AH1502" s="99"/>
      <c r="AI1502" s="99"/>
      <c r="AJ1502" s="99"/>
      <c r="AK1502" s="99"/>
      <c r="AL1502" s="99"/>
      <c r="AM1502" s="100"/>
      <c r="AN1502" s="100"/>
      <c r="AO1502" s="44"/>
      <c r="AP1502" s="100">
        <v>13</v>
      </c>
      <c r="AQ1502" s="100"/>
      <c r="AR1502" s="100"/>
      <c r="AS1502" s="100">
        <v>54</v>
      </c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</row>
    <row r="1503" spans="1:56" s="41" customFormat="1" x14ac:dyDescent="0.35">
      <c r="A1503" s="100" t="s">
        <v>143</v>
      </c>
      <c r="B1503" s="99" t="s">
        <v>36</v>
      </c>
      <c r="C1503" s="99" t="s">
        <v>2005</v>
      </c>
      <c r="D1503" s="99" t="s">
        <v>175</v>
      </c>
      <c r="E1503" s="99" t="s">
        <v>54</v>
      </c>
      <c r="F1503" s="99">
        <v>999925347</v>
      </c>
      <c r="G1503" s="99">
        <f>(J1503+T1503)-H1503</f>
        <v>100.5</v>
      </c>
      <c r="H1503" s="99">
        <f>(K1503+L1503+N1503+O1503+P1503+Q1503+R1503)*0.5</f>
        <v>35.5</v>
      </c>
      <c r="I1503" s="24"/>
      <c r="J1503" s="99">
        <f>SUM(K1503,L1503,N1503,O1503,P1503,Q1503)</f>
        <v>71</v>
      </c>
      <c r="K1503" s="99">
        <f>SUM(AD1503,AL1503,AN1503)</f>
        <v>0</v>
      </c>
      <c r="L1503" s="99">
        <f>SUM(AE1503,AF1503,AG1503,AH1503)</f>
        <v>0</v>
      </c>
      <c r="M1503" s="99">
        <f>COUNT(#REF!,#REF!,#REF!,#REF!,#REF!,#REF!,#REF!,AE1503,#REF!,#REF!,#REF!,#REF!,AF1503,AG1503,#REF!,#REF!,#REF!,AH1503)</f>
        <v>0</v>
      </c>
      <c r="N1503" s="99">
        <f>AI1503+AJ1503</f>
        <v>33</v>
      </c>
      <c r="O1503" s="99"/>
      <c r="P1503" s="99">
        <f>AK1503</f>
        <v>38</v>
      </c>
      <c r="Q1503" s="99">
        <f>AM1503</f>
        <v>0</v>
      </c>
      <c r="R1503" s="99">
        <v>0</v>
      </c>
      <c r="S1503" s="47"/>
      <c r="T1503" s="99">
        <f>SUM(U1503,V1503,X1503,Y1503,Z1503,AA1503,AB1503)</f>
        <v>65</v>
      </c>
      <c r="U1503" s="99">
        <f>AP1503</f>
        <v>0</v>
      </c>
      <c r="V1503" s="99">
        <f>SUM(AS1503,AT1503,AU1503,AV1503,AW1503,AX1503,AY1503,AZ1503,BA1503,BB1503,BC1503)</f>
        <v>29</v>
      </c>
      <c r="W1503" s="99">
        <f>COUNT(AS1503,AT1503,AU1503,AV1503,AW1503,AX1503,AY1503,AZ1503,BA1503,BB1503,BC1503)</f>
        <v>1</v>
      </c>
      <c r="X1503" s="99">
        <v>0</v>
      </c>
      <c r="Y1503" s="99">
        <v>0</v>
      </c>
      <c r="Z1503" s="99">
        <v>0</v>
      </c>
      <c r="AA1503" s="99">
        <f>AR1503</f>
        <v>36</v>
      </c>
      <c r="AB1503" s="99">
        <f>AQ1503</f>
        <v>0</v>
      </c>
      <c r="AC1503" s="47"/>
      <c r="AD1503" s="99"/>
      <c r="AE1503" s="99"/>
      <c r="AF1503" s="99"/>
      <c r="AG1503" s="99"/>
      <c r="AH1503" s="99"/>
      <c r="AI1503" s="99">
        <v>33</v>
      </c>
      <c r="AJ1503" s="99"/>
      <c r="AK1503" s="99">
        <v>38</v>
      </c>
      <c r="AL1503" s="99"/>
      <c r="AM1503" s="100"/>
      <c r="AN1503" s="100"/>
      <c r="AO1503" s="44"/>
      <c r="AP1503" s="100"/>
      <c r="AQ1503" s="100"/>
      <c r="AR1503" s="100">
        <v>36</v>
      </c>
      <c r="AS1503" s="100"/>
      <c r="AT1503" s="100"/>
      <c r="AU1503" s="100"/>
      <c r="AV1503" s="100"/>
      <c r="AW1503" s="100"/>
      <c r="AX1503" s="100"/>
      <c r="AY1503" s="100"/>
      <c r="AZ1503" s="100">
        <v>29</v>
      </c>
      <c r="BA1503" s="100"/>
      <c r="BB1503" s="100"/>
      <c r="BC1503" s="100"/>
    </row>
    <row r="1504" spans="1:56" s="41" customFormat="1" x14ac:dyDescent="0.35">
      <c r="A1504" s="100" t="s">
        <v>143</v>
      </c>
      <c r="B1504" s="99" t="s">
        <v>36</v>
      </c>
      <c r="C1504" s="99" t="s">
        <v>692</v>
      </c>
      <c r="D1504" s="99" t="s">
        <v>693</v>
      </c>
      <c r="E1504" s="99" t="s">
        <v>54</v>
      </c>
      <c r="F1504" s="99">
        <v>999908932</v>
      </c>
      <c r="G1504" s="99">
        <f>(J1504+T1504)-H1504</f>
        <v>100</v>
      </c>
      <c r="H1504" s="100"/>
      <c r="I1504" s="24"/>
      <c r="J1504" s="99">
        <f>SUM(K1504,L1504,N1504,O1504,P1504,Q1504)</f>
        <v>71</v>
      </c>
      <c r="K1504" s="99">
        <f>SUM(AD1504,AL1504,AN1504)</f>
        <v>0</v>
      </c>
      <c r="L1504" s="99">
        <f>SUM(AE1504,AF1504,AG1504,AH1504)</f>
        <v>0</v>
      </c>
      <c r="M1504" s="99">
        <f>COUNT(#REF!,#REF!,#REF!,#REF!,#REF!,#REF!,#REF!,AE1504,#REF!,#REF!,#REF!,#REF!,AF1504,AG1504,#REF!,#REF!,#REF!,AH1504)</f>
        <v>0</v>
      </c>
      <c r="N1504" s="99">
        <f>AI1504+AJ1504</f>
        <v>33</v>
      </c>
      <c r="O1504" s="99"/>
      <c r="P1504" s="99">
        <f>AK1504</f>
        <v>38</v>
      </c>
      <c r="Q1504" s="99">
        <f>AM1504</f>
        <v>0</v>
      </c>
      <c r="R1504" s="99">
        <v>0</v>
      </c>
      <c r="S1504" s="47"/>
      <c r="T1504" s="99">
        <f>SUM(U1504,V1504,X1504,Y1504,Z1504,AA1504,AB1504)</f>
        <v>29</v>
      </c>
      <c r="U1504" s="99">
        <f>AP1504</f>
        <v>0</v>
      </c>
      <c r="V1504" s="99">
        <f>SUM(AS1504,AT1504,AU1504,AV1504,AW1504,AX1504,AY1504,AZ1504,BA1504,BB1504,BC1504)</f>
        <v>29</v>
      </c>
      <c r="W1504" s="99">
        <f>COUNT(AS1504,AT1504,AU1504,AV1504,AW1504,AX1504,AY1504,AZ1504,BA1504,BB1504,BC1504)</f>
        <v>1</v>
      </c>
      <c r="X1504" s="99">
        <v>0</v>
      </c>
      <c r="Y1504" s="99">
        <v>0</v>
      </c>
      <c r="Z1504" s="99">
        <v>0</v>
      </c>
      <c r="AA1504" s="99">
        <f>AR1504</f>
        <v>0</v>
      </c>
      <c r="AB1504" s="99">
        <f>AQ1504</f>
        <v>0</v>
      </c>
      <c r="AC1504" s="47"/>
      <c r="AD1504" s="99"/>
      <c r="AE1504" s="99"/>
      <c r="AF1504" s="99"/>
      <c r="AG1504" s="99"/>
      <c r="AH1504" s="99"/>
      <c r="AI1504" s="99">
        <v>33</v>
      </c>
      <c r="AJ1504" s="99"/>
      <c r="AK1504" s="99">
        <v>38</v>
      </c>
      <c r="AL1504" s="99"/>
      <c r="AM1504" s="100"/>
      <c r="AN1504" s="100"/>
      <c r="AO1504" s="44"/>
      <c r="AP1504" s="100"/>
      <c r="AQ1504" s="100"/>
      <c r="AR1504" s="100"/>
      <c r="AS1504" s="100"/>
      <c r="AT1504" s="100"/>
      <c r="AU1504" s="100"/>
      <c r="AV1504" s="100"/>
      <c r="AW1504" s="100"/>
      <c r="AX1504" s="100"/>
      <c r="AY1504" s="100"/>
      <c r="AZ1504" s="100">
        <v>29</v>
      </c>
      <c r="BA1504" s="100"/>
      <c r="BB1504" s="100"/>
      <c r="BC1504" s="100"/>
    </row>
    <row r="1505" spans="1:56" s="41" customFormat="1" x14ac:dyDescent="0.35">
      <c r="A1505" s="100" t="s">
        <v>143</v>
      </c>
      <c r="B1505" s="102" t="s">
        <v>36</v>
      </c>
      <c r="C1505" s="102" t="s">
        <v>756</v>
      </c>
      <c r="D1505" s="102" t="s">
        <v>755</v>
      </c>
      <c r="E1505" s="102" t="s">
        <v>54</v>
      </c>
      <c r="F1505" s="99">
        <v>999911253</v>
      </c>
      <c r="G1505" s="99">
        <f>(J1505+T1505)-H1505</f>
        <v>98</v>
      </c>
      <c r="H1505" s="99">
        <f>(K1505+L1505+N1505+O1505+P1505+Q1505+R1505)*0.5</f>
        <v>60</v>
      </c>
      <c r="I1505" s="24"/>
      <c r="J1505" s="99">
        <f>SUM(K1505,L1505,N1505,O1505,P1505,Q1505)</f>
        <v>120</v>
      </c>
      <c r="K1505" s="99">
        <f>SUM(AD1505,AL1505,AN1505)</f>
        <v>0</v>
      </c>
      <c r="L1505" s="99">
        <f>SUM(AE1505,AF1505,AG1505,AH1505)</f>
        <v>120</v>
      </c>
      <c r="M1505" s="99">
        <f>COUNT(#REF!,#REF!,#REF!,#REF!,#REF!,#REF!,#REF!,AE1505,#REF!,#REF!,#REF!,#REF!,AF1505,AG1505,#REF!,#REF!,#REF!,AH1505)</f>
        <v>1</v>
      </c>
      <c r="N1505" s="99">
        <f>AI1505+AJ1505</f>
        <v>0</v>
      </c>
      <c r="O1505" s="99"/>
      <c r="P1505" s="99">
        <f>AK1505</f>
        <v>0</v>
      </c>
      <c r="Q1505" s="99">
        <f>AM1505</f>
        <v>0</v>
      </c>
      <c r="R1505" s="99">
        <v>0</v>
      </c>
      <c r="S1505" s="47"/>
      <c r="T1505" s="99">
        <f>SUM(U1505,V1505,X1505,Y1505,Z1505,AA1505,AB1505)</f>
        <v>38</v>
      </c>
      <c r="U1505" s="99">
        <f>AP1505</f>
        <v>0</v>
      </c>
      <c r="V1505" s="99">
        <f>SUM(AS1505,AT1505,AU1505,AV1505,AW1505,AX1505,AY1505,AZ1505,BA1505,BB1505,BC1505)</f>
        <v>38</v>
      </c>
      <c r="W1505" s="99">
        <f>COUNT(AS1505,AT1505,AU1505,AV1505,AW1505,AX1505,AY1505,AZ1505,BA1505,BB1505,BC1505)</f>
        <v>1</v>
      </c>
      <c r="X1505" s="99">
        <v>0</v>
      </c>
      <c r="Y1505" s="99">
        <v>0</v>
      </c>
      <c r="Z1505" s="99">
        <v>0</v>
      </c>
      <c r="AA1505" s="99">
        <f>AR1505</f>
        <v>0</v>
      </c>
      <c r="AB1505" s="99">
        <f>AQ1505</f>
        <v>0</v>
      </c>
      <c r="AC1505" s="47"/>
      <c r="AD1505" s="99"/>
      <c r="AE1505" s="99">
        <v>120</v>
      </c>
      <c r="AF1505" s="99"/>
      <c r="AG1505" s="99"/>
      <c r="AH1505" s="99"/>
      <c r="AI1505" s="99"/>
      <c r="AJ1505" s="99"/>
      <c r="AK1505" s="99"/>
      <c r="AL1505" s="99"/>
      <c r="AM1505" s="100"/>
      <c r="AN1505" s="100"/>
      <c r="AO1505" s="44"/>
      <c r="AP1505" s="100"/>
      <c r="AQ1505" s="100"/>
      <c r="AR1505" s="100"/>
      <c r="AS1505" s="100">
        <v>38</v>
      </c>
      <c r="AT1505" s="100"/>
      <c r="AU1505" s="100"/>
      <c r="AV1505" s="100"/>
      <c r="AW1505" s="100"/>
      <c r="AX1505" s="100"/>
      <c r="AY1505" s="100"/>
      <c r="AZ1505" s="100"/>
      <c r="BA1505" s="100"/>
      <c r="BB1505" s="100"/>
      <c r="BC1505" s="100"/>
    </row>
    <row r="1506" spans="1:56" s="41" customFormat="1" x14ac:dyDescent="0.35">
      <c r="A1506" s="100" t="s">
        <v>143</v>
      </c>
      <c r="B1506" s="99" t="s">
        <v>36</v>
      </c>
      <c r="C1506" s="99" t="s">
        <v>893</v>
      </c>
      <c r="D1506" s="99" t="s">
        <v>894</v>
      </c>
      <c r="E1506" s="99" t="s">
        <v>54</v>
      </c>
      <c r="F1506" s="99">
        <v>999916673</v>
      </c>
      <c r="G1506" s="99">
        <f>(J1506+T1506)-H1506</f>
        <v>97</v>
      </c>
      <c r="H1506" s="100"/>
      <c r="I1506" s="24"/>
      <c r="J1506" s="99">
        <f>SUM(K1506,L1506,N1506,O1506,P1506,Q1506)</f>
        <v>84</v>
      </c>
      <c r="K1506" s="99">
        <f>SUM(AD1506,AL1506,AN1506)</f>
        <v>0</v>
      </c>
      <c r="L1506" s="99">
        <f>SUM(AE1506,AF1506,AG1506,AH1506)</f>
        <v>27</v>
      </c>
      <c r="M1506" s="99">
        <f>COUNT(#REF!,#REF!,#REF!,#REF!,#REF!,#REF!,#REF!,AE1506,#REF!,#REF!,#REF!,#REF!,AF1506,AG1506,#REF!,#REF!,#REF!,AH1506)</f>
        <v>1</v>
      </c>
      <c r="N1506" s="99">
        <f>AI1506+AJ1506</f>
        <v>21</v>
      </c>
      <c r="O1506" s="99"/>
      <c r="P1506" s="99">
        <f>AK1506</f>
        <v>36</v>
      </c>
      <c r="Q1506" s="99">
        <f>AM1506</f>
        <v>0</v>
      </c>
      <c r="R1506" s="99">
        <v>0</v>
      </c>
      <c r="S1506" s="47"/>
      <c r="T1506" s="99">
        <f>SUM(U1506,V1506,X1506,Y1506,Z1506,AA1506,AB1506)</f>
        <v>13</v>
      </c>
      <c r="U1506" s="99">
        <f>AP1506</f>
        <v>13</v>
      </c>
      <c r="V1506" s="99">
        <f>SUM(AS1506,AT1506,AU1506,AV1506,AW1506,AX1506,AY1506,AZ1506,BA1506,BB1506,BC1506)</f>
        <v>0</v>
      </c>
      <c r="W1506" s="99">
        <f>COUNT(AS1506,AT1506,AU1506,AV1506,AW1506,AX1506,AY1506,AZ1506,BA1506,BB1506,BC1506)</f>
        <v>0</v>
      </c>
      <c r="X1506" s="99">
        <v>0</v>
      </c>
      <c r="Y1506" s="99">
        <v>0</v>
      </c>
      <c r="Z1506" s="99">
        <v>0</v>
      </c>
      <c r="AA1506" s="99">
        <f>AR1506</f>
        <v>0</v>
      </c>
      <c r="AB1506" s="99">
        <f>AQ1506</f>
        <v>0</v>
      </c>
      <c r="AC1506" s="47"/>
      <c r="AD1506" s="99"/>
      <c r="AE1506" s="99"/>
      <c r="AF1506" s="99"/>
      <c r="AG1506" s="99">
        <v>27</v>
      </c>
      <c r="AH1506" s="99"/>
      <c r="AI1506" s="99"/>
      <c r="AJ1506" s="99">
        <v>21</v>
      </c>
      <c r="AK1506" s="99">
        <v>36</v>
      </c>
      <c r="AL1506" s="99"/>
      <c r="AM1506" s="100"/>
      <c r="AN1506" s="100"/>
      <c r="AO1506" s="44"/>
      <c r="AP1506" s="100">
        <v>13</v>
      </c>
      <c r="AQ1506" s="100"/>
      <c r="AR1506" s="100"/>
      <c r="AS1506" s="100"/>
      <c r="AT1506" s="100"/>
      <c r="AU1506" s="100"/>
      <c r="AV1506" s="100"/>
      <c r="AW1506" s="100"/>
      <c r="AX1506" s="100"/>
      <c r="AY1506" s="100"/>
      <c r="AZ1506" s="100"/>
      <c r="BA1506" s="100"/>
      <c r="BB1506" s="100"/>
      <c r="BC1506" s="100"/>
    </row>
    <row r="1507" spans="1:56" s="41" customFormat="1" x14ac:dyDescent="0.35">
      <c r="A1507" s="102" t="s">
        <v>143</v>
      </c>
      <c r="B1507" s="102" t="s">
        <v>36</v>
      </c>
      <c r="C1507" s="102" t="s">
        <v>1201</v>
      </c>
      <c r="D1507" s="102" t="s">
        <v>115</v>
      </c>
      <c r="E1507" s="102" t="s">
        <v>54</v>
      </c>
      <c r="F1507" s="99">
        <v>999919711</v>
      </c>
      <c r="G1507" s="99">
        <f>(J1507+T1507)-H1507</f>
        <v>96</v>
      </c>
      <c r="H1507" s="99"/>
      <c r="I1507" s="24"/>
      <c r="J1507" s="99">
        <f>SUM(K1507,L1507,N1507,O1507,P1507,Q1507)</f>
        <v>38</v>
      </c>
      <c r="K1507" s="99">
        <f>SUM(AD1507,AL1507,AN1507)</f>
        <v>0</v>
      </c>
      <c r="L1507" s="99">
        <f>SUM(AE1507,AF1507,AG1507,AH1507)</f>
        <v>38</v>
      </c>
      <c r="M1507" s="99">
        <f>COUNT(#REF!,#REF!,#REF!,#REF!,#REF!,#REF!,#REF!,AE1507,#REF!,#REF!,#REF!,#REF!,AF1507,AG1507,#REF!,#REF!,#REF!,AH1507)</f>
        <v>1</v>
      </c>
      <c r="N1507" s="99">
        <f>AI1507+AJ1507</f>
        <v>0</v>
      </c>
      <c r="O1507" s="99"/>
      <c r="P1507" s="99">
        <f>AK1507</f>
        <v>0</v>
      </c>
      <c r="Q1507" s="99">
        <f>AM1507</f>
        <v>0</v>
      </c>
      <c r="R1507" s="99">
        <v>0</v>
      </c>
      <c r="S1507" s="47"/>
      <c r="T1507" s="99">
        <f>SUM(U1507,V1507,X1507,Y1507,Z1507,AA1507,AB1507)</f>
        <v>58</v>
      </c>
      <c r="U1507" s="99">
        <f>AP1507</f>
        <v>0</v>
      </c>
      <c r="V1507" s="99">
        <f>SUM(AS1507,AT1507,AU1507,AV1507,AW1507,AX1507,AY1507,AZ1507,BA1507,BB1507,BC1507)</f>
        <v>58</v>
      </c>
      <c r="W1507" s="99">
        <f>COUNT(AS1507,AT1507,AU1507,AV1507,AW1507,AX1507,AY1507,AZ1507,BA1507,BB1507,BC1507)</f>
        <v>1</v>
      </c>
      <c r="X1507" s="99">
        <v>0</v>
      </c>
      <c r="Y1507" s="99">
        <v>0</v>
      </c>
      <c r="Z1507" s="99">
        <v>0</v>
      </c>
      <c r="AA1507" s="99">
        <f>AR1507</f>
        <v>0</v>
      </c>
      <c r="AB1507" s="99">
        <f>AQ1507</f>
        <v>0</v>
      </c>
      <c r="AC1507" s="47"/>
      <c r="AD1507" s="99"/>
      <c r="AE1507" s="99"/>
      <c r="AF1507" s="99"/>
      <c r="AG1507" s="99">
        <v>38</v>
      </c>
      <c r="AH1507" s="99"/>
      <c r="AI1507" s="99"/>
      <c r="AJ1507" s="99"/>
      <c r="AK1507" s="99"/>
      <c r="AL1507" s="99"/>
      <c r="AM1507" s="100"/>
      <c r="AN1507" s="100"/>
      <c r="AO1507" s="44"/>
      <c r="AP1507" s="100"/>
      <c r="AQ1507" s="100"/>
      <c r="AR1507" s="100"/>
      <c r="AS1507" s="100">
        <v>58</v>
      </c>
      <c r="AT1507" s="100"/>
      <c r="AU1507" s="100"/>
      <c r="AV1507" s="100"/>
      <c r="AW1507" s="100"/>
      <c r="AX1507" s="100"/>
      <c r="AY1507" s="100"/>
      <c r="AZ1507" s="100"/>
      <c r="BA1507" s="100"/>
      <c r="BB1507" s="100"/>
      <c r="BC1507" s="100"/>
    </row>
    <row r="1508" spans="1:56" s="41" customFormat="1" x14ac:dyDescent="0.35">
      <c r="A1508" s="100" t="s">
        <v>143</v>
      </c>
      <c r="B1508" s="100" t="s">
        <v>36</v>
      </c>
      <c r="C1508" s="100" t="s">
        <v>609</v>
      </c>
      <c r="D1508" s="100" t="s">
        <v>610</v>
      </c>
      <c r="E1508" s="100" t="s">
        <v>54</v>
      </c>
      <c r="F1508" s="99">
        <v>999905352</v>
      </c>
      <c r="G1508" s="99">
        <f>(J1508+T1508)-H1508</f>
        <v>93</v>
      </c>
      <c r="H1508" s="99">
        <f>(K1508+L1508+N1508+O1508+P1508+Q1508+R1508)*0.5</f>
        <v>93</v>
      </c>
      <c r="I1508" s="24"/>
      <c r="J1508" s="99">
        <f>SUM(K1508,L1508,N1508,O1508,P1508,Q1508)</f>
        <v>186</v>
      </c>
      <c r="K1508" s="99">
        <f>SUM(AD1508,AL1508,AN1508)</f>
        <v>0</v>
      </c>
      <c r="L1508" s="99">
        <f>SUM(AE1508,AF1508,AG1508,AH1508)</f>
        <v>0</v>
      </c>
      <c r="M1508" s="99">
        <f>COUNT(#REF!,#REF!,#REF!,#REF!,#REF!,#REF!,#REF!,AE1508,#REF!,#REF!,#REF!,#REF!,AF1508,AG1508,#REF!,#REF!,#REF!,AH1508)</f>
        <v>0</v>
      </c>
      <c r="N1508" s="99">
        <f>AI1508+AJ1508</f>
        <v>71</v>
      </c>
      <c r="O1508" s="99"/>
      <c r="P1508" s="99">
        <f>AK1508</f>
        <v>51</v>
      </c>
      <c r="Q1508" s="99">
        <f>AM1508</f>
        <v>64</v>
      </c>
      <c r="R1508" s="99">
        <v>0</v>
      </c>
      <c r="S1508" s="47"/>
      <c r="T1508" s="99">
        <f>SUM(U1508,V1508,X1508,Y1508,Z1508,AA1508,AB1508)</f>
        <v>0</v>
      </c>
      <c r="U1508" s="99">
        <f>AP1508</f>
        <v>0</v>
      </c>
      <c r="V1508" s="99">
        <f>SUM(AS1508,AT1508,AU1508,AV1508,AW1508,AX1508,AY1508,AZ1508,BA1508,BB1508,BC1508)</f>
        <v>0</v>
      </c>
      <c r="W1508" s="99">
        <f>COUNT(AS1508,AT1508,AU1508,AV1508,AW1508,AX1508,AY1508,AZ1508,BA1508,BB1508,BC1508)</f>
        <v>0</v>
      </c>
      <c r="X1508" s="99">
        <v>0</v>
      </c>
      <c r="Y1508" s="99">
        <v>0</v>
      </c>
      <c r="Z1508" s="99">
        <v>0</v>
      </c>
      <c r="AA1508" s="99">
        <f>AR1508</f>
        <v>0</v>
      </c>
      <c r="AB1508" s="99">
        <f>AQ1508</f>
        <v>0</v>
      </c>
      <c r="AC1508" s="47"/>
      <c r="AD1508" s="99"/>
      <c r="AE1508" s="99"/>
      <c r="AF1508" s="99"/>
      <c r="AG1508" s="99"/>
      <c r="AH1508" s="99"/>
      <c r="AI1508" s="99"/>
      <c r="AJ1508" s="99">
        <v>71</v>
      </c>
      <c r="AK1508" s="99">
        <v>51</v>
      </c>
      <c r="AL1508" s="99"/>
      <c r="AM1508" s="100">
        <v>64</v>
      </c>
      <c r="AN1508" s="100"/>
      <c r="AO1508" s="44"/>
      <c r="AP1508" s="100"/>
      <c r="AQ1508" s="100"/>
      <c r="AR1508" s="100"/>
      <c r="AS1508" s="100"/>
      <c r="AT1508" s="100"/>
      <c r="AU1508" s="100"/>
      <c r="AV1508" s="100"/>
      <c r="AW1508" s="100"/>
      <c r="AX1508" s="100"/>
      <c r="AY1508" s="100"/>
      <c r="AZ1508" s="100"/>
      <c r="BA1508" s="100"/>
      <c r="BB1508" s="100"/>
      <c r="BC1508" s="100"/>
    </row>
    <row r="1509" spans="1:56" s="41" customFormat="1" x14ac:dyDescent="0.35">
      <c r="A1509" s="100" t="s">
        <v>143</v>
      </c>
      <c r="B1509" s="100" t="s">
        <v>36</v>
      </c>
      <c r="C1509" s="100" t="s">
        <v>623</v>
      </c>
      <c r="D1509" s="100" t="s">
        <v>624</v>
      </c>
      <c r="E1509" s="100" t="s">
        <v>54</v>
      </c>
      <c r="F1509" s="100">
        <v>999905993</v>
      </c>
      <c r="G1509" s="99">
        <f>(J1509+T1509)-H1509</f>
        <v>90</v>
      </c>
      <c r="H1509" s="99"/>
      <c r="I1509" s="24"/>
      <c r="J1509" s="99">
        <f>SUM(K1509,L1509,N1509,O1509,P1509,Q1509)</f>
        <v>90</v>
      </c>
      <c r="K1509" s="99">
        <f>SUM(AD1509,AL1509,AN1509)</f>
        <v>0</v>
      </c>
      <c r="L1509" s="99">
        <f>SUM(AE1509,AF1509,AG1509,AH1509)</f>
        <v>90</v>
      </c>
      <c r="M1509" s="99">
        <f>COUNT(#REF!,#REF!,#REF!,#REF!,#REF!,#REF!,#REF!,AE1509,#REF!,#REF!,#REF!,#REF!,AF1509,AG1509,#REF!,#REF!,#REF!,AH1509)</f>
        <v>1</v>
      </c>
      <c r="N1509" s="99">
        <f>AI1509+AJ1509</f>
        <v>0</v>
      </c>
      <c r="O1509" s="99"/>
      <c r="P1509" s="99">
        <f>AK1509</f>
        <v>0</v>
      </c>
      <c r="Q1509" s="99">
        <f>AM1509</f>
        <v>0</v>
      </c>
      <c r="R1509" s="99">
        <v>0</v>
      </c>
      <c r="S1509" s="47"/>
      <c r="T1509" s="99">
        <f>SUM(U1509,V1509,X1509,Y1509,Z1509,AA1509,AB1509)</f>
        <v>0</v>
      </c>
      <c r="U1509" s="99">
        <f>AP1509</f>
        <v>0</v>
      </c>
      <c r="V1509" s="99">
        <f>SUM(AS1509,AT1509,AU1509,AV1509,AW1509,AX1509,AY1509,AZ1509,BA1509,BB1509,BC1509)</f>
        <v>0</v>
      </c>
      <c r="W1509" s="99">
        <f>COUNT(AS1509,AT1509,AU1509,AV1509,AW1509,AX1509,AY1509,AZ1509,BA1509,BB1509,BC1509)</f>
        <v>0</v>
      </c>
      <c r="X1509" s="99">
        <v>0</v>
      </c>
      <c r="Y1509" s="99">
        <v>0</v>
      </c>
      <c r="Z1509" s="99">
        <v>0</v>
      </c>
      <c r="AA1509" s="99">
        <f>AR1509</f>
        <v>0</v>
      </c>
      <c r="AB1509" s="99">
        <f>AQ1509</f>
        <v>0</v>
      </c>
      <c r="AC1509" s="47"/>
      <c r="AD1509" s="99"/>
      <c r="AE1509" s="99"/>
      <c r="AF1509" s="99"/>
      <c r="AG1509" s="99">
        <v>90</v>
      </c>
      <c r="AH1509" s="99"/>
      <c r="AI1509" s="99"/>
      <c r="AJ1509" s="99"/>
      <c r="AK1509" s="99"/>
      <c r="AL1509" s="99"/>
      <c r="AM1509" s="100"/>
      <c r="AN1509" s="100"/>
      <c r="AO1509" s="44"/>
      <c r="AP1509" s="100"/>
      <c r="AQ1509" s="100"/>
      <c r="AR1509" s="100"/>
      <c r="AS1509" s="100"/>
      <c r="AT1509" s="100"/>
      <c r="AU1509" s="100"/>
      <c r="AV1509" s="100"/>
      <c r="AW1509" s="100"/>
      <c r="AX1509" s="100"/>
      <c r="AY1509" s="100"/>
      <c r="AZ1509" s="100"/>
      <c r="BA1509" s="100"/>
      <c r="BB1509" s="100"/>
      <c r="BC1509" s="100"/>
    </row>
    <row r="1510" spans="1:56" s="41" customFormat="1" x14ac:dyDescent="0.35">
      <c r="A1510" s="100" t="s">
        <v>143</v>
      </c>
      <c r="B1510" s="100" t="s">
        <v>36</v>
      </c>
      <c r="C1510" s="100" t="s">
        <v>347</v>
      </c>
      <c r="D1510" s="100" t="s">
        <v>1423</v>
      </c>
      <c r="E1510" s="100" t="s">
        <v>54</v>
      </c>
      <c r="F1510" s="100">
        <v>999921765</v>
      </c>
      <c r="G1510" s="99">
        <f>(J1510+T1510)-H1510</f>
        <v>90</v>
      </c>
      <c r="H1510" s="99"/>
      <c r="I1510" s="24"/>
      <c r="J1510" s="99">
        <f>SUM(K1510,L1510,N1510,O1510,P1510,Q1510)</f>
        <v>90</v>
      </c>
      <c r="K1510" s="99">
        <f>SUM(AD1510,AL1510,AN1510)</f>
        <v>0</v>
      </c>
      <c r="L1510" s="99">
        <f>SUM(AE1510,AF1510,AG1510,AH1510)</f>
        <v>90</v>
      </c>
      <c r="M1510" s="99">
        <f>COUNT(#REF!,#REF!,#REF!,#REF!,#REF!,#REF!,#REF!,AE1510,#REF!,#REF!,#REF!,#REF!,AF1510,AG1510,#REF!,#REF!,#REF!,AH1510)</f>
        <v>1</v>
      </c>
      <c r="N1510" s="99">
        <f>AI1510+AJ1510</f>
        <v>0</v>
      </c>
      <c r="O1510" s="99"/>
      <c r="P1510" s="99">
        <f>AK1510</f>
        <v>0</v>
      </c>
      <c r="Q1510" s="99">
        <f>AM1510</f>
        <v>0</v>
      </c>
      <c r="R1510" s="99">
        <v>0</v>
      </c>
      <c r="S1510" s="47"/>
      <c r="T1510" s="99">
        <f>SUM(U1510,V1510,X1510,Y1510,Z1510,AA1510,AB1510)</f>
        <v>0</v>
      </c>
      <c r="U1510" s="99">
        <f>AP1510</f>
        <v>0</v>
      </c>
      <c r="V1510" s="99">
        <f>SUM(AS1510,AT1510,AU1510,AV1510,AW1510,AX1510,AY1510,AZ1510,BA1510,BB1510,BC1510)</f>
        <v>0</v>
      </c>
      <c r="W1510" s="99">
        <f>COUNT(AS1510,AT1510,AU1510,AV1510,AW1510,AX1510,AY1510,AZ1510,BA1510,BB1510,BC1510)</f>
        <v>0</v>
      </c>
      <c r="X1510" s="99">
        <v>0</v>
      </c>
      <c r="Y1510" s="99">
        <v>0</v>
      </c>
      <c r="Z1510" s="99">
        <v>0</v>
      </c>
      <c r="AA1510" s="99">
        <f>AR1510</f>
        <v>0</v>
      </c>
      <c r="AB1510" s="99">
        <f>AQ1510</f>
        <v>0</v>
      </c>
      <c r="AC1510" s="47"/>
      <c r="AD1510" s="99"/>
      <c r="AE1510" s="99"/>
      <c r="AF1510" s="99">
        <v>90</v>
      </c>
      <c r="AG1510" s="99"/>
      <c r="AH1510" s="99"/>
      <c r="AI1510" s="99"/>
      <c r="AJ1510" s="99"/>
      <c r="AK1510" s="99"/>
      <c r="AL1510" s="99"/>
      <c r="AM1510" s="100"/>
      <c r="AN1510" s="100"/>
      <c r="AO1510" s="44"/>
      <c r="AP1510" s="100"/>
      <c r="AQ1510" s="100"/>
      <c r="AR1510" s="100"/>
      <c r="AS1510" s="100"/>
      <c r="AT1510" s="100"/>
      <c r="AU1510" s="100"/>
      <c r="AV1510" s="100"/>
      <c r="AW1510" s="100"/>
      <c r="AX1510" s="100"/>
      <c r="AY1510" s="100"/>
      <c r="AZ1510" s="100"/>
      <c r="BA1510" s="100"/>
      <c r="BB1510" s="100"/>
      <c r="BC1510" s="100"/>
    </row>
    <row r="1511" spans="1:56" s="41" customFormat="1" x14ac:dyDescent="0.3">
      <c r="A1511" s="100" t="s">
        <v>143</v>
      </c>
      <c r="B1511" s="100" t="s">
        <v>36</v>
      </c>
      <c r="C1511" s="100" t="s">
        <v>815</v>
      </c>
      <c r="D1511" s="100" t="s">
        <v>90</v>
      </c>
      <c r="E1511" s="100" t="s">
        <v>54</v>
      </c>
      <c r="F1511" s="100">
        <v>999930920</v>
      </c>
      <c r="G1511" s="99">
        <f>(J1511+T1511)-H1511</f>
        <v>90</v>
      </c>
      <c r="H1511" s="100"/>
      <c r="I1511" s="44"/>
      <c r="J1511" s="99">
        <f>SUM(K1511,L1511,N1511,O1511,P1511,Q1511)</f>
        <v>0</v>
      </c>
      <c r="K1511" s="99">
        <f>SUM(AD1511,AL1511,AN1511)</f>
        <v>0</v>
      </c>
      <c r="L1511" s="99">
        <f>SUM(AE1511,AF1511,AG1511,AH1511)</f>
        <v>0</v>
      </c>
      <c r="M1511" s="99">
        <f>COUNT(#REF!,#REF!,#REF!,#REF!,#REF!,#REF!,#REF!,AE1511,#REF!,#REF!,#REF!,#REF!,AF1511,AG1511,#REF!,#REF!,#REF!,AH1511)</f>
        <v>0</v>
      </c>
      <c r="N1511" s="99">
        <f>AI1511+AJ1511</f>
        <v>0</v>
      </c>
      <c r="O1511" s="99"/>
      <c r="P1511" s="99">
        <f>AK1511</f>
        <v>0</v>
      </c>
      <c r="Q1511" s="99">
        <f>AM1511</f>
        <v>0</v>
      </c>
      <c r="R1511" s="99">
        <v>0</v>
      </c>
      <c r="S1511" s="47"/>
      <c r="T1511" s="99">
        <f>SUM(U1511,V1511,X1511,Y1511,Z1511,AA1511,AB1511)</f>
        <v>90</v>
      </c>
      <c r="U1511" s="99">
        <f>AP1511</f>
        <v>0</v>
      </c>
      <c r="V1511" s="99">
        <f>SUM(AS1511,AT1511,AU1511,AV1511,AW1511,AX1511,AY1511,AZ1511,BA1511,BB1511,BC1511)</f>
        <v>90</v>
      </c>
      <c r="W1511" s="99">
        <f>COUNT(AS1511,AT1511,AU1511,AV1511,AW1511,AX1511,AY1511,AZ1511,BA1511,BB1511,BC1511)</f>
        <v>1</v>
      </c>
      <c r="X1511" s="99">
        <v>0</v>
      </c>
      <c r="Y1511" s="99">
        <v>0</v>
      </c>
      <c r="Z1511" s="99">
        <v>0</v>
      </c>
      <c r="AA1511" s="99">
        <f>AR1511</f>
        <v>0</v>
      </c>
      <c r="AB1511" s="99">
        <f>AQ1511</f>
        <v>0</v>
      </c>
      <c r="AC1511" s="47"/>
      <c r="AD1511" s="100"/>
      <c r="AE1511" s="100"/>
      <c r="AF1511" s="100"/>
      <c r="AG1511" s="100"/>
      <c r="AH1511" s="100"/>
      <c r="AI1511" s="100"/>
      <c r="AJ1511" s="100"/>
      <c r="AK1511" s="100"/>
      <c r="AL1511" s="100"/>
      <c r="AM1511" s="100"/>
      <c r="AN1511" s="100"/>
      <c r="AO1511" s="44"/>
      <c r="AP1511" s="100"/>
      <c r="AQ1511" s="100"/>
      <c r="AR1511" s="100"/>
      <c r="AS1511" s="100"/>
      <c r="AT1511" s="100"/>
      <c r="AU1511" s="100"/>
      <c r="AV1511" s="100"/>
      <c r="AW1511" s="100"/>
      <c r="AX1511" s="100"/>
      <c r="AY1511" s="100"/>
      <c r="AZ1511" s="100"/>
      <c r="BA1511" s="100"/>
      <c r="BB1511" s="100"/>
      <c r="BC1511" s="100">
        <v>90</v>
      </c>
      <c r="BD1511" s="31"/>
    </row>
    <row r="1512" spans="1:56" s="41" customFormat="1" x14ac:dyDescent="0.35">
      <c r="A1512" s="100" t="s">
        <v>143</v>
      </c>
      <c r="B1512" s="99" t="s">
        <v>36</v>
      </c>
      <c r="C1512" s="99" t="s">
        <v>542</v>
      </c>
      <c r="D1512" s="99" t="s">
        <v>543</v>
      </c>
      <c r="E1512" s="99" t="s">
        <v>54</v>
      </c>
      <c r="F1512" s="99">
        <v>999897304</v>
      </c>
      <c r="G1512" s="99">
        <f>(J1512+T1512)-H1512</f>
        <v>86</v>
      </c>
      <c r="H1512" s="99">
        <f>(K1512+L1512+N1512+O1512+P1512+Q1512+R1512)*0.5</f>
        <v>0</v>
      </c>
      <c r="I1512" s="24"/>
      <c r="J1512" s="99">
        <f>SUM(K1512,L1512,N1512,O1512,P1512,Q1512)</f>
        <v>0</v>
      </c>
      <c r="K1512" s="99">
        <f>SUM(AD1512,AL1512,AN1512)</f>
        <v>0</v>
      </c>
      <c r="L1512" s="99">
        <f>SUM(AE1512,AF1512,AG1512,AH1512)</f>
        <v>0</v>
      </c>
      <c r="M1512" s="99">
        <f>COUNT(#REF!,#REF!,#REF!,#REF!,#REF!,#REF!,#REF!,AE1512,#REF!,#REF!,#REF!,#REF!,AF1512,AG1512,#REF!,#REF!,#REF!,AH1512)</f>
        <v>0</v>
      </c>
      <c r="N1512" s="99">
        <f>AI1512+AJ1512</f>
        <v>0</v>
      </c>
      <c r="O1512" s="99"/>
      <c r="P1512" s="99">
        <f>AK1512</f>
        <v>0</v>
      </c>
      <c r="Q1512" s="99">
        <f>AM1512</f>
        <v>0</v>
      </c>
      <c r="R1512" s="99">
        <v>0</v>
      </c>
      <c r="S1512" s="47"/>
      <c r="T1512" s="99">
        <f>SUM(U1512,V1512,X1512,Y1512,Z1512,AA1512,AB1512)</f>
        <v>86</v>
      </c>
      <c r="U1512" s="99">
        <f>AP1512</f>
        <v>0</v>
      </c>
      <c r="V1512" s="99">
        <f>SUM(AS1512,AT1512,AU1512,AV1512,AW1512,AX1512,AY1512,AZ1512,BA1512,BB1512,BC1512)</f>
        <v>38</v>
      </c>
      <c r="W1512" s="99">
        <f>COUNT(AS1512,AT1512,AU1512,AV1512,AW1512,AX1512,AY1512,AZ1512,BA1512,BB1512,BC1512)</f>
        <v>1</v>
      </c>
      <c r="X1512" s="99">
        <v>0</v>
      </c>
      <c r="Y1512" s="99">
        <v>0</v>
      </c>
      <c r="Z1512" s="99">
        <v>0</v>
      </c>
      <c r="AA1512" s="99">
        <f>AR1512</f>
        <v>48</v>
      </c>
      <c r="AB1512" s="99">
        <f>AQ1512</f>
        <v>0</v>
      </c>
      <c r="AC1512" s="47"/>
      <c r="AD1512" s="99"/>
      <c r="AE1512" s="99"/>
      <c r="AF1512" s="99"/>
      <c r="AG1512" s="99"/>
      <c r="AH1512" s="99"/>
      <c r="AI1512" s="99"/>
      <c r="AJ1512" s="99"/>
      <c r="AK1512" s="99"/>
      <c r="AL1512" s="99"/>
      <c r="AM1512" s="100"/>
      <c r="AN1512" s="100"/>
      <c r="AO1512" s="44"/>
      <c r="AP1512" s="100"/>
      <c r="AQ1512" s="100"/>
      <c r="AR1512" s="100">
        <v>48</v>
      </c>
      <c r="AS1512" s="100"/>
      <c r="AT1512" s="100"/>
      <c r="AU1512" s="100"/>
      <c r="AV1512" s="100"/>
      <c r="AW1512" s="100"/>
      <c r="AX1512" s="100"/>
      <c r="AY1512" s="100"/>
      <c r="AZ1512" s="100">
        <v>38</v>
      </c>
      <c r="BA1512" s="100"/>
      <c r="BB1512" s="100"/>
      <c r="BC1512" s="100"/>
    </row>
    <row r="1513" spans="1:56" s="41" customFormat="1" x14ac:dyDescent="0.35">
      <c r="A1513" s="100" t="s">
        <v>143</v>
      </c>
      <c r="B1513" s="99" t="s">
        <v>36</v>
      </c>
      <c r="C1513" s="99" t="s">
        <v>2539</v>
      </c>
      <c r="D1513" s="99" t="s">
        <v>2724</v>
      </c>
      <c r="E1513" s="99" t="s">
        <v>54</v>
      </c>
      <c r="F1513" s="99">
        <v>999928246</v>
      </c>
      <c r="G1513" s="99">
        <f>(J1513+T1513)-H1513</f>
        <v>84.5</v>
      </c>
      <c r="H1513" s="99">
        <f>(K1513+L1513+N1513+O1513+P1513+Q1513+R1513)*0.5</f>
        <v>16.5</v>
      </c>
      <c r="I1513" s="24"/>
      <c r="J1513" s="99">
        <f>SUM(K1513,L1513,N1513,O1513,P1513,Q1513)</f>
        <v>33</v>
      </c>
      <c r="K1513" s="99">
        <f>SUM(AD1513,AL1513,AN1513)</f>
        <v>0</v>
      </c>
      <c r="L1513" s="99">
        <f>SUM(AE1513,AF1513,AG1513,AH1513)</f>
        <v>0</v>
      </c>
      <c r="M1513" s="99">
        <f>COUNT(#REF!,#REF!,#REF!,#REF!,#REF!,#REF!,#REF!,AE1513,#REF!,#REF!,#REF!,#REF!,AF1513,AG1513,#REF!,#REF!,#REF!,AH1513)</f>
        <v>0</v>
      </c>
      <c r="N1513" s="99">
        <f>AI1513+AJ1513</f>
        <v>33</v>
      </c>
      <c r="O1513" s="99"/>
      <c r="P1513" s="99">
        <f>AK1513</f>
        <v>0</v>
      </c>
      <c r="Q1513" s="99">
        <f>AM1513</f>
        <v>0</v>
      </c>
      <c r="R1513" s="99">
        <v>0</v>
      </c>
      <c r="S1513" s="47"/>
      <c r="T1513" s="99">
        <f>SUM(U1513,V1513,X1513,Y1513,Z1513,AA1513,AB1513)</f>
        <v>68</v>
      </c>
      <c r="U1513" s="99">
        <f>AP1513</f>
        <v>0</v>
      </c>
      <c r="V1513" s="99">
        <f>SUM(AS1513,AT1513,AU1513,AV1513,AW1513,AX1513,AY1513,AZ1513,BA1513,BB1513,BC1513)</f>
        <v>68</v>
      </c>
      <c r="W1513" s="99">
        <f>COUNT(AS1513,AT1513,AU1513,AV1513,AW1513,AX1513,AY1513,AZ1513,BA1513,BB1513,BC1513)</f>
        <v>1</v>
      </c>
      <c r="X1513" s="99">
        <v>0</v>
      </c>
      <c r="Y1513" s="99">
        <v>0</v>
      </c>
      <c r="Z1513" s="99">
        <v>0</v>
      </c>
      <c r="AA1513" s="99">
        <f>AR1513</f>
        <v>0</v>
      </c>
      <c r="AB1513" s="99">
        <f>AQ1513</f>
        <v>0</v>
      </c>
      <c r="AC1513" s="47"/>
      <c r="AD1513" s="99"/>
      <c r="AE1513" s="99"/>
      <c r="AF1513" s="99"/>
      <c r="AG1513" s="99"/>
      <c r="AH1513" s="99"/>
      <c r="AI1513" s="99"/>
      <c r="AJ1513" s="99">
        <v>33</v>
      </c>
      <c r="AK1513" s="99"/>
      <c r="AL1513" s="99"/>
      <c r="AM1513" s="100"/>
      <c r="AN1513" s="100"/>
      <c r="AO1513" s="44"/>
      <c r="AP1513" s="100"/>
      <c r="AQ1513" s="100"/>
      <c r="AR1513" s="100"/>
      <c r="AS1513" s="100"/>
      <c r="AT1513" s="100"/>
      <c r="AU1513" s="100">
        <v>68</v>
      </c>
      <c r="AV1513" s="100"/>
      <c r="AW1513" s="100"/>
      <c r="AX1513" s="100"/>
      <c r="AY1513" s="100"/>
      <c r="AZ1513" s="100"/>
      <c r="BA1513" s="100"/>
      <c r="BB1513" s="100"/>
      <c r="BC1513" s="100"/>
    </row>
    <row r="1514" spans="1:56" s="41" customFormat="1" x14ac:dyDescent="0.3">
      <c r="A1514" s="100" t="s">
        <v>143</v>
      </c>
      <c r="B1514" s="99" t="s">
        <v>36</v>
      </c>
      <c r="C1514" s="99" t="s">
        <v>831</v>
      </c>
      <c r="D1514" s="99" t="s">
        <v>2176</v>
      </c>
      <c r="E1514" s="99" t="s">
        <v>54</v>
      </c>
      <c r="F1514" s="99">
        <v>999926051</v>
      </c>
      <c r="G1514" s="99">
        <f>(J1514+T1514)-H1514</f>
        <v>83.3</v>
      </c>
      <c r="H1514" s="100"/>
      <c r="I1514" s="44"/>
      <c r="J1514" s="99">
        <f>SUM(K1514,L1514,N1514,O1514,P1514,Q1514)</f>
        <v>15.299999999999999</v>
      </c>
      <c r="K1514" s="99">
        <f>SUM(AD1514,AL1514,AN1514)</f>
        <v>0</v>
      </c>
      <c r="L1514" s="99">
        <f>SUM(AE1514,AF1514,AG1514,AH1514)</f>
        <v>0</v>
      </c>
      <c r="M1514" s="99">
        <f>COUNT(#REF!,#REF!,#REF!,#REF!,#REF!,#REF!,#REF!,AE1514,#REF!,#REF!,#REF!,#REF!,AF1514,AG1514,#REF!,#REF!,#REF!,AH1514)</f>
        <v>4</v>
      </c>
      <c r="N1514" s="99">
        <f>AI1514+AJ1514</f>
        <v>0</v>
      </c>
      <c r="O1514" s="99"/>
      <c r="P1514" s="99">
        <f>AK1514</f>
        <v>15.299999999999999</v>
      </c>
      <c r="Q1514" s="99">
        <f>AM1514</f>
        <v>0</v>
      </c>
      <c r="R1514" s="99">
        <v>0</v>
      </c>
      <c r="S1514" s="47"/>
      <c r="T1514" s="99">
        <f>SUM(U1514,V1514,X1514,Y1514,Z1514,AA1514,AB1514)</f>
        <v>68</v>
      </c>
      <c r="U1514" s="99">
        <f>AP1514</f>
        <v>0</v>
      </c>
      <c r="V1514" s="99">
        <f>SUM(AS1514,AT1514,AU1514,AV1514,AW1514,AX1514,AY1514,AZ1514,BA1514,BB1514,BC1514)</f>
        <v>68</v>
      </c>
      <c r="W1514" s="99">
        <f>COUNT(AS1514,AT1514,AU1514,AV1514,AW1514,AX1514,AY1514,AZ1514,BA1514,BB1514,BC1514)</f>
        <v>1</v>
      </c>
      <c r="X1514" s="99">
        <v>0</v>
      </c>
      <c r="Y1514" s="99">
        <v>0</v>
      </c>
      <c r="Z1514" s="99">
        <v>0</v>
      </c>
      <c r="AA1514" s="99">
        <f>AR1514</f>
        <v>0</v>
      </c>
      <c r="AB1514" s="99">
        <f>AQ1514</f>
        <v>0</v>
      </c>
      <c r="AC1514" s="47"/>
      <c r="AD1514" s="100">
        <v>0</v>
      </c>
      <c r="AE1514" s="100">
        <v>0</v>
      </c>
      <c r="AF1514" s="100">
        <v>0</v>
      </c>
      <c r="AG1514" s="100">
        <v>0</v>
      </c>
      <c r="AH1514" s="100">
        <v>0</v>
      </c>
      <c r="AI1514" s="100">
        <v>0</v>
      </c>
      <c r="AJ1514" s="100">
        <v>0</v>
      </c>
      <c r="AK1514" s="100">
        <v>15.299999999999999</v>
      </c>
      <c r="AL1514" s="100">
        <v>0</v>
      </c>
      <c r="AM1514" s="100">
        <v>0</v>
      </c>
      <c r="AN1514" s="100">
        <v>0</v>
      </c>
      <c r="AO1514" s="44"/>
      <c r="AP1514" s="100"/>
      <c r="AQ1514" s="100"/>
      <c r="AR1514" s="100"/>
      <c r="AS1514" s="100"/>
      <c r="AT1514" s="100">
        <v>68</v>
      </c>
      <c r="AU1514" s="100"/>
      <c r="AV1514" s="100"/>
      <c r="AW1514" s="100"/>
      <c r="AX1514" s="100"/>
      <c r="AY1514" s="100"/>
      <c r="AZ1514" s="100"/>
      <c r="BA1514" s="100"/>
      <c r="BB1514" s="100"/>
      <c r="BC1514" s="100"/>
      <c r="BD1514" s="31"/>
    </row>
    <row r="1515" spans="1:56" s="41" customFormat="1" x14ac:dyDescent="0.35">
      <c r="A1515" s="99" t="s">
        <v>143</v>
      </c>
      <c r="B1515" s="99" t="s">
        <v>36</v>
      </c>
      <c r="C1515" s="99" t="s">
        <v>595</v>
      </c>
      <c r="D1515" s="99" t="s">
        <v>596</v>
      </c>
      <c r="E1515" s="99" t="s">
        <v>54</v>
      </c>
      <c r="F1515" s="99">
        <v>999902889</v>
      </c>
      <c r="G1515" s="99">
        <f>(J1515+T1515)-H1515</f>
        <v>83</v>
      </c>
      <c r="H1515" s="99"/>
      <c r="I1515" s="24"/>
      <c r="J1515" s="99">
        <f>SUM(K1515,L1515,N1515,O1515,P1515,Q1515)</f>
        <v>38</v>
      </c>
      <c r="K1515" s="99">
        <f>SUM(AD1515,AL1515,AN1515)</f>
        <v>0</v>
      </c>
      <c r="L1515" s="99">
        <f>SUM(AE1515,AF1515,AG1515,AH1515)</f>
        <v>0</v>
      </c>
      <c r="M1515" s="99">
        <f>COUNT(#REF!,#REF!,#REF!,#REF!,#REF!,#REF!,#REF!,AE1515,#REF!,#REF!,#REF!,#REF!,AF1515,AG1515,#REF!,#REF!,#REF!,AH1515)</f>
        <v>0</v>
      </c>
      <c r="N1515" s="99">
        <f>AI1515+AJ1515</f>
        <v>0</v>
      </c>
      <c r="O1515" s="99"/>
      <c r="P1515" s="99">
        <f>AK1515</f>
        <v>38</v>
      </c>
      <c r="Q1515" s="99">
        <f>AM1515</f>
        <v>0</v>
      </c>
      <c r="R1515" s="99">
        <v>0</v>
      </c>
      <c r="S1515" s="47"/>
      <c r="T1515" s="99">
        <f>SUM(U1515,V1515,X1515,Y1515,Z1515,AA1515,AB1515)</f>
        <v>45</v>
      </c>
      <c r="U1515" s="99">
        <f>AP1515</f>
        <v>0</v>
      </c>
      <c r="V1515" s="99">
        <f>SUM(AS1515,AT1515,AU1515,AV1515,AW1515,AX1515,AY1515,AZ1515,BA1515,BB1515,BC1515)</f>
        <v>45</v>
      </c>
      <c r="W1515" s="99">
        <f>COUNT(AS1515,AT1515,AU1515,AV1515,AW1515,AX1515,AY1515,AZ1515,BA1515,BB1515,BC1515)</f>
        <v>1</v>
      </c>
      <c r="X1515" s="99">
        <v>0</v>
      </c>
      <c r="Y1515" s="99">
        <v>0</v>
      </c>
      <c r="Z1515" s="99">
        <v>0</v>
      </c>
      <c r="AA1515" s="99">
        <f>AR1515</f>
        <v>0</v>
      </c>
      <c r="AB1515" s="99">
        <f>AQ1515</f>
        <v>0</v>
      </c>
      <c r="AC1515" s="47"/>
      <c r="AD1515" s="99"/>
      <c r="AE1515" s="99"/>
      <c r="AF1515" s="99"/>
      <c r="AG1515" s="99"/>
      <c r="AH1515" s="99"/>
      <c r="AI1515" s="99"/>
      <c r="AJ1515" s="99"/>
      <c r="AK1515" s="99">
        <v>38</v>
      </c>
      <c r="AL1515" s="99"/>
      <c r="AM1515" s="100"/>
      <c r="AN1515" s="100"/>
      <c r="AO1515" s="44"/>
      <c r="AP1515" s="100"/>
      <c r="AQ1515" s="100"/>
      <c r="AR1515" s="100"/>
      <c r="AS1515" s="100"/>
      <c r="AT1515" s="100"/>
      <c r="AU1515" s="100"/>
      <c r="AV1515" s="100"/>
      <c r="AW1515" s="100"/>
      <c r="AX1515" s="100"/>
      <c r="AY1515" s="100"/>
      <c r="AZ1515" s="100"/>
      <c r="BA1515" s="100"/>
      <c r="BB1515" s="100">
        <v>45</v>
      </c>
      <c r="BC1515" s="100"/>
    </row>
    <row r="1516" spans="1:56" s="41" customFormat="1" x14ac:dyDescent="0.3">
      <c r="A1516" s="100" t="s">
        <v>143</v>
      </c>
      <c r="B1516" s="100" t="s">
        <v>36</v>
      </c>
      <c r="C1516" s="100" t="s">
        <v>206</v>
      </c>
      <c r="D1516" s="100" t="s">
        <v>961</v>
      </c>
      <c r="E1516" s="100" t="s">
        <v>54</v>
      </c>
      <c r="F1516" s="100">
        <v>999918194</v>
      </c>
      <c r="G1516" s="99">
        <f>(J1516+T1516)-H1516</f>
        <v>82.5</v>
      </c>
      <c r="H1516" s="99">
        <f>J1516*0.5</f>
        <v>27</v>
      </c>
      <c r="I1516" s="44"/>
      <c r="J1516" s="99">
        <f>SUM(K1516,L1516,N1516,O1516,P1516,Q1516)</f>
        <v>54</v>
      </c>
      <c r="K1516" s="99">
        <f>SUM(AD1516,AL1516,AN1516)</f>
        <v>0</v>
      </c>
      <c r="L1516" s="99">
        <f>SUM(AE1516,AF1516,AG1516,AH1516)</f>
        <v>17.399999999999999</v>
      </c>
      <c r="M1516" s="99">
        <f>COUNT(#REF!,#REF!,#REF!,#REF!,#REF!,#REF!,#REF!,AE1516,#REF!,#REF!,#REF!,#REF!,AF1516,AG1516,#REF!,#REF!,#REF!,AH1516)</f>
        <v>4</v>
      </c>
      <c r="N1516" s="99">
        <f>AI1516+AJ1516</f>
        <v>21.3</v>
      </c>
      <c r="O1516" s="99"/>
      <c r="P1516" s="99">
        <f>AK1516</f>
        <v>15.299999999999999</v>
      </c>
      <c r="Q1516" s="99">
        <f>AM1516</f>
        <v>0</v>
      </c>
      <c r="R1516" s="99">
        <v>0</v>
      </c>
      <c r="S1516" s="47"/>
      <c r="T1516" s="99">
        <f>SUM(U1516,V1516,X1516,Y1516,Z1516,AA1516,AB1516)</f>
        <v>55.5</v>
      </c>
      <c r="U1516" s="99">
        <f>AP1516</f>
        <v>4.5</v>
      </c>
      <c r="V1516" s="99">
        <f>SUM(AS1516,AT1516,AU1516,AV1516,AW1516,AX1516,AY1516,AZ1516,BA1516,BB1516,BC1516)</f>
        <v>51</v>
      </c>
      <c r="W1516" s="99">
        <f>COUNT(AS1516,AT1516,AU1516,AV1516,AW1516,AX1516,AY1516,AZ1516,BA1516,BB1516,BC1516)</f>
        <v>1</v>
      </c>
      <c r="X1516" s="99">
        <v>0</v>
      </c>
      <c r="Y1516" s="99">
        <v>0</v>
      </c>
      <c r="Z1516" s="99">
        <v>0</v>
      </c>
      <c r="AA1516" s="99">
        <f>AR1516</f>
        <v>0</v>
      </c>
      <c r="AB1516" s="99">
        <f>AQ1516</f>
        <v>0</v>
      </c>
      <c r="AC1516" s="47"/>
      <c r="AD1516" s="100">
        <v>0</v>
      </c>
      <c r="AE1516" s="100">
        <v>0</v>
      </c>
      <c r="AF1516" s="100">
        <v>0</v>
      </c>
      <c r="AG1516" s="100">
        <v>17.399999999999999</v>
      </c>
      <c r="AH1516" s="100">
        <v>0</v>
      </c>
      <c r="AI1516" s="100">
        <v>0</v>
      </c>
      <c r="AJ1516" s="100">
        <v>21.3</v>
      </c>
      <c r="AK1516" s="100">
        <v>15.299999999999999</v>
      </c>
      <c r="AL1516" s="100">
        <v>0</v>
      </c>
      <c r="AM1516" s="100">
        <v>0</v>
      </c>
      <c r="AN1516" s="100">
        <v>0</v>
      </c>
      <c r="AO1516" s="44"/>
      <c r="AP1516" s="100">
        <v>4.5</v>
      </c>
      <c r="AQ1516" s="100"/>
      <c r="AR1516" s="100"/>
      <c r="AS1516" s="100">
        <v>51</v>
      </c>
      <c r="AT1516" s="100"/>
      <c r="AU1516" s="100"/>
      <c r="AV1516" s="100"/>
      <c r="AW1516" s="100"/>
      <c r="AX1516" s="100"/>
      <c r="AY1516" s="100"/>
      <c r="AZ1516" s="100"/>
      <c r="BA1516" s="100"/>
      <c r="BB1516" s="100"/>
      <c r="BC1516" s="100"/>
      <c r="BD1516" s="31"/>
    </row>
    <row r="1517" spans="1:56" s="41" customFormat="1" x14ac:dyDescent="0.35">
      <c r="A1517" s="100" t="s">
        <v>143</v>
      </c>
      <c r="B1517" s="100" t="s">
        <v>36</v>
      </c>
      <c r="C1517" s="100" t="s">
        <v>429</v>
      </c>
      <c r="D1517" s="100" t="s">
        <v>430</v>
      </c>
      <c r="E1517" s="100" t="s">
        <v>54</v>
      </c>
      <c r="F1517" s="99">
        <v>999886817</v>
      </c>
      <c r="G1517" s="99">
        <f>(J1517+T1517)-H1517</f>
        <v>82</v>
      </c>
      <c r="H1517" s="99"/>
      <c r="I1517" s="24"/>
      <c r="J1517" s="99">
        <f>SUM(K1517,L1517,N1517,O1517,P1517,Q1517)</f>
        <v>82</v>
      </c>
      <c r="K1517" s="99">
        <f>SUM(AD1517,AL1517,AN1517)</f>
        <v>0</v>
      </c>
      <c r="L1517" s="99">
        <f>SUM(AE1517,AF1517,AG1517,AH1517)</f>
        <v>0</v>
      </c>
      <c r="M1517" s="99">
        <f>COUNT(#REF!,#REF!,#REF!,#REF!,#REF!,#REF!,#REF!,AE1517,#REF!,#REF!,#REF!,#REF!,AF1517,AG1517,#REF!,#REF!,#REF!,AH1517)</f>
        <v>0</v>
      </c>
      <c r="N1517" s="99">
        <f>AI1517+AJ1517</f>
        <v>44</v>
      </c>
      <c r="O1517" s="99"/>
      <c r="P1517" s="99">
        <f>AK1517</f>
        <v>38</v>
      </c>
      <c r="Q1517" s="99">
        <f>AM1517</f>
        <v>0</v>
      </c>
      <c r="R1517" s="99">
        <v>0</v>
      </c>
      <c r="S1517" s="47"/>
      <c r="T1517" s="99">
        <f>SUM(U1517,V1517,X1517,Y1517,Z1517,AA1517,AB1517)</f>
        <v>0</v>
      </c>
      <c r="U1517" s="99">
        <f>AP1517</f>
        <v>0</v>
      </c>
      <c r="V1517" s="99">
        <f>SUM(AS1517,AT1517,AU1517,AV1517,AW1517,AX1517,AY1517,AZ1517,BA1517,BB1517,BC1517)</f>
        <v>0</v>
      </c>
      <c r="W1517" s="99">
        <f>COUNT(AS1517,AT1517,AU1517,AV1517,AW1517,AX1517,AY1517,AZ1517,BA1517,BB1517,BC1517)</f>
        <v>0</v>
      </c>
      <c r="X1517" s="99">
        <v>0</v>
      </c>
      <c r="Y1517" s="99">
        <v>0</v>
      </c>
      <c r="Z1517" s="99">
        <v>0</v>
      </c>
      <c r="AA1517" s="99">
        <f>AR1517</f>
        <v>0</v>
      </c>
      <c r="AB1517" s="99">
        <f>AQ1517</f>
        <v>0</v>
      </c>
      <c r="AC1517" s="47"/>
      <c r="AD1517" s="99"/>
      <c r="AE1517" s="99"/>
      <c r="AF1517" s="99"/>
      <c r="AG1517" s="99"/>
      <c r="AH1517" s="99"/>
      <c r="AI1517" s="99">
        <v>44</v>
      </c>
      <c r="AJ1517" s="99"/>
      <c r="AK1517" s="99">
        <v>38</v>
      </c>
      <c r="AL1517" s="99"/>
      <c r="AM1517" s="100"/>
      <c r="AN1517" s="100"/>
      <c r="AO1517" s="44"/>
      <c r="AP1517" s="100"/>
      <c r="AQ1517" s="100"/>
      <c r="AR1517" s="100"/>
      <c r="AS1517" s="100"/>
      <c r="AT1517" s="100"/>
      <c r="AU1517" s="100"/>
      <c r="AV1517" s="100"/>
      <c r="AW1517" s="100"/>
      <c r="AX1517" s="100"/>
      <c r="AY1517" s="100"/>
      <c r="AZ1517" s="100"/>
      <c r="BA1517" s="100"/>
      <c r="BB1517" s="100"/>
      <c r="BC1517" s="100"/>
    </row>
    <row r="1518" spans="1:56" s="41" customFormat="1" x14ac:dyDescent="0.35">
      <c r="A1518" s="100" t="s">
        <v>143</v>
      </c>
      <c r="B1518" s="100" t="s">
        <v>36</v>
      </c>
      <c r="C1518" s="100" t="s">
        <v>431</v>
      </c>
      <c r="D1518" s="100" t="s">
        <v>430</v>
      </c>
      <c r="E1518" s="100" t="s">
        <v>54</v>
      </c>
      <c r="F1518" s="99">
        <v>999886818</v>
      </c>
      <c r="G1518" s="99">
        <f>(J1518+T1518)-H1518</f>
        <v>82</v>
      </c>
      <c r="H1518" s="99"/>
      <c r="I1518" s="24"/>
      <c r="J1518" s="99">
        <f>SUM(K1518,L1518,N1518,O1518,P1518,Q1518)</f>
        <v>82</v>
      </c>
      <c r="K1518" s="99">
        <f>SUM(AD1518,AL1518,AN1518)</f>
        <v>0</v>
      </c>
      <c r="L1518" s="99">
        <f>SUM(AE1518,AF1518,AG1518,AH1518)</f>
        <v>0</v>
      </c>
      <c r="M1518" s="99">
        <f>COUNT(#REF!,#REF!,#REF!,#REF!,#REF!,#REF!,#REF!,AE1518,#REF!,#REF!,#REF!,#REF!,AF1518,AG1518,#REF!,#REF!,#REF!,AH1518)</f>
        <v>0</v>
      </c>
      <c r="N1518" s="99">
        <f>AI1518+AJ1518</f>
        <v>44</v>
      </c>
      <c r="O1518" s="99"/>
      <c r="P1518" s="99">
        <f>AK1518</f>
        <v>38</v>
      </c>
      <c r="Q1518" s="99">
        <f>AM1518</f>
        <v>0</v>
      </c>
      <c r="R1518" s="99">
        <v>0</v>
      </c>
      <c r="S1518" s="47"/>
      <c r="T1518" s="99">
        <f>SUM(U1518,V1518,X1518,Y1518,Z1518,AA1518,AB1518)</f>
        <v>0</v>
      </c>
      <c r="U1518" s="99">
        <f>AP1518</f>
        <v>0</v>
      </c>
      <c r="V1518" s="99">
        <f>SUM(AS1518,AT1518,AU1518,AV1518,AW1518,AX1518,AY1518,AZ1518,BA1518,BB1518,BC1518)</f>
        <v>0</v>
      </c>
      <c r="W1518" s="99">
        <f>COUNT(AS1518,AT1518,AU1518,AV1518,AW1518,AX1518,AY1518,AZ1518,BA1518,BB1518,BC1518)</f>
        <v>0</v>
      </c>
      <c r="X1518" s="99">
        <v>0</v>
      </c>
      <c r="Y1518" s="99">
        <v>0</v>
      </c>
      <c r="Z1518" s="99">
        <v>0</v>
      </c>
      <c r="AA1518" s="99">
        <f>AR1518</f>
        <v>0</v>
      </c>
      <c r="AB1518" s="99">
        <f>AQ1518</f>
        <v>0</v>
      </c>
      <c r="AC1518" s="47"/>
      <c r="AD1518" s="99"/>
      <c r="AE1518" s="99"/>
      <c r="AF1518" s="99"/>
      <c r="AG1518" s="99"/>
      <c r="AH1518" s="99"/>
      <c r="AI1518" s="99">
        <v>44</v>
      </c>
      <c r="AJ1518" s="99"/>
      <c r="AK1518" s="99">
        <v>38</v>
      </c>
      <c r="AL1518" s="99"/>
      <c r="AM1518" s="100"/>
      <c r="AN1518" s="100"/>
      <c r="AO1518" s="44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</row>
    <row r="1519" spans="1:56" s="41" customFormat="1" x14ac:dyDescent="0.35">
      <c r="A1519" s="100" t="s">
        <v>143</v>
      </c>
      <c r="B1519" s="99" t="s">
        <v>36</v>
      </c>
      <c r="C1519" s="99" t="s">
        <v>1232</v>
      </c>
      <c r="D1519" s="99" t="s">
        <v>90</v>
      </c>
      <c r="E1519" s="99" t="s">
        <v>54</v>
      </c>
      <c r="F1519" s="99">
        <v>999920216</v>
      </c>
      <c r="G1519" s="99">
        <f>(J1519+T1519)-H1519</f>
        <v>82</v>
      </c>
      <c r="H1519" s="100"/>
      <c r="I1519" s="24"/>
      <c r="J1519" s="99">
        <f>SUM(K1519,L1519,N1519,O1519,P1519,Q1519)</f>
        <v>44</v>
      </c>
      <c r="K1519" s="99">
        <f>SUM(AD1519,AL1519,AN1519)</f>
        <v>44</v>
      </c>
      <c r="L1519" s="99">
        <f>SUM(AE1519,AF1519,AG1519,AH1519)</f>
        <v>0</v>
      </c>
      <c r="M1519" s="99">
        <f>COUNT(#REF!,#REF!,#REF!,#REF!,#REF!,#REF!,#REF!,AE1519,#REF!,#REF!,#REF!,#REF!,AF1519,AG1519,#REF!,#REF!,#REF!,AH1519)</f>
        <v>0</v>
      </c>
      <c r="N1519" s="99">
        <f>AI1519+AJ1519</f>
        <v>0</v>
      </c>
      <c r="O1519" s="99"/>
      <c r="P1519" s="99">
        <f>AK1519</f>
        <v>0</v>
      </c>
      <c r="Q1519" s="99">
        <f>AM1519</f>
        <v>0</v>
      </c>
      <c r="R1519" s="99">
        <v>0</v>
      </c>
      <c r="S1519" s="47"/>
      <c r="T1519" s="99">
        <f>SUM(U1519,V1519,X1519,Y1519,Z1519,AA1519,AB1519)</f>
        <v>38</v>
      </c>
      <c r="U1519" s="99">
        <f>AP1519</f>
        <v>0</v>
      </c>
      <c r="V1519" s="99">
        <f>SUM(AS1519,AT1519,AU1519,AV1519,AW1519,AX1519,AY1519,AZ1519,BA1519,BB1519,BC1519)</f>
        <v>38</v>
      </c>
      <c r="W1519" s="99">
        <f>COUNT(AS1519,AT1519,AU1519,AV1519,AW1519,AX1519,AY1519,AZ1519,BA1519,BB1519,BC1519)</f>
        <v>1</v>
      </c>
      <c r="X1519" s="99">
        <v>0</v>
      </c>
      <c r="Y1519" s="99">
        <v>0</v>
      </c>
      <c r="Z1519" s="99">
        <v>0</v>
      </c>
      <c r="AA1519" s="99">
        <f>AR1519</f>
        <v>0</v>
      </c>
      <c r="AB1519" s="99">
        <f>AQ1519</f>
        <v>0</v>
      </c>
      <c r="AC1519" s="47"/>
      <c r="AD1519" s="99"/>
      <c r="AE1519" s="99"/>
      <c r="AF1519" s="99"/>
      <c r="AG1519" s="99"/>
      <c r="AH1519" s="99"/>
      <c r="AI1519" s="99"/>
      <c r="AJ1519" s="99"/>
      <c r="AK1519" s="99"/>
      <c r="AL1519" s="99"/>
      <c r="AM1519" s="100"/>
      <c r="AN1519" s="100">
        <v>44</v>
      </c>
      <c r="AO1519" s="44"/>
      <c r="AP1519" s="100"/>
      <c r="AQ1519" s="100"/>
      <c r="AR1519" s="100"/>
      <c r="AS1519" s="100"/>
      <c r="AT1519" s="100"/>
      <c r="AU1519" s="100"/>
      <c r="AV1519" s="100"/>
      <c r="AW1519" s="100"/>
      <c r="AX1519" s="100"/>
      <c r="AY1519" s="100"/>
      <c r="AZ1519" s="100">
        <v>38</v>
      </c>
      <c r="BA1519" s="100"/>
      <c r="BB1519" s="100"/>
      <c r="BC1519" s="100"/>
    </row>
    <row r="1520" spans="1:56" s="41" customFormat="1" x14ac:dyDescent="0.35">
      <c r="A1520" s="100" t="s">
        <v>143</v>
      </c>
      <c r="B1520" s="106" t="s">
        <v>36</v>
      </c>
      <c r="C1520" s="106" t="s">
        <v>443</v>
      </c>
      <c r="D1520" s="106" t="s">
        <v>444</v>
      </c>
      <c r="E1520" s="106" t="s">
        <v>54</v>
      </c>
      <c r="F1520" s="106">
        <v>999887762</v>
      </c>
      <c r="G1520" s="99">
        <f>(J1520+T1520)-H1520</f>
        <v>82</v>
      </c>
      <c r="H1520" s="99">
        <f>(K1520+L1520+N1520+O1520+P1520+Q1520+R1520)*0.5</f>
        <v>19</v>
      </c>
      <c r="I1520" s="24"/>
      <c r="J1520" s="99">
        <f>SUM(K1520,L1520,N1520,O1520,P1520,Q1520)</f>
        <v>38</v>
      </c>
      <c r="K1520" s="99">
        <f>SUM(AD1520,AL1520,AN1520)</f>
        <v>0</v>
      </c>
      <c r="L1520" s="99">
        <f>SUM(AE1520,AF1520,AG1520,AH1520)</f>
        <v>0</v>
      </c>
      <c r="M1520" s="99">
        <f>COUNT(#REF!,#REF!,#REF!,#REF!,#REF!,#REF!,#REF!,AE1520,#REF!,#REF!,#REF!,#REF!,AF1520,AG1520,#REF!,#REF!,#REF!,AH1520)</f>
        <v>0</v>
      </c>
      <c r="N1520" s="99">
        <f>AI1520+AJ1520</f>
        <v>0</v>
      </c>
      <c r="O1520" s="99"/>
      <c r="P1520" s="99">
        <f>AK1520</f>
        <v>38</v>
      </c>
      <c r="Q1520" s="99">
        <f>AM1520</f>
        <v>0</v>
      </c>
      <c r="R1520" s="99">
        <v>0</v>
      </c>
      <c r="S1520" s="47"/>
      <c r="T1520" s="99">
        <f>SUM(U1520,V1520,X1520,Y1520,Z1520,AA1520,AB1520)</f>
        <v>63</v>
      </c>
      <c r="U1520" s="99">
        <f>AP1520</f>
        <v>0</v>
      </c>
      <c r="V1520" s="99">
        <f>SUM(AS1520,AT1520,AU1520,AV1520,AW1520,AX1520,AY1520,AZ1520,BA1520,BB1520,BC1520)</f>
        <v>63</v>
      </c>
      <c r="W1520" s="99">
        <f>COUNT(AS1520,AT1520,AU1520,AV1520,AW1520,AX1520,AY1520,AZ1520,BA1520,BB1520,BC1520)</f>
        <v>1</v>
      </c>
      <c r="X1520" s="99">
        <v>0</v>
      </c>
      <c r="Y1520" s="99">
        <v>0</v>
      </c>
      <c r="Z1520" s="99">
        <v>0</v>
      </c>
      <c r="AA1520" s="99">
        <f>AR1520</f>
        <v>0</v>
      </c>
      <c r="AB1520" s="99">
        <f>AQ1520</f>
        <v>0</v>
      </c>
      <c r="AC1520" s="47"/>
      <c r="AD1520" s="99"/>
      <c r="AE1520" s="99"/>
      <c r="AF1520" s="99"/>
      <c r="AG1520" s="99"/>
      <c r="AH1520" s="99"/>
      <c r="AI1520" s="99"/>
      <c r="AJ1520" s="99"/>
      <c r="AK1520" s="99">
        <v>38</v>
      </c>
      <c r="AL1520" s="99"/>
      <c r="AM1520" s="100"/>
      <c r="AN1520" s="100"/>
      <c r="AO1520" s="44"/>
      <c r="AP1520" s="100"/>
      <c r="AQ1520" s="100"/>
      <c r="AR1520" s="100"/>
      <c r="AS1520" s="100"/>
      <c r="AT1520" s="100"/>
      <c r="AU1520" s="100"/>
      <c r="AV1520" s="100">
        <v>63</v>
      </c>
      <c r="AW1520" s="100"/>
      <c r="AX1520" s="100"/>
      <c r="AY1520" s="100"/>
      <c r="AZ1520" s="100"/>
      <c r="BA1520" s="100"/>
      <c r="BB1520" s="100"/>
      <c r="BC1520" s="100"/>
    </row>
    <row r="1521" spans="1:56" s="41" customFormat="1" x14ac:dyDescent="0.35">
      <c r="A1521" s="99" t="s">
        <v>143</v>
      </c>
      <c r="B1521" s="99" t="s">
        <v>36</v>
      </c>
      <c r="C1521" s="99" t="s">
        <v>1444</v>
      </c>
      <c r="D1521" s="99" t="s">
        <v>1445</v>
      </c>
      <c r="E1521" s="99" t="s">
        <v>54</v>
      </c>
      <c r="F1521" s="99">
        <v>999921936</v>
      </c>
      <c r="G1521" s="99">
        <f>(J1521+T1521)-H1521</f>
        <v>79</v>
      </c>
      <c r="H1521" s="100"/>
      <c r="I1521" s="24"/>
      <c r="J1521" s="99">
        <f>SUM(K1521,L1521,N1521,O1521,P1521,Q1521)</f>
        <v>66</v>
      </c>
      <c r="K1521" s="99">
        <f>SUM(AD1521,AL1521,AN1521)</f>
        <v>0</v>
      </c>
      <c r="L1521" s="99">
        <f>SUM(AE1521,AF1521,AG1521,AH1521)</f>
        <v>36</v>
      </c>
      <c r="M1521" s="99">
        <f>COUNT(#REF!,#REF!,#REF!,#REF!,#REF!,#REF!,#REF!,AE1521,#REF!,#REF!,#REF!,#REF!,AF1521,AG1521,#REF!,#REF!,#REF!,AH1521)</f>
        <v>1</v>
      </c>
      <c r="N1521" s="99">
        <f>AI1521+AJ1521</f>
        <v>0</v>
      </c>
      <c r="O1521" s="99"/>
      <c r="P1521" s="99">
        <f>AK1521</f>
        <v>0</v>
      </c>
      <c r="Q1521" s="99">
        <f>AM1521</f>
        <v>30</v>
      </c>
      <c r="R1521" s="99">
        <v>0</v>
      </c>
      <c r="S1521" s="47"/>
      <c r="T1521" s="99">
        <f>SUM(U1521,V1521,X1521,Y1521,Z1521,AA1521,AB1521)</f>
        <v>13</v>
      </c>
      <c r="U1521" s="99">
        <f>AP1521</f>
        <v>13</v>
      </c>
      <c r="V1521" s="99">
        <f>SUM(AS1521,AT1521,AU1521,AV1521,AW1521,AX1521,AY1521,AZ1521,BA1521,BB1521,BC1521)</f>
        <v>0</v>
      </c>
      <c r="W1521" s="99">
        <f>COUNT(AS1521,AT1521,AU1521,AV1521,AW1521,AX1521,AY1521,AZ1521,BA1521,BB1521,BC1521)</f>
        <v>0</v>
      </c>
      <c r="X1521" s="99">
        <v>0</v>
      </c>
      <c r="Y1521" s="99">
        <v>0</v>
      </c>
      <c r="Z1521" s="99">
        <v>0</v>
      </c>
      <c r="AA1521" s="99">
        <f>AR1521</f>
        <v>0</v>
      </c>
      <c r="AB1521" s="99">
        <f>AQ1521</f>
        <v>0</v>
      </c>
      <c r="AC1521" s="47"/>
      <c r="AD1521" s="99"/>
      <c r="AE1521" s="99"/>
      <c r="AF1521" s="99"/>
      <c r="AG1521" s="99">
        <v>36</v>
      </c>
      <c r="AH1521" s="99"/>
      <c r="AI1521" s="99"/>
      <c r="AJ1521" s="99"/>
      <c r="AK1521" s="99"/>
      <c r="AL1521" s="99"/>
      <c r="AM1521" s="100">
        <v>30</v>
      </c>
      <c r="AN1521" s="100"/>
      <c r="AO1521" s="44"/>
      <c r="AP1521" s="100">
        <v>13</v>
      </c>
      <c r="AQ1521" s="100"/>
      <c r="AR1521" s="100"/>
      <c r="AS1521" s="100"/>
      <c r="AT1521" s="100"/>
      <c r="AU1521" s="100"/>
      <c r="AV1521" s="100"/>
      <c r="AW1521" s="100"/>
      <c r="AX1521" s="100"/>
      <c r="AY1521" s="100"/>
      <c r="AZ1521" s="100"/>
      <c r="BA1521" s="100"/>
      <c r="BB1521" s="100"/>
      <c r="BC1521" s="100"/>
    </row>
    <row r="1522" spans="1:56" s="41" customFormat="1" x14ac:dyDescent="0.35">
      <c r="A1522" s="100" t="s">
        <v>143</v>
      </c>
      <c r="B1522" s="100" t="s">
        <v>36</v>
      </c>
      <c r="C1522" s="100" t="s">
        <v>680</v>
      </c>
      <c r="D1522" s="100" t="s">
        <v>1668</v>
      </c>
      <c r="E1522" s="100" t="s">
        <v>54</v>
      </c>
      <c r="F1522" s="100">
        <v>999923326</v>
      </c>
      <c r="G1522" s="99">
        <f>(J1522+T1522)-H1522</f>
        <v>76</v>
      </c>
      <c r="H1522" s="99"/>
      <c r="I1522" s="24"/>
      <c r="J1522" s="99">
        <f>SUM(K1522,L1522,N1522,O1522,P1522,Q1522)</f>
        <v>38</v>
      </c>
      <c r="K1522" s="99">
        <f>SUM(AD1522,AL1522,AN1522)</f>
        <v>0</v>
      </c>
      <c r="L1522" s="99">
        <f>SUM(AE1522,AF1522,AG1522,AH1522)</f>
        <v>38</v>
      </c>
      <c r="M1522" s="99">
        <f>COUNT(#REF!,#REF!,#REF!,#REF!,#REF!,#REF!,#REF!,AE1522,#REF!,#REF!,#REF!,#REF!,AF1522,AG1522,#REF!,#REF!,#REF!,AH1522)</f>
        <v>1</v>
      </c>
      <c r="N1522" s="99">
        <f>AI1522+AJ1522</f>
        <v>0</v>
      </c>
      <c r="O1522" s="99"/>
      <c r="P1522" s="99">
        <f>AK1522</f>
        <v>0</v>
      </c>
      <c r="Q1522" s="99">
        <f>AM1522</f>
        <v>0</v>
      </c>
      <c r="R1522" s="99">
        <v>0</v>
      </c>
      <c r="S1522" s="47"/>
      <c r="T1522" s="99">
        <f>SUM(U1522,V1522,X1522,Y1522,Z1522,AA1522,AB1522)</f>
        <v>38</v>
      </c>
      <c r="U1522" s="99">
        <f>AP1522</f>
        <v>0</v>
      </c>
      <c r="V1522" s="99">
        <f>SUM(AS1522,AT1522,AU1522,AV1522,AW1522,AX1522,AY1522,AZ1522,BA1522,BB1522,BC1522)</f>
        <v>38</v>
      </c>
      <c r="W1522" s="99">
        <f>COUNT(AS1522,AT1522,AU1522,AV1522,AW1522,AX1522,AY1522,AZ1522,BA1522,BB1522,BC1522)</f>
        <v>1</v>
      </c>
      <c r="X1522" s="99">
        <v>0</v>
      </c>
      <c r="Y1522" s="99">
        <v>0</v>
      </c>
      <c r="Z1522" s="99">
        <v>0</v>
      </c>
      <c r="AA1522" s="99">
        <f>AR1522</f>
        <v>0</v>
      </c>
      <c r="AB1522" s="99">
        <f>AQ1522</f>
        <v>0</v>
      </c>
      <c r="AC1522" s="47"/>
      <c r="AD1522" s="99"/>
      <c r="AE1522" s="99"/>
      <c r="AF1522" s="99"/>
      <c r="AG1522" s="99">
        <v>38</v>
      </c>
      <c r="AH1522" s="99"/>
      <c r="AI1522" s="99"/>
      <c r="AJ1522" s="99"/>
      <c r="AK1522" s="99"/>
      <c r="AL1522" s="99"/>
      <c r="AM1522" s="100"/>
      <c r="AN1522" s="100"/>
      <c r="AO1522" s="44"/>
      <c r="AP1522" s="100"/>
      <c r="AQ1522" s="100"/>
      <c r="AR1522" s="100"/>
      <c r="AS1522" s="100">
        <v>38</v>
      </c>
      <c r="AT1522" s="100"/>
      <c r="AU1522" s="100"/>
      <c r="AV1522" s="100"/>
      <c r="AW1522" s="100"/>
      <c r="AX1522" s="100"/>
      <c r="AY1522" s="100"/>
      <c r="AZ1522" s="100"/>
      <c r="BA1522" s="100"/>
      <c r="BB1522" s="100"/>
      <c r="BC1522" s="100"/>
    </row>
    <row r="1523" spans="1:56" s="41" customFormat="1" x14ac:dyDescent="0.35">
      <c r="A1523" s="99" t="s">
        <v>143</v>
      </c>
      <c r="B1523" s="99" t="s">
        <v>36</v>
      </c>
      <c r="C1523" s="99" t="s">
        <v>373</v>
      </c>
      <c r="D1523" s="99" t="s">
        <v>374</v>
      </c>
      <c r="E1523" s="99" t="s">
        <v>54</v>
      </c>
      <c r="F1523" s="99">
        <v>999879172</v>
      </c>
      <c r="G1523" s="99">
        <f>(J1523+T1523)-H1523</f>
        <v>72</v>
      </c>
      <c r="H1523" s="99"/>
      <c r="I1523" s="24"/>
      <c r="J1523" s="99">
        <f>SUM(K1523,L1523,N1523,O1523,P1523,Q1523)</f>
        <v>38</v>
      </c>
      <c r="K1523" s="99">
        <f>SUM(AD1523,AL1523,AN1523)</f>
        <v>0</v>
      </c>
      <c r="L1523" s="99">
        <f>SUM(AE1523,AF1523,AG1523,AH1523)</f>
        <v>0</v>
      </c>
      <c r="M1523" s="99">
        <f>COUNT(#REF!,#REF!,#REF!,#REF!,#REF!,#REF!,#REF!,AE1523,#REF!,#REF!,#REF!,#REF!,AF1523,AG1523,#REF!,#REF!,#REF!,AH1523)</f>
        <v>0</v>
      </c>
      <c r="N1523" s="99">
        <f>AI1523+AJ1523</f>
        <v>0</v>
      </c>
      <c r="O1523" s="99"/>
      <c r="P1523" s="99">
        <f>AK1523</f>
        <v>38</v>
      </c>
      <c r="Q1523" s="99">
        <f>AM1523</f>
        <v>0</v>
      </c>
      <c r="R1523" s="99">
        <v>0</v>
      </c>
      <c r="S1523" s="47"/>
      <c r="T1523" s="99">
        <f>SUM(U1523,V1523,X1523,Y1523,Z1523,AA1523,AB1523)</f>
        <v>34</v>
      </c>
      <c r="U1523" s="99">
        <f>AP1523</f>
        <v>0</v>
      </c>
      <c r="V1523" s="99">
        <f>SUM(AS1523,AT1523,AU1523,AV1523,AW1523,AX1523,AY1523,AZ1523,BA1523,BB1523,BC1523)</f>
        <v>34</v>
      </c>
      <c r="W1523" s="99">
        <f>COUNT(AS1523,AT1523,AU1523,AV1523,AW1523,AX1523,AY1523,AZ1523,BA1523,BB1523,BC1523)</f>
        <v>1</v>
      </c>
      <c r="X1523" s="99">
        <v>0</v>
      </c>
      <c r="Y1523" s="99">
        <v>0</v>
      </c>
      <c r="Z1523" s="99">
        <v>0</v>
      </c>
      <c r="AA1523" s="99">
        <f>AR1523</f>
        <v>0</v>
      </c>
      <c r="AB1523" s="99">
        <f>AQ1523</f>
        <v>0</v>
      </c>
      <c r="AC1523" s="47"/>
      <c r="AD1523" s="99"/>
      <c r="AE1523" s="99"/>
      <c r="AF1523" s="99"/>
      <c r="AG1523" s="99"/>
      <c r="AH1523" s="99"/>
      <c r="AI1523" s="99"/>
      <c r="AJ1523" s="99"/>
      <c r="AK1523" s="99">
        <v>38</v>
      </c>
      <c r="AL1523" s="99"/>
      <c r="AM1523" s="100"/>
      <c r="AN1523" s="100"/>
      <c r="AO1523" s="44"/>
      <c r="AP1523" s="100"/>
      <c r="AQ1523" s="100"/>
      <c r="AR1523" s="100"/>
      <c r="AS1523" s="100"/>
      <c r="AT1523" s="100"/>
      <c r="AU1523" s="100"/>
      <c r="AV1523" s="100"/>
      <c r="AW1523" s="100"/>
      <c r="AX1523" s="100"/>
      <c r="AY1523" s="100"/>
      <c r="AZ1523" s="100"/>
      <c r="BA1523" s="100"/>
      <c r="BB1523" s="100">
        <v>34</v>
      </c>
      <c r="BC1523" s="100"/>
    </row>
    <row r="1524" spans="1:56" s="41" customFormat="1" x14ac:dyDescent="0.35">
      <c r="A1524" s="100" t="s">
        <v>143</v>
      </c>
      <c r="B1524" s="99" t="s">
        <v>36</v>
      </c>
      <c r="C1524" s="99" t="s">
        <v>1002</v>
      </c>
      <c r="D1524" s="99" t="s">
        <v>1001</v>
      </c>
      <c r="E1524" s="99" t="s">
        <v>54</v>
      </c>
      <c r="F1524" s="99">
        <v>999918082</v>
      </c>
      <c r="G1524" s="99">
        <f>(J1524+T1524)-H1524</f>
        <v>71</v>
      </c>
      <c r="H1524" s="100"/>
      <c r="I1524" s="24"/>
      <c r="J1524" s="99">
        <f>SUM(K1524,L1524,N1524,O1524,P1524,Q1524)</f>
        <v>71</v>
      </c>
      <c r="K1524" s="99">
        <f>SUM(AD1524,AL1524,AN1524)</f>
        <v>0</v>
      </c>
      <c r="L1524" s="99">
        <f>SUM(AE1524,AF1524,AG1524,AH1524)</f>
        <v>0</v>
      </c>
      <c r="M1524" s="99">
        <f>COUNT(#REF!,#REF!,#REF!,#REF!,#REF!,#REF!,#REF!,AE1524,#REF!,#REF!,#REF!,#REF!,AF1524,AG1524,#REF!,#REF!,#REF!,AH1524)</f>
        <v>0</v>
      </c>
      <c r="N1524" s="99">
        <f>AI1524+AJ1524</f>
        <v>33</v>
      </c>
      <c r="O1524" s="99"/>
      <c r="P1524" s="99">
        <f>AK1524</f>
        <v>38</v>
      </c>
      <c r="Q1524" s="99">
        <f>AM1524</f>
        <v>0</v>
      </c>
      <c r="R1524" s="99">
        <v>0</v>
      </c>
      <c r="S1524" s="47"/>
      <c r="T1524" s="99">
        <f>SUM(U1524,V1524,X1524,Y1524,Z1524,AA1524,AB1524)</f>
        <v>0</v>
      </c>
      <c r="U1524" s="99">
        <f>AP1524</f>
        <v>0</v>
      </c>
      <c r="V1524" s="99">
        <f>SUM(AS1524,AT1524,AU1524,AV1524,AW1524,AX1524,AY1524,AZ1524,BA1524,BB1524,BC1524)</f>
        <v>0</v>
      </c>
      <c r="W1524" s="99">
        <f>COUNT(AS1524,AT1524,AU1524,AV1524,AW1524,AX1524,AY1524,AZ1524,BA1524,BB1524,BC1524)</f>
        <v>0</v>
      </c>
      <c r="X1524" s="99">
        <v>0</v>
      </c>
      <c r="Y1524" s="99">
        <v>0</v>
      </c>
      <c r="Z1524" s="99">
        <v>0</v>
      </c>
      <c r="AA1524" s="99">
        <f>AR1524</f>
        <v>0</v>
      </c>
      <c r="AB1524" s="99">
        <f>AQ1524</f>
        <v>0</v>
      </c>
      <c r="AC1524" s="47"/>
      <c r="AD1524" s="99"/>
      <c r="AE1524" s="99"/>
      <c r="AF1524" s="99"/>
      <c r="AG1524" s="99"/>
      <c r="AH1524" s="99"/>
      <c r="AI1524" s="99">
        <v>33</v>
      </c>
      <c r="AJ1524" s="99"/>
      <c r="AK1524" s="99">
        <v>38</v>
      </c>
      <c r="AL1524" s="99"/>
      <c r="AM1524" s="100"/>
      <c r="AN1524" s="100"/>
      <c r="AO1524" s="44"/>
      <c r="AP1524" s="100"/>
      <c r="AQ1524" s="100"/>
      <c r="AR1524" s="100"/>
      <c r="AS1524" s="100"/>
      <c r="AT1524" s="100"/>
      <c r="AU1524" s="100"/>
      <c r="AV1524" s="100"/>
      <c r="AW1524" s="100"/>
      <c r="AX1524" s="100"/>
      <c r="AY1524" s="100"/>
      <c r="AZ1524" s="100"/>
      <c r="BA1524" s="100"/>
      <c r="BB1524" s="100"/>
      <c r="BC1524" s="100"/>
    </row>
    <row r="1525" spans="1:56" s="41" customFormat="1" x14ac:dyDescent="0.35">
      <c r="A1525" s="99" t="s">
        <v>143</v>
      </c>
      <c r="B1525" s="99" t="s">
        <v>36</v>
      </c>
      <c r="C1525" s="99" t="s">
        <v>636</v>
      </c>
      <c r="D1525" s="99" t="s">
        <v>212</v>
      </c>
      <c r="E1525" s="99" t="s">
        <v>54</v>
      </c>
      <c r="F1525" s="99">
        <v>999928255</v>
      </c>
      <c r="G1525" s="99">
        <f>(J1525+T1525)-H1525</f>
        <v>71</v>
      </c>
      <c r="H1525" s="99"/>
      <c r="I1525" s="24"/>
      <c r="J1525" s="99">
        <f>SUM(K1525,L1525,N1525,O1525,P1525,Q1525)</f>
        <v>71</v>
      </c>
      <c r="K1525" s="99">
        <f>SUM(AD1525,AL1525,AN1525)</f>
        <v>0</v>
      </c>
      <c r="L1525" s="99">
        <f>SUM(AE1525,AF1525,AG1525,AH1525)</f>
        <v>0</v>
      </c>
      <c r="M1525" s="99">
        <f>COUNT(#REF!,#REF!,#REF!,#REF!,#REF!,#REF!,#REF!,AE1525,#REF!,#REF!,#REF!,#REF!,AF1525,AG1525,#REF!,#REF!,#REF!,AH1525)</f>
        <v>0</v>
      </c>
      <c r="N1525" s="99">
        <f>AI1525+AJ1525</f>
        <v>33</v>
      </c>
      <c r="O1525" s="99"/>
      <c r="P1525" s="99">
        <f>AK1525</f>
        <v>38</v>
      </c>
      <c r="Q1525" s="99">
        <f>AM1525</f>
        <v>0</v>
      </c>
      <c r="R1525" s="99">
        <v>0</v>
      </c>
      <c r="S1525" s="47"/>
      <c r="T1525" s="99">
        <f>SUM(U1525,V1525,X1525,Y1525,Z1525,AA1525,AB1525)</f>
        <v>0</v>
      </c>
      <c r="U1525" s="99">
        <f>AP1525</f>
        <v>0</v>
      </c>
      <c r="V1525" s="99">
        <f>SUM(AS1525,AT1525,AU1525,AV1525,AW1525,AX1525,AY1525,AZ1525,BA1525,BB1525,BC1525)</f>
        <v>0</v>
      </c>
      <c r="W1525" s="99">
        <f>COUNT(AS1525,AT1525,AU1525,AV1525,AW1525,AX1525,AY1525,AZ1525,BA1525,BB1525,BC1525)</f>
        <v>0</v>
      </c>
      <c r="X1525" s="99">
        <v>0</v>
      </c>
      <c r="Y1525" s="99">
        <v>0</v>
      </c>
      <c r="Z1525" s="99">
        <v>0</v>
      </c>
      <c r="AA1525" s="99">
        <f>AR1525</f>
        <v>0</v>
      </c>
      <c r="AB1525" s="99">
        <f>AQ1525</f>
        <v>0</v>
      </c>
      <c r="AC1525" s="47"/>
      <c r="AD1525" s="99"/>
      <c r="AE1525" s="99"/>
      <c r="AF1525" s="99"/>
      <c r="AG1525" s="99"/>
      <c r="AH1525" s="99"/>
      <c r="AI1525" s="99"/>
      <c r="AJ1525" s="99">
        <v>33</v>
      </c>
      <c r="AK1525" s="99">
        <v>38</v>
      </c>
      <c r="AL1525" s="99"/>
      <c r="AM1525" s="100"/>
      <c r="AN1525" s="100"/>
      <c r="AO1525" s="44"/>
      <c r="AP1525" s="100"/>
      <c r="AQ1525" s="100"/>
      <c r="AR1525" s="100"/>
      <c r="AS1525" s="100"/>
      <c r="AT1525" s="100"/>
      <c r="AU1525" s="100"/>
      <c r="AV1525" s="100"/>
      <c r="AW1525" s="100"/>
      <c r="AX1525" s="100"/>
      <c r="AY1525" s="100"/>
      <c r="AZ1525" s="100"/>
      <c r="BA1525" s="100"/>
      <c r="BB1525" s="100"/>
      <c r="BC1525" s="100"/>
    </row>
    <row r="1526" spans="1:56" s="41" customFormat="1" x14ac:dyDescent="0.35">
      <c r="A1526" s="100" t="s">
        <v>143</v>
      </c>
      <c r="B1526" s="100" t="s">
        <v>36</v>
      </c>
      <c r="C1526" s="100" t="s">
        <v>967</v>
      </c>
      <c r="D1526" s="100" t="s">
        <v>263</v>
      </c>
      <c r="E1526" s="100" t="s">
        <v>54</v>
      </c>
      <c r="F1526" s="99">
        <v>999917765</v>
      </c>
      <c r="G1526" s="99">
        <f>(J1526+T1526)-H1526</f>
        <v>71</v>
      </c>
      <c r="H1526" s="100"/>
      <c r="I1526" s="24"/>
      <c r="J1526" s="99">
        <f>SUM(K1526,L1526,N1526,O1526,P1526,Q1526)</f>
        <v>42</v>
      </c>
      <c r="K1526" s="99">
        <f>SUM(AD1526,AL1526,AN1526)</f>
        <v>42</v>
      </c>
      <c r="L1526" s="99">
        <f>SUM(AE1526,AF1526,AG1526,AH1526)</f>
        <v>0</v>
      </c>
      <c r="M1526" s="99">
        <f>COUNT(#REF!,#REF!,#REF!,#REF!,#REF!,#REF!,#REF!,AE1526,#REF!,#REF!,#REF!,#REF!,AF1526,AG1526,#REF!,#REF!,#REF!,AH1526)</f>
        <v>0</v>
      </c>
      <c r="N1526" s="99">
        <f>AI1526+AJ1526</f>
        <v>0</v>
      </c>
      <c r="O1526" s="99"/>
      <c r="P1526" s="99">
        <f>AK1526</f>
        <v>0</v>
      </c>
      <c r="Q1526" s="99">
        <f>AM1526</f>
        <v>0</v>
      </c>
      <c r="R1526" s="99">
        <v>0</v>
      </c>
      <c r="S1526" s="47"/>
      <c r="T1526" s="99">
        <f>SUM(U1526,V1526,X1526,Y1526,Z1526,AA1526,AB1526)</f>
        <v>29</v>
      </c>
      <c r="U1526" s="99">
        <f>AP1526</f>
        <v>0</v>
      </c>
      <c r="V1526" s="99">
        <f>SUM(AS1526,AT1526,AU1526,AV1526,AW1526,AX1526,AY1526,AZ1526,BA1526,BB1526,BC1526)</f>
        <v>29</v>
      </c>
      <c r="W1526" s="99">
        <f>COUNT(AS1526,AT1526,AU1526,AV1526,AW1526,AX1526,AY1526,AZ1526,BA1526,BB1526,BC1526)</f>
        <v>1</v>
      </c>
      <c r="X1526" s="99">
        <v>0</v>
      </c>
      <c r="Y1526" s="99">
        <v>0</v>
      </c>
      <c r="Z1526" s="99">
        <v>0</v>
      </c>
      <c r="AA1526" s="99">
        <f>AR1526</f>
        <v>0</v>
      </c>
      <c r="AB1526" s="99">
        <f>AQ1526</f>
        <v>0</v>
      </c>
      <c r="AC1526" s="47"/>
      <c r="AD1526" s="99"/>
      <c r="AE1526" s="99"/>
      <c r="AF1526" s="99"/>
      <c r="AG1526" s="99"/>
      <c r="AH1526" s="99"/>
      <c r="AI1526" s="99"/>
      <c r="AJ1526" s="99"/>
      <c r="AK1526" s="99"/>
      <c r="AL1526" s="99"/>
      <c r="AM1526" s="100"/>
      <c r="AN1526" s="100">
        <v>42</v>
      </c>
      <c r="AO1526" s="44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>
        <v>29</v>
      </c>
      <c r="BA1526" s="100"/>
      <c r="BB1526" s="100"/>
      <c r="BC1526" s="100"/>
    </row>
    <row r="1527" spans="1:56" s="41" customFormat="1" x14ac:dyDescent="0.35">
      <c r="A1527" s="100" t="s">
        <v>143</v>
      </c>
      <c r="B1527" s="100" t="s">
        <v>36</v>
      </c>
      <c r="C1527" s="100" t="s">
        <v>625</v>
      </c>
      <c r="D1527" s="100" t="s">
        <v>624</v>
      </c>
      <c r="E1527" s="100" t="s">
        <v>54</v>
      </c>
      <c r="F1527" s="100">
        <v>999905994</v>
      </c>
      <c r="G1527" s="99">
        <f>(J1527+T1527)-H1527</f>
        <v>68</v>
      </c>
      <c r="H1527" s="99"/>
      <c r="I1527" s="24"/>
      <c r="J1527" s="99">
        <f>SUM(K1527,L1527,N1527,O1527,P1527,Q1527)</f>
        <v>68</v>
      </c>
      <c r="K1527" s="99">
        <f>SUM(AD1527,AL1527,AN1527)</f>
        <v>0</v>
      </c>
      <c r="L1527" s="99">
        <f>SUM(AE1527,AF1527,AG1527,AH1527)</f>
        <v>68</v>
      </c>
      <c r="M1527" s="99">
        <f>COUNT(#REF!,#REF!,#REF!,#REF!,#REF!,#REF!,#REF!,AE1527,#REF!,#REF!,#REF!,#REF!,AF1527,AG1527,#REF!,#REF!,#REF!,AH1527)</f>
        <v>1</v>
      </c>
      <c r="N1527" s="99">
        <f>AI1527+AJ1527</f>
        <v>0</v>
      </c>
      <c r="O1527" s="99"/>
      <c r="P1527" s="99">
        <f>AK1527</f>
        <v>0</v>
      </c>
      <c r="Q1527" s="99">
        <f>AM1527</f>
        <v>0</v>
      </c>
      <c r="R1527" s="99">
        <v>0</v>
      </c>
      <c r="S1527" s="47"/>
      <c r="T1527" s="99">
        <f>SUM(U1527,V1527,X1527,Y1527,Z1527,AA1527,AB1527)</f>
        <v>0</v>
      </c>
      <c r="U1527" s="99">
        <f>AP1527</f>
        <v>0</v>
      </c>
      <c r="V1527" s="99">
        <f>SUM(AS1527,AT1527,AU1527,AV1527,AW1527,AX1527,AY1527,AZ1527,BA1527,BB1527,BC1527)</f>
        <v>0</v>
      </c>
      <c r="W1527" s="99">
        <f>COUNT(AS1527,AT1527,AU1527,AV1527,AW1527,AX1527,AY1527,AZ1527,BA1527,BB1527,BC1527)</f>
        <v>0</v>
      </c>
      <c r="X1527" s="99">
        <v>0</v>
      </c>
      <c r="Y1527" s="99">
        <v>0</v>
      </c>
      <c r="Z1527" s="99">
        <v>0</v>
      </c>
      <c r="AA1527" s="99">
        <f>AR1527</f>
        <v>0</v>
      </c>
      <c r="AB1527" s="99">
        <f>AQ1527</f>
        <v>0</v>
      </c>
      <c r="AC1527" s="47"/>
      <c r="AD1527" s="99"/>
      <c r="AE1527" s="99"/>
      <c r="AF1527" s="99"/>
      <c r="AG1527" s="99">
        <v>68</v>
      </c>
      <c r="AH1527" s="99"/>
      <c r="AI1527" s="99"/>
      <c r="AJ1527" s="99"/>
      <c r="AK1527" s="99"/>
      <c r="AL1527" s="99"/>
      <c r="AM1527" s="100"/>
      <c r="AN1527" s="100"/>
      <c r="AO1527" s="44"/>
      <c r="AP1527" s="100"/>
      <c r="AQ1527" s="100"/>
      <c r="AR1527" s="100"/>
      <c r="AS1527" s="100"/>
      <c r="AT1527" s="100"/>
      <c r="AU1527" s="100"/>
      <c r="AV1527" s="100"/>
      <c r="AW1527" s="100"/>
      <c r="AX1527" s="100"/>
      <c r="AY1527" s="100"/>
      <c r="AZ1527" s="100"/>
      <c r="BA1527" s="100"/>
      <c r="BB1527" s="100"/>
      <c r="BC1527" s="100"/>
    </row>
    <row r="1528" spans="1:56" s="41" customFormat="1" x14ac:dyDescent="0.3">
      <c r="A1528" s="100" t="s">
        <v>143</v>
      </c>
      <c r="B1528" s="100" t="s">
        <v>36</v>
      </c>
      <c r="C1528" s="100" t="s">
        <v>691</v>
      </c>
      <c r="D1528" s="100" t="s">
        <v>3631</v>
      </c>
      <c r="E1528" s="100" t="s">
        <v>54</v>
      </c>
      <c r="F1528" s="100">
        <v>999902856</v>
      </c>
      <c r="G1528" s="99">
        <f>(J1528+T1528)-H1528</f>
        <v>68</v>
      </c>
      <c r="H1528" s="100"/>
      <c r="I1528" s="44"/>
      <c r="J1528" s="99">
        <f>SUM(K1528,L1528,N1528,O1528,P1528,Q1528)</f>
        <v>0</v>
      </c>
      <c r="K1528" s="99">
        <f>SUM(AD1528,AL1528,AN1528)</f>
        <v>0</v>
      </c>
      <c r="L1528" s="99">
        <f>SUM(AE1528,AF1528,AG1528,AH1528)</f>
        <v>0</v>
      </c>
      <c r="M1528" s="99">
        <f>COUNT(#REF!,#REF!,#REF!,#REF!,#REF!,#REF!,#REF!,AE1528,#REF!,#REF!,#REF!,#REF!,AF1528,AG1528,#REF!,#REF!,#REF!,AH1528)</f>
        <v>0</v>
      </c>
      <c r="N1528" s="99">
        <f>AI1528+AJ1528</f>
        <v>0</v>
      </c>
      <c r="O1528" s="99"/>
      <c r="P1528" s="99">
        <f>AK1528</f>
        <v>0</v>
      </c>
      <c r="Q1528" s="99">
        <f>AM1528</f>
        <v>0</v>
      </c>
      <c r="R1528" s="99">
        <v>0</v>
      </c>
      <c r="S1528" s="47"/>
      <c r="T1528" s="99">
        <f>SUM(U1528,V1528,X1528,Y1528,Z1528,AA1528,AB1528)</f>
        <v>68</v>
      </c>
      <c r="U1528" s="99">
        <f>AP1528</f>
        <v>0</v>
      </c>
      <c r="V1528" s="99">
        <f>SUM(AS1528,AT1528,AU1528,AV1528,AW1528,AX1528,AY1528,AZ1528,BA1528,BB1528,BC1528)</f>
        <v>68</v>
      </c>
      <c r="W1528" s="99">
        <f>COUNT(AS1528,AT1528,AU1528,AV1528,AW1528,AX1528,AY1528,AZ1528,BA1528,BB1528,BC1528)</f>
        <v>1</v>
      </c>
      <c r="X1528" s="99">
        <v>0</v>
      </c>
      <c r="Y1528" s="99">
        <v>0</v>
      </c>
      <c r="Z1528" s="99">
        <v>0</v>
      </c>
      <c r="AA1528" s="99">
        <f>AR1528</f>
        <v>0</v>
      </c>
      <c r="AB1528" s="99">
        <f>AQ1528</f>
        <v>0</v>
      </c>
      <c r="AC1528" s="47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44"/>
      <c r="AP1528" s="100"/>
      <c r="AQ1528" s="100"/>
      <c r="AR1528" s="100"/>
      <c r="AS1528" s="100"/>
      <c r="AT1528" s="100"/>
      <c r="AU1528" s="100"/>
      <c r="AV1528" s="100"/>
      <c r="AW1528" s="100"/>
      <c r="AX1528" s="100"/>
      <c r="AY1528" s="100"/>
      <c r="AZ1528" s="100"/>
      <c r="BA1528" s="100"/>
      <c r="BB1528" s="100"/>
      <c r="BC1528" s="100">
        <v>68</v>
      </c>
      <c r="BD1528" s="31"/>
    </row>
    <row r="1529" spans="1:56" s="41" customFormat="1" x14ac:dyDescent="0.3">
      <c r="A1529" s="115" t="s">
        <v>143</v>
      </c>
      <c r="B1529" s="115" t="s">
        <v>36</v>
      </c>
      <c r="C1529" s="115" t="s">
        <v>87</v>
      </c>
      <c r="D1529" s="115" t="s">
        <v>1004</v>
      </c>
      <c r="E1529" s="115" t="s">
        <v>54</v>
      </c>
      <c r="F1529" s="115">
        <v>999918486</v>
      </c>
      <c r="G1529" s="99">
        <f>(J1529+T1529)-H1529</f>
        <v>68</v>
      </c>
      <c r="H1529" s="100"/>
      <c r="I1529" s="44"/>
      <c r="J1529" s="99">
        <f>SUM(K1529,L1529,N1529,O1529,P1529,Q1529)</f>
        <v>0</v>
      </c>
      <c r="K1529" s="99">
        <f>SUM(AD1529,AL1529,AN1529)</f>
        <v>0</v>
      </c>
      <c r="L1529" s="99">
        <f>SUM(AE1529,AF1529,AG1529,AH1529)</f>
        <v>0</v>
      </c>
      <c r="M1529" s="99">
        <f>COUNT(#REF!,#REF!,#REF!,#REF!,#REF!,#REF!,#REF!,AE1529,#REF!,#REF!,#REF!,#REF!,AF1529,AG1529,#REF!,#REF!,#REF!,AH1529)</f>
        <v>0</v>
      </c>
      <c r="N1529" s="99">
        <f>AI1529+AJ1529</f>
        <v>0</v>
      </c>
      <c r="O1529" s="99"/>
      <c r="P1529" s="99">
        <f>AK1529</f>
        <v>0</v>
      </c>
      <c r="Q1529" s="99">
        <f>AM1529</f>
        <v>0</v>
      </c>
      <c r="R1529" s="99">
        <v>0</v>
      </c>
      <c r="S1529" s="47"/>
      <c r="T1529" s="99">
        <f>SUM(U1529,V1529,X1529,Y1529,Z1529,AA1529,AB1529)</f>
        <v>68</v>
      </c>
      <c r="U1529" s="99">
        <f>AP1529</f>
        <v>0</v>
      </c>
      <c r="V1529" s="99">
        <f>SUM(AS1529,AT1529,AU1529,AV1529,AW1529,AX1529,AY1529,AZ1529,BA1529,BB1529,BC1529)</f>
        <v>68</v>
      </c>
      <c r="W1529" s="99">
        <f>COUNT(AS1529,AT1529,AU1529,AV1529,AW1529,AX1529,AY1529,AZ1529,BA1529,BB1529,BC1529)</f>
        <v>1</v>
      </c>
      <c r="X1529" s="99">
        <v>0</v>
      </c>
      <c r="Y1529" s="99">
        <v>0</v>
      </c>
      <c r="Z1529" s="99">
        <v>0</v>
      </c>
      <c r="AA1529" s="99">
        <f>AR1529</f>
        <v>0</v>
      </c>
      <c r="AB1529" s="99">
        <f>AQ1529</f>
        <v>0</v>
      </c>
      <c r="AC1529" s="47"/>
      <c r="AD1529" s="100"/>
      <c r="AE1529" s="100"/>
      <c r="AF1529" s="100"/>
      <c r="AG1529" s="100"/>
      <c r="AH1529" s="100"/>
      <c r="AI1529" s="100"/>
      <c r="AJ1529" s="100"/>
      <c r="AK1529" s="100"/>
      <c r="AL1529" s="100"/>
      <c r="AM1529" s="100"/>
      <c r="AN1529" s="100"/>
      <c r="AO1529" s="44"/>
      <c r="AP1529" s="100"/>
      <c r="AQ1529" s="100"/>
      <c r="AR1529" s="100"/>
      <c r="AS1529" s="100"/>
      <c r="AT1529" s="100"/>
      <c r="AU1529" s="100"/>
      <c r="AV1529" s="100">
        <v>68</v>
      </c>
      <c r="AW1529" s="100"/>
      <c r="AX1529" s="100"/>
      <c r="AY1529" s="100"/>
      <c r="AZ1529" s="100"/>
      <c r="BA1529" s="100"/>
      <c r="BB1529" s="100"/>
      <c r="BC1529" s="100"/>
      <c r="BD1529" s="31"/>
    </row>
    <row r="1530" spans="1:56" s="41" customFormat="1" x14ac:dyDescent="0.3">
      <c r="A1530" s="100" t="s">
        <v>143</v>
      </c>
      <c r="B1530" s="100" t="s">
        <v>36</v>
      </c>
      <c r="C1530" s="100" t="s">
        <v>3034</v>
      </c>
      <c r="D1530" s="100" t="s">
        <v>1377</v>
      </c>
      <c r="E1530" s="100" t="s">
        <v>54</v>
      </c>
      <c r="F1530" s="100">
        <v>999929620</v>
      </c>
      <c r="G1530" s="99">
        <f>(J1530+T1530)-H1530</f>
        <v>68</v>
      </c>
      <c r="H1530" s="100"/>
      <c r="I1530" s="44"/>
      <c r="J1530" s="99">
        <f>SUM(K1530,L1530,N1530,O1530,P1530,Q1530)</f>
        <v>0</v>
      </c>
      <c r="K1530" s="99">
        <f>SUM(AD1530,AL1530,AN1530)</f>
        <v>0</v>
      </c>
      <c r="L1530" s="99">
        <f>SUM(AE1530,AF1530,AG1530,AH1530)</f>
        <v>0</v>
      </c>
      <c r="M1530" s="99">
        <f>COUNT(#REF!,#REF!,#REF!,#REF!,#REF!,#REF!,#REF!,AE1530,#REF!,#REF!,#REF!,#REF!,AF1530,AG1530,#REF!,#REF!,#REF!,AH1530)</f>
        <v>0</v>
      </c>
      <c r="N1530" s="99">
        <f>AI1530+AJ1530</f>
        <v>0</v>
      </c>
      <c r="O1530" s="99"/>
      <c r="P1530" s="99">
        <f>AK1530</f>
        <v>0</v>
      </c>
      <c r="Q1530" s="99">
        <f>AM1530</f>
        <v>0</v>
      </c>
      <c r="R1530" s="99">
        <v>0</v>
      </c>
      <c r="S1530" s="47"/>
      <c r="T1530" s="99">
        <f>SUM(U1530,V1530,X1530,Y1530,Z1530,AA1530,AB1530)</f>
        <v>68</v>
      </c>
      <c r="U1530" s="99">
        <f>AP1530</f>
        <v>0</v>
      </c>
      <c r="V1530" s="99">
        <f>SUM(AS1530,AT1530,AU1530,AV1530,AW1530,AX1530,AY1530,AZ1530,BA1530,BB1530,BC1530)</f>
        <v>68</v>
      </c>
      <c r="W1530" s="99">
        <f>COUNT(AS1530,AT1530,AU1530,AV1530,AW1530,AX1530,AY1530,AZ1530,BA1530,BB1530,BC1530)</f>
        <v>1</v>
      </c>
      <c r="X1530" s="99">
        <v>0</v>
      </c>
      <c r="Y1530" s="99">
        <v>0</v>
      </c>
      <c r="Z1530" s="99">
        <v>0</v>
      </c>
      <c r="AA1530" s="99">
        <f>AR1530</f>
        <v>0</v>
      </c>
      <c r="AB1530" s="99">
        <f>AQ1530</f>
        <v>0</v>
      </c>
      <c r="AC1530" s="47"/>
      <c r="AD1530" s="100"/>
      <c r="AE1530" s="100"/>
      <c r="AF1530" s="100"/>
      <c r="AG1530" s="100"/>
      <c r="AH1530" s="100"/>
      <c r="AI1530" s="100"/>
      <c r="AJ1530" s="100"/>
      <c r="AK1530" s="100"/>
      <c r="AL1530" s="100"/>
      <c r="AM1530" s="100"/>
      <c r="AN1530" s="100"/>
      <c r="AO1530" s="44"/>
      <c r="AP1530" s="100"/>
      <c r="AQ1530" s="100"/>
      <c r="AR1530" s="100"/>
      <c r="AS1530" s="100"/>
      <c r="AT1530" s="100"/>
      <c r="AU1530" s="100">
        <v>68</v>
      </c>
      <c r="AV1530" s="100"/>
      <c r="AW1530" s="100"/>
      <c r="AX1530" s="100"/>
      <c r="AY1530" s="100"/>
      <c r="AZ1530" s="100"/>
      <c r="BA1530" s="100"/>
      <c r="BB1530" s="100"/>
      <c r="BC1530" s="100"/>
      <c r="BD1530" s="31"/>
    </row>
    <row r="1531" spans="1:56" s="41" customFormat="1" x14ac:dyDescent="0.3">
      <c r="A1531" s="100" t="s">
        <v>143</v>
      </c>
      <c r="B1531" s="100" t="s">
        <v>36</v>
      </c>
      <c r="C1531" s="100" t="s">
        <v>1795</v>
      </c>
      <c r="D1531" s="100" t="s">
        <v>90</v>
      </c>
      <c r="E1531" s="100" t="s">
        <v>54</v>
      </c>
      <c r="F1531" s="100">
        <v>999930924</v>
      </c>
      <c r="G1531" s="99">
        <f>(J1531+T1531)-H1531</f>
        <v>68</v>
      </c>
      <c r="H1531" s="100"/>
      <c r="I1531" s="44"/>
      <c r="J1531" s="99">
        <f>SUM(K1531,L1531,N1531,O1531,P1531,Q1531)</f>
        <v>0</v>
      </c>
      <c r="K1531" s="99">
        <f>SUM(AD1531,AL1531,AN1531)</f>
        <v>0</v>
      </c>
      <c r="L1531" s="99">
        <f>SUM(AE1531,AF1531,AG1531,AH1531)</f>
        <v>0</v>
      </c>
      <c r="M1531" s="99">
        <f>COUNT(#REF!,#REF!,#REF!,#REF!,#REF!,#REF!,#REF!,AE1531,#REF!,#REF!,#REF!,#REF!,AF1531,AG1531,#REF!,#REF!,#REF!,AH1531)</f>
        <v>0</v>
      </c>
      <c r="N1531" s="99">
        <f>AI1531+AJ1531</f>
        <v>0</v>
      </c>
      <c r="O1531" s="99"/>
      <c r="P1531" s="99">
        <f>AK1531</f>
        <v>0</v>
      </c>
      <c r="Q1531" s="99">
        <f>AM1531</f>
        <v>0</v>
      </c>
      <c r="R1531" s="99">
        <v>0</v>
      </c>
      <c r="S1531" s="47"/>
      <c r="T1531" s="99">
        <f>SUM(U1531,V1531,X1531,Y1531,Z1531,AA1531,AB1531)</f>
        <v>68</v>
      </c>
      <c r="U1531" s="99">
        <f>AP1531</f>
        <v>0</v>
      </c>
      <c r="V1531" s="99">
        <f>SUM(AS1531,AT1531,AU1531,AV1531,AW1531,AX1531,AY1531,AZ1531,BA1531,BB1531,BC1531)</f>
        <v>68</v>
      </c>
      <c r="W1531" s="99">
        <f>COUNT(AS1531,AT1531,AU1531,AV1531,AW1531,AX1531,AY1531,AZ1531,BA1531,BB1531,BC1531)</f>
        <v>1</v>
      </c>
      <c r="X1531" s="99">
        <v>0</v>
      </c>
      <c r="Y1531" s="99">
        <v>0</v>
      </c>
      <c r="Z1531" s="99">
        <v>0</v>
      </c>
      <c r="AA1531" s="99">
        <f>AR1531</f>
        <v>0</v>
      </c>
      <c r="AB1531" s="99">
        <f>AQ1531</f>
        <v>0</v>
      </c>
      <c r="AC1531" s="47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44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>
        <v>68</v>
      </c>
      <c r="BD1531" s="31"/>
    </row>
    <row r="1532" spans="1:56" s="41" customFormat="1" x14ac:dyDescent="0.35">
      <c r="A1532" s="100" t="s">
        <v>143</v>
      </c>
      <c r="B1532" s="100" t="s">
        <v>36</v>
      </c>
      <c r="C1532" s="100" t="s">
        <v>1511</v>
      </c>
      <c r="D1532" s="100" t="s">
        <v>2827</v>
      </c>
      <c r="E1532" s="100" t="s">
        <v>54</v>
      </c>
      <c r="F1532" s="100">
        <v>999928693</v>
      </c>
      <c r="G1532" s="99">
        <f>(J1532+T1532)-H1532</f>
        <v>67</v>
      </c>
      <c r="H1532" s="100"/>
      <c r="I1532" s="44"/>
      <c r="J1532" s="99">
        <f>SUM(K1532,L1532,N1532,O1532,P1532,Q1532)</f>
        <v>0</v>
      </c>
      <c r="K1532" s="99">
        <f>SUM(AD1532,AL1532,AN1532)</f>
        <v>0</v>
      </c>
      <c r="L1532" s="99">
        <f>SUM(AE1532,AF1532,AG1532,AH1532)</f>
        <v>0</v>
      </c>
      <c r="M1532" s="99">
        <f>COUNT(#REF!,#REF!,#REF!,#REF!,#REF!,#REF!,#REF!,AE1532,#REF!,#REF!,#REF!,#REF!,AF1532,AG1532,#REF!,#REF!,#REF!,AH1532)</f>
        <v>0</v>
      </c>
      <c r="N1532" s="99">
        <f>AI1532+AJ1532</f>
        <v>0</v>
      </c>
      <c r="O1532" s="99"/>
      <c r="P1532" s="99">
        <f>AK1532</f>
        <v>0</v>
      </c>
      <c r="Q1532" s="99">
        <f>AM1532</f>
        <v>0</v>
      </c>
      <c r="R1532" s="99">
        <v>0</v>
      </c>
      <c r="S1532" s="47"/>
      <c r="T1532" s="99">
        <f>SUM(U1532,V1532,X1532,Y1532,Z1532,AA1532,AB1532)</f>
        <v>67</v>
      </c>
      <c r="U1532" s="99">
        <f>AP1532</f>
        <v>13</v>
      </c>
      <c r="V1532" s="99">
        <f>SUM(AS1532,AT1532,AU1532,AV1532,AW1532,AX1532,AY1532,AZ1532,BA1532,BB1532,BC1532)</f>
        <v>54</v>
      </c>
      <c r="W1532" s="99">
        <f>COUNT(AS1532,AT1532,AU1532,AV1532,AW1532,AX1532,AY1532,AZ1532,BA1532,BB1532,BC1532)</f>
        <v>1</v>
      </c>
      <c r="X1532" s="99">
        <v>0</v>
      </c>
      <c r="Y1532" s="99">
        <v>0</v>
      </c>
      <c r="Z1532" s="99">
        <v>0</v>
      </c>
      <c r="AA1532" s="99">
        <f>AR1532</f>
        <v>0</v>
      </c>
      <c r="AB1532" s="99">
        <f>AQ1532</f>
        <v>0</v>
      </c>
      <c r="AC1532" s="47"/>
      <c r="AD1532" s="100"/>
      <c r="AE1532" s="100"/>
      <c r="AF1532" s="100"/>
      <c r="AG1532" s="100"/>
      <c r="AH1532" s="100"/>
      <c r="AI1532" s="100"/>
      <c r="AJ1532" s="100"/>
      <c r="AK1532" s="100"/>
      <c r="AL1532" s="100"/>
      <c r="AM1532" s="100"/>
      <c r="AN1532" s="100"/>
      <c r="AO1532" s="44"/>
      <c r="AP1532" s="100">
        <v>13</v>
      </c>
      <c r="AQ1532" s="100"/>
      <c r="AR1532" s="100"/>
      <c r="AS1532" s="100"/>
      <c r="AT1532" s="100"/>
      <c r="AU1532" s="100"/>
      <c r="AV1532" s="100"/>
      <c r="AW1532" s="100">
        <v>54</v>
      </c>
      <c r="AX1532" s="100"/>
      <c r="AY1532" s="100"/>
      <c r="AZ1532" s="100"/>
      <c r="BA1532" s="100"/>
      <c r="BB1532" s="100"/>
      <c r="BC1532" s="100"/>
    </row>
    <row r="1533" spans="1:56" s="41" customFormat="1" x14ac:dyDescent="0.35">
      <c r="A1533" s="100" t="s">
        <v>143</v>
      </c>
      <c r="B1533" s="99" t="s">
        <v>36</v>
      </c>
      <c r="C1533" s="99" t="s">
        <v>670</v>
      </c>
      <c r="D1533" s="99" t="s">
        <v>671</v>
      </c>
      <c r="E1533" s="99" t="s">
        <v>54</v>
      </c>
      <c r="F1533" s="99">
        <v>999907991</v>
      </c>
      <c r="G1533" s="99">
        <f>(J1533+T1533)-H1533</f>
        <v>66</v>
      </c>
      <c r="H1533" s="99">
        <f>(K1533+L1533+N1533+O1533+P1533+Q1533+R1533)*0.5</f>
        <v>66</v>
      </c>
      <c r="I1533" s="24"/>
      <c r="J1533" s="99">
        <f>SUM(K1533,L1533,N1533,O1533,P1533,Q1533)</f>
        <v>132</v>
      </c>
      <c r="K1533" s="99">
        <f>SUM(AD1533,AL1533,AN1533)</f>
        <v>0</v>
      </c>
      <c r="L1533" s="99">
        <f>SUM(AE1533,AF1533,AG1533,AH1533)</f>
        <v>0</v>
      </c>
      <c r="M1533" s="99">
        <f>COUNT(#REF!,#REF!,#REF!,#REF!,#REF!,#REF!,#REF!,AE1533,#REF!,#REF!,#REF!,#REF!,AF1533,AG1533,#REF!,#REF!,#REF!,AH1533)</f>
        <v>0</v>
      </c>
      <c r="N1533" s="99">
        <f>AI1533+AJ1533</f>
        <v>33</v>
      </c>
      <c r="O1533" s="99"/>
      <c r="P1533" s="99">
        <f>AK1533</f>
        <v>51</v>
      </c>
      <c r="Q1533" s="99">
        <f>AM1533</f>
        <v>48</v>
      </c>
      <c r="R1533" s="99">
        <v>0</v>
      </c>
      <c r="S1533" s="47"/>
      <c r="T1533" s="99">
        <f>SUM(U1533,V1533,X1533,Y1533,Z1533,AA1533,AB1533)</f>
        <v>0</v>
      </c>
      <c r="U1533" s="99">
        <f>AP1533</f>
        <v>0</v>
      </c>
      <c r="V1533" s="99">
        <f>SUM(AS1533,AT1533,AU1533,AV1533,AW1533,AX1533,AY1533,AZ1533,BA1533,BB1533,BC1533)</f>
        <v>0</v>
      </c>
      <c r="W1533" s="99">
        <f>COUNT(AS1533,AT1533,AU1533,AV1533,AW1533,AX1533,AY1533,AZ1533,BA1533,BB1533,BC1533)</f>
        <v>0</v>
      </c>
      <c r="X1533" s="99">
        <v>0</v>
      </c>
      <c r="Y1533" s="99">
        <v>0</v>
      </c>
      <c r="Z1533" s="99">
        <v>0</v>
      </c>
      <c r="AA1533" s="99">
        <f>AR1533</f>
        <v>0</v>
      </c>
      <c r="AB1533" s="99">
        <f>AQ1533</f>
        <v>0</v>
      </c>
      <c r="AC1533" s="47"/>
      <c r="AD1533" s="99"/>
      <c r="AE1533" s="99"/>
      <c r="AF1533" s="99"/>
      <c r="AG1533" s="99"/>
      <c r="AH1533" s="99"/>
      <c r="AI1533" s="99"/>
      <c r="AJ1533" s="99">
        <v>33</v>
      </c>
      <c r="AK1533" s="99">
        <v>51</v>
      </c>
      <c r="AL1533" s="99"/>
      <c r="AM1533" s="100">
        <v>48</v>
      </c>
      <c r="AN1533" s="100"/>
      <c r="AO1533" s="44"/>
      <c r="AP1533" s="100"/>
      <c r="AQ1533" s="100"/>
      <c r="AR1533" s="100"/>
      <c r="AS1533" s="100"/>
      <c r="AT1533" s="100"/>
      <c r="AU1533" s="100"/>
      <c r="AV1533" s="100"/>
      <c r="AW1533" s="100"/>
      <c r="AX1533" s="100"/>
      <c r="AY1533" s="100"/>
      <c r="AZ1533" s="100"/>
      <c r="BA1533" s="100"/>
      <c r="BB1533" s="100"/>
      <c r="BC1533" s="100"/>
    </row>
    <row r="1534" spans="1:56" s="41" customFormat="1" x14ac:dyDescent="0.35">
      <c r="A1534" s="100" t="s">
        <v>143</v>
      </c>
      <c r="B1534" s="100" t="s">
        <v>36</v>
      </c>
      <c r="C1534" s="100" t="s">
        <v>2825</v>
      </c>
      <c r="D1534" s="100" t="s">
        <v>2826</v>
      </c>
      <c r="E1534" s="100" t="s">
        <v>54</v>
      </c>
      <c r="F1534" s="100">
        <v>999897394</v>
      </c>
      <c r="G1534" s="99">
        <f>(J1534+T1534)-H1534</f>
        <v>65</v>
      </c>
      <c r="H1534" s="100"/>
      <c r="I1534" s="44"/>
      <c r="J1534" s="99">
        <f>SUM(K1534,L1534,N1534,O1534,P1534,Q1534)</f>
        <v>0</v>
      </c>
      <c r="K1534" s="99">
        <f>SUM(AD1534,AL1534,AN1534)</f>
        <v>0</v>
      </c>
      <c r="L1534" s="99">
        <f>SUM(AE1534,AF1534,AG1534,AH1534)</f>
        <v>0</v>
      </c>
      <c r="M1534" s="99">
        <f>COUNT(#REF!,#REF!,#REF!,#REF!,#REF!,#REF!,#REF!,AE1534,#REF!,#REF!,#REF!,#REF!,AF1534,AG1534,#REF!,#REF!,#REF!,AH1534)</f>
        <v>0</v>
      </c>
      <c r="N1534" s="99">
        <f>AI1534+AJ1534</f>
        <v>0</v>
      </c>
      <c r="O1534" s="99"/>
      <c r="P1534" s="99">
        <f>AK1534</f>
        <v>0</v>
      </c>
      <c r="Q1534" s="99">
        <f>AM1534</f>
        <v>0</v>
      </c>
      <c r="R1534" s="99">
        <v>0</v>
      </c>
      <c r="S1534" s="47"/>
      <c r="T1534" s="99">
        <f>SUM(U1534,V1534,X1534,Y1534,Z1534,AA1534,AB1534)</f>
        <v>65</v>
      </c>
      <c r="U1534" s="99">
        <f>AP1534</f>
        <v>17</v>
      </c>
      <c r="V1534" s="99">
        <f>SUM(AS1534,AT1534,AU1534,AV1534,AW1534,AX1534,AY1534,AZ1534,BA1534,BB1534,BC1534)</f>
        <v>0</v>
      </c>
      <c r="W1534" s="99">
        <f>COUNT(AS1534,AT1534,AU1534,AV1534,AW1534,AX1534,AY1534,AZ1534,BA1534,BB1534,BC1534)</f>
        <v>0</v>
      </c>
      <c r="X1534" s="99">
        <v>0</v>
      </c>
      <c r="Y1534" s="99">
        <v>0</v>
      </c>
      <c r="Z1534" s="99">
        <v>0</v>
      </c>
      <c r="AA1534" s="99">
        <f>AR1534</f>
        <v>48</v>
      </c>
      <c r="AB1534" s="99">
        <f>AQ1534</f>
        <v>0</v>
      </c>
      <c r="AC1534" s="47"/>
      <c r="AD1534" s="100"/>
      <c r="AE1534" s="100"/>
      <c r="AF1534" s="100"/>
      <c r="AG1534" s="100"/>
      <c r="AH1534" s="100"/>
      <c r="AI1534" s="100"/>
      <c r="AJ1534" s="100"/>
      <c r="AK1534" s="100"/>
      <c r="AL1534" s="100"/>
      <c r="AM1534" s="100"/>
      <c r="AN1534" s="100"/>
      <c r="AO1534" s="44"/>
      <c r="AP1534" s="100">
        <v>17</v>
      </c>
      <c r="AQ1534" s="100"/>
      <c r="AR1534" s="100">
        <v>48</v>
      </c>
      <c r="AS1534" s="100"/>
      <c r="AT1534" s="100"/>
      <c r="AU1534" s="100"/>
      <c r="AV1534" s="100"/>
      <c r="AW1534" s="100"/>
      <c r="AX1534" s="100"/>
      <c r="AY1534" s="100"/>
      <c r="AZ1534" s="100"/>
      <c r="BA1534" s="100"/>
      <c r="BB1534" s="100"/>
      <c r="BC1534" s="100"/>
    </row>
    <row r="1535" spans="1:56" s="41" customFormat="1" x14ac:dyDescent="0.35">
      <c r="A1535" s="99" t="s">
        <v>143</v>
      </c>
      <c r="B1535" s="99" t="s">
        <v>36</v>
      </c>
      <c r="C1535" s="99" t="s">
        <v>407</v>
      </c>
      <c r="D1535" s="99" t="s">
        <v>950</v>
      </c>
      <c r="E1535" s="99" t="s">
        <v>54</v>
      </c>
      <c r="F1535" s="99">
        <v>999917625</v>
      </c>
      <c r="G1535" s="99">
        <f>(J1535+T1535)-H1535</f>
        <v>65</v>
      </c>
      <c r="H1535" s="99"/>
      <c r="I1535" s="24"/>
      <c r="J1535" s="99">
        <f>SUM(K1535,L1535,N1535,O1535,P1535,Q1535)</f>
        <v>0</v>
      </c>
      <c r="K1535" s="99">
        <f>SUM(AD1535,AL1535,AN1535)</f>
        <v>0</v>
      </c>
      <c r="L1535" s="99">
        <f>SUM(AE1535,AF1535,AG1535,AH1535)</f>
        <v>0</v>
      </c>
      <c r="M1535" s="99">
        <f>COUNT(#REF!,#REF!,#REF!,#REF!,#REF!,#REF!,#REF!,AE1535,#REF!,#REF!,#REF!,#REF!,AF1535,AG1535,#REF!,#REF!,#REF!,AH1535)</f>
        <v>0</v>
      </c>
      <c r="N1535" s="99">
        <f>AI1535+AJ1535</f>
        <v>0</v>
      </c>
      <c r="O1535" s="99"/>
      <c r="P1535" s="99">
        <f>AK1535</f>
        <v>0</v>
      </c>
      <c r="Q1535" s="99">
        <f>AM1535</f>
        <v>0</v>
      </c>
      <c r="R1535" s="99">
        <v>0</v>
      </c>
      <c r="S1535" s="47"/>
      <c r="T1535" s="99">
        <f>SUM(U1535,V1535,X1535,Y1535,Z1535,AA1535,AB1535)</f>
        <v>65</v>
      </c>
      <c r="U1535" s="99">
        <f>AP1535</f>
        <v>0</v>
      </c>
      <c r="V1535" s="99">
        <f>SUM(AS1535,AT1535,AU1535,AV1535,AW1535,AX1535,AY1535,AZ1535,BA1535,BB1535,BC1535)</f>
        <v>29</v>
      </c>
      <c r="W1535" s="99">
        <f>COUNT(AS1535,AT1535,AU1535,AV1535,AW1535,AX1535,AY1535,AZ1535,BA1535,BB1535,BC1535)</f>
        <v>1</v>
      </c>
      <c r="X1535" s="99">
        <v>0</v>
      </c>
      <c r="Y1535" s="99">
        <v>0</v>
      </c>
      <c r="Z1535" s="99">
        <v>0</v>
      </c>
      <c r="AA1535" s="99">
        <f>AR1535</f>
        <v>36</v>
      </c>
      <c r="AB1535" s="99">
        <f>AQ1535</f>
        <v>0</v>
      </c>
      <c r="AC1535" s="47"/>
      <c r="AD1535" s="99"/>
      <c r="AE1535" s="99"/>
      <c r="AF1535" s="99"/>
      <c r="AG1535" s="99"/>
      <c r="AH1535" s="99"/>
      <c r="AI1535" s="99"/>
      <c r="AJ1535" s="99"/>
      <c r="AK1535" s="99"/>
      <c r="AL1535" s="99"/>
      <c r="AM1535" s="100"/>
      <c r="AN1535" s="100"/>
      <c r="AO1535" s="44"/>
      <c r="AP1535" s="100"/>
      <c r="AQ1535" s="100"/>
      <c r="AR1535" s="100">
        <v>36</v>
      </c>
      <c r="AS1535" s="100"/>
      <c r="AT1535" s="100"/>
      <c r="AU1535" s="100"/>
      <c r="AV1535" s="100"/>
      <c r="AW1535" s="100"/>
      <c r="AX1535" s="100"/>
      <c r="AY1535" s="100"/>
      <c r="AZ1535" s="100">
        <v>29</v>
      </c>
      <c r="BA1535" s="100"/>
      <c r="BB1535" s="100"/>
      <c r="BC1535" s="100"/>
    </row>
    <row r="1536" spans="1:56" s="41" customFormat="1" x14ac:dyDescent="0.35">
      <c r="A1536" s="100" t="s">
        <v>143</v>
      </c>
      <c r="B1536" s="99" t="s">
        <v>36</v>
      </c>
      <c r="C1536" s="99" t="s">
        <v>98</v>
      </c>
      <c r="D1536" s="99" t="s">
        <v>2440</v>
      </c>
      <c r="E1536" s="99" t="s">
        <v>54</v>
      </c>
      <c r="F1536" s="99">
        <v>999927102</v>
      </c>
      <c r="G1536" s="99">
        <f>(J1536+T1536)-H1536</f>
        <v>65</v>
      </c>
      <c r="H1536" s="99">
        <f>(K1536+L1536+N1536+O1536+P1536+Q1536+R1536)*0.5</f>
        <v>0</v>
      </c>
      <c r="I1536" s="24"/>
      <c r="J1536" s="99">
        <f>SUM(K1536,L1536,N1536,O1536,P1536,Q1536)</f>
        <v>0</v>
      </c>
      <c r="K1536" s="99">
        <f>SUM(AD1536,AL1536,AN1536)</f>
        <v>0</v>
      </c>
      <c r="L1536" s="99">
        <f>SUM(AE1536,AF1536,AG1536,AH1536)</f>
        <v>0</v>
      </c>
      <c r="M1536" s="99">
        <f>COUNT(#REF!,#REF!,#REF!,#REF!,#REF!,#REF!,#REF!,AE1536,#REF!,#REF!,#REF!,#REF!,AF1536,AG1536,#REF!,#REF!,#REF!,AH1536)</f>
        <v>0</v>
      </c>
      <c r="N1536" s="99">
        <f>AI1536+AJ1536</f>
        <v>0</v>
      </c>
      <c r="O1536" s="99"/>
      <c r="P1536" s="99">
        <f>AK1536</f>
        <v>0</v>
      </c>
      <c r="Q1536" s="99">
        <f>AM1536</f>
        <v>0</v>
      </c>
      <c r="R1536" s="99">
        <v>0</v>
      </c>
      <c r="S1536" s="47"/>
      <c r="T1536" s="99">
        <f>SUM(U1536,V1536,X1536,Y1536,Z1536,AA1536,AB1536)</f>
        <v>65</v>
      </c>
      <c r="U1536" s="99">
        <f>AP1536</f>
        <v>0</v>
      </c>
      <c r="V1536" s="99">
        <f>SUM(AS1536,AT1536,AU1536,AV1536,AW1536,AX1536,AY1536,AZ1536,BA1536,BB1536,BC1536)</f>
        <v>29</v>
      </c>
      <c r="W1536" s="99">
        <f>COUNT(AS1536,AT1536,AU1536,AV1536,AW1536,AX1536,AY1536,AZ1536,BA1536,BB1536,BC1536)</f>
        <v>1</v>
      </c>
      <c r="X1536" s="99">
        <v>0</v>
      </c>
      <c r="Y1536" s="99">
        <v>0</v>
      </c>
      <c r="Z1536" s="99">
        <v>0</v>
      </c>
      <c r="AA1536" s="99">
        <f>AR1536</f>
        <v>36</v>
      </c>
      <c r="AB1536" s="99">
        <f>AQ1536</f>
        <v>0</v>
      </c>
      <c r="AC1536" s="47"/>
      <c r="AD1536" s="99"/>
      <c r="AE1536" s="99"/>
      <c r="AF1536" s="99"/>
      <c r="AG1536" s="99"/>
      <c r="AH1536" s="99"/>
      <c r="AI1536" s="99"/>
      <c r="AJ1536" s="99"/>
      <c r="AK1536" s="99"/>
      <c r="AL1536" s="99"/>
      <c r="AM1536" s="100"/>
      <c r="AN1536" s="100"/>
      <c r="AO1536" s="44"/>
      <c r="AP1536" s="100"/>
      <c r="AQ1536" s="100"/>
      <c r="AR1536" s="100">
        <v>36</v>
      </c>
      <c r="AS1536" s="100"/>
      <c r="AT1536" s="100"/>
      <c r="AU1536" s="100"/>
      <c r="AV1536" s="100"/>
      <c r="AW1536" s="100"/>
      <c r="AX1536" s="100"/>
      <c r="AY1536" s="100"/>
      <c r="AZ1536" s="100">
        <v>29</v>
      </c>
      <c r="BA1536" s="100"/>
      <c r="BB1536" s="100"/>
      <c r="BC1536" s="100"/>
    </row>
    <row r="1537" spans="1:56" s="41" customFormat="1" x14ac:dyDescent="0.35">
      <c r="A1537" s="100" t="s">
        <v>143</v>
      </c>
      <c r="B1537" s="99" t="s">
        <v>36</v>
      </c>
      <c r="C1537" s="99" t="s">
        <v>823</v>
      </c>
      <c r="D1537" s="99" t="s">
        <v>824</v>
      </c>
      <c r="E1537" s="99" t="s">
        <v>54</v>
      </c>
      <c r="F1537" s="99">
        <v>999915131</v>
      </c>
      <c r="G1537" s="99">
        <f>(J1537+T1537)-H1537</f>
        <v>64.5</v>
      </c>
      <c r="H1537" s="99">
        <f>(K1537+L1537+N1537+O1537+P1537+Q1537+R1537)*0.5</f>
        <v>35.5</v>
      </c>
      <c r="I1537" s="24"/>
      <c r="J1537" s="99">
        <f>SUM(K1537,L1537,N1537,O1537,P1537,Q1537)</f>
        <v>71</v>
      </c>
      <c r="K1537" s="99">
        <f>SUM(AD1537,AL1537,AN1537)</f>
        <v>0</v>
      </c>
      <c r="L1537" s="99">
        <f>SUM(AE1537,AF1537,AG1537,AH1537)</f>
        <v>0</v>
      </c>
      <c r="M1537" s="99">
        <f>COUNT(#REF!,#REF!,#REF!,#REF!,#REF!,#REF!,#REF!,AE1537,#REF!,#REF!,#REF!,#REF!,AF1537,AG1537,#REF!,#REF!,#REF!,AH1537)</f>
        <v>0</v>
      </c>
      <c r="N1537" s="99">
        <f>AI1537+AJ1537</f>
        <v>33</v>
      </c>
      <c r="O1537" s="99"/>
      <c r="P1537" s="99">
        <f>AK1537</f>
        <v>38</v>
      </c>
      <c r="Q1537" s="99">
        <f>AM1537</f>
        <v>0</v>
      </c>
      <c r="R1537" s="99">
        <v>0</v>
      </c>
      <c r="S1537" s="47"/>
      <c r="T1537" s="99">
        <f>SUM(U1537,V1537,X1537,Y1537,Z1537,AA1537,AB1537)</f>
        <v>29</v>
      </c>
      <c r="U1537" s="99">
        <f>AP1537</f>
        <v>0</v>
      </c>
      <c r="V1537" s="99">
        <f>SUM(AS1537,AT1537,AU1537,AV1537,AW1537,AX1537,AY1537,AZ1537,BA1537,BB1537,BC1537)</f>
        <v>29</v>
      </c>
      <c r="W1537" s="99">
        <f>COUNT(AS1537,AT1537,AU1537,AV1537,AW1537,AX1537,AY1537,AZ1537,BA1537,BB1537,BC1537)</f>
        <v>1</v>
      </c>
      <c r="X1537" s="99">
        <v>0</v>
      </c>
      <c r="Y1537" s="99">
        <v>0</v>
      </c>
      <c r="Z1537" s="99">
        <v>0</v>
      </c>
      <c r="AA1537" s="99">
        <f>AR1537</f>
        <v>0</v>
      </c>
      <c r="AB1537" s="99">
        <f>AQ1537</f>
        <v>0</v>
      </c>
      <c r="AC1537" s="47"/>
      <c r="AD1537" s="99"/>
      <c r="AE1537" s="99"/>
      <c r="AF1537" s="99"/>
      <c r="AG1537" s="99"/>
      <c r="AH1537" s="99"/>
      <c r="AI1537" s="99">
        <v>33</v>
      </c>
      <c r="AJ1537" s="99"/>
      <c r="AK1537" s="99">
        <v>38</v>
      </c>
      <c r="AL1537" s="99"/>
      <c r="AM1537" s="100"/>
      <c r="AN1537" s="100"/>
      <c r="AO1537" s="44"/>
      <c r="AP1537" s="100"/>
      <c r="AQ1537" s="100"/>
      <c r="AR1537" s="100"/>
      <c r="AS1537" s="100"/>
      <c r="AT1537" s="100"/>
      <c r="AU1537" s="100"/>
      <c r="AV1537" s="100"/>
      <c r="AW1537" s="100"/>
      <c r="AX1537" s="100"/>
      <c r="AY1537" s="100"/>
      <c r="AZ1537" s="100">
        <v>29</v>
      </c>
      <c r="BA1537" s="100"/>
      <c r="BB1537" s="100"/>
      <c r="BC1537" s="100"/>
    </row>
    <row r="1538" spans="1:56" s="41" customFormat="1" x14ac:dyDescent="0.35">
      <c r="A1538" s="106" t="s">
        <v>143</v>
      </c>
      <c r="B1538" s="106" t="s">
        <v>36</v>
      </c>
      <c r="C1538" s="106" t="s">
        <v>652</v>
      </c>
      <c r="D1538" s="106" t="s">
        <v>653</v>
      </c>
      <c r="E1538" s="106" t="s">
        <v>54</v>
      </c>
      <c r="F1538" s="106">
        <v>999907358</v>
      </c>
      <c r="G1538" s="99">
        <f>(J1538+T1538)-H1538</f>
        <v>63</v>
      </c>
      <c r="H1538" s="99"/>
      <c r="I1538" s="24"/>
      <c r="J1538" s="99">
        <f>SUM(K1538,L1538,N1538,O1538,P1538,Q1538)</f>
        <v>63</v>
      </c>
      <c r="K1538" s="99">
        <f>SUM(AD1538,AL1538,AN1538)</f>
        <v>0</v>
      </c>
      <c r="L1538" s="99">
        <f>SUM(AE1538,AF1538,AG1538,AH1538)</f>
        <v>63</v>
      </c>
      <c r="M1538" s="99">
        <f>COUNT(#REF!,#REF!,#REF!,#REF!,#REF!,#REF!,#REF!,AE1538,#REF!,#REF!,#REF!,#REF!,AF1538,AG1538,#REF!,#REF!,#REF!,AH1538)</f>
        <v>1</v>
      </c>
      <c r="N1538" s="99">
        <f>AI1538+AJ1538</f>
        <v>0</v>
      </c>
      <c r="O1538" s="99"/>
      <c r="P1538" s="99">
        <f>AK1538</f>
        <v>0</v>
      </c>
      <c r="Q1538" s="99">
        <f>AM1538</f>
        <v>0</v>
      </c>
      <c r="R1538" s="99">
        <v>0</v>
      </c>
      <c r="S1538" s="47"/>
      <c r="T1538" s="99">
        <f>SUM(U1538,V1538,X1538,Y1538,Z1538,AA1538,AB1538)</f>
        <v>0</v>
      </c>
      <c r="U1538" s="99">
        <f>AP1538</f>
        <v>0</v>
      </c>
      <c r="V1538" s="99">
        <f>SUM(AS1538,AT1538,AU1538,AV1538,AW1538,AX1538,AY1538,AZ1538,BA1538,BB1538,BC1538)</f>
        <v>0</v>
      </c>
      <c r="W1538" s="99">
        <f>COUNT(AS1538,AT1538,AU1538,AV1538,AW1538,AX1538,AY1538,AZ1538,BA1538,BB1538,BC1538)</f>
        <v>0</v>
      </c>
      <c r="X1538" s="99">
        <v>0</v>
      </c>
      <c r="Y1538" s="99">
        <v>0</v>
      </c>
      <c r="Z1538" s="99">
        <v>0</v>
      </c>
      <c r="AA1538" s="99">
        <f>AR1538</f>
        <v>0</v>
      </c>
      <c r="AB1538" s="99">
        <f>AQ1538</f>
        <v>0</v>
      </c>
      <c r="AC1538" s="47"/>
      <c r="AD1538" s="99"/>
      <c r="AE1538" s="99"/>
      <c r="AF1538" s="99">
        <v>63</v>
      </c>
      <c r="AG1538" s="99"/>
      <c r="AH1538" s="99"/>
      <c r="AI1538" s="99"/>
      <c r="AJ1538" s="99"/>
      <c r="AK1538" s="99"/>
      <c r="AL1538" s="99"/>
      <c r="AM1538" s="100"/>
      <c r="AN1538" s="100"/>
      <c r="AO1538" s="44"/>
      <c r="AP1538" s="100"/>
      <c r="AQ1538" s="100"/>
      <c r="AR1538" s="100"/>
      <c r="AS1538" s="100"/>
      <c r="AT1538" s="100"/>
      <c r="AU1538" s="100"/>
      <c r="AV1538" s="100"/>
      <c r="AW1538" s="100"/>
      <c r="AX1538" s="100"/>
      <c r="AY1538" s="100"/>
      <c r="AZ1538" s="100"/>
      <c r="BA1538" s="100"/>
      <c r="BB1538" s="100"/>
      <c r="BC1538" s="100"/>
    </row>
    <row r="1539" spans="1:56" s="41" customFormat="1" x14ac:dyDescent="0.35">
      <c r="A1539" s="100" t="s">
        <v>143</v>
      </c>
      <c r="B1539" s="99" t="s">
        <v>36</v>
      </c>
      <c r="C1539" s="99" t="s">
        <v>775</v>
      </c>
      <c r="D1539" s="99" t="s">
        <v>776</v>
      </c>
      <c r="E1539" s="99" t="s">
        <v>54</v>
      </c>
      <c r="F1539" s="99">
        <v>999913829</v>
      </c>
      <c r="G1539" s="99">
        <f>(J1539+T1539)-H1539</f>
        <v>63</v>
      </c>
      <c r="H1539" s="100"/>
      <c r="I1539" s="24"/>
      <c r="J1539" s="99">
        <f>SUM(K1539,L1539,N1539,O1539,P1539,Q1539)</f>
        <v>63</v>
      </c>
      <c r="K1539" s="99">
        <f>SUM(AD1539,AL1539,AN1539)</f>
        <v>0</v>
      </c>
      <c r="L1539" s="99">
        <f>SUM(AE1539,AF1539,AG1539,AH1539)</f>
        <v>63</v>
      </c>
      <c r="M1539" s="99">
        <f>COUNT(#REF!,#REF!,#REF!,#REF!,#REF!,#REF!,#REF!,AE1539,#REF!,#REF!,#REF!,#REF!,AF1539,AG1539,#REF!,#REF!,#REF!,AH1539)</f>
        <v>1</v>
      </c>
      <c r="N1539" s="99">
        <f>AI1539+AJ1539</f>
        <v>0</v>
      </c>
      <c r="O1539" s="99"/>
      <c r="P1539" s="99">
        <f>AK1539</f>
        <v>0</v>
      </c>
      <c r="Q1539" s="99">
        <f>AM1539</f>
        <v>0</v>
      </c>
      <c r="R1539" s="99">
        <v>0</v>
      </c>
      <c r="S1539" s="47"/>
      <c r="T1539" s="99">
        <f>SUM(U1539,V1539,X1539,Y1539,Z1539,AA1539,AB1539)</f>
        <v>0</v>
      </c>
      <c r="U1539" s="99">
        <f>AP1539</f>
        <v>0</v>
      </c>
      <c r="V1539" s="99">
        <f>SUM(AS1539,AT1539,AU1539,AV1539,AW1539,AX1539,AY1539,AZ1539,BA1539,BB1539,BC1539)</f>
        <v>0</v>
      </c>
      <c r="W1539" s="99">
        <f>COUNT(AS1539,AT1539,AU1539,AV1539,AW1539,AX1539,AY1539,AZ1539,BA1539,BB1539,BC1539)</f>
        <v>0</v>
      </c>
      <c r="X1539" s="99">
        <v>0</v>
      </c>
      <c r="Y1539" s="99">
        <v>0</v>
      </c>
      <c r="Z1539" s="99">
        <v>0</v>
      </c>
      <c r="AA1539" s="99">
        <f>AR1539</f>
        <v>0</v>
      </c>
      <c r="AB1539" s="99">
        <f>AQ1539</f>
        <v>0</v>
      </c>
      <c r="AC1539" s="47"/>
      <c r="AD1539" s="99"/>
      <c r="AE1539" s="99">
        <v>63</v>
      </c>
      <c r="AF1539" s="99"/>
      <c r="AG1539" s="99"/>
      <c r="AH1539" s="99"/>
      <c r="AI1539" s="99"/>
      <c r="AJ1539" s="99"/>
      <c r="AK1539" s="99"/>
      <c r="AL1539" s="99"/>
      <c r="AM1539" s="100"/>
      <c r="AN1539" s="100"/>
      <c r="AO1539" s="44"/>
      <c r="AP1539" s="100"/>
      <c r="AQ1539" s="100"/>
      <c r="AR1539" s="100"/>
      <c r="AS1539" s="100"/>
      <c r="AT1539" s="100"/>
      <c r="AU1539" s="100"/>
      <c r="AV1539" s="100"/>
      <c r="AW1539" s="100"/>
      <c r="AX1539" s="100"/>
      <c r="AY1539" s="100"/>
      <c r="AZ1539" s="100"/>
      <c r="BA1539" s="100"/>
      <c r="BB1539" s="100"/>
      <c r="BC1539" s="100"/>
    </row>
    <row r="1540" spans="1:56" s="41" customFormat="1" x14ac:dyDescent="0.3">
      <c r="A1540" s="100" t="s">
        <v>143</v>
      </c>
      <c r="B1540" s="100" t="s">
        <v>36</v>
      </c>
      <c r="C1540" s="100" t="s">
        <v>546</v>
      </c>
      <c r="D1540" s="100" t="s">
        <v>547</v>
      </c>
      <c r="E1540" s="100" t="s">
        <v>54</v>
      </c>
      <c r="F1540" s="100">
        <v>999897724</v>
      </c>
      <c r="G1540" s="99">
        <f>(J1540+T1540)-H1540</f>
        <v>63</v>
      </c>
      <c r="H1540" s="100"/>
      <c r="I1540" s="44"/>
      <c r="J1540" s="99">
        <f>SUM(K1540,L1540,N1540,O1540,P1540,Q1540)</f>
        <v>0</v>
      </c>
      <c r="K1540" s="99">
        <f>SUM(AD1540,AL1540,AN1540)</f>
        <v>0</v>
      </c>
      <c r="L1540" s="99">
        <f>SUM(AE1540,AF1540,AG1540,AH1540)</f>
        <v>0</v>
      </c>
      <c r="M1540" s="99">
        <f>COUNT(#REF!,#REF!,#REF!,#REF!,#REF!,#REF!,#REF!,AE1540,#REF!,#REF!,#REF!,#REF!,AF1540,AG1540,#REF!,#REF!,#REF!,AH1540)</f>
        <v>0</v>
      </c>
      <c r="N1540" s="99">
        <f>AI1540+AJ1540</f>
        <v>0</v>
      </c>
      <c r="O1540" s="99"/>
      <c r="P1540" s="99">
        <f>AK1540</f>
        <v>0</v>
      </c>
      <c r="Q1540" s="99">
        <f>AM1540</f>
        <v>0</v>
      </c>
      <c r="R1540" s="99">
        <v>0</v>
      </c>
      <c r="S1540" s="47"/>
      <c r="T1540" s="99">
        <f>SUM(U1540,V1540,X1540,Y1540,Z1540,AA1540,AB1540)</f>
        <v>63</v>
      </c>
      <c r="U1540" s="99">
        <f>AP1540</f>
        <v>0</v>
      </c>
      <c r="V1540" s="99">
        <f>SUM(AS1540,AT1540,AU1540,AV1540,AW1540,AX1540,AY1540,AZ1540,BA1540,BB1540,BC1540)</f>
        <v>63</v>
      </c>
      <c r="W1540" s="99">
        <f>COUNT(AS1540,AT1540,AU1540,AV1540,AW1540,AX1540,AY1540,AZ1540,BA1540,BB1540,BC1540)</f>
        <v>1</v>
      </c>
      <c r="X1540" s="99">
        <v>0</v>
      </c>
      <c r="Y1540" s="99">
        <v>0</v>
      </c>
      <c r="Z1540" s="99">
        <v>0</v>
      </c>
      <c r="AA1540" s="99">
        <f>AR1540</f>
        <v>0</v>
      </c>
      <c r="AB1540" s="99">
        <f>AQ1540</f>
        <v>0</v>
      </c>
      <c r="AC1540" s="47"/>
      <c r="AD1540" s="100"/>
      <c r="AE1540" s="100"/>
      <c r="AF1540" s="100"/>
      <c r="AG1540" s="100"/>
      <c r="AH1540" s="100"/>
      <c r="AI1540" s="100"/>
      <c r="AJ1540" s="100"/>
      <c r="AK1540" s="100"/>
      <c r="AL1540" s="100"/>
      <c r="AM1540" s="100"/>
      <c r="AN1540" s="100"/>
      <c r="AO1540" s="44"/>
      <c r="AP1540" s="100"/>
      <c r="AQ1540" s="100"/>
      <c r="AR1540" s="100"/>
      <c r="AS1540" s="100">
        <v>63</v>
      </c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31"/>
    </row>
    <row r="1541" spans="1:56" s="41" customFormat="1" x14ac:dyDescent="0.3">
      <c r="A1541" s="100" t="s">
        <v>143</v>
      </c>
      <c r="B1541" s="100" t="s">
        <v>36</v>
      </c>
      <c r="C1541" s="100" t="s">
        <v>709</v>
      </c>
      <c r="D1541" s="100" t="s">
        <v>175</v>
      </c>
      <c r="E1541" s="100" t="s">
        <v>54</v>
      </c>
      <c r="F1541" s="100">
        <v>999909628</v>
      </c>
      <c r="G1541" s="99">
        <f>(J1541+T1541)-H1541</f>
        <v>63</v>
      </c>
      <c r="H1541" s="100"/>
      <c r="I1541" s="44"/>
      <c r="J1541" s="99">
        <f>SUM(K1541,L1541,N1541,O1541,P1541,Q1541)</f>
        <v>0</v>
      </c>
      <c r="K1541" s="99">
        <f>SUM(AD1541,AL1541,AN1541)</f>
        <v>0</v>
      </c>
      <c r="L1541" s="99">
        <f>SUM(AE1541,AF1541,AG1541,AH1541)</f>
        <v>0</v>
      </c>
      <c r="M1541" s="99">
        <f>COUNT(#REF!,#REF!,#REF!,#REF!,#REF!,#REF!,#REF!,AE1541,#REF!,#REF!,#REF!,#REF!,AF1541,AG1541,#REF!,#REF!,#REF!,AH1541)</f>
        <v>0</v>
      </c>
      <c r="N1541" s="99">
        <f>AI1541+AJ1541</f>
        <v>0</v>
      </c>
      <c r="O1541" s="99"/>
      <c r="P1541" s="99">
        <f>AK1541</f>
        <v>0</v>
      </c>
      <c r="Q1541" s="99">
        <f>AM1541</f>
        <v>0</v>
      </c>
      <c r="R1541" s="99">
        <v>0</v>
      </c>
      <c r="S1541" s="47"/>
      <c r="T1541" s="99">
        <f>SUM(U1541,V1541,X1541,Y1541,Z1541,AA1541,AB1541)</f>
        <v>63</v>
      </c>
      <c r="U1541" s="99">
        <f>AP1541</f>
        <v>0</v>
      </c>
      <c r="V1541" s="99">
        <f>SUM(AS1541,AT1541,AU1541,AV1541,AW1541,AX1541,AY1541,AZ1541,BA1541,BB1541,BC1541)</f>
        <v>63</v>
      </c>
      <c r="W1541" s="99">
        <f>COUNT(AS1541,AT1541,AU1541,AV1541,AW1541,AX1541,AY1541,AZ1541,BA1541,BB1541,BC1541)</f>
        <v>1</v>
      </c>
      <c r="X1541" s="99">
        <v>0</v>
      </c>
      <c r="Y1541" s="99">
        <v>0</v>
      </c>
      <c r="Z1541" s="99">
        <v>0</v>
      </c>
      <c r="AA1541" s="99">
        <f>AR1541</f>
        <v>0</v>
      </c>
      <c r="AB1541" s="99">
        <f>AQ1541</f>
        <v>0</v>
      </c>
      <c r="AC1541" s="47"/>
      <c r="AD1541" s="100"/>
      <c r="AE1541" s="100"/>
      <c r="AF1541" s="100"/>
      <c r="AG1541" s="100"/>
      <c r="AH1541" s="100"/>
      <c r="AI1541" s="100"/>
      <c r="AJ1541" s="100"/>
      <c r="AK1541" s="100"/>
      <c r="AL1541" s="100"/>
      <c r="AM1541" s="100"/>
      <c r="AN1541" s="100"/>
      <c r="AO1541" s="44"/>
      <c r="AP1541" s="100"/>
      <c r="AQ1541" s="100"/>
      <c r="AR1541" s="100"/>
      <c r="AS1541" s="100"/>
      <c r="AT1541" s="100"/>
      <c r="AU1541" s="100"/>
      <c r="AV1541" s="100"/>
      <c r="AW1541" s="100"/>
      <c r="AX1541" s="100"/>
      <c r="AY1541" s="100"/>
      <c r="AZ1541" s="100"/>
      <c r="BA1541" s="100">
        <v>63</v>
      </c>
      <c r="BB1541" s="100"/>
      <c r="BC1541" s="100"/>
      <c r="BD1541" s="31"/>
    </row>
    <row r="1542" spans="1:56" s="41" customFormat="1" x14ac:dyDescent="0.3">
      <c r="A1542" s="100" t="s">
        <v>143</v>
      </c>
      <c r="B1542" s="99" t="s">
        <v>36</v>
      </c>
      <c r="C1542" s="99" t="s">
        <v>2984</v>
      </c>
      <c r="D1542" s="99" t="s">
        <v>696</v>
      </c>
      <c r="E1542" s="99" t="s">
        <v>54</v>
      </c>
      <c r="F1542" s="99">
        <v>999909773</v>
      </c>
      <c r="G1542" s="99">
        <f>(J1542+T1542)-H1542</f>
        <v>63</v>
      </c>
      <c r="H1542" s="100"/>
      <c r="I1542" s="44"/>
      <c r="J1542" s="99">
        <f>SUM(K1542,L1542,N1542,O1542,P1542,Q1542)</f>
        <v>0</v>
      </c>
      <c r="K1542" s="99">
        <f>SUM(AD1542,AL1542,AN1542)</f>
        <v>0</v>
      </c>
      <c r="L1542" s="99">
        <f>SUM(AE1542,AF1542,AG1542,AH1542)</f>
        <v>0</v>
      </c>
      <c r="M1542" s="99">
        <f>COUNT(#REF!,#REF!,#REF!,#REF!,#REF!,#REF!,#REF!,AE1542,#REF!,#REF!,#REF!,#REF!,AF1542,AG1542,#REF!,#REF!,#REF!,AH1542)</f>
        <v>0</v>
      </c>
      <c r="N1542" s="99">
        <f>AI1542+AJ1542</f>
        <v>0</v>
      </c>
      <c r="O1542" s="99"/>
      <c r="P1542" s="99">
        <f>AK1542</f>
        <v>0</v>
      </c>
      <c r="Q1542" s="99">
        <f>AM1542</f>
        <v>0</v>
      </c>
      <c r="R1542" s="99">
        <v>0</v>
      </c>
      <c r="S1542" s="47"/>
      <c r="T1542" s="99">
        <f>SUM(U1542,V1542,X1542,Y1542,Z1542,AA1542,AB1542)</f>
        <v>63</v>
      </c>
      <c r="U1542" s="99">
        <f>AP1542</f>
        <v>0</v>
      </c>
      <c r="V1542" s="99">
        <f>SUM(AS1542,AT1542,AU1542,AV1542,AW1542,AX1542,AY1542,AZ1542,BA1542,BB1542,BC1542)</f>
        <v>63</v>
      </c>
      <c r="W1542" s="99">
        <f>COUNT(AS1542,AT1542,AU1542,AV1542,AW1542,AX1542,AY1542,AZ1542,BA1542,BB1542,BC1542)</f>
        <v>1</v>
      </c>
      <c r="X1542" s="99">
        <v>0</v>
      </c>
      <c r="Y1542" s="99">
        <v>0</v>
      </c>
      <c r="Z1542" s="99">
        <v>0</v>
      </c>
      <c r="AA1542" s="99">
        <f>AR1542</f>
        <v>0</v>
      </c>
      <c r="AB1542" s="99">
        <f>AQ1542</f>
        <v>0</v>
      </c>
      <c r="AC1542" s="47"/>
      <c r="AD1542" s="100"/>
      <c r="AE1542" s="100"/>
      <c r="AF1542" s="100"/>
      <c r="AG1542" s="100"/>
      <c r="AH1542" s="100"/>
      <c r="AI1542" s="100"/>
      <c r="AJ1542" s="100"/>
      <c r="AK1542" s="100"/>
      <c r="AL1542" s="100"/>
      <c r="AM1542" s="100"/>
      <c r="AN1542" s="100"/>
      <c r="AO1542" s="44"/>
      <c r="AP1542" s="100"/>
      <c r="AQ1542" s="100"/>
      <c r="AR1542" s="100"/>
      <c r="AS1542" s="100"/>
      <c r="AT1542" s="100">
        <v>63</v>
      </c>
      <c r="AU1542" s="100"/>
      <c r="AV1542" s="100"/>
      <c r="AW1542" s="100"/>
      <c r="AX1542" s="100"/>
      <c r="AY1542" s="100"/>
      <c r="AZ1542" s="100"/>
      <c r="BA1542" s="100"/>
      <c r="BB1542" s="100"/>
      <c r="BC1542" s="100"/>
      <c r="BD1542" s="31"/>
    </row>
    <row r="1543" spans="1:56" s="41" customFormat="1" x14ac:dyDescent="0.3">
      <c r="A1543" s="100" t="s">
        <v>143</v>
      </c>
      <c r="B1543" s="100" t="s">
        <v>36</v>
      </c>
      <c r="C1543" s="100" t="s">
        <v>1839</v>
      </c>
      <c r="D1543" s="100" t="s">
        <v>1840</v>
      </c>
      <c r="E1543" s="100" t="s">
        <v>54</v>
      </c>
      <c r="F1543" s="100">
        <v>999924631</v>
      </c>
      <c r="G1543" s="99">
        <f>(J1543+T1543)-H1543</f>
        <v>63</v>
      </c>
      <c r="H1543" s="100"/>
      <c r="I1543" s="44"/>
      <c r="J1543" s="99">
        <f>SUM(K1543,L1543,N1543,O1543,P1543,Q1543)</f>
        <v>0</v>
      </c>
      <c r="K1543" s="99">
        <f>SUM(AD1543,AL1543,AN1543)</f>
        <v>0</v>
      </c>
      <c r="L1543" s="99">
        <f>SUM(AE1543,AF1543,AG1543,AH1543)</f>
        <v>0</v>
      </c>
      <c r="M1543" s="99">
        <f>COUNT(#REF!,#REF!,#REF!,#REF!,#REF!,#REF!,#REF!,AE1543,#REF!,#REF!,#REF!,#REF!,AF1543,AG1543,#REF!,#REF!,#REF!,AH1543)</f>
        <v>0</v>
      </c>
      <c r="N1543" s="99">
        <f>AI1543+AJ1543</f>
        <v>0</v>
      </c>
      <c r="O1543" s="99"/>
      <c r="P1543" s="99">
        <f>AK1543</f>
        <v>0</v>
      </c>
      <c r="Q1543" s="99">
        <f>AM1543</f>
        <v>0</v>
      </c>
      <c r="R1543" s="99">
        <v>0</v>
      </c>
      <c r="S1543" s="47"/>
      <c r="T1543" s="99">
        <f>SUM(U1543,V1543,X1543,Y1543,Z1543,AA1543,AB1543)</f>
        <v>63</v>
      </c>
      <c r="U1543" s="99">
        <f>AP1543</f>
        <v>0</v>
      </c>
      <c r="V1543" s="99">
        <f>SUM(AS1543,AT1543,AU1543,AV1543,AW1543,AX1543,AY1543,AZ1543,BA1543,BB1543,BC1543)</f>
        <v>63</v>
      </c>
      <c r="W1543" s="99">
        <f>COUNT(AS1543,AT1543,AU1543,AV1543,AW1543,AX1543,AY1543,AZ1543,BA1543,BB1543,BC1543)</f>
        <v>1</v>
      </c>
      <c r="X1543" s="99">
        <v>0</v>
      </c>
      <c r="Y1543" s="99">
        <v>0</v>
      </c>
      <c r="Z1543" s="99">
        <v>0</v>
      </c>
      <c r="AA1543" s="99">
        <f>AR1543</f>
        <v>0</v>
      </c>
      <c r="AB1543" s="99">
        <f>AQ1543</f>
        <v>0</v>
      </c>
      <c r="AC1543" s="47"/>
      <c r="AD1543" s="100"/>
      <c r="AE1543" s="100"/>
      <c r="AF1543" s="100"/>
      <c r="AG1543" s="100"/>
      <c r="AH1543" s="100"/>
      <c r="AI1543" s="100"/>
      <c r="AJ1543" s="100"/>
      <c r="AK1543" s="100"/>
      <c r="AL1543" s="100"/>
      <c r="AM1543" s="100"/>
      <c r="AN1543" s="100"/>
      <c r="AO1543" s="44"/>
      <c r="AP1543" s="100"/>
      <c r="AQ1543" s="100"/>
      <c r="AR1543" s="100"/>
      <c r="AS1543" s="100"/>
      <c r="AT1543" s="100"/>
      <c r="AU1543" s="100"/>
      <c r="AV1543" s="100"/>
      <c r="AW1543" s="100"/>
      <c r="AX1543" s="100">
        <v>63</v>
      </c>
      <c r="AY1543" s="100"/>
      <c r="AZ1543" s="100"/>
      <c r="BA1543" s="100"/>
      <c r="BB1543" s="100"/>
      <c r="BC1543" s="100"/>
      <c r="BD1543" s="31"/>
    </row>
    <row r="1544" spans="1:56" s="41" customFormat="1" x14ac:dyDescent="0.3">
      <c r="A1544" s="100" t="s">
        <v>143</v>
      </c>
      <c r="B1544" s="100" t="s">
        <v>36</v>
      </c>
      <c r="C1544" s="100" t="s">
        <v>3632</v>
      </c>
      <c r="D1544" s="100" t="s">
        <v>1385</v>
      </c>
      <c r="E1544" s="100" t="s">
        <v>54</v>
      </c>
      <c r="F1544" s="100">
        <v>999930570</v>
      </c>
      <c r="G1544" s="99">
        <f>(J1544+T1544)-H1544</f>
        <v>63</v>
      </c>
      <c r="H1544" s="100"/>
      <c r="I1544" s="44"/>
      <c r="J1544" s="99">
        <f>SUM(K1544,L1544,N1544,O1544,P1544,Q1544)</f>
        <v>0</v>
      </c>
      <c r="K1544" s="99">
        <f>SUM(AD1544,AL1544,AN1544)</f>
        <v>0</v>
      </c>
      <c r="L1544" s="99">
        <f>SUM(AE1544,AF1544,AG1544,AH1544)</f>
        <v>0</v>
      </c>
      <c r="M1544" s="99">
        <f>COUNT(#REF!,#REF!,#REF!,#REF!,#REF!,#REF!,#REF!,AE1544,#REF!,#REF!,#REF!,#REF!,AF1544,AG1544,#REF!,#REF!,#REF!,AH1544)</f>
        <v>0</v>
      </c>
      <c r="N1544" s="99">
        <f>AI1544+AJ1544</f>
        <v>0</v>
      </c>
      <c r="O1544" s="99"/>
      <c r="P1544" s="99">
        <f>AK1544</f>
        <v>0</v>
      </c>
      <c r="Q1544" s="99">
        <f>AM1544</f>
        <v>0</v>
      </c>
      <c r="R1544" s="99">
        <v>0</v>
      </c>
      <c r="S1544" s="47"/>
      <c r="T1544" s="99">
        <f>SUM(U1544,V1544,X1544,Y1544,Z1544,AA1544,AB1544)</f>
        <v>63</v>
      </c>
      <c r="U1544" s="99">
        <f>AP1544</f>
        <v>0</v>
      </c>
      <c r="V1544" s="99">
        <f>SUM(AS1544,AT1544,AU1544,AV1544,AW1544,AX1544,AY1544,AZ1544,BA1544,BB1544,BC1544)</f>
        <v>63</v>
      </c>
      <c r="W1544" s="99">
        <f>COUNT(AS1544,AT1544,AU1544,AV1544,AW1544,AX1544,AY1544,AZ1544,BA1544,BB1544,BC1544)</f>
        <v>1</v>
      </c>
      <c r="X1544" s="99">
        <v>0</v>
      </c>
      <c r="Y1544" s="99">
        <v>0</v>
      </c>
      <c r="Z1544" s="99">
        <v>0</v>
      </c>
      <c r="AA1544" s="99">
        <f>AR1544</f>
        <v>0</v>
      </c>
      <c r="AB1544" s="99">
        <f>AQ1544</f>
        <v>0</v>
      </c>
      <c r="AC1544" s="47"/>
      <c r="AD1544" s="100"/>
      <c r="AE1544" s="100"/>
      <c r="AF1544" s="100"/>
      <c r="AG1544" s="100"/>
      <c r="AH1544" s="100"/>
      <c r="AI1544" s="100"/>
      <c r="AJ1544" s="100"/>
      <c r="AK1544" s="100"/>
      <c r="AL1544" s="100"/>
      <c r="AM1544" s="100"/>
      <c r="AN1544" s="100"/>
      <c r="AO1544" s="44"/>
      <c r="AP1544" s="100"/>
      <c r="AQ1544" s="100"/>
      <c r="AR1544" s="100"/>
      <c r="AS1544" s="100"/>
      <c r="AT1544" s="100"/>
      <c r="AU1544" s="100"/>
      <c r="AV1544" s="100"/>
      <c r="AW1544" s="100"/>
      <c r="AX1544" s="100"/>
      <c r="AY1544" s="100"/>
      <c r="AZ1544" s="100"/>
      <c r="BA1544" s="100"/>
      <c r="BB1544" s="100"/>
      <c r="BC1544" s="100">
        <v>63</v>
      </c>
      <c r="BD1544" s="31"/>
    </row>
    <row r="1545" spans="1:56" s="41" customFormat="1" x14ac:dyDescent="0.35">
      <c r="A1545" s="100" t="s">
        <v>143</v>
      </c>
      <c r="B1545" s="99" t="s">
        <v>36</v>
      </c>
      <c r="C1545" s="99" t="s">
        <v>1231</v>
      </c>
      <c r="D1545" s="99" t="s">
        <v>118</v>
      </c>
      <c r="E1545" s="99" t="s">
        <v>54</v>
      </c>
      <c r="F1545" s="99">
        <v>999920213</v>
      </c>
      <c r="G1545" s="99">
        <f>(J1545+T1545)-H1545</f>
        <v>61</v>
      </c>
      <c r="H1545" s="100"/>
      <c r="I1545" s="24"/>
      <c r="J1545" s="99">
        <f>SUM(K1545,L1545,N1545,O1545,P1545,Q1545)</f>
        <v>32</v>
      </c>
      <c r="K1545" s="99">
        <f>SUM(AD1545,AL1545,AN1545)</f>
        <v>32</v>
      </c>
      <c r="L1545" s="99">
        <f>SUM(AE1545,AF1545,AG1545,AH1545)</f>
        <v>0</v>
      </c>
      <c r="M1545" s="99">
        <f>COUNT(#REF!,#REF!,#REF!,#REF!,#REF!,#REF!,#REF!,AE1545,#REF!,#REF!,#REF!,#REF!,AF1545,AG1545,#REF!,#REF!,#REF!,AH1545)</f>
        <v>0</v>
      </c>
      <c r="N1545" s="99">
        <f>AI1545+AJ1545</f>
        <v>0</v>
      </c>
      <c r="O1545" s="99"/>
      <c r="P1545" s="99">
        <f>AK1545</f>
        <v>0</v>
      </c>
      <c r="Q1545" s="99">
        <f>AM1545</f>
        <v>0</v>
      </c>
      <c r="R1545" s="99">
        <v>0</v>
      </c>
      <c r="S1545" s="47"/>
      <c r="T1545" s="99">
        <f>SUM(U1545,V1545,X1545,Y1545,Z1545,AA1545,AB1545)</f>
        <v>29</v>
      </c>
      <c r="U1545" s="99">
        <f>AP1545</f>
        <v>0</v>
      </c>
      <c r="V1545" s="99">
        <f>SUM(AS1545,AT1545,AU1545,AV1545,AW1545,AX1545,AY1545,AZ1545,BA1545,BB1545,BC1545)</f>
        <v>29</v>
      </c>
      <c r="W1545" s="99">
        <f>COUNT(AS1545,AT1545,AU1545,AV1545,AW1545,AX1545,AY1545,AZ1545,BA1545,BB1545,BC1545)</f>
        <v>1</v>
      </c>
      <c r="X1545" s="99">
        <v>0</v>
      </c>
      <c r="Y1545" s="99">
        <v>0</v>
      </c>
      <c r="Z1545" s="99">
        <v>0</v>
      </c>
      <c r="AA1545" s="99">
        <f>AR1545</f>
        <v>0</v>
      </c>
      <c r="AB1545" s="99">
        <f>AQ1545</f>
        <v>0</v>
      </c>
      <c r="AC1545" s="47"/>
      <c r="AD1545" s="99"/>
      <c r="AE1545" s="99"/>
      <c r="AF1545" s="99"/>
      <c r="AG1545" s="99"/>
      <c r="AH1545" s="99"/>
      <c r="AI1545" s="99"/>
      <c r="AJ1545" s="99"/>
      <c r="AK1545" s="99"/>
      <c r="AL1545" s="99"/>
      <c r="AM1545" s="100"/>
      <c r="AN1545" s="100">
        <v>32</v>
      </c>
      <c r="AO1545" s="44"/>
      <c r="AP1545" s="100"/>
      <c r="AQ1545" s="100"/>
      <c r="AR1545" s="100"/>
      <c r="AS1545" s="100"/>
      <c r="AT1545" s="100"/>
      <c r="AU1545" s="100"/>
      <c r="AV1545" s="100"/>
      <c r="AW1545" s="100"/>
      <c r="AX1545" s="100"/>
      <c r="AY1545" s="100"/>
      <c r="AZ1545" s="100">
        <v>29</v>
      </c>
      <c r="BA1545" s="100"/>
      <c r="BB1545" s="100"/>
      <c r="BC1545" s="100"/>
    </row>
    <row r="1546" spans="1:56" s="41" customFormat="1" x14ac:dyDescent="0.3">
      <c r="A1546" s="100" t="s">
        <v>143</v>
      </c>
      <c r="B1546" s="100" t="s">
        <v>36</v>
      </c>
      <c r="C1546" s="100" t="s">
        <v>2464</v>
      </c>
      <c r="D1546" s="100" t="s">
        <v>755</v>
      </c>
      <c r="E1546" s="100" t="s">
        <v>54</v>
      </c>
      <c r="F1546" s="100">
        <v>999927216</v>
      </c>
      <c r="G1546" s="99">
        <f>(J1546+T1546)-H1546</f>
        <v>60</v>
      </c>
      <c r="H1546" s="100"/>
      <c r="I1546" s="44"/>
      <c r="J1546" s="99">
        <f>SUM(K1546,L1546,N1546,O1546,P1546,Q1546)</f>
        <v>0</v>
      </c>
      <c r="K1546" s="99">
        <f>SUM(AD1546,AL1546,AN1546)</f>
        <v>0</v>
      </c>
      <c r="L1546" s="99">
        <f>SUM(AE1546,AF1546,AG1546,AH1546)</f>
        <v>0</v>
      </c>
      <c r="M1546" s="99">
        <f>COUNT(#REF!,#REF!,#REF!,#REF!,#REF!,#REF!,#REF!,AE1546,#REF!,#REF!,#REF!,#REF!,AF1546,AG1546,#REF!,#REF!,#REF!,AH1546)</f>
        <v>0</v>
      </c>
      <c r="N1546" s="99">
        <f>AI1546+AJ1546</f>
        <v>0</v>
      </c>
      <c r="O1546" s="99"/>
      <c r="P1546" s="99">
        <f>AK1546</f>
        <v>0</v>
      </c>
      <c r="Q1546" s="99">
        <f>AM1546</f>
        <v>0</v>
      </c>
      <c r="R1546" s="99">
        <v>0</v>
      </c>
      <c r="S1546" s="47"/>
      <c r="T1546" s="99">
        <f>SUM(U1546,V1546,X1546,Y1546,Z1546,AA1546,AB1546)</f>
        <v>60</v>
      </c>
      <c r="U1546" s="99">
        <f>AP1546</f>
        <v>0</v>
      </c>
      <c r="V1546" s="99">
        <f>SUM(AS1546,AT1546,AU1546,AV1546,AW1546,AX1546,AY1546,AZ1546,BA1546,BB1546,BC1546)</f>
        <v>60</v>
      </c>
      <c r="W1546" s="99">
        <f>COUNT(AS1546,AT1546,AU1546,AV1546,AW1546,AX1546,AY1546,AZ1546,BA1546,BB1546,BC1546)</f>
        <v>1</v>
      </c>
      <c r="X1546" s="99">
        <v>0</v>
      </c>
      <c r="Y1546" s="99">
        <v>0</v>
      </c>
      <c r="Z1546" s="99">
        <v>0</v>
      </c>
      <c r="AA1546" s="99">
        <f>AR1546</f>
        <v>0</v>
      </c>
      <c r="AB1546" s="99">
        <f>AQ1546</f>
        <v>0</v>
      </c>
      <c r="AC1546" s="47"/>
      <c r="AD1546" s="100"/>
      <c r="AE1546" s="100"/>
      <c r="AF1546" s="100"/>
      <c r="AG1546" s="100"/>
      <c r="AH1546" s="100"/>
      <c r="AI1546" s="100"/>
      <c r="AJ1546" s="100"/>
      <c r="AK1546" s="100"/>
      <c r="AL1546" s="100"/>
      <c r="AM1546" s="100"/>
      <c r="AN1546" s="100"/>
      <c r="AO1546" s="44"/>
      <c r="AP1546" s="100"/>
      <c r="AQ1546" s="100"/>
      <c r="AR1546" s="100"/>
      <c r="AS1546" s="100"/>
      <c r="AT1546" s="100"/>
      <c r="AU1546" s="100"/>
      <c r="AV1546" s="100"/>
      <c r="AW1546" s="100"/>
      <c r="AX1546" s="100"/>
      <c r="AY1546" s="100"/>
      <c r="AZ1546" s="100"/>
      <c r="BA1546" s="100"/>
      <c r="BB1546" s="100">
        <v>60</v>
      </c>
      <c r="BC1546" s="100"/>
      <c r="BD1546" s="31"/>
    </row>
    <row r="1547" spans="1:56" s="41" customFormat="1" x14ac:dyDescent="0.35">
      <c r="A1547" s="102" t="s">
        <v>143</v>
      </c>
      <c r="B1547" s="102" t="s">
        <v>36</v>
      </c>
      <c r="C1547" s="102" t="s">
        <v>740</v>
      </c>
      <c r="D1547" s="102" t="s">
        <v>741</v>
      </c>
      <c r="E1547" s="102" t="s">
        <v>54</v>
      </c>
      <c r="F1547" s="99">
        <v>999910810</v>
      </c>
      <c r="G1547" s="99">
        <f>(J1547+T1547)-H1547</f>
        <v>58</v>
      </c>
      <c r="H1547" s="99"/>
      <c r="I1547" s="24"/>
      <c r="J1547" s="99">
        <f>SUM(K1547,L1547,N1547,O1547,P1547,Q1547)</f>
        <v>58</v>
      </c>
      <c r="K1547" s="99">
        <f>SUM(AD1547,AL1547,AN1547)</f>
        <v>0</v>
      </c>
      <c r="L1547" s="99">
        <f>SUM(AE1547,AF1547,AG1547,AH1547)</f>
        <v>58</v>
      </c>
      <c r="M1547" s="99">
        <f>COUNT(#REF!,#REF!,#REF!,#REF!,#REF!,#REF!,#REF!,AE1547,#REF!,#REF!,#REF!,#REF!,AF1547,AG1547,#REF!,#REF!,#REF!,AH1547)</f>
        <v>1</v>
      </c>
      <c r="N1547" s="99">
        <f>AI1547+AJ1547</f>
        <v>0</v>
      </c>
      <c r="O1547" s="99"/>
      <c r="P1547" s="99">
        <f>AK1547</f>
        <v>0</v>
      </c>
      <c r="Q1547" s="99">
        <f>AM1547</f>
        <v>0</v>
      </c>
      <c r="R1547" s="99">
        <v>0</v>
      </c>
      <c r="S1547" s="47"/>
      <c r="T1547" s="99">
        <f>SUM(U1547,V1547,X1547,Y1547,Z1547,AA1547,AB1547)</f>
        <v>0</v>
      </c>
      <c r="U1547" s="99">
        <f>AP1547</f>
        <v>0</v>
      </c>
      <c r="V1547" s="99">
        <f>SUM(AS1547,AT1547,AU1547,AV1547,AW1547,AX1547,AY1547,AZ1547,BA1547,BB1547,BC1547)</f>
        <v>0</v>
      </c>
      <c r="W1547" s="99">
        <f>COUNT(AS1547,AT1547,AU1547,AV1547,AW1547,AX1547,AY1547,AZ1547,BA1547,BB1547,BC1547)</f>
        <v>0</v>
      </c>
      <c r="X1547" s="99">
        <v>0</v>
      </c>
      <c r="Y1547" s="99">
        <v>0</v>
      </c>
      <c r="Z1547" s="99">
        <v>0</v>
      </c>
      <c r="AA1547" s="99">
        <f>AR1547</f>
        <v>0</v>
      </c>
      <c r="AB1547" s="99">
        <f>AQ1547</f>
        <v>0</v>
      </c>
      <c r="AC1547" s="47"/>
      <c r="AD1547" s="99"/>
      <c r="AE1547" s="99">
        <v>58</v>
      </c>
      <c r="AF1547" s="99"/>
      <c r="AG1547" s="99"/>
      <c r="AH1547" s="99"/>
      <c r="AI1547" s="99"/>
      <c r="AJ1547" s="99"/>
      <c r="AK1547" s="99"/>
      <c r="AL1547" s="99"/>
      <c r="AM1547" s="100"/>
      <c r="AN1547" s="100"/>
      <c r="AO1547" s="44"/>
      <c r="AP1547" s="100"/>
      <c r="AQ1547" s="100"/>
      <c r="AR1547" s="100"/>
      <c r="AS1547" s="100"/>
      <c r="AT1547" s="100"/>
      <c r="AU1547" s="100"/>
      <c r="AV1547" s="100"/>
      <c r="AW1547" s="100"/>
      <c r="AX1547" s="100"/>
      <c r="AY1547" s="100"/>
      <c r="AZ1547" s="100"/>
      <c r="BA1547" s="100"/>
      <c r="BB1547" s="100"/>
      <c r="BC1547" s="100"/>
    </row>
    <row r="1548" spans="1:56" s="41" customFormat="1" x14ac:dyDescent="0.3">
      <c r="A1548" s="100" t="s">
        <v>143</v>
      </c>
      <c r="B1548" s="100" t="s">
        <v>36</v>
      </c>
      <c r="C1548" s="100" t="s">
        <v>3056</v>
      </c>
      <c r="D1548" s="100" t="s">
        <v>3199</v>
      </c>
      <c r="E1548" s="100" t="s">
        <v>54</v>
      </c>
      <c r="F1548" s="100">
        <v>999924663</v>
      </c>
      <c r="G1548" s="99">
        <f>(J1548+T1548)-H1548</f>
        <v>58</v>
      </c>
      <c r="H1548" s="100"/>
      <c r="I1548" s="44"/>
      <c r="J1548" s="99">
        <f>SUM(K1548,L1548,N1548,O1548,P1548,Q1548)</f>
        <v>0</v>
      </c>
      <c r="K1548" s="99">
        <f>SUM(AD1548,AL1548,AN1548)</f>
        <v>0</v>
      </c>
      <c r="L1548" s="99">
        <f>SUM(AE1548,AF1548,AG1548,AH1548)</f>
        <v>0</v>
      </c>
      <c r="M1548" s="99">
        <f>COUNT(#REF!,#REF!,#REF!,#REF!,#REF!,#REF!,#REF!,AE1548,#REF!,#REF!,#REF!,#REF!,AF1548,AG1548,#REF!,#REF!,#REF!,AH1548)</f>
        <v>0</v>
      </c>
      <c r="N1548" s="99">
        <f>AI1548+AJ1548</f>
        <v>0</v>
      </c>
      <c r="O1548" s="99"/>
      <c r="P1548" s="99">
        <f>AK1548</f>
        <v>0</v>
      </c>
      <c r="Q1548" s="99">
        <f>AM1548</f>
        <v>0</v>
      </c>
      <c r="R1548" s="99">
        <v>0</v>
      </c>
      <c r="S1548" s="47"/>
      <c r="T1548" s="99">
        <f>SUM(U1548,V1548,X1548,Y1548,Z1548,AA1548,AB1548)</f>
        <v>58</v>
      </c>
      <c r="U1548" s="99">
        <f>AP1548</f>
        <v>0</v>
      </c>
      <c r="V1548" s="99">
        <f>SUM(AS1548,AT1548,AU1548,AV1548,AW1548,AX1548,AY1548,AZ1548,BA1548,BB1548,BC1548)</f>
        <v>58</v>
      </c>
      <c r="W1548" s="99">
        <f>COUNT(AS1548,AT1548,AU1548,AV1548,AW1548,AX1548,AY1548,AZ1548,BA1548,BB1548,BC1548)</f>
        <v>1</v>
      </c>
      <c r="X1548" s="99">
        <v>0</v>
      </c>
      <c r="Y1548" s="99">
        <v>0</v>
      </c>
      <c r="Z1548" s="99">
        <v>0</v>
      </c>
      <c r="AA1548" s="99">
        <f>AR1548</f>
        <v>0</v>
      </c>
      <c r="AB1548" s="99">
        <f>AQ1548</f>
        <v>0</v>
      </c>
      <c r="AC1548" s="47"/>
      <c r="AD1548" s="100"/>
      <c r="AE1548" s="100"/>
      <c r="AF1548" s="100"/>
      <c r="AG1548" s="100"/>
      <c r="AH1548" s="100"/>
      <c r="AI1548" s="100"/>
      <c r="AJ1548" s="100"/>
      <c r="AK1548" s="100"/>
      <c r="AL1548" s="100"/>
      <c r="AM1548" s="100"/>
      <c r="AN1548" s="100"/>
      <c r="AO1548" s="44"/>
      <c r="AP1548" s="100"/>
      <c r="AQ1548" s="100"/>
      <c r="AR1548" s="100"/>
      <c r="AS1548" s="100"/>
      <c r="AT1548" s="100"/>
      <c r="AU1548" s="100"/>
      <c r="AV1548" s="100"/>
      <c r="AW1548" s="100"/>
      <c r="AX1548" s="100">
        <v>58</v>
      </c>
      <c r="AY1548" s="100"/>
      <c r="AZ1548" s="100"/>
      <c r="BA1548" s="100"/>
      <c r="BB1548" s="100"/>
      <c r="BC1548" s="100"/>
      <c r="BD1548" s="31"/>
    </row>
    <row r="1549" spans="1:56" s="41" customFormat="1" x14ac:dyDescent="0.3">
      <c r="A1549" s="100" t="s">
        <v>143</v>
      </c>
      <c r="B1549" s="100" t="s">
        <v>36</v>
      </c>
      <c r="C1549" s="100" t="s">
        <v>699</v>
      </c>
      <c r="D1549" s="100" t="s">
        <v>3559</v>
      </c>
      <c r="E1549" s="100" t="s">
        <v>54</v>
      </c>
      <c r="F1549" s="100">
        <v>999925573</v>
      </c>
      <c r="G1549" s="99">
        <f>(J1549+T1549)-H1549</f>
        <v>58</v>
      </c>
      <c r="H1549" s="100"/>
      <c r="I1549" s="44"/>
      <c r="J1549" s="99">
        <f>SUM(K1549,L1549,N1549,O1549,P1549,Q1549)</f>
        <v>0</v>
      </c>
      <c r="K1549" s="99">
        <f>SUM(AD1549,AL1549,AN1549)</f>
        <v>0</v>
      </c>
      <c r="L1549" s="99">
        <f>SUM(AE1549,AF1549,AG1549,AH1549)</f>
        <v>0</v>
      </c>
      <c r="M1549" s="99">
        <f>COUNT(#REF!,#REF!,#REF!,#REF!,#REF!,#REF!,#REF!,AE1549,#REF!,#REF!,#REF!,#REF!,AF1549,AG1549,#REF!,#REF!,#REF!,AH1549)</f>
        <v>0</v>
      </c>
      <c r="N1549" s="99">
        <f>AI1549+AJ1549</f>
        <v>0</v>
      </c>
      <c r="O1549" s="99"/>
      <c r="P1549" s="99">
        <f>AK1549</f>
        <v>0</v>
      </c>
      <c r="Q1549" s="99">
        <f>AM1549</f>
        <v>0</v>
      </c>
      <c r="R1549" s="99">
        <v>0</v>
      </c>
      <c r="S1549" s="47"/>
      <c r="T1549" s="99">
        <f>SUM(U1549,V1549,X1549,Y1549,Z1549,AA1549,AB1549)</f>
        <v>58</v>
      </c>
      <c r="U1549" s="99">
        <f>AP1549</f>
        <v>0</v>
      </c>
      <c r="V1549" s="99">
        <f>SUM(AS1549,AT1549,AU1549,AV1549,AW1549,AX1549,AY1549,AZ1549,BA1549,BB1549,BC1549)</f>
        <v>58</v>
      </c>
      <c r="W1549" s="99">
        <f>COUNT(AS1549,AT1549,AU1549,AV1549,AW1549,AX1549,AY1549,AZ1549,BA1549,BB1549,BC1549)</f>
        <v>1</v>
      </c>
      <c r="X1549" s="99">
        <v>0</v>
      </c>
      <c r="Y1549" s="99">
        <v>0</v>
      </c>
      <c r="Z1549" s="99">
        <v>0</v>
      </c>
      <c r="AA1549" s="99">
        <f>AR1549</f>
        <v>0</v>
      </c>
      <c r="AB1549" s="99">
        <f>AQ1549</f>
        <v>0</v>
      </c>
      <c r="AC1549" s="47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44"/>
      <c r="AP1549" s="100"/>
      <c r="AQ1549" s="100"/>
      <c r="AR1549" s="100"/>
      <c r="AS1549" s="100"/>
      <c r="AT1549" s="100"/>
      <c r="AU1549" s="100"/>
      <c r="AV1549" s="100"/>
      <c r="AW1549" s="100"/>
      <c r="AX1549" s="100"/>
      <c r="AY1549" s="100"/>
      <c r="AZ1549" s="100"/>
      <c r="BA1549" s="100">
        <v>58</v>
      </c>
      <c r="BB1549" s="100"/>
      <c r="BC1549" s="100"/>
      <c r="BD1549" s="31"/>
    </row>
    <row r="1550" spans="1:56" s="41" customFormat="1" x14ac:dyDescent="0.3">
      <c r="A1550" s="115" t="s">
        <v>143</v>
      </c>
      <c r="B1550" s="115" t="s">
        <v>36</v>
      </c>
      <c r="C1550" s="115" t="s">
        <v>3075</v>
      </c>
      <c r="D1550" s="115" t="s">
        <v>816</v>
      </c>
      <c r="E1550" s="115" t="s">
        <v>54</v>
      </c>
      <c r="F1550" s="115">
        <v>999929958</v>
      </c>
      <c r="G1550" s="99">
        <f>(J1550+T1550)-H1550</f>
        <v>58</v>
      </c>
      <c r="H1550" s="100"/>
      <c r="I1550" s="44"/>
      <c r="J1550" s="99">
        <f>SUM(K1550,L1550,N1550,O1550,P1550,Q1550)</f>
        <v>0</v>
      </c>
      <c r="K1550" s="99">
        <f>SUM(AD1550,AL1550,AN1550)</f>
        <v>0</v>
      </c>
      <c r="L1550" s="99">
        <f>SUM(AE1550,AF1550,AG1550,AH1550)</f>
        <v>0</v>
      </c>
      <c r="M1550" s="99">
        <f>COUNT(#REF!,#REF!,#REF!,#REF!,#REF!,#REF!,#REF!,AE1550,#REF!,#REF!,#REF!,#REF!,AF1550,AG1550,#REF!,#REF!,#REF!,AH1550)</f>
        <v>0</v>
      </c>
      <c r="N1550" s="99">
        <f>AI1550+AJ1550</f>
        <v>0</v>
      </c>
      <c r="O1550" s="99"/>
      <c r="P1550" s="99">
        <f>AK1550</f>
        <v>0</v>
      </c>
      <c r="Q1550" s="99">
        <f>AM1550</f>
        <v>0</v>
      </c>
      <c r="R1550" s="99">
        <v>0</v>
      </c>
      <c r="S1550" s="47"/>
      <c r="T1550" s="99">
        <f>SUM(U1550,V1550,X1550,Y1550,Z1550,AA1550,AB1550)</f>
        <v>58</v>
      </c>
      <c r="U1550" s="99">
        <f>AP1550</f>
        <v>0</v>
      </c>
      <c r="V1550" s="99">
        <f>SUM(AS1550,AT1550,AU1550,AV1550,AW1550,AX1550,AY1550,AZ1550,BA1550,BB1550,BC1550)</f>
        <v>58</v>
      </c>
      <c r="W1550" s="99">
        <f>COUNT(AS1550,AT1550,AU1550,AV1550,AW1550,AX1550,AY1550,AZ1550,BA1550,BB1550,BC1550)</f>
        <v>1</v>
      </c>
      <c r="X1550" s="99">
        <v>0</v>
      </c>
      <c r="Y1550" s="99">
        <v>0</v>
      </c>
      <c r="Z1550" s="99">
        <v>0</v>
      </c>
      <c r="AA1550" s="99">
        <f>AR1550</f>
        <v>0</v>
      </c>
      <c r="AB1550" s="99">
        <f>AQ1550</f>
        <v>0</v>
      </c>
      <c r="AC1550" s="47"/>
      <c r="AD1550" s="100"/>
      <c r="AE1550" s="100"/>
      <c r="AF1550" s="100"/>
      <c r="AG1550" s="100"/>
      <c r="AH1550" s="100"/>
      <c r="AI1550" s="100"/>
      <c r="AJ1550" s="100"/>
      <c r="AK1550" s="100"/>
      <c r="AL1550" s="100"/>
      <c r="AM1550" s="100"/>
      <c r="AN1550" s="100"/>
      <c r="AO1550" s="44"/>
      <c r="AP1550" s="100"/>
      <c r="AQ1550" s="100"/>
      <c r="AR1550" s="100"/>
      <c r="AS1550" s="100"/>
      <c r="AT1550" s="100"/>
      <c r="AU1550" s="100"/>
      <c r="AV1550" s="100">
        <v>58</v>
      </c>
      <c r="AW1550" s="100"/>
      <c r="AX1550" s="100"/>
      <c r="AY1550" s="100"/>
      <c r="AZ1550" s="100"/>
      <c r="BA1550" s="100"/>
      <c r="BB1550" s="100"/>
      <c r="BC1550" s="100"/>
      <c r="BD1550" s="31"/>
    </row>
    <row r="1551" spans="1:56" s="41" customFormat="1" x14ac:dyDescent="0.3">
      <c r="A1551" s="100" t="s">
        <v>143</v>
      </c>
      <c r="B1551" s="99" t="s">
        <v>36</v>
      </c>
      <c r="C1551" s="99" t="s">
        <v>2985</v>
      </c>
      <c r="D1551" s="99" t="s">
        <v>2986</v>
      </c>
      <c r="E1551" s="99" t="s">
        <v>54</v>
      </c>
      <c r="F1551" s="99">
        <v>999930022</v>
      </c>
      <c r="G1551" s="99">
        <f>(J1551+T1551)-H1551</f>
        <v>58</v>
      </c>
      <c r="H1551" s="100"/>
      <c r="I1551" s="44"/>
      <c r="J1551" s="99">
        <f>SUM(K1551,L1551,N1551,O1551,P1551,Q1551)</f>
        <v>0</v>
      </c>
      <c r="K1551" s="99">
        <f>SUM(AD1551,AL1551,AN1551)</f>
        <v>0</v>
      </c>
      <c r="L1551" s="99">
        <f>SUM(AE1551,AF1551,AG1551,AH1551)</f>
        <v>0</v>
      </c>
      <c r="M1551" s="99">
        <f>COUNT(#REF!,#REF!,#REF!,#REF!,#REF!,#REF!,#REF!,AE1551,#REF!,#REF!,#REF!,#REF!,AF1551,AG1551,#REF!,#REF!,#REF!,AH1551)</f>
        <v>0</v>
      </c>
      <c r="N1551" s="99">
        <f>AI1551+AJ1551</f>
        <v>0</v>
      </c>
      <c r="O1551" s="99"/>
      <c r="P1551" s="99">
        <f>AK1551</f>
        <v>0</v>
      </c>
      <c r="Q1551" s="99">
        <f>AM1551</f>
        <v>0</v>
      </c>
      <c r="R1551" s="99">
        <v>0</v>
      </c>
      <c r="S1551" s="47"/>
      <c r="T1551" s="99">
        <f>SUM(U1551,V1551,X1551,Y1551,Z1551,AA1551,AB1551)</f>
        <v>58</v>
      </c>
      <c r="U1551" s="99">
        <f>AP1551</f>
        <v>0</v>
      </c>
      <c r="V1551" s="99">
        <f>SUM(AS1551,AT1551,AU1551,AV1551,AW1551,AX1551,AY1551,AZ1551,BA1551,BB1551,BC1551)</f>
        <v>58</v>
      </c>
      <c r="W1551" s="99">
        <f>COUNT(AS1551,AT1551,AU1551,AV1551,AW1551,AX1551,AY1551,AZ1551,BA1551,BB1551,BC1551)</f>
        <v>1</v>
      </c>
      <c r="X1551" s="99">
        <v>0</v>
      </c>
      <c r="Y1551" s="99">
        <v>0</v>
      </c>
      <c r="Z1551" s="99">
        <v>0</v>
      </c>
      <c r="AA1551" s="99">
        <f>AR1551</f>
        <v>0</v>
      </c>
      <c r="AB1551" s="99">
        <f>AQ1551</f>
        <v>0</v>
      </c>
      <c r="AC1551" s="47"/>
      <c r="AD1551" s="100"/>
      <c r="AE1551" s="100"/>
      <c r="AF1551" s="100"/>
      <c r="AG1551" s="100"/>
      <c r="AH1551" s="100"/>
      <c r="AI1551" s="100"/>
      <c r="AJ1551" s="100"/>
      <c r="AK1551" s="100"/>
      <c r="AL1551" s="100"/>
      <c r="AM1551" s="100"/>
      <c r="AN1551" s="100"/>
      <c r="AO1551" s="44"/>
      <c r="AP1551" s="100"/>
      <c r="AQ1551" s="100"/>
      <c r="AR1551" s="100"/>
      <c r="AS1551" s="100"/>
      <c r="AT1551" s="100">
        <v>58</v>
      </c>
      <c r="AU1551" s="100"/>
      <c r="AV1551" s="100"/>
      <c r="AW1551" s="100"/>
      <c r="AX1551" s="100"/>
      <c r="AY1551" s="100"/>
      <c r="AZ1551" s="100"/>
      <c r="BA1551" s="100"/>
      <c r="BB1551" s="100"/>
      <c r="BC1551" s="100"/>
      <c r="BD1551" s="31"/>
    </row>
    <row r="1552" spans="1:56" s="41" customFormat="1" x14ac:dyDescent="0.35">
      <c r="A1552" s="100" t="s">
        <v>143</v>
      </c>
      <c r="B1552" s="99" t="s">
        <v>36</v>
      </c>
      <c r="C1552" s="99" t="s">
        <v>145</v>
      </c>
      <c r="D1552" s="99" t="s">
        <v>1163</v>
      </c>
      <c r="E1552" s="99" t="s">
        <v>54</v>
      </c>
      <c r="F1552" s="99">
        <v>999919313</v>
      </c>
      <c r="G1552" s="99">
        <f>(J1552+T1552)-H1552</f>
        <v>54</v>
      </c>
      <c r="H1552" s="100"/>
      <c r="I1552" s="24"/>
      <c r="J1552" s="99">
        <f>SUM(K1552,L1552,N1552,O1552,P1552,Q1552)</f>
        <v>54</v>
      </c>
      <c r="K1552" s="99">
        <f>SUM(AD1552,AL1552,AN1552)</f>
        <v>0</v>
      </c>
      <c r="L1552" s="99">
        <f>SUM(AE1552,AF1552,AG1552,AH1552)</f>
        <v>54</v>
      </c>
      <c r="M1552" s="99">
        <f>COUNT(#REF!,#REF!,#REF!,#REF!,#REF!,#REF!,#REF!,AE1552,#REF!,#REF!,#REF!,#REF!,AF1552,AG1552,#REF!,#REF!,#REF!,AH1552)</f>
        <v>1</v>
      </c>
      <c r="N1552" s="99">
        <f>AI1552+AJ1552</f>
        <v>0</v>
      </c>
      <c r="O1552" s="99"/>
      <c r="P1552" s="99">
        <f>AK1552</f>
        <v>0</v>
      </c>
      <c r="Q1552" s="99">
        <f>AM1552</f>
        <v>0</v>
      </c>
      <c r="R1552" s="99">
        <v>0</v>
      </c>
      <c r="S1552" s="47"/>
      <c r="T1552" s="99">
        <f>SUM(U1552,V1552,X1552,Y1552,Z1552,AA1552,AB1552)</f>
        <v>0</v>
      </c>
      <c r="U1552" s="99">
        <f>AP1552</f>
        <v>0</v>
      </c>
      <c r="V1552" s="99">
        <f>SUM(AS1552,AT1552,AU1552,AV1552,AW1552,AX1552,AY1552,AZ1552,BA1552,BB1552,BC1552)</f>
        <v>0</v>
      </c>
      <c r="W1552" s="99">
        <f>COUNT(AS1552,AT1552,AU1552,AV1552,AW1552,AX1552,AY1552,AZ1552,BA1552,BB1552,BC1552)</f>
        <v>0</v>
      </c>
      <c r="X1552" s="99">
        <v>0</v>
      </c>
      <c r="Y1552" s="99">
        <v>0</v>
      </c>
      <c r="Z1552" s="99">
        <v>0</v>
      </c>
      <c r="AA1552" s="99">
        <f>AR1552</f>
        <v>0</v>
      </c>
      <c r="AB1552" s="99">
        <f>AQ1552</f>
        <v>0</v>
      </c>
      <c r="AC1552" s="47"/>
      <c r="AD1552" s="99"/>
      <c r="AE1552" s="99"/>
      <c r="AF1552" s="99"/>
      <c r="AG1552" s="99">
        <v>54</v>
      </c>
      <c r="AH1552" s="99"/>
      <c r="AI1552" s="99"/>
      <c r="AJ1552" s="99"/>
      <c r="AK1552" s="99"/>
      <c r="AL1552" s="99"/>
      <c r="AM1552" s="100"/>
      <c r="AN1552" s="100"/>
      <c r="AO1552" s="44"/>
      <c r="AP1552" s="100"/>
      <c r="AQ1552" s="100"/>
      <c r="AR1552" s="100"/>
      <c r="AS1552" s="100"/>
      <c r="AT1552" s="100"/>
      <c r="AU1552" s="100"/>
      <c r="AV1552" s="100"/>
      <c r="AW1552" s="100"/>
      <c r="AX1552" s="100"/>
      <c r="AY1552" s="100"/>
      <c r="AZ1552" s="100"/>
      <c r="BA1552" s="100"/>
      <c r="BB1552" s="100"/>
      <c r="BC1552" s="100"/>
    </row>
    <row r="1553" spans="1:56" s="41" customFormat="1" x14ac:dyDescent="0.35">
      <c r="A1553" s="100" t="s">
        <v>143</v>
      </c>
      <c r="B1553" s="99" t="s">
        <v>36</v>
      </c>
      <c r="C1553" s="99" t="s">
        <v>300</v>
      </c>
      <c r="D1553" s="99" t="s">
        <v>301</v>
      </c>
      <c r="E1553" s="100" t="s">
        <v>54</v>
      </c>
      <c r="F1553" s="99">
        <v>999867024</v>
      </c>
      <c r="G1553" s="99">
        <f>(J1553+T1553)-H1553</f>
        <v>54</v>
      </c>
      <c r="H1553" s="99">
        <f>(K1553+L1553+N1553+O1553+P1553+Q1553+R1553)*0.5</f>
        <v>16</v>
      </c>
      <c r="I1553" s="24"/>
      <c r="J1553" s="99">
        <f>SUM(K1553,L1553,N1553,O1553,P1553,Q1553)</f>
        <v>32</v>
      </c>
      <c r="K1553" s="99">
        <f>SUM(AD1553,AL1553,AN1553)</f>
        <v>32</v>
      </c>
      <c r="L1553" s="99">
        <f>SUM(AE1553,AF1553,AG1553,AH1553)</f>
        <v>0</v>
      </c>
      <c r="M1553" s="99">
        <f>COUNT(#REF!,#REF!,#REF!,#REF!,#REF!,#REF!,#REF!,AE1553,#REF!,#REF!,#REF!,#REF!,AF1553,AG1553,#REF!,#REF!,#REF!,AH1553)</f>
        <v>0</v>
      </c>
      <c r="N1553" s="99">
        <f>AI1553+AJ1553</f>
        <v>0</v>
      </c>
      <c r="O1553" s="99"/>
      <c r="P1553" s="99">
        <f>AK1553</f>
        <v>0</v>
      </c>
      <c r="Q1553" s="99">
        <f>AM1553</f>
        <v>0</v>
      </c>
      <c r="R1553" s="99">
        <v>0</v>
      </c>
      <c r="S1553" s="47"/>
      <c r="T1553" s="99">
        <f>SUM(U1553,V1553,X1553,Y1553,Z1553,AA1553,AB1553)</f>
        <v>38</v>
      </c>
      <c r="U1553" s="99">
        <f>AP1553</f>
        <v>0</v>
      </c>
      <c r="V1553" s="99">
        <f>SUM(AS1553,AT1553,AU1553,AV1553,AW1553,AX1553,AY1553,AZ1553,BA1553,BB1553,BC1553)</f>
        <v>38</v>
      </c>
      <c r="W1553" s="99">
        <f>COUNT(AS1553,AT1553,AU1553,AV1553,AW1553,AX1553,AY1553,AZ1553,BA1553,BB1553,BC1553)</f>
        <v>1</v>
      </c>
      <c r="X1553" s="99">
        <v>0</v>
      </c>
      <c r="Y1553" s="99">
        <v>0</v>
      </c>
      <c r="Z1553" s="99">
        <v>0</v>
      </c>
      <c r="AA1553" s="99">
        <f>AR1553</f>
        <v>0</v>
      </c>
      <c r="AB1553" s="99">
        <f>AQ1553</f>
        <v>0</v>
      </c>
      <c r="AC1553" s="47"/>
      <c r="AD1553" s="99"/>
      <c r="AE1553" s="99"/>
      <c r="AF1553" s="99"/>
      <c r="AG1553" s="99"/>
      <c r="AH1553" s="99"/>
      <c r="AI1553" s="99"/>
      <c r="AJ1553" s="99"/>
      <c r="AK1553" s="99"/>
      <c r="AL1553" s="99"/>
      <c r="AM1553" s="100"/>
      <c r="AN1553" s="100">
        <v>32</v>
      </c>
      <c r="AO1553" s="44"/>
      <c r="AP1553" s="100"/>
      <c r="AQ1553" s="100"/>
      <c r="AR1553" s="100"/>
      <c r="AS1553" s="100"/>
      <c r="AT1553" s="100"/>
      <c r="AU1553" s="100"/>
      <c r="AV1553" s="100"/>
      <c r="AW1553" s="100"/>
      <c r="AX1553" s="100"/>
      <c r="AY1553" s="100"/>
      <c r="AZ1553" s="100">
        <v>38</v>
      </c>
      <c r="BA1553" s="100"/>
      <c r="BB1553" s="100"/>
      <c r="BC1553" s="100"/>
    </row>
    <row r="1554" spans="1:56" s="41" customFormat="1" x14ac:dyDescent="0.35">
      <c r="A1554" s="100" t="s">
        <v>143</v>
      </c>
      <c r="B1554" s="100" t="s">
        <v>36</v>
      </c>
      <c r="C1554" s="100" t="s">
        <v>2796</v>
      </c>
      <c r="D1554" s="100" t="s">
        <v>1115</v>
      </c>
      <c r="E1554" s="100" t="s">
        <v>54</v>
      </c>
      <c r="F1554" s="100">
        <v>999921286</v>
      </c>
      <c r="G1554" s="99">
        <f>(J1554+T1554)-H1554</f>
        <v>54</v>
      </c>
      <c r="H1554" s="100"/>
      <c r="I1554" s="44"/>
      <c r="J1554" s="99">
        <f>SUM(K1554,L1554,N1554,O1554,P1554,Q1554)</f>
        <v>16</v>
      </c>
      <c r="K1554" s="99">
        <f>SUM(AD1554,AL1554,AN1554)</f>
        <v>16</v>
      </c>
      <c r="L1554" s="99">
        <f>SUM(AE1554,AF1554,AG1554,AH1554)</f>
        <v>0</v>
      </c>
      <c r="M1554" s="99">
        <f>COUNT(#REF!,#REF!,#REF!,#REF!,#REF!,#REF!,#REF!,AE1554,#REF!,#REF!,#REF!,#REF!,AF1554,AG1554,#REF!,#REF!,#REF!,AH1554)</f>
        <v>0</v>
      </c>
      <c r="N1554" s="99">
        <f>AI1554+AJ1554</f>
        <v>0</v>
      </c>
      <c r="O1554" s="99"/>
      <c r="P1554" s="99">
        <f>AK1554</f>
        <v>0</v>
      </c>
      <c r="Q1554" s="99">
        <f>AM1554</f>
        <v>0</v>
      </c>
      <c r="R1554" s="99">
        <v>0</v>
      </c>
      <c r="S1554" s="47"/>
      <c r="T1554" s="99">
        <f>SUM(U1554,V1554,X1554,Y1554,Z1554,AA1554,AB1554)</f>
        <v>38</v>
      </c>
      <c r="U1554" s="99">
        <f>AP1554</f>
        <v>0</v>
      </c>
      <c r="V1554" s="99">
        <f>SUM(AS1554,AT1554,AU1554,AV1554,AW1554,AX1554,AY1554,AZ1554,BA1554,BB1554,BC1554)</f>
        <v>38</v>
      </c>
      <c r="W1554" s="99">
        <f>COUNT(AS1554,AT1554,AU1554,AV1554,AW1554,AX1554,AY1554,AZ1554,BA1554,BB1554,BC1554)</f>
        <v>1</v>
      </c>
      <c r="X1554" s="99">
        <v>0</v>
      </c>
      <c r="Y1554" s="99">
        <v>0</v>
      </c>
      <c r="Z1554" s="99">
        <v>0</v>
      </c>
      <c r="AA1554" s="99">
        <f>AR1554</f>
        <v>0</v>
      </c>
      <c r="AB1554" s="99">
        <f>AQ1554</f>
        <v>0</v>
      </c>
      <c r="AC1554" s="47"/>
      <c r="AD1554" s="100"/>
      <c r="AE1554" s="100"/>
      <c r="AF1554" s="100"/>
      <c r="AG1554" s="100"/>
      <c r="AH1554" s="100"/>
      <c r="AI1554" s="100"/>
      <c r="AJ1554" s="100"/>
      <c r="AK1554" s="100"/>
      <c r="AL1554" s="100"/>
      <c r="AM1554" s="100"/>
      <c r="AN1554" s="100">
        <v>16</v>
      </c>
      <c r="AO1554" s="44"/>
      <c r="AP1554" s="100"/>
      <c r="AQ1554" s="100"/>
      <c r="AR1554" s="100"/>
      <c r="AS1554" s="100"/>
      <c r="AT1554" s="100"/>
      <c r="AU1554" s="100"/>
      <c r="AV1554" s="100"/>
      <c r="AW1554" s="100"/>
      <c r="AX1554" s="100"/>
      <c r="AY1554" s="100"/>
      <c r="AZ1554" s="100">
        <v>38</v>
      </c>
      <c r="BA1554" s="100"/>
      <c r="BB1554" s="100"/>
      <c r="BC1554" s="100"/>
    </row>
    <row r="1555" spans="1:56" s="41" customFormat="1" x14ac:dyDescent="0.3">
      <c r="A1555" s="115" t="s">
        <v>143</v>
      </c>
      <c r="B1555" s="115" t="s">
        <v>36</v>
      </c>
      <c r="C1555" s="115" t="s">
        <v>3076</v>
      </c>
      <c r="D1555" s="115" t="s">
        <v>3077</v>
      </c>
      <c r="E1555" s="115" t="s">
        <v>54</v>
      </c>
      <c r="F1555" s="115">
        <v>999914750</v>
      </c>
      <c r="G1555" s="99">
        <f>(J1555+T1555)-H1555</f>
        <v>54</v>
      </c>
      <c r="H1555" s="100"/>
      <c r="I1555" s="44"/>
      <c r="J1555" s="99">
        <f>SUM(K1555,L1555,N1555,O1555,P1555,Q1555)</f>
        <v>0</v>
      </c>
      <c r="K1555" s="99">
        <f>SUM(AD1555,AL1555,AN1555)</f>
        <v>0</v>
      </c>
      <c r="L1555" s="99">
        <f>SUM(AE1555,AF1555,AG1555,AH1555)</f>
        <v>0</v>
      </c>
      <c r="M1555" s="99">
        <f>COUNT(#REF!,#REF!,#REF!,#REF!,#REF!,#REF!,#REF!,AE1555,#REF!,#REF!,#REF!,#REF!,AF1555,AG1555,#REF!,#REF!,#REF!,AH1555)</f>
        <v>0</v>
      </c>
      <c r="N1555" s="99">
        <f>AI1555+AJ1555</f>
        <v>0</v>
      </c>
      <c r="O1555" s="99"/>
      <c r="P1555" s="99">
        <f>AK1555</f>
        <v>0</v>
      </c>
      <c r="Q1555" s="99">
        <f>AM1555</f>
        <v>0</v>
      </c>
      <c r="R1555" s="99">
        <v>0</v>
      </c>
      <c r="S1555" s="47"/>
      <c r="T1555" s="99">
        <f>SUM(U1555,V1555,X1555,Y1555,Z1555,AA1555,AB1555)</f>
        <v>54</v>
      </c>
      <c r="U1555" s="99">
        <f>AP1555</f>
        <v>0</v>
      </c>
      <c r="V1555" s="99">
        <f>SUM(AS1555,AT1555,AU1555,AV1555,AW1555,AX1555,AY1555,AZ1555,BA1555,BB1555,BC1555)</f>
        <v>54</v>
      </c>
      <c r="W1555" s="99">
        <f>COUNT(AS1555,AT1555,AU1555,AV1555,AW1555,AX1555,AY1555,AZ1555,BA1555,BB1555,BC1555)</f>
        <v>1</v>
      </c>
      <c r="X1555" s="99">
        <v>0</v>
      </c>
      <c r="Y1555" s="99">
        <v>0</v>
      </c>
      <c r="Z1555" s="99">
        <v>0</v>
      </c>
      <c r="AA1555" s="99">
        <f>AR1555</f>
        <v>0</v>
      </c>
      <c r="AB1555" s="99">
        <f>AQ1555</f>
        <v>0</v>
      </c>
      <c r="AC1555" s="47"/>
      <c r="AD1555" s="100"/>
      <c r="AE1555" s="100"/>
      <c r="AF1555" s="100"/>
      <c r="AG1555" s="100"/>
      <c r="AH1555" s="100"/>
      <c r="AI1555" s="100"/>
      <c r="AJ1555" s="100"/>
      <c r="AK1555" s="100"/>
      <c r="AL1555" s="100"/>
      <c r="AM1555" s="100"/>
      <c r="AN1555" s="100"/>
      <c r="AO1555" s="44"/>
      <c r="AP1555" s="100"/>
      <c r="AQ1555" s="100"/>
      <c r="AR1555" s="100"/>
      <c r="AS1555" s="100"/>
      <c r="AT1555" s="100"/>
      <c r="AU1555" s="100"/>
      <c r="AV1555" s="100">
        <v>54</v>
      </c>
      <c r="AW1555" s="100"/>
      <c r="AX1555" s="100"/>
      <c r="AY1555" s="100"/>
      <c r="AZ1555" s="100"/>
      <c r="BA1555" s="100"/>
      <c r="BB1555" s="100"/>
      <c r="BC1555" s="100"/>
      <c r="BD1555" s="31"/>
    </row>
    <row r="1556" spans="1:56" s="41" customFormat="1" x14ac:dyDescent="0.35">
      <c r="A1556" s="100" t="s">
        <v>143</v>
      </c>
      <c r="B1556" s="102" t="s">
        <v>36</v>
      </c>
      <c r="C1556" s="102" t="s">
        <v>367</v>
      </c>
      <c r="D1556" s="102" t="s">
        <v>2040</v>
      </c>
      <c r="E1556" s="102" t="s">
        <v>54</v>
      </c>
      <c r="F1556" s="99">
        <v>999925481</v>
      </c>
      <c r="G1556" s="99">
        <f>(J1556+T1556)-H1556</f>
        <v>53</v>
      </c>
      <c r="H1556" s="99">
        <f>(K1556+L1556+N1556+O1556+P1556+Q1556+R1556)*0.5</f>
        <v>53</v>
      </c>
      <c r="I1556" s="24"/>
      <c r="J1556" s="99">
        <f>SUM(K1556,L1556,N1556,O1556,P1556,Q1556)</f>
        <v>106</v>
      </c>
      <c r="K1556" s="99">
        <f>SUM(AD1556,AL1556,AN1556)</f>
        <v>0</v>
      </c>
      <c r="L1556" s="99">
        <f>SUM(AE1556,AF1556,AG1556,AH1556)</f>
        <v>68</v>
      </c>
      <c r="M1556" s="99">
        <f>COUNT(#REF!,#REF!,#REF!,#REF!,#REF!,#REF!,#REF!,AE1556,#REF!,#REF!,#REF!,#REF!,AF1556,AG1556,#REF!,#REF!,#REF!,AH1556)</f>
        <v>1</v>
      </c>
      <c r="N1556" s="99">
        <f>AI1556+AJ1556</f>
        <v>0</v>
      </c>
      <c r="O1556" s="99"/>
      <c r="P1556" s="99">
        <f>AK1556</f>
        <v>38</v>
      </c>
      <c r="Q1556" s="99">
        <f>AM1556</f>
        <v>0</v>
      </c>
      <c r="R1556" s="99">
        <v>0</v>
      </c>
      <c r="S1556" s="47"/>
      <c r="T1556" s="99">
        <f>SUM(U1556,V1556,X1556,Y1556,Z1556,AA1556,AB1556)</f>
        <v>0</v>
      </c>
      <c r="U1556" s="99">
        <f>AP1556</f>
        <v>0</v>
      </c>
      <c r="V1556" s="99">
        <f>SUM(AS1556,AT1556,AU1556,AV1556,AW1556,AX1556,AY1556,AZ1556,BA1556,BB1556,BC1556)</f>
        <v>0</v>
      </c>
      <c r="W1556" s="99">
        <f>COUNT(AS1556,AT1556,AU1556,AV1556,AW1556,AX1556,AY1556,AZ1556,BA1556,BB1556,BC1556)</f>
        <v>0</v>
      </c>
      <c r="X1556" s="99">
        <v>0</v>
      </c>
      <c r="Y1556" s="99">
        <v>0</v>
      </c>
      <c r="Z1556" s="99">
        <v>0</v>
      </c>
      <c r="AA1556" s="99">
        <f>AR1556</f>
        <v>0</v>
      </c>
      <c r="AB1556" s="99">
        <f>AQ1556</f>
        <v>0</v>
      </c>
      <c r="AC1556" s="47"/>
      <c r="AD1556" s="99"/>
      <c r="AE1556" s="99">
        <v>68</v>
      </c>
      <c r="AF1556" s="99"/>
      <c r="AG1556" s="99"/>
      <c r="AH1556" s="99"/>
      <c r="AI1556" s="99"/>
      <c r="AJ1556" s="99"/>
      <c r="AK1556" s="99">
        <v>38</v>
      </c>
      <c r="AL1556" s="99"/>
      <c r="AM1556" s="100"/>
      <c r="AN1556" s="100"/>
      <c r="AO1556" s="44"/>
      <c r="AP1556" s="100"/>
      <c r="AQ1556" s="100"/>
      <c r="AR1556" s="100"/>
      <c r="AS1556" s="100"/>
      <c r="AT1556" s="100"/>
      <c r="AU1556" s="100"/>
      <c r="AV1556" s="100"/>
      <c r="AW1556" s="100"/>
      <c r="AX1556" s="100"/>
      <c r="AY1556" s="100"/>
      <c r="AZ1556" s="100"/>
      <c r="BA1556" s="100"/>
      <c r="BB1556" s="100"/>
      <c r="BC1556" s="100"/>
    </row>
    <row r="1557" spans="1:56" s="41" customFormat="1" x14ac:dyDescent="0.35">
      <c r="A1557" s="100" t="s">
        <v>143</v>
      </c>
      <c r="B1557" s="99" t="s">
        <v>36</v>
      </c>
      <c r="C1557" s="99" t="s">
        <v>955</v>
      </c>
      <c r="D1557" s="99" t="s">
        <v>956</v>
      </c>
      <c r="E1557" s="99" t="s">
        <v>54</v>
      </c>
      <c r="F1557" s="99">
        <v>999917667</v>
      </c>
      <c r="G1557" s="99">
        <f>(J1557+T1557)-H1557</f>
        <v>51</v>
      </c>
      <c r="H1557" s="100"/>
      <c r="I1557" s="24"/>
      <c r="J1557" s="99">
        <f>SUM(K1557,L1557,N1557,O1557,P1557,Q1557)</f>
        <v>38</v>
      </c>
      <c r="K1557" s="99">
        <f>SUM(AD1557,AL1557,AN1557)</f>
        <v>0</v>
      </c>
      <c r="L1557" s="99">
        <f>SUM(AE1557,AF1557,AG1557,AH1557)</f>
        <v>38</v>
      </c>
      <c r="M1557" s="99">
        <f>COUNT(#REF!,#REF!,#REF!,#REF!,#REF!,#REF!,#REF!,AE1557,#REF!,#REF!,#REF!,#REF!,AF1557,AG1557,#REF!,#REF!,#REF!,AH1557)</f>
        <v>1</v>
      </c>
      <c r="N1557" s="99">
        <f>AI1557+AJ1557</f>
        <v>0</v>
      </c>
      <c r="O1557" s="99"/>
      <c r="P1557" s="99">
        <f>AK1557</f>
        <v>0</v>
      </c>
      <c r="Q1557" s="99">
        <f>AM1557</f>
        <v>0</v>
      </c>
      <c r="R1557" s="99">
        <v>0</v>
      </c>
      <c r="S1557" s="47"/>
      <c r="T1557" s="99">
        <f>SUM(U1557,V1557,X1557,Y1557,Z1557,AA1557,AB1557)</f>
        <v>13</v>
      </c>
      <c r="U1557" s="99">
        <f>AP1557</f>
        <v>13</v>
      </c>
      <c r="V1557" s="99">
        <f>SUM(AS1557,AT1557,AU1557,AV1557,AW1557,AX1557,AY1557,AZ1557,BA1557,BB1557,BC1557)</f>
        <v>0</v>
      </c>
      <c r="W1557" s="99">
        <f>COUNT(AS1557,AT1557,AU1557,AV1557,AW1557,AX1557,AY1557,AZ1557,BA1557,BB1557,BC1557)</f>
        <v>0</v>
      </c>
      <c r="X1557" s="99">
        <v>0</v>
      </c>
      <c r="Y1557" s="99">
        <v>0</v>
      </c>
      <c r="Z1557" s="99">
        <v>0</v>
      </c>
      <c r="AA1557" s="99">
        <f>AR1557</f>
        <v>0</v>
      </c>
      <c r="AB1557" s="99">
        <f>AQ1557</f>
        <v>0</v>
      </c>
      <c r="AC1557" s="47"/>
      <c r="AD1557" s="99"/>
      <c r="AE1557" s="99"/>
      <c r="AF1557" s="99"/>
      <c r="AG1557" s="99">
        <v>38</v>
      </c>
      <c r="AH1557" s="99"/>
      <c r="AI1557" s="99"/>
      <c r="AJ1557" s="99"/>
      <c r="AK1557" s="99"/>
      <c r="AL1557" s="99"/>
      <c r="AM1557" s="100"/>
      <c r="AN1557" s="100"/>
      <c r="AO1557" s="44"/>
      <c r="AP1557" s="100">
        <v>13</v>
      </c>
      <c r="AQ1557" s="100"/>
      <c r="AR1557" s="100"/>
      <c r="AS1557" s="100"/>
      <c r="AT1557" s="100"/>
      <c r="AU1557" s="100"/>
      <c r="AV1557" s="100"/>
      <c r="AW1557" s="100"/>
      <c r="AX1557" s="100"/>
      <c r="AY1557" s="100"/>
      <c r="AZ1557" s="100"/>
      <c r="BA1557" s="100"/>
      <c r="BB1557" s="100"/>
      <c r="BC1557" s="100"/>
    </row>
    <row r="1558" spans="1:56" s="41" customFormat="1" x14ac:dyDescent="0.35">
      <c r="A1558" s="100" t="s">
        <v>143</v>
      </c>
      <c r="B1558" s="100" t="s">
        <v>36</v>
      </c>
      <c r="C1558" s="100" t="s">
        <v>1747</v>
      </c>
      <c r="D1558" s="100" t="s">
        <v>2829</v>
      </c>
      <c r="E1558" s="100" t="s">
        <v>54</v>
      </c>
      <c r="F1558" s="100">
        <v>999928691</v>
      </c>
      <c r="G1558" s="99">
        <f>(J1558+T1558)-H1558</f>
        <v>51</v>
      </c>
      <c r="H1558" s="100"/>
      <c r="I1558" s="44"/>
      <c r="J1558" s="99">
        <f>SUM(K1558,L1558,N1558,O1558,P1558,Q1558)</f>
        <v>0</v>
      </c>
      <c r="K1558" s="99">
        <f>SUM(AD1558,AL1558,AN1558)</f>
        <v>0</v>
      </c>
      <c r="L1558" s="99">
        <f>SUM(AE1558,AF1558,AG1558,AH1558)</f>
        <v>0</v>
      </c>
      <c r="M1558" s="99">
        <f>COUNT(#REF!,#REF!,#REF!,#REF!,#REF!,#REF!,#REF!,AE1558,#REF!,#REF!,#REF!,#REF!,AF1558,AG1558,#REF!,#REF!,#REF!,AH1558)</f>
        <v>0</v>
      </c>
      <c r="N1558" s="99">
        <f>AI1558+AJ1558</f>
        <v>0</v>
      </c>
      <c r="O1558" s="99"/>
      <c r="P1558" s="99">
        <f>AK1558</f>
        <v>0</v>
      </c>
      <c r="Q1558" s="99">
        <f>AM1558</f>
        <v>0</v>
      </c>
      <c r="R1558" s="99">
        <v>0</v>
      </c>
      <c r="S1558" s="47"/>
      <c r="T1558" s="99">
        <f>SUM(U1558,V1558,X1558,Y1558,Z1558,AA1558,AB1558)</f>
        <v>51</v>
      </c>
      <c r="U1558" s="99">
        <f>AP1558</f>
        <v>13</v>
      </c>
      <c r="V1558" s="99">
        <f>SUM(AS1558,AT1558,AU1558,AV1558,AW1558,AX1558,AY1558,AZ1558,BA1558,BB1558,BC1558)</f>
        <v>38</v>
      </c>
      <c r="W1558" s="99">
        <f>COUNT(AS1558,AT1558,AU1558,AV1558,AW1558,AX1558,AY1558,AZ1558,BA1558,BB1558,BC1558)</f>
        <v>1</v>
      </c>
      <c r="X1558" s="99">
        <v>0</v>
      </c>
      <c r="Y1558" s="99">
        <v>0</v>
      </c>
      <c r="Z1558" s="99">
        <v>0</v>
      </c>
      <c r="AA1558" s="99">
        <f>AR1558</f>
        <v>0</v>
      </c>
      <c r="AB1558" s="99">
        <f>AQ1558</f>
        <v>0</v>
      </c>
      <c r="AC1558" s="47"/>
      <c r="AD1558" s="100"/>
      <c r="AE1558" s="100"/>
      <c r="AF1558" s="100"/>
      <c r="AG1558" s="100"/>
      <c r="AH1558" s="100"/>
      <c r="AI1558" s="100"/>
      <c r="AJ1558" s="100"/>
      <c r="AK1558" s="100"/>
      <c r="AL1558" s="100"/>
      <c r="AM1558" s="100"/>
      <c r="AN1558" s="100"/>
      <c r="AO1558" s="44"/>
      <c r="AP1558" s="100">
        <v>13</v>
      </c>
      <c r="AQ1558" s="100"/>
      <c r="AR1558" s="100"/>
      <c r="AS1558" s="100"/>
      <c r="AT1558" s="100"/>
      <c r="AU1558" s="100"/>
      <c r="AV1558" s="100"/>
      <c r="AW1558" s="100">
        <v>38</v>
      </c>
      <c r="AX1558" s="100"/>
      <c r="AY1558" s="100"/>
      <c r="AZ1558" s="100"/>
      <c r="BA1558" s="100"/>
      <c r="BB1558" s="100"/>
      <c r="BC1558" s="100"/>
    </row>
    <row r="1559" spans="1:56" s="41" customFormat="1" x14ac:dyDescent="0.35">
      <c r="A1559" s="100" t="s">
        <v>143</v>
      </c>
      <c r="B1559" s="100" t="s">
        <v>36</v>
      </c>
      <c r="C1559" s="100" t="s">
        <v>2828</v>
      </c>
      <c r="D1559" s="100" t="s">
        <v>2827</v>
      </c>
      <c r="E1559" s="100" t="s">
        <v>54</v>
      </c>
      <c r="F1559" s="100">
        <v>999928692</v>
      </c>
      <c r="G1559" s="99">
        <f>(J1559+T1559)-H1559</f>
        <v>51</v>
      </c>
      <c r="H1559" s="100"/>
      <c r="I1559" s="44"/>
      <c r="J1559" s="99">
        <f>SUM(K1559,L1559,N1559,O1559,P1559,Q1559)</f>
        <v>0</v>
      </c>
      <c r="K1559" s="99">
        <f>SUM(AD1559,AL1559,AN1559)</f>
        <v>0</v>
      </c>
      <c r="L1559" s="99">
        <f>SUM(AE1559,AF1559,AG1559,AH1559)</f>
        <v>0</v>
      </c>
      <c r="M1559" s="99">
        <f>COUNT(#REF!,#REF!,#REF!,#REF!,#REF!,#REF!,#REF!,AE1559,#REF!,#REF!,#REF!,#REF!,AF1559,AG1559,#REF!,#REF!,#REF!,AH1559)</f>
        <v>0</v>
      </c>
      <c r="N1559" s="99">
        <f>AI1559+AJ1559</f>
        <v>0</v>
      </c>
      <c r="O1559" s="99"/>
      <c r="P1559" s="99">
        <f>AK1559</f>
        <v>0</v>
      </c>
      <c r="Q1559" s="99">
        <f>AM1559</f>
        <v>0</v>
      </c>
      <c r="R1559" s="99">
        <v>0</v>
      </c>
      <c r="S1559" s="47"/>
      <c r="T1559" s="99">
        <f>SUM(U1559,V1559,X1559,Y1559,Z1559,AA1559,AB1559)</f>
        <v>51</v>
      </c>
      <c r="U1559" s="99">
        <f>AP1559</f>
        <v>13</v>
      </c>
      <c r="V1559" s="99">
        <f>SUM(AS1559,AT1559,AU1559,AV1559,AW1559,AX1559,AY1559,AZ1559,BA1559,BB1559,BC1559)</f>
        <v>38</v>
      </c>
      <c r="W1559" s="99">
        <f>COUNT(AS1559,AT1559,AU1559,AV1559,AW1559,AX1559,AY1559,AZ1559,BA1559,BB1559,BC1559)</f>
        <v>1</v>
      </c>
      <c r="X1559" s="99">
        <v>0</v>
      </c>
      <c r="Y1559" s="99">
        <v>0</v>
      </c>
      <c r="Z1559" s="99">
        <v>0</v>
      </c>
      <c r="AA1559" s="99">
        <f>AR1559</f>
        <v>0</v>
      </c>
      <c r="AB1559" s="99">
        <f>AQ1559</f>
        <v>0</v>
      </c>
      <c r="AC1559" s="47"/>
      <c r="AD1559" s="100"/>
      <c r="AE1559" s="100"/>
      <c r="AF1559" s="100"/>
      <c r="AG1559" s="100"/>
      <c r="AH1559" s="100"/>
      <c r="AI1559" s="100"/>
      <c r="AJ1559" s="100"/>
      <c r="AK1559" s="100"/>
      <c r="AL1559" s="100"/>
      <c r="AM1559" s="100"/>
      <c r="AN1559" s="100"/>
      <c r="AO1559" s="44"/>
      <c r="AP1559" s="100">
        <v>13</v>
      </c>
      <c r="AQ1559" s="100"/>
      <c r="AR1559" s="100"/>
      <c r="AS1559" s="100"/>
      <c r="AT1559" s="100"/>
      <c r="AU1559" s="100"/>
      <c r="AV1559" s="100"/>
      <c r="AW1559" s="100">
        <v>38</v>
      </c>
      <c r="AX1559" s="100"/>
      <c r="AY1559" s="100"/>
      <c r="AZ1559" s="100"/>
      <c r="BA1559" s="100"/>
      <c r="BB1559" s="100"/>
      <c r="BC1559" s="100"/>
    </row>
    <row r="1560" spans="1:56" s="41" customFormat="1" x14ac:dyDescent="0.3">
      <c r="A1560" s="100" t="s">
        <v>143</v>
      </c>
      <c r="B1560" s="100" t="s">
        <v>36</v>
      </c>
      <c r="C1560" s="100" t="s">
        <v>962</v>
      </c>
      <c r="D1560" s="100" t="s">
        <v>963</v>
      </c>
      <c r="E1560" s="100" t="s">
        <v>54</v>
      </c>
      <c r="F1560" s="100">
        <v>999917707</v>
      </c>
      <c r="G1560" s="99">
        <f>(J1560+T1560)-H1560</f>
        <v>51</v>
      </c>
      <c r="H1560" s="100"/>
      <c r="I1560" s="44"/>
      <c r="J1560" s="99">
        <f>SUM(K1560,L1560,N1560,O1560,P1560,Q1560)</f>
        <v>0</v>
      </c>
      <c r="K1560" s="99">
        <f>SUM(AD1560,AL1560,AN1560)</f>
        <v>0</v>
      </c>
      <c r="L1560" s="99">
        <f>SUM(AE1560,AF1560,AG1560,AH1560)</f>
        <v>0</v>
      </c>
      <c r="M1560" s="99">
        <f>COUNT(#REF!,#REF!,#REF!,#REF!,#REF!,#REF!,#REF!,AE1560,#REF!,#REF!,#REF!,#REF!,AF1560,AG1560,#REF!,#REF!,#REF!,AH1560)</f>
        <v>0</v>
      </c>
      <c r="N1560" s="99">
        <f>AI1560+AJ1560</f>
        <v>0</v>
      </c>
      <c r="O1560" s="99"/>
      <c r="P1560" s="99">
        <f>AK1560</f>
        <v>0</v>
      </c>
      <c r="Q1560" s="99">
        <f>AM1560</f>
        <v>0</v>
      </c>
      <c r="R1560" s="99">
        <v>0</v>
      </c>
      <c r="S1560" s="47"/>
      <c r="T1560" s="99">
        <f>SUM(U1560,V1560,X1560,Y1560,Z1560,AA1560,AB1560)</f>
        <v>51</v>
      </c>
      <c r="U1560" s="99">
        <f>AP1560</f>
        <v>0</v>
      </c>
      <c r="V1560" s="99">
        <f>SUM(AS1560,AT1560,AU1560,AV1560,AW1560,AX1560,AY1560,AZ1560,BA1560,BB1560,BC1560)</f>
        <v>51</v>
      </c>
      <c r="W1560" s="99">
        <f>COUNT(AS1560,AT1560,AU1560,AV1560,AW1560,AX1560,AY1560,AZ1560,BA1560,BB1560,BC1560)</f>
        <v>1</v>
      </c>
      <c r="X1560" s="99">
        <v>0</v>
      </c>
      <c r="Y1560" s="99">
        <v>0</v>
      </c>
      <c r="Z1560" s="99">
        <v>0</v>
      </c>
      <c r="AA1560" s="99">
        <f>AR1560</f>
        <v>0</v>
      </c>
      <c r="AB1560" s="99">
        <f>AQ1560</f>
        <v>0</v>
      </c>
      <c r="AC1560" s="47"/>
      <c r="AD1560" s="100"/>
      <c r="AE1560" s="100"/>
      <c r="AF1560" s="100"/>
      <c r="AG1560" s="100"/>
      <c r="AH1560" s="100"/>
      <c r="AI1560" s="100"/>
      <c r="AJ1560" s="100"/>
      <c r="AK1560" s="100"/>
      <c r="AL1560" s="100"/>
      <c r="AM1560" s="100"/>
      <c r="AN1560" s="100"/>
      <c r="AO1560" s="44"/>
      <c r="AP1560" s="100"/>
      <c r="AQ1560" s="100"/>
      <c r="AR1560" s="100"/>
      <c r="AS1560" s="100"/>
      <c r="AT1560" s="100"/>
      <c r="AU1560" s="100"/>
      <c r="AV1560" s="100"/>
      <c r="AW1560" s="100"/>
      <c r="AX1560" s="100"/>
      <c r="AY1560" s="100"/>
      <c r="AZ1560" s="100">
        <v>51</v>
      </c>
      <c r="BA1560" s="100"/>
      <c r="BB1560" s="100"/>
      <c r="BC1560" s="100"/>
      <c r="BD1560" s="31"/>
    </row>
    <row r="1561" spans="1:56" s="41" customFormat="1" x14ac:dyDescent="0.3">
      <c r="A1561" s="100" t="s">
        <v>143</v>
      </c>
      <c r="B1561" s="100" t="s">
        <v>36</v>
      </c>
      <c r="C1561" s="100" t="s">
        <v>2983</v>
      </c>
      <c r="D1561" s="100" t="s">
        <v>2167</v>
      </c>
      <c r="E1561" s="100" t="s">
        <v>54</v>
      </c>
      <c r="F1561" s="100">
        <v>999928216</v>
      </c>
      <c r="G1561" s="99">
        <f>(J1561+T1561)-H1561</f>
        <v>51</v>
      </c>
      <c r="H1561" s="100"/>
      <c r="I1561" s="44"/>
      <c r="J1561" s="99">
        <f>SUM(K1561,L1561,N1561,O1561,P1561,Q1561)</f>
        <v>0</v>
      </c>
      <c r="K1561" s="99">
        <f>SUM(AD1561,AL1561,AN1561)</f>
        <v>0</v>
      </c>
      <c r="L1561" s="99">
        <f>SUM(AE1561,AF1561,AG1561,AH1561)</f>
        <v>0</v>
      </c>
      <c r="M1561" s="99">
        <f>COUNT(#REF!,#REF!,#REF!,#REF!,#REF!,#REF!,#REF!,AE1561,#REF!,#REF!,#REF!,#REF!,AF1561,AG1561,#REF!,#REF!,#REF!,AH1561)</f>
        <v>0</v>
      </c>
      <c r="N1561" s="99">
        <f>AI1561+AJ1561</f>
        <v>0</v>
      </c>
      <c r="O1561" s="99"/>
      <c r="P1561" s="99">
        <f>AK1561</f>
        <v>0</v>
      </c>
      <c r="Q1561" s="99">
        <f>AM1561</f>
        <v>0</v>
      </c>
      <c r="R1561" s="99">
        <v>0</v>
      </c>
      <c r="S1561" s="47"/>
      <c r="T1561" s="99">
        <f>SUM(U1561,V1561,X1561,Y1561,Z1561,AA1561,AB1561)</f>
        <v>51</v>
      </c>
      <c r="U1561" s="99">
        <f>AP1561</f>
        <v>0</v>
      </c>
      <c r="V1561" s="99">
        <f>SUM(AS1561,AT1561,AU1561,AV1561,AW1561,AX1561,AY1561,AZ1561,BA1561,BB1561,BC1561)</f>
        <v>51</v>
      </c>
      <c r="W1561" s="99">
        <f>COUNT(AS1561,AT1561,AU1561,AV1561,AW1561,AX1561,AY1561,AZ1561,BA1561,BB1561,BC1561)</f>
        <v>1</v>
      </c>
      <c r="X1561" s="99">
        <v>0</v>
      </c>
      <c r="Y1561" s="99">
        <v>0</v>
      </c>
      <c r="Z1561" s="99">
        <v>0</v>
      </c>
      <c r="AA1561" s="99">
        <f>AR1561</f>
        <v>0</v>
      </c>
      <c r="AB1561" s="99">
        <f>AQ1561</f>
        <v>0</v>
      </c>
      <c r="AC1561" s="47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44"/>
      <c r="AP1561" s="100"/>
      <c r="AQ1561" s="100"/>
      <c r="AR1561" s="100"/>
      <c r="AS1561" s="100"/>
      <c r="AT1561" s="100"/>
      <c r="AU1561" s="100"/>
      <c r="AV1561" s="100"/>
      <c r="AW1561" s="100">
        <v>51</v>
      </c>
      <c r="AX1561" s="100"/>
      <c r="AY1561" s="100"/>
      <c r="AZ1561" s="100"/>
      <c r="BA1561" s="100"/>
      <c r="BB1561" s="100"/>
      <c r="BC1561" s="100"/>
      <c r="BD1561" s="31"/>
    </row>
    <row r="1562" spans="1:56" s="41" customFormat="1" x14ac:dyDescent="0.3">
      <c r="A1562" s="115" t="s">
        <v>143</v>
      </c>
      <c r="B1562" s="115" t="s">
        <v>36</v>
      </c>
      <c r="C1562" s="115" t="s">
        <v>3078</v>
      </c>
      <c r="D1562" s="115" t="s">
        <v>979</v>
      </c>
      <c r="E1562" s="115" t="s">
        <v>54</v>
      </c>
      <c r="F1562" s="115">
        <v>999929894</v>
      </c>
      <c r="G1562" s="99">
        <f>(J1562+T1562)-H1562</f>
        <v>51</v>
      </c>
      <c r="H1562" s="100"/>
      <c r="I1562" s="44"/>
      <c r="J1562" s="99">
        <f>SUM(K1562,L1562,N1562,O1562,P1562,Q1562)</f>
        <v>0</v>
      </c>
      <c r="K1562" s="99">
        <f>SUM(AD1562,AL1562,AN1562)</f>
        <v>0</v>
      </c>
      <c r="L1562" s="99">
        <f>SUM(AE1562,AF1562,AG1562,AH1562)</f>
        <v>0</v>
      </c>
      <c r="M1562" s="99">
        <f>COUNT(#REF!,#REF!,#REF!,#REF!,#REF!,#REF!,#REF!,AE1562,#REF!,#REF!,#REF!,#REF!,AF1562,AG1562,#REF!,#REF!,#REF!,AH1562)</f>
        <v>0</v>
      </c>
      <c r="N1562" s="99">
        <f>AI1562+AJ1562</f>
        <v>0</v>
      </c>
      <c r="O1562" s="99"/>
      <c r="P1562" s="99">
        <f>AK1562</f>
        <v>0</v>
      </c>
      <c r="Q1562" s="99">
        <f>AM1562</f>
        <v>0</v>
      </c>
      <c r="R1562" s="99">
        <v>0</v>
      </c>
      <c r="S1562" s="47"/>
      <c r="T1562" s="99">
        <f>SUM(U1562,V1562,X1562,Y1562,Z1562,AA1562,AB1562)</f>
        <v>51</v>
      </c>
      <c r="U1562" s="99">
        <f>AP1562</f>
        <v>0</v>
      </c>
      <c r="V1562" s="99">
        <f>SUM(AS1562,AT1562,AU1562,AV1562,AW1562,AX1562,AY1562,AZ1562,BA1562,BB1562,BC1562)</f>
        <v>51</v>
      </c>
      <c r="W1562" s="99">
        <f>COUNT(AS1562,AT1562,AU1562,AV1562,AW1562,AX1562,AY1562,AZ1562,BA1562,BB1562,BC1562)</f>
        <v>1</v>
      </c>
      <c r="X1562" s="99">
        <v>0</v>
      </c>
      <c r="Y1562" s="99">
        <v>0</v>
      </c>
      <c r="Z1562" s="99">
        <v>0</v>
      </c>
      <c r="AA1562" s="99">
        <f>AR1562</f>
        <v>0</v>
      </c>
      <c r="AB1562" s="99">
        <f>AQ1562</f>
        <v>0</v>
      </c>
      <c r="AC1562" s="47"/>
      <c r="AD1562" s="100"/>
      <c r="AE1562" s="100"/>
      <c r="AF1562" s="100"/>
      <c r="AG1562" s="100"/>
      <c r="AH1562" s="100"/>
      <c r="AI1562" s="100"/>
      <c r="AJ1562" s="100"/>
      <c r="AK1562" s="100"/>
      <c r="AL1562" s="100"/>
      <c r="AM1562" s="100"/>
      <c r="AN1562" s="100"/>
      <c r="AO1562" s="44"/>
      <c r="AP1562" s="100"/>
      <c r="AQ1562" s="100"/>
      <c r="AR1562" s="100"/>
      <c r="AS1562" s="100"/>
      <c r="AT1562" s="100"/>
      <c r="AU1562" s="100"/>
      <c r="AV1562" s="100">
        <v>51</v>
      </c>
      <c r="AW1562" s="100"/>
      <c r="AX1562" s="100"/>
      <c r="AY1562" s="100"/>
      <c r="AZ1562" s="100"/>
      <c r="BA1562" s="100"/>
      <c r="BB1562" s="100"/>
      <c r="BC1562" s="100"/>
      <c r="BD1562" s="31"/>
    </row>
    <row r="1563" spans="1:56" s="41" customFormat="1" x14ac:dyDescent="0.35">
      <c r="A1563" s="100" t="s">
        <v>143</v>
      </c>
      <c r="B1563" s="100" t="s">
        <v>36</v>
      </c>
      <c r="C1563" s="100" t="s">
        <v>616</v>
      </c>
      <c r="D1563" s="100" t="s">
        <v>617</v>
      </c>
      <c r="E1563" s="100" t="s">
        <v>54</v>
      </c>
      <c r="F1563" s="99">
        <v>999905758</v>
      </c>
      <c r="G1563" s="99">
        <f>(J1563+T1563)-H1563</f>
        <v>50</v>
      </c>
      <c r="H1563" s="100"/>
      <c r="I1563" s="24"/>
      <c r="J1563" s="99">
        <f>SUM(K1563,L1563,N1563,O1563,P1563,Q1563)</f>
        <v>50</v>
      </c>
      <c r="K1563" s="99">
        <f>SUM(AD1563,AL1563,AN1563)</f>
        <v>50</v>
      </c>
      <c r="L1563" s="99">
        <f>SUM(AE1563,AF1563,AG1563,AH1563)</f>
        <v>0</v>
      </c>
      <c r="M1563" s="99">
        <f>COUNT(#REF!,#REF!,#REF!,#REF!,#REF!,#REF!,#REF!,AE1563,#REF!,#REF!,#REF!,#REF!,AF1563,AG1563,#REF!,#REF!,#REF!,AH1563)</f>
        <v>0</v>
      </c>
      <c r="N1563" s="99">
        <f>AI1563+AJ1563</f>
        <v>0</v>
      </c>
      <c r="O1563" s="99"/>
      <c r="P1563" s="99">
        <f>AK1563</f>
        <v>0</v>
      </c>
      <c r="Q1563" s="99">
        <f>AM1563</f>
        <v>0</v>
      </c>
      <c r="R1563" s="99">
        <v>0</v>
      </c>
      <c r="S1563" s="47"/>
      <c r="T1563" s="99">
        <f>SUM(U1563,V1563,X1563,Y1563,Z1563,AA1563,AB1563)</f>
        <v>0</v>
      </c>
      <c r="U1563" s="99">
        <f>AP1563</f>
        <v>0</v>
      </c>
      <c r="V1563" s="99">
        <f>SUM(AS1563,AT1563,AU1563,AV1563,AW1563,AX1563,AY1563,AZ1563,BA1563,BB1563,BC1563)</f>
        <v>0</v>
      </c>
      <c r="W1563" s="99">
        <f>COUNT(AS1563,AT1563,AU1563,AV1563,AW1563,AX1563,AY1563,AZ1563,BA1563,BB1563,BC1563)</f>
        <v>0</v>
      </c>
      <c r="X1563" s="99">
        <v>0</v>
      </c>
      <c r="Y1563" s="99">
        <v>0</v>
      </c>
      <c r="Z1563" s="99">
        <v>0</v>
      </c>
      <c r="AA1563" s="99">
        <f>AR1563</f>
        <v>0</v>
      </c>
      <c r="AB1563" s="99">
        <f>AQ1563</f>
        <v>0</v>
      </c>
      <c r="AC1563" s="47"/>
      <c r="AD1563" s="99"/>
      <c r="AE1563" s="99"/>
      <c r="AF1563" s="99"/>
      <c r="AG1563" s="99"/>
      <c r="AH1563" s="99"/>
      <c r="AI1563" s="99"/>
      <c r="AJ1563" s="99"/>
      <c r="AK1563" s="99"/>
      <c r="AL1563" s="99">
        <v>50</v>
      </c>
      <c r="AM1563" s="100"/>
      <c r="AN1563" s="100"/>
      <c r="AO1563" s="44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</row>
    <row r="1564" spans="1:56" s="41" customFormat="1" x14ac:dyDescent="0.35">
      <c r="A1564" s="100" t="s">
        <v>143</v>
      </c>
      <c r="B1564" s="99" t="s">
        <v>36</v>
      </c>
      <c r="C1564" s="100" t="s">
        <v>2871</v>
      </c>
      <c r="D1564" s="100" t="s">
        <v>782</v>
      </c>
      <c r="E1564" s="100" t="s">
        <v>54</v>
      </c>
      <c r="F1564" s="100">
        <v>999891709</v>
      </c>
      <c r="G1564" s="99">
        <f>(J1564+T1564)-H1564</f>
        <v>48</v>
      </c>
      <c r="H1564" s="100"/>
      <c r="I1564" s="44"/>
      <c r="J1564" s="99">
        <f>SUM(K1564,L1564,N1564,O1564,P1564,Q1564)</f>
        <v>0</v>
      </c>
      <c r="K1564" s="99">
        <f>SUM(AD1564,AL1564,AN1564)</f>
        <v>0</v>
      </c>
      <c r="L1564" s="99">
        <f>SUM(AE1564,AF1564,AG1564,AH1564)</f>
        <v>0</v>
      </c>
      <c r="M1564" s="99">
        <f>COUNT(#REF!,#REF!,#REF!,#REF!,#REF!,#REF!,#REF!,AE1564,#REF!,#REF!,#REF!,#REF!,AF1564,AG1564,#REF!,#REF!,#REF!,AH1564)</f>
        <v>0</v>
      </c>
      <c r="N1564" s="99">
        <f>AI1564+AJ1564</f>
        <v>0</v>
      </c>
      <c r="O1564" s="99"/>
      <c r="P1564" s="99">
        <f>AK1564</f>
        <v>0</v>
      </c>
      <c r="Q1564" s="99">
        <f>AM1564</f>
        <v>0</v>
      </c>
      <c r="R1564" s="99">
        <v>0</v>
      </c>
      <c r="S1564" s="47"/>
      <c r="T1564" s="99">
        <f>SUM(U1564,V1564,X1564,Y1564,Z1564,AA1564,AB1564)</f>
        <v>48</v>
      </c>
      <c r="U1564" s="99">
        <f>AP1564</f>
        <v>0</v>
      </c>
      <c r="V1564" s="99">
        <f>SUM(AS1564,AT1564,AU1564,AV1564,AW1564,AX1564,AY1564,AZ1564,BA1564,BB1564,BC1564)</f>
        <v>0</v>
      </c>
      <c r="W1564" s="99">
        <f>COUNT(AS1564,AT1564,AU1564,AV1564,AW1564,AX1564,AY1564,AZ1564,BA1564,BB1564,BC1564)</f>
        <v>0</v>
      </c>
      <c r="X1564" s="99">
        <v>0</v>
      </c>
      <c r="Y1564" s="99">
        <v>0</v>
      </c>
      <c r="Z1564" s="99">
        <v>0</v>
      </c>
      <c r="AA1564" s="99">
        <f>AR1564</f>
        <v>48</v>
      </c>
      <c r="AB1564" s="99">
        <f>AQ1564</f>
        <v>0</v>
      </c>
      <c r="AC1564" s="47"/>
      <c r="AD1564" s="100"/>
      <c r="AE1564" s="100"/>
      <c r="AF1564" s="100"/>
      <c r="AG1564" s="100"/>
      <c r="AH1564" s="100"/>
      <c r="AI1564" s="100"/>
      <c r="AJ1564" s="100"/>
      <c r="AK1564" s="100"/>
      <c r="AL1564" s="100"/>
      <c r="AM1564" s="100"/>
      <c r="AN1564" s="100"/>
      <c r="AO1564" s="44"/>
      <c r="AP1564" s="100"/>
      <c r="AQ1564" s="100"/>
      <c r="AR1564" s="100">
        <v>48</v>
      </c>
      <c r="AS1564" s="100"/>
      <c r="AT1564" s="100"/>
      <c r="AU1564" s="100"/>
      <c r="AV1564" s="100"/>
      <c r="AW1564" s="100"/>
      <c r="AX1564" s="100"/>
      <c r="AY1564" s="100"/>
      <c r="AZ1564" s="100"/>
      <c r="BA1564" s="100"/>
      <c r="BB1564" s="100"/>
      <c r="BC1564" s="100"/>
    </row>
    <row r="1565" spans="1:56" s="41" customFormat="1" x14ac:dyDescent="0.35">
      <c r="A1565" s="99" t="s">
        <v>143</v>
      </c>
      <c r="B1565" s="99" t="s">
        <v>36</v>
      </c>
      <c r="C1565" s="99" t="s">
        <v>737</v>
      </c>
      <c r="D1565" s="99" t="s">
        <v>88</v>
      </c>
      <c r="E1565" s="99" t="s">
        <v>54</v>
      </c>
      <c r="F1565" s="99">
        <v>999921240</v>
      </c>
      <c r="G1565" s="99">
        <f>(J1565+T1565)-H1565</f>
        <v>48</v>
      </c>
      <c r="H1565" s="99"/>
      <c r="I1565" s="24"/>
      <c r="J1565" s="99">
        <f>SUM(K1565,L1565,N1565,O1565,P1565,Q1565)</f>
        <v>48</v>
      </c>
      <c r="K1565" s="99">
        <f>SUM(AD1565,AL1565,AN1565)</f>
        <v>48</v>
      </c>
      <c r="L1565" s="99">
        <f>SUM(AE1565,AF1565,AG1565,AH1565)</f>
        <v>0</v>
      </c>
      <c r="M1565" s="99">
        <f>COUNT(#REF!,#REF!,#REF!,#REF!,#REF!,#REF!,#REF!,AE1565,#REF!,#REF!,#REF!,#REF!,AF1565,AG1565,#REF!,#REF!,#REF!,AH1565)</f>
        <v>0</v>
      </c>
      <c r="N1565" s="99">
        <f>AI1565+AJ1565</f>
        <v>0</v>
      </c>
      <c r="O1565" s="99"/>
      <c r="P1565" s="99">
        <f>AK1565</f>
        <v>0</v>
      </c>
      <c r="Q1565" s="99">
        <f>AM1565</f>
        <v>0</v>
      </c>
      <c r="R1565" s="99">
        <v>0</v>
      </c>
      <c r="S1565" s="47"/>
      <c r="T1565" s="99">
        <f>SUM(U1565,V1565,X1565,Y1565,Z1565,AA1565,AB1565)</f>
        <v>0</v>
      </c>
      <c r="U1565" s="99">
        <f>AP1565</f>
        <v>0</v>
      </c>
      <c r="V1565" s="99">
        <f>SUM(AS1565,AT1565,AU1565,AV1565,AW1565,AX1565,AY1565,AZ1565,BA1565,BB1565,BC1565)</f>
        <v>0</v>
      </c>
      <c r="W1565" s="99">
        <f>COUNT(AS1565,AT1565,AU1565,AV1565,AW1565,AX1565,AY1565,AZ1565,BA1565,BB1565,BC1565)</f>
        <v>0</v>
      </c>
      <c r="X1565" s="99">
        <v>0</v>
      </c>
      <c r="Y1565" s="99">
        <v>0</v>
      </c>
      <c r="Z1565" s="99">
        <v>0</v>
      </c>
      <c r="AA1565" s="99">
        <f>AR1565</f>
        <v>0</v>
      </c>
      <c r="AB1565" s="99">
        <f>AQ1565</f>
        <v>0</v>
      </c>
      <c r="AC1565" s="47"/>
      <c r="AD1565" s="99"/>
      <c r="AE1565" s="99"/>
      <c r="AF1565" s="99"/>
      <c r="AG1565" s="99"/>
      <c r="AH1565" s="99"/>
      <c r="AI1565" s="99"/>
      <c r="AJ1565" s="99"/>
      <c r="AK1565" s="99"/>
      <c r="AL1565" s="99"/>
      <c r="AM1565" s="100"/>
      <c r="AN1565" s="100">
        <v>48</v>
      </c>
      <c r="AO1565" s="44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</row>
    <row r="1566" spans="1:56" s="41" customFormat="1" x14ac:dyDescent="0.35">
      <c r="A1566" s="100" t="s">
        <v>143</v>
      </c>
      <c r="B1566" s="99" t="s">
        <v>36</v>
      </c>
      <c r="C1566" s="99" t="s">
        <v>1183</v>
      </c>
      <c r="D1566" s="99" t="s">
        <v>210</v>
      </c>
      <c r="E1566" s="99" t="s">
        <v>54</v>
      </c>
      <c r="F1566" s="99">
        <v>999919584</v>
      </c>
      <c r="G1566" s="99">
        <f>(J1566+T1566)-H1566</f>
        <v>41</v>
      </c>
      <c r="H1566" s="99">
        <f>(K1566+L1566+N1566+O1566+P1566+Q1566+R1566)*0.5</f>
        <v>41</v>
      </c>
      <c r="I1566" s="24"/>
      <c r="J1566" s="99">
        <f>SUM(K1566,L1566,N1566,O1566,P1566,Q1566)</f>
        <v>82</v>
      </c>
      <c r="K1566" s="99">
        <f>SUM(AD1566,AL1566,AN1566)</f>
        <v>0</v>
      </c>
      <c r="L1566" s="99">
        <f>SUM(AE1566,AF1566,AG1566,AH1566)</f>
        <v>0</v>
      </c>
      <c r="M1566" s="99">
        <f>COUNT(#REF!,#REF!,#REF!,#REF!,#REF!,#REF!,#REF!,AE1566,#REF!,#REF!,#REF!,#REF!,AF1566,AG1566,#REF!,#REF!,#REF!,AH1566)</f>
        <v>0</v>
      </c>
      <c r="N1566" s="99">
        <f>AI1566+AJ1566</f>
        <v>44</v>
      </c>
      <c r="O1566" s="99"/>
      <c r="P1566" s="99">
        <f>AK1566</f>
        <v>38</v>
      </c>
      <c r="Q1566" s="99">
        <f>AM1566</f>
        <v>0</v>
      </c>
      <c r="R1566" s="99">
        <v>0</v>
      </c>
      <c r="S1566" s="47"/>
      <c r="T1566" s="99">
        <f>SUM(U1566,V1566,X1566,Y1566,Z1566,AA1566,AB1566)</f>
        <v>0</v>
      </c>
      <c r="U1566" s="99">
        <f>AP1566</f>
        <v>0</v>
      </c>
      <c r="V1566" s="99">
        <f>SUM(AS1566,AT1566,AU1566,AV1566,AW1566,AX1566,AY1566,AZ1566,BA1566,BB1566,BC1566)</f>
        <v>0</v>
      </c>
      <c r="W1566" s="99">
        <f>COUNT(AS1566,AT1566,AU1566,AV1566,AW1566,AX1566,AY1566,AZ1566,BA1566,BB1566,BC1566)</f>
        <v>0</v>
      </c>
      <c r="X1566" s="99">
        <v>0</v>
      </c>
      <c r="Y1566" s="99">
        <v>0</v>
      </c>
      <c r="Z1566" s="99">
        <v>0</v>
      </c>
      <c r="AA1566" s="99">
        <f>AR1566</f>
        <v>0</v>
      </c>
      <c r="AB1566" s="99">
        <f>AQ1566</f>
        <v>0</v>
      </c>
      <c r="AC1566" s="47"/>
      <c r="AD1566" s="99"/>
      <c r="AE1566" s="99"/>
      <c r="AF1566" s="99"/>
      <c r="AG1566" s="99"/>
      <c r="AH1566" s="99"/>
      <c r="AI1566" s="99">
        <v>44</v>
      </c>
      <c r="AJ1566" s="99"/>
      <c r="AK1566" s="99">
        <v>38</v>
      </c>
      <c r="AL1566" s="99"/>
      <c r="AM1566" s="100"/>
      <c r="AN1566" s="100"/>
      <c r="AO1566" s="44"/>
      <c r="AP1566" s="100"/>
      <c r="AQ1566" s="100"/>
      <c r="AR1566" s="100"/>
      <c r="AS1566" s="100"/>
      <c r="AT1566" s="100"/>
      <c r="AU1566" s="100"/>
      <c r="AV1566" s="100"/>
      <c r="AW1566" s="100"/>
      <c r="AX1566" s="100"/>
      <c r="AY1566" s="100"/>
      <c r="AZ1566" s="100"/>
      <c r="BA1566" s="100"/>
      <c r="BB1566" s="100"/>
      <c r="BC1566" s="100"/>
    </row>
    <row r="1567" spans="1:56" s="41" customFormat="1" x14ac:dyDescent="0.35">
      <c r="A1567" s="100" t="s">
        <v>143</v>
      </c>
      <c r="B1567" s="100" t="s">
        <v>36</v>
      </c>
      <c r="C1567" s="100" t="s">
        <v>498</v>
      </c>
      <c r="D1567" s="100" t="s">
        <v>499</v>
      </c>
      <c r="E1567" s="100" t="s">
        <v>54</v>
      </c>
      <c r="F1567" s="100">
        <v>999893005</v>
      </c>
      <c r="G1567" s="99">
        <f>(J1567+T1567)-H1567</f>
        <v>38</v>
      </c>
      <c r="H1567" s="99"/>
      <c r="I1567" s="24"/>
      <c r="J1567" s="99">
        <f>SUM(K1567,L1567,N1567,O1567,P1567,Q1567)</f>
        <v>38</v>
      </c>
      <c r="K1567" s="99">
        <f>SUM(AD1567,AL1567,AN1567)</f>
        <v>0</v>
      </c>
      <c r="L1567" s="99">
        <f>SUM(AE1567,AF1567,AG1567,AH1567)</f>
        <v>38</v>
      </c>
      <c r="M1567" s="99">
        <f>COUNT(#REF!,#REF!,#REF!,#REF!,#REF!,#REF!,#REF!,AE1567,#REF!,#REF!,#REF!,#REF!,AF1567,AG1567,#REF!,#REF!,#REF!,AH1567)</f>
        <v>1</v>
      </c>
      <c r="N1567" s="99">
        <f>AI1567+AJ1567</f>
        <v>0</v>
      </c>
      <c r="O1567" s="99"/>
      <c r="P1567" s="99">
        <f>AK1567</f>
        <v>0</v>
      </c>
      <c r="Q1567" s="99">
        <f>AM1567</f>
        <v>0</v>
      </c>
      <c r="R1567" s="99">
        <v>0</v>
      </c>
      <c r="S1567" s="47"/>
      <c r="T1567" s="99">
        <f>SUM(U1567,V1567,X1567,Y1567,Z1567,AA1567,AB1567)</f>
        <v>0</v>
      </c>
      <c r="U1567" s="99">
        <f>AP1567</f>
        <v>0</v>
      </c>
      <c r="V1567" s="99">
        <f>SUM(AS1567,AT1567,AU1567,AV1567,AW1567,AX1567,AY1567,AZ1567,BA1567,BB1567,BC1567)</f>
        <v>0</v>
      </c>
      <c r="W1567" s="99">
        <f>COUNT(AS1567,AT1567,AU1567,AV1567,AW1567,AX1567,AY1567,AZ1567,BA1567,BB1567,BC1567)</f>
        <v>0</v>
      </c>
      <c r="X1567" s="99">
        <v>0</v>
      </c>
      <c r="Y1567" s="99">
        <v>0</v>
      </c>
      <c r="Z1567" s="99">
        <v>0</v>
      </c>
      <c r="AA1567" s="99">
        <f>AR1567</f>
        <v>0</v>
      </c>
      <c r="AB1567" s="99">
        <f>AQ1567</f>
        <v>0</v>
      </c>
      <c r="AC1567" s="47"/>
      <c r="AD1567" s="99"/>
      <c r="AE1567" s="99"/>
      <c r="AF1567" s="99"/>
      <c r="AG1567" s="99">
        <v>38</v>
      </c>
      <c r="AH1567" s="99"/>
      <c r="AI1567" s="99"/>
      <c r="AJ1567" s="99"/>
      <c r="AK1567" s="99"/>
      <c r="AL1567" s="99"/>
      <c r="AM1567" s="100"/>
      <c r="AN1567" s="100"/>
      <c r="AO1567" s="44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</row>
    <row r="1568" spans="1:56" s="41" customFormat="1" x14ac:dyDescent="0.35">
      <c r="A1568" s="100" t="s">
        <v>143</v>
      </c>
      <c r="B1568" s="100" t="s">
        <v>36</v>
      </c>
      <c r="C1568" s="100" t="s">
        <v>536</v>
      </c>
      <c r="D1568" s="100" t="s">
        <v>537</v>
      </c>
      <c r="E1568" s="100" t="s">
        <v>54</v>
      </c>
      <c r="F1568" s="99">
        <v>999896936</v>
      </c>
      <c r="G1568" s="99">
        <f>(J1568+T1568)-H1568</f>
        <v>38</v>
      </c>
      <c r="H1568" s="99"/>
      <c r="I1568" s="24"/>
      <c r="J1568" s="99">
        <f>SUM(K1568,L1568,N1568,O1568,P1568,Q1568)</f>
        <v>38</v>
      </c>
      <c r="K1568" s="99">
        <f>SUM(AD1568,AL1568,AN1568)</f>
        <v>0</v>
      </c>
      <c r="L1568" s="99">
        <f>SUM(AE1568,AF1568,AG1568,AH1568)</f>
        <v>0</v>
      </c>
      <c r="M1568" s="99">
        <f>COUNT(#REF!,#REF!,#REF!,#REF!,#REF!,#REF!,#REF!,AE1568,#REF!,#REF!,#REF!,#REF!,AF1568,AG1568,#REF!,#REF!,#REF!,AH1568)</f>
        <v>0</v>
      </c>
      <c r="N1568" s="99">
        <f>AI1568+AJ1568</f>
        <v>0</v>
      </c>
      <c r="O1568" s="99"/>
      <c r="P1568" s="99">
        <f>AK1568</f>
        <v>38</v>
      </c>
      <c r="Q1568" s="99">
        <f>AM1568</f>
        <v>0</v>
      </c>
      <c r="R1568" s="99">
        <v>0</v>
      </c>
      <c r="S1568" s="47"/>
      <c r="T1568" s="99">
        <f>SUM(U1568,V1568,X1568,Y1568,Z1568,AA1568,AB1568)</f>
        <v>0</v>
      </c>
      <c r="U1568" s="99">
        <f>AP1568</f>
        <v>0</v>
      </c>
      <c r="V1568" s="99">
        <f>SUM(AS1568,AT1568,AU1568,AV1568,AW1568,AX1568,AY1568,AZ1568,BA1568,BB1568,BC1568)</f>
        <v>0</v>
      </c>
      <c r="W1568" s="99">
        <f>COUNT(AS1568,AT1568,AU1568,AV1568,AW1568,AX1568,AY1568,AZ1568,BA1568,BB1568,BC1568)</f>
        <v>0</v>
      </c>
      <c r="X1568" s="99">
        <v>0</v>
      </c>
      <c r="Y1568" s="99">
        <v>0</v>
      </c>
      <c r="Z1568" s="99">
        <v>0</v>
      </c>
      <c r="AA1568" s="99">
        <f>AR1568</f>
        <v>0</v>
      </c>
      <c r="AB1568" s="99">
        <f>AQ1568</f>
        <v>0</v>
      </c>
      <c r="AC1568" s="47"/>
      <c r="AD1568" s="99"/>
      <c r="AE1568" s="99"/>
      <c r="AF1568" s="99"/>
      <c r="AG1568" s="99"/>
      <c r="AH1568" s="99"/>
      <c r="AI1568" s="99"/>
      <c r="AJ1568" s="99"/>
      <c r="AK1568" s="99">
        <v>38</v>
      </c>
      <c r="AL1568" s="99"/>
      <c r="AM1568" s="100"/>
      <c r="AN1568" s="100"/>
      <c r="AO1568" s="44"/>
      <c r="AP1568" s="100"/>
      <c r="AQ1568" s="100"/>
      <c r="AR1568" s="100"/>
      <c r="AS1568" s="100"/>
      <c r="AT1568" s="100"/>
      <c r="AU1568" s="100"/>
      <c r="AV1568" s="100"/>
      <c r="AW1568" s="100"/>
      <c r="AX1568" s="100"/>
      <c r="AY1568" s="100"/>
      <c r="AZ1568" s="100"/>
      <c r="BA1568" s="100"/>
      <c r="BB1568" s="100"/>
      <c r="BC1568" s="100"/>
    </row>
    <row r="1569" spans="1:56" s="41" customFormat="1" x14ac:dyDescent="0.35">
      <c r="A1569" s="100" t="s">
        <v>143</v>
      </c>
      <c r="B1569" s="100" t="s">
        <v>36</v>
      </c>
      <c r="C1569" s="100" t="s">
        <v>575</v>
      </c>
      <c r="D1569" s="100" t="s">
        <v>576</v>
      </c>
      <c r="E1569" s="100" t="s">
        <v>54</v>
      </c>
      <c r="F1569" s="100">
        <v>999899629</v>
      </c>
      <c r="G1569" s="99">
        <f>(J1569+T1569)-H1569</f>
        <v>38</v>
      </c>
      <c r="H1569" s="99"/>
      <c r="I1569" s="24"/>
      <c r="J1569" s="99">
        <f>SUM(K1569,L1569,N1569,O1569,P1569,Q1569)</f>
        <v>38</v>
      </c>
      <c r="K1569" s="99">
        <f>SUM(AD1569,AL1569,AN1569)</f>
        <v>0</v>
      </c>
      <c r="L1569" s="99">
        <f>SUM(AE1569,AF1569,AG1569,AH1569)</f>
        <v>38</v>
      </c>
      <c r="M1569" s="99">
        <f>COUNT(#REF!,#REF!,#REF!,#REF!,#REF!,#REF!,#REF!,AE1569,#REF!,#REF!,#REF!,#REF!,AF1569,AG1569,#REF!,#REF!,#REF!,AH1569)</f>
        <v>1</v>
      </c>
      <c r="N1569" s="99">
        <f>AI1569+AJ1569</f>
        <v>0</v>
      </c>
      <c r="O1569" s="99"/>
      <c r="P1569" s="99">
        <f>AK1569</f>
        <v>0</v>
      </c>
      <c r="Q1569" s="99">
        <f>AM1569</f>
        <v>0</v>
      </c>
      <c r="R1569" s="99">
        <v>0</v>
      </c>
      <c r="S1569" s="47"/>
      <c r="T1569" s="99">
        <f>SUM(U1569,V1569,X1569,Y1569,Z1569,AA1569,AB1569)</f>
        <v>0</v>
      </c>
      <c r="U1569" s="99">
        <f>AP1569</f>
        <v>0</v>
      </c>
      <c r="V1569" s="99">
        <f>SUM(AS1569,AT1569,AU1569,AV1569,AW1569,AX1569,AY1569,AZ1569,BA1569,BB1569,BC1569)</f>
        <v>0</v>
      </c>
      <c r="W1569" s="99">
        <f>COUNT(AS1569,AT1569,AU1569,AV1569,AW1569,AX1569,AY1569,AZ1569,BA1569,BB1569,BC1569)</f>
        <v>0</v>
      </c>
      <c r="X1569" s="99">
        <v>0</v>
      </c>
      <c r="Y1569" s="99">
        <v>0</v>
      </c>
      <c r="Z1569" s="99">
        <v>0</v>
      </c>
      <c r="AA1569" s="99">
        <f>AR1569</f>
        <v>0</v>
      </c>
      <c r="AB1569" s="99">
        <f>AQ1569</f>
        <v>0</v>
      </c>
      <c r="AC1569" s="47"/>
      <c r="AD1569" s="99"/>
      <c r="AE1569" s="99"/>
      <c r="AF1569" s="99"/>
      <c r="AG1569" s="99">
        <v>38</v>
      </c>
      <c r="AH1569" s="99"/>
      <c r="AI1569" s="99"/>
      <c r="AJ1569" s="99"/>
      <c r="AK1569" s="99"/>
      <c r="AL1569" s="99"/>
      <c r="AM1569" s="100"/>
      <c r="AN1569" s="100"/>
      <c r="AO1569" s="44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</row>
    <row r="1570" spans="1:56" s="41" customFormat="1" x14ac:dyDescent="0.35">
      <c r="A1570" s="100" t="s">
        <v>143</v>
      </c>
      <c r="B1570" s="99" t="s">
        <v>36</v>
      </c>
      <c r="C1570" s="99" t="s">
        <v>678</v>
      </c>
      <c r="D1570" s="99" t="s">
        <v>679</v>
      </c>
      <c r="E1570" s="99" t="s">
        <v>54</v>
      </c>
      <c r="F1570" s="99">
        <v>999908478</v>
      </c>
      <c r="G1570" s="99">
        <f>(J1570+T1570)-H1570</f>
        <v>38</v>
      </c>
      <c r="H1570" s="99"/>
      <c r="I1570" s="24"/>
      <c r="J1570" s="99">
        <f>SUM(K1570,L1570,N1570,O1570,P1570,Q1570)</f>
        <v>38</v>
      </c>
      <c r="K1570" s="99">
        <f>SUM(AD1570,AL1570,AN1570)</f>
        <v>0</v>
      </c>
      <c r="L1570" s="99">
        <f>SUM(AE1570,AF1570,AG1570,AH1570)</f>
        <v>0</v>
      </c>
      <c r="M1570" s="99">
        <f>COUNT(#REF!,#REF!,#REF!,#REF!,#REF!,#REF!,#REF!,AE1570,#REF!,#REF!,#REF!,#REF!,AF1570,AG1570,#REF!,#REF!,#REF!,AH1570)</f>
        <v>0</v>
      </c>
      <c r="N1570" s="99">
        <f>AI1570+AJ1570</f>
        <v>0</v>
      </c>
      <c r="O1570" s="99"/>
      <c r="P1570" s="99">
        <f>AK1570</f>
        <v>38</v>
      </c>
      <c r="Q1570" s="99">
        <f>AM1570</f>
        <v>0</v>
      </c>
      <c r="R1570" s="99">
        <v>0</v>
      </c>
      <c r="S1570" s="47"/>
      <c r="T1570" s="99">
        <f>SUM(U1570,V1570,X1570,Y1570,Z1570,AA1570,AB1570)</f>
        <v>0</v>
      </c>
      <c r="U1570" s="99">
        <f>AP1570</f>
        <v>0</v>
      </c>
      <c r="V1570" s="99">
        <f>SUM(AS1570,AT1570,AU1570,AV1570,AW1570,AX1570,AY1570,AZ1570,BA1570,BB1570,BC1570)</f>
        <v>0</v>
      </c>
      <c r="W1570" s="99">
        <f>COUNT(AS1570,AT1570,AU1570,AV1570,AW1570,AX1570,AY1570,AZ1570,BA1570,BB1570,BC1570)</f>
        <v>0</v>
      </c>
      <c r="X1570" s="99">
        <v>0</v>
      </c>
      <c r="Y1570" s="99">
        <v>0</v>
      </c>
      <c r="Z1570" s="99">
        <v>0</v>
      </c>
      <c r="AA1570" s="99">
        <f>AR1570</f>
        <v>0</v>
      </c>
      <c r="AB1570" s="99">
        <f>AQ1570</f>
        <v>0</v>
      </c>
      <c r="AC1570" s="47"/>
      <c r="AD1570" s="99"/>
      <c r="AE1570" s="99"/>
      <c r="AF1570" s="99"/>
      <c r="AG1570" s="99"/>
      <c r="AH1570" s="99"/>
      <c r="AI1570" s="99"/>
      <c r="AJ1570" s="99"/>
      <c r="AK1570" s="99">
        <v>38</v>
      </c>
      <c r="AL1570" s="99"/>
      <c r="AM1570" s="100"/>
      <c r="AN1570" s="100"/>
      <c r="AO1570" s="44"/>
      <c r="AP1570" s="100"/>
      <c r="AQ1570" s="100"/>
      <c r="AR1570" s="100"/>
      <c r="AS1570" s="100"/>
      <c r="AT1570" s="100"/>
      <c r="AU1570" s="100"/>
      <c r="AV1570" s="100"/>
      <c r="AW1570" s="100"/>
      <c r="AX1570" s="100"/>
      <c r="AY1570" s="100"/>
      <c r="AZ1570" s="100"/>
      <c r="BA1570" s="100"/>
      <c r="BB1570" s="100"/>
      <c r="BC1570" s="100"/>
    </row>
    <row r="1571" spans="1:56" s="41" customFormat="1" x14ac:dyDescent="0.35">
      <c r="A1571" s="100" t="s">
        <v>143</v>
      </c>
      <c r="B1571" s="99" t="s">
        <v>36</v>
      </c>
      <c r="C1571" s="99" t="s">
        <v>765</v>
      </c>
      <c r="D1571" s="99" t="s">
        <v>278</v>
      </c>
      <c r="E1571" s="99" t="s">
        <v>54</v>
      </c>
      <c r="F1571" s="99">
        <v>999913029</v>
      </c>
      <c r="G1571" s="99">
        <f>(J1571+T1571)-H1571</f>
        <v>38</v>
      </c>
      <c r="H1571" s="100"/>
      <c r="I1571" s="24"/>
      <c r="J1571" s="99">
        <f>SUM(K1571,L1571,N1571,O1571,P1571,Q1571)</f>
        <v>38</v>
      </c>
      <c r="K1571" s="99">
        <f>SUM(AD1571,AL1571,AN1571)</f>
        <v>0</v>
      </c>
      <c r="L1571" s="99">
        <f>SUM(AE1571,AF1571,AG1571,AH1571)</f>
        <v>0</v>
      </c>
      <c r="M1571" s="99">
        <f>COUNT(#REF!,#REF!,#REF!,#REF!,#REF!,#REF!,#REF!,AE1571,#REF!,#REF!,#REF!,#REF!,AF1571,AG1571,#REF!,#REF!,#REF!,AH1571)</f>
        <v>0</v>
      </c>
      <c r="N1571" s="99">
        <f>AI1571+AJ1571</f>
        <v>0</v>
      </c>
      <c r="O1571" s="99"/>
      <c r="P1571" s="99">
        <f>AK1571</f>
        <v>38</v>
      </c>
      <c r="Q1571" s="99">
        <f>AM1571</f>
        <v>0</v>
      </c>
      <c r="R1571" s="99">
        <v>0</v>
      </c>
      <c r="S1571" s="47"/>
      <c r="T1571" s="99">
        <f>SUM(U1571,V1571,X1571,Y1571,Z1571,AA1571,AB1571)</f>
        <v>0</v>
      </c>
      <c r="U1571" s="99">
        <f>AP1571</f>
        <v>0</v>
      </c>
      <c r="V1571" s="99">
        <f>SUM(AS1571,AT1571,AU1571,AV1571,AW1571,AX1571,AY1571,AZ1571,BA1571,BB1571,BC1571)</f>
        <v>0</v>
      </c>
      <c r="W1571" s="99">
        <f>COUNT(AS1571,AT1571,AU1571,AV1571,AW1571,AX1571,AY1571,AZ1571,BA1571,BB1571,BC1571)</f>
        <v>0</v>
      </c>
      <c r="X1571" s="99">
        <v>0</v>
      </c>
      <c r="Y1571" s="99">
        <v>0</v>
      </c>
      <c r="Z1571" s="99">
        <v>0</v>
      </c>
      <c r="AA1571" s="99">
        <f>AR1571</f>
        <v>0</v>
      </c>
      <c r="AB1571" s="99">
        <f>AQ1571</f>
        <v>0</v>
      </c>
      <c r="AC1571" s="47"/>
      <c r="AD1571" s="99"/>
      <c r="AE1571" s="99"/>
      <c r="AF1571" s="99"/>
      <c r="AG1571" s="99"/>
      <c r="AH1571" s="99"/>
      <c r="AI1571" s="99"/>
      <c r="AJ1571" s="99"/>
      <c r="AK1571" s="99">
        <v>38</v>
      </c>
      <c r="AL1571" s="99"/>
      <c r="AM1571" s="100"/>
      <c r="AN1571" s="100"/>
      <c r="AO1571" s="44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</row>
    <row r="1572" spans="1:56" s="41" customFormat="1" x14ac:dyDescent="0.35">
      <c r="A1572" s="99" t="s">
        <v>143</v>
      </c>
      <c r="B1572" s="99" t="s">
        <v>36</v>
      </c>
      <c r="C1572" s="100" t="s">
        <v>1407</v>
      </c>
      <c r="D1572" s="100" t="s">
        <v>1408</v>
      </c>
      <c r="E1572" s="99" t="s">
        <v>54</v>
      </c>
      <c r="F1572" s="100">
        <v>999921676</v>
      </c>
      <c r="G1572" s="99">
        <f>(J1572+T1572)-H1572</f>
        <v>38</v>
      </c>
      <c r="H1572" s="100"/>
      <c r="I1572" s="24"/>
      <c r="J1572" s="99">
        <f>SUM(K1572,L1572,N1572,O1572,P1572,Q1572)</f>
        <v>38</v>
      </c>
      <c r="K1572" s="99">
        <f>SUM(AD1572,AL1572,AN1572)</f>
        <v>0</v>
      </c>
      <c r="L1572" s="99">
        <f>SUM(AE1572,AF1572,AG1572,AH1572)</f>
        <v>0</v>
      </c>
      <c r="M1572" s="99">
        <f>COUNT(#REF!,#REF!,#REF!,#REF!,#REF!,#REF!,#REF!,AE1572,#REF!,#REF!,#REF!,#REF!,AF1572,AG1572,#REF!,#REF!,#REF!,AH1572)</f>
        <v>0</v>
      </c>
      <c r="N1572" s="99">
        <f>AI1572+AJ1572</f>
        <v>0</v>
      </c>
      <c r="O1572" s="99"/>
      <c r="P1572" s="99">
        <f>AK1572</f>
        <v>38</v>
      </c>
      <c r="Q1572" s="99">
        <f>AM1572</f>
        <v>0</v>
      </c>
      <c r="R1572" s="99">
        <v>0</v>
      </c>
      <c r="S1572" s="47"/>
      <c r="T1572" s="99">
        <f>SUM(U1572,V1572,X1572,Y1572,Z1572,AA1572,AB1572)</f>
        <v>0</v>
      </c>
      <c r="U1572" s="99">
        <f>AP1572</f>
        <v>0</v>
      </c>
      <c r="V1572" s="99">
        <f>SUM(AS1572,AT1572,AU1572,AV1572,AW1572,AX1572,AY1572,AZ1572,BA1572,BB1572,BC1572)</f>
        <v>0</v>
      </c>
      <c r="W1572" s="99">
        <f>COUNT(AS1572,AT1572,AU1572,AV1572,AW1572,AX1572,AY1572,AZ1572,BA1572,BB1572,BC1572)</f>
        <v>0</v>
      </c>
      <c r="X1572" s="99">
        <v>0</v>
      </c>
      <c r="Y1572" s="99">
        <v>0</v>
      </c>
      <c r="Z1572" s="99">
        <v>0</v>
      </c>
      <c r="AA1572" s="99">
        <f>AR1572</f>
        <v>0</v>
      </c>
      <c r="AB1572" s="99">
        <f>AQ1572</f>
        <v>0</v>
      </c>
      <c r="AC1572" s="47"/>
      <c r="AD1572" s="99"/>
      <c r="AE1572" s="99"/>
      <c r="AF1572" s="99"/>
      <c r="AG1572" s="99"/>
      <c r="AH1572" s="99"/>
      <c r="AI1572" s="99"/>
      <c r="AJ1572" s="99"/>
      <c r="AK1572" s="99">
        <v>38</v>
      </c>
      <c r="AL1572" s="99"/>
      <c r="AM1572" s="100"/>
      <c r="AN1572" s="100"/>
      <c r="AO1572" s="44"/>
      <c r="AP1572" s="100"/>
      <c r="AQ1572" s="100"/>
      <c r="AR1572" s="100"/>
      <c r="AS1572" s="100"/>
      <c r="AT1572" s="100"/>
      <c r="AU1572" s="100"/>
      <c r="AV1572" s="100"/>
      <c r="AW1572" s="100"/>
      <c r="AX1572" s="100"/>
      <c r="AY1572" s="100"/>
      <c r="AZ1572" s="100"/>
      <c r="BA1572" s="100"/>
      <c r="BB1572" s="100"/>
      <c r="BC1572" s="100"/>
    </row>
    <row r="1573" spans="1:56" s="41" customFormat="1" x14ac:dyDescent="0.35">
      <c r="A1573" s="100" t="s">
        <v>143</v>
      </c>
      <c r="B1573" s="100" t="s">
        <v>36</v>
      </c>
      <c r="C1573" s="100" t="s">
        <v>2659</v>
      </c>
      <c r="D1573" s="100" t="s">
        <v>2660</v>
      </c>
      <c r="E1573" s="100" t="s">
        <v>54</v>
      </c>
      <c r="F1573" s="100">
        <v>999928045</v>
      </c>
      <c r="G1573" s="99">
        <f>(J1573+T1573)-H1573</f>
        <v>38</v>
      </c>
      <c r="H1573" s="99"/>
      <c r="I1573" s="24"/>
      <c r="J1573" s="99">
        <f>SUM(K1573,L1573,N1573,O1573,P1573,Q1573)</f>
        <v>38</v>
      </c>
      <c r="K1573" s="99">
        <f>SUM(AD1573,AL1573,AN1573)</f>
        <v>0</v>
      </c>
      <c r="L1573" s="99">
        <f>SUM(AE1573,AF1573,AG1573,AH1573)</f>
        <v>38</v>
      </c>
      <c r="M1573" s="99">
        <f>COUNT(#REF!,#REF!,#REF!,#REF!,#REF!,#REF!,#REF!,AE1573,#REF!,#REF!,#REF!,#REF!,AF1573,AG1573,#REF!,#REF!,#REF!,AH1573)</f>
        <v>1</v>
      </c>
      <c r="N1573" s="99">
        <f>AI1573+AJ1573</f>
        <v>0</v>
      </c>
      <c r="O1573" s="99"/>
      <c r="P1573" s="99">
        <f>AK1573</f>
        <v>0</v>
      </c>
      <c r="Q1573" s="99">
        <f>AM1573</f>
        <v>0</v>
      </c>
      <c r="R1573" s="99">
        <v>0</v>
      </c>
      <c r="S1573" s="47"/>
      <c r="T1573" s="99">
        <f>SUM(U1573,V1573,X1573,Y1573,Z1573,AA1573,AB1573)</f>
        <v>0</v>
      </c>
      <c r="U1573" s="99">
        <f>AP1573</f>
        <v>0</v>
      </c>
      <c r="V1573" s="99">
        <f>SUM(AS1573,AT1573,AU1573,AV1573,AW1573,AX1573,AY1573,AZ1573,BA1573,BB1573,BC1573)</f>
        <v>0</v>
      </c>
      <c r="W1573" s="99">
        <f>COUNT(AS1573,AT1573,AU1573,AV1573,AW1573,AX1573,AY1573,AZ1573,BA1573,BB1573,BC1573)</f>
        <v>0</v>
      </c>
      <c r="X1573" s="99">
        <v>0</v>
      </c>
      <c r="Y1573" s="99">
        <v>0</v>
      </c>
      <c r="Z1573" s="99">
        <v>0</v>
      </c>
      <c r="AA1573" s="99">
        <f>AR1573</f>
        <v>0</v>
      </c>
      <c r="AB1573" s="99">
        <f>AQ1573</f>
        <v>0</v>
      </c>
      <c r="AC1573" s="47"/>
      <c r="AD1573" s="99"/>
      <c r="AE1573" s="99"/>
      <c r="AF1573" s="99"/>
      <c r="AG1573" s="99">
        <v>38</v>
      </c>
      <c r="AH1573" s="99"/>
      <c r="AI1573" s="99"/>
      <c r="AJ1573" s="99"/>
      <c r="AK1573" s="99"/>
      <c r="AL1573" s="99"/>
      <c r="AM1573" s="100"/>
      <c r="AN1573" s="100"/>
      <c r="AO1573" s="44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</row>
    <row r="1574" spans="1:56" s="41" customFormat="1" x14ac:dyDescent="0.3">
      <c r="A1574" s="115" t="s">
        <v>143</v>
      </c>
      <c r="B1574" s="115" t="s">
        <v>36</v>
      </c>
      <c r="C1574" s="115" t="s">
        <v>768</v>
      </c>
      <c r="D1574" s="115" t="s">
        <v>769</v>
      </c>
      <c r="E1574" s="115" t="s">
        <v>54</v>
      </c>
      <c r="F1574" s="115">
        <v>999913604</v>
      </c>
      <c r="G1574" s="99">
        <f>(J1574+T1574)-H1574</f>
        <v>38</v>
      </c>
      <c r="H1574" s="100"/>
      <c r="I1574" s="44"/>
      <c r="J1574" s="99">
        <f>SUM(K1574,L1574,N1574,O1574,P1574,Q1574)</f>
        <v>0</v>
      </c>
      <c r="K1574" s="99">
        <f>SUM(AD1574,AL1574,AN1574)</f>
        <v>0</v>
      </c>
      <c r="L1574" s="99">
        <f>SUM(AE1574,AF1574,AG1574,AH1574)</f>
        <v>0</v>
      </c>
      <c r="M1574" s="99">
        <f>COUNT(#REF!,#REF!,#REF!,#REF!,#REF!,#REF!,#REF!,AE1574,#REF!,#REF!,#REF!,#REF!,AF1574,AG1574,#REF!,#REF!,#REF!,AH1574)</f>
        <v>0</v>
      </c>
      <c r="N1574" s="99">
        <f>AI1574+AJ1574</f>
        <v>0</v>
      </c>
      <c r="O1574" s="99"/>
      <c r="P1574" s="99">
        <f>AK1574</f>
        <v>0</v>
      </c>
      <c r="Q1574" s="99">
        <f>AM1574</f>
        <v>0</v>
      </c>
      <c r="R1574" s="99">
        <v>0</v>
      </c>
      <c r="S1574" s="47"/>
      <c r="T1574" s="99">
        <f>SUM(U1574,V1574,X1574,Y1574,Z1574,AA1574,AB1574)</f>
        <v>38</v>
      </c>
      <c r="U1574" s="99">
        <f>AP1574</f>
        <v>0</v>
      </c>
      <c r="V1574" s="99">
        <f>SUM(AS1574,AT1574,AU1574,AV1574,AW1574,AX1574,AY1574,AZ1574,BA1574,BB1574,BC1574)</f>
        <v>38</v>
      </c>
      <c r="W1574" s="99">
        <f>COUNT(AS1574,AT1574,AU1574,AV1574,AW1574,AX1574,AY1574,AZ1574,BA1574,BB1574,BC1574)</f>
        <v>1</v>
      </c>
      <c r="X1574" s="99">
        <v>0</v>
      </c>
      <c r="Y1574" s="99">
        <v>0</v>
      </c>
      <c r="Z1574" s="99">
        <v>0</v>
      </c>
      <c r="AA1574" s="99">
        <f>AR1574</f>
        <v>0</v>
      </c>
      <c r="AB1574" s="99">
        <f>AQ1574</f>
        <v>0</v>
      </c>
      <c r="AC1574" s="47"/>
      <c r="AD1574" s="100"/>
      <c r="AE1574" s="100"/>
      <c r="AF1574" s="100"/>
      <c r="AG1574" s="100"/>
      <c r="AH1574" s="100"/>
      <c r="AI1574" s="100"/>
      <c r="AJ1574" s="100"/>
      <c r="AK1574" s="100"/>
      <c r="AL1574" s="100"/>
      <c r="AM1574" s="100"/>
      <c r="AN1574" s="100"/>
      <c r="AO1574" s="44"/>
      <c r="AP1574" s="100"/>
      <c r="AQ1574" s="100"/>
      <c r="AR1574" s="100"/>
      <c r="AS1574" s="100"/>
      <c r="AT1574" s="100"/>
      <c r="AU1574" s="100"/>
      <c r="AV1574" s="100">
        <v>38</v>
      </c>
      <c r="AW1574" s="100"/>
      <c r="AX1574" s="100"/>
      <c r="AY1574" s="100"/>
      <c r="AZ1574" s="100"/>
      <c r="BA1574" s="100"/>
      <c r="BB1574" s="100"/>
      <c r="BC1574" s="100"/>
      <c r="BD1574" s="31"/>
    </row>
    <row r="1575" spans="1:56" s="41" customFormat="1" x14ac:dyDescent="0.3">
      <c r="A1575" s="100" t="s">
        <v>143</v>
      </c>
      <c r="B1575" s="100" t="s">
        <v>36</v>
      </c>
      <c r="C1575" s="100" t="s">
        <v>3125</v>
      </c>
      <c r="D1575" s="100" t="s">
        <v>2369</v>
      </c>
      <c r="E1575" s="100" t="s">
        <v>54</v>
      </c>
      <c r="F1575" s="100">
        <v>999913821</v>
      </c>
      <c r="G1575" s="99">
        <f>(J1575+T1575)-H1575</f>
        <v>38</v>
      </c>
      <c r="H1575" s="100"/>
      <c r="I1575" s="44"/>
      <c r="J1575" s="99">
        <f>SUM(K1575,L1575,N1575,O1575,P1575,Q1575)</f>
        <v>0</v>
      </c>
      <c r="K1575" s="99">
        <f>SUM(AD1575,AL1575,AN1575)</f>
        <v>0</v>
      </c>
      <c r="L1575" s="99">
        <f>SUM(AE1575,AF1575,AG1575,AH1575)</f>
        <v>0</v>
      </c>
      <c r="M1575" s="99">
        <f>COUNT(#REF!,#REF!,#REF!,#REF!,#REF!,#REF!,#REF!,AE1575,#REF!,#REF!,#REF!,#REF!,AF1575,AG1575,#REF!,#REF!,#REF!,AH1575)</f>
        <v>0</v>
      </c>
      <c r="N1575" s="99">
        <f>AI1575+AJ1575</f>
        <v>0</v>
      </c>
      <c r="O1575" s="99"/>
      <c r="P1575" s="99">
        <f>AK1575</f>
        <v>0</v>
      </c>
      <c r="Q1575" s="99">
        <f>AM1575</f>
        <v>0</v>
      </c>
      <c r="R1575" s="99">
        <v>0</v>
      </c>
      <c r="S1575" s="47"/>
      <c r="T1575" s="99">
        <f>SUM(U1575,V1575,X1575,Y1575,Z1575,AA1575,AB1575)</f>
        <v>38</v>
      </c>
      <c r="U1575" s="99">
        <f>AP1575</f>
        <v>0</v>
      </c>
      <c r="V1575" s="99">
        <f>SUM(AS1575,AT1575,AU1575,AV1575,AW1575,AX1575,AY1575,AZ1575,BA1575,BB1575,BC1575)</f>
        <v>38</v>
      </c>
      <c r="W1575" s="99">
        <f>COUNT(AS1575,AT1575,AU1575,AV1575,AW1575,AX1575,AY1575,AZ1575,BA1575,BB1575,BC1575)</f>
        <v>1</v>
      </c>
      <c r="X1575" s="99">
        <v>0</v>
      </c>
      <c r="Y1575" s="99">
        <v>0</v>
      </c>
      <c r="Z1575" s="99">
        <v>0</v>
      </c>
      <c r="AA1575" s="99">
        <f>AR1575</f>
        <v>0</v>
      </c>
      <c r="AB1575" s="99">
        <f>AQ1575</f>
        <v>0</v>
      </c>
      <c r="AC1575" s="47"/>
      <c r="AD1575" s="100"/>
      <c r="AE1575" s="100"/>
      <c r="AF1575" s="100"/>
      <c r="AG1575" s="100"/>
      <c r="AH1575" s="100"/>
      <c r="AI1575" s="100"/>
      <c r="AJ1575" s="100"/>
      <c r="AK1575" s="100"/>
      <c r="AL1575" s="100"/>
      <c r="AM1575" s="100"/>
      <c r="AN1575" s="100"/>
      <c r="AO1575" s="44"/>
      <c r="AP1575" s="100"/>
      <c r="AQ1575" s="100"/>
      <c r="AR1575" s="100"/>
      <c r="AS1575" s="100"/>
      <c r="AT1575" s="100"/>
      <c r="AU1575" s="100"/>
      <c r="AV1575" s="100"/>
      <c r="AW1575" s="100">
        <v>38</v>
      </c>
      <c r="AX1575" s="100"/>
      <c r="AY1575" s="100"/>
      <c r="AZ1575" s="100"/>
      <c r="BA1575" s="100"/>
      <c r="BB1575" s="100"/>
      <c r="BC1575" s="100"/>
      <c r="BD1575" s="31"/>
    </row>
    <row r="1576" spans="1:56" s="41" customFormat="1" x14ac:dyDescent="0.3">
      <c r="A1576" s="100" t="s">
        <v>143</v>
      </c>
      <c r="B1576" s="100" t="s">
        <v>36</v>
      </c>
      <c r="C1576" s="100" t="s">
        <v>2925</v>
      </c>
      <c r="D1576" s="100" t="s">
        <v>2926</v>
      </c>
      <c r="E1576" s="100" t="s">
        <v>54</v>
      </c>
      <c r="F1576" s="100">
        <v>999915540</v>
      </c>
      <c r="G1576" s="99">
        <f>(J1576+T1576)-H1576</f>
        <v>38</v>
      </c>
      <c r="H1576" s="100"/>
      <c r="I1576" s="44"/>
      <c r="J1576" s="99">
        <f>SUM(K1576,L1576,N1576,O1576,P1576,Q1576)</f>
        <v>0</v>
      </c>
      <c r="K1576" s="99">
        <f>SUM(AD1576,AL1576,AN1576)</f>
        <v>0</v>
      </c>
      <c r="L1576" s="99">
        <f>SUM(AE1576,AF1576,AG1576,AH1576)</f>
        <v>0</v>
      </c>
      <c r="M1576" s="99">
        <f>COUNT(#REF!,#REF!,#REF!,#REF!,#REF!,#REF!,#REF!,AE1576,#REF!,#REF!,#REF!,#REF!,AF1576,AG1576,#REF!,#REF!,#REF!,AH1576)</f>
        <v>0</v>
      </c>
      <c r="N1576" s="99">
        <f>AI1576+AJ1576</f>
        <v>0</v>
      </c>
      <c r="O1576" s="99"/>
      <c r="P1576" s="99">
        <f>AK1576</f>
        <v>0</v>
      </c>
      <c r="Q1576" s="99">
        <f>AM1576</f>
        <v>0</v>
      </c>
      <c r="R1576" s="99">
        <v>0</v>
      </c>
      <c r="S1576" s="47"/>
      <c r="T1576" s="99">
        <f>SUM(U1576,V1576,X1576,Y1576,Z1576,AA1576,AB1576)</f>
        <v>38</v>
      </c>
      <c r="U1576" s="99">
        <f>AP1576</f>
        <v>0</v>
      </c>
      <c r="V1576" s="99">
        <f>SUM(AS1576,AT1576,AU1576,AV1576,AW1576,AX1576,AY1576,AZ1576,BA1576,BB1576,BC1576)</f>
        <v>38</v>
      </c>
      <c r="W1576" s="99">
        <f>COUNT(AS1576,AT1576,AU1576,AV1576,AW1576,AX1576,AY1576,AZ1576,BA1576,BB1576,BC1576)</f>
        <v>1</v>
      </c>
      <c r="X1576" s="99">
        <v>0</v>
      </c>
      <c r="Y1576" s="99">
        <v>0</v>
      </c>
      <c r="Z1576" s="99">
        <v>0</v>
      </c>
      <c r="AA1576" s="99">
        <f>AR1576</f>
        <v>0</v>
      </c>
      <c r="AB1576" s="99">
        <f>AQ1576</f>
        <v>0</v>
      </c>
      <c r="AC1576" s="47"/>
      <c r="AD1576" s="100"/>
      <c r="AE1576" s="100"/>
      <c r="AF1576" s="100"/>
      <c r="AG1576" s="100"/>
      <c r="AH1576" s="100"/>
      <c r="AI1576" s="100"/>
      <c r="AJ1576" s="100"/>
      <c r="AK1576" s="100"/>
      <c r="AL1576" s="100"/>
      <c r="AM1576" s="100"/>
      <c r="AN1576" s="100"/>
      <c r="AO1576" s="44"/>
      <c r="AP1576" s="100"/>
      <c r="AQ1576" s="100"/>
      <c r="AR1576" s="100"/>
      <c r="AS1576" s="100">
        <v>38</v>
      </c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31"/>
    </row>
    <row r="1577" spans="1:56" s="41" customFormat="1" x14ac:dyDescent="0.3">
      <c r="A1577" s="115" t="s">
        <v>143</v>
      </c>
      <c r="B1577" s="115" t="s">
        <v>36</v>
      </c>
      <c r="C1577" s="115" t="s">
        <v>3080</v>
      </c>
      <c r="D1577" s="115" t="s">
        <v>3081</v>
      </c>
      <c r="E1577" s="115" t="s">
        <v>54</v>
      </c>
      <c r="F1577" s="115">
        <v>999918339</v>
      </c>
      <c r="G1577" s="99">
        <f>(J1577+T1577)-H1577</f>
        <v>38</v>
      </c>
      <c r="H1577" s="100"/>
      <c r="I1577" s="44"/>
      <c r="J1577" s="99">
        <f>SUM(K1577,L1577,N1577,O1577,P1577,Q1577)</f>
        <v>0</v>
      </c>
      <c r="K1577" s="99">
        <f>SUM(AD1577,AL1577,AN1577)</f>
        <v>0</v>
      </c>
      <c r="L1577" s="99">
        <f>SUM(AE1577,AF1577,AG1577,AH1577)</f>
        <v>0</v>
      </c>
      <c r="M1577" s="99">
        <f>COUNT(#REF!,#REF!,#REF!,#REF!,#REF!,#REF!,#REF!,AE1577,#REF!,#REF!,#REF!,#REF!,AF1577,AG1577,#REF!,#REF!,#REF!,AH1577)</f>
        <v>0</v>
      </c>
      <c r="N1577" s="99">
        <f>AI1577+AJ1577</f>
        <v>0</v>
      </c>
      <c r="O1577" s="99"/>
      <c r="P1577" s="99">
        <f>AK1577</f>
        <v>0</v>
      </c>
      <c r="Q1577" s="99">
        <f>AM1577</f>
        <v>0</v>
      </c>
      <c r="R1577" s="99">
        <v>0</v>
      </c>
      <c r="S1577" s="47"/>
      <c r="T1577" s="99">
        <f>SUM(U1577,V1577,X1577,Y1577,Z1577,AA1577,AB1577)</f>
        <v>38</v>
      </c>
      <c r="U1577" s="99">
        <f>AP1577</f>
        <v>0</v>
      </c>
      <c r="V1577" s="99">
        <f>SUM(AS1577,AT1577,AU1577,AV1577,AW1577,AX1577,AY1577,AZ1577,BA1577,BB1577,BC1577)</f>
        <v>38</v>
      </c>
      <c r="W1577" s="99">
        <f>COUNT(AS1577,AT1577,AU1577,AV1577,AW1577,AX1577,AY1577,AZ1577,BA1577,BB1577,BC1577)</f>
        <v>1</v>
      </c>
      <c r="X1577" s="99">
        <v>0</v>
      </c>
      <c r="Y1577" s="99">
        <v>0</v>
      </c>
      <c r="Z1577" s="99">
        <v>0</v>
      </c>
      <c r="AA1577" s="99">
        <f>AR1577</f>
        <v>0</v>
      </c>
      <c r="AB1577" s="99">
        <f>AQ1577</f>
        <v>0</v>
      </c>
      <c r="AC1577" s="47"/>
      <c r="AD1577" s="100"/>
      <c r="AE1577" s="100"/>
      <c r="AF1577" s="100"/>
      <c r="AG1577" s="100"/>
      <c r="AH1577" s="100"/>
      <c r="AI1577" s="100"/>
      <c r="AJ1577" s="100"/>
      <c r="AK1577" s="100"/>
      <c r="AL1577" s="100"/>
      <c r="AM1577" s="100"/>
      <c r="AN1577" s="100"/>
      <c r="AO1577" s="44"/>
      <c r="AP1577" s="100"/>
      <c r="AQ1577" s="100"/>
      <c r="AR1577" s="100"/>
      <c r="AS1577" s="100"/>
      <c r="AT1577" s="100"/>
      <c r="AU1577" s="100"/>
      <c r="AV1577" s="100">
        <v>38</v>
      </c>
      <c r="AW1577" s="100"/>
      <c r="AX1577" s="100"/>
      <c r="AY1577" s="100"/>
      <c r="AZ1577" s="100"/>
      <c r="BA1577" s="100"/>
      <c r="BB1577" s="100"/>
      <c r="BC1577" s="100"/>
      <c r="BD1577" s="31"/>
    </row>
    <row r="1578" spans="1:56" s="41" customFormat="1" x14ac:dyDescent="0.3">
      <c r="A1578" s="100" t="s">
        <v>143</v>
      </c>
      <c r="B1578" s="100" t="s">
        <v>36</v>
      </c>
      <c r="C1578" s="100" t="s">
        <v>3124</v>
      </c>
      <c r="D1578" s="100" t="s">
        <v>2319</v>
      </c>
      <c r="E1578" s="100" t="s">
        <v>54</v>
      </c>
      <c r="F1578" s="100">
        <v>999926728</v>
      </c>
      <c r="G1578" s="99">
        <f>(J1578+T1578)-H1578</f>
        <v>38</v>
      </c>
      <c r="H1578" s="100"/>
      <c r="I1578" s="44"/>
      <c r="J1578" s="99">
        <f>SUM(K1578,L1578,N1578,O1578,P1578,Q1578)</f>
        <v>0</v>
      </c>
      <c r="K1578" s="99">
        <f>SUM(AD1578,AL1578,AN1578)</f>
        <v>0</v>
      </c>
      <c r="L1578" s="99">
        <f>SUM(AE1578,AF1578,AG1578,AH1578)</f>
        <v>0</v>
      </c>
      <c r="M1578" s="99">
        <f>COUNT(#REF!,#REF!,#REF!,#REF!,#REF!,#REF!,#REF!,AE1578,#REF!,#REF!,#REF!,#REF!,AF1578,AG1578,#REF!,#REF!,#REF!,AH1578)</f>
        <v>0</v>
      </c>
      <c r="N1578" s="99">
        <f>AI1578+AJ1578</f>
        <v>0</v>
      </c>
      <c r="O1578" s="99"/>
      <c r="P1578" s="99">
        <f>AK1578</f>
        <v>0</v>
      </c>
      <c r="Q1578" s="99">
        <f>AM1578</f>
        <v>0</v>
      </c>
      <c r="R1578" s="99">
        <v>0</v>
      </c>
      <c r="S1578" s="47"/>
      <c r="T1578" s="99">
        <f>SUM(U1578,V1578,X1578,Y1578,Z1578,AA1578,AB1578)</f>
        <v>38</v>
      </c>
      <c r="U1578" s="99">
        <f>AP1578</f>
        <v>0</v>
      </c>
      <c r="V1578" s="99">
        <f>SUM(AS1578,AT1578,AU1578,AV1578,AW1578,AX1578,AY1578,AZ1578,BA1578,BB1578,BC1578)</f>
        <v>38</v>
      </c>
      <c r="W1578" s="99">
        <f>COUNT(AS1578,AT1578,AU1578,AV1578,AW1578,AX1578,AY1578,AZ1578,BA1578,BB1578,BC1578)</f>
        <v>1</v>
      </c>
      <c r="X1578" s="99">
        <v>0</v>
      </c>
      <c r="Y1578" s="99">
        <v>0</v>
      </c>
      <c r="Z1578" s="99">
        <v>0</v>
      </c>
      <c r="AA1578" s="99">
        <f>AR1578</f>
        <v>0</v>
      </c>
      <c r="AB1578" s="99">
        <f>AQ1578</f>
        <v>0</v>
      </c>
      <c r="AC1578" s="47"/>
      <c r="AD1578" s="100"/>
      <c r="AE1578" s="100"/>
      <c r="AF1578" s="100"/>
      <c r="AG1578" s="100"/>
      <c r="AH1578" s="100"/>
      <c r="AI1578" s="100"/>
      <c r="AJ1578" s="100"/>
      <c r="AK1578" s="100"/>
      <c r="AL1578" s="100"/>
      <c r="AM1578" s="100"/>
      <c r="AN1578" s="100"/>
      <c r="AO1578" s="44"/>
      <c r="AP1578" s="100"/>
      <c r="AQ1578" s="100"/>
      <c r="AR1578" s="100"/>
      <c r="AS1578" s="100"/>
      <c r="AT1578" s="100"/>
      <c r="AU1578" s="100"/>
      <c r="AV1578" s="100"/>
      <c r="AW1578" s="100">
        <v>38</v>
      </c>
      <c r="AX1578" s="100"/>
      <c r="AY1578" s="100"/>
      <c r="AZ1578" s="100"/>
      <c r="BA1578" s="100"/>
      <c r="BB1578" s="100"/>
      <c r="BC1578" s="100"/>
      <c r="BD1578" s="31"/>
    </row>
    <row r="1579" spans="1:56" s="41" customFormat="1" x14ac:dyDescent="0.3">
      <c r="A1579" s="115" t="s">
        <v>143</v>
      </c>
      <c r="B1579" s="115" t="s">
        <v>36</v>
      </c>
      <c r="C1579" s="115" t="s">
        <v>3079</v>
      </c>
      <c r="D1579" s="115" t="s">
        <v>979</v>
      </c>
      <c r="E1579" s="115" t="s">
        <v>54</v>
      </c>
      <c r="F1579" s="115">
        <v>999929893</v>
      </c>
      <c r="G1579" s="99">
        <f>(J1579+T1579)-H1579</f>
        <v>38</v>
      </c>
      <c r="H1579" s="100"/>
      <c r="I1579" s="44"/>
      <c r="J1579" s="99">
        <f>SUM(K1579,L1579,N1579,O1579,P1579,Q1579)</f>
        <v>0</v>
      </c>
      <c r="K1579" s="99">
        <f>SUM(AD1579,AL1579,AN1579)</f>
        <v>0</v>
      </c>
      <c r="L1579" s="99">
        <f>SUM(AE1579,AF1579,AG1579,AH1579)</f>
        <v>0</v>
      </c>
      <c r="M1579" s="99">
        <f>COUNT(#REF!,#REF!,#REF!,#REF!,#REF!,#REF!,#REF!,AE1579,#REF!,#REF!,#REF!,#REF!,AF1579,AG1579,#REF!,#REF!,#REF!,AH1579)</f>
        <v>0</v>
      </c>
      <c r="N1579" s="99">
        <f>AI1579+AJ1579</f>
        <v>0</v>
      </c>
      <c r="O1579" s="99"/>
      <c r="P1579" s="99">
        <f>AK1579</f>
        <v>0</v>
      </c>
      <c r="Q1579" s="99">
        <f>AM1579</f>
        <v>0</v>
      </c>
      <c r="R1579" s="99">
        <v>0</v>
      </c>
      <c r="S1579" s="47"/>
      <c r="T1579" s="99">
        <f>SUM(U1579,V1579,X1579,Y1579,Z1579,AA1579,AB1579)</f>
        <v>38</v>
      </c>
      <c r="U1579" s="99">
        <f>AP1579</f>
        <v>0</v>
      </c>
      <c r="V1579" s="99">
        <f>SUM(AS1579,AT1579,AU1579,AV1579,AW1579,AX1579,AY1579,AZ1579,BA1579,BB1579,BC1579)</f>
        <v>38</v>
      </c>
      <c r="W1579" s="99">
        <f>COUNT(AS1579,AT1579,AU1579,AV1579,AW1579,AX1579,AY1579,AZ1579,BA1579,BB1579,BC1579)</f>
        <v>1</v>
      </c>
      <c r="X1579" s="99">
        <v>0</v>
      </c>
      <c r="Y1579" s="99">
        <v>0</v>
      </c>
      <c r="Z1579" s="99">
        <v>0</v>
      </c>
      <c r="AA1579" s="99">
        <f>AR1579</f>
        <v>0</v>
      </c>
      <c r="AB1579" s="99">
        <f>AQ1579</f>
        <v>0</v>
      </c>
      <c r="AC1579" s="47"/>
      <c r="AD1579" s="100"/>
      <c r="AE1579" s="100"/>
      <c r="AF1579" s="100"/>
      <c r="AG1579" s="100"/>
      <c r="AH1579" s="100"/>
      <c r="AI1579" s="100"/>
      <c r="AJ1579" s="100"/>
      <c r="AK1579" s="100"/>
      <c r="AL1579" s="100"/>
      <c r="AM1579" s="100"/>
      <c r="AN1579" s="100"/>
      <c r="AO1579" s="44"/>
      <c r="AP1579" s="100"/>
      <c r="AQ1579" s="100"/>
      <c r="AR1579" s="100"/>
      <c r="AS1579" s="100"/>
      <c r="AT1579" s="100"/>
      <c r="AU1579" s="100"/>
      <c r="AV1579" s="100">
        <v>38</v>
      </c>
      <c r="AW1579" s="100"/>
      <c r="AX1579" s="100"/>
      <c r="AY1579" s="100"/>
      <c r="AZ1579" s="100"/>
      <c r="BA1579" s="100"/>
      <c r="BB1579" s="100"/>
      <c r="BC1579" s="100"/>
      <c r="BD1579" s="31"/>
    </row>
    <row r="1580" spans="1:56" s="41" customFormat="1" x14ac:dyDescent="0.3">
      <c r="A1580" s="115" t="s">
        <v>143</v>
      </c>
      <c r="B1580" s="115" t="s">
        <v>36</v>
      </c>
      <c r="C1580" s="115" t="s">
        <v>951</v>
      </c>
      <c r="D1580" s="115" t="s">
        <v>1160</v>
      </c>
      <c r="E1580" s="115" t="s">
        <v>54</v>
      </c>
      <c r="F1580" s="115">
        <v>999930397</v>
      </c>
      <c r="G1580" s="99">
        <f>(J1580+T1580)-H1580</f>
        <v>38</v>
      </c>
      <c r="H1580" s="100"/>
      <c r="I1580" s="44"/>
      <c r="J1580" s="99">
        <f>SUM(K1580,L1580,N1580,O1580,P1580,Q1580)</f>
        <v>0</v>
      </c>
      <c r="K1580" s="99">
        <f>SUM(AD1580,AL1580,AN1580)</f>
        <v>0</v>
      </c>
      <c r="L1580" s="99">
        <f>SUM(AE1580,AF1580,AG1580,AH1580)</f>
        <v>0</v>
      </c>
      <c r="M1580" s="99">
        <f>COUNT(#REF!,#REF!,#REF!,#REF!,#REF!,#REF!,#REF!,AE1580,#REF!,#REF!,#REF!,#REF!,AF1580,AG1580,#REF!,#REF!,#REF!,AH1580)</f>
        <v>0</v>
      </c>
      <c r="N1580" s="99">
        <f>AI1580+AJ1580</f>
        <v>0</v>
      </c>
      <c r="O1580" s="99"/>
      <c r="P1580" s="99">
        <f>AK1580</f>
        <v>0</v>
      </c>
      <c r="Q1580" s="99">
        <f>AM1580</f>
        <v>0</v>
      </c>
      <c r="R1580" s="99">
        <v>0</v>
      </c>
      <c r="S1580" s="47"/>
      <c r="T1580" s="99">
        <f>SUM(U1580,V1580,X1580,Y1580,Z1580,AA1580,AB1580)</f>
        <v>38</v>
      </c>
      <c r="U1580" s="99">
        <f>AP1580</f>
        <v>0</v>
      </c>
      <c r="V1580" s="99">
        <f>SUM(AS1580,AT1580,AU1580,AV1580,AW1580,AX1580,AY1580,AZ1580,BA1580,BB1580,BC1580)</f>
        <v>38</v>
      </c>
      <c r="W1580" s="99">
        <f>COUNT(AS1580,AT1580,AU1580,AV1580,AW1580,AX1580,AY1580,AZ1580,BA1580,BB1580,BC1580)</f>
        <v>1</v>
      </c>
      <c r="X1580" s="99">
        <v>0</v>
      </c>
      <c r="Y1580" s="99">
        <v>0</v>
      </c>
      <c r="Z1580" s="99">
        <v>0</v>
      </c>
      <c r="AA1580" s="99">
        <f>AR1580</f>
        <v>0</v>
      </c>
      <c r="AB1580" s="99">
        <f>AQ1580</f>
        <v>0</v>
      </c>
      <c r="AC1580" s="47"/>
      <c r="AD1580" s="100"/>
      <c r="AE1580" s="100"/>
      <c r="AF1580" s="100"/>
      <c r="AG1580" s="100"/>
      <c r="AH1580" s="100"/>
      <c r="AI1580" s="100"/>
      <c r="AJ1580" s="100"/>
      <c r="AK1580" s="100"/>
      <c r="AL1580" s="100"/>
      <c r="AM1580" s="100"/>
      <c r="AN1580" s="100"/>
      <c r="AO1580" s="44"/>
      <c r="AP1580" s="100"/>
      <c r="AQ1580" s="100"/>
      <c r="AR1580" s="100"/>
      <c r="AS1580" s="100"/>
      <c r="AT1580" s="100"/>
      <c r="AU1580" s="100"/>
      <c r="AV1580" s="100">
        <v>38</v>
      </c>
      <c r="AW1580" s="100"/>
      <c r="AX1580" s="100"/>
      <c r="AY1580" s="100"/>
      <c r="AZ1580" s="100"/>
      <c r="BA1580" s="100"/>
      <c r="BB1580" s="100"/>
      <c r="BC1580" s="100"/>
      <c r="BD1580" s="31"/>
    </row>
    <row r="1581" spans="1:56" s="41" customFormat="1" x14ac:dyDescent="0.3">
      <c r="A1581" s="100" t="s">
        <v>143</v>
      </c>
      <c r="B1581" s="100" t="s">
        <v>36</v>
      </c>
      <c r="C1581" s="100" t="s">
        <v>452</v>
      </c>
      <c r="D1581" s="100" t="s">
        <v>3126</v>
      </c>
      <c r="E1581" s="100" t="s">
        <v>54</v>
      </c>
      <c r="F1581" s="100">
        <v>999930818</v>
      </c>
      <c r="G1581" s="99">
        <f>(J1581+T1581)-H1581</f>
        <v>38</v>
      </c>
      <c r="H1581" s="100"/>
      <c r="I1581" s="44"/>
      <c r="J1581" s="99">
        <f>SUM(K1581,L1581,N1581,O1581,P1581,Q1581)</f>
        <v>0</v>
      </c>
      <c r="K1581" s="99">
        <f>SUM(AD1581,AL1581,AN1581)</f>
        <v>0</v>
      </c>
      <c r="L1581" s="99">
        <f>SUM(AE1581,AF1581,AG1581,AH1581)</f>
        <v>0</v>
      </c>
      <c r="M1581" s="99">
        <f>COUNT(#REF!,#REF!,#REF!,#REF!,#REF!,#REF!,#REF!,AE1581,#REF!,#REF!,#REF!,#REF!,AF1581,AG1581,#REF!,#REF!,#REF!,AH1581)</f>
        <v>0</v>
      </c>
      <c r="N1581" s="99">
        <f>AI1581+AJ1581</f>
        <v>0</v>
      </c>
      <c r="O1581" s="99"/>
      <c r="P1581" s="99">
        <f>AK1581</f>
        <v>0</v>
      </c>
      <c r="Q1581" s="99">
        <f>AM1581</f>
        <v>0</v>
      </c>
      <c r="R1581" s="99">
        <v>0</v>
      </c>
      <c r="S1581" s="47"/>
      <c r="T1581" s="99">
        <f>SUM(U1581,V1581,X1581,Y1581,Z1581,AA1581,AB1581)</f>
        <v>38</v>
      </c>
      <c r="U1581" s="99">
        <f>AP1581</f>
        <v>0</v>
      </c>
      <c r="V1581" s="99">
        <f>SUM(AS1581,AT1581,AU1581,AV1581,AW1581,AX1581,AY1581,AZ1581,BA1581,BB1581,BC1581)</f>
        <v>38</v>
      </c>
      <c r="W1581" s="99">
        <f>COUNT(AS1581,AT1581,AU1581,AV1581,AW1581,AX1581,AY1581,AZ1581,BA1581,BB1581,BC1581)</f>
        <v>1</v>
      </c>
      <c r="X1581" s="99">
        <v>0</v>
      </c>
      <c r="Y1581" s="99">
        <v>0</v>
      </c>
      <c r="Z1581" s="99">
        <v>0</v>
      </c>
      <c r="AA1581" s="99">
        <f>AR1581</f>
        <v>0</v>
      </c>
      <c r="AB1581" s="99">
        <f>AQ1581</f>
        <v>0</v>
      </c>
      <c r="AC1581" s="47"/>
      <c r="AD1581" s="100"/>
      <c r="AE1581" s="100"/>
      <c r="AF1581" s="100"/>
      <c r="AG1581" s="100"/>
      <c r="AH1581" s="100"/>
      <c r="AI1581" s="100"/>
      <c r="AJ1581" s="100"/>
      <c r="AK1581" s="100"/>
      <c r="AL1581" s="100"/>
      <c r="AM1581" s="100"/>
      <c r="AN1581" s="100"/>
      <c r="AO1581" s="44"/>
      <c r="AP1581" s="100"/>
      <c r="AQ1581" s="100"/>
      <c r="AR1581" s="100"/>
      <c r="AS1581" s="100"/>
      <c r="AT1581" s="100"/>
      <c r="AU1581" s="100"/>
      <c r="AV1581" s="100"/>
      <c r="AW1581" s="100">
        <v>38</v>
      </c>
      <c r="AX1581" s="100"/>
      <c r="AY1581" s="100"/>
      <c r="AZ1581" s="100"/>
      <c r="BA1581" s="100"/>
      <c r="BB1581" s="100"/>
      <c r="BC1581" s="100"/>
      <c r="BD1581" s="31"/>
    </row>
    <row r="1582" spans="1:56" s="41" customFormat="1" x14ac:dyDescent="0.3">
      <c r="A1582" s="100" t="s">
        <v>143</v>
      </c>
      <c r="B1582" s="100" t="s">
        <v>36</v>
      </c>
      <c r="C1582" s="100" t="s">
        <v>3385</v>
      </c>
      <c r="D1582" s="100" t="s">
        <v>175</v>
      </c>
      <c r="E1582" s="100" t="s">
        <v>54</v>
      </c>
      <c r="F1582" s="100">
        <v>999931086</v>
      </c>
      <c r="G1582" s="99">
        <f>(J1582+T1582)-H1582</f>
        <v>38</v>
      </c>
      <c r="H1582" s="100"/>
      <c r="I1582" s="44"/>
      <c r="J1582" s="99">
        <f>SUM(K1582,L1582,N1582,O1582,P1582,Q1582)</f>
        <v>0</v>
      </c>
      <c r="K1582" s="99">
        <f>SUM(AD1582,AL1582,AN1582)</f>
        <v>0</v>
      </c>
      <c r="L1582" s="99">
        <f>SUM(AE1582,AF1582,AG1582,AH1582)</f>
        <v>0</v>
      </c>
      <c r="M1582" s="99">
        <f>COUNT(#REF!,#REF!,#REF!,#REF!,#REF!,#REF!,#REF!,AE1582,#REF!,#REF!,#REF!,#REF!,AF1582,AG1582,#REF!,#REF!,#REF!,AH1582)</f>
        <v>0</v>
      </c>
      <c r="N1582" s="99">
        <f>AI1582+AJ1582</f>
        <v>0</v>
      </c>
      <c r="O1582" s="99"/>
      <c r="P1582" s="99">
        <f>AK1582</f>
        <v>0</v>
      </c>
      <c r="Q1582" s="99">
        <f>AM1582</f>
        <v>0</v>
      </c>
      <c r="R1582" s="99">
        <v>0</v>
      </c>
      <c r="S1582" s="47"/>
      <c r="T1582" s="99">
        <f>SUM(U1582,V1582,X1582,Y1582,Z1582,AA1582,AB1582)</f>
        <v>38</v>
      </c>
      <c r="U1582" s="99">
        <f>AP1582</f>
        <v>0</v>
      </c>
      <c r="V1582" s="99">
        <f>SUM(AS1582,AT1582,AU1582,AV1582,AW1582,AX1582,AY1582,AZ1582,BA1582,BB1582,BC1582)</f>
        <v>38</v>
      </c>
      <c r="W1582" s="99">
        <f>COUNT(AS1582,AT1582,AU1582,AV1582,AW1582,AX1582,AY1582,AZ1582,BA1582,BB1582,BC1582)</f>
        <v>1</v>
      </c>
      <c r="X1582" s="99">
        <v>0</v>
      </c>
      <c r="Y1582" s="99">
        <v>0</v>
      </c>
      <c r="Z1582" s="99">
        <v>0</v>
      </c>
      <c r="AA1582" s="99">
        <f>AR1582</f>
        <v>0</v>
      </c>
      <c r="AB1582" s="99">
        <f>AQ1582</f>
        <v>0</v>
      </c>
      <c r="AC1582" s="47"/>
      <c r="AD1582" s="100"/>
      <c r="AE1582" s="100"/>
      <c r="AF1582" s="100"/>
      <c r="AG1582" s="100"/>
      <c r="AH1582" s="100"/>
      <c r="AI1582" s="100"/>
      <c r="AJ1582" s="100"/>
      <c r="AK1582" s="100"/>
      <c r="AL1582" s="100"/>
      <c r="AM1582" s="100"/>
      <c r="AN1582" s="100"/>
      <c r="AO1582" s="44"/>
      <c r="AP1582" s="100"/>
      <c r="AQ1582" s="100"/>
      <c r="AR1582" s="100"/>
      <c r="AS1582" s="100"/>
      <c r="AT1582" s="100"/>
      <c r="AU1582" s="100"/>
      <c r="AV1582" s="100"/>
      <c r="AW1582" s="100"/>
      <c r="AX1582" s="100"/>
      <c r="AY1582" s="100"/>
      <c r="AZ1582" s="100">
        <v>38</v>
      </c>
      <c r="BA1582" s="100"/>
      <c r="BB1582" s="100"/>
      <c r="BC1582" s="100"/>
      <c r="BD1582" s="31"/>
    </row>
    <row r="1583" spans="1:56" s="41" customFormat="1" x14ac:dyDescent="0.35">
      <c r="A1583" s="100" t="s">
        <v>143</v>
      </c>
      <c r="B1583" s="99" t="s">
        <v>36</v>
      </c>
      <c r="C1583" s="100" t="s">
        <v>863</v>
      </c>
      <c r="D1583" s="100" t="s">
        <v>101</v>
      </c>
      <c r="E1583" s="100" t="s">
        <v>54</v>
      </c>
      <c r="F1583" s="100">
        <v>999871425</v>
      </c>
      <c r="G1583" s="99">
        <f>(J1583+T1583)-H1583</f>
        <v>36</v>
      </c>
      <c r="H1583" s="100"/>
      <c r="I1583" s="44"/>
      <c r="J1583" s="99">
        <f>SUM(K1583,L1583,N1583,O1583,P1583,Q1583)</f>
        <v>0</v>
      </c>
      <c r="K1583" s="99">
        <f>SUM(AD1583,AL1583,AN1583)</f>
        <v>0</v>
      </c>
      <c r="L1583" s="99">
        <f>SUM(AE1583,AF1583,AG1583,AH1583)</f>
        <v>0</v>
      </c>
      <c r="M1583" s="99">
        <f>COUNT(#REF!,#REF!,#REF!,#REF!,#REF!,#REF!,#REF!,AE1583,#REF!,#REF!,#REF!,#REF!,AF1583,AG1583,#REF!,#REF!,#REF!,AH1583)</f>
        <v>0</v>
      </c>
      <c r="N1583" s="99">
        <f>AI1583+AJ1583</f>
        <v>0</v>
      </c>
      <c r="O1583" s="99"/>
      <c r="P1583" s="99">
        <f>AK1583</f>
        <v>0</v>
      </c>
      <c r="Q1583" s="99">
        <f>AM1583</f>
        <v>0</v>
      </c>
      <c r="R1583" s="99">
        <v>0</v>
      </c>
      <c r="S1583" s="47"/>
      <c r="T1583" s="99">
        <f>SUM(U1583,V1583,X1583,Y1583,Z1583,AA1583,AB1583)</f>
        <v>36</v>
      </c>
      <c r="U1583" s="99">
        <f>AP1583</f>
        <v>0</v>
      </c>
      <c r="V1583" s="99">
        <f>SUM(AS1583,AT1583,AU1583,AV1583,AW1583,AX1583,AY1583,AZ1583,BA1583,BB1583,BC1583)</f>
        <v>0</v>
      </c>
      <c r="W1583" s="99">
        <f>COUNT(AS1583,AT1583,AU1583,AV1583,AW1583,AX1583,AY1583,AZ1583,BA1583,BB1583,BC1583)</f>
        <v>0</v>
      </c>
      <c r="X1583" s="99">
        <v>0</v>
      </c>
      <c r="Y1583" s="99">
        <v>0</v>
      </c>
      <c r="Z1583" s="99">
        <v>0</v>
      </c>
      <c r="AA1583" s="99">
        <f>AR1583</f>
        <v>36</v>
      </c>
      <c r="AB1583" s="99">
        <f>AQ1583</f>
        <v>0</v>
      </c>
      <c r="AC1583" s="47"/>
      <c r="AD1583" s="100"/>
      <c r="AE1583" s="100"/>
      <c r="AF1583" s="100"/>
      <c r="AG1583" s="100"/>
      <c r="AH1583" s="100"/>
      <c r="AI1583" s="100"/>
      <c r="AJ1583" s="100"/>
      <c r="AK1583" s="100"/>
      <c r="AL1583" s="100"/>
      <c r="AM1583" s="100"/>
      <c r="AN1583" s="100"/>
      <c r="AO1583" s="44"/>
      <c r="AP1583" s="100"/>
      <c r="AQ1583" s="100"/>
      <c r="AR1583" s="100">
        <v>36</v>
      </c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</row>
    <row r="1584" spans="1:56" s="41" customFormat="1" x14ac:dyDescent="0.35">
      <c r="A1584" s="100" t="s">
        <v>143</v>
      </c>
      <c r="B1584" s="100" t="s">
        <v>36</v>
      </c>
      <c r="C1584" s="100" t="s">
        <v>759</v>
      </c>
      <c r="D1584" s="100" t="s">
        <v>760</v>
      </c>
      <c r="E1584" s="100" t="s">
        <v>54</v>
      </c>
      <c r="F1584" s="99">
        <v>999911780</v>
      </c>
      <c r="G1584" s="99">
        <f>(J1584+T1584)-H1584</f>
        <v>36</v>
      </c>
      <c r="H1584" s="100"/>
      <c r="I1584" s="24"/>
      <c r="J1584" s="99">
        <f>SUM(K1584,L1584,N1584,O1584,P1584,Q1584)</f>
        <v>0</v>
      </c>
      <c r="K1584" s="99">
        <f>SUM(AD1584,AL1584,AN1584)</f>
        <v>0</v>
      </c>
      <c r="L1584" s="99">
        <f>SUM(AE1584,AF1584,AG1584,AH1584)</f>
        <v>0</v>
      </c>
      <c r="M1584" s="99">
        <f>COUNT(#REF!,#REF!,#REF!,#REF!,#REF!,#REF!,#REF!,AE1584,#REF!,#REF!,#REF!,#REF!,AF1584,AG1584,#REF!,#REF!,#REF!,AH1584)</f>
        <v>0</v>
      </c>
      <c r="N1584" s="99">
        <f>AI1584+AJ1584</f>
        <v>0</v>
      </c>
      <c r="O1584" s="99"/>
      <c r="P1584" s="99">
        <f>AK1584</f>
        <v>0</v>
      </c>
      <c r="Q1584" s="99">
        <f>AM1584</f>
        <v>0</v>
      </c>
      <c r="R1584" s="99">
        <v>0</v>
      </c>
      <c r="S1584" s="47"/>
      <c r="T1584" s="99">
        <f>SUM(U1584,V1584,X1584,Y1584,Z1584,AA1584,AB1584)</f>
        <v>36</v>
      </c>
      <c r="U1584" s="99">
        <f>AP1584</f>
        <v>0</v>
      </c>
      <c r="V1584" s="99">
        <f>SUM(AS1584,AT1584,AU1584,AV1584,AW1584,AX1584,AY1584,AZ1584,BA1584,BB1584,BC1584)</f>
        <v>0</v>
      </c>
      <c r="W1584" s="99">
        <f>COUNT(AS1584,AT1584,AU1584,AV1584,AW1584,AX1584,AY1584,AZ1584,BA1584,BB1584,BC1584)</f>
        <v>0</v>
      </c>
      <c r="X1584" s="99">
        <v>0</v>
      </c>
      <c r="Y1584" s="99">
        <v>0</v>
      </c>
      <c r="Z1584" s="99">
        <v>0</v>
      </c>
      <c r="AA1584" s="99">
        <f>AR1584</f>
        <v>36</v>
      </c>
      <c r="AB1584" s="99">
        <f>AQ1584</f>
        <v>0</v>
      </c>
      <c r="AC1584" s="47"/>
      <c r="AD1584" s="99"/>
      <c r="AE1584" s="99"/>
      <c r="AF1584" s="99"/>
      <c r="AG1584" s="99"/>
      <c r="AH1584" s="99"/>
      <c r="AI1584" s="99"/>
      <c r="AJ1584" s="99"/>
      <c r="AK1584" s="99"/>
      <c r="AL1584" s="99"/>
      <c r="AM1584" s="100"/>
      <c r="AN1584" s="100"/>
      <c r="AO1584" s="44"/>
      <c r="AP1584" s="100"/>
      <c r="AQ1584" s="100"/>
      <c r="AR1584" s="100">
        <v>36</v>
      </c>
      <c r="AS1584" s="100"/>
      <c r="AT1584" s="100"/>
      <c r="AU1584" s="100"/>
      <c r="AV1584" s="100"/>
      <c r="AW1584" s="100"/>
      <c r="AX1584" s="100"/>
      <c r="AY1584" s="100"/>
      <c r="AZ1584" s="100"/>
      <c r="BA1584" s="100"/>
      <c r="BB1584" s="100"/>
      <c r="BC1584" s="100"/>
    </row>
    <row r="1585" spans="1:55" s="41" customFormat="1" x14ac:dyDescent="0.35">
      <c r="A1585" s="100" t="s">
        <v>143</v>
      </c>
      <c r="B1585" s="99" t="s">
        <v>36</v>
      </c>
      <c r="C1585" s="99" t="s">
        <v>788</v>
      </c>
      <c r="D1585" s="99" t="s">
        <v>682</v>
      </c>
      <c r="E1585" s="99" t="s">
        <v>54</v>
      </c>
      <c r="F1585" s="99">
        <v>999914162</v>
      </c>
      <c r="G1585" s="99">
        <f>(J1585+T1585)-H1585</f>
        <v>36</v>
      </c>
      <c r="H1585" s="100"/>
      <c r="I1585" s="24"/>
      <c r="J1585" s="99">
        <f>SUM(K1585,L1585,N1585,O1585,P1585,Q1585)</f>
        <v>0</v>
      </c>
      <c r="K1585" s="99">
        <f>SUM(AD1585,AL1585,AN1585)</f>
        <v>0</v>
      </c>
      <c r="L1585" s="99">
        <f>SUM(AE1585,AF1585,AG1585,AH1585)</f>
        <v>0</v>
      </c>
      <c r="M1585" s="99">
        <f>COUNT(#REF!,#REF!,#REF!,#REF!,#REF!,#REF!,#REF!,AE1585,#REF!,#REF!,#REF!,#REF!,AF1585,AG1585,#REF!,#REF!,#REF!,AH1585)</f>
        <v>0</v>
      </c>
      <c r="N1585" s="99">
        <f>AI1585+AJ1585</f>
        <v>0</v>
      </c>
      <c r="O1585" s="99"/>
      <c r="P1585" s="99">
        <f>AK1585</f>
        <v>0</v>
      </c>
      <c r="Q1585" s="99">
        <f>AM1585</f>
        <v>0</v>
      </c>
      <c r="R1585" s="99">
        <v>0</v>
      </c>
      <c r="S1585" s="47"/>
      <c r="T1585" s="99">
        <f>SUM(U1585,V1585,X1585,Y1585,Z1585,AA1585,AB1585)</f>
        <v>36</v>
      </c>
      <c r="U1585" s="99">
        <f>AP1585</f>
        <v>0</v>
      </c>
      <c r="V1585" s="99">
        <f>SUM(AS1585,AT1585,AU1585,AV1585,AW1585,AX1585,AY1585,AZ1585,BA1585,BB1585,BC1585)</f>
        <v>0</v>
      </c>
      <c r="W1585" s="99">
        <f>COUNT(AS1585,AT1585,AU1585,AV1585,AW1585,AX1585,AY1585,AZ1585,BA1585,BB1585,BC1585)</f>
        <v>0</v>
      </c>
      <c r="X1585" s="99">
        <v>0</v>
      </c>
      <c r="Y1585" s="99">
        <v>0</v>
      </c>
      <c r="Z1585" s="99">
        <v>0</v>
      </c>
      <c r="AA1585" s="99">
        <f>AR1585</f>
        <v>36</v>
      </c>
      <c r="AB1585" s="99">
        <f>AQ1585</f>
        <v>0</v>
      </c>
      <c r="AC1585" s="47"/>
      <c r="AD1585" s="99"/>
      <c r="AE1585" s="99"/>
      <c r="AF1585" s="99"/>
      <c r="AG1585" s="99"/>
      <c r="AH1585" s="99"/>
      <c r="AI1585" s="99"/>
      <c r="AJ1585" s="99"/>
      <c r="AK1585" s="99"/>
      <c r="AL1585" s="99"/>
      <c r="AM1585" s="100"/>
      <c r="AN1585" s="100"/>
      <c r="AO1585" s="44"/>
      <c r="AP1585" s="100"/>
      <c r="AQ1585" s="100"/>
      <c r="AR1585" s="100">
        <v>36</v>
      </c>
      <c r="AS1585" s="100"/>
      <c r="AT1585" s="100"/>
      <c r="AU1585" s="100"/>
      <c r="AV1585" s="100"/>
      <c r="AW1585" s="100"/>
      <c r="AX1585" s="100"/>
      <c r="AY1585" s="100"/>
      <c r="AZ1585" s="100"/>
      <c r="BA1585" s="100"/>
      <c r="BB1585" s="100"/>
      <c r="BC1585" s="100"/>
    </row>
    <row r="1586" spans="1:55" s="41" customFormat="1" x14ac:dyDescent="0.35">
      <c r="A1586" s="100" t="s">
        <v>143</v>
      </c>
      <c r="B1586" s="99" t="s">
        <v>36</v>
      </c>
      <c r="C1586" s="100" t="s">
        <v>2872</v>
      </c>
      <c r="D1586" s="100" t="s">
        <v>2856</v>
      </c>
      <c r="E1586" s="100" t="s">
        <v>54</v>
      </c>
      <c r="F1586" s="100">
        <v>999921012</v>
      </c>
      <c r="G1586" s="99">
        <f>(J1586+T1586)-H1586</f>
        <v>36</v>
      </c>
      <c r="H1586" s="100"/>
      <c r="I1586" s="44"/>
      <c r="J1586" s="99">
        <f>SUM(K1586,L1586,N1586,O1586,P1586,Q1586)</f>
        <v>0</v>
      </c>
      <c r="K1586" s="99">
        <f>SUM(AD1586,AL1586,AN1586)</f>
        <v>0</v>
      </c>
      <c r="L1586" s="99">
        <f>SUM(AE1586,AF1586,AG1586,AH1586)</f>
        <v>0</v>
      </c>
      <c r="M1586" s="99">
        <f>COUNT(#REF!,#REF!,#REF!,#REF!,#REF!,#REF!,#REF!,AE1586,#REF!,#REF!,#REF!,#REF!,AF1586,AG1586,#REF!,#REF!,#REF!,AH1586)</f>
        <v>0</v>
      </c>
      <c r="N1586" s="99">
        <f>AI1586+AJ1586</f>
        <v>0</v>
      </c>
      <c r="O1586" s="99"/>
      <c r="P1586" s="99">
        <f>AK1586</f>
        <v>0</v>
      </c>
      <c r="Q1586" s="99">
        <f>AM1586</f>
        <v>0</v>
      </c>
      <c r="R1586" s="99">
        <v>0</v>
      </c>
      <c r="S1586" s="47"/>
      <c r="T1586" s="99">
        <f>SUM(U1586,V1586,X1586,Y1586,Z1586,AA1586,AB1586)</f>
        <v>36</v>
      </c>
      <c r="U1586" s="99">
        <f>AP1586</f>
        <v>0</v>
      </c>
      <c r="V1586" s="99">
        <f>SUM(AS1586,AT1586,AU1586,AV1586,AW1586,AX1586,AY1586,AZ1586,BA1586,BB1586,BC1586)</f>
        <v>0</v>
      </c>
      <c r="W1586" s="99">
        <f>COUNT(AS1586,AT1586,AU1586,AV1586,AW1586,AX1586,AY1586,AZ1586,BA1586,BB1586,BC1586)</f>
        <v>0</v>
      </c>
      <c r="X1586" s="99">
        <v>0</v>
      </c>
      <c r="Y1586" s="99">
        <v>0</v>
      </c>
      <c r="Z1586" s="99">
        <v>0</v>
      </c>
      <c r="AA1586" s="99">
        <f>AR1586</f>
        <v>36</v>
      </c>
      <c r="AB1586" s="99">
        <f>AQ1586</f>
        <v>0</v>
      </c>
      <c r="AC1586" s="47"/>
      <c r="AD1586" s="100"/>
      <c r="AE1586" s="100"/>
      <c r="AF1586" s="100"/>
      <c r="AG1586" s="100"/>
      <c r="AH1586" s="100"/>
      <c r="AI1586" s="100"/>
      <c r="AJ1586" s="100"/>
      <c r="AK1586" s="100"/>
      <c r="AL1586" s="100"/>
      <c r="AM1586" s="100"/>
      <c r="AN1586" s="100"/>
      <c r="AO1586" s="44"/>
      <c r="AP1586" s="100"/>
      <c r="AQ1586" s="100"/>
      <c r="AR1586" s="100">
        <v>36</v>
      </c>
      <c r="AS1586" s="100"/>
      <c r="AT1586" s="100"/>
      <c r="AU1586" s="100"/>
      <c r="AV1586" s="100"/>
      <c r="AW1586" s="100"/>
      <c r="AX1586" s="100"/>
      <c r="AY1586" s="100"/>
      <c r="AZ1586" s="100"/>
      <c r="BA1586" s="100"/>
      <c r="BB1586" s="100"/>
      <c r="BC1586" s="100"/>
    </row>
    <row r="1587" spans="1:55" s="41" customFormat="1" x14ac:dyDescent="0.35">
      <c r="A1587" s="100" t="s">
        <v>143</v>
      </c>
      <c r="B1587" s="99" t="s">
        <v>36</v>
      </c>
      <c r="C1587" s="100" t="s">
        <v>2873</v>
      </c>
      <c r="D1587" s="100" t="s">
        <v>1377</v>
      </c>
      <c r="E1587" s="100" t="s">
        <v>54</v>
      </c>
      <c r="F1587" s="100">
        <v>999925451</v>
      </c>
      <c r="G1587" s="99">
        <f>(J1587+T1587)-H1587</f>
        <v>36</v>
      </c>
      <c r="H1587" s="100"/>
      <c r="I1587" s="44"/>
      <c r="J1587" s="99">
        <f>SUM(K1587,L1587,N1587,O1587,P1587,Q1587)</f>
        <v>0</v>
      </c>
      <c r="K1587" s="99">
        <f>SUM(AD1587,AL1587,AN1587)</f>
        <v>0</v>
      </c>
      <c r="L1587" s="99">
        <f>SUM(AE1587,AF1587,AG1587,AH1587)</f>
        <v>0</v>
      </c>
      <c r="M1587" s="99">
        <f>COUNT(#REF!,#REF!,#REF!,#REF!,#REF!,#REF!,#REF!,AE1587,#REF!,#REF!,#REF!,#REF!,AF1587,AG1587,#REF!,#REF!,#REF!,AH1587)</f>
        <v>0</v>
      </c>
      <c r="N1587" s="99">
        <f>AI1587+AJ1587</f>
        <v>0</v>
      </c>
      <c r="O1587" s="99"/>
      <c r="P1587" s="99">
        <f>AK1587</f>
        <v>0</v>
      </c>
      <c r="Q1587" s="99">
        <f>AM1587</f>
        <v>0</v>
      </c>
      <c r="R1587" s="99">
        <v>0</v>
      </c>
      <c r="S1587" s="47"/>
      <c r="T1587" s="99">
        <f>SUM(U1587,V1587,X1587,Y1587,Z1587,AA1587,AB1587)</f>
        <v>36</v>
      </c>
      <c r="U1587" s="99">
        <f>AP1587</f>
        <v>0</v>
      </c>
      <c r="V1587" s="99">
        <f>SUM(AS1587,AT1587,AU1587,AV1587,AW1587,AX1587,AY1587,AZ1587,BA1587,BB1587,BC1587)</f>
        <v>0</v>
      </c>
      <c r="W1587" s="99">
        <f>COUNT(AS1587,AT1587,AU1587,AV1587,AW1587,AX1587,AY1587,AZ1587,BA1587,BB1587,BC1587)</f>
        <v>0</v>
      </c>
      <c r="X1587" s="99">
        <v>0</v>
      </c>
      <c r="Y1587" s="99">
        <v>0</v>
      </c>
      <c r="Z1587" s="99">
        <v>0</v>
      </c>
      <c r="AA1587" s="99">
        <f>AR1587</f>
        <v>36</v>
      </c>
      <c r="AB1587" s="99">
        <f>AQ1587</f>
        <v>0</v>
      </c>
      <c r="AC1587" s="47"/>
      <c r="AD1587" s="100"/>
      <c r="AE1587" s="100"/>
      <c r="AF1587" s="100"/>
      <c r="AG1587" s="100"/>
      <c r="AH1587" s="100"/>
      <c r="AI1587" s="100"/>
      <c r="AJ1587" s="100"/>
      <c r="AK1587" s="100"/>
      <c r="AL1587" s="100"/>
      <c r="AM1587" s="100"/>
      <c r="AN1587" s="100"/>
      <c r="AO1587" s="44"/>
      <c r="AP1587" s="100"/>
      <c r="AQ1587" s="100"/>
      <c r="AR1587" s="100">
        <v>36</v>
      </c>
      <c r="AS1587" s="100"/>
      <c r="AT1587" s="100"/>
      <c r="AU1587" s="100"/>
      <c r="AV1587" s="100"/>
      <c r="AW1587" s="100"/>
      <c r="AX1587" s="100"/>
      <c r="AY1587" s="100"/>
      <c r="AZ1587" s="100"/>
      <c r="BA1587" s="100"/>
      <c r="BB1587" s="100"/>
      <c r="BC1587" s="100"/>
    </row>
    <row r="1588" spans="1:55" s="41" customFormat="1" x14ac:dyDescent="0.35">
      <c r="A1588" s="100" t="s">
        <v>143</v>
      </c>
      <c r="B1588" s="99" t="s">
        <v>36</v>
      </c>
      <c r="C1588" s="99" t="s">
        <v>1210</v>
      </c>
      <c r="D1588" s="99" t="s">
        <v>1211</v>
      </c>
      <c r="E1588" s="99" t="s">
        <v>54</v>
      </c>
      <c r="F1588" s="99">
        <v>999919844</v>
      </c>
      <c r="G1588" s="99">
        <f>(J1588+T1588)-H1588</f>
        <v>35.5</v>
      </c>
      <c r="H1588" s="99">
        <f>(K1588+L1588+N1588+O1588+P1588+Q1588+R1588)*0.5</f>
        <v>35.5</v>
      </c>
      <c r="I1588" s="24"/>
      <c r="J1588" s="99">
        <f>SUM(K1588,L1588,N1588,O1588,P1588,Q1588)</f>
        <v>71</v>
      </c>
      <c r="K1588" s="99">
        <f>SUM(AD1588,AL1588,AN1588)</f>
        <v>0</v>
      </c>
      <c r="L1588" s="99">
        <f>SUM(AE1588,AF1588,AG1588,AH1588)</f>
        <v>0</v>
      </c>
      <c r="M1588" s="99">
        <f>COUNT(#REF!,#REF!,#REF!,#REF!,#REF!,#REF!,#REF!,AE1588,#REF!,#REF!,#REF!,#REF!,AF1588,AG1588,#REF!,#REF!,#REF!,AH1588)</f>
        <v>0</v>
      </c>
      <c r="N1588" s="99">
        <f>AI1588+AJ1588</f>
        <v>33</v>
      </c>
      <c r="O1588" s="99"/>
      <c r="P1588" s="99">
        <f>AK1588</f>
        <v>38</v>
      </c>
      <c r="Q1588" s="99">
        <f>AM1588</f>
        <v>0</v>
      </c>
      <c r="R1588" s="99">
        <v>0</v>
      </c>
      <c r="S1588" s="47"/>
      <c r="T1588" s="99">
        <f>SUM(U1588,V1588,X1588,Y1588,Z1588,AA1588,AB1588)</f>
        <v>0</v>
      </c>
      <c r="U1588" s="99">
        <f>AP1588</f>
        <v>0</v>
      </c>
      <c r="V1588" s="99">
        <f>SUM(AS1588,AT1588,AU1588,AV1588,AW1588,AX1588,AY1588,AZ1588,BA1588,BB1588,BC1588)</f>
        <v>0</v>
      </c>
      <c r="W1588" s="99">
        <f>COUNT(AS1588,AT1588,AU1588,AV1588,AW1588,AX1588,AY1588,AZ1588,BA1588,BB1588,BC1588)</f>
        <v>0</v>
      </c>
      <c r="X1588" s="99">
        <v>0</v>
      </c>
      <c r="Y1588" s="99">
        <v>0</v>
      </c>
      <c r="Z1588" s="99">
        <v>0</v>
      </c>
      <c r="AA1588" s="99">
        <f>AR1588</f>
        <v>0</v>
      </c>
      <c r="AB1588" s="99">
        <f>AQ1588</f>
        <v>0</v>
      </c>
      <c r="AC1588" s="47"/>
      <c r="AD1588" s="99"/>
      <c r="AE1588" s="99"/>
      <c r="AF1588" s="99"/>
      <c r="AG1588" s="99"/>
      <c r="AH1588" s="99"/>
      <c r="AI1588" s="99"/>
      <c r="AJ1588" s="99">
        <v>33</v>
      </c>
      <c r="AK1588" s="99">
        <v>38</v>
      </c>
      <c r="AL1588" s="99"/>
      <c r="AM1588" s="100"/>
      <c r="AN1588" s="100"/>
      <c r="AO1588" s="44"/>
      <c r="AP1588" s="100"/>
      <c r="AQ1588" s="100"/>
      <c r="AR1588" s="100"/>
      <c r="AS1588" s="100"/>
      <c r="AT1588" s="100"/>
      <c r="AU1588" s="100"/>
      <c r="AV1588" s="100"/>
      <c r="AW1588" s="100"/>
      <c r="AX1588" s="100"/>
      <c r="AY1588" s="100"/>
      <c r="AZ1588" s="100"/>
      <c r="BA1588" s="100"/>
      <c r="BB1588" s="100"/>
      <c r="BC1588" s="100"/>
    </row>
    <row r="1589" spans="1:55" s="41" customFormat="1" x14ac:dyDescent="0.35">
      <c r="A1589" s="100" t="s">
        <v>143</v>
      </c>
      <c r="B1589" s="106" t="s">
        <v>36</v>
      </c>
      <c r="C1589" s="106" t="s">
        <v>2149</v>
      </c>
      <c r="D1589" s="106" t="s">
        <v>2150</v>
      </c>
      <c r="E1589" s="106" t="s">
        <v>54</v>
      </c>
      <c r="F1589" s="106">
        <v>999925943</v>
      </c>
      <c r="G1589" s="99">
        <f>(J1589+T1589)-H1589</f>
        <v>35.5</v>
      </c>
      <c r="H1589" s="99">
        <f>(K1589+L1589+N1589+O1589+P1589+Q1589+R1589)*0.5</f>
        <v>35.5</v>
      </c>
      <c r="I1589" s="24"/>
      <c r="J1589" s="99">
        <f>SUM(K1589,L1589,N1589,O1589,P1589,Q1589)</f>
        <v>71</v>
      </c>
      <c r="K1589" s="99">
        <f>SUM(AD1589,AL1589,AN1589)</f>
        <v>0</v>
      </c>
      <c r="L1589" s="99">
        <f>SUM(AE1589,AF1589,AG1589,AH1589)</f>
        <v>0</v>
      </c>
      <c r="M1589" s="99">
        <f>COUNT(#REF!,#REF!,#REF!,#REF!,#REF!,#REF!,#REF!,AE1589,#REF!,#REF!,#REF!,#REF!,AF1589,AG1589,#REF!,#REF!,#REF!,AH1589)</f>
        <v>0</v>
      </c>
      <c r="N1589" s="99">
        <f>AI1589+AJ1589</f>
        <v>33</v>
      </c>
      <c r="O1589" s="99"/>
      <c r="P1589" s="99">
        <f>AK1589</f>
        <v>38</v>
      </c>
      <c r="Q1589" s="99">
        <f>AM1589</f>
        <v>0</v>
      </c>
      <c r="R1589" s="99">
        <v>0</v>
      </c>
      <c r="S1589" s="47"/>
      <c r="T1589" s="99">
        <f>SUM(U1589,V1589,X1589,Y1589,Z1589,AA1589,AB1589)</f>
        <v>0</v>
      </c>
      <c r="U1589" s="99">
        <f>AP1589</f>
        <v>0</v>
      </c>
      <c r="V1589" s="99">
        <f>SUM(AS1589,AT1589,AU1589,AV1589,AW1589,AX1589,AY1589,AZ1589,BA1589,BB1589,BC1589)</f>
        <v>0</v>
      </c>
      <c r="W1589" s="99">
        <f>COUNT(AS1589,AT1589,AU1589,AV1589,AW1589,AX1589,AY1589,AZ1589,BA1589,BB1589,BC1589)</f>
        <v>0</v>
      </c>
      <c r="X1589" s="99">
        <v>0</v>
      </c>
      <c r="Y1589" s="99">
        <v>0</v>
      </c>
      <c r="Z1589" s="99">
        <v>0</v>
      </c>
      <c r="AA1589" s="99">
        <f>AR1589</f>
        <v>0</v>
      </c>
      <c r="AB1589" s="99">
        <f>AQ1589</f>
        <v>0</v>
      </c>
      <c r="AC1589" s="47"/>
      <c r="AD1589" s="99"/>
      <c r="AE1589" s="99"/>
      <c r="AF1589" s="99"/>
      <c r="AG1589" s="99"/>
      <c r="AH1589" s="99"/>
      <c r="AI1589" s="99">
        <v>33</v>
      </c>
      <c r="AJ1589" s="99"/>
      <c r="AK1589" s="99">
        <v>38</v>
      </c>
      <c r="AL1589" s="99"/>
      <c r="AM1589" s="100"/>
      <c r="AN1589" s="100"/>
      <c r="AO1589" s="44"/>
      <c r="AP1589" s="100"/>
      <c r="AQ1589" s="100"/>
      <c r="AR1589" s="100"/>
      <c r="AS1589" s="100"/>
      <c r="AT1589" s="100"/>
      <c r="AU1589" s="100"/>
      <c r="AV1589" s="100"/>
      <c r="AW1589" s="100"/>
      <c r="AX1589" s="100"/>
      <c r="AY1589" s="100"/>
      <c r="AZ1589" s="100"/>
      <c r="BA1589" s="100"/>
      <c r="BB1589" s="100"/>
      <c r="BC1589" s="100"/>
    </row>
    <row r="1590" spans="1:55" s="41" customFormat="1" x14ac:dyDescent="0.35">
      <c r="A1590" s="100" t="s">
        <v>143</v>
      </c>
      <c r="B1590" s="99" t="s">
        <v>36</v>
      </c>
      <c r="C1590" s="99" t="s">
        <v>2438</v>
      </c>
      <c r="D1590" s="99" t="s">
        <v>2439</v>
      </c>
      <c r="E1590" s="99" t="s">
        <v>54</v>
      </c>
      <c r="F1590" s="99">
        <v>999927096</v>
      </c>
      <c r="G1590" s="99">
        <f>(J1590+T1590)-H1590</f>
        <v>35.5</v>
      </c>
      <c r="H1590" s="99">
        <f>(K1590+L1590+N1590+O1590+P1590+Q1590+R1590)*0.5</f>
        <v>35.5</v>
      </c>
      <c r="I1590" s="24"/>
      <c r="J1590" s="99">
        <f>SUM(K1590,L1590,N1590,O1590,P1590,Q1590)</f>
        <v>71</v>
      </c>
      <c r="K1590" s="99">
        <f>SUM(AD1590,AL1590,AN1590)</f>
        <v>0</v>
      </c>
      <c r="L1590" s="99">
        <f>SUM(AE1590,AF1590,AG1590,AH1590)</f>
        <v>0</v>
      </c>
      <c r="M1590" s="99">
        <f>COUNT(#REF!,#REF!,#REF!,#REF!,#REF!,#REF!,#REF!,AE1590,#REF!,#REF!,#REF!,#REF!,AF1590,AG1590,#REF!,#REF!,#REF!,AH1590)</f>
        <v>0</v>
      </c>
      <c r="N1590" s="99">
        <f>AI1590+AJ1590</f>
        <v>33</v>
      </c>
      <c r="O1590" s="99"/>
      <c r="P1590" s="99">
        <f>AK1590</f>
        <v>38</v>
      </c>
      <c r="Q1590" s="99">
        <f>AM1590</f>
        <v>0</v>
      </c>
      <c r="R1590" s="99">
        <v>0</v>
      </c>
      <c r="S1590" s="47"/>
      <c r="T1590" s="99">
        <f>SUM(U1590,V1590,X1590,Y1590,Z1590,AA1590,AB1590)</f>
        <v>0</v>
      </c>
      <c r="U1590" s="99">
        <f>AP1590</f>
        <v>0</v>
      </c>
      <c r="V1590" s="99">
        <f>SUM(AS1590,AT1590,AU1590,AV1590,AW1590,AX1590,AY1590,AZ1590,BA1590,BB1590,BC1590)</f>
        <v>0</v>
      </c>
      <c r="W1590" s="99">
        <f>COUNT(AS1590,AT1590,AU1590,AV1590,AW1590,AX1590,AY1590,AZ1590,BA1590,BB1590,BC1590)</f>
        <v>0</v>
      </c>
      <c r="X1590" s="99">
        <v>0</v>
      </c>
      <c r="Y1590" s="99">
        <v>0</v>
      </c>
      <c r="Z1590" s="99">
        <v>0</v>
      </c>
      <c r="AA1590" s="99">
        <f>AR1590</f>
        <v>0</v>
      </c>
      <c r="AB1590" s="99">
        <f>AQ1590</f>
        <v>0</v>
      </c>
      <c r="AC1590" s="47"/>
      <c r="AD1590" s="99"/>
      <c r="AE1590" s="99"/>
      <c r="AF1590" s="99"/>
      <c r="AG1590" s="99"/>
      <c r="AH1590" s="99"/>
      <c r="AI1590" s="99"/>
      <c r="AJ1590" s="99">
        <v>33</v>
      </c>
      <c r="AK1590" s="99">
        <v>38</v>
      </c>
      <c r="AL1590" s="99"/>
      <c r="AM1590" s="100"/>
      <c r="AN1590" s="100"/>
      <c r="AO1590" s="44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</row>
    <row r="1591" spans="1:55" s="41" customFormat="1" x14ac:dyDescent="0.35">
      <c r="A1591" s="100" t="s">
        <v>143</v>
      </c>
      <c r="B1591" s="99" t="s">
        <v>36</v>
      </c>
      <c r="C1591" s="99" t="s">
        <v>730</v>
      </c>
      <c r="D1591" s="99" t="s">
        <v>1904</v>
      </c>
      <c r="E1591" s="99" t="s">
        <v>54</v>
      </c>
      <c r="F1591" s="99">
        <v>999924921</v>
      </c>
      <c r="G1591" s="99">
        <f>(J1591+T1591)-H1591</f>
        <v>33.5</v>
      </c>
      <c r="H1591" s="99">
        <f>(K1591+L1591+N1591+O1591+P1591+Q1591+R1591)*0.5</f>
        <v>33.5</v>
      </c>
      <c r="I1591" s="24"/>
      <c r="J1591" s="99">
        <f>SUM(K1591,L1591,N1591,O1591,P1591,Q1591)</f>
        <v>67</v>
      </c>
      <c r="K1591" s="99">
        <f>SUM(AD1591,AL1591,AN1591)</f>
        <v>0</v>
      </c>
      <c r="L1591" s="99">
        <f>SUM(AE1591,AF1591,AG1591,AH1591)</f>
        <v>0</v>
      </c>
      <c r="M1591" s="99">
        <f>COUNT(#REF!,#REF!,#REF!,#REF!,#REF!,#REF!,#REF!,AE1591,#REF!,#REF!,#REF!,#REF!,AF1591,AG1591,#REF!,#REF!,#REF!,AH1591)</f>
        <v>0</v>
      </c>
      <c r="N1591" s="99">
        <f>AI1591+AJ1591</f>
        <v>67</v>
      </c>
      <c r="O1591" s="99"/>
      <c r="P1591" s="99">
        <f>AK1591</f>
        <v>0</v>
      </c>
      <c r="Q1591" s="99">
        <f>AM1591</f>
        <v>0</v>
      </c>
      <c r="R1591" s="99">
        <v>0</v>
      </c>
      <c r="S1591" s="47"/>
      <c r="T1591" s="99">
        <f>SUM(U1591,V1591,X1591,Y1591,Z1591,AA1591,AB1591)</f>
        <v>0</v>
      </c>
      <c r="U1591" s="99">
        <f>AP1591</f>
        <v>0</v>
      </c>
      <c r="V1591" s="99">
        <f>SUM(AS1591,AT1591,AU1591,AV1591,AW1591,AX1591,AY1591,AZ1591,BA1591,BB1591,BC1591)</f>
        <v>0</v>
      </c>
      <c r="W1591" s="99">
        <f>COUNT(AS1591,AT1591,AU1591,AV1591,AW1591,AX1591,AY1591,AZ1591,BA1591,BB1591,BC1591)</f>
        <v>0</v>
      </c>
      <c r="X1591" s="99">
        <v>0</v>
      </c>
      <c r="Y1591" s="99">
        <v>0</v>
      </c>
      <c r="Z1591" s="99">
        <v>0</v>
      </c>
      <c r="AA1591" s="99">
        <f>AR1591</f>
        <v>0</v>
      </c>
      <c r="AB1591" s="99">
        <f>AQ1591</f>
        <v>0</v>
      </c>
      <c r="AC1591" s="47"/>
      <c r="AD1591" s="99"/>
      <c r="AE1591" s="99"/>
      <c r="AF1591" s="99"/>
      <c r="AG1591" s="99"/>
      <c r="AH1591" s="99"/>
      <c r="AI1591" s="99">
        <v>67</v>
      </c>
      <c r="AJ1591" s="99"/>
      <c r="AK1591" s="99"/>
      <c r="AL1591" s="99"/>
      <c r="AM1591" s="100"/>
      <c r="AN1591" s="100"/>
      <c r="AO1591" s="44"/>
      <c r="AP1591" s="100"/>
      <c r="AQ1591" s="100"/>
      <c r="AR1591" s="100"/>
      <c r="AS1591" s="100"/>
      <c r="AT1591" s="100"/>
      <c r="AU1591" s="100"/>
      <c r="AV1591" s="100"/>
      <c r="AW1591" s="100"/>
      <c r="AX1591" s="100"/>
      <c r="AY1591" s="100"/>
      <c r="AZ1591" s="100"/>
      <c r="BA1591" s="100"/>
      <c r="BB1591" s="100"/>
      <c r="BC1591" s="100"/>
    </row>
    <row r="1592" spans="1:55" s="41" customFormat="1" x14ac:dyDescent="0.35">
      <c r="A1592" s="100" t="s">
        <v>143</v>
      </c>
      <c r="B1592" s="99" t="s">
        <v>36</v>
      </c>
      <c r="C1592" s="99" t="s">
        <v>917</v>
      </c>
      <c r="D1592" s="99" t="s">
        <v>918</v>
      </c>
      <c r="E1592" s="99" t="s">
        <v>54</v>
      </c>
      <c r="F1592" s="99">
        <v>999916953</v>
      </c>
      <c r="G1592" s="99">
        <f>(J1592+T1592)-H1592</f>
        <v>33</v>
      </c>
      <c r="H1592" s="99"/>
      <c r="I1592" s="24"/>
      <c r="J1592" s="99">
        <f>SUM(K1592,L1592,N1592,O1592,P1592,Q1592)</f>
        <v>33</v>
      </c>
      <c r="K1592" s="99">
        <f>SUM(AD1592,AL1592,AN1592)</f>
        <v>0</v>
      </c>
      <c r="L1592" s="99">
        <f>SUM(AE1592,AF1592,AG1592,AH1592)</f>
        <v>0</v>
      </c>
      <c r="M1592" s="99">
        <f>COUNT(#REF!,#REF!,#REF!,#REF!,#REF!,#REF!,#REF!,AE1592,#REF!,#REF!,#REF!,#REF!,AF1592,AG1592,#REF!,#REF!,#REF!,AH1592)</f>
        <v>0</v>
      </c>
      <c r="N1592" s="99">
        <f>AI1592+AJ1592</f>
        <v>33</v>
      </c>
      <c r="O1592" s="99"/>
      <c r="P1592" s="99">
        <f>AK1592</f>
        <v>0</v>
      </c>
      <c r="Q1592" s="99">
        <f>AM1592</f>
        <v>0</v>
      </c>
      <c r="R1592" s="99">
        <v>0</v>
      </c>
      <c r="S1592" s="47"/>
      <c r="T1592" s="99">
        <f>SUM(U1592,V1592,X1592,Y1592,Z1592,AA1592,AB1592)</f>
        <v>0</v>
      </c>
      <c r="U1592" s="99">
        <f>AP1592</f>
        <v>0</v>
      </c>
      <c r="V1592" s="99">
        <f>SUM(AS1592,AT1592,AU1592,AV1592,AW1592,AX1592,AY1592,AZ1592,BA1592,BB1592,BC1592)</f>
        <v>0</v>
      </c>
      <c r="W1592" s="99">
        <f>COUNT(AS1592,AT1592,AU1592,AV1592,AW1592,AX1592,AY1592,AZ1592,BA1592,BB1592,BC1592)</f>
        <v>0</v>
      </c>
      <c r="X1592" s="99">
        <v>0</v>
      </c>
      <c r="Y1592" s="99">
        <v>0</v>
      </c>
      <c r="Z1592" s="99">
        <v>0</v>
      </c>
      <c r="AA1592" s="99">
        <f>AR1592</f>
        <v>0</v>
      </c>
      <c r="AB1592" s="99">
        <f>AQ1592</f>
        <v>0</v>
      </c>
      <c r="AC1592" s="47"/>
      <c r="AD1592" s="99"/>
      <c r="AE1592" s="99"/>
      <c r="AF1592" s="99"/>
      <c r="AG1592" s="99"/>
      <c r="AH1592" s="99"/>
      <c r="AI1592" s="99">
        <v>33</v>
      </c>
      <c r="AJ1592" s="99"/>
      <c r="AK1592" s="99"/>
      <c r="AL1592" s="99"/>
      <c r="AM1592" s="100"/>
      <c r="AN1592" s="100"/>
      <c r="AO1592" s="44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</row>
    <row r="1593" spans="1:55" s="41" customFormat="1" x14ac:dyDescent="0.35">
      <c r="A1593" s="102" t="s">
        <v>143</v>
      </c>
      <c r="B1593" s="102" t="s">
        <v>36</v>
      </c>
      <c r="C1593" s="102" t="s">
        <v>274</v>
      </c>
      <c r="D1593" s="102" t="s">
        <v>858</v>
      </c>
      <c r="E1593" s="102" t="s">
        <v>54</v>
      </c>
      <c r="F1593" s="99">
        <v>999921834</v>
      </c>
      <c r="G1593" s="99">
        <f>(J1593+T1593)-H1593</f>
        <v>33</v>
      </c>
      <c r="H1593" s="99"/>
      <c r="I1593" s="24"/>
      <c r="J1593" s="99">
        <f>SUM(K1593,L1593,N1593,O1593,P1593,Q1593)</f>
        <v>33</v>
      </c>
      <c r="K1593" s="99">
        <f>SUM(AD1593,AL1593,AN1593)</f>
        <v>0</v>
      </c>
      <c r="L1593" s="99">
        <f>SUM(AE1593,AF1593,AG1593,AH1593)</f>
        <v>0</v>
      </c>
      <c r="M1593" s="99">
        <f>COUNT(#REF!,#REF!,#REF!,#REF!,#REF!,#REF!,#REF!,AE1593,#REF!,#REF!,#REF!,#REF!,AF1593,AG1593,#REF!,#REF!,#REF!,AH1593)</f>
        <v>0</v>
      </c>
      <c r="N1593" s="99">
        <f>AI1593+AJ1593</f>
        <v>33</v>
      </c>
      <c r="O1593" s="99"/>
      <c r="P1593" s="99">
        <f>AK1593</f>
        <v>0</v>
      </c>
      <c r="Q1593" s="99">
        <f>AM1593</f>
        <v>0</v>
      </c>
      <c r="R1593" s="99">
        <v>0</v>
      </c>
      <c r="S1593" s="47"/>
      <c r="T1593" s="99">
        <f>SUM(U1593,V1593,X1593,Y1593,Z1593,AA1593,AB1593)</f>
        <v>0</v>
      </c>
      <c r="U1593" s="99">
        <f>AP1593</f>
        <v>0</v>
      </c>
      <c r="V1593" s="99">
        <f>SUM(AS1593,AT1593,AU1593,AV1593,AW1593,AX1593,AY1593,AZ1593,BA1593,BB1593,BC1593)</f>
        <v>0</v>
      </c>
      <c r="W1593" s="99">
        <f>COUNT(AS1593,AT1593,AU1593,AV1593,AW1593,AX1593,AY1593,AZ1593,BA1593,BB1593,BC1593)</f>
        <v>0</v>
      </c>
      <c r="X1593" s="99">
        <v>0</v>
      </c>
      <c r="Y1593" s="99">
        <v>0</v>
      </c>
      <c r="Z1593" s="99">
        <v>0</v>
      </c>
      <c r="AA1593" s="99">
        <f>AR1593</f>
        <v>0</v>
      </c>
      <c r="AB1593" s="99">
        <f>AQ1593</f>
        <v>0</v>
      </c>
      <c r="AC1593" s="47"/>
      <c r="AD1593" s="99"/>
      <c r="AE1593" s="99"/>
      <c r="AF1593" s="99"/>
      <c r="AG1593" s="99"/>
      <c r="AH1593" s="99"/>
      <c r="AI1593" s="99"/>
      <c r="AJ1593" s="99">
        <v>33</v>
      </c>
      <c r="AK1593" s="99"/>
      <c r="AL1593" s="99"/>
      <c r="AM1593" s="100"/>
      <c r="AN1593" s="100"/>
      <c r="AO1593" s="44"/>
      <c r="AP1593" s="100"/>
      <c r="AQ1593" s="100"/>
      <c r="AR1593" s="100"/>
      <c r="AS1593" s="100"/>
      <c r="AT1593" s="100"/>
      <c r="AU1593" s="100"/>
      <c r="AV1593" s="100"/>
      <c r="AW1593" s="100"/>
      <c r="AX1593" s="100"/>
      <c r="AY1593" s="100"/>
      <c r="AZ1593" s="100"/>
      <c r="BA1593" s="100"/>
      <c r="BB1593" s="100"/>
      <c r="BC1593" s="100"/>
    </row>
    <row r="1594" spans="1:55" s="41" customFormat="1" x14ac:dyDescent="0.35">
      <c r="A1594" s="100" t="s">
        <v>143</v>
      </c>
      <c r="B1594" s="99" t="s">
        <v>36</v>
      </c>
      <c r="C1594" s="99" t="s">
        <v>1188</v>
      </c>
      <c r="D1594" s="99" t="s">
        <v>192</v>
      </c>
      <c r="E1594" s="100" t="s">
        <v>54</v>
      </c>
      <c r="F1594" s="99">
        <v>999922720</v>
      </c>
      <c r="G1594" s="99">
        <f>(J1594+T1594)-H1594</f>
        <v>33</v>
      </c>
      <c r="H1594" s="100"/>
      <c r="I1594" s="24"/>
      <c r="J1594" s="99">
        <f>SUM(K1594,L1594,N1594,O1594,P1594,Q1594)</f>
        <v>33</v>
      </c>
      <c r="K1594" s="99">
        <f>SUM(AD1594,AL1594,AN1594)</f>
        <v>0</v>
      </c>
      <c r="L1594" s="99">
        <f>SUM(AE1594,AF1594,AG1594,AH1594)</f>
        <v>0</v>
      </c>
      <c r="M1594" s="99">
        <f>COUNT(#REF!,#REF!,#REF!,#REF!,#REF!,#REF!,#REF!,AE1594,#REF!,#REF!,#REF!,#REF!,AF1594,AG1594,#REF!,#REF!,#REF!,AH1594)</f>
        <v>0</v>
      </c>
      <c r="N1594" s="99">
        <f>AI1594+AJ1594</f>
        <v>33</v>
      </c>
      <c r="O1594" s="99"/>
      <c r="P1594" s="99">
        <f>AK1594</f>
        <v>0</v>
      </c>
      <c r="Q1594" s="99">
        <f>AM1594</f>
        <v>0</v>
      </c>
      <c r="R1594" s="99">
        <v>0</v>
      </c>
      <c r="S1594" s="47"/>
      <c r="T1594" s="99">
        <f>SUM(U1594,V1594,X1594,Y1594,Z1594,AA1594,AB1594)</f>
        <v>0</v>
      </c>
      <c r="U1594" s="99">
        <f>AP1594</f>
        <v>0</v>
      </c>
      <c r="V1594" s="99">
        <f>SUM(AS1594,AT1594,AU1594,AV1594,AW1594,AX1594,AY1594,AZ1594,BA1594,BB1594,BC1594)</f>
        <v>0</v>
      </c>
      <c r="W1594" s="99">
        <f>COUNT(AS1594,AT1594,AU1594,AV1594,AW1594,AX1594,AY1594,AZ1594,BA1594,BB1594,BC1594)</f>
        <v>0</v>
      </c>
      <c r="X1594" s="99">
        <v>0</v>
      </c>
      <c r="Y1594" s="99">
        <v>0</v>
      </c>
      <c r="Z1594" s="99">
        <v>0</v>
      </c>
      <c r="AA1594" s="99">
        <f>AR1594</f>
        <v>0</v>
      </c>
      <c r="AB1594" s="99">
        <f>AQ1594</f>
        <v>0</v>
      </c>
      <c r="AC1594" s="47"/>
      <c r="AD1594" s="99"/>
      <c r="AE1594" s="99"/>
      <c r="AF1594" s="99"/>
      <c r="AG1594" s="99"/>
      <c r="AH1594" s="99"/>
      <c r="AI1594" s="99">
        <v>33</v>
      </c>
      <c r="AJ1594" s="99"/>
      <c r="AK1594" s="99"/>
      <c r="AL1594" s="99"/>
      <c r="AM1594" s="100"/>
      <c r="AN1594" s="100"/>
      <c r="AO1594" s="44"/>
      <c r="AP1594" s="100"/>
      <c r="AQ1594" s="100"/>
      <c r="AR1594" s="100"/>
      <c r="AS1594" s="100"/>
      <c r="AT1594" s="100"/>
      <c r="AU1594" s="100"/>
      <c r="AV1594" s="100"/>
      <c r="AW1594" s="100"/>
      <c r="AX1594" s="100"/>
      <c r="AY1594" s="100"/>
      <c r="AZ1594" s="100"/>
      <c r="BA1594" s="100"/>
      <c r="BB1594" s="100"/>
      <c r="BC1594" s="100"/>
    </row>
    <row r="1595" spans="1:55" s="41" customFormat="1" x14ac:dyDescent="0.35">
      <c r="A1595" s="99" t="s">
        <v>143</v>
      </c>
      <c r="B1595" s="99" t="s">
        <v>36</v>
      </c>
      <c r="C1595" s="99" t="s">
        <v>1919</v>
      </c>
      <c r="D1595" s="99" t="s">
        <v>1920</v>
      </c>
      <c r="E1595" s="99" t="s">
        <v>54</v>
      </c>
      <c r="F1595" s="99">
        <v>999925063</v>
      </c>
      <c r="G1595" s="99">
        <f>(J1595+T1595)-H1595</f>
        <v>33</v>
      </c>
      <c r="H1595" s="99"/>
      <c r="I1595" s="24"/>
      <c r="J1595" s="99">
        <f>SUM(K1595,L1595,N1595,O1595,P1595,Q1595)</f>
        <v>33</v>
      </c>
      <c r="K1595" s="99">
        <f>SUM(AD1595,AL1595,AN1595)</f>
        <v>0</v>
      </c>
      <c r="L1595" s="99">
        <f>SUM(AE1595,AF1595,AG1595,AH1595)</f>
        <v>0</v>
      </c>
      <c r="M1595" s="99">
        <f>COUNT(#REF!,#REF!,#REF!,#REF!,#REF!,#REF!,#REF!,AE1595,#REF!,#REF!,#REF!,#REF!,AF1595,AG1595,#REF!,#REF!,#REF!,AH1595)</f>
        <v>0</v>
      </c>
      <c r="N1595" s="99">
        <f>AI1595+AJ1595</f>
        <v>33</v>
      </c>
      <c r="O1595" s="99"/>
      <c r="P1595" s="99">
        <f>AK1595</f>
        <v>0</v>
      </c>
      <c r="Q1595" s="99">
        <f>AM1595</f>
        <v>0</v>
      </c>
      <c r="R1595" s="99">
        <v>0</v>
      </c>
      <c r="S1595" s="47"/>
      <c r="T1595" s="99">
        <f>SUM(U1595,V1595,X1595,Y1595,Z1595,AA1595,AB1595)</f>
        <v>0</v>
      </c>
      <c r="U1595" s="99">
        <f>AP1595</f>
        <v>0</v>
      </c>
      <c r="V1595" s="99">
        <f>SUM(AS1595,AT1595,AU1595,AV1595,AW1595,AX1595,AY1595,AZ1595,BA1595,BB1595,BC1595)</f>
        <v>0</v>
      </c>
      <c r="W1595" s="99">
        <f>COUNT(AS1595,AT1595,AU1595,AV1595,AW1595,AX1595,AY1595,AZ1595,BA1595,BB1595,BC1595)</f>
        <v>0</v>
      </c>
      <c r="X1595" s="99">
        <v>0</v>
      </c>
      <c r="Y1595" s="99">
        <v>0</v>
      </c>
      <c r="Z1595" s="99">
        <v>0</v>
      </c>
      <c r="AA1595" s="99">
        <f>AR1595</f>
        <v>0</v>
      </c>
      <c r="AB1595" s="99">
        <f>AQ1595</f>
        <v>0</v>
      </c>
      <c r="AC1595" s="47"/>
      <c r="AD1595" s="99"/>
      <c r="AE1595" s="99"/>
      <c r="AF1595" s="99"/>
      <c r="AG1595" s="99"/>
      <c r="AH1595" s="99"/>
      <c r="AI1595" s="99">
        <v>33</v>
      </c>
      <c r="AJ1595" s="99"/>
      <c r="AK1595" s="99"/>
      <c r="AL1595" s="99"/>
      <c r="AM1595" s="100"/>
      <c r="AN1595" s="100"/>
      <c r="AO1595" s="44"/>
      <c r="AP1595" s="100"/>
      <c r="AQ1595" s="100"/>
      <c r="AR1595" s="100"/>
      <c r="AS1595" s="100"/>
      <c r="AT1595" s="100"/>
      <c r="AU1595" s="100"/>
      <c r="AV1595" s="100"/>
      <c r="AW1595" s="100"/>
      <c r="AX1595" s="100"/>
      <c r="AY1595" s="100"/>
      <c r="AZ1595" s="100"/>
      <c r="BA1595" s="100"/>
      <c r="BB1595" s="100"/>
      <c r="BC1595" s="100"/>
    </row>
    <row r="1596" spans="1:55" s="41" customFormat="1" x14ac:dyDescent="0.35">
      <c r="A1596" s="99" t="s">
        <v>143</v>
      </c>
      <c r="B1596" s="99" t="s">
        <v>36</v>
      </c>
      <c r="C1596" s="99" t="s">
        <v>1803</v>
      </c>
      <c r="D1596" s="99" t="s">
        <v>90</v>
      </c>
      <c r="E1596" s="99" t="s">
        <v>54</v>
      </c>
      <c r="F1596" s="99">
        <v>999928206</v>
      </c>
      <c r="G1596" s="99">
        <f>(J1596+T1596)-H1596</f>
        <v>33</v>
      </c>
      <c r="H1596" s="99"/>
      <c r="I1596" s="24"/>
      <c r="J1596" s="99">
        <f>SUM(K1596,L1596,N1596,O1596,P1596,Q1596)</f>
        <v>33</v>
      </c>
      <c r="K1596" s="99">
        <f>SUM(AD1596,AL1596,AN1596)</f>
        <v>0</v>
      </c>
      <c r="L1596" s="99">
        <f>SUM(AE1596,AF1596,AG1596,AH1596)</f>
        <v>0</v>
      </c>
      <c r="M1596" s="99">
        <f>COUNT(#REF!,#REF!,#REF!,#REF!,#REF!,#REF!,#REF!,AE1596,#REF!,#REF!,#REF!,#REF!,AF1596,AG1596,#REF!,#REF!,#REF!,AH1596)</f>
        <v>0</v>
      </c>
      <c r="N1596" s="99">
        <f>AI1596+AJ1596</f>
        <v>33</v>
      </c>
      <c r="O1596" s="99"/>
      <c r="P1596" s="99">
        <f>AK1596</f>
        <v>0</v>
      </c>
      <c r="Q1596" s="99">
        <f>AM1596</f>
        <v>0</v>
      </c>
      <c r="R1596" s="99">
        <v>0</v>
      </c>
      <c r="S1596" s="47"/>
      <c r="T1596" s="99">
        <f>SUM(U1596,V1596,X1596,Y1596,Z1596,AA1596,AB1596)</f>
        <v>0</v>
      </c>
      <c r="U1596" s="99">
        <f>AP1596</f>
        <v>0</v>
      </c>
      <c r="V1596" s="99">
        <f>SUM(AS1596,AT1596,AU1596,AV1596,AW1596,AX1596,AY1596,AZ1596,BA1596,BB1596,BC1596)</f>
        <v>0</v>
      </c>
      <c r="W1596" s="99">
        <f>COUNT(AS1596,AT1596,AU1596,AV1596,AW1596,AX1596,AY1596,AZ1596,BA1596,BB1596,BC1596)</f>
        <v>0</v>
      </c>
      <c r="X1596" s="99">
        <v>0</v>
      </c>
      <c r="Y1596" s="99">
        <v>0</v>
      </c>
      <c r="Z1596" s="99">
        <v>0</v>
      </c>
      <c r="AA1596" s="99">
        <f>AR1596</f>
        <v>0</v>
      </c>
      <c r="AB1596" s="99">
        <f>AQ1596</f>
        <v>0</v>
      </c>
      <c r="AC1596" s="47"/>
      <c r="AD1596" s="99"/>
      <c r="AE1596" s="99"/>
      <c r="AF1596" s="99"/>
      <c r="AG1596" s="99"/>
      <c r="AH1596" s="99"/>
      <c r="AI1596" s="99"/>
      <c r="AJ1596" s="99">
        <v>33</v>
      </c>
      <c r="AK1596" s="99"/>
      <c r="AL1596" s="99"/>
      <c r="AM1596" s="100"/>
      <c r="AN1596" s="100"/>
      <c r="AO1596" s="44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</row>
    <row r="1597" spans="1:55" s="41" customFormat="1" x14ac:dyDescent="0.35">
      <c r="A1597" s="99" t="s">
        <v>143</v>
      </c>
      <c r="B1597" s="99" t="s">
        <v>36</v>
      </c>
      <c r="C1597" s="99" t="s">
        <v>597</v>
      </c>
      <c r="D1597" s="99" t="s">
        <v>2734</v>
      </c>
      <c r="E1597" s="99" t="s">
        <v>54</v>
      </c>
      <c r="F1597" s="99">
        <v>999928265</v>
      </c>
      <c r="G1597" s="99">
        <f>(J1597+T1597)-H1597</f>
        <v>33</v>
      </c>
      <c r="H1597" s="99"/>
      <c r="I1597" s="24"/>
      <c r="J1597" s="99">
        <f>SUM(K1597,L1597,N1597,O1597,P1597,Q1597)</f>
        <v>33</v>
      </c>
      <c r="K1597" s="99">
        <f>SUM(AD1597,AL1597,AN1597)</f>
        <v>0</v>
      </c>
      <c r="L1597" s="99">
        <f>SUM(AE1597,AF1597,AG1597,AH1597)</f>
        <v>0</v>
      </c>
      <c r="M1597" s="99">
        <f>COUNT(#REF!,#REF!,#REF!,#REF!,#REF!,#REF!,#REF!,AE1597,#REF!,#REF!,#REF!,#REF!,AF1597,AG1597,#REF!,#REF!,#REF!,AH1597)</f>
        <v>0</v>
      </c>
      <c r="N1597" s="99">
        <f>AI1597+AJ1597</f>
        <v>33</v>
      </c>
      <c r="O1597" s="99"/>
      <c r="P1597" s="99">
        <f>AK1597</f>
        <v>0</v>
      </c>
      <c r="Q1597" s="99">
        <f>AM1597</f>
        <v>0</v>
      </c>
      <c r="R1597" s="99">
        <v>0</v>
      </c>
      <c r="S1597" s="47"/>
      <c r="T1597" s="99">
        <f>SUM(U1597,V1597,X1597,Y1597,Z1597,AA1597,AB1597)</f>
        <v>0</v>
      </c>
      <c r="U1597" s="99">
        <f>AP1597</f>
        <v>0</v>
      </c>
      <c r="V1597" s="99">
        <f>SUM(AS1597,AT1597,AU1597,AV1597,AW1597,AX1597,AY1597,AZ1597,BA1597,BB1597,BC1597)</f>
        <v>0</v>
      </c>
      <c r="W1597" s="99">
        <f>COUNT(AS1597,AT1597,AU1597,AV1597,AW1597,AX1597,AY1597,AZ1597,BA1597,BB1597,BC1597)</f>
        <v>0</v>
      </c>
      <c r="X1597" s="99">
        <v>0</v>
      </c>
      <c r="Y1597" s="99">
        <v>0</v>
      </c>
      <c r="Z1597" s="99">
        <v>0</v>
      </c>
      <c r="AA1597" s="99">
        <f>AR1597</f>
        <v>0</v>
      </c>
      <c r="AB1597" s="99">
        <f>AQ1597</f>
        <v>0</v>
      </c>
      <c r="AC1597" s="47"/>
      <c r="AD1597" s="99"/>
      <c r="AE1597" s="99"/>
      <c r="AF1597" s="99"/>
      <c r="AG1597" s="99"/>
      <c r="AH1597" s="99"/>
      <c r="AI1597" s="99"/>
      <c r="AJ1597" s="99">
        <v>33</v>
      </c>
      <c r="AK1597" s="99"/>
      <c r="AL1597" s="99"/>
      <c r="AM1597" s="100"/>
      <c r="AN1597" s="100"/>
      <c r="AO1597" s="44"/>
      <c r="AP1597" s="100"/>
      <c r="AQ1597" s="100"/>
      <c r="AR1597" s="100"/>
      <c r="AS1597" s="100"/>
      <c r="AT1597" s="100"/>
      <c r="AU1597" s="100"/>
      <c r="AV1597" s="100"/>
      <c r="AW1597" s="100"/>
      <c r="AX1597" s="100"/>
      <c r="AY1597" s="100"/>
      <c r="AZ1597" s="100"/>
      <c r="BA1597" s="100"/>
      <c r="BB1597" s="100"/>
      <c r="BC1597" s="100"/>
    </row>
    <row r="1598" spans="1:55" s="41" customFormat="1" x14ac:dyDescent="0.35">
      <c r="A1598" s="100" t="s">
        <v>143</v>
      </c>
      <c r="B1598" s="99" t="s">
        <v>36</v>
      </c>
      <c r="C1598" s="99" t="s">
        <v>639</v>
      </c>
      <c r="D1598" s="99" t="s">
        <v>1029</v>
      </c>
      <c r="E1598" s="99" t="s">
        <v>54</v>
      </c>
      <c r="F1598" s="99">
        <v>999918282</v>
      </c>
      <c r="G1598" s="99">
        <f>(J1598+T1598)-H1598</f>
        <v>32.5</v>
      </c>
      <c r="H1598" s="99">
        <f>(K1598+L1598+N1598+O1598+P1598+Q1598+R1598)*0.5</f>
        <v>32.5</v>
      </c>
      <c r="I1598" s="24"/>
      <c r="J1598" s="99">
        <f>SUM(K1598,L1598,N1598,O1598,P1598,Q1598)</f>
        <v>65</v>
      </c>
      <c r="K1598" s="99">
        <f>SUM(AD1598,AL1598,AN1598)</f>
        <v>32</v>
      </c>
      <c r="L1598" s="99">
        <f>SUM(AE1598,AF1598,AG1598,AH1598)</f>
        <v>0</v>
      </c>
      <c r="M1598" s="99">
        <f>COUNT(#REF!,#REF!,#REF!,#REF!,#REF!,#REF!,#REF!,AE1598,#REF!,#REF!,#REF!,#REF!,AF1598,AG1598,#REF!,#REF!,#REF!,AH1598)</f>
        <v>0</v>
      </c>
      <c r="N1598" s="99">
        <f>AI1598+AJ1598</f>
        <v>33</v>
      </c>
      <c r="O1598" s="99"/>
      <c r="P1598" s="99">
        <f>AK1598</f>
        <v>0</v>
      </c>
      <c r="Q1598" s="99">
        <f>AM1598</f>
        <v>0</v>
      </c>
      <c r="R1598" s="99">
        <v>0</v>
      </c>
      <c r="S1598" s="47"/>
      <c r="T1598" s="99">
        <f>SUM(U1598,V1598,X1598,Y1598,Z1598,AA1598,AB1598)</f>
        <v>0</v>
      </c>
      <c r="U1598" s="99">
        <f>AP1598</f>
        <v>0</v>
      </c>
      <c r="V1598" s="99">
        <f>SUM(AS1598,AT1598,AU1598,AV1598,AW1598,AX1598,AY1598,AZ1598,BA1598,BB1598,BC1598)</f>
        <v>0</v>
      </c>
      <c r="W1598" s="99">
        <f>COUNT(AS1598,AT1598,AU1598,AV1598,AW1598,AX1598,AY1598,AZ1598,BA1598,BB1598,BC1598)</f>
        <v>0</v>
      </c>
      <c r="X1598" s="99">
        <v>0</v>
      </c>
      <c r="Y1598" s="99">
        <v>0</v>
      </c>
      <c r="Z1598" s="99">
        <v>0</v>
      </c>
      <c r="AA1598" s="99">
        <f>AR1598</f>
        <v>0</v>
      </c>
      <c r="AB1598" s="99">
        <f>AQ1598</f>
        <v>0</v>
      </c>
      <c r="AC1598" s="47"/>
      <c r="AD1598" s="99"/>
      <c r="AE1598" s="99"/>
      <c r="AF1598" s="99"/>
      <c r="AG1598" s="99"/>
      <c r="AH1598" s="99"/>
      <c r="AI1598" s="99">
        <v>33</v>
      </c>
      <c r="AJ1598" s="99"/>
      <c r="AK1598" s="99"/>
      <c r="AL1598" s="99"/>
      <c r="AM1598" s="100"/>
      <c r="AN1598" s="100">
        <v>32</v>
      </c>
      <c r="AO1598" s="44"/>
      <c r="AP1598" s="100"/>
      <c r="AQ1598" s="100"/>
      <c r="AR1598" s="100"/>
      <c r="AS1598" s="100"/>
      <c r="AT1598" s="100"/>
      <c r="AU1598" s="100"/>
      <c r="AV1598" s="100"/>
      <c r="AW1598" s="100"/>
      <c r="AX1598" s="100"/>
      <c r="AY1598" s="100"/>
      <c r="AZ1598" s="100"/>
      <c r="BA1598" s="100"/>
      <c r="BB1598" s="100"/>
      <c r="BC1598" s="100"/>
    </row>
    <row r="1599" spans="1:55" s="41" customFormat="1" x14ac:dyDescent="0.35">
      <c r="A1599" s="100" t="s">
        <v>143</v>
      </c>
      <c r="B1599" s="102" t="s">
        <v>36</v>
      </c>
      <c r="C1599" s="102" t="s">
        <v>863</v>
      </c>
      <c r="D1599" s="102" t="s">
        <v>1225</v>
      </c>
      <c r="E1599" s="102" t="s">
        <v>54</v>
      </c>
      <c r="F1599" s="99">
        <v>999920598</v>
      </c>
      <c r="G1599" s="99">
        <f>(J1599+T1599)-H1599</f>
        <v>32</v>
      </c>
      <c r="H1599" s="99">
        <f>(K1599+L1599+N1599+O1599+P1599+Q1599+R1599)*0.5</f>
        <v>19</v>
      </c>
      <c r="I1599" s="24"/>
      <c r="J1599" s="99">
        <f>SUM(K1599,L1599,N1599,O1599,P1599,Q1599)</f>
        <v>38</v>
      </c>
      <c r="K1599" s="99">
        <f>SUM(AD1599,AL1599,AN1599)</f>
        <v>0</v>
      </c>
      <c r="L1599" s="99">
        <f>SUM(AE1599,AF1599,AG1599,AH1599)</f>
        <v>0</v>
      </c>
      <c r="M1599" s="99">
        <f>COUNT(#REF!,#REF!,#REF!,#REF!,#REF!,#REF!,#REF!,AE1599,#REF!,#REF!,#REF!,#REF!,AF1599,AG1599,#REF!,#REF!,#REF!,AH1599)</f>
        <v>0</v>
      </c>
      <c r="N1599" s="99">
        <f>AI1599+AJ1599</f>
        <v>0</v>
      </c>
      <c r="O1599" s="99"/>
      <c r="P1599" s="99">
        <f>AK1599</f>
        <v>38</v>
      </c>
      <c r="Q1599" s="99">
        <f>AM1599</f>
        <v>0</v>
      </c>
      <c r="R1599" s="99">
        <v>0</v>
      </c>
      <c r="S1599" s="47"/>
      <c r="T1599" s="99">
        <f>SUM(U1599,V1599,X1599,Y1599,Z1599,AA1599,AB1599)</f>
        <v>13</v>
      </c>
      <c r="U1599" s="99">
        <f>AP1599</f>
        <v>13</v>
      </c>
      <c r="V1599" s="99">
        <f>SUM(AS1599,AT1599,AU1599,AV1599,AW1599,AX1599,AY1599,AZ1599,BA1599,BB1599,BC1599)</f>
        <v>0</v>
      </c>
      <c r="W1599" s="99">
        <f>COUNT(AS1599,AT1599,AU1599,AV1599,AW1599,AX1599,AY1599,AZ1599,BA1599,BB1599,BC1599)</f>
        <v>0</v>
      </c>
      <c r="X1599" s="99">
        <v>0</v>
      </c>
      <c r="Y1599" s="99">
        <v>0</v>
      </c>
      <c r="Z1599" s="99">
        <v>0</v>
      </c>
      <c r="AA1599" s="99">
        <f>AR1599</f>
        <v>0</v>
      </c>
      <c r="AB1599" s="99">
        <f>AQ1599</f>
        <v>0</v>
      </c>
      <c r="AC1599" s="47"/>
      <c r="AD1599" s="99"/>
      <c r="AE1599" s="99"/>
      <c r="AF1599" s="99"/>
      <c r="AG1599" s="99"/>
      <c r="AH1599" s="99"/>
      <c r="AI1599" s="99"/>
      <c r="AJ1599" s="99"/>
      <c r="AK1599" s="99">
        <v>38</v>
      </c>
      <c r="AL1599" s="99"/>
      <c r="AM1599" s="100"/>
      <c r="AN1599" s="100"/>
      <c r="AO1599" s="44"/>
      <c r="AP1599" s="100">
        <v>13</v>
      </c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0"/>
      <c r="BB1599" s="100"/>
      <c r="BC1599" s="100"/>
    </row>
    <row r="1600" spans="1:55" s="41" customFormat="1" x14ac:dyDescent="0.35">
      <c r="A1600" s="100" t="s">
        <v>143</v>
      </c>
      <c r="B1600" s="100" t="s">
        <v>36</v>
      </c>
      <c r="C1600" s="100" t="s">
        <v>232</v>
      </c>
      <c r="D1600" s="100" t="s">
        <v>357</v>
      </c>
      <c r="E1600" s="100" t="s">
        <v>54</v>
      </c>
      <c r="F1600" s="100">
        <v>999921557</v>
      </c>
      <c r="G1600" s="99">
        <f>(J1600+T1600)-H1600</f>
        <v>32</v>
      </c>
      <c r="H1600" s="100"/>
      <c r="I1600" s="44"/>
      <c r="J1600" s="99">
        <f>SUM(K1600,L1600,N1600,O1600,P1600,Q1600)</f>
        <v>32</v>
      </c>
      <c r="K1600" s="99">
        <f>SUM(AD1600,AL1600,AN1600)</f>
        <v>32</v>
      </c>
      <c r="L1600" s="99">
        <f>SUM(AE1600,AF1600,AG1600,AH1600)</f>
        <v>0</v>
      </c>
      <c r="M1600" s="99">
        <f>COUNT(#REF!,#REF!,#REF!,#REF!,#REF!,#REF!,#REF!,AE1600,#REF!,#REF!,#REF!,#REF!,AF1600,AG1600,#REF!,#REF!,#REF!,AH1600)</f>
        <v>0</v>
      </c>
      <c r="N1600" s="99">
        <f>AI1600+AJ1600</f>
        <v>0</v>
      </c>
      <c r="O1600" s="99"/>
      <c r="P1600" s="99">
        <f>AK1600</f>
        <v>0</v>
      </c>
      <c r="Q1600" s="99">
        <f>AM1600</f>
        <v>0</v>
      </c>
      <c r="R1600" s="99">
        <v>0</v>
      </c>
      <c r="S1600" s="47"/>
      <c r="T1600" s="99">
        <f>SUM(U1600,V1600,X1600,Y1600,Z1600,AA1600,AB1600)</f>
        <v>0</v>
      </c>
      <c r="U1600" s="99">
        <f>AP1600</f>
        <v>0</v>
      </c>
      <c r="V1600" s="99">
        <f>SUM(AS1600,AT1600,AU1600,AV1600,AW1600,AX1600,AY1600,AZ1600,BA1600,BB1600,BC1600)</f>
        <v>0</v>
      </c>
      <c r="W1600" s="99">
        <f>COUNT(AS1600,AT1600,AU1600,AV1600,AW1600,AX1600,AY1600,AZ1600,BA1600,BB1600,BC1600)</f>
        <v>0</v>
      </c>
      <c r="X1600" s="99">
        <v>0</v>
      </c>
      <c r="Y1600" s="99">
        <v>0</v>
      </c>
      <c r="Z1600" s="99">
        <v>0</v>
      </c>
      <c r="AA1600" s="99">
        <f>AR1600</f>
        <v>0</v>
      </c>
      <c r="AB1600" s="99">
        <f>AQ1600</f>
        <v>0</v>
      </c>
      <c r="AC1600" s="47"/>
      <c r="AD1600" s="100"/>
      <c r="AE1600" s="100"/>
      <c r="AF1600" s="100"/>
      <c r="AG1600" s="100"/>
      <c r="AH1600" s="100"/>
      <c r="AI1600" s="100"/>
      <c r="AJ1600" s="100"/>
      <c r="AK1600" s="100"/>
      <c r="AL1600" s="100"/>
      <c r="AM1600" s="100"/>
      <c r="AN1600" s="100">
        <v>32</v>
      </c>
      <c r="AO1600" s="44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100"/>
      <c r="AZ1600" s="100"/>
      <c r="BA1600" s="100"/>
      <c r="BB1600" s="100"/>
      <c r="BC1600" s="100"/>
    </row>
    <row r="1601" spans="1:56" x14ac:dyDescent="0.3">
      <c r="A1601" s="100" t="s">
        <v>143</v>
      </c>
      <c r="B1601" s="100" t="s">
        <v>36</v>
      </c>
      <c r="C1601" s="100" t="s">
        <v>406</v>
      </c>
      <c r="D1601" s="100" t="s">
        <v>518</v>
      </c>
      <c r="E1601" s="100" t="s">
        <v>54</v>
      </c>
      <c r="F1601" s="100">
        <v>999895213</v>
      </c>
      <c r="G1601" s="99">
        <f>(J1601+T1601)-H1601</f>
        <v>29</v>
      </c>
      <c r="H1601" s="100"/>
      <c r="I1601" s="44"/>
      <c r="J1601" s="99">
        <f>SUM(K1601,L1601,N1601,O1601,P1601,Q1601)</f>
        <v>0</v>
      </c>
      <c r="K1601" s="99">
        <f>SUM(AD1601,AL1601,AN1601)</f>
        <v>0</v>
      </c>
      <c r="L1601" s="99">
        <f>SUM(AE1601,AF1601,AG1601,AH1601)</f>
        <v>0</v>
      </c>
      <c r="M1601" s="99">
        <f>COUNT(#REF!,#REF!,#REF!,#REF!,#REF!,#REF!,#REF!,AE1601,#REF!,#REF!,#REF!,#REF!,AF1601,AG1601,#REF!,#REF!,#REF!,AH1601)</f>
        <v>0</v>
      </c>
      <c r="N1601" s="99">
        <f>AI1601+AJ1601</f>
        <v>0</v>
      </c>
      <c r="O1601" s="99"/>
      <c r="P1601" s="99">
        <f>AK1601</f>
        <v>0</v>
      </c>
      <c r="Q1601" s="99">
        <f>AM1601</f>
        <v>0</v>
      </c>
      <c r="R1601" s="99">
        <v>0</v>
      </c>
      <c r="S1601" s="47"/>
      <c r="T1601" s="99">
        <f>SUM(U1601,V1601,X1601,Y1601,Z1601,AA1601,AB1601)</f>
        <v>29</v>
      </c>
      <c r="U1601" s="99">
        <f>AP1601</f>
        <v>0</v>
      </c>
      <c r="V1601" s="99">
        <f>SUM(AS1601,AT1601,AU1601,AV1601,AW1601,AX1601,AY1601,AZ1601,BA1601,BB1601,BC1601)</f>
        <v>29</v>
      </c>
      <c r="W1601" s="99">
        <f>COUNT(AS1601,AT1601,AU1601,AV1601,AW1601,AX1601,AY1601,AZ1601,BA1601,BB1601,BC1601)</f>
        <v>1</v>
      </c>
      <c r="X1601" s="99">
        <v>0</v>
      </c>
      <c r="Y1601" s="99">
        <v>0</v>
      </c>
      <c r="Z1601" s="99">
        <v>0</v>
      </c>
      <c r="AA1601" s="99">
        <f>AR1601</f>
        <v>0</v>
      </c>
      <c r="AB1601" s="99">
        <f>AQ1601</f>
        <v>0</v>
      </c>
      <c r="AC1601" s="47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44"/>
      <c r="AP1601" s="100"/>
      <c r="AQ1601" s="100"/>
      <c r="AR1601" s="100"/>
      <c r="AS1601" s="100"/>
      <c r="AT1601" s="100"/>
      <c r="AU1601" s="100"/>
      <c r="AV1601" s="100"/>
      <c r="AW1601" s="100"/>
      <c r="AX1601" s="100"/>
      <c r="AY1601" s="100"/>
      <c r="AZ1601" s="100">
        <v>29</v>
      </c>
      <c r="BA1601" s="100"/>
      <c r="BB1601" s="100"/>
      <c r="BC1601" s="100"/>
    </row>
    <row r="1602" spans="1:56" x14ac:dyDescent="0.3">
      <c r="A1602" s="100" t="s">
        <v>143</v>
      </c>
      <c r="B1602" s="100" t="s">
        <v>36</v>
      </c>
      <c r="C1602" s="100" t="s">
        <v>914</v>
      </c>
      <c r="D1602" s="100" t="s">
        <v>1368</v>
      </c>
      <c r="E1602" s="100" t="s">
        <v>54</v>
      </c>
      <c r="F1602" s="100">
        <v>999921467</v>
      </c>
      <c r="G1602" s="99">
        <f>(J1602+T1602)-H1602</f>
        <v>29</v>
      </c>
      <c r="H1602" s="100"/>
      <c r="I1602" s="44"/>
      <c r="J1602" s="99">
        <f>SUM(K1602,L1602,N1602,O1602,P1602,Q1602)</f>
        <v>0</v>
      </c>
      <c r="K1602" s="99">
        <f>SUM(AD1602,AL1602,AN1602)</f>
        <v>0</v>
      </c>
      <c r="L1602" s="99">
        <f>SUM(AE1602,AF1602,AG1602,AH1602)</f>
        <v>0</v>
      </c>
      <c r="M1602" s="99">
        <f>COUNT(#REF!,#REF!,#REF!,#REF!,#REF!,#REF!,#REF!,AE1602,#REF!,#REF!,#REF!,#REF!,AF1602,AG1602,#REF!,#REF!,#REF!,AH1602)</f>
        <v>0</v>
      </c>
      <c r="N1602" s="99">
        <f>AI1602+AJ1602</f>
        <v>0</v>
      </c>
      <c r="O1602" s="99"/>
      <c r="P1602" s="99">
        <f>AK1602</f>
        <v>0</v>
      </c>
      <c r="Q1602" s="99">
        <f>AM1602</f>
        <v>0</v>
      </c>
      <c r="R1602" s="99">
        <v>0</v>
      </c>
      <c r="S1602" s="47"/>
      <c r="T1602" s="99">
        <f>SUM(U1602,V1602,X1602,Y1602,Z1602,AA1602,AB1602)</f>
        <v>29</v>
      </c>
      <c r="U1602" s="99">
        <f>AP1602</f>
        <v>0</v>
      </c>
      <c r="V1602" s="99">
        <f>SUM(AS1602,AT1602,AU1602,AV1602,AW1602,AX1602,AY1602,AZ1602,BA1602,BB1602,BC1602)</f>
        <v>29</v>
      </c>
      <c r="W1602" s="99">
        <f>COUNT(AS1602,AT1602,AU1602,AV1602,AW1602,AX1602,AY1602,AZ1602,BA1602,BB1602,BC1602)</f>
        <v>1</v>
      </c>
      <c r="X1602" s="99">
        <v>0</v>
      </c>
      <c r="Y1602" s="99">
        <v>0</v>
      </c>
      <c r="Z1602" s="99">
        <v>0</v>
      </c>
      <c r="AA1602" s="99">
        <f>AR1602</f>
        <v>0</v>
      </c>
      <c r="AB1602" s="99">
        <f>AQ1602</f>
        <v>0</v>
      </c>
      <c r="AC1602" s="47"/>
      <c r="AD1602" s="100"/>
      <c r="AE1602" s="100"/>
      <c r="AF1602" s="100"/>
      <c r="AG1602" s="100"/>
      <c r="AH1602" s="100"/>
      <c r="AI1602" s="100"/>
      <c r="AJ1602" s="100"/>
      <c r="AK1602" s="100"/>
      <c r="AL1602" s="100"/>
      <c r="AM1602" s="100"/>
      <c r="AN1602" s="100"/>
      <c r="AO1602" s="44"/>
      <c r="AP1602" s="100"/>
      <c r="AQ1602" s="100"/>
      <c r="AR1602" s="100"/>
      <c r="AS1602" s="100"/>
      <c r="AT1602" s="100"/>
      <c r="AU1602" s="100"/>
      <c r="AV1602" s="100"/>
      <c r="AW1602" s="100"/>
      <c r="AX1602" s="100"/>
      <c r="AY1602" s="100"/>
      <c r="AZ1602" s="100">
        <v>29</v>
      </c>
      <c r="BA1602" s="100"/>
      <c r="BB1602" s="100"/>
      <c r="BC1602" s="100"/>
    </row>
    <row r="1603" spans="1:56" x14ac:dyDescent="0.3">
      <c r="A1603" s="100" t="s">
        <v>143</v>
      </c>
      <c r="B1603" s="100" t="s">
        <v>36</v>
      </c>
      <c r="C1603" s="100" t="s">
        <v>1369</v>
      </c>
      <c r="D1603" s="100" t="s">
        <v>1370</v>
      </c>
      <c r="E1603" s="100" t="s">
        <v>54</v>
      </c>
      <c r="F1603" s="100">
        <v>999921471</v>
      </c>
      <c r="G1603" s="99">
        <f>(J1603+T1603)-H1603</f>
        <v>29</v>
      </c>
      <c r="H1603" s="100"/>
      <c r="I1603" s="44"/>
      <c r="J1603" s="99">
        <f>SUM(K1603,L1603,N1603,O1603,P1603,Q1603)</f>
        <v>0</v>
      </c>
      <c r="K1603" s="99">
        <f>SUM(AD1603,AL1603,AN1603)</f>
        <v>0</v>
      </c>
      <c r="L1603" s="99">
        <f>SUM(AE1603,AF1603,AG1603,AH1603)</f>
        <v>0</v>
      </c>
      <c r="M1603" s="99">
        <f>COUNT(#REF!,#REF!,#REF!,#REF!,#REF!,#REF!,#REF!,AE1603,#REF!,#REF!,#REF!,#REF!,AF1603,AG1603,#REF!,#REF!,#REF!,AH1603)</f>
        <v>0</v>
      </c>
      <c r="N1603" s="99">
        <f>AI1603+AJ1603</f>
        <v>0</v>
      </c>
      <c r="O1603" s="99"/>
      <c r="P1603" s="99">
        <f>AK1603</f>
        <v>0</v>
      </c>
      <c r="Q1603" s="99">
        <f>AM1603</f>
        <v>0</v>
      </c>
      <c r="R1603" s="99">
        <v>0</v>
      </c>
      <c r="S1603" s="47"/>
      <c r="T1603" s="99">
        <f>SUM(U1603,V1603,X1603,Y1603,Z1603,AA1603,AB1603)</f>
        <v>29</v>
      </c>
      <c r="U1603" s="99">
        <f>AP1603</f>
        <v>0</v>
      </c>
      <c r="V1603" s="99">
        <f>SUM(AS1603,AT1603,AU1603,AV1603,AW1603,AX1603,AY1603,AZ1603,BA1603,BB1603,BC1603)</f>
        <v>29</v>
      </c>
      <c r="W1603" s="99">
        <f>COUNT(AS1603,AT1603,AU1603,AV1603,AW1603,AX1603,AY1603,AZ1603,BA1603,BB1603,BC1603)</f>
        <v>1</v>
      </c>
      <c r="X1603" s="99">
        <v>0</v>
      </c>
      <c r="Y1603" s="99">
        <v>0</v>
      </c>
      <c r="Z1603" s="99">
        <v>0</v>
      </c>
      <c r="AA1603" s="99">
        <f>AR1603</f>
        <v>0</v>
      </c>
      <c r="AB1603" s="99">
        <f>AQ1603</f>
        <v>0</v>
      </c>
      <c r="AC1603" s="47"/>
      <c r="AD1603" s="100"/>
      <c r="AE1603" s="100"/>
      <c r="AF1603" s="100"/>
      <c r="AG1603" s="100"/>
      <c r="AH1603" s="100"/>
      <c r="AI1603" s="100"/>
      <c r="AJ1603" s="100"/>
      <c r="AK1603" s="100"/>
      <c r="AL1603" s="100"/>
      <c r="AM1603" s="100"/>
      <c r="AN1603" s="100"/>
      <c r="AO1603" s="44"/>
      <c r="AP1603" s="100"/>
      <c r="AQ1603" s="100"/>
      <c r="AR1603" s="100"/>
      <c r="AS1603" s="100"/>
      <c r="AT1603" s="100"/>
      <c r="AU1603" s="100"/>
      <c r="AV1603" s="100"/>
      <c r="AW1603" s="100"/>
      <c r="AX1603" s="100"/>
      <c r="AY1603" s="100"/>
      <c r="AZ1603" s="100">
        <v>29</v>
      </c>
      <c r="BA1603" s="100"/>
      <c r="BB1603" s="100"/>
      <c r="BC1603" s="100"/>
    </row>
    <row r="1604" spans="1:56" x14ac:dyDescent="0.3">
      <c r="A1604" s="100" t="s">
        <v>143</v>
      </c>
      <c r="B1604" s="100" t="s">
        <v>36</v>
      </c>
      <c r="C1604" s="100" t="s">
        <v>2214</v>
      </c>
      <c r="D1604" s="100" t="s">
        <v>2215</v>
      </c>
      <c r="E1604" s="100" t="s">
        <v>54</v>
      </c>
      <c r="F1604" s="100">
        <v>999926213</v>
      </c>
      <c r="G1604" s="99">
        <f>(J1604+T1604)-H1604</f>
        <v>29</v>
      </c>
      <c r="H1604" s="100"/>
      <c r="I1604" s="44"/>
      <c r="J1604" s="99">
        <f>SUM(K1604,L1604,N1604,O1604,P1604,Q1604)</f>
        <v>0</v>
      </c>
      <c r="K1604" s="99">
        <f>SUM(AD1604,AL1604,AN1604)</f>
        <v>0</v>
      </c>
      <c r="L1604" s="99">
        <f>SUM(AE1604,AF1604,AG1604,AH1604)</f>
        <v>0</v>
      </c>
      <c r="M1604" s="99">
        <f>COUNT(#REF!,#REF!,#REF!,#REF!,#REF!,#REF!,#REF!,AE1604,#REF!,#REF!,#REF!,#REF!,AF1604,AG1604,#REF!,#REF!,#REF!,AH1604)</f>
        <v>0</v>
      </c>
      <c r="N1604" s="99">
        <f>AI1604+AJ1604</f>
        <v>0</v>
      </c>
      <c r="O1604" s="99"/>
      <c r="P1604" s="99">
        <f>AK1604</f>
        <v>0</v>
      </c>
      <c r="Q1604" s="99">
        <f>AM1604</f>
        <v>0</v>
      </c>
      <c r="R1604" s="99">
        <v>0</v>
      </c>
      <c r="S1604" s="47"/>
      <c r="T1604" s="99">
        <f>SUM(U1604,V1604,X1604,Y1604,Z1604,AA1604,AB1604)</f>
        <v>29</v>
      </c>
      <c r="U1604" s="99">
        <f>AP1604</f>
        <v>0</v>
      </c>
      <c r="V1604" s="99">
        <f>SUM(AS1604,AT1604,AU1604,AV1604,AW1604,AX1604,AY1604,AZ1604,BA1604,BB1604,BC1604)</f>
        <v>29</v>
      </c>
      <c r="W1604" s="99">
        <f>COUNT(AS1604,AT1604,AU1604,AV1604,AW1604,AX1604,AY1604,AZ1604,BA1604,BB1604,BC1604)</f>
        <v>1</v>
      </c>
      <c r="X1604" s="99">
        <v>0</v>
      </c>
      <c r="Y1604" s="99">
        <v>0</v>
      </c>
      <c r="Z1604" s="99">
        <v>0</v>
      </c>
      <c r="AA1604" s="99">
        <f>AR1604</f>
        <v>0</v>
      </c>
      <c r="AB1604" s="99">
        <f>AQ1604</f>
        <v>0</v>
      </c>
      <c r="AC1604" s="47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44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100"/>
      <c r="AZ1604" s="100">
        <v>29</v>
      </c>
      <c r="BA1604" s="100"/>
      <c r="BB1604" s="100"/>
      <c r="BC1604" s="100"/>
    </row>
    <row r="1605" spans="1:56" x14ac:dyDescent="0.3">
      <c r="A1605" s="100" t="s">
        <v>143</v>
      </c>
      <c r="B1605" s="100" t="s">
        <v>36</v>
      </c>
      <c r="C1605" s="100" t="s">
        <v>2408</v>
      </c>
      <c r="D1605" s="100" t="s">
        <v>336</v>
      </c>
      <c r="E1605" s="100" t="s">
        <v>54</v>
      </c>
      <c r="F1605" s="100">
        <v>999927005</v>
      </c>
      <c r="G1605" s="99">
        <f>(J1605+T1605)-H1605</f>
        <v>29</v>
      </c>
      <c r="H1605" s="100"/>
      <c r="I1605" s="44"/>
      <c r="J1605" s="99">
        <f>SUM(K1605,L1605,N1605,O1605,P1605,Q1605)</f>
        <v>0</v>
      </c>
      <c r="K1605" s="99">
        <f>SUM(AD1605,AL1605,AN1605)</f>
        <v>0</v>
      </c>
      <c r="L1605" s="99">
        <f>SUM(AE1605,AF1605,AG1605,AH1605)</f>
        <v>0</v>
      </c>
      <c r="M1605" s="99">
        <f>COUNT(#REF!,#REF!,#REF!,#REF!,#REF!,#REF!,#REF!,AE1605,#REF!,#REF!,#REF!,#REF!,AF1605,AG1605,#REF!,#REF!,#REF!,AH1605)</f>
        <v>0</v>
      </c>
      <c r="N1605" s="99">
        <f>AI1605+AJ1605</f>
        <v>0</v>
      </c>
      <c r="O1605" s="99"/>
      <c r="P1605" s="99">
        <f>AK1605</f>
        <v>0</v>
      </c>
      <c r="Q1605" s="99">
        <f>AM1605</f>
        <v>0</v>
      </c>
      <c r="R1605" s="99">
        <v>0</v>
      </c>
      <c r="S1605" s="47"/>
      <c r="T1605" s="99">
        <f>SUM(U1605,V1605,X1605,Y1605,Z1605,AA1605,AB1605)</f>
        <v>29</v>
      </c>
      <c r="U1605" s="99">
        <f>AP1605</f>
        <v>0</v>
      </c>
      <c r="V1605" s="99">
        <f>SUM(AS1605,AT1605,AU1605,AV1605,AW1605,AX1605,AY1605,AZ1605,BA1605,BB1605,BC1605)</f>
        <v>29</v>
      </c>
      <c r="W1605" s="99">
        <f>COUNT(AS1605,AT1605,AU1605,AV1605,AW1605,AX1605,AY1605,AZ1605,BA1605,BB1605,BC1605)</f>
        <v>1</v>
      </c>
      <c r="X1605" s="99">
        <v>0</v>
      </c>
      <c r="Y1605" s="99">
        <v>0</v>
      </c>
      <c r="Z1605" s="99">
        <v>0</v>
      </c>
      <c r="AA1605" s="99">
        <f>AR1605</f>
        <v>0</v>
      </c>
      <c r="AB1605" s="99">
        <f>AQ1605</f>
        <v>0</v>
      </c>
      <c r="AC1605" s="47"/>
      <c r="AD1605" s="100"/>
      <c r="AE1605" s="100"/>
      <c r="AF1605" s="100"/>
      <c r="AG1605" s="100"/>
      <c r="AH1605" s="100"/>
      <c r="AI1605" s="100"/>
      <c r="AJ1605" s="100"/>
      <c r="AK1605" s="100"/>
      <c r="AL1605" s="100"/>
      <c r="AM1605" s="100"/>
      <c r="AN1605" s="100"/>
      <c r="AO1605" s="44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>
        <v>29</v>
      </c>
      <c r="BA1605" s="100"/>
      <c r="BB1605" s="100"/>
      <c r="BC1605" s="100"/>
    </row>
    <row r="1606" spans="1:56" x14ac:dyDescent="0.3">
      <c r="A1606" s="100" t="s">
        <v>143</v>
      </c>
      <c r="B1606" s="100" t="s">
        <v>36</v>
      </c>
      <c r="C1606" s="100" t="s">
        <v>484</v>
      </c>
      <c r="D1606" s="100" t="s">
        <v>130</v>
      </c>
      <c r="E1606" s="100" t="s">
        <v>54</v>
      </c>
      <c r="F1606" s="100">
        <v>999929279</v>
      </c>
      <c r="G1606" s="99">
        <f>(J1606+T1606)-H1606</f>
        <v>29</v>
      </c>
      <c r="H1606" s="100"/>
      <c r="I1606" s="44"/>
      <c r="J1606" s="99">
        <f>SUM(K1606,L1606,N1606,O1606,P1606,Q1606)</f>
        <v>0</v>
      </c>
      <c r="K1606" s="99">
        <f>SUM(AD1606,AL1606,AN1606)</f>
        <v>0</v>
      </c>
      <c r="L1606" s="99">
        <f>SUM(AE1606,AF1606,AG1606,AH1606)</f>
        <v>0</v>
      </c>
      <c r="M1606" s="99">
        <f>COUNT(#REF!,#REF!,#REF!,#REF!,#REF!,#REF!,#REF!,AE1606,#REF!,#REF!,#REF!,#REF!,AF1606,AG1606,#REF!,#REF!,#REF!,AH1606)</f>
        <v>0</v>
      </c>
      <c r="N1606" s="99">
        <f>AI1606+AJ1606</f>
        <v>0</v>
      </c>
      <c r="O1606" s="99"/>
      <c r="P1606" s="99">
        <f>AK1606</f>
        <v>0</v>
      </c>
      <c r="Q1606" s="99">
        <f>AM1606</f>
        <v>0</v>
      </c>
      <c r="R1606" s="99">
        <v>0</v>
      </c>
      <c r="S1606" s="47"/>
      <c r="T1606" s="99">
        <f>SUM(U1606,V1606,X1606,Y1606,Z1606,AA1606,AB1606)</f>
        <v>29</v>
      </c>
      <c r="U1606" s="99">
        <f>AP1606</f>
        <v>0</v>
      </c>
      <c r="V1606" s="99">
        <f>SUM(AS1606,AT1606,AU1606,AV1606,AW1606,AX1606,AY1606,AZ1606,BA1606,BB1606,BC1606)</f>
        <v>29</v>
      </c>
      <c r="W1606" s="99">
        <f>COUNT(AS1606,AT1606,AU1606,AV1606,AW1606,AX1606,AY1606,AZ1606,BA1606,BB1606,BC1606)</f>
        <v>1</v>
      </c>
      <c r="X1606" s="99">
        <v>0</v>
      </c>
      <c r="Y1606" s="99">
        <v>0</v>
      </c>
      <c r="Z1606" s="99">
        <v>0</v>
      </c>
      <c r="AA1606" s="99">
        <f>AR1606</f>
        <v>0</v>
      </c>
      <c r="AB1606" s="99">
        <f>AQ1606</f>
        <v>0</v>
      </c>
      <c r="AC1606" s="47"/>
      <c r="AD1606" s="100"/>
      <c r="AE1606" s="100"/>
      <c r="AF1606" s="100"/>
      <c r="AG1606" s="100"/>
      <c r="AH1606" s="100"/>
      <c r="AI1606" s="100"/>
      <c r="AJ1606" s="100"/>
      <c r="AK1606" s="100"/>
      <c r="AL1606" s="100"/>
      <c r="AM1606" s="100"/>
      <c r="AN1606" s="100"/>
      <c r="AO1606" s="44"/>
      <c r="AP1606" s="100"/>
      <c r="AQ1606" s="100"/>
      <c r="AR1606" s="100"/>
      <c r="AS1606" s="100"/>
      <c r="AT1606" s="100"/>
      <c r="AU1606" s="100"/>
      <c r="AV1606" s="100"/>
      <c r="AW1606" s="100"/>
      <c r="AX1606" s="100"/>
      <c r="AY1606" s="100"/>
      <c r="AZ1606" s="100">
        <v>29</v>
      </c>
      <c r="BA1606" s="100"/>
      <c r="BB1606" s="100"/>
      <c r="BC1606" s="100"/>
    </row>
    <row r="1607" spans="1:56" x14ac:dyDescent="0.3">
      <c r="A1607" s="100" t="s">
        <v>143</v>
      </c>
      <c r="B1607" s="100" t="s">
        <v>36</v>
      </c>
      <c r="C1607" s="100" t="s">
        <v>3386</v>
      </c>
      <c r="D1607" s="100" t="s">
        <v>3305</v>
      </c>
      <c r="E1607" s="100" t="s">
        <v>54</v>
      </c>
      <c r="F1607" s="100">
        <v>999931534</v>
      </c>
      <c r="G1607" s="99">
        <f>(J1607+T1607)-H1607</f>
        <v>29</v>
      </c>
      <c r="H1607" s="100"/>
      <c r="I1607" s="44"/>
      <c r="J1607" s="99">
        <f>SUM(K1607,L1607,N1607,O1607,P1607,Q1607)</f>
        <v>0</v>
      </c>
      <c r="K1607" s="99">
        <f>SUM(AD1607,AL1607,AN1607)</f>
        <v>0</v>
      </c>
      <c r="L1607" s="99">
        <f>SUM(AE1607,AF1607,AG1607,AH1607)</f>
        <v>0</v>
      </c>
      <c r="M1607" s="99">
        <f>COUNT(#REF!,#REF!,#REF!,#REF!,#REF!,#REF!,#REF!,AE1607,#REF!,#REF!,#REF!,#REF!,AF1607,AG1607,#REF!,#REF!,#REF!,AH1607)</f>
        <v>0</v>
      </c>
      <c r="N1607" s="99">
        <f>AI1607+AJ1607</f>
        <v>0</v>
      </c>
      <c r="O1607" s="99"/>
      <c r="P1607" s="99">
        <f>AK1607</f>
        <v>0</v>
      </c>
      <c r="Q1607" s="99">
        <f>AM1607</f>
        <v>0</v>
      </c>
      <c r="R1607" s="99">
        <v>0</v>
      </c>
      <c r="S1607" s="47"/>
      <c r="T1607" s="99">
        <f>SUM(U1607,V1607,X1607,Y1607,Z1607,AA1607,AB1607)</f>
        <v>29</v>
      </c>
      <c r="U1607" s="99">
        <f>AP1607</f>
        <v>0</v>
      </c>
      <c r="V1607" s="99">
        <f>SUM(AS1607,AT1607,AU1607,AV1607,AW1607,AX1607,AY1607,AZ1607,BA1607,BB1607,BC1607)</f>
        <v>29</v>
      </c>
      <c r="W1607" s="99">
        <f>COUNT(AS1607,AT1607,AU1607,AV1607,AW1607,AX1607,AY1607,AZ1607,BA1607,BB1607,BC1607)</f>
        <v>1</v>
      </c>
      <c r="X1607" s="99">
        <v>0</v>
      </c>
      <c r="Y1607" s="99">
        <v>0</v>
      </c>
      <c r="Z1607" s="99">
        <v>0</v>
      </c>
      <c r="AA1607" s="99">
        <f>AR1607</f>
        <v>0</v>
      </c>
      <c r="AB1607" s="99">
        <f>AQ1607</f>
        <v>0</v>
      </c>
      <c r="AC1607" s="47"/>
      <c r="AD1607" s="100"/>
      <c r="AE1607" s="100"/>
      <c r="AF1607" s="100"/>
      <c r="AG1607" s="100"/>
      <c r="AH1607" s="100"/>
      <c r="AI1607" s="100"/>
      <c r="AJ1607" s="100"/>
      <c r="AK1607" s="100"/>
      <c r="AL1607" s="100"/>
      <c r="AM1607" s="100"/>
      <c r="AN1607" s="100"/>
      <c r="AO1607" s="44"/>
      <c r="AP1607" s="100"/>
      <c r="AQ1607" s="100"/>
      <c r="AR1607" s="100"/>
      <c r="AS1607" s="100"/>
      <c r="AT1607" s="100"/>
      <c r="AU1607" s="100"/>
      <c r="AV1607" s="100"/>
      <c r="AW1607" s="100"/>
      <c r="AX1607" s="100"/>
      <c r="AY1607" s="100"/>
      <c r="AZ1607" s="100">
        <v>29</v>
      </c>
      <c r="BA1607" s="100"/>
      <c r="BB1607" s="100"/>
      <c r="BC1607" s="100"/>
    </row>
    <row r="1608" spans="1:56" x14ac:dyDescent="0.3">
      <c r="A1608" s="100" t="s">
        <v>143</v>
      </c>
      <c r="B1608" s="100" t="s">
        <v>36</v>
      </c>
      <c r="C1608" s="100" t="s">
        <v>288</v>
      </c>
      <c r="D1608" s="100" t="s">
        <v>90</v>
      </c>
      <c r="E1608" s="100" t="s">
        <v>54</v>
      </c>
      <c r="F1608" s="99">
        <v>999920759</v>
      </c>
      <c r="G1608" s="99">
        <f>(J1608+T1608)-H1608</f>
        <v>28</v>
      </c>
      <c r="H1608" s="99">
        <f>(K1608+L1608+N1608+O1608+P1608+Q1608+R1608)*0.5</f>
        <v>28</v>
      </c>
      <c r="I1608" s="24"/>
      <c r="J1608" s="99">
        <f>SUM(K1608,L1608,N1608,O1608,P1608,Q1608)</f>
        <v>56</v>
      </c>
      <c r="K1608" s="99">
        <f>SUM(AD1608,AL1608,AN1608)</f>
        <v>56</v>
      </c>
      <c r="L1608" s="99">
        <f>SUM(AE1608,AF1608,AG1608,AH1608)</f>
        <v>0</v>
      </c>
      <c r="M1608" s="99">
        <f>COUNT(#REF!,#REF!,#REF!,#REF!,#REF!,#REF!,#REF!,AE1608,#REF!,#REF!,#REF!,#REF!,AF1608,AG1608,#REF!,#REF!,#REF!,AH1608)</f>
        <v>0</v>
      </c>
      <c r="N1608" s="99">
        <f>AI1608+AJ1608</f>
        <v>0</v>
      </c>
      <c r="O1608" s="99"/>
      <c r="P1608" s="99">
        <f>AK1608</f>
        <v>0</v>
      </c>
      <c r="Q1608" s="99">
        <f>AM1608</f>
        <v>0</v>
      </c>
      <c r="R1608" s="99">
        <v>0</v>
      </c>
      <c r="S1608" s="47"/>
      <c r="T1608" s="99">
        <f>SUM(U1608,V1608,X1608,Y1608,Z1608,AA1608,AB1608)</f>
        <v>0</v>
      </c>
      <c r="U1608" s="99">
        <f>AP1608</f>
        <v>0</v>
      </c>
      <c r="V1608" s="99">
        <f>SUM(AS1608,AT1608,AU1608,AV1608,AW1608,AX1608,AY1608,AZ1608,BA1608,BB1608,BC1608)</f>
        <v>0</v>
      </c>
      <c r="W1608" s="99">
        <f>COUNT(AS1608,AT1608,AU1608,AV1608,AW1608,AX1608,AY1608,AZ1608,BA1608,BB1608,BC1608)</f>
        <v>0</v>
      </c>
      <c r="X1608" s="99">
        <v>0</v>
      </c>
      <c r="Y1608" s="99">
        <v>0</v>
      </c>
      <c r="Z1608" s="99">
        <v>0</v>
      </c>
      <c r="AA1608" s="99">
        <f>AR1608</f>
        <v>0</v>
      </c>
      <c r="AB1608" s="99">
        <f>AQ1608</f>
        <v>0</v>
      </c>
      <c r="AC1608" s="47"/>
      <c r="AD1608" s="99"/>
      <c r="AE1608" s="99"/>
      <c r="AF1608" s="99"/>
      <c r="AG1608" s="99"/>
      <c r="AH1608" s="99"/>
      <c r="AI1608" s="99"/>
      <c r="AJ1608" s="99"/>
      <c r="AK1608" s="99"/>
      <c r="AL1608" s="99"/>
      <c r="AM1608" s="100"/>
      <c r="AN1608" s="100">
        <v>56</v>
      </c>
      <c r="AO1608" s="44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41"/>
    </row>
    <row r="1609" spans="1:56" x14ac:dyDescent="0.3">
      <c r="A1609" s="100" t="s">
        <v>143</v>
      </c>
      <c r="B1609" s="99" t="s">
        <v>36</v>
      </c>
      <c r="C1609" s="99" t="s">
        <v>145</v>
      </c>
      <c r="D1609" s="99" t="s">
        <v>984</v>
      </c>
      <c r="E1609" s="99" t="s">
        <v>54</v>
      </c>
      <c r="F1609" s="99">
        <v>999917919</v>
      </c>
      <c r="G1609" s="99">
        <f>(J1609+T1609)-H1609</f>
        <v>25.5</v>
      </c>
      <c r="H1609" s="99">
        <f>(K1609+L1609+N1609+O1609+P1609+Q1609+R1609)*0.5</f>
        <v>25.5</v>
      </c>
      <c r="I1609" s="24"/>
      <c r="J1609" s="99">
        <f>SUM(K1609,L1609,N1609,O1609,P1609,Q1609)</f>
        <v>51</v>
      </c>
      <c r="K1609" s="99">
        <f>SUM(AD1609,AL1609,AN1609)</f>
        <v>0</v>
      </c>
      <c r="L1609" s="99">
        <f>SUM(AE1609,AF1609,AG1609,AH1609)</f>
        <v>51</v>
      </c>
      <c r="M1609" s="99">
        <f>COUNT(#REF!,#REF!,#REF!,#REF!,#REF!,#REF!,#REF!,AE1609,#REF!,#REF!,#REF!,#REF!,AF1609,AG1609,#REF!,#REF!,#REF!,AH1609)</f>
        <v>1</v>
      </c>
      <c r="N1609" s="99">
        <f>AI1609+AJ1609</f>
        <v>0</v>
      </c>
      <c r="O1609" s="99"/>
      <c r="P1609" s="99">
        <f>AK1609</f>
        <v>0</v>
      </c>
      <c r="Q1609" s="99">
        <f>AM1609</f>
        <v>0</v>
      </c>
      <c r="R1609" s="99">
        <v>0</v>
      </c>
      <c r="S1609" s="47"/>
      <c r="T1609" s="99">
        <f>SUM(U1609,V1609,X1609,Y1609,Z1609,AA1609,AB1609)</f>
        <v>0</v>
      </c>
      <c r="U1609" s="99">
        <f>AP1609</f>
        <v>0</v>
      </c>
      <c r="V1609" s="99">
        <f>SUM(AS1609,AT1609,AU1609,AV1609,AW1609,AX1609,AY1609,AZ1609,BA1609,BB1609,BC1609)</f>
        <v>0</v>
      </c>
      <c r="W1609" s="99">
        <f>COUNT(AS1609,AT1609,AU1609,AV1609,AW1609,AX1609,AY1609,AZ1609,BA1609,BB1609,BC1609)</f>
        <v>0</v>
      </c>
      <c r="X1609" s="99">
        <v>0</v>
      </c>
      <c r="Y1609" s="99">
        <v>0</v>
      </c>
      <c r="Z1609" s="99">
        <v>0</v>
      </c>
      <c r="AA1609" s="99">
        <f>AR1609</f>
        <v>0</v>
      </c>
      <c r="AB1609" s="99">
        <f>AQ1609</f>
        <v>0</v>
      </c>
      <c r="AC1609" s="47"/>
      <c r="AD1609" s="99"/>
      <c r="AE1609" s="99"/>
      <c r="AF1609" s="99"/>
      <c r="AG1609" s="99">
        <v>51</v>
      </c>
      <c r="AH1609" s="99"/>
      <c r="AI1609" s="99"/>
      <c r="AJ1609" s="99"/>
      <c r="AK1609" s="99"/>
      <c r="AL1609" s="99"/>
      <c r="AM1609" s="100"/>
      <c r="AN1609" s="100"/>
      <c r="AO1609" s="44"/>
      <c r="AP1609" s="100"/>
      <c r="AQ1609" s="100"/>
      <c r="AR1609" s="100"/>
      <c r="AS1609" s="100"/>
      <c r="AT1609" s="100"/>
      <c r="AU1609" s="100"/>
      <c r="AV1609" s="100"/>
      <c r="AW1609" s="100"/>
      <c r="AX1609" s="100"/>
      <c r="AY1609" s="100"/>
      <c r="AZ1609" s="100"/>
      <c r="BA1609" s="100"/>
      <c r="BB1609" s="100"/>
      <c r="BC1609" s="100"/>
      <c r="BD1609" s="41"/>
    </row>
    <row r="1610" spans="1:56" x14ac:dyDescent="0.3">
      <c r="A1610" s="100" t="s">
        <v>143</v>
      </c>
      <c r="B1610" s="99" t="s">
        <v>36</v>
      </c>
      <c r="C1610" s="99" t="s">
        <v>452</v>
      </c>
      <c r="D1610" s="99" t="s">
        <v>802</v>
      </c>
      <c r="E1610" s="99" t="s">
        <v>54</v>
      </c>
      <c r="F1610" s="99">
        <v>999914628</v>
      </c>
      <c r="G1610" s="99">
        <f>(J1610+T1610)-H1610</f>
        <v>19</v>
      </c>
      <c r="H1610" s="99">
        <f>(K1610+L1610+N1610+O1610+P1610+Q1610+R1610)*0.5</f>
        <v>19</v>
      </c>
      <c r="I1610" s="24"/>
      <c r="J1610" s="99">
        <f>SUM(K1610,L1610,N1610,O1610,P1610,Q1610)</f>
        <v>38</v>
      </c>
      <c r="K1610" s="99">
        <f>SUM(AD1610,AL1610,AN1610)</f>
        <v>0</v>
      </c>
      <c r="L1610" s="99">
        <f>SUM(AE1610,AF1610,AG1610,AH1610)</f>
        <v>0</v>
      </c>
      <c r="M1610" s="99">
        <f>COUNT(#REF!,#REF!,#REF!,#REF!,#REF!,#REF!,#REF!,AE1610,#REF!,#REF!,#REF!,#REF!,AF1610,AG1610,#REF!,#REF!,#REF!,AH1610)</f>
        <v>0</v>
      </c>
      <c r="N1610" s="99">
        <f>AI1610+AJ1610</f>
        <v>0</v>
      </c>
      <c r="O1610" s="99"/>
      <c r="P1610" s="99">
        <f>AK1610</f>
        <v>38</v>
      </c>
      <c r="Q1610" s="99">
        <f>AM1610</f>
        <v>0</v>
      </c>
      <c r="R1610" s="99">
        <v>0</v>
      </c>
      <c r="S1610" s="47"/>
      <c r="T1610" s="99">
        <f>SUM(U1610,V1610,X1610,Y1610,Z1610,AA1610,AB1610)</f>
        <v>0</v>
      </c>
      <c r="U1610" s="99">
        <f>AP1610</f>
        <v>0</v>
      </c>
      <c r="V1610" s="99">
        <f>SUM(AS1610,AT1610,AU1610,AV1610,AW1610,AX1610,AY1610,AZ1610,BA1610,BB1610,BC1610)</f>
        <v>0</v>
      </c>
      <c r="W1610" s="99">
        <f>COUNT(AS1610,AT1610,AU1610,AV1610,AW1610,AX1610,AY1610,AZ1610,BA1610,BB1610,BC1610)</f>
        <v>0</v>
      </c>
      <c r="X1610" s="99">
        <v>0</v>
      </c>
      <c r="Y1610" s="99">
        <v>0</v>
      </c>
      <c r="Z1610" s="99">
        <v>0</v>
      </c>
      <c r="AA1610" s="99">
        <f>AR1610</f>
        <v>0</v>
      </c>
      <c r="AB1610" s="99">
        <f>AQ1610</f>
        <v>0</v>
      </c>
      <c r="AC1610" s="47"/>
      <c r="AD1610" s="99"/>
      <c r="AE1610" s="99"/>
      <c r="AF1610" s="99"/>
      <c r="AG1610" s="99"/>
      <c r="AH1610" s="99"/>
      <c r="AI1610" s="99"/>
      <c r="AJ1610" s="99"/>
      <c r="AK1610" s="99">
        <v>38</v>
      </c>
      <c r="AL1610" s="99"/>
      <c r="AM1610" s="100"/>
      <c r="AN1610" s="100"/>
      <c r="AO1610" s="44"/>
      <c r="AP1610" s="100"/>
      <c r="AQ1610" s="100"/>
      <c r="AR1610" s="100"/>
      <c r="AS1610" s="100"/>
      <c r="AT1610" s="100"/>
      <c r="AU1610" s="100"/>
      <c r="AV1610" s="100"/>
      <c r="AW1610" s="100"/>
      <c r="AX1610" s="100"/>
      <c r="AY1610" s="100"/>
      <c r="AZ1610" s="100"/>
      <c r="BA1610" s="100"/>
      <c r="BB1610" s="100"/>
      <c r="BC1610" s="100"/>
      <c r="BD1610" s="41"/>
    </row>
    <row r="1611" spans="1:56" x14ac:dyDescent="0.3">
      <c r="A1611" s="100" t="s">
        <v>143</v>
      </c>
      <c r="B1611" s="99" t="s">
        <v>36</v>
      </c>
      <c r="C1611" s="99" t="s">
        <v>716</v>
      </c>
      <c r="D1611" s="99" t="s">
        <v>1385</v>
      </c>
      <c r="E1611" s="99" t="s">
        <v>54</v>
      </c>
      <c r="F1611" s="99">
        <v>999921569</v>
      </c>
      <c r="G1611" s="99">
        <f>(J1611+T1611)-H1611</f>
        <v>19</v>
      </c>
      <c r="H1611" s="99">
        <f>(K1611+L1611+N1611+O1611+P1611+Q1611+R1611)*0.5</f>
        <v>19</v>
      </c>
      <c r="I1611" s="24"/>
      <c r="J1611" s="99">
        <f>SUM(K1611,L1611,N1611,O1611,P1611,Q1611)</f>
        <v>38</v>
      </c>
      <c r="K1611" s="99">
        <f>SUM(AD1611,AL1611,AN1611)</f>
        <v>0</v>
      </c>
      <c r="L1611" s="99">
        <f>SUM(AE1611,AF1611,AG1611,AH1611)</f>
        <v>38</v>
      </c>
      <c r="M1611" s="99">
        <f>COUNT(#REF!,#REF!,#REF!,#REF!,#REF!,#REF!,#REF!,AE1611,#REF!,#REF!,#REF!,#REF!,AF1611,AG1611,#REF!,#REF!,#REF!,AH1611)</f>
        <v>1</v>
      </c>
      <c r="N1611" s="99">
        <f>AI1611+AJ1611</f>
        <v>0</v>
      </c>
      <c r="O1611" s="99"/>
      <c r="P1611" s="99">
        <f>AK1611</f>
        <v>0</v>
      </c>
      <c r="Q1611" s="99">
        <f>AM1611</f>
        <v>0</v>
      </c>
      <c r="R1611" s="99">
        <v>0</v>
      </c>
      <c r="S1611" s="47"/>
      <c r="T1611" s="99">
        <f>SUM(U1611,V1611,X1611,Y1611,Z1611,AA1611,AB1611)</f>
        <v>0</v>
      </c>
      <c r="U1611" s="99">
        <f>AP1611</f>
        <v>0</v>
      </c>
      <c r="V1611" s="99">
        <f>SUM(AS1611,AT1611,AU1611,AV1611,AW1611,AX1611,AY1611,AZ1611,BA1611,BB1611,BC1611)</f>
        <v>0</v>
      </c>
      <c r="W1611" s="99">
        <f>COUNT(AS1611,AT1611,AU1611,AV1611,AW1611,AX1611,AY1611,AZ1611,BA1611,BB1611,BC1611)</f>
        <v>0</v>
      </c>
      <c r="X1611" s="99">
        <v>0</v>
      </c>
      <c r="Y1611" s="99">
        <v>0</v>
      </c>
      <c r="Z1611" s="99">
        <v>0</v>
      </c>
      <c r="AA1611" s="99">
        <f>AR1611</f>
        <v>0</v>
      </c>
      <c r="AB1611" s="99">
        <f>AQ1611</f>
        <v>0</v>
      </c>
      <c r="AC1611" s="47"/>
      <c r="AD1611" s="99"/>
      <c r="AE1611" s="99"/>
      <c r="AF1611" s="99"/>
      <c r="AG1611" s="99">
        <v>38</v>
      </c>
      <c r="AH1611" s="99"/>
      <c r="AI1611" s="99"/>
      <c r="AJ1611" s="99"/>
      <c r="AK1611" s="99"/>
      <c r="AL1611" s="99"/>
      <c r="AM1611" s="100"/>
      <c r="AN1611" s="100"/>
      <c r="AO1611" s="44"/>
      <c r="AP1611" s="100"/>
      <c r="AQ1611" s="100"/>
      <c r="AR1611" s="100"/>
      <c r="AS1611" s="100"/>
      <c r="AT1611" s="100"/>
      <c r="AU1611" s="100"/>
      <c r="AV1611" s="100"/>
      <c r="AW1611" s="100"/>
      <c r="AX1611" s="100"/>
      <c r="AY1611" s="100"/>
      <c r="AZ1611" s="100"/>
      <c r="BA1611" s="100"/>
      <c r="BB1611" s="100"/>
      <c r="BC1611" s="100"/>
      <c r="BD1611" s="41"/>
    </row>
    <row r="1612" spans="1:56" x14ac:dyDescent="0.3">
      <c r="A1612" s="100" t="s">
        <v>143</v>
      </c>
      <c r="B1612" s="100" t="s">
        <v>36</v>
      </c>
      <c r="C1612" s="100" t="s">
        <v>2465</v>
      </c>
      <c r="D1612" s="100" t="s">
        <v>2466</v>
      </c>
      <c r="E1612" s="100" t="s">
        <v>54</v>
      </c>
      <c r="F1612" s="100">
        <v>999927218</v>
      </c>
      <c r="G1612" s="99">
        <f>(J1612+T1612)-H1612</f>
        <v>19</v>
      </c>
      <c r="H1612" s="99">
        <f>(K1612+L1612+N1612+O1612+P1612+Q1612+R1612)*0.5</f>
        <v>19</v>
      </c>
      <c r="I1612" s="24"/>
      <c r="J1612" s="99">
        <f>SUM(K1612,L1612,N1612,O1612,P1612,Q1612)</f>
        <v>38</v>
      </c>
      <c r="K1612" s="99">
        <f>SUM(AD1612,AL1612,AN1612)</f>
        <v>0</v>
      </c>
      <c r="L1612" s="99">
        <f>SUM(AE1612,AF1612,AG1612,AH1612)</f>
        <v>38</v>
      </c>
      <c r="M1612" s="99">
        <f>COUNT(#REF!,#REF!,#REF!,#REF!,#REF!,#REF!,#REF!,AE1612,#REF!,#REF!,#REF!,#REF!,AF1612,AG1612,#REF!,#REF!,#REF!,AH1612)</f>
        <v>1</v>
      </c>
      <c r="N1612" s="99">
        <f>AI1612+AJ1612</f>
        <v>0</v>
      </c>
      <c r="O1612" s="99"/>
      <c r="P1612" s="99">
        <f>AK1612</f>
        <v>0</v>
      </c>
      <c r="Q1612" s="99">
        <f>AM1612</f>
        <v>0</v>
      </c>
      <c r="R1612" s="99">
        <v>0</v>
      </c>
      <c r="S1612" s="47"/>
      <c r="T1612" s="99">
        <f>SUM(U1612,V1612,X1612,Y1612,Z1612,AA1612,AB1612)</f>
        <v>0</v>
      </c>
      <c r="U1612" s="99">
        <f>AP1612</f>
        <v>0</v>
      </c>
      <c r="V1612" s="99">
        <f>SUM(AS1612,AT1612,AU1612,AV1612,AW1612,AX1612,AY1612,AZ1612,BA1612,BB1612,BC1612)</f>
        <v>0</v>
      </c>
      <c r="W1612" s="99">
        <f>COUNT(AS1612,AT1612,AU1612,AV1612,AW1612,AX1612,AY1612,AZ1612,BA1612,BB1612,BC1612)</f>
        <v>0</v>
      </c>
      <c r="X1612" s="99">
        <v>0</v>
      </c>
      <c r="Y1612" s="99">
        <v>0</v>
      </c>
      <c r="Z1612" s="99">
        <v>0</v>
      </c>
      <c r="AA1612" s="99">
        <f>AR1612</f>
        <v>0</v>
      </c>
      <c r="AB1612" s="99">
        <f>AQ1612</f>
        <v>0</v>
      </c>
      <c r="AC1612" s="47"/>
      <c r="AD1612" s="99"/>
      <c r="AE1612" s="99"/>
      <c r="AF1612" s="99"/>
      <c r="AG1612" s="99">
        <v>38</v>
      </c>
      <c r="AH1612" s="99"/>
      <c r="AI1612" s="99"/>
      <c r="AJ1612" s="99"/>
      <c r="AK1612" s="99"/>
      <c r="AL1612" s="99"/>
      <c r="AM1612" s="100"/>
      <c r="AN1612" s="100"/>
      <c r="AO1612" s="44"/>
      <c r="AP1612" s="100"/>
      <c r="AQ1612" s="100"/>
      <c r="AR1612" s="100"/>
      <c r="AS1612" s="100"/>
      <c r="AT1612" s="100"/>
      <c r="AU1612" s="100"/>
      <c r="AV1612" s="100"/>
      <c r="AW1612" s="100"/>
      <c r="AX1612" s="100"/>
      <c r="AY1612" s="100"/>
      <c r="AZ1612" s="100"/>
      <c r="BA1612" s="100"/>
      <c r="BB1612" s="100"/>
      <c r="BC1612" s="100"/>
      <c r="BD1612" s="41"/>
    </row>
    <row r="1613" spans="1:56" x14ac:dyDescent="0.3">
      <c r="A1613" s="100" t="s">
        <v>143</v>
      </c>
      <c r="B1613" s="99" t="s">
        <v>36</v>
      </c>
      <c r="C1613" s="99" t="s">
        <v>2026</v>
      </c>
      <c r="D1613" s="99" t="s">
        <v>2027</v>
      </c>
      <c r="E1613" s="99" t="s">
        <v>54</v>
      </c>
      <c r="F1613" s="99">
        <v>999925407</v>
      </c>
      <c r="G1613" s="99">
        <f>(J1613+T1613)-H1613</f>
        <v>16.5</v>
      </c>
      <c r="H1613" s="99">
        <f>(K1613+L1613+N1613+O1613+P1613+Q1613+R1613)*0.5</f>
        <v>16.5</v>
      </c>
      <c r="I1613" s="24"/>
      <c r="J1613" s="99">
        <f>SUM(K1613,L1613,N1613,O1613,P1613,Q1613)</f>
        <v>33</v>
      </c>
      <c r="K1613" s="99">
        <f>SUM(AD1613,AL1613,AN1613)</f>
        <v>0</v>
      </c>
      <c r="L1613" s="99">
        <f>SUM(AE1613,AF1613,AG1613,AH1613)</f>
        <v>0</v>
      </c>
      <c r="M1613" s="99">
        <f>COUNT(#REF!,#REF!,#REF!,#REF!,#REF!,#REF!,#REF!,AE1613,#REF!,#REF!,#REF!,#REF!,AF1613,AG1613,#REF!,#REF!,#REF!,AH1613)</f>
        <v>0</v>
      </c>
      <c r="N1613" s="99">
        <f>AI1613+AJ1613</f>
        <v>33</v>
      </c>
      <c r="O1613" s="99"/>
      <c r="P1613" s="99">
        <f>AK1613</f>
        <v>0</v>
      </c>
      <c r="Q1613" s="99">
        <f>AM1613</f>
        <v>0</v>
      </c>
      <c r="R1613" s="99">
        <v>0</v>
      </c>
      <c r="S1613" s="47"/>
      <c r="T1613" s="99">
        <f>SUM(U1613,V1613,X1613,Y1613,Z1613,AA1613,AB1613)</f>
        <v>0</v>
      </c>
      <c r="U1613" s="99">
        <f>AP1613</f>
        <v>0</v>
      </c>
      <c r="V1613" s="99">
        <f>SUM(AS1613,AT1613,AU1613,AV1613,AW1613,AX1613,AY1613,AZ1613,BA1613,BB1613,BC1613)</f>
        <v>0</v>
      </c>
      <c r="W1613" s="99">
        <f>COUNT(AS1613,AT1613,AU1613,AV1613,AW1613,AX1613,AY1613,AZ1613,BA1613,BB1613,BC1613)</f>
        <v>0</v>
      </c>
      <c r="X1613" s="99">
        <v>0</v>
      </c>
      <c r="Y1613" s="99">
        <v>0</v>
      </c>
      <c r="Z1613" s="99">
        <v>0</v>
      </c>
      <c r="AA1613" s="99">
        <f>AR1613</f>
        <v>0</v>
      </c>
      <c r="AB1613" s="99">
        <f>AQ1613</f>
        <v>0</v>
      </c>
      <c r="AC1613" s="47"/>
      <c r="AD1613" s="99"/>
      <c r="AE1613" s="99"/>
      <c r="AF1613" s="99"/>
      <c r="AG1613" s="99"/>
      <c r="AH1613" s="99"/>
      <c r="AI1613" s="99">
        <v>33</v>
      </c>
      <c r="AJ1613" s="99"/>
      <c r="AK1613" s="99"/>
      <c r="AL1613" s="99"/>
      <c r="AM1613" s="100"/>
      <c r="AN1613" s="100"/>
      <c r="AO1613" s="44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41"/>
    </row>
    <row r="1614" spans="1:56" x14ac:dyDescent="0.3">
      <c r="A1614" s="100" t="s">
        <v>143</v>
      </c>
      <c r="B1614" s="102" t="s">
        <v>36</v>
      </c>
      <c r="C1614" s="102" t="s">
        <v>1485</v>
      </c>
      <c r="D1614" s="102" t="s">
        <v>1486</v>
      </c>
      <c r="E1614" s="102" t="s">
        <v>54</v>
      </c>
      <c r="F1614" s="99">
        <v>999922230</v>
      </c>
      <c r="G1614" s="99">
        <f>(J1614+T1614)-H1614</f>
        <v>13</v>
      </c>
      <c r="H1614" s="99">
        <f>(K1614+L1614+N1614+O1614+P1614+Q1614+R1614)*0.5</f>
        <v>0</v>
      </c>
      <c r="I1614" s="24"/>
      <c r="J1614" s="99">
        <f>SUM(K1614,L1614,N1614,O1614,P1614,Q1614)</f>
        <v>0</v>
      </c>
      <c r="K1614" s="99">
        <f>SUM(AD1614,AL1614,AN1614)</f>
        <v>0</v>
      </c>
      <c r="L1614" s="99">
        <f>SUM(AE1614,AF1614,AG1614,AH1614)</f>
        <v>0</v>
      </c>
      <c r="M1614" s="99">
        <f>COUNT(#REF!,#REF!,#REF!,#REF!,#REF!,#REF!,#REF!,AE1614,#REF!,#REF!,#REF!,#REF!,AF1614,AG1614,#REF!,#REF!,#REF!,AH1614)</f>
        <v>0</v>
      </c>
      <c r="N1614" s="99">
        <f>AI1614+AJ1614</f>
        <v>0</v>
      </c>
      <c r="O1614" s="99"/>
      <c r="P1614" s="99">
        <f>AK1614</f>
        <v>0</v>
      </c>
      <c r="Q1614" s="99">
        <f>AM1614</f>
        <v>0</v>
      </c>
      <c r="R1614" s="99">
        <v>0</v>
      </c>
      <c r="S1614" s="47"/>
      <c r="T1614" s="99">
        <f>SUM(U1614,V1614,X1614,Y1614,Z1614,AA1614,AB1614)</f>
        <v>13</v>
      </c>
      <c r="U1614" s="99">
        <f>AP1614</f>
        <v>13</v>
      </c>
      <c r="V1614" s="99">
        <f>SUM(AS1614,AT1614,AU1614,AV1614,AW1614,AX1614,AY1614,AZ1614,BA1614,BB1614,BC1614)</f>
        <v>0</v>
      </c>
      <c r="W1614" s="99">
        <f>COUNT(AS1614,AT1614,AU1614,AV1614,AW1614,AX1614,AY1614,AZ1614,BA1614,BB1614,BC1614)</f>
        <v>0</v>
      </c>
      <c r="X1614" s="99">
        <v>0</v>
      </c>
      <c r="Y1614" s="99">
        <v>0</v>
      </c>
      <c r="Z1614" s="99">
        <v>0</v>
      </c>
      <c r="AA1614" s="99">
        <f>AR1614</f>
        <v>0</v>
      </c>
      <c r="AB1614" s="99">
        <f>AQ1614</f>
        <v>0</v>
      </c>
      <c r="AC1614" s="47"/>
      <c r="AD1614" s="99"/>
      <c r="AE1614" s="99"/>
      <c r="AF1614" s="99"/>
      <c r="AG1614" s="99"/>
      <c r="AH1614" s="99"/>
      <c r="AI1614" s="99"/>
      <c r="AJ1614" s="99"/>
      <c r="AK1614" s="99"/>
      <c r="AL1614" s="99"/>
      <c r="AM1614" s="100"/>
      <c r="AN1614" s="100"/>
      <c r="AO1614" s="44"/>
      <c r="AP1614" s="100">
        <v>13</v>
      </c>
      <c r="AQ1614" s="100"/>
      <c r="AR1614" s="100"/>
      <c r="AS1614" s="100"/>
      <c r="AT1614" s="100"/>
      <c r="AU1614" s="100"/>
      <c r="AV1614" s="100"/>
      <c r="AW1614" s="100"/>
      <c r="AX1614" s="100"/>
      <c r="AY1614" s="100"/>
      <c r="AZ1614" s="100"/>
      <c r="BA1614" s="100"/>
      <c r="BB1614" s="100"/>
      <c r="BC1614" s="100"/>
      <c r="BD1614" s="41"/>
    </row>
    <row r="1615" spans="1:56" x14ac:dyDescent="0.3">
      <c r="A1615" s="99" t="s">
        <v>48</v>
      </c>
      <c r="B1615" s="99" t="s">
        <v>36</v>
      </c>
      <c r="C1615" s="99" t="s">
        <v>67</v>
      </c>
      <c r="D1615" s="99" t="s">
        <v>68</v>
      </c>
      <c r="E1615" s="99" t="s">
        <v>54</v>
      </c>
      <c r="F1615" s="99">
        <v>999045493</v>
      </c>
      <c r="G1615" s="99">
        <f>(J1615+T1615)-H1615</f>
        <v>780</v>
      </c>
      <c r="H1615" s="99"/>
      <c r="I1615" s="24"/>
      <c r="J1615" s="99">
        <f>SUM(K1615,L1615,N1615,O1615,P1615,Q1615)</f>
        <v>380</v>
      </c>
      <c r="K1615" s="99">
        <f>SUM(AD1615,AL1615,AN1615)</f>
        <v>0</v>
      </c>
      <c r="L1615" s="99">
        <f>SUM(AE1615,AF1615,AG1615,AH1615)</f>
        <v>0</v>
      </c>
      <c r="M1615" s="99">
        <f>COUNT(#REF!,#REF!,#REF!,#REF!,#REF!,#REF!,#REF!,AE1615,#REF!,#REF!,#REF!,#REF!,AF1615,AG1615,#REF!,#REF!,#REF!,AH1615)</f>
        <v>0</v>
      </c>
      <c r="N1615" s="99">
        <f>AI1615+AJ1615</f>
        <v>70</v>
      </c>
      <c r="O1615" s="99"/>
      <c r="P1615" s="99">
        <f>AK1615</f>
        <v>160</v>
      </c>
      <c r="Q1615" s="99">
        <f>AM1615</f>
        <v>150</v>
      </c>
      <c r="R1615" s="99">
        <v>0</v>
      </c>
      <c r="S1615" s="47"/>
      <c r="T1615" s="99">
        <f>SUM(U1615,V1615,X1615,Y1615,Z1615,AA1615,AB1615)</f>
        <v>400</v>
      </c>
      <c r="U1615" s="99">
        <f>AP1615</f>
        <v>0</v>
      </c>
      <c r="V1615" s="99">
        <f>SUM(AS1615,AT1615,AU1615,AV1615,AW1615,AX1615,AY1615,AZ1615,BA1615,BB1615,BC1615)</f>
        <v>0</v>
      </c>
      <c r="W1615" s="99">
        <f>COUNT(AS1615,AT1615,AU1615,AV1615,AW1615,AX1615,AY1615,AZ1615,BA1615,BB1615,BC1615)</f>
        <v>0</v>
      </c>
      <c r="X1615" s="99">
        <v>0</v>
      </c>
      <c r="Y1615" s="99">
        <v>0</v>
      </c>
      <c r="Z1615" s="99">
        <v>0</v>
      </c>
      <c r="AA1615" s="99">
        <f>AR1615</f>
        <v>150</v>
      </c>
      <c r="AB1615" s="99">
        <f>AQ1615</f>
        <v>250</v>
      </c>
      <c r="AC1615" s="47"/>
      <c r="AD1615" s="99"/>
      <c r="AE1615" s="99"/>
      <c r="AF1615" s="99"/>
      <c r="AG1615" s="99"/>
      <c r="AH1615" s="99"/>
      <c r="AI1615" s="99"/>
      <c r="AJ1615" s="99">
        <v>70</v>
      </c>
      <c r="AK1615" s="99">
        <v>160</v>
      </c>
      <c r="AL1615" s="99"/>
      <c r="AM1615" s="100">
        <v>150</v>
      </c>
      <c r="AN1615" s="100"/>
      <c r="AO1615" s="44"/>
      <c r="AP1615" s="100"/>
      <c r="AQ1615" s="100">
        <v>250</v>
      </c>
      <c r="AR1615" s="100">
        <v>150</v>
      </c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41"/>
    </row>
    <row r="1616" spans="1:56" x14ac:dyDescent="0.3">
      <c r="A1616" s="99" t="s">
        <v>48</v>
      </c>
      <c r="B1616" s="99" t="s">
        <v>36</v>
      </c>
      <c r="C1616" s="99" t="s">
        <v>367</v>
      </c>
      <c r="D1616" s="99" t="s">
        <v>368</v>
      </c>
      <c r="E1616" s="99" t="s">
        <v>54</v>
      </c>
      <c r="F1616" s="99">
        <v>999878668</v>
      </c>
      <c r="G1616" s="99">
        <f>(J1616+T1616)-H1616</f>
        <v>398.5</v>
      </c>
      <c r="H1616" s="100"/>
      <c r="I1616" s="24"/>
      <c r="J1616" s="99">
        <f>SUM(K1616,L1616,N1616,O1616,P1616,Q1616)</f>
        <v>255.5</v>
      </c>
      <c r="K1616" s="99">
        <f>SUM(AD1616,AL1616,AN1616)</f>
        <v>0</v>
      </c>
      <c r="L1616" s="99">
        <f>SUM(AE1616,AF1616,AG1616,AH1616)</f>
        <v>0</v>
      </c>
      <c r="M1616" s="99">
        <f>COUNT(#REF!,#REF!,#REF!,#REF!,#REF!,#REF!,#REF!,AE1616,#REF!,#REF!,#REF!,#REF!,AF1616,AG1616,#REF!,#REF!,#REF!,AH1616)</f>
        <v>0</v>
      </c>
      <c r="N1616" s="99">
        <f>AI1616+AJ1616</f>
        <v>52.5</v>
      </c>
      <c r="O1616" s="99"/>
      <c r="P1616" s="99">
        <f>AK1616</f>
        <v>90</v>
      </c>
      <c r="Q1616" s="99">
        <f>AM1616</f>
        <v>113</v>
      </c>
      <c r="R1616" s="99">
        <v>0</v>
      </c>
      <c r="S1616" s="47"/>
      <c r="T1616" s="99">
        <f>SUM(U1616,V1616,X1616,Y1616,Z1616,AA1616,AB1616)</f>
        <v>143</v>
      </c>
      <c r="U1616" s="99">
        <f>AP1616</f>
        <v>0</v>
      </c>
      <c r="V1616" s="99">
        <f>SUM(AS1616,AT1616,AU1616,AV1616,AW1616,AX1616,AY1616,AZ1616,BA1616,BB1616,BC1616)</f>
        <v>30</v>
      </c>
      <c r="W1616" s="99">
        <f>COUNT(AS1616,AT1616,AU1616,AV1616,AW1616,AX1616,AY1616,AZ1616,BA1616,BB1616,BC1616)</f>
        <v>1</v>
      </c>
      <c r="X1616" s="99">
        <v>0</v>
      </c>
      <c r="Y1616" s="99">
        <v>0</v>
      </c>
      <c r="Z1616" s="99">
        <v>0</v>
      </c>
      <c r="AA1616" s="99">
        <f>AR1616</f>
        <v>113</v>
      </c>
      <c r="AB1616" s="99">
        <f>AQ1616</f>
        <v>0</v>
      </c>
      <c r="AC1616" s="47"/>
      <c r="AD1616" s="99"/>
      <c r="AE1616" s="99"/>
      <c r="AF1616" s="99"/>
      <c r="AG1616" s="99"/>
      <c r="AH1616" s="99"/>
      <c r="AI1616" s="99">
        <v>52.5</v>
      </c>
      <c r="AJ1616" s="99"/>
      <c r="AK1616" s="99">
        <v>90</v>
      </c>
      <c r="AL1616" s="99"/>
      <c r="AM1616" s="100">
        <v>113</v>
      </c>
      <c r="AN1616" s="100"/>
      <c r="AO1616" s="44"/>
      <c r="AP1616" s="100"/>
      <c r="AQ1616" s="100"/>
      <c r="AR1616" s="100">
        <v>113</v>
      </c>
      <c r="AS1616" s="100"/>
      <c r="AT1616" s="100">
        <v>30</v>
      </c>
      <c r="AU1616" s="100"/>
      <c r="AV1616" s="100"/>
      <c r="AW1616" s="100"/>
      <c r="AX1616" s="100"/>
      <c r="AY1616" s="100"/>
      <c r="AZ1616" s="100"/>
      <c r="BA1616" s="100"/>
      <c r="BB1616" s="100"/>
      <c r="BC1616" s="100"/>
      <c r="BD1616" s="41"/>
    </row>
    <row r="1617" spans="1:56" x14ac:dyDescent="0.3">
      <c r="A1617" s="99" t="s">
        <v>48</v>
      </c>
      <c r="B1617" s="99" t="s">
        <v>36</v>
      </c>
      <c r="C1617" s="99" t="s">
        <v>52</v>
      </c>
      <c r="D1617" s="99" t="s">
        <v>114</v>
      </c>
      <c r="E1617" s="99" t="s">
        <v>54</v>
      </c>
      <c r="F1617" s="99">
        <v>999735941</v>
      </c>
      <c r="G1617" s="99">
        <f>(J1617+T1617)-H1617</f>
        <v>390</v>
      </c>
      <c r="H1617" s="99"/>
      <c r="I1617" s="24"/>
      <c r="J1617" s="99">
        <f>SUM(K1617,L1617,N1617,O1617,P1617,Q1617)</f>
        <v>390</v>
      </c>
      <c r="K1617" s="99">
        <f>SUM(AD1617,AL1617,AN1617)</f>
        <v>0</v>
      </c>
      <c r="L1617" s="99">
        <f>SUM(AE1617,AF1617,AG1617,AH1617)</f>
        <v>0</v>
      </c>
      <c r="M1617" s="99">
        <f>COUNT(#REF!,#REF!,#REF!,#REF!,#REF!,#REF!,#REF!,AE1617,#REF!,#REF!,#REF!,#REF!,AF1617,AG1617,#REF!,#REF!,#REF!,AH1617)</f>
        <v>0</v>
      </c>
      <c r="N1617" s="99">
        <f>AI1617+AJ1617</f>
        <v>70</v>
      </c>
      <c r="O1617" s="99"/>
      <c r="P1617" s="99">
        <f>AK1617</f>
        <v>120</v>
      </c>
      <c r="Q1617" s="99">
        <f>AM1617</f>
        <v>200</v>
      </c>
      <c r="R1617" s="99">
        <v>0</v>
      </c>
      <c r="S1617" s="47"/>
      <c r="T1617" s="99">
        <f>SUM(U1617,V1617,X1617,Y1617,Z1617,AA1617,AB1617)</f>
        <v>0</v>
      </c>
      <c r="U1617" s="99">
        <f>AP1617</f>
        <v>0</v>
      </c>
      <c r="V1617" s="99">
        <f>SUM(AS1617,AT1617,AU1617,AV1617,AW1617,AX1617,AY1617,AZ1617,BA1617,BB1617,BC1617)</f>
        <v>0</v>
      </c>
      <c r="W1617" s="99">
        <f>COUNT(AS1617,AT1617,AU1617,AV1617,AW1617,AX1617,AY1617,AZ1617,BA1617,BB1617,BC1617)</f>
        <v>0</v>
      </c>
      <c r="X1617" s="99">
        <v>0</v>
      </c>
      <c r="Y1617" s="99">
        <v>0</v>
      </c>
      <c r="Z1617" s="99">
        <v>0</v>
      </c>
      <c r="AA1617" s="99">
        <f>AR1617</f>
        <v>0</v>
      </c>
      <c r="AB1617" s="99">
        <f>AQ1617</f>
        <v>0</v>
      </c>
      <c r="AC1617" s="47"/>
      <c r="AD1617" s="99"/>
      <c r="AE1617" s="99"/>
      <c r="AF1617" s="99"/>
      <c r="AG1617" s="99"/>
      <c r="AH1617" s="99"/>
      <c r="AI1617" s="99">
        <v>70</v>
      </c>
      <c r="AJ1617" s="99"/>
      <c r="AK1617" s="99">
        <v>120</v>
      </c>
      <c r="AL1617" s="99"/>
      <c r="AM1617" s="100">
        <v>200</v>
      </c>
      <c r="AN1617" s="100"/>
      <c r="AO1617" s="44"/>
      <c r="AP1617" s="100"/>
      <c r="AQ1617" s="100"/>
      <c r="AR1617" s="100"/>
      <c r="AS1617" s="100"/>
      <c r="AT1617" s="100"/>
      <c r="AU1617" s="100"/>
      <c r="AV1617" s="100"/>
      <c r="AW1617" s="100"/>
      <c r="AX1617" s="100"/>
      <c r="AY1617" s="100"/>
      <c r="AZ1617" s="100"/>
      <c r="BA1617" s="100"/>
      <c r="BB1617" s="100"/>
      <c r="BC1617" s="100"/>
      <c r="BD1617" s="41"/>
    </row>
    <row r="1618" spans="1:56" x14ac:dyDescent="0.3">
      <c r="A1618" s="99" t="s">
        <v>48</v>
      </c>
      <c r="B1618" s="99" t="s">
        <v>36</v>
      </c>
      <c r="C1618" s="99" t="s">
        <v>307</v>
      </c>
      <c r="D1618" s="99" t="s">
        <v>308</v>
      </c>
      <c r="E1618" s="99" t="s">
        <v>54</v>
      </c>
      <c r="F1618" s="99">
        <v>999869588</v>
      </c>
      <c r="G1618" s="99">
        <f>(J1618+T1618)-H1618</f>
        <v>327.75</v>
      </c>
      <c r="H1618" s="99">
        <f>(K1618+L1618+N1618+O1618+P1618+Q1618+R1618)*0.5</f>
        <v>127.75</v>
      </c>
      <c r="I1618" s="24"/>
      <c r="J1618" s="99">
        <f>SUM(K1618,L1618,N1618,O1618,P1618,Q1618)</f>
        <v>255.5</v>
      </c>
      <c r="K1618" s="99">
        <f>SUM(AD1618,AL1618,AN1618)</f>
        <v>0</v>
      </c>
      <c r="L1618" s="99">
        <f>SUM(AE1618,AF1618,AG1618,AH1618)</f>
        <v>0</v>
      </c>
      <c r="M1618" s="99">
        <f>COUNT(#REF!,#REF!,#REF!,#REF!,#REF!,#REF!,#REF!,AE1618,#REF!,#REF!,#REF!,#REF!,AF1618,AG1618,#REF!,#REF!,#REF!,AH1618)</f>
        <v>0</v>
      </c>
      <c r="N1618" s="99">
        <f>AI1618+AJ1618</f>
        <v>52.5</v>
      </c>
      <c r="O1618" s="99"/>
      <c r="P1618" s="99">
        <f>AK1618</f>
        <v>90</v>
      </c>
      <c r="Q1618" s="99">
        <f>AM1618</f>
        <v>113</v>
      </c>
      <c r="R1618" s="99">
        <v>0</v>
      </c>
      <c r="S1618" s="47"/>
      <c r="T1618" s="99">
        <f>SUM(U1618,V1618,X1618,Y1618,Z1618,AA1618,AB1618)</f>
        <v>200</v>
      </c>
      <c r="U1618" s="99">
        <f>AP1618</f>
        <v>0</v>
      </c>
      <c r="V1618" s="99">
        <f>SUM(AS1618,AT1618,AU1618,AV1618,AW1618,AX1618,AY1618,AZ1618,BA1618,BB1618,BC1618)</f>
        <v>0</v>
      </c>
      <c r="W1618" s="99">
        <f>COUNT(AS1618,AT1618,AU1618,AV1618,AW1618,AX1618,AY1618,AZ1618,BA1618,BB1618,BC1618)</f>
        <v>0</v>
      </c>
      <c r="X1618" s="99">
        <v>0</v>
      </c>
      <c r="Y1618" s="99">
        <v>0</v>
      </c>
      <c r="Z1618" s="99">
        <v>0</v>
      </c>
      <c r="AA1618" s="99">
        <f>AR1618</f>
        <v>200</v>
      </c>
      <c r="AB1618" s="99">
        <f>AQ1618</f>
        <v>0</v>
      </c>
      <c r="AC1618" s="47"/>
      <c r="AD1618" s="99"/>
      <c r="AE1618" s="99"/>
      <c r="AF1618" s="99"/>
      <c r="AG1618" s="99"/>
      <c r="AH1618" s="99"/>
      <c r="AI1618" s="99"/>
      <c r="AJ1618" s="99">
        <v>52.5</v>
      </c>
      <c r="AK1618" s="99">
        <v>90</v>
      </c>
      <c r="AL1618" s="99"/>
      <c r="AM1618" s="100">
        <v>113</v>
      </c>
      <c r="AN1618" s="100"/>
      <c r="AO1618" s="44"/>
      <c r="AP1618" s="100"/>
      <c r="AQ1618" s="100"/>
      <c r="AR1618" s="100">
        <v>200</v>
      </c>
      <c r="AS1618" s="100"/>
      <c r="AT1618" s="100"/>
      <c r="AU1618" s="100"/>
      <c r="AV1618" s="100"/>
      <c r="AW1618" s="100"/>
      <c r="AX1618" s="100"/>
      <c r="AY1618" s="100"/>
      <c r="AZ1618" s="100"/>
      <c r="BA1618" s="100"/>
      <c r="BB1618" s="100"/>
      <c r="BC1618" s="100"/>
      <c r="BD1618" s="41"/>
    </row>
    <row r="1619" spans="1:56" x14ac:dyDescent="0.3">
      <c r="A1619" s="99" t="s">
        <v>48</v>
      </c>
      <c r="B1619" s="99" t="s">
        <v>36</v>
      </c>
      <c r="C1619" s="99" t="s">
        <v>654</v>
      </c>
      <c r="D1619" s="99" t="s">
        <v>57</v>
      </c>
      <c r="E1619" s="99" t="s">
        <v>54</v>
      </c>
      <c r="F1619" s="99">
        <v>999907463</v>
      </c>
      <c r="G1619" s="99">
        <f>(J1619+T1619)-H1619</f>
        <v>301.5</v>
      </c>
      <c r="H1619" s="99"/>
      <c r="I1619" s="24"/>
      <c r="J1619" s="99">
        <f>SUM(K1619,L1619,N1619,O1619,P1619,Q1619)</f>
        <v>158.5</v>
      </c>
      <c r="K1619" s="99">
        <f>SUM(AD1619,AL1619,AN1619)</f>
        <v>0</v>
      </c>
      <c r="L1619" s="99">
        <f>SUM(AE1619,AF1619,AG1619,AH1619)</f>
        <v>0</v>
      </c>
      <c r="M1619" s="99">
        <f>COUNT(#REF!,#REF!,#REF!,#REF!,#REF!,#REF!,#REF!,AE1619,#REF!,#REF!,#REF!,#REF!,AF1619,AG1619,#REF!,#REF!,#REF!,AH1619)</f>
        <v>0</v>
      </c>
      <c r="N1619" s="99">
        <f>AI1619+AJ1619</f>
        <v>52.5</v>
      </c>
      <c r="O1619" s="99"/>
      <c r="P1619" s="99">
        <f>AK1619</f>
        <v>0</v>
      </c>
      <c r="Q1619" s="99">
        <f>AM1619</f>
        <v>106</v>
      </c>
      <c r="R1619" s="99">
        <v>0</v>
      </c>
      <c r="S1619" s="47"/>
      <c r="T1619" s="99">
        <f>SUM(U1619,V1619,X1619,Y1619,Z1619,AA1619,AB1619)</f>
        <v>143</v>
      </c>
      <c r="U1619" s="99">
        <f>AP1619</f>
        <v>0</v>
      </c>
      <c r="V1619" s="99">
        <f>SUM(AS1619,AT1619,AU1619,AV1619,AW1619,AX1619,AY1619,AZ1619,BA1619,BB1619,BC1619)</f>
        <v>30</v>
      </c>
      <c r="W1619" s="99">
        <f>COUNT(AS1619,AT1619,AU1619,AV1619,AW1619,AX1619,AY1619,AZ1619,BA1619,BB1619,BC1619)</f>
        <v>1</v>
      </c>
      <c r="X1619" s="99">
        <v>0</v>
      </c>
      <c r="Y1619" s="99">
        <v>0</v>
      </c>
      <c r="Z1619" s="99">
        <v>0</v>
      </c>
      <c r="AA1619" s="99">
        <f>AR1619</f>
        <v>113</v>
      </c>
      <c r="AB1619" s="99">
        <f>AQ1619</f>
        <v>0</v>
      </c>
      <c r="AC1619" s="47"/>
      <c r="AD1619" s="99"/>
      <c r="AE1619" s="99"/>
      <c r="AF1619" s="99"/>
      <c r="AG1619" s="99"/>
      <c r="AH1619" s="99"/>
      <c r="AI1619" s="99"/>
      <c r="AJ1619" s="99">
        <v>52.5</v>
      </c>
      <c r="AK1619" s="99"/>
      <c r="AL1619" s="99"/>
      <c r="AM1619" s="100">
        <v>106</v>
      </c>
      <c r="AN1619" s="100"/>
      <c r="AO1619" s="44"/>
      <c r="AP1619" s="100"/>
      <c r="AQ1619" s="100"/>
      <c r="AR1619" s="100">
        <v>113</v>
      </c>
      <c r="AS1619" s="100"/>
      <c r="AT1619" s="100"/>
      <c r="AU1619" s="100"/>
      <c r="AV1619" s="100"/>
      <c r="AW1619" s="100"/>
      <c r="AX1619" s="100"/>
      <c r="AY1619" s="100"/>
      <c r="AZ1619" s="100"/>
      <c r="BA1619" s="100">
        <v>30</v>
      </c>
      <c r="BB1619" s="100"/>
      <c r="BC1619" s="100"/>
      <c r="BD1619" s="41"/>
    </row>
    <row r="1620" spans="1:56" x14ac:dyDescent="0.3">
      <c r="A1620" s="99" t="s">
        <v>48</v>
      </c>
      <c r="B1620" s="99" t="s">
        <v>36</v>
      </c>
      <c r="C1620" s="99" t="s">
        <v>156</v>
      </c>
      <c r="D1620" s="99" t="s">
        <v>157</v>
      </c>
      <c r="E1620" s="99" t="s">
        <v>54</v>
      </c>
      <c r="F1620" s="99">
        <v>999797966</v>
      </c>
      <c r="G1620" s="99">
        <f>(J1620+T1620)-H1620</f>
        <v>233</v>
      </c>
      <c r="H1620" s="99"/>
      <c r="I1620" s="24"/>
      <c r="J1620" s="99">
        <f>SUM(K1620,L1620,N1620,O1620,P1620,Q1620)</f>
        <v>233</v>
      </c>
      <c r="K1620" s="99">
        <f>SUM(AD1620,AL1620,AN1620)</f>
        <v>0</v>
      </c>
      <c r="L1620" s="99">
        <f>SUM(AE1620,AF1620,AG1620,AH1620)</f>
        <v>30</v>
      </c>
      <c r="M1620" s="99">
        <f>COUNT(#REF!,#REF!,#REF!,#REF!,#REF!,#REF!,#REF!,AE1620,#REF!,#REF!,#REF!,#REF!,AF1620,AG1620,#REF!,#REF!,#REF!,AH1620)</f>
        <v>1</v>
      </c>
      <c r="N1620" s="99">
        <f>AI1620+AJ1620</f>
        <v>0</v>
      </c>
      <c r="O1620" s="99"/>
      <c r="P1620" s="99">
        <f>AK1620</f>
        <v>90</v>
      </c>
      <c r="Q1620" s="99">
        <f>AM1620</f>
        <v>113</v>
      </c>
      <c r="R1620" s="99">
        <v>0</v>
      </c>
      <c r="S1620" s="47"/>
      <c r="T1620" s="99">
        <f>SUM(U1620,V1620,X1620,Y1620,Z1620,AA1620,AB1620)</f>
        <v>0</v>
      </c>
      <c r="U1620" s="99">
        <f>AP1620</f>
        <v>0</v>
      </c>
      <c r="V1620" s="99">
        <f>SUM(AS1620,AT1620,AU1620,AV1620,AW1620,AX1620,AY1620,AZ1620,BA1620,BB1620,BC1620)</f>
        <v>0</v>
      </c>
      <c r="W1620" s="99">
        <f>COUNT(AS1620,AT1620,AU1620,AV1620,AW1620,AX1620,AY1620,AZ1620,BA1620,BB1620,BC1620)</f>
        <v>0</v>
      </c>
      <c r="X1620" s="99">
        <v>0</v>
      </c>
      <c r="Y1620" s="99">
        <v>0</v>
      </c>
      <c r="Z1620" s="99">
        <v>0</v>
      </c>
      <c r="AA1620" s="99">
        <f>AR1620</f>
        <v>0</v>
      </c>
      <c r="AB1620" s="99">
        <f>AQ1620</f>
        <v>0</v>
      </c>
      <c r="AC1620" s="47"/>
      <c r="AD1620" s="99"/>
      <c r="AE1620" s="99"/>
      <c r="AF1620" s="99"/>
      <c r="AG1620" s="99">
        <v>30</v>
      </c>
      <c r="AH1620" s="99"/>
      <c r="AI1620" s="99"/>
      <c r="AJ1620" s="99"/>
      <c r="AK1620" s="99">
        <v>90</v>
      </c>
      <c r="AL1620" s="99"/>
      <c r="AM1620" s="100">
        <v>113</v>
      </c>
      <c r="AN1620" s="100"/>
      <c r="AO1620" s="44"/>
      <c r="AP1620" s="100"/>
      <c r="AQ1620" s="100"/>
      <c r="AR1620" s="100"/>
      <c r="AS1620" s="100"/>
      <c r="AT1620" s="100"/>
      <c r="AU1620" s="100"/>
      <c r="AV1620" s="100"/>
      <c r="AW1620" s="100"/>
      <c r="AX1620" s="100"/>
      <c r="AY1620" s="100"/>
      <c r="AZ1620" s="100"/>
      <c r="BA1620" s="100"/>
      <c r="BB1620" s="100"/>
      <c r="BC1620" s="100"/>
      <c r="BD1620" s="41"/>
    </row>
    <row r="1621" spans="1:56" x14ac:dyDescent="0.3">
      <c r="A1621" s="99" t="s">
        <v>48</v>
      </c>
      <c r="B1621" s="100" t="s">
        <v>36</v>
      </c>
      <c r="C1621" s="100" t="s">
        <v>309</v>
      </c>
      <c r="D1621" s="100" t="s">
        <v>310</v>
      </c>
      <c r="E1621" s="100" t="s">
        <v>54</v>
      </c>
      <c r="F1621" s="100">
        <v>999869601</v>
      </c>
      <c r="G1621" s="99">
        <f>(J1621+T1621)-H1621</f>
        <v>228</v>
      </c>
      <c r="H1621" s="99"/>
      <c r="I1621" s="24"/>
      <c r="J1621" s="99">
        <f>SUM(K1621,L1621,N1621,O1621,P1621,Q1621)</f>
        <v>228</v>
      </c>
      <c r="K1621" s="99">
        <f>SUM(AD1621,AL1621,AN1621)</f>
        <v>0</v>
      </c>
      <c r="L1621" s="99">
        <f>SUM(AE1621,AF1621,AG1621,AH1621)</f>
        <v>45</v>
      </c>
      <c r="M1621" s="99">
        <f>COUNT(#REF!,#REF!,#REF!,#REF!,#REF!,#REF!,#REF!,AE1621,#REF!,#REF!,#REF!,#REF!,AF1621,AG1621,#REF!,#REF!,#REF!,AH1621)</f>
        <v>1</v>
      </c>
      <c r="N1621" s="99">
        <f>AI1621+AJ1621</f>
        <v>0</v>
      </c>
      <c r="O1621" s="99"/>
      <c r="P1621" s="99">
        <f>AK1621</f>
        <v>84</v>
      </c>
      <c r="Q1621" s="99">
        <f>AM1621</f>
        <v>99</v>
      </c>
      <c r="R1621" s="99">
        <v>0</v>
      </c>
      <c r="S1621" s="47"/>
      <c r="T1621" s="99">
        <f>SUM(U1621,V1621,X1621,Y1621,Z1621,AA1621,AB1621)</f>
        <v>0</v>
      </c>
      <c r="U1621" s="99">
        <f>AP1621</f>
        <v>0</v>
      </c>
      <c r="V1621" s="99">
        <f>SUM(AS1621,AT1621,AU1621,AV1621,AW1621,AX1621,AY1621,AZ1621,BA1621,BB1621,BC1621)</f>
        <v>0</v>
      </c>
      <c r="W1621" s="99">
        <f>COUNT(AS1621,AT1621,AU1621,AV1621,AW1621,AX1621,AY1621,AZ1621,BA1621,BB1621,BC1621)</f>
        <v>0</v>
      </c>
      <c r="X1621" s="99">
        <v>0</v>
      </c>
      <c r="Y1621" s="99">
        <v>0</v>
      </c>
      <c r="Z1621" s="99">
        <v>0</v>
      </c>
      <c r="AA1621" s="99">
        <f>AR1621</f>
        <v>0</v>
      </c>
      <c r="AB1621" s="99">
        <f>AQ1621</f>
        <v>0</v>
      </c>
      <c r="AC1621" s="47"/>
      <c r="AD1621" s="99"/>
      <c r="AE1621" s="99"/>
      <c r="AF1621" s="99"/>
      <c r="AG1621" s="99">
        <v>45</v>
      </c>
      <c r="AH1621" s="99"/>
      <c r="AI1621" s="99"/>
      <c r="AJ1621" s="99"/>
      <c r="AK1621" s="99">
        <v>84</v>
      </c>
      <c r="AL1621" s="99"/>
      <c r="AM1621" s="100">
        <v>99</v>
      </c>
      <c r="AN1621" s="100"/>
      <c r="AO1621" s="44"/>
      <c r="AP1621" s="100"/>
      <c r="AQ1621" s="100"/>
      <c r="AR1621" s="100"/>
      <c r="AS1621" s="100"/>
      <c r="AT1621" s="100"/>
      <c r="AU1621" s="100"/>
      <c r="AV1621" s="100"/>
      <c r="AW1621" s="100"/>
      <c r="AX1621" s="100"/>
      <c r="AY1621" s="100"/>
      <c r="AZ1621" s="100"/>
      <c r="BA1621" s="100"/>
      <c r="BB1621" s="100"/>
      <c r="BC1621" s="100"/>
      <c r="BD1621" s="41"/>
    </row>
    <row r="1622" spans="1:56" x14ac:dyDescent="0.3">
      <c r="A1622" s="99" t="s">
        <v>48</v>
      </c>
      <c r="B1622" s="99" t="s">
        <v>36</v>
      </c>
      <c r="C1622" s="99" t="s">
        <v>561</v>
      </c>
      <c r="D1622" s="99" t="s">
        <v>1326</v>
      </c>
      <c r="E1622" s="99" t="s">
        <v>54</v>
      </c>
      <c r="F1622" s="99">
        <v>999921206</v>
      </c>
      <c r="G1622" s="99">
        <f>(J1622+T1622)-H1622</f>
        <v>201</v>
      </c>
      <c r="H1622" s="100"/>
      <c r="I1622" s="24"/>
      <c r="J1622" s="99">
        <f>SUM(K1622,L1622,N1622,O1622,P1622,Q1622)</f>
        <v>171</v>
      </c>
      <c r="K1622" s="99">
        <f>SUM(AD1622,AL1622,AN1622)</f>
        <v>0</v>
      </c>
      <c r="L1622" s="99">
        <f>SUM(AE1622,AF1622,AG1622,AH1622)</f>
        <v>0</v>
      </c>
      <c r="M1622" s="99">
        <f>COUNT(#REF!,#REF!,#REF!,#REF!,#REF!,#REF!,#REF!,AE1622,#REF!,#REF!,#REF!,#REF!,AF1622,AG1622,#REF!,#REF!,#REF!,AH1622)</f>
        <v>0</v>
      </c>
      <c r="N1622" s="99">
        <f>AI1622+AJ1622</f>
        <v>0</v>
      </c>
      <c r="O1622" s="99"/>
      <c r="P1622" s="99">
        <f>AK1622</f>
        <v>78</v>
      </c>
      <c r="Q1622" s="99">
        <f>AM1622</f>
        <v>93</v>
      </c>
      <c r="R1622" s="99">
        <v>0</v>
      </c>
      <c r="S1622" s="47"/>
      <c r="T1622" s="99">
        <f>SUM(U1622,V1622,X1622,Y1622,Z1622,AA1622,AB1622)</f>
        <v>30</v>
      </c>
      <c r="U1622" s="99">
        <f>AP1622</f>
        <v>0</v>
      </c>
      <c r="V1622" s="99">
        <f>SUM(AS1622,AT1622,AU1622,AV1622,AW1622,AX1622,AY1622,AZ1622,BA1622,BB1622,BC1622)</f>
        <v>30</v>
      </c>
      <c r="W1622" s="99">
        <f>COUNT(AS1622,AT1622,AU1622,AV1622,AW1622,AX1622,AY1622,AZ1622,BA1622,BB1622,BC1622)</f>
        <v>1</v>
      </c>
      <c r="X1622" s="99">
        <v>0</v>
      </c>
      <c r="Y1622" s="99">
        <v>0</v>
      </c>
      <c r="Z1622" s="99">
        <v>0</v>
      </c>
      <c r="AA1622" s="99">
        <f>AR1622</f>
        <v>0</v>
      </c>
      <c r="AB1622" s="99">
        <f>AQ1622</f>
        <v>0</v>
      </c>
      <c r="AC1622" s="47"/>
      <c r="AD1622" s="99"/>
      <c r="AE1622" s="99"/>
      <c r="AF1622" s="99"/>
      <c r="AG1622" s="99"/>
      <c r="AH1622" s="99"/>
      <c r="AI1622" s="99"/>
      <c r="AJ1622" s="99"/>
      <c r="AK1622" s="99">
        <v>78</v>
      </c>
      <c r="AL1622" s="99"/>
      <c r="AM1622" s="100">
        <v>93</v>
      </c>
      <c r="AN1622" s="100"/>
      <c r="AO1622" s="44"/>
      <c r="AP1622" s="100"/>
      <c r="AQ1622" s="100"/>
      <c r="AR1622" s="100"/>
      <c r="AS1622" s="100"/>
      <c r="AT1622" s="100"/>
      <c r="AU1622" s="100"/>
      <c r="AV1622" s="100"/>
      <c r="AW1622" s="100"/>
      <c r="AX1622" s="100"/>
      <c r="AY1622" s="100">
        <v>30</v>
      </c>
      <c r="AZ1622" s="100"/>
      <c r="BA1622" s="100"/>
      <c r="BB1622" s="100"/>
      <c r="BC1622" s="100"/>
      <c r="BD1622" s="41"/>
    </row>
    <row r="1623" spans="1:56" x14ac:dyDescent="0.3">
      <c r="A1623" s="100" t="s">
        <v>48</v>
      </c>
      <c r="B1623" s="100" t="s">
        <v>36</v>
      </c>
      <c r="C1623" s="100" t="s">
        <v>572</v>
      </c>
      <c r="D1623" s="100" t="s">
        <v>600</v>
      </c>
      <c r="E1623" s="100" t="s">
        <v>54</v>
      </c>
      <c r="F1623" s="100">
        <v>999884873</v>
      </c>
      <c r="G1623" s="99">
        <f>(J1623+T1623)-H1623</f>
        <v>30</v>
      </c>
      <c r="H1623" s="100"/>
      <c r="I1623" s="44"/>
      <c r="J1623" s="99">
        <f>SUM(K1623,L1623,N1623,O1623,P1623,Q1623)</f>
        <v>0</v>
      </c>
      <c r="K1623" s="99">
        <f>SUM(AD1623,AL1623,AN1623)</f>
        <v>0</v>
      </c>
      <c r="L1623" s="99">
        <f>SUM(AE1623,AF1623,AG1623,AH1623)</f>
        <v>0</v>
      </c>
      <c r="M1623" s="99">
        <f>COUNT(#REF!,#REF!,#REF!,#REF!,#REF!,#REF!,#REF!,AE1623,#REF!,#REF!,#REF!,#REF!,AF1623,AG1623,#REF!,#REF!,#REF!,AH1623)</f>
        <v>0</v>
      </c>
      <c r="N1623" s="99">
        <f>AI1623+AJ1623</f>
        <v>0</v>
      </c>
      <c r="O1623" s="99"/>
      <c r="P1623" s="99">
        <f>AK1623</f>
        <v>0</v>
      </c>
      <c r="Q1623" s="99">
        <f>AM1623</f>
        <v>0</v>
      </c>
      <c r="R1623" s="99">
        <v>0</v>
      </c>
      <c r="S1623" s="47"/>
      <c r="T1623" s="99">
        <f>SUM(U1623,V1623,X1623,Y1623,Z1623,AA1623,AB1623)</f>
        <v>30</v>
      </c>
      <c r="U1623" s="99">
        <f>AP1623</f>
        <v>0</v>
      </c>
      <c r="V1623" s="99">
        <f>SUM(AS1623,AT1623,AU1623,AV1623,AW1623,AX1623,AY1623,AZ1623,BA1623,BB1623,BC1623)</f>
        <v>30</v>
      </c>
      <c r="W1623" s="99">
        <f>COUNT(AS1623,AT1623,AU1623,AV1623,AW1623,AX1623,AY1623,AZ1623,BA1623,BB1623,BC1623)</f>
        <v>1</v>
      </c>
      <c r="X1623" s="99">
        <v>0</v>
      </c>
      <c r="Y1623" s="99">
        <v>0</v>
      </c>
      <c r="Z1623" s="99">
        <v>0</v>
      </c>
      <c r="AA1623" s="99">
        <f>AR1623</f>
        <v>0</v>
      </c>
      <c r="AB1623" s="99">
        <f>AQ1623</f>
        <v>0</v>
      </c>
      <c r="AC1623" s="47"/>
      <c r="AD1623" s="100"/>
      <c r="AE1623" s="100"/>
      <c r="AF1623" s="100"/>
      <c r="AG1623" s="100"/>
      <c r="AH1623" s="100"/>
      <c r="AI1623" s="100"/>
      <c r="AJ1623" s="100"/>
      <c r="AK1623" s="100"/>
      <c r="AL1623" s="100"/>
      <c r="AM1623" s="100"/>
      <c r="AN1623" s="100"/>
      <c r="AO1623" s="44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>
        <v>30</v>
      </c>
      <c r="BA1623" s="100"/>
      <c r="BB1623" s="100"/>
      <c r="BC1623" s="100"/>
    </row>
    <row r="1624" spans="1:56" x14ac:dyDescent="0.3">
      <c r="A1624" s="99" t="s">
        <v>50</v>
      </c>
      <c r="B1624" s="99" t="s">
        <v>36</v>
      </c>
      <c r="C1624" s="99" t="s">
        <v>67</v>
      </c>
      <c r="D1624" s="99" t="s">
        <v>68</v>
      </c>
      <c r="E1624" s="99" t="s">
        <v>54</v>
      </c>
      <c r="F1624" s="99">
        <v>999045493</v>
      </c>
      <c r="G1624" s="99">
        <f>(J1624+T1624)-H1624</f>
        <v>200</v>
      </c>
      <c r="H1624" s="99"/>
      <c r="I1624" s="24"/>
      <c r="J1624" s="99">
        <f>SUM(K1624,L1624,N1624,O1624,P1624,Q1624)</f>
        <v>200</v>
      </c>
      <c r="K1624" s="99">
        <f>SUM(AD1624,AL1624,AN1624)</f>
        <v>0</v>
      </c>
      <c r="L1624" s="99">
        <f>SUM(AE1624,AF1624,AG1624,AH1624)</f>
        <v>0</v>
      </c>
      <c r="M1624" s="99">
        <f>COUNT(#REF!,#REF!,#REF!,#REF!,#REF!,#REF!,#REF!,AE1624,#REF!,#REF!,#REF!,#REF!,AF1624,AG1624,#REF!,#REF!,#REF!,AH1624)</f>
        <v>0</v>
      </c>
      <c r="N1624" s="99">
        <f>AI1624+AJ1624</f>
        <v>70</v>
      </c>
      <c r="O1624" s="99"/>
      <c r="P1624" s="99">
        <f>AK1624</f>
        <v>80</v>
      </c>
      <c r="Q1624" s="99">
        <f>AM1624</f>
        <v>50</v>
      </c>
      <c r="R1624" s="99">
        <v>0</v>
      </c>
      <c r="S1624" s="47"/>
      <c r="T1624" s="99">
        <f>SUM(U1624,V1624,X1624,Y1624,Z1624,AA1624,AB1624)</f>
        <v>0</v>
      </c>
      <c r="U1624" s="99">
        <f>AP1624</f>
        <v>0</v>
      </c>
      <c r="V1624" s="99">
        <f>SUM(AS1624,AT1624,AU1624,AV1624,AW1624,AX1624,AY1624,AZ1624,BA1624,BB1624,BC1624)</f>
        <v>0</v>
      </c>
      <c r="W1624" s="99">
        <f>COUNT(AS1624,AT1624,AU1624,AV1624,AW1624,AX1624,AY1624,AZ1624,BA1624,BB1624,BC1624)</f>
        <v>0</v>
      </c>
      <c r="X1624" s="99">
        <v>0</v>
      </c>
      <c r="Y1624" s="99">
        <v>0</v>
      </c>
      <c r="Z1624" s="99">
        <v>0</v>
      </c>
      <c r="AA1624" s="99">
        <f>AR1624</f>
        <v>0</v>
      </c>
      <c r="AB1624" s="99">
        <f>AQ1624</f>
        <v>0</v>
      </c>
      <c r="AC1624" s="47"/>
      <c r="AD1624" s="99"/>
      <c r="AE1624" s="99"/>
      <c r="AF1624" s="99"/>
      <c r="AG1624" s="99"/>
      <c r="AH1624" s="99"/>
      <c r="AI1624" s="99"/>
      <c r="AJ1624" s="99">
        <v>70</v>
      </c>
      <c r="AK1624" s="99">
        <v>80</v>
      </c>
      <c r="AL1624" s="99"/>
      <c r="AM1624" s="100">
        <v>50</v>
      </c>
      <c r="AN1624" s="100"/>
      <c r="AO1624" s="44"/>
      <c r="AP1624" s="100"/>
      <c r="AQ1624" s="100"/>
      <c r="AR1624" s="100"/>
      <c r="AS1624" s="100"/>
      <c r="AT1624" s="100"/>
      <c r="AU1624" s="100"/>
      <c r="AV1624" s="100"/>
      <c r="AW1624" s="100"/>
      <c r="AX1624" s="100"/>
      <c r="AY1624" s="100"/>
      <c r="AZ1624" s="100"/>
      <c r="BA1624" s="100"/>
      <c r="BB1624" s="100"/>
      <c r="BC1624" s="100"/>
      <c r="BD1624" s="41"/>
    </row>
    <row r="1625" spans="1:56" x14ac:dyDescent="0.3">
      <c r="A1625" s="99" t="s">
        <v>50</v>
      </c>
      <c r="B1625" s="99" t="s">
        <v>36</v>
      </c>
      <c r="C1625" s="99" t="s">
        <v>156</v>
      </c>
      <c r="D1625" s="99" t="s">
        <v>157</v>
      </c>
      <c r="E1625" s="99" t="s">
        <v>54</v>
      </c>
      <c r="F1625" s="99">
        <v>999797966</v>
      </c>
      <c r="G1625" s="99">
        <f>(J1625+T1625)-H1625</f>
        <v>90</v>
      </c>
      <c r="H1625" s="99"/>
      <c r="I1625" s="24"/>
      <c r="J1625" s="99">
        <f>SUM(K1625,L1625,N1625,O1625,P1625,Q1625)</f>
        <v>90</v>
      </c>
      <c r="K1625" s="99">
        <f>SUM(AD1625,AL1625,AN1625)</f>
        <v>0</v>
      </c>
      <c r="L1625" s="99">
        <f>SUM(AE1625,AF1625,AG1625,AH1625)</f>
        <v>30</v>
      </c>
      <c r="M1625" s="99">
        <f>COUNT(#REF!,#REF!,#REF!,#REF!,#REF!,#REF!,#REF!,AE1625,#REF!,#REF!,#REF!,#REF!,AF1625,AG1625,#REF!,#REF!,#REF!,AH1625)</f>
        <v>1</v>
      </c>
      <c r="N1625" s="99">
        <f>AI1625+AJ1625</f>
        <v>0</v>
      </c>
      <c r="O1625" s="99"/>
      <c r="P1625" s="99">
        <f>AK1625</f>
        <v>60</v>
      </c>
      <c r="Q1625" s="99">
        <f>AM1625</f>
        <v>0</v>
      </c>
      <c r="R1625" s="99">
        <v>0</v>
      </c>
      <c r="S1625" s="47"/>
      <c r="T1625" s="99">
        <f>SUM(U1625,V1625,X1625,Y1625,Z1625,AA1625,AB1625)</f>
        <v>0</v>
      </c>
      <c r="U1625" s="99">
        <f>AP1625</f>
        <v>0</v>
      </c>
      <c r="V1625" s="99">
        <f>SUM(AS1625,AT1625,AU1625,AV1625,AW1625,AX1625,AY1625,AZ1625,BA1625,BB1625,BC1625)</f>
        <v>0</v>
      </c>
      <c r="W1625" s="99">
        <f>COUNT(AS1625,AT1625,AU1625,AV1625,AW1625,AX1625,AY1625,AZ1625,BA1625,BB1625,BC1625)</f>
        <v>0</v>
      </c>
      <c r="X1625" s="99">
        <v>0</v>
      </c>
      <c r="Y1625" s="99">
        <v>0</v>
      </c>
      <c r="Z1625" s="99">
        <v>0</v>
      </c>
      <c r="AA1625" s="99">
        <f>AR1625</f>
        <v>0</v>
      </c>
      <c r="AB1625" s="99">
        <f>AQ1625</f>
        <v>0</v>
      </c>
      <c r="AC1625" s="47"/>
      <c r="AD1625" s="99"/>
      <c r="AE1625" s="99"/>
      <c r="AF1625" s="99"/>
      <c r="AG1625" s="99">
        <v>30</v>
      </c>
      <c r="AH1625" s="99"/>
      <c r="AI1625" s="99"/>
      <c r="AJ1625" s="99"/>
      <c r="AK1625" s="99">
        <v>60</v>
      </c>
      <c r="AL1625" s="99"/>
      <c r="AM1625" s="100"/>
      <c r="AN1625" s="100"/>
      <c r="AO1625" s="44"/>
      <c r="AP1625" s="100"/>
      <c r="AQ1625" s="100"/>
      <c r="AR1625" s="100"/>
      <c r="AS1625" s="100"/>
      <c r="AT1625" s="100"/>
      <c r="AU1625" s="100"/>
      <c r="AV1625" s="100"/>
      <c r="AW1625" s="100"/>
      <c r="AX1625" s="100"/>
      <c r="AY1625" s="100"/>
      <c r="AZ1625" s="100"/>
      <c r="BA1625" s="100"/>
      <c r="BB1625" s="100"/>
      <c r="BC1625" s="100"/>
      <c r="BD1625" s="41"/>
    </row>
    <row r="1626" spans="1:56" x14ac:dyDescent="0.3">
      <c r="A1626" s="99" t="s">
        <v>241</v>
      </c>
      <c r="B1626" s="99" t="s">
        <v>36</v>
      </c>
      <c r="C1626" s="99" t="s">
        <v>242</v>
      </c>
      <c r="D1626" s="99" t="s">
        <v>243</v>
      </c>
      <c r="E1626" s="99" t="s">
        <v>54</v>
      </c>
      <c r="F1626" s="99">
        <v>999857986</v>
      </c>
      <c r="G1626" s="99">
        <f>(J1626+T1626)-H1626</f>
        <v>40</v>
      </c>
      <c r="H1626" s="99"/>
      <c r="I1626" s="24"/>
      <c r="J1626" s="99">
        <f>SUM(K1626,L1626,N1626,O1626,P1626,Q1626)</f>
        <v>40</v>
      </c>
      <c r="K1626" s="99">
        <f>SUM(AD1626,AL1626,AN1626)</f>
        <v>0</v>
      </c>
      <c r="L1626" s="99">
        <f>SUM(AE1626,AF1626,AG1626,AH1626)</f>
        <v>0</v>
      </c>
      <c r="M1626" s="99">
        <f>COUNT(#REF!,#REF!,#REF!,#REF!,#REF!,#REF!,#REF!,AE1626,#REF!,#REF!,#REF!,#REF!,AF1626,AG1626,#REF!,#REF!,#REF!,AH1626)</f>
        <v>0</v>
      </c>
      <c r="N1626" s="99">
        <f>AI1626+AJ1626</f>
        <v>0</v>
      </c>
      <c r="O1626" s="99"/>
      <c r="P1626" s="99">
        <f>AK1626</f>
        <v>40</v>
      </c>
      <c r="Q1626" s="99">
        <f>AM1626</f>
        <v>0</v>
      </c>
      <c r="R1626" s="99">
        <v>0</v>
      </c>
      <c r="S1626" s="47"/>
      <c r="T1626" s="99">
        <f>SUM(U1626,V1626,X1626,Y1626,Z1626,AA1626,AB1626)</f>
        <v>0</v>
      </c>
      <c r="U1626" s="99">
        <f>AP1626</f>
        <v>0</v>
      </c>
      <c r="V1626" s="99">
        <f>SUM(AS1626,AT1626,AU1626,AV1626,AW1626,AX1626,AY1626,AZ1626,BA1626,BB1626,BC1626)</f>
        <v>0</v>
      </c>
      <c r="W1626" s="99">
        <f>COUNT(AS1626,AT1626,AU1626,AV1626,AW1626,AX1626,AY1626,AZ1626,BA1626,BB1626,BC1626)</f>
        <v>0</v>
      </c>
      <c r="X1626" s="99">
        <v>0</v>
      </c>
      <c r="Y1626" s="99">
        <v>0</v>
      </c>
      <c r="Z1626" s="99">
        <v>0</v>
      </c>
      <c r="AA1626" s="99">
        <f>AR1626</f>
        <v>0</v>
      </c>
      <c r="AB1626" s="99">
        <f>AQ1626</f>
        <v>0</v>
      </c>
      <c r="AC1626" s="47"/>
      <c r="AD1626" s="99"/>
      <c r="AE1626" s="99"/>
      <c r="AF1626" s="99"/>
      <c r="AG1626" s="99"/>
      <c r="AH1626" s="99"/>
      <c r="AI1626" s="99"/>
      <c r="AJ1626" s="99"/>
      <c r="AK1626" s="99">
        <v>40</v>
      </c>
      <c r="AL1626" s="99"/>
      <c r="AM1626" s="100"/>
      <c r="AN1626" s="100"/>
      <c r="AO1626" s="44"/>
      <c r="AP1626" s="100"/>
      <c r="AQ1626" s="100"/>
      <c r="AR1626" s="100"/>
      <c r="AS1626" s="100"/>
      <c r="AT1626" s="100"/>
      <c r="AU1626" s="100"/>
      <c r="AV1626" s="100"/>
      <c r="AW1626" s="100"/>
      <c r="AX1626" s="100"/>
      <c r="AY1626" s="100"/>
      <c r="AZ1626" s="100"/>
      <c r="BA1626" s="100"/>
      <c r="BB1626" s="100"/>
      <c r="BC1626" s="100"/>
      <c r="BD1626" s="41"/>
    </row>
    <row r="1627" spans="1:56" x14ac:dyDescent="0.3">
      <c r="A1627" s="100" t="s">
        <v>44</v>
      </c>
      <c r="B1627" s="99" t="s">
        <v>36</v>
      </c>
      <c r="C1627" s="99" t="s">
        <v>46</v>
      </c>
      <c r="D1627" s="99" t="s">
        <v>1833</v>
      </c>
      <c r="E1627" s="99" t="s">
        <v>54</v>
      </c>
      <c r="F1627" s="99">
        <v>999924566</v>
      </c>
      <c r="G1627" s="99">
        <f>(J1627+T1627)-H1627</f>
        <v>550</v>
      </c>
      <c r="H1627" s="100"/>
      <c r="I1627" s="24"/>
      <c r="J1627" s="99">
        <f>SUM(K1627,L1627,N1627,O1627,P1627,Q1627)</f>
        <v>340</v>
      </c>
      <c r="K1627" s="99">
        <f>SUM(AD1627,AL1627,AN1627)</f>
        <v>50</v>
      </c>
      <c r="L1627" s="99">
        <f>SUM(AE1627,AF1627,AG1627,AH1627)</f>
        <v>0</v>
      </c>
      <c r="M1627" s="99">
        <f>COUNT(#REF!,#REF!,#REF!,#REF!,#REF!,#REF!,#REF!,AE1627,#REF!,#REF!,#REF!,#REF!,AF1627,AG1627,#REF!,#REF!,#REF!,AH1627)</f>
        <v>0</v>
      </c>
      <c r="N1627" s="99">
        <f>AI1627+AJ1627</f>
        <v>0</v>
      </c>
      <c r="O1627" s="99"/>
      <c r="P1627" s="99">
        <f>AK1627</f>
        <v>90</v>
      </c>
      <c r="Q1627" s="99">
        <f>AM1627</f>
        <v>200</v>
      </c>
      <c r="R1627" s="99">
        <v>0</v>
      </c>
      <c r="S1627" s="47"/>
      <c r="T1627" s="99">
        <f>SUM(U1627,V1627,X1627,Y1627,Z1627,AA1627,AB1627)</f>
        <v>210</v>
      </c>
      <c r="U1627" s="99">
        <f>AP1627</f>
        <v>0</v>
      </c>
      <c r="V1627" s="99">
        <f>SUM(AS1627,AT1627,AU1627,AV1627,AW1627,AX1627,AY1627,AZ1627,BA1627,BB1627,BC1627)</f>
        <v>60</v>
      </c>
      <c r="W1627" s="99">
        <f>COUNT(AS1627,AT1627,AU1627,AV1627,AW1627,AX1627,AY1627,AZ1627,BA1627,BB1627,BC1627)</f>
        <v>1</v>
      </c>
      <c r="X1627" s="99">
        <v>0</v>
      </c>
      <c r="Y1627" s="99">
        <v>0</v>
      </c>
      <c r="Z1627" s="99">
        <v>0</v>
      </c>
      <c r="AA1627" s="99">
        <f>AR1627</f>
        <v>150</v>
      </c>
      <c r="AB1627" s="99">
        <f>AQ1627</f>
        <v>0</v>
      </c>
      <c r="AC1627" s="47"/>
      <c r="AD1627" s="99"/>
      <c r="AE1627" s="99"/>
      <c r="AF1627" s="99"/>
      <c r="AG1627" s="99"/>
      <c r="AH1627" s="99"/>
      <c r="AI1627" s="99"/>
      <c r="AJ1627" s="99"/>
      <c r="AK1627" s="99">
        <v>90</v>
      </c>
      <c r="AL1627" s="99"/>
      <c r="AM1627" s="100">
        <v>200</v>
      </c>
      <c r="AN1627" s="100">
        <v>50</v>
      </c>
      <c r="AO1627" s="44"/>
      <c r="AP1627" s="100"/>
      <c r="AQ1627" s="100"/>
      <c r="AR1627" s="100">
        <v>150</v>
      </c>
      <c r="AS1627" s="100"/>
      <c r="AT1627" s="100"/>
      <c r="AU1627" s="100"/>
      <c r="AV1627" s="100"/>
      <c r="AW1627" s="100"/>
      <c r="AX1627" s="100"/>
      <c r="AY1627" s="100"/>
      <c r="AZ1627" s="100">
        <v>60</v>
      </c>
      <c r="BA1627" s="100"/>
      <c r="BB1627" s="100"/>
      <c r="BC1627" s="100"/>
      <c r="BD1627" s="41"/>
    </row>
    <row r="1628" spans="1:56" x14ac:dyDescent="0.3">
      <c r="A1628" s="100" t="s">
        <v>44</v>
      </c>
      <c r="B1628" s="102" t="s">
        <v>36</v>
      </c>
      <c r="C1628" s="102" t="s">
        <v>730</v>
      </c>
      <c r="D1628" s="102" t="s">
        <v>428</v>
      </c>
      <c r="E1628" s="102" t="s">
        <v>54</v>
      </c>
      <c r="F1628" s="99">
        <v>999925206</v>
      </c>
      <c r="G1628" s="99">
        <f>(J1628+T1628)-H1628</f>
        <v>369</v>
      </c>
      <c r="H1628" s="99"/>
      <c r="I1628" s="24"/>
      <c r="J1628" s="99">
        <f>SUM(K1628,L1628,N1628,O1628,P1628,Q1628)</f>
        <v>116</v>
      </c>
      <c r="K1628" s="99">
        <f>SUM(AD1628,AL1628,AN1628)</f>
        <v>0</v>
      </c>
      <c r="L1628" s="99">
        <f>SUM(AE1628,AF1628,AG1628,AH1628)</f>
        <v>12</v>
      </c>
      <c r="M1628" s="99">
        <f>COUNT(#REF!,#REF!,#REF!,#REF!,#REF!,#REF!,#REF!,AE1628,#REF!,#REF!,#REF!,#REF!,AF1628,AG1628,#REF!,#REF!,#REF!,AH1628)</f>
        <v>1</v>
      </c>
      <c r="N1628" s="99">
        <f>AI1628+AJ1628</f>
        <v>0</v>
      </c>
      <c r="O1628" s="99"/>
      <c r="P1628" s="99">
        <f>AK1628</f>
        <v>64</v>
      </c>
      <c r="Q1628" s="99">
        <f>AM1628</f>
        <v>40</v>
      </c>
      <c r="R1628" s="99">
        <v>0</v>
      </c>
      <c r="S1628" s="47"/>
      <c r="T1628" s="99">
        <f>SUM(U1628,V1628,X1628,Y1628,Z1628,AA1628,AB1628)</f>
        <v>253</v>
      </c>
      <c r="U1628" s="99">
        <f>AP1628</f>
        <v>20</v>
      </c>
      <c r="V1628" s="99">
        <f>SUM(AS1628,AT1628,AU1628,AV1628,AW1628,AX1628,AY1628,AZ1628,BA1628,BB1628,BC1628)</f>
        <v>120</v>
      </c>
      <c r="W1628" s="99">
        <f>COUNT(AS1628,AT1628,AU1628,AV1628,AW1628,AX1628,AY1628,AZ1628,BA1628,BB1628,BC1628)</f>
        <v>1</v>
      </c>
      <c r="X1628" s="99">
        <v>0</v>
      </c>
      <c r="Y1628" s="99">
        <v>0</v>
      </c>
      <c r="Z1628" s="99">
        <v>0</v>
      </c>
      <c r="AA1628" s="99">
        <f>AR1628</f>
        <v>113</v>
      </c>
      <c r="AB1628" s="99">
        <f>AQ1628</f>
        <v>0</v>
      </c>
      <c r="AC1628" s="47"/>
      <c r="AD1628" s="99"/>
      <c r="AE1628" s="99">
        <v>12</v>
      </c>
      <c r="AF1628" s="99"/>
      <c r="AG1628" s="99"/>
      <c r="AH1628" s="99"/>
      <c r="AI1628" s="99"/>
      <c r="AJ1628" s="99"/>
      <c r="AK1628" s="99">
        <v>64</v>
      </c>
      <c r="AL1628" s="99"/>
      <c r="AM1628" s="100">
        <v>40</v>
      </c>
      <c r="AN1628" s="100"/>
      <c r="AO1628" s="44"/>
      <c r="AP1628" s="100">
        <v>20</v>
      </c>
      <c r="AQ1628" s="100"/>
      <c r="AR1628" s="100">
        <v>113</v>
      </c>
      <c r="AS1628" s="100"/>
      <c r="AT1628" s="100"/>
      <c r="AU1628" s="100"/>
      <c r="AV1628" s="100"/>
      <c r="AW1628" s="100">
        <v>120</v>
      </c>
      <c r="AX1628" s="100"/>
      <c r="AY1628" s="100"/>
      <c r="AZ1628" s="100"/>
      <c r="BA1628" s="100"/>
      <c r="BB1628" s="100"/>
      <c r="BC1628" s="100"/>
      <c r="BD1628" s="41"/>
    </row>
    <row r="1629" spans="1:56" x14ac:dyDescent="0.3">
      <c r="A1629" s="100" t="s">
        <v>44</v>
      </c>
      <c r="B1629" s="99" t="s">
        <v>36</v>
      </c>
      <c r="C1629" s="99" t="s">
        <v>2025</v>
      </c>
      <c r="D1629" s="99" t="s">
        <v>101</v>
      </c>
      <c r="E1629" s="99" t="s">
        <v>54</v>
      </c>
      <c r="F1629" s="99">
        <v>999925404</v>
      </c>
      <c r="G1629" s="99">
        <f>(J1629+T1629)-H1629</f>
        <v>335</v>
      </c>
      <c r="H1629" s="99"/>
      <c r="I1629" s="24"/>
      <c r="J1629" s="99">
        <f>SUM(K1629,L1629,N1629,O1629,P1629,Q1629)</f>
        <v>0</v>
      </c>
      <c r="K1629" s="99">
        <f>SUM(AD1629,AL1629,AN1629)</f>
        <v>0</v>
      </c>
      <c r="L1629" s="99">
        <f>SUM(AE1629,AF1629,AG1629,AH1629)</f>
        <v>0</v>
      </c>
      <c r="M1629" s="99">
        <f>COUNT(#REF!,#REF!,#REF!,#REF!,#REF!,#REF!,#REF!,AE1629,#REF!,#REF!,#REF!,#REF!,AF1629,AG1629,#REF!,#REF!,#REF!,AH1629)</f>
        <v>0</v>
      </c>
      <c r="N1629" s="99">
        <f>AI1629+AJ1629</f>
        <v>0</v>
      </c>
      <c r="O1629" s="99"/>
      <c r="P1629" s="99">
        <f>AK1629</f>
        <v>0</v>
      </c>
      <c r="Q1629" s="99">
        <f>AM1629</f>
        <v>0</v>
      </c>
      <c r="R1629" s="99">
        <v>0</v>
      </c>
      <c r="S1629" s="47"/>
      <c r="T1629" s="99">
        <f>SUM(U1629,V1629,X1629,Y1629,Z1629,AA1629,AB1629)</f>
        <v>335</v>
      </c>
      <c r="U1629" s="99">
        <f>AP1629</f>
        <v>15</v>
      </c>
      <c r="V1629" s="99">
        <f>SUM(AS1629,AT1629,AU1629,AV1629,AW1629,AX1629,AY1629,AZ1629,BA1629,BB1629,BC1629)</f>
        <v>120</v>
      </c>
      <c r="W1629" s="99">
        <f>COUNT(AS1629,AT1629,AU1629,AV1629,AW1629,AX1629,AY1629,AZ1629,BA1629,BB1629,BC1629)</f>
        <v>2</v>
      </c>
      <c r="X1629" s="99">
        <v>0</v>
      </c>
      <c r="Y1629" s="99">
        <v>0</v>
      </c>
      <c r="Z1629" s="99">
        <v>0</v>
      </c>
      <c r="AA1629" s="99">
        <f>AR1629</f>
        <v>200</v>
      </c>
      <c r="AB1629" s="99">
        <f>AQ1629</f>
        <v>0</v>
      </c>
      <c r="AC1629" s="47"/>
      <c r="AD1629" s="99"/>
      <c r="AE1629" s="99"/>
      <c r="AF1629" s="99"/>
      <c r="AG1629" s="99"/>
      <c r="AH1629" s="99"/>
      <c r="AI1629" s="99"/>
      <c r="AJ1629" s="99"/>
      <c r="AK1629" s="99"/>
      <c r="AL1629" s="99"/>
      <c r="AM1629" s="100"/>
      <c r="AN1629" s="100"/>
      <c r="AO1629" s="44"/>
      <c r="AP1629" s="100">
        <v>15</v>
      </c>
      <c r="AQ1629" s="100"/>
      <c r="AR1629" s="100">
        <v>200</v>
      </c>
      <c r="AS1629" s="100">
        <v>30</v>
      </c>
      <c r="AT1629" s="100"/>
      <c r="AU1629" s="100"/>
      <c r="AV1629" s="100"/>
      <c r="AW1629" s="100">
        <v>90</v>
      </c>
      <c r="AX1629" s="100"/>
      <c r="AY1629" s="100"/>
      <c r="AZ1629" s="100"/>
      <c r="BA1629" s="100"/>
      <c r="BB1629" s="100"/>
      <c r="BC1629" s="100"/>
      <c r="BD1629" s="41"/>
    </row>
    <row r="1630" spans="1:56" x14ac:dyDescent="0.3">
      <c r="A1630" s="100" t="s">
        <v>44</v>
      </c>
      <c r="B1630" s="99" t="s">
        <v>36</v>
      </c>
      <c r="C1630" s="99" t="s">
        <v>906</v>
      </c>
      <c r="D1630" s="99" t="s">
        <v>715</v>
      </c>
      <c r="E1630" s="99" t="s">
        <v>54</v>
      </c>
      <c r="F1630" s="99">
        <v>999916768</v>
      </c>
      <c r="G1630" s="99">
        <f>(J1630+T1630)-H1630</f>
        <v>211</v>
      </c>
      <c r="H1630" s="100"/>
      <c r="I1630" s="24"/>
      <c r="J1630" s="99">
        <f>SUM(K1630,L1630,N1630,O1630,P1630,Q1630)</f>
        <v>143</v>
      </c>
      <c r="K1630" s="99">
        <f>SUM(AD1630,AL1630,AN1630)</f>
        <v>0</v>
      </c>
      <c r="L1630" s="99">
        <f>SUM(AE1630,AF1630,AG1630,AH1630)</f>
        <v>30</v>
      </c>
      <c r="M1630" s="99">
        <f>COUNT(#REF!,#REF!,#REF!,#REF!,#REF!,#REF!,#REF!,AE1630,#REF!,#REF!,#REF!,#REF!,AF1630,AG1630,#REF!,#REF!,#REF!,AH1630)</f>
        <v>1</v>
      </c>
      <c r="N1630" s="99">
        <f>AI1630+AJ1630</f>
        <v>0</v>
      </c>
      <c r="O1630" s="99"/>
      <c r="P1630" s="99">
        <f>AK1630</f>
        <v>0</v>
      </c>
      <c r="Q1630" s="99">
        <f>AM1630</f>
        <v>113</v>
      </c>
      <c r="R1630" s="99">
        <v>0</v>
      </c>
      <c r="S1630" s="47"/>
      <c r="T1630" s="99">
        <f>SUM(U1630,V1630,X1630,Y1630,Z1630,AA1630,AB1630)</f>
        <v>68</v>
      </c>
      <c r="U1630" s="99">
        <f>AP1630</f>
        <v>0</v>
      </c>
      <c r="V1630" s="99">
        <f>SUM(AS1630,AT1630,AU1630,AV1630,AW1630,AX1630,AY1630,AZ1630,BA1630,BB1630,BC1630)</f>
        <v>68</v>
      </c>
      <c r="W1630" s="99">
        <f>COUNT(AS1630,AT1630,AU1630,AV1630,AW1630,AX1630,AY1630,AZ1630,BA1630,BB1630,BC1630)</f>
        <v>1</v>
      </c>
      <c r="X1630" s="99">
        <v>0</v>
      </c>
      <c r="Y1630" s="99">
        <v>0</v>
      </c>
      <c r="Z1630" s="99">
        <v>0</v>
      </c>
      <c r="AA1630" s="99">
        <f>AR1630</f>
        <v>0</v>
      </c>
      <c r="AB1630" s="99">
        <f>AQ1630</f>
        <v>0</v>
      </c>
      <c r="AC1630" s="47"/>
      <c r="AD1630" s="99"/>
      <c r="AE1630" s="99">
        <v>30</v>
      </c>
      <c r="AF1630" s="99"/>
      <c r="AG1630" s="99"/>
      <c r="AH1630" s="99"/>
      <c r="AI1630" s="99"/>
      <c r="AJ1630" s="99"/>
      <c r="AK1630" s="99"/>
      <c r="AL1630" s="99"/>
      <c r="AM1630" s="100">
        <v>113</v>
      </c>
      <c r="AN1630" s="100"/>
      <c r="AO1630" s="44"/>
      <c r="AP1630" s="100"/>
      <c r="AQ1630" s="100"/>
      <c r="AR1630" s="100"/>
      <c r="AS1630" s="100"/>
      <c r="AT1630" s="100"/>
      <c r="AU1630" s="100"/>
      <c r="AV1630" s="100"/>
      <c r="AW1630" s="100">
        <v>68</v>
      </c>
      <c r="AX1630" s="100"/>
      <c r="AY1630" s="100"/>
      <c r="AZ1630" s="100"/>
      <c r="BA1630" s="100"/>
      <c r="BB1630" s="100"/>
      <c r="BC1630" s="100"/>
      <c r="BD1630" s="41"/>
    </row>
    <row r="1631" spans="1:56" x14ac:dyDescent="0.3">
      <c r="A1631" s="100" t="s">
        <v>44</v>
      </c>
      <c r="B1631" s="106" t="s">
        <v>36</v>
      </c>
      <c r="C1631" s="106" t="s">
        <v>2268</v>
      </c>
      <c r="D1631" s="106" t="s">
        <v>2269</v>
      </c>
      <c r="E1631" s="106" t="s">
        <v>54</v>
      </c>
      <c r="F1631" s="106">
        <v>999926513</v>
      </c>
      <c r="G1631" s="99">
        <f>(J1631+T1631)-H1631</f>
        <v>113</v>
      </c>
      <c r="H1631" s="99"/>
      <c r="I1631" s="24"/>
      <c r="J1631" s="99">
        <f>SUM(K1631,L1631,N1631,O1631,P1631,Q1631)</f>
        <v>113</v>
      </c>
      <c r="K1631" s="99">
        <f>SUM(AD1631,AL1631,AN1631)</f>
        <v>0</v>
      </c>
      <c r="L1631" s="99">
        <f>SUM(AE1631,AF1631,AG1631,AH1631)</f>
        <v>0</v>
      </c>
      <c r="M1631" s="99">
        <f>COUNT(#REF!,#REF!,#REF!,#REF!,#REF!,#REF!,#REF!,AE1631,#REF!,#REF!,#REF!,#REF!,AF1631,AG1631,#REF!,#REF!,#REF!,AH1631)</f>
        <v>0</v>
      </c>
      <c r="N1631" s="99">
        <f>AI1631+AJ1631</f>
        <v>0</v>
      </c>
      <c r="O1631" s="99"/>
      <c r="P1631" s="99">
        <f>AK1631</f>
        <v>0</v>
      </c>
      <c r="Q1631" s="99">
        <f>AM1631</f>
        <v>113</v>
      </c>
      <c r="R1631" s="99">
        <v>0</v>
      </c>
      <c r="S1631" s="47"/>
      <c r="T1631" s="99">
        <f>SUM(U1631,V1631,X1631,Y1631,Z1631,AA1631,AB1631)</f>
        <v>0</v>
      </c>
      <c r="U1631" s="99">
        <f>AP1631</f>
        <v>0</v>
      </c>
      <c r="V1631" s="99">
        <f>SUM(AS1631,AT1631,AU1631,AV1631,AW1631,AX1631,AY1631,AZ1631,BA1631,BB1631,BC1631)</f>
        <v>0</v>
      </c>
      <c r="W1631" s="99">
        <f>COUNT(AS1631,AT1631,AU1631,AV1631,AW1631,AX1631,AY1631,AZ1631,BA1631,BB1631,BC1631)</f>
        <v>0</v>
      </c>
      <c r="X1631" s="99">
        <v>0</v>
      </c>
      <c r="Y1631" s="99">
        <v>0</v>
      </c>
      <c r="Z1631" s="99">
        <v>0</v>
      </c>
      <c r="AA1631" s="99">
        <f>AR1631</f>
        <v>0</v>
      </c>
      <c r="AB1631" s="99">
        <f>AQ1631</f>
        <v>0</v>
      </c>
      <c r="AC1631" s="47"/>
      <c r="AD1631" s="99"/>
      <c r="AE1631" s="99"/>
      <c r="AF1631" s="99"/>
      <c r="AG1631" s="99"/>
      <c r="AH1631" s="99"/>
      <c r="AI1631" s="99"/>
      <c r="AJ1631" s="99"/>
      <c r="AK1631" s="99"/>
      <c r="AL1631" s="99"/>
      <c r="AM1631" s="100">
        <v>113</v>
      </c>
      <c r="AN1631" s="100"/>
      <c r="AO1631" s="44"/>
      <c r="AP1631" s="100"/>
      <c r="AQ1631" s="100"/>
      <c r="AR1631" s="100"/>
      <c r="AS1631" s="100"/>
      <c r="AT1631" s="100"/>
      <c r="AU1631" s="100"/>
      <c r="AV1631" s="100"/>
      <c r="AW1631" s="100"/>
      <c r="AX1631" s="100"/>
      <c r="AY1631" s="100"/>
      <c r="AZ1631" s="100"/>
      <c r="BA1631" s="100"/>
      <c r="BB1631" s="100"/>
      <c r="BC1631" s="100"/>
      <c r="BD1631" s="41"/>
    </row>
    <row r="1632" spans="1:56" x14ac:dyDescent="0.3">
      <c r="A1632" s="100" t="s">
        <v>44</v>
      </c>
      <c r="B1632" s="102" t="s">
        <v>36</v>
      </c>
      <c r="C1632" s="102" t="s">
        <v>831</v>
      </c>
      <c r="D1632" s="102" t="s">
        <v>1107</v>
      </c>
      <c r="E1632" s="102" t="s">
        <v>54</v>
      </c>
      <c r="F1632" s="99">
        <v>999927473</v>
      </c>
      <c r="G1632" s="99">
        <f>(J1632+T1632)-H1632</f>
        <v>106</v>
      </c>
      <c r="H1632" s="99"/>
      <c r="I1632" s="24"/>
      <c r="J1632" s="99">
        <f>SUM(K1632,L1632,N1632,O1632,P1632,Q1632)</f>
        <v>0</v>
      </c>
      <c r="K1632" s="99">
        <f>SUM(AD1632,AL1632,AN1632)</f>
        <v>0</v>
      </c>
      <c r="L1632" s="99">
        <f>SUM(AE1632,AF1632,AG1632,AH1632)</f>
        <v>0</v>
      </c>
      <c r="M1632" s="99">
        <f>COUNT(#REF!,#REF!,#REF!,#REF!,#REF!,#REF!,#REF!,AE1632,#REF!,#REF!,#REF!,#REF!,AF1632,AG1632,#REF!,#REF!,#REF!,AH1632)</f>
        <v>0</v>
      </c>
      <c r="N1632" s="99">
        <f>AI1632+AJ1632</f>
        <v>0</v>
      </c>
      <c r="O1632" s="99"/>
      <c r="P1632" s="99">
        <f>AK1632</f>
        <v>0</v>
      </c>
      <c r="Q1632" s="99">
        <f>AM1632</f>
        <v>0</v>
      </c>
      <c r="R1632" s="99">
        <v>0</v>
      </c>
      <c r="S1632" s="47"/>
      <c r="T1632" s="99">
        <f>SUM(U1632,V1632,X1632,Y1632,Z1632,AA1632,AB1632)</f>
        <v>106</v>
      </c>
      <c r="U1632" s="99">
        <f>AP1632</f>
        <v>0</v>
      </c>
      <c r="V1632" s="99">
        <f>SUM(AS1632,AT1632,AU1632,AV1632,AW1632,AX1632,AY1632,AZ1632,BA1632,BB1632,BC1632)</f>
        <v>0</v>
      </c>
      <c r="W1632" s="99">
        <f>COUNT(AS1632,AT1632,AU1632,AV1632,AW1632,AX1632,AY1632,AZ1632,BA1632,BB1632,BC1632)</f>
        <v>0</v>
      </c>
      <c r="X1632" s="99">
        <v>0</v>
      </c>
      <c r="Y1632" s="99">
        <v>0</v>
      </c>
      <c r="Z1632" s="99">
        <v>0</v>
      </c>
      <c r="AA1632" s="99">
        <f>AR1632</f>
        <v>106</v>
      </c>
      <c r="AB1632" s="99">
        <f>AQ1632</f>
        <v>0</v>
      </c>
      <c r="AC1632" s="47"/>
      <c r="AD1632" s="99"/>
      <c r="AE1632" s="99"/>
      <c r="AF1632" s="99"/>
      <c r="AG1632" s="99"/>
      <c r="AH1632" s="99"/>
      <c r="AI1632" s="99"/>
      <c r="AJ1632" s="99"/>
      <c r="AK1632" s="99"/>
      <c r="AL1632" s="99"/>
      <c r="AM1632" s="100"/>
      <c r="AN1632" s="100"/>
      <c r="AO1632" s="44"/>
      <c r="AP1632" s="100"/>
      <c r="AQ1632" s="100"/>
      <c r="AR1632" s="100">
        <v>106</v>
      </c>
      <c r="AS1632" s="100"/>
      <c r="AT1632" s="100"/>
      <c r="AU1632" s="100"/>
      <c r="AV1632" s="100"/>
      <c r="AW1632" s="100"/>
      <c r="AX1632" s="100"/>
      <c r="AY1632" s="100"/>
      <c r="AZ1632" s="100"/>
      <c r="BA1632" s="100"/>
      <c r="BB1632" s="100"/>
      <c r="BC1632" s="100"/>
      <c r="BD1632" s="41"/>
    </row>
    <row r="1633" spans="1:56" x14ac:dyDescent="0.3">
      <c r="A1633" s="100" t="s">
        <v>44</v>
      </c>
      <c r="B1633" s="100" t="s">
        <v>36</v>
      </c>
      <c r="C1633" s="100" t="s">
        <v>1332</v>
      </c>
      <c r="D1633" s="100" t="s">
        <v>1333</v>
      </c>
      <c r="E1633" s="100" t="s">
        <v>54</v>
      </c>
      <c r="F1633" s="100">
        <v>999921250</v>
      </c>
      <c r="G1633" s="99">
        <f>(J1633+T1633)-H1633</f>
        <v>68</v>
      </c>
      <c r="H1633" s="100"/>
      <c r="I1633" s="44"/>
      <c r="J1633" s="99">
        <f>SUM(K1633,L1633,N1633,O1633,P1633,Q1633)</f>
        <v>0</v>
      </c>
      <c r="K1633" s="99">
        <f>SUM(AD1633,AL1633,AN1633)</f>
        <v>0</v>
      </c>
      <c r="L1633" s="99">
        <f>SUM(AE1633,AF1633,AG1633,AH1633)</f>
        <v>0</v>
      </c>
      <c r="M1633" s="99">
        <f>COUNT(#REF!,#REF!,#REF!,#REF!,#REF!,#REF!,#REF!,AE1633,#REF!,#REF!,#REF!,#REF!,AF1633,AG1633,#REF!,#REF!,#REF!,AH1633)</f>
        <v>0</v>
      </c>
      <c r="N1633" s="99">
        <f>AI1633+AJ1633</f>
        <v>0</v>
      </c>
      <c r="O1633" s="99"/>
      <c r="P1633" s="99">
        <f>AK1633</f>
        <v>0</v>
      </c>
      <c r="Q1633" s="99">
        <f>AM1633</f>
        <v>0</v>
      </c>
      <c r="R1633" s="99">
        <v>0</v>
      </c>
      <c r="S1633" s="47"/>
      <c r="T1633" s="99">
        <f>SUM(U1633,V1633,X1633,Y1633,Z1633,AA1633,AB1633)</f>
        <v>68</v>
      </c>
      <c r="U1633" s="99">
        <f>AP1633</f>
        <v>0</v>
      </c>
      <c r="V1633" s="99">
        <f>SUM(AS1633,AT1633,AU1633,AV1633,AW1633,AX1633,AY1633,AZ1633,BA1633,BB1633,BC1633)</f>
        <v>68</v>
      </c>
      <c r="W1633" s="99">
        <f>COUNT(AS1633,AT1633,AU1633,AV1633,AW1633,AX1633,AY1633,AZ1633,BA1633,BB1633,BC1633)</f>
        <v>1</v>
      </c>
      <c r="X1633" s="99">
        <v>0</v>
      </c>
      <c r="Y1633" s="99">
        <v>0</v>
      </c>
      <c r="Z1633" s="99">
        <v>0</v>
      </c>
      <c r="AA1633" s="99">
        <f>AR1633</f>
        <v>0</v>
      </c>
      <c r="AB1633" s="99">
        <f>AQ1633</f>
        <v>0</v>
      </c>
      <c r="AC1633" s="47"/>
      <c r="AD1633" s="100"/>
      <c r="AE1633" s="100"/>
      <c r="AF1633" s="100"/>
      <c r="AG1633" s="100"/>
      <c r="AH1633" s="100"/>
      <c r="AI1633" s="100"/>
      <c r="AJ1633" s="100"/>
      <c r="AK1633" s="100"/>
      <c r="AL1633" s="100"/>
      <c r="AM1633" s="100"/>
      <c r="AN1633" s="100"/>
      <c r="AO1633" s="44"/>
      <c r="AP1633" s="100"/>
      <c r="AQ1633" s="100"/>
      <c r="AR1633" s="100"/>
      <c r="AS1633" s="100"/>
      <c r="AT1633" s="100"/>
      <c r="AU1633" s="100"/>
      <c r="AV1633" s="100"/>
      <c r="AW1633" s="100">
        <v>68</v>
      </c>
      <c r="AX1633" s="100"/>
      <c r="AY1633" s="100"/>
      <c r="AZ1633" s="100"/>
      <c r="BA1633" s="100"/>
      <c r="BB1633" s="100"/>
      <c r="BC1633" s="100"/>
    </row>
    <row r="1634" spans="1:56" x14ac:dyDescent="0.3">
      <c r="A1634" s="99" t="s">
        <v>44</v>
      </c>
      <c r="B1634" s="99" t="s">
        <v>36</v>
      </c>
      <c r="C1634" s="99" t="s">
        <v>753</v>
      </c>
      <c r="D1634" s="99" t="s">
        <v>62</v>
      </c>
      <c r="E1634" s="99" t="s">
        <v>54</v>
      </c>
      <c r="F1634" s="99">
        <v>999911030</v>
      </c>
      <c r="G1634" s="99">
        <f>(J1634+T1634)-H1634</f>
        <v>50</v>
      </c>
      <c r="H1634" s="99">
        <f>(K1634+L1634+N1634+O1634+P1634+Q1634+R1634)*0.5</f>
        <v>20</v>
      </c>
      <c r="I1634" s="24"/>
      <c r="J1634" s="99">
        <f>SUM(K1634,L1634,N1634,O1634,P1634,Q1634)</f>
        <v>40</v>
      </c>
      <c r="K1634" s="99">
        <f>SUM(AD1634,AL1634,AN1634)</f>
        <v>0</v>
      </c>
      <c r="L1634" s="99">
        <f>SUM(AE1634,AF1634,AG1634,AH1634)</f>
        <v>0</v>
      </c>
      <c r="M1634" s="99">
        <f>COUNT(#REF!,#REF!,#REF!,#REF!,#REF!,#REF!,#REF!,AE1634,#REF!,#REF!,#REF!,#REF!,AF1634,AG1634,#REF!,#REF!,#REF!,AH1634)</f>
        <v>0</v>
      </c>
      <c r="N1634" s="99">
        <f>AI1634+AJ1634</f>
        <v>0</v>
      </c>
      <c r="O1634" s="99"/>
      <c r="P1634" s="99">
        <f>AK1634</f>
        <v>40</v>
      </c>
      <c r="Q1634" s="99">
        <f>AM1634</f>
        <v>0</v>
      </c>
      <c r="R1634" s="99">
        <v>0</v>
      </c>
      <c r="S1634" s="47"/>
      <c r="T1634" s="99">
        <f>SUM(U1634,V1634,X1634,Y1634,Z1634,AA1634,AB1634)</f>
        <v>30</v>
      </c>
      <c r="U1634" s="99">
        <f>AP1634</f>
        <v>0</v>
      </c>
      <c r="V1634" s="99">
        <f>SUM(AS1634,AT1634,AU1634,AV1634,AW1634,AX1634,AY1634,AZ1634,BA1634,BB1634,BC1634)</f>
        <v>30</v>
      </c>
      <c r="W1634" s="99">
        <f>COUNT(AS1634,AT1634,AU1634,AV1634,AW1634,AX1634,AY1634,AZ1634,BA1634,BB1634,BC1634)</f>
        <v>1</v>
      </c>
      <c r="X1634" s="99">
        <v>0</v>
      </c>
      <c r="Y1634" s="99">
        <v>0</v>
      </c>
      <c r="Z1634" s="99">
        <v>0</v>
      </c>
      <c r="AA1634" s="99">
        <f>AR1634</f>
        <v>0</v>
      </c>
      <c r="AB1634" s="99">
        <f>AQ1634</f>
        <v>0</v>
      </c>
      <c r="AC1634" s="47"/>
      <c r="AD1634" s="99"/>
      <c r="AE1634" s="99"/>
      <c r="AF1634" s="99"/>
      <c r="AG1634" s="99"/>
      <c r="AH1634" s="99"/>
      <c r="AI1634" s="99"/>
      <c r="AJ1634" s="99"/>
      <c r="AK1634" s="99">
        <v>40</v>
      </c>
      <c r="AL1634" s="99"/>
      <c r="AM1634" s="100"/>
      <c r="AN1634" s="100"/>
      <c r="AO1634" s="44"/>
      <c r="AP1634" s="100"/>
      <c r="AQ1634" s="100"/>
      <c r="AR1634" s="100"/>
      <c r="AS1634" s="100"/>
      <c r="AT1634" s="100"/>
      <c r="AU1634" s="100"/>
      <c r="AV1634" s="100"/>
      <c r="AW1634" s="100"/>
      <c r="AX1634" s="100"/>
      <c r="AY1634" s="100"/>
      <c r="AZ1634" s="100"/>
      <c r="BA1634" s="100"/>
      <c r="BB1634" s="100">
        <v>30</v>
      </c>
      <c r="BC1634" s="100"/>
      <c r="BD1634" s="41"/>
    </row>
    <row r="1635" spans="1:56" x14ac:dyDescent="0.3">
      <c r="A1635" s="100" t="s">
        <v>44</v>
      </c>
      <c r="B1635" s="100" t="s">
        <v>36</v>
      </c>
      <c r="C1635" s="100" t="s">
        <v>274</v>
      </c>
      <c r="D1635" s="100" t="s">
        <v>3372</v>
      </c>
      <c r="E1635" s="100" t="s">
        <v>54</v>
      </c>
      <c r="F1635" s="100">
        <v>999929410</v>
      </c>
      <c r="G1635" s="99">
        <f>(J1635+T1635)-H1635</f>
        <v>45</v>
      </c>
      <c r="H1635" s="100"/>
      <c r="I1635" s="44"/>
      <c r="J1635" s="99">
        <f>SUM(K1635,L1635,N1635,O1635,P1635,Q1635)</f>
        <v>0</v>
      </c>
      <c r="K1635" s="99">
        <f>SUM(AD1635,AL1635,AN1635)</f>
        <v>0</v>
      </c>
      <c r="L1635" s="99">
        <f>SUM(AE1635,AF1635,AG1635,AH1635)</f>
        <v>0</v>
      </c>
      <c r="M1635" s="99">
        <f>COUNT(#REF!,#REF!,#REF!,#REF!,#REF!,#REF!,#REF!,AE1635,#REF!,#REF!,#REF!,#REF!,AF1635,AG1635,#REF!,#REF!,#REF!,AH1635)</f>
        <v>0</v>
      </c>
      <c r="N1635" s="99">
        <f>AI1635+AJ1635</f>
        <v>0</v>
      </c>
      <c r="O1635" s="99"/>
      <c r="P1635" s="99">
        <f>AK1635</f>
        <v>0</v>
      </c>
      <c r="Q1635" s="99">
        <f>AM1635</f>
        <v>0</v>
      </c>
      <c r="R1635" s="99">
        <v>0</v>
      </c>
      <c r="S1635" s="47"/>
      <c r="T1635" s="99">
        <f>SUM(U1635,V1635,X1635,Y1635,Z1635,AA1635,AB1635)</f>
        <v>45</v>
      </c>
      <c r="U1635" s="99">
        <f>AP1635</f>
        <v>0</v>
      </c>
      <c r="V1635" s="99">
        <f>SUM(AS1635,AT1635,AU1635,AV1635,AW1635,AX1635,AY1635,AZ1635,BA1635,BB1635,BC1635)</f>
        <v>45</v>
      </c>
      <c r="W1635" s="99">
        <f>COUNT(AS1635,AT1635,AU1635,AV1635,AW1635,AX1635,AY1635,AZ1635,BA1635,BB1635,BC1635)</f>
        <v>1</v>
      </c>
      <c r="X1635" s="99">
        <v>0</v>
      </c>
      <c r="Y1635" s="99">
        <v>0</v>
      </c>
      <c r="Z1635" s="99">
        <v>0</v>
      </c>
      <c r="AA1635" s="99">
        <f>AR1635</f>
        <v>0</v>
      </c>
      <c r="AB1635" s="99">
        <f>AQ1635</f>
        <v>0</v>
      </c>
      <c r="AC1635" s="47"/>
      <c r="AD1635" s="100"/>
      <c r="AE1635" s="100"/>
      <c r="AF1635" s="100"/>
      <c r="AG1635" s="100"/>
      <c r="AH1635" s="100"/>
      <c r="AI1635" s="100"/>
      <c r="AJ1635" s="100"/>
      <c r="AK1635" s="100"/>
      <c r="AL1635" s="100"/>
      <c r="AM1635" s="100"/>
      <c r="AN1635" s="100"/>
      <c r="AO1635" s="44"/>
      <c r="AP1635" s="100"/>
      <c r="AQ1635" s="100"/>
      <c r="AR1635" s="100"/>
      <c r="AS1635" s="100"/>
      <c r="AT1635" s="100"/>
      <c r="AU1635" s="100"/>
      <c r="AV1635" s="100"/>
      <c r="AW1635" s="100"/>
      <c r="AX1635" s="100"/>
      <c r="AY1635" s="100"/>
      <c r="AZ1635" s="100">
        <v>45</v>
      </c>
      <c r="BA1635" s="100"/>
      <c r="BB1635" s="100"/>
      <c r="BC1635" s="100"/>
    </row>
    <row r="1636" spans="1:56" x14ac:dyDescent="0.3">
      <c r="A1636" s="99" t="s">
        <v>73</v>
      </c>
      <c r="B1636" s="99" t="s">
        <v>36</v>
      </c>
      <c r="C1636" s="99" t="s">
        <v>111</v>
      </c>
      <c r="D1636" s="99" t="s">
        <v>110</v>
      </c>
      <c r="E1636" s="99" t="s">
        <v>54</v>
      </c>
      <c r="F1636" s="99">
        <v>999733664</v>
      </c>
      <c r="G1636" s="99">
        <f>(J1636+T1636)-H1636</f>
        <v>1058</v>
      </c>
      <c r="H1636" s="99"/>
      <c r="I1636" s="24"/>
      <c r="J1636" s="99">
        <f>SUM(K1636,L1636,N1636,O1636,P1636,Q1636)</f>
        <v>633</v>
      </c>
      <c r="K1636" s="99">
        <f>SUM(AD1636,AL1636,AN1636)</f>
        <v>100</v>
      </c>
      <c r="L1636" s="99">
        <f>SUM(AE1636,AF1636,AG1636,AH1636)</f>
        <v>120</v>
      </c>
      <c r="M1636" s="99">
        <f>COUNT(#REF!,#REF!,#REF!,#REF!,#REF!,#REF!,#REF!,AE1636,#REF!,#REF!,#REF!,#REF!,AF1636,AG1636,#REF!,#REF!,#REF!,AH1636)</f>
        <v>1</v>
      </c>
      <c r="N1636" s="99">
        <f>AI1636+AJ1636</f>
        <v>140</v>
      </c>
      <c r="O1636" s="99"/>
      <c r="P1636" s="99">
        <f>AK1636</f>
        <v>160</v>
      </c>
      <c r="Q1636" s="99">
        <f>AM1636</f>
        <v>113</v>
      </c>
      <c r="R1636" s="99">
        <v>0</v>
      </c>
      <c r="S1636" s="47"/>
      <c r="T1636" s="99">
        <f>SUM(U1636,V1636,X1636,Y1636,Z1636,AA1636,AB1636)</f>
        <v>425</v>
      </c>
      <c r="U1636" s="99">
        <f>AP1636</f>
        <v>0</v>
      </c>
      <c r="V1636" s="99">
        <f>SUM(AS1636,AT1636,AU1636,AV1636,AW1636,AX1636,AY1636,AZ1636,BA1636,BB1636,BC1636)</f>
        <v>90</v>
      </c>
      <c r="W1636" s="99">
        <f>COUNT(AS1636,AT1636,AU1636,AV1636,AW1636,AX1636,AY1636,AZ1636,BA1636,BB1636,BC1636)</f>
        <v>1</v>
      </c>
      <c r="X1636" s="99">
        <v>0</v>
      </c>
      <c r="Y1636" s="99">
        <v>0</v>
      </c>
      <c r="Z1636" s="99">
        <v>0</v>
      </c>
      <c r="AA1636" s="99">
        <f>AR1636</f>
        <v>85</v>
      </c>
      <c r="AB1636" s="99">
        <f>AQ1636</f>
        <v>250</v>
      </c>
      <c r="AC1636" s="47"/>
      <c r="AD1636" s="99">
        <v>100</v>
      </c>
      <c r="AE1636" s="99"/>
      <c r="AF1636" s="99"/>
      <c r="AG1636" s="99">
        <v>120</v>
      </c>
      <c r="AH1636" s="99"/>
      <c r="AI1636" s="99"/>
      <c r="AJ1636" s="99">
        <v>140</v>
      </c>
      <c r="AK1636" s="99">
        <v>160</v>
      </c>
      <c r="AL1636" s="99"/>
      <c r="AM1636" s="100">
        <v>113</v>
      </c>
      <c r="AN1636" s="100"/>
      <c r="AO1636" s="44"/>
      <c r="AP1636" s="100"/>
      <c r="AQ1636" s="100">
        <v>250</v>
      </c>
      <c r="AR1636" s="100">
        <v>85</v>
      </c>
      <c r="AS1636" s="100"/>
      <c r="AT1636" s="100"/>
      <c r="AU1636" s="100"/>
      <c r="AV1636" s="100"/>
      <c r="AW1636" s="100"/>
      <c r="AX1636" s="100"/>
      <c r="AY1636" s="100"/>
      <c r="AZ1636" s="100">
        <v>90</v>
      </c>
      <c r="BA1636" s="100"/>
      <c r="BB1636" s="100"/>
      <c r="BC1636" s="100"/>
      <c r="BD1636" s="41"/>
    </row>
    <row r="1637" spans="1:56" x14ac:dyDescent="0.3">
      <c r="A1637" s="99" t="s">
        <v>73</v>
      </c>
      <c r="B1637" s="99" t="s">
        <v>36</v>
      </c>
      <c r="C1637" s="100" t="s">
        <v>165</v>
      </c>
      <c r="D1637" s="100" t="s">
        <v>166</v>
      </c>
      <c r="E1637" s="100" t="s">
        <v>54</v>
      </c>
      <c r="F1637" s="99">
        <v>999808980</v>
      </c>
      <c r="G1637" s="99">
        <f>(J1637+T1637)-H1637</f>
        <v>693</v>
      </c>
      <c r="H1637" s="99"/>
      <c r="I1637" s="24"/>
      <c r="J1637" s="99">
        <f>SUM(K1637,L1637,N1637,O1637,P1637,Q1637)</f>
        <v>485</v>
      </c>
      <c r="K1637" s="99">
        <f>SUM(AD1637,AL1637,AN1637)</f>
        <v>75</v>
      </c>
      <c r="L1637" s="99">
        <f>SUM(AE1637,AF1637,AG1637,AH1637)</f>
        <v>0</v>
      </c>
      <c r="M1637" s="99">
        <f>COUNT(#REF!,#REF!,#REF!,#REF!,#REF!,#REF!,#REF!,AE1637,#REF!,#REF!,#REF!,#REF!,AF1637,AG1637,#REF!,#REF!,#REF!,AH1637)</f>
        <v>0</v>
      </c>
      <c r="N1637" s="99">
        <f>AI1637+AJ1637</f>
        <v>140</v>
      </c>
      <c r="O1637" s="99"/>
      <c r="P1637" s="99">
        <f>AK1637</f>
        <v>120</v>
      </c>
      <c r="Q1637" s="99">
        <f>AM1637</f>
        <v>150</v>
      </c>
      <c r="R1637" s="99">
        <v>0</v>
      </c>
      <c r="S1637" s="47"/>
      <c r="T1637" s="99">
        <f>SUM(U1637,V1637,X1637,Y1637,Z1637,AA1637,AB1637)</f>
        <v>208</v>
      </c>
      <c r="U1637" s="99">
        <f>AP1637</f>
        <v>40</v>
      </c>
      <c r="V1637" s="99">
        <f>SUM(AS1637,AT1637,AU1637,AV1637,AW1637,AX1637,AY1637,AZ1637,BA1637,BB1637,BC1637)</f>
        <v>120</v>
      </c>
      <c r="W1637" s="99">
        <f>COUNT(AS1637,AT1637,AU1637,AV1637,AW1637,AX1637,AY1637,AZ1637,BA1637,BB1637,BC1637)</f>
        <v>1</v>
      </c>
      <c r="X1637" s="99">
        <v>0</v>
      </c>
      <c r="Y1637" s="99">
        <v>0</v>
      </c>
      <c r="Z1637" s="99">
        <v>0</v>
      </c>
      <c r="AA1637" s="99">
        <f>AR1637</f>
        <v>48</v>
      </c>
      <c r="AB1637" s="99">
        <f>AQ1637</f>
        <v>0</v>
      </c>
      <c r="AC1637" s="47"/>
      <c r="AD1637" s="99">
        <v>75</v>
      </c>
      <c r="AE1637" s="99"/>
      <c r="AF1637" s="99"/>
      <c r="AG1637" s="99"/>
      <c r="AH1637" s="99"/>
      <c r="AI1637" s="99">
        <v>140</v>
      </c>
      <c r="AJ1637" s="99"/>
      <c r="AK1637" s="99">
        <v>120</v>
      </c>
      <c r="AL1637" s="99"/>
      <c r="AM1637" s="100">
        <v>150</v>
      </c>
      <c r="AN1637" s="100"/>
      <c r="AO1637" s="44"/>
      <c r="AP1637" s="100">
        <v>40</v>
      </c>
      <c r="AQ1637" s="100"/>
      <c r="AR1637" s="100">
        <v>48</v>
      </c>
      <c r="AS1637" s="100"/>
      <c r="AT1637" s="100"/>
      <c r="AU1637" s="100"/>
      <c r="AV1637" s="100"/>
      <c r="AW1637" s="100"/>
      <c r="AX1637" s="100"/>
      <c r="AY1637" s="100"/>
      <c r="AZ1637" s="100">
        <v>120</v>
      </c>
      <c r="BA1637" s="100"/>
      <c r="BB1637" s="100"/>
      <c r="BC1637" s="100"/>
      <c r="BD1637" s="41"/>
    </row>
    <row r="1638" spans="1:56" x14ac:dyDescent="0.3">
      <c r="A1638" s="99" t="s">
        <v>73</v>
      </c>
      <c r="B1638" s="99" t="s">
        <v>36</v>
      </c>
      <c r="C1638" s="100" t="s">
        <v>253</v>
      </c>
      <c r="D1638" s="100" t="s">
        <v>254</v>
      </c>
      <c r="E1638" s="100" t="s">
        <v>54</v>
      </c>
      <c r="F1638" s="99">
        <v>999859746</v>
      </c>
      <c r="G1638" s="99">
        <f>(J1638+T1638)-H1638</f>
        <v>609</v>
      </c>
      <c r="H1638" s="99"/>
      <c r="I1638" s="24"/>
      <c r="J1638" s="99">
        <f>SUM(K1638,L1638,N1638,O1638,P1638,Q1638)</f>
        <v>395</v>
      </c>
      <c r="K1638" s="99">
        <f>SUM(AD1638,AL1638,AN1638)</f>
        <v>0</v>
      </c>
      <c r="L1638" s="99">
        <f>SUM(AE1638,AF1638,AG1638,AH1638)</f>
        <v>0</v>
      </c>
      <c r="M1638" s="99">
        <f>COUNT(#REF!,#REF!,#REF!,#REF!,#REF!,#REF!,#REF!,AE1638,#REF!,#REF!,#REF!,#REF!,AF1638,AG1638,#REF!,#REF!,#REF!,AH1638)</f>
        <v>0</v>
      </c>
      <c r="N1638" s="99">
        <f>AI1638+AJ1638</f>
        <v>105</v>
      </c>
      <c r="O1638" s="99"/>
      <c r="P1638" s="99">
        <f>AK1638</f>
        <v>90</v>
      </c>
      <c r="Q1638" s="99">
        <f>AM1638</f>
        <v>200</v>
      </c>
      <c r="R1638" s="99">
        <v>0</v>
      </c>
      <c r="S1638" s="47"/>
      <c r="T1638" s="99">
        <f>SUM(U1638,V1638,X1638,Y1638,Z1638,AA1638,AB1638)</f>
        <v>214</v>
      </c>
      <c r="U1638" s="99">
        <f>AP1638</f>
        <v>30</v>
      </c>
      <c r="V1638" s="99">
        <f>SUM(AS1638,AT1638,AU1638,AV1638,AW1638,AX1638,AY1638,AZ1638,BA1638,BB1638,BC1638)</f>
        <v>120</v>
      </c>
      <c r="W1638" s="99">
        <f>COUNT(AS1638,AT1638,AU1638,AV1638,AW1638,AX1638,AY1638,AZ1638,BA1638,BB1638,BC1638)</f>
        <v>1</v>
      </c>
      <c r="X1638" s="99">
        <v>0</v>
      </c>
      <c r="Y1638" s="99">
        <v>0</v>
      </c>
      <c r="Z1638" s="99">
        <v>0</v>
      </c>
      <c r="AA1638" s="99">
        <f>AR1638</f>
        <v>64</v>
      </c>
      <c r="AB1638" s="99">
        <f>AQ1638</f>
        <v>0</v>
      </c>
      <c r="AC1638" s="47"/>
      <c r="AD1638" s="99"/>
      <c r="AE1638" s="99"/>
      <c r="AF1638" s="99"/>
      <c r="AG1638" s="99"/>
      <c r="AH1638" s="99"/>
      <c r="AI1638" s="99"/>
      <c r="AJ1638" s="99">
        <v>105</v>
      </c>
      <c r="AK1638" s="99">
        <v>90</v>
      </c>
      <c r="AL1638" s="99"/>
      <c r="AM1638" s="100">
        <v>200</v>
      </c>
      <c r="AN1638" s="100"/>
      <c r="AO1638" s="44"/>
      <c r="AP1638" s="100">
        <v>30</v>
      </c>
      <c r="AQ1638" s="100"/>
      <c r="AR1638" s="100">
        <v>64</v>
      </c>
      <c r="AS1638" s="100"/>
      <c r="AT1638" s="100"/>
      <c r="AU1638" s="100"/>
      <c r="AV1638" s="100"/>
      <c r="AW1638" s="100">
        <v>120</v>
      </c>
      <c r="AX1638" s="100"/>
      <c r="AY1638" s="100"/>
      <c r="AZ1638" s="100"/>
      <c r="BA1638" s="100"/>
      <c r="BB1638" s="100"/>
      <c r="BC1638" s="100"/>
      <c r="BD1638" s="41"/>
    </row>
    <row r="1639" spans="1:56" x14ac:dyDescent="0.3">
      <c r="A1639" s="99" t="s">
        <v>73</v>
      </c>
      <c r="B1639" s="100" t="s">
        <v>36</v>
      </c>
      <c r="C1639" s="100" t="s">
        <v>185</v>
      </c>
      <c r="D1639" s="100" t="s">
        <v>90</v>
      </c>
      <c r="E1639" s="100" t="s">
        <v>54</v>
      </c>
      <c r="F1639" s="99">
        <v>999829131</v>
      </c>
      <c r="G1639" s="99">
        <f>(J1639+T1639)-H1639</f>
        <v>550</v>
      </c>
      <c r="H1639" s="100"/>
      <c r="I1639" s="24"/>
      <c r="J1639" s="99">
        <f>SUM(K1639,L1639,N1639,O1639,P1639,Q1639)</f>
        <v>308</v>
      </c>
      <c r="K1639" s="99">
        <f>SUM(AD1639,AL1639,AN1639)</f>
        <v>0</v>
      </c>
      <c r="L1639" s="99">
        <f>SUM(AE1639,AF1639,AG1639,AH1639)</f>
        <v>0</v>
      </c>
      <c r="M1639" s="99">
        <f>COUNT(#REF!,#REF!,#REF!,#REF!,#REF!,#REF!,#REF!,AE1639,#REF!,#REF!,#REF!,#REF!,AF1639,AG1639,#REF!,#REF!,#REF!,AH1639)</f>
        <v>0</v>
      </c>
      <c r="N1639" s="99">
        <f>AI1639+AJ1639</f>
        <v>105</v>
      </c>
      <c r="O1639" s="99"/>
      <c r="P1639" s="99">
        <f>AK1639</f>
        <v>90</v>
      </c>
      <c r="Q1639" s="99">
        <f>AM1639</f>
        <v>113</v>
      </c>
      <c r="R1639" s="99">
        <v>0</v>
      </c>
      <c r="S1639" s="47"/>
      <c r="T1639" s="99">
        <f>SUM(U1639,V1639,X1639,Y1639,Z1639,AA1639,AB1639)</f>
        <v>242</v>
      </c>
      <c r="U1639" s="99">
        <f>AP1639</f>
        <v>0</v>
      </c>
      <c r="V1639" s="99">
        <f>SUM(AS1639,AT1639,AU1639,AV1639,AW1639,AX1639,AY1639,AZ1639,BA1639,BB1639,BC1639)</f>
        <v>178</v>
      </c>
      <c r="W1639" s="99">
        <f>COUNT(AS1639,AT1639,AU1639,AV1639,AW1639,AX1639,AY1639,AZ1639,BA1639,BB1639,BC1639)</f>
        <v>2</v>
      </c>
      <c r="X1639" s="99">
        <v>0</v>
      </c>
      <c r="Y1639" s="99">
        <v>0</v>
      </c>
      <c r="Z1639" s="99">
        <v>0</v>
      </c>
      <c r="AA1639" s="99">
        <f>AR1639</f>
        <v>64</v>
      </c>
      <c r="AB1639" s="99">
        <f>AQ1639</f>
        <v>0</v>
      </c>
      <c r="AC1639" s="47"/>
      <c r="AD1639" s="99"/>
      <c r="AE1639" s="99"/>
      <c r="AF1639" s="99"/>
      <c r="AG1639" s="99"/>
      <c r="AH1639" s="99"/>
      <c r="AI1639" s="99">
        <v>105</v>
      </c>
      <c r="AJ1639" s="99"/>
      <c r="AK1639" s="99">
        <v>90</v>
      </c>
      <c r="AL1639" s="99"/>
      <c r="AM1639" s="100">
        <v>113</v>
      </c>
      <c r="AN1639" s="100"/>
      <c r="AO1639" s="44"/>
      <c r="AP1639" s="100"/>
      <c r="AQ1639" s="100"/>
      <c r="AR1639" s="100">
        <v>64</v>
      </c>
      <c r="AS1639" s="100"/>
      <c r="AT1639" s="100">
        <v>120</v>
      </c>
      <c r="AU1639" s="100"/>
      <c r="AV1639" s="100"/>
      <c r="AW1639" s="100"/>
      <c r="AX1639" s="100"/>
      <c r="AY1639" s="100"/>
      <c r="AZ1639" s="100">
        <v>58</v>
      </c>
      <c r="BA1639" s="100"/>
      <c r="BB1639" s="100"/>
      <c r="BC1639" s="100"/>
      <c r="BD1639" s="41"/>
    </row>
    <row r="1640" spans="1:56" x14ac:dyDescent="0.3">
      <c r="A1640" s="99" t="s">
        <v>73</v>
      </c>
      <c r="B1640" s="99" t="s">
        <v>36</v>
      </c>
      <c r="C1640" s="99" t="s">
        <v>268</v>
      </c>
      <c r="D1640" s="99" t="s">
        <v>173</v>
      </c>
      <c r="E1640" s="99" t="s">
        <v>54</v>
      </c>
      <c r="F1640" s="99">
        <v>999874192</v>
      </c>
      <c r="G1640" s="99">
        <f>(J1640+T1640)-H1640</f>
        <v>444</v>
      </c>
      <c r="H1640" s="99"/>
      <c r="I1640" s="24"/>
      <c r="J1640" s="99">
        <f>SUM(K1640,L1640,N1640,O1640,P1640,Q1640)</f>
        <v>237</v>
      </c>
      <c r="K1640" s="99">
        <f>SUM(AD1640,AL1640,AN1640)</f>
        <v>0</v>
      </c>
      <c r="L1640" s="99">
        <f>SUM(AE1640,AF1640,AG1640,AH1640)</f>
        <v>90</v>
      </c>
      <c r="M1640" s="99">
        <f>COUNT(#REF!,#REF!,#REF!,#REF!,#REF!,#REF!,#REF!,AE1640,#REF!,#REF!,#REF!,#REF!,AF1640,AG1640,#REF!,#REF!,#REF!,AH1640)</f>
        <v>1</v>
      </c>
      <c r="N1640" s="99">
        <f>AI1640+AJ1640</f>
        <v>79</v>
      </c>
      <c r="O1640" s="99"/>
      <c r="P1640" s="99">
        <f>AK1640</f>
        <v>68</v>
      </c>
      <c r="Q1640" s="99">
        <f>AM1640</f>
        <v>0</v>
      </c>
      <c r="R1640" s="99">
        <v>0</v>
      </c>
      <c r="S1640" s="47"/>
      <c r="T1640" s="99">
        <f>SUM(U1640,V1640,X1640,Y1640,Z1640,AA1640,AB1640)</f>
        <v>207</v>
      </c>
      <c r="U1640" s="99">
        <f>AP1640</f>
        <v>23</v>
      </c>
      <c r="V1640" s="99">
        <f>SUM(AS1640,AT1640,AU1640,AV1640,AW1640,AX1640,AY1640,AZ1640,BA1640,BB1640,BC1640)</f>
        <v>120</v>
      </c>
      <c r="W1640" s="99">
        <f>COUNT(AS1640,AT1640,AU1640,AV1640,AW1640,AX1640,AY1640,AZ1640,BA1640,BB1640,BC1640)</f>
        <v>1</v>
      </c>
      <c r="X1640" s="99">
        <v>0</v>
      </c>
      <c r="Y1640" s="99">
        <v>0</v>
      </c>
      <c r="Z1640" s="99">
        <v>0</v>
      </c>
      <c r="AA1640" s="99">
        <f>AR1640</f>
        <v>64</v>
      </c>
      <c r="AB1640" s="99">
        <f>AQ1640</f>
        <v>0</v>
      </c>
      <c r="AC1640" s="47"/>
      <c r="AD1640" s="99"/>
      <c r="AE1640" s="99"/>
      <c r="AF1640" s="99"/>
      <c r="AG1640" s="99">
        <v>90</v>
      </c>
      <c r="AH1640" s="99"/>
      <c r="AI1640" s="99"/>
      <c r="AJ1640" s="99">
        <v>79</v>
      </c>
      <c r="AK1640" s="99">
        <v>68</v>
      </c>
      <c r="AL1640" s="99"/>
      <c r="AM1640" s="100"/>
      <c r="AN1640" s="100"/>
      <c r="AO1640" s="44"/>
      <c r="AP1640" s="100">
        <v>23</v>
      </c>
      <c r="AQ1640" s="100"/>
      <c r="AR1640" s="100">
        <v>64</v>
      </c>
      <c r="AS1640" s="100">
        <v>120</v>
      </c>
      <c r="AT1640" s="100"/>
      <c r="AU1640" s="100"/>
      <c r="AV1640" s="100"/>
      <c r="AW1640" s="100"/>
      <c r="AX1640" s="100"/>
      <c r="AY1640" s="100"/>
      <c r="AZ1640" s="100"/>
      <c r="BA1640" s="100"/>
      <c r="BB1640" s="100"/>
      <c r="BC1640" s="100"/>
      <c r="BD1640" s="41"/>
    </row>
    <row r="1641" spans="1:56" x14ac:dyDescent="0.3">
      <c r="A1641" s="99" t="s">
        <v>73</v>
      </c>
      <c r="B1641" s="99" t="s">
        <v>36</v>
      </c>
      <c r="C1641" s="99" t="s">
        <v>200</v>
      </c>
      <c r="D1641" s="99" t="s">
        <v>201</v>
      </c>
      <c r="E1641" s="99" t="s">
        <v>54</v>
      </c>
      <c r="F1641" s="99">
        <v>999843608</v>
      </c>
      <c r="G1641" s="99">
        <f>(J1641+T1641)-H1641</f>
        <v>432</v>
      </c>
      <c r="H1641" s="100"/>
      <c r="I1641" s="24"/>
      <c r="J1641" s="99">
        <f>SUM(K1641,L1641,N1641,O1641,P1641,Q1641)</f>
        <v>232</v>
      </c>
      <c r="K1641" s="99">
        <f>SUM(AD1641,AL1641,AN1641)</f>
        <v>0</v>
      </c>
      <c r="L1641" s="99">
        <f>SUM(AE1641,AF1641,AG1641,AH1641)</f>
        <v>0</v>
      </c>
      <c r="M1641" s="99">
        <f>COUNT(#REF!,#REF!,#REF!,#REF!,#REF!,#REF!,#REF!,AE1641,#REF!,#REF!,#REF!,#REF!,AF1641,AG1641,#REF!,#REF!,#REF!,AH1641)</f>
        <v>0</v>
      </c>
      <c r="N1641" s="99">
        <f>AI1641+AJ1641</f>
        <v>79</v>
      </c>
      <c r="O1641" s="99"/>
      <c r="P1641" s="99">
        <f>AK1641</f>
        <v>68</v>
      </c>
      <c r="Q1641" s="99">
        <f>AM1641</f>
        <v>85</v>
      </c>
      <c r="R1641" s="99">
        <v>0</v>
      </c>
      <c r="S1641" s="47"/>
      <c r="T1641" s="99">
        <f>SUM(U1641,V1641,X1641,Y1641,Z1641,AA1641,AB1641)</f>
        <v>200</v>
      </c>
      <c r="U1641" s="99">
        <f>AP1641</f>
        <v>0</v>
      </c>
      <c r="V1641" s="99">
        <f>SUM(AS1641,AT1641,AU1641,AV1641,AW1641,AX1641,AY1641,AZ1641,BA1641,BB1641,BC1641)</f>
        <v>0</v>
      </c>
      <c r="W1641" s="99">
        <f>COUNT(AS1641,AT1641,AU1641,AV1641,AW1641,AX1641,AY1641,AZ1641,BA1641,BB1641,BC1641)</f>
        <v>0</v>
      </c>
      <c r="X1641" s="99">
        <v>0</v>
      </c>
      <c r="Y1641" s="99">
        <v>0</v>
      </c>
      <c r="Z1641" s="99">
        <v>0</v>
      </c>
      <c r="AA1641" s="99">
        <f>AR1641</f>
        <v>200</v>
      </c>
      <c r="AB1641" s="99">
        <f>AQ1641</f>
        <v>0</v>
      </c>
      <c r="AC1641" s="47"/>
      <c r="AD1641" s="99"/>
      <c r="AE1641" s="99"/>
      <c r="AF1641" s="99"/>
      <c r="AG1641" s="99"/>
      <c r="AH1641" s="99"/>
      <c r="AI1641" s="99"/>
      <c r="AJ1641" s="99">
        <v>79</v>
      </c>
      <c r="AK1641" s="99">
        <v>68</v>
      </c>
      <c r="AL1641" s="99"/>
      <c r="AM1641" s="100">
        <v>85</v>
      </c>
      <c r="AN1641" s="100"/>
      <c r="AO1641" s="44"/>
      <c r="AP1641" s="100"/>
      <c r="AQ1641" s="100"/>
      <c r="AR1641" s="100">
        <v>200</v>
      </c>
      <c r="AS1641" s="100"/>
      <c r="AT1641" s="100"/>
      <c r="AU1641" s="100"/>
      <c r="AV1641" s="100"/>
      <c r="AW1641" s="100"/>
      <c r="AX1641" s="100"/>
      <c r="AY1641" s="100"/>
      <c r="AZ1641" s="100"/>
      <c r="BA1641" s="100"/>
      <c r="BB1641" s="100"/>
      <c r="BC1641" s="100"/>
      <c r="BD1641" s="41"/>
    </row>
    <row r="1642" spans="1:56" x14ac:dyDescent="0.3">
      <c r="A1642" s="99" t="s">
        <v>73</v>
      </c>
      <c r="B1642" s="100" t="s">
        <v>36</v>
      </c>
      <c r="C1642" s="100" t="s">
        <v>362</v>
      </c>
      <c r="D1642" s="100" t="s">
        <v>90</v>
      </c>
      <c r="E1642" s="100" t="s">
        <v>54</v>
      </c>
      <c r="F1642" s="99">
        <v>999876788</v>
      </c>
      <c r="G1642" s="99">
        <f>(J1642+T1642)-H1642</f>
        <v>428</v>
      </c>
      <c r="H1642" s="100"/>
      <c r="I1642" s="24"/>
      <c r="J1642" s="99">
        <f>SUM(K1642,L1642,N1642,O1642,P1642,Q1642)</f>
        <v>176</v>
      </c>
      <c r="K1642" s="99">
        <f>SUM(AD1642,AL1642,AN1642)</f>
        <v>0</v>
      </c>
      <c r="L1642" s="99">
        <f>SUM(AE1642,AF1642,AG1642,AH1642)</f>
        <v>0</v>
      </c>
      <c r="M1642" s="99">
        <f>COUNT(#REF!,#REF!,#REF!,#REF!,#REF!,#REF!,#REF!,AE1642,#REF!,#REF!,#REF!,#REF!,AF1642,AG1642,#REF!,#REF!,#REF!,AH1642)</f>
        <v>0</v>
      </c>
      <c r="N1642" s="99">
        <f>AI1642+AJ1642</f>
        <v>44</v>
      </c>
      <c r="O1642" s="99"/>
      <c r="P1642" s="99">
        <f>AK1642</f>
        <v>68</v>
      </c>
      <c r="Q1642" s="99">
        <f>AM1642</f>
        <v>64</v>
      </c>
      <c r="R1642" s="99">
        <v>0</v>
      </c>
      <c r="S1642" s="47"/>
      <c r="T1642" s="99">
        <f>SUM(U1642,V1642,X1642,Y1642,Z1642,AA1642,AB1642)</f>
        <v>252</v>
      </c>
      <c r="U1642" s="99">
        <f>AP1642</f>
        <v>0</v>
      </c>
      <c r="V1642" s="99">
        <f>SUM(AS1642,AT1642,AU1642,AV1642,AW1642,AX1642,AY1642,AZ1642,BA1642,BB1642,BC1642)</f>
        <v>188</v>
      </c>
      <c r="W1642" s="99">
        <f>COUNT(AS1642,AT1642,AU1642,AV1642,AW1642,AX1642,AY1642,AZ1642,BA1642,BB1642,BC1642)</f>
        <v>2</v>
      </c>
      <c r="X1642" s="99">
        <v>0</v>
      </c>
      <c r="Y1642" s="99">
        <v>0</v>
      </c>
      <c r="Z1642" s="99">
        <v>0</v>
      </c>
      <c r="AA1642" s="99">
        <f>AR1642</f>
        <v>64</v>
      </c>
      <c r="AB1642" s="99">
        <f>AQ1642</f>
        <v>0</v>
      </c>
      <c r="AC1642" s="47"/>
      <c r="AD1642" s="99"/>
      <c r="AE1642" s="99"/>
      <c r="AF1642" s="99"/>
      <c r="AG1642" s="99"/>
      <c r="AH1642" s="99"/>
      <c r="AI1642" s="99"/>
      <c r="AJ1642" s="99">
        <v>44</v>
      </c>
      <c r="AK1642" s="99">
        <v>68</v>
      </c>
      <c r="AL1642" s="99"/>
      <c r="AM1642" s="100">
        <v>64</v>
      </c>
      <c r="AN1642" s="100"/>
      <c r="AO1642" s="44"/>
      <c r="AP1642" s="100"/>
      <c r="AQ1642" s="100"/>
      <c r="AR1642" s="100">
        <v>64</v>
      </c>
      <c r="AS1642" s="100">
        <v>68</v>
      </c>
      <c r="AT1642" s="100"/>
      <c r="AU1642" s="100"/>
      <c r="AV1642" s="100"/>
      <c r="AW1642" s="100"/>
      <c r="AX1642" s="100"/>
      <c r="AY1642" s="100"/>
      <c r="AZ1642" s="100"/>
      <c r="BA1642" s="100">
        <v>120</v>
      </c>
      <c r="BB1642" s="100"/>
      <c r="BC1642" s="100"/>
      <c r="BD1642" s="41"/>
    </row>
    <row r="1643" spans="1:56" x14ac:dyDescent="0.3">
      <c r="A1643" s="99" t="s">
        <v>73</v>
      </c>
      <c r="B1643" s="99" t="s">
        <v>36</v>
      </c>
      <c r="C1643" s="99" t="s">
        <v>145</v>
      </c>
      <c r="D1643" s="99" t="s">
        <v>728</v>
      </c>
      <c r="E1643" s="99" t="s">
        <v>54</v>
      </c>
      <c r="F1643" s="99">
        <v>999910416</v>
      </c>
      <c r="G1643" s="99">
        <f>(J1643+T1643)-H1643</f>
        <v>421</v>
      </c>
      <c r="H1643" s="99"/>
      <c r="I1643" s="24"/>
      <c r="J1643" s="99">
        <f>SUM(K1643,L1643,N1643,O1643,P1643,Q1643)</f>
        <v>229</v>
      </c>
      <c r="K1643" s="99">
        <f>SUM(AD1643,AL1643,AN1643)</f>
        <v>0</v>
      </c>
      <c r="L1643" s="99">
        <f>SUM(AE1643,AF1643,AG1643,AH1643)</f>
        <v>68</v>
      </c>
      <c r="M1643" s="99">
        <f>COUNT(#REF!,#REF!,#REF!,#REF!,#REF!,#REF!,#REF!,AE1643,#REF!,#REF!,#REF!,#REF!,AF1643,AG1643,#REF!,#REF!,#REF!,AH1643)</f>
        <v>1</v>
      </c>
      <c r="N1643" s="99">
        <f>AI1643+AJ1643</f>
        <v>59</v>
      </c>
      <c r="O1643" s="99"/>
      <c r="P1643" s="99">
        <f>AK1643</f>
        <v>38</v>
      </c>
      <c r="Q1643" s="99">
        <f>AM1643</f>
        <v>64</v>
      </c>
      <c r="R1643" s="99">
        <v>0</v>
      </c>
      <c r="S1643" s="47"/>
      <c r="T1643" s="99">
        <f>SUM(U1643,V1643,X1643,Y1643,Z1643,AA1643,AB1643)</f>
        <v>192</v>
      </c>
      <c r="U1643" s="99">
        <f>AP1643</f>
        <v>17</v>
      </c>
      <c r="V1643" s="99">
        <f>SUM(AS1643,AT1643,AU1643,AV1643,AW1643,AX1643,AY1643,AZ1643,BA1643,BB1643,BC1643)</f>
        <v>90</v>
      </c>
      <c r="W1643" s="99">
        <f>COUNT(AS1643,AT1643,AU1643,AV1643,AW1643,AX1643,AY1643,AZ1643,BA1643,BB1643,BC1643)</f>
        <v>1</v>
      </c>
      <c r="X1643" s="99">
        <v>0</v>
      </c>
      <c r="Y1643" s="99">
        <v>0</v>
      </c>
      <c r="Z1643" s="99">
        <v>0</v>
      </c>
      <c r="AA1643" s="99">
        <f>AR1643</f>
        <v>85</v>
      </c>
      <c r="AB1643" s="99">
        <f>AQ1643</f>
        <v>0</v>
      </c>
      <c r="AC1643" s="47"/>
      <c r="AD1643" s="99"/>
      <c r="AE1643" s="99"/>
      <c r="AF1643" s="99"/>
      <c r="AG1643" s="99">
        <v>68</v>
      </c>
      <c r="AH1643" s="99"/>
      <c r="AI1643" s="99"/>
      <c r="AJ1643" s="99">
        <v>59</v>
      </c>
      <c r="AK1643" s="99">
        <v>38</v>
      </c>
      <c r="AL1643" s="99"/>
      <c r="AM1643" s="100">
        <v>64</v>
      </c>
      <c r="AN1643" s="100"/>
      <c r="AO1643" s="44"/>
      <c r="AP1643" s="100">
        <v>17</v>
      </c>
      <c r="AQ1643" s="100"/>
      <c r="AR1643" s="100">
        <v>85</v>
      </c>
      <c r="AS1643" s="100"/>
      <c r="AT1643" s="100"/>
      <c r="AU1643" s="100"/>
      <c r="AV1643" s="100"/>
      <c r="AW1643" s="100">
        <v>90</v>
      </c>
      <c r="AX1643" s="100"/>
      <c r="AY1643" s="100"/>
      <c r="AZ1643" s="100"/>
      <c r="BA1643" s="100"/>
      <c r="BB1643" s="100"/>
      <c r="BC1643" s="100"/>
      <c r="BD1643" s="41"/>
    </row>
    <row r="1644" spans="1:56" x14ac:dyDescent="0.3">
      <c r="A1644" s="100" t="s">
        <v>73</v>
      </c>
      <c r="B1644" s="100" t="s">
        <v>36</v>
      </c>
      <c r="C1644" s="100" t="s">
        <v>354</v>
      </c>
      <c r="D1644" s="100" t="s">
        <v>355</v>
      </c>
      <c r="E1644" s="100" t="s">
        <v>54</v>
      </c>
      <c r="F1644" s="99">
        <v>999875380</v>
      </c>
      <c r="G1644" s="99">
        <f>(J1644+T1644)-H1644</f>
        <v>416</v>
      </c>
      <c r="H1644" s="99">
        <f>(K1644+L1644+N1644+O1644+P1644+Q1644+R1644)*0.5</f>
        <v>300</v>
      </c>
      <c r="I1644" s="24"/>
      <c r="J1644" s="99">
        <f>SUM(K1644,L1644,N1644,O1644,P1644,Q1644)</f>
        <v>600</v>
      </c>
      <c r="K1644" s="99">
        <f>SUM(AD1644,AL1644,AN1644)</f>
        <v>100</v>
      </c>
      <c r="L1644" s="99">
        <f>SUM(AE1644,AF1644,AG1644,AH1644)</f>
        <v>0</v>
      </c>
      <c r="M1644" s="99">
        <f>COUNT(#REF!,#REF!,#REF!,#REF!,#REF!,#REF!,#REF!,AE1644,#REF!,#REF!,#REF!,#REF!,AF1644,AG1644,#REF!,#REF!,#REF!,AH1644)</f>
        <v>0</v>
      </c>
      <c r="N1644" s="99">
        <f>AI1644+AJ1644</f>
        <v>140</v>
      </c>
      <c r="O1644" s="99"/>
      <c r="P1644" s="99">
        <f>AK1644</f>
        <v>160</v>
      </c>
      <c r="Q1644" s="99">
        <f>AM1644</f>
        <v>200</v>
      </c>
      <c r="R1644" s="99">
        <v>0</v>
      </c>
      <c r="S1644" s="47"/>
      <c r="T1644" s="99">
        <f>SUM(U1644,V1644,X1644,Y1644,Z1644,AA1644,AB1644)</f>
        <v>116</v>
      </c>
      <c r="U1644" s="99">
        <f>AP1644</f>
        <v>0</v>
      </c>
      <c r="V1644" s="99">
        <f>SUM(AS1644,AT1644,AU1644,AV1644,AW1644,AX1644,AY1644,AZ1644,BA1644,BB1644,BC1644)</f>
        <v>68</v>
      </c>
      <c r="W1644" s="99">
        <f>COUNT(AS1644,AT1644,AU1644,AV1644,AW1644,AX1644,AY1644,AZ1644,BA1644,BB1644,BC1644)</f>
        <v>1</v>
      </c>
      <c r="X1644" s="99">
        <v>0</v>
      </c>
      <c r="Y1644" s="99">
        <v>0</v>
      </c>
      <c r="Z1644" s="99">
        <v>0</v>
      </c>
      <c r="AA1644" s="99">
        <f>AR1644</f>
        <v>48</v>
      </c>
      <c r="AB1644" s="99">
        <f>AQ1644</f>
        <v>0</v>
      </c>
      <c r="AC1644" s="47"/>
      <c r="AD1644" s="99"/>
      <c r="AE1644" s="99"/>
      <c r="AF1644" s="99"/>
      <c r="AG1644" s="99"/>
      <c r="AH1644" s="99"/>
      <c r="AI1644" s="99"/>
      <c r="AJ1644" s="99">
        <v>140</v>
      </c>
      <c r="AK1644" s="99">
        <v>160</v>
      </c>
      <c r="AL1644" s="99"/>
      <c r="AM1644" s="100">
        <v>200</v>
      </c>
      <c r="AN1644" s="100">
        <v>100</v>
      </c>
      <c r="AO1644" s="44"/>
      <c r="AP1644" s="100"/>
      <c r="AQ1644" s="100"/>
      <c r="AR1644" s="100">
        <v>48</v>
      </c>
      <c r="AS1644" s="100"/>
      <c r="AT1644" s="100"/>
      <c r="AU1644" s="100"/>
      <c r="AV1644" s="100"/>
      <c r="AW1644" s="100"/>
      <c r="AX1644" s="100"/>
      <c r="AY1644" s="100"/>
      <c r="AZ1644" s="100">
        <v>68</v>
      </c>
      <c r="BA1644" s="100"/>
      <c r="BB1644" s="100"/>
      <c r="BC1644" s="100"/>
      <c r="BD1644" s="41"/>
    </row>
    <row r="1645" spans="1:56" x14ac:dyDescent="0.3">
      <c r="A1645" s="99" t="s">
        <v>73</v>
      </c>
      <c r="B1645" s="99" t="s">
        <v>36</v>
      </c>
      <c r="C1645" s="100" t="s">
        <v>170</v>
      </c>
      <c r="D1645" s="100" t="s">
        <v>171</v>
      </c>
      <c r="E1645" s="100" t="s">
        <v>54</v>
      </c>
      <c r="F1645" s="99">
        <v>999821548</v>
      </c>
      <c r="G1645" s="99">
        <f>(J1645+T1645)-H1645</f>
        <v>365</v>
      </c>
      <c r="H1645" s="99"/>
      <c r="I1645" s="24"/>
      <c r="J1645" s="99">
        <f>SUM(K1645,L1645,N1645,O1645,P1645,Q1645)</f>
        <v>197</v>
      </c>
      <c r="K1645" s="99">
        <f>SUM(AD1645,AL1645,AN1645)</f>
        <v>0</v>
      </c>
      <c r="L1645" s="99">
        <f>SUM(AE1645,AF1645,AG1645,AH1645)</f>
        <v>0</v>
      </c>
      <c r="M1645" s="99">
        <f>COUNT(#REF!,#REF!,#REF!,#REF!,#REF!,#REF!,#REF!,AE1645,#REF!,#REF!,#REF!,#REF!,AF1645,AG1645,#REF!,#REF!,#REF!,AH1645)</f>
        <v>0</v>
      </c>
      <c r="N1645" s="99">
        <f>AI1645+AJ1645</f>
        <v>44</v>
      </c>
      <c r="O1645" s="99"/>
      <c r="P1645" s="99">
        <f>AK1645</f>
        <v>68</v>
      </c>
      <c r="Q1645" s="99">
        <f>AM1645</f>
        <v>85</v>
      </c>
      <c r="R1645" s="99">
        <v>0</v>
      </c>
      <c r="S1645" s="47"/>
      <c r="T1645" s="99">
        <f>SUM(U1645,V1645,X1645,Y1645,Z1645,AA1645,AB1645)</f>
        <v>168</v>
      </c>
      <c r="U1645" s="99">
        <f>AP1645</f>
        <v>0</v>
      </c>
      <c r="V1645" s="99">
        <f>SUM(AS1645,AT1645,AU1645,AV1645,AW1645,AX1645,AY1645,AZ1645,BA1645,BB1645,BC1645)</f>
        <v>120</v>
      </c>
      <c r="W1645" s="99">
        <f>COUNT(AS1645,AT1645,AU1645,AV1645,AW1645,AX1645,AY1645,AZ1645,BA1645,BB1645,BC1645)</f>
        <v>2</v>
      </c>
      <c r="X1645" s="99">
        <v>0</v>
      </c>
      <c r="Y1645" s="99">
        <v>0</v>
      </c>
      <c r="Z1645" s="99">
        <v>0</v>
      </c>
      <c r="AA1645" s="99">
        <f>AR1645</f>
        <v>48</v>
      </c>
      <c r="AB1645" s="99">
        <f>AQ1645</f>
        <v>0</v>
      </c>
      <c r="AC1645" s="47"/>
      <c r="AD1645" s="99"/>
      <c r="AE1645" s="99"/>
      <c r="AF1645" s="99"/>
      <c r="AG1645" s="99"/>
      <c r="AH1645" s="99"/>
      <c r="AI1645" s="99">
        <v>44</v>
      </c>
      <c r="AJ1645" s="99"/>
      <c r="AK1645" s="99">
        <v>68</v>
      </c>
      <c r="AL1645" s="99"/>
      <c r="AM1645" s="100">
        <v>85</v>
      </c>
      <c r="AN1645" s="100"/>
      <c r="AO1645" s="44"/>
      <c r="AP1645" s="100"/>
      <c r="AQ1645" s="100"/>
      <c r="AR1645" s="100">
        <v>48</v>
      </c>
      <c r="AS1645" s="100"/>
      <c r="AT1645" s="100"/>
      <c r="AU1645" s="100"/>
      <c r="AV1645" s="100">
        <v>60</v>
      </c>
      <c r="AW1645" s="100"/>
      <c r="AX1645" s="100"/>
      <c r="AY1645" s="100">
        <v>60</v>
      </c>
      <c r="AZ1645" s="100"/>
      <c r="BA1645" s="100"/>
      <c r="BB1645" s="100"/>
      <c r="BC1645" s="100"/>
      <c r="BD1645" s="41"/>
    </row>
    <row r="1646" spans="1:56" x14ac:dyDescent="0.3">
      <c r="A1646" s="99" t="s">
        <v>73</v>
      </c>
      <c r="B1646" s="99" t="s">
        <v>36</v>
      </c>
      <c r="C1646" s="99" t="s">
        <v>163</v>
      </c>
      <c r="D1646" s="99" t="s">
        <v>164</v>
      </c>
      <c r="E1646" s="99" t="s">
        <v>54</v>
      </c>
      <c r="F1646" s="99">
        <v>999802680</v>
      </c>
      <c r="G1646" s="99">
        <f>(J1646+T1646)-H1646</f>
        <v>316</v>
      </c>
      <c r="H1646" s="99"/>
      <c r="I1646" s="24"/>
      <c r="J1646" s="99">
        <f>SUM(K1646,L1646,N1646,O1646,P1646,Q1646)</f>
        <v>194</v>
      </c>
      <c r="K1646" s="99">
        <f>SUM(AD1646,AL1646,AN1646)</f>
        <v>0</v>
      </c>
      <c r="L1646" s="99">
        <f>SUM(AE1646,AF1646,AG1646,AH1646)</f>
        <v>0</v>
      </c>
      <c r="M1646" s="99">
        <f>COUNT(#REF!,#REF!,#REF!,#REF!,#REF!,#REF!,#REF!,AE1646,#REF!,#REF!,#REF!,#REF!,AF1646,AG1646,#REF!,#REF!,#REF!,AH1646)</f>
        <v>0</v>
      </c>
      <c r="N1646" s="99">
        <f>AI1646+AJ1646</f>
        <v>79</v>
      </c>
      <c r="O1646" s="99"/>
      <c r="P1646" s="99">
        <f>AK1646</f>
        <v>51</v>
      </c>
      <c r="Q1646" s="99">
        <f>AM1646</f>
        <v>64</v>
      </c>
      <c r="R1646" s="99">
        <v>0</v>
      </c>
      <c r="S1646" s="47"/>
      <c r="T1646" s="99">
        <f>SUM(U1646,V1646,X1646,Y1646,Z1646,AA1646,AB1646)</f>
        <v>122</v>
      </c>
      <c r="U1646" s="99">
        <f>AP1646</f>
        <v>18</v>
      </c>
      <c r="V1646" s="99">
        <f>SUM(AS1646,AT1646,AU1646,AV1646,AW1646,AX1646,AY1646,AZ1646,BA1646,BB1646,BC1646)</f>
        <v>68</v>
      </c>
      <c r="W1646" s="99">
        <f>COUNT(AS1646,AT1646,AU1646,AV1646,AW1646,AX1646,AY1646,AZ1646,BA1646,BB1646,BC1646)</f>
        <v>1</v>
      </c>
      <c r="X1646" s="99">
        <v>0</v>
      </c>
      <c r="Y1646" s="99">
        <v>0</v>
      </c>
      <c r="Z1646" s="99">
        <v>0</v>
      </c>
      <c r="AA1646" s="99">
        <f>AR1646</f>
        <v>36</v>
      </c>
      <c r="AB1646" s="99">
        <f>AQ1646</f>
        <v>0</v>
      </c>
      <c r="AC1646" s="47"/>
      <c r="AD1646" s="99"/>
      <c r="AE1646" s="99"/>
      <c r="AF1646" s="99"/>
      <c r="AG1646" s="99"/>
      <c r="AH1646" s="99"/>
      <c r="AI1646" s="99">
        <v>79</v>
      </c>
      <c r="AJ1646" s="99"/>
      <c r="AK1646" s="99">
        <v>51</v>
      </c>
      <c r="AL1646" s="99"/>
      <c r="AM1646" s="100">
        <v>64</v>
      </c>
      <c r="AN1646" s="100"/>
      <c r="AO1646" s="44"/>
      <c r="AP1646" s="100">
        <v>18</v>
      </c>
      <c r="AQ1646" s="100"/>
      <c r="AR1646" s="100">
        <v>36</v>
      </c>
      <c r="AS1646" s="100"/>
      <c r="AT1646" s="100">
        <v>68</v>
      </c>
      <c r="AU1646" s="100"/>
      <c r="AV1646" s="100"/>
      <c r="AW1646" s="100"/>
      <c r="AX1646" s="100"/>
      <c r="AY1646" s="100"/>
      <c r="AZ1646" s="100"/>
      <c r="BA1646" s="100"/>
      <c r="BB1646" s="100"/>
      <c r="BC1646" s="100"/>
      <c r="BD1646" s="41"/>
    </row>
    <row r="1647" spans="1:56" x14ac:dyDescent="0.3">
      <c r="A1647" s="99" t="s">
        <v>73</v>
      </c>
      <c r="B1647" s="100" t="s">
        <v>36</v>
      </c>
      <c r="C1647" s="100" t="s">
        <v>470</v>
      </c>
      <c r="D1647" s="100" t="s">
        <v>471</v>
      </c>
      <c r="E1647" s="100" t="s">
        <v>54</v>
      </c>
      <c r="F1647" s="99">
        <v>999890350</v>
      </c>
      <c r="G1647" s="99">
        <f>(J1647+T1647)-H1647</f>
        <v>272</v>
      </c>
      <c r="H1647" s="100"/>
      <c r="I1647" s="24"/>
      <c r="J1647" s="99">
        <f>SUM(K1647,L1647,N1647,O1647,P1647,Q1647)</f>
        <v>188</v>
      </c>
      <c r="K1647" s="99">
        <f>SUM(AD1647,AL1647,AN1647)</f>
        <v>0</v>
      </c>
      <c r="L1647" s="99">
        <f>SUM(AE1647,AF1647,AG1647,AH1647)</f>
        <v>29</v>
      </c>
      <c r="M1647" s="99">
        <f>COUNT(#REF!,#REF!,#REF!,#REF!,#REF!,#REF!,#REF!,AE1647,#REF!,#REF!,#REF!,#REF!,AF1647,AG1647,#REF!,#REF!,#REF!,AH1647)</f>
        <v>1</v>
      </c>
      <c r="N1647" s="99">
        <f>AI1647+AJ1647</f>
        <v>44</v>
      </c>
      <c r="O1647" s="99"/>
      <c r="P1647" s="99">
        <f>AK1647</f>
        <v>51</v>
      </c>
      <c r="Q1647" s="99">
        <f>AM1647</f>
        <v>64</v>
      </c>
      <c r="R1647" s="99">
        <v>0</v>
      </c>
      <c r="S1647" s="47"/>
      <c r="T1647" s="99">
        <f>SUM(U1647,V1647,X1647,Y1647,Z1647,AA1647,AB1647)</f>
        <v>84</v>
      </c>
      <c r="U1647" s="99">
        <f>AP1647</f>
        <v>21</v>
      </c>
      <c r="V1647" s="99">
        <f>SUM(AS1647,AT1647,AU1647,AV1647,AW1647,AX1647,AY1647,AZ1647,BA1647,BB1647,BC1647)</f>
        <v>63</v>
      </c>
      <c r="W1647" s="99">
        <f>COUNT(AS1647,AT1647,AU1647,AV1647,AW1647,AX1647,AY1647,AZ1647,BA1647,BB1647,BC1647)</f>
        <v>1</v>
      </c>
      <c r="X1647" s="99">
        <v>0</v>
      </c>
      <c r="Y1647" s="99">
        <v>0</v>
      </c>
      <c r="Z1647" s="99">
        <v>0</v>
      </c>
      <c r="AA1647" s="99">
        <f>AR1647</f>
        <v>0</v>
      </c>
      <c r="AB1647" s="99">
        <f>AQ1647</f>
        <v>0</v>
      </c>
      <c r="AC1647" s="47"/>
      <c r="AD1647" s="99"/>
      <c r="AE1647" s="99"/>
      <c r="AF1647" s="99"/>
      <c r="AG1647" s="99">
        <v>29</v>
      </c>
      <c r="AH1647" s="99"/>
      <c r="AI1647" s="99"/>
      <c r="AJ1647" s="99">
        <v>44</v>
      </c>
      <c r="AK1647" s="99">
        <v>51</v>
      </c>
      <c r="AL1647" s="99"/>
      <c r="AM1647" s="100">
        <v>64</v>
      </c>
      <c r="AN1647" s="100"/>
      <c r="AO1647" s="44"/>
      <c r="AP1647" s="100">
        <v>21</v>
      </c>
      <c r="AQ1647" s="100"/>
      <c r="AR1647" s="100"/>
      <c r="AS1647" s="100">
        <v>63</v>
      </c>
      <c r="AT1647" s="100"/>
      <c r="AU1647" s="100"/>
      <c r="AV1647" s="100"/>
      <c r="AW1647" s="100"/>
      <c r="AX1647" s="100"/>
      <c r="AY1647" s="100"/>
      <c r="AZ1647" s="100"/>
      <c r="BA1647" s="100"/>
      <c r="BB1647" s="100"/>
      <c r="BC1647" s="100"/>
      <c r="BD1647" s="41"/>
    </row>
    <row r="1648" spans="1:56" x14ac:dyDescent="0.3">
      <c r="A1648" s="99" t="s">
        <v>73</v>
      </c>
      <c r="B1648" s="99" t="s">
        <v>36</v>
      </c>
      <c r="C1648" s="99" t="s">
        <v>406</v>
      </c>
      <c r="D1648" s="99" t="s">
        <v>463</v>
      </c>
      <c r="E1648" s="99" t="s">
        <v>54</v>
      </c>
      <c r="F1648" s="99">
        <v>999890050</v>
      </c>
      <c r="G1648" s="99">
        <f>(J1648+T1648)-H1648</f>
        <v>263</v>
      </c>
      <c r="H1648" s="99"/>
      <c r="I1648" s="24"/>
      <c r="J1648" s="99">
        <f>SUM(K1648,L1648,N1648,O1648,P1648,Q1648)</f>
        <v>263</v>
      </c>
      <c r="K1648" s="99">
        <f>SUM(AD1648,AL1648,AN1648)</f>
        <v>0</v>
      </c>
      <c r="L1648" s="99">
        <f>SUM(AE1648,AF1648,AG1648,AH1648)</f>
        <v>68</v>
      </c>
      <c r="M1648" s="99">
        <f>COUNT(#REF!,#REF!,#REF!,#REF!,#REF!,#REF!,#REF!,AE1648,#REF!,#REF!,#REF!,#REF!,AF1648,AG1648,#REF!,#REF!,#REF!,AH1648)</f>
        <v>1</v>
      </c>
      <c r="N1648" s="99">
        <f>AI1648+AJ1648</f>
        <v>59</v>
      </c>
      <c r="O1648" s="99"/>
      <c r="P1648" s="99">
        <f>AK1648</f>
        <v>51</v>
      </c>
      <c r="Q1648" s="99">
        <f>AM1648</f>
        <v>85</v>
      </c>
      <c r="R1648" s="99">
        <v>0</v>
      </c>
      <c r="S1648" s="47"/>
      <c r="T1648" s="99">
        <f>SUM(U1648,V1648,X1648,Y1648,Z1648,AA1648,AB1648)</f>
        <v>0</v>
      </c>
      <c r="U1648" s="99">
        <f>AP1648</f>
        <v>0</v>
      </c>
      <c r="V1648" s="99">
        <f>SUM(AS1648,AT1648,AU1648,AV1648,AW1648,AX1648,AY1648,AZ1648,BA1648,BB1648,BC1648)</f>
        <v>0</v>
      </c>
      <c r="W1648" s="99">
        <f>COUNT(AS1648,AT1648,AU1648,AV1648,AW1648,AX1648,AY1648,AZ1648,BA1648,BB1648,BC1648)</f>
        <v>0</v>
      </c>
      <c r="X1648" s="99">
        <v>0</v>
      </c>
      <c r="Y1648" s="99">
        <v>0</v>
      </c>
      <c r="Z1648" s="99">
        <v>0</v>
      </c>
      <c r="AA1648" s="99">
        <f>AR1648</f>
        <v>0</v>
      </c>
      <c r="AB1648" s="99">
        <f>AQ1648</f>
        <v>0</v>
      </c>
      <c r="AC1648" s="47"/>
      <c r="AD1648" s="99"/>
      <c r="AE1648" s="99"/>
      <c r="AF1648" s="99"/>
      <c r="AG1648" s="99">
        <v>68</v>
      </c>
      <c r="AH1648" s="99"/>
      <c r="AI1648" s="99"/>
      <c r="AJ1648" s="99">
        <v>59</v>
      </c>
      <c r="AK1648" s="99">
        <v>51</v>
      </c>
      <c r="AL1648" s="99"/>
      <c r="AM1648" s="100">
        <v>85</v>
      </c>
      <c r="AN1648" s="100"/>
      <c r="AO1648" s="44"/>
      <c r="AP1648" s="100"/>
      <c r="AQ1648" s="100"/>
      <c r="AR1648" s="100"/>
      <c r="AS1648" s="100"/>
      <c r="AT1648" s="100"/>
      <c r="AU1648" s="100"/>
      <c r="AV1648" s="100"/>
      <c r="AW1648" s="100"/>
      <c r="AX1648" s="100"/>
      <c r="AY1648" s="100"/>
      <c r="AZ1648" s="100"/>
      <c r="BA1648" s="100"/>
      <c r="BB1648" s="100"/>
      <c r="BC1648" s="100"/>
      <c r="BD1648" s="41"/>
    </row>
    <row r="1649" spans="1:56" x14ac:dyDescent="0.3">
      <c r="A1649" s="99" t="s">
        <v>73</v>
      </c>
      <c r="B1649" s="99" t="s">
        <v>36</v>
      </c>
      <c r="C1649" s="100" t="s">
        <v>206</v>
      </c>
      <c r="D1649" s="100" t="s">
        <v>207</v>
      </c>
      <c r="E1649" s="100" t="s">
        <v>54</v>
      </c>
      <c r="F1649" s="99">
        <v>999845994</v>
      </c>
      <c r="G1649" s="99">
        <f>(J1649+T1649)-H1649</f>
        <v>257</v>
      </c>
      <c r="H1649" s="99"/>
      <c r="I1649" s="24"/>
      <c r="J1649" s="99">
        <f>SUM(K1649,L1649,N1649,O1649,P1649,Q1649)</f>
        <v>141</v>
      </c>
      <c r="K1649" s="99">
        <f>SUM(AD1649,AL1649,AN1649)</f>
        <v>56</v>
      </c>
      <c r="L1649" s="99">
        <f>SUM(AE1649,AF1649,AG1649,AH1649)</f>
        <v>0</v>
      </c>
      <c r="M1649" s="99">
        <f>COUNT(#REF!,#REF!,#REF!,#REF!,#REF!,#REF!,#REF!,AE1649,#REF!,#REF!,#REF!,#REF!,AF1649,AG1649,#REF!,#REF!,#REF!,AH1649)</f>
        <v>0</v>
      </c>
      <c r="N1649" s="99">
        <f>AI1649+AJ1649</f>
        <v>0</v>
      </c>
      <c r="O1649" s="99"/>
      <c r="P1649" s="99">
        <f>AK1649</f>
        <v>0</v>
      </c>
      <c r="Q1649" s="99">
        <f>AM1649</f>
        <v>85</v>
      </c>
      <c r="R1649" s="99">
        <v>0</v>
      </c>
      <c r="S1649" s="47"/>
      <c r="T1649" s="99">
        <f>SUM(U1649,V1649,X1649,Y1649,Z1649,AA1649,AB1649)</f>
        <v>116</v>
      </c>
      <c r="U1649" s="99">
        <f>AP1649</f>
        <v>0</v>
      </c>
      <c r="V1649" s="99">
        <f>SUM(AS1649,AT1649,AU1649,AV1649,AW1649,AX1649,AY1649,AZ1649,BA1649,BB1649,BC1649)</f>
        <v>68</v>
      </c>
      <c r="W1649" s="99">
        <f>COUNT(AS1649,AT1649,AU1649,AV1649,AW1649,AX1649,AY1649,AZ1649,BA1649,BB1649,BC1649)</f>
        <v>1</v>
      </c>
      <c r="X1649" s="99">
        <v>0</v>
      </c>
      <c r="Y1649" s="99">
        <v>0</v>
      </c>
      <c r="Z1649" s="99">
        <v>0</v>
      </c>
      <c r="AA1649" s="99">
        <f>AR1649</f>
        <v>48</v>
      </c>
      <c r="AB1649" s="99">
        <f>AQ1649</f>
        <v>0</v>
      </c>
      <c r="AC1649" s="47"/>
      <c r="AD1649" s="99">
        <v>56</v>
      </c>
      <c r="AE1649" s="99"/>
      <c r="AF1649" s="99"/>
      <c r="AG1649" s="99"/>
      <c r="AH1649" s="99"/>
      <c r="AI1649" s="99"/>
      <c r="AJ1649" s="99"/>
      <c r="AK1649" s="99"/>
      <c r="AL1649" s="99"/>
      <c r="AM1649" s="100">
        <v>85</v>
      </c>
      <c r="AN1649" s="100"/>
      <c r="AO1649" s="44"/>
      <c r="AP1649" s="100"/>
      <c r="AQ1649" s="100"/>
      <c r="AR1649" s="100">
        <v>48</v>
      </c>
      <c r="AS1649" s="100"/>
      <c r="AT1649" s="100"/>
      <c r="AU1649" s="100"/>
      <c r="AV1649" s="100"/>
      <c r="AW1649" s="100"/>
      <c r="AX1649" s="100"/>
      <c r="AY1649" s="100"/>
      <c r="AZ1649" s="100">
        <v>68</v>
      </c>
      <c r="BA1649" s="100"/>
      <c r="BB1649" s="100"/>
      <c r="BC1649" s="100"/>
      <c r="BD1649" s="41"/>
    </row>
    <row r="1650" spans="1:56" x14ac:dyDescent="0.3">
      <c r="A1650" s="99" t="s">
        <v>73</v>
      </c>
      <c r="B1650" s="99" t="s">
        <v>36</v>
      </c>
      <c r="C1650" s="100" t="s">
        <v>277</v>
      </c>
      <c r="D1650" s="100" t="s">
        <v>278</v>
      </c>
      <c r="E1650" s="100" t="s">
        <v>54</v>
      </c>
      <c r="F1650" s="99">
        <v>999862657</v>
      </c>
      <c r="G1650" s="99">
        <f>(J1650+T1650)-H1650</f>
        <v>246</v>
      </c>
      <c r="H1650" s="99"/>
      <c r="I1650" s="24"/>
      <c r="J1650" s="99">
        <f>SUM(K1650,L1650,N1650,O1650,P1650,Q1650)</f>
        <v>97</v>
      </c>
      <c r="K1650" s="99">
        <f>SUM(AD1650,AL1650,AN1650)</f>
        <v>0</v>
      </c>
      <c r="L1650" s="99">
        <f>SUM(AE1650,AF1650,AG1650,AH1650)</f>
        <v>0</v>
      </c>
      <c r="M1650" s="99">
        <f>COUNT(#REF!,#REF!,#REF!,#REF!,#REF!,#REF!,#REF!,AE1650,#REF!,#REF!,#REF!,#REF!,AF1650,AG1650,#REF!,#REF!,#REF!,AH1650)</f>
        <v>0</v>
      </c>
      <c r="N1650" s="99">
        <f>AI1650+AJ1650</f>
        <v>59</v>
      </c>
      <c r="O1650" s="99"/>
      <c r="P1650" s="99">
        <f>AK1650</f>
        <v>38</v>
      </c>
      <c r="Q1650" s="99">
        <f>AM1650</f>
        <v>0</v>
      </c>
      <c r="R1650" s="99">
        <v>0</v>
      </c>
      <c r="S1650" s="47"/>
      <c r="T1650" s="99">
        <f>SUM(U1650,V1650,X1650,Y1650,Z1650,AA1650,AB1650)</f>
        <v>149</v>
      </c>
      <c r="U1650" s="99">
        <f>AP1650</f>
        <v>23</v>
      </c>
      <c r="V1650" s="99">
        <f>SUM(AS1650,AT1650,AU1650,AV1650,AW1650,AX1650,AY1650,AZ1650,BA1650,BB1650,BC1650)</f>
        <v>90</v>
      </c>
      <c r="W1650" s="99">
        <f>COUNT(AS1650,AT1650,AU1650,AV1650,AW1650,AX1650,AY1650,AZ1650,BA1650,BB1650,BC1650)</f>
        <v>1</v>
      </c>
      <c r="X1650" s="99">
        <v>0</v>
      </c>
      <c r="Y1650" s="99">
        <v>0</v>
      </c>
      <c r="Z1650" s="99">
        <v>0</v>
      </c>
      <c r="AA1650" s="99">
        <f>AR1650</f>
        <v>36</v>
      </c>
      <c r="AB1650" s="99">
        <f>AQ1650</f>
        <v>0</v>
      </c>
      <c r="AC1650" s="47"/>
      <c r="AD1650" s="99"/>
      <c r="AE1650" s="99"/>
      <c r="AF1650" s="99"/>
      <c r="AG1650" s="99"/>
      <c r="AH1650" s="99"/>
      <c r="AI1650" s="99"/>
      <c r="AJ1650" s="99">
        <v>59</v>
      </c>
      <c r="AK1650" s="99">
        <v>38</v>
      </c>
      <c r="AL1650" s="99"/>
      <c r="AM1650" s="100"/>
      <c r="AN1650" s="100"/>
      <c r="AO1650" s="44"/>
      <c r="AP1650" s="100">
        <v>23</v>
      </c>
      <c r="AQ1650" s="100"/>
      <c r="AR1650" s="100">
        <v>36</v>
      </c>
      <c r="AS1650" s="100">
        <v>90</v>
      </c>
      <c r="AT1650" s="100"/>
      <c r="AU1650" s="100"/>
      <c r="AV1650" s="100"/>
      <c r="AW1650" s="100"/>
      <c r="AX1650" s="100"/>
      <c r="AY1650" s="100"/>
      <c r="AZ1650" s="100"/>
      <c r="BA1650" s="100"/>
      <c r="BB1650" s="100"/>
      <c r="BC1650" s="100"/>
      <c r="BD1650" s="41"/>
    </row>
    <row r="1651" spans="1:56" x14ac:dyDescent="0.3">
      <c r="A1651" s="99" t="s">
        <v>73</v>
      </c>
      <c r="B1651" s="100" t="s">
        <v>36</v>
      </c>
      <c r="C1651" s="100" t="s">
        <v>628</v>
      </c>
      <c r="D1651" s="100" t="s">
        <v>629</v>
      </c>
      <c r="E1651" s="100" t="s">
        <v>54</v>
      </c>
      <c r="F1651" s="99">
        <v>999906049</v>
      </c>
      <c r="G1651" s="99">
        <f>(J1651+T1651)-H1651</f>
        <v>242</v>
      </c>
      <c r="H1651" s="100"/>
      <c r="I1651" s="24"/>
      <c r="J1651" s="99">
        <f>SUM(K1651,L1651,N1651,O1651,P1651,Q1651)</f>
        <v>73</v>
      </c>
      <c r="K1651" s="99">
        <f>SUM(AD1651,AL1651,AN1651)</f>
        <v>0</v>
      </c>
      <c r="L1651" s="99">
        <f>SUM(AE1651,AF1651,AG1651,AH1651)</f>
        <v>0</v>
      </c>
      <c r="M1651" s="99">
        <f>COUNT(#REF!,#REF!,#REF!,#REF!,#REF!,#REF!,#REF!,AE1651,#REF!,#REF!,#REF!,#REF!,AF1651,AG1651,#REF!,#REF!,#REF!,AH1651)</f>
        <v>0</v>
      </c>
      <c r="N1651" s="99">
        <f>AI1651+AJ1651</f>
        <v>44</v>
      </c>
      <c r="O1651" s="99"/>
      <c r="P1651" s="99">
        <f>AK1651</f>
        <v>29</v>
      </c>
      <c r="Q1651" s="99">
        <f>AM1651</f>
        <v>0</v>
      </c>
      <c r="R1651" s="99">
        <v>0</v>
      </c>
      <c r="S1651" s="47"/>
      <c r="T1651" s="99">
        <f>SUM(U1651,V1651,X1651,Y1651,Z1651,AA1651,AB1651)</f>
        <v>169</v>
      </c>
      <c r="U1651" s="99">
        <f>AP1651</f>
        <v>13</v>
      </c>
      <c r="V1651" s="99">
        <f>SUM(AS1651,AT1651,AU1651,AV1651,AW1651,AX1651,AY1651,AZ1651,BA1651,BB1651,BC1651)</f>
        <v>120</v>
      </c>
      <c r="W1651" s="99">
        <f>COUNT(AS1651,AT1651,AU1651,AV1651,AW1651,AX1651,AY1651,AZ1651,BA1651,BB1651,BC1651)</f>
        <v>1</v>
      </c>
      <c r="X1651" s="99">
        <v>0</v>
      </c>
      <c r="Y1651" s="99">
        <v>0</v>
      </c>
      <c r="Z1651" s="99">
        <v>0</v>
      </c>
      <c r="AA1651" s="99">
        <f>AR1651</f>
        <v>36</v>
      </c>
      <c r="AB1651" s="99">
        <f>AQ1651</f>
        <v>0</v>
      </c>
      <c r="AC1651" s="47"/>
      <c r="AD1651" s="99"/>
      <c r="AE1651" s="99"/>
      <c r="AF1651" s="99"/>
      <c r="AG1651" s="99"/>
      <c r="AH1651" s="99"/>
      <c r="AI1651" s="99"/>
      <c r="AJ1651" s="99">
        <v>44</v>
      </c>
      <c r="AK1651" s="99">
        <v>29</v>
      </c>
      <c r="AL1651" s="99"/>
      <c r="AM1651" s="100"/>
      <c r="AN1651" s="100"/>
      <c r="AO1651" s="44"/>
      <c r="AP1651" s="100">
        <v>13</v>
      </c>
      <c r="AQ1651" s="100"/>
      <c r="AR1651" s="100">
        <v>36</v>
      </c>
      <c r="AS1651" s="100"/>
      <c r="AT1651" s="100"/>
      <c r="AU1651" s="100">
        <v>120</v>
      </c>
      <c r="AV1651" s="100"/>
      <c r="AW1651" s="100"/>
      <c r="AX1651" s="100"/>
      <c r="AY1651" s="100"/>
      <c r="AZ1651" s="100"/>
      <c r="BA1651" s="100"/>
      <c r="BB1651" s="100"/>
      <c r="BC1651" s="100"/>
      <c r="BD1651" s="41"/>
    </row>
    <row r="1652" spans="1:56" x14ac:dyDescent="0.3">
      <c r="A1652" s="99" t="s">
        <v>73</v>
      </c>
      <c r="B1652" s="99" t="s">
        <v>36</v>
      </c>
      <c r="C1652" s="99" t="s">
        <v>353</v>
      </c>
      <c r="D1652" s="99" t="s">
        <v>177</v>
      </c>
      <c r="E1652" s="99" t="s">
        <v>54</v>
      </c>
      <c r="F1652" s="99">
        <v>999874595</v>
      </c>
      <c r="G1652" s="99">
        <f>(J1652+T1652)-H1652</f>
        <v>230</v>
      </c>
      <c r="H1652" s="100"/>
      <c r="I1652" s="24"/>
      <c r="J1652" s="99">
        <f>SUM(K1652,L1652,N1652,O1652,P1652,Q1652)</f>
        <v>230</v>
      </c>
      <c r="K1652" s="99">
        <f>SUM(AD1652,AL1652,AN1652)</f>
        <v>0</v>
      </c>
      <c r="L1652" s="99">
        <f>SUM(AE1652,AF1652,AG1652,AH1652)</f>
        <v>120</v>
      </c>
      <c r="M1652" s="99">
        <f>COUNT(#REF!,#REF!,#REF!,#REF!,#REF!,#REF!,#REF!,AE1652,#REF!,#REF!,#REF!,#REF!,AF1652,AG1652,#REF!,#REF!,#REF!,AH1652)</f>
        <v>1</v>
      </c>
      <c r="N1652" s="99">
        <f>AI1652+AJ1652</f>
        <v>59</v>
      </c>
      <c r="O1652" s="99"/>
      <c r="P1652" s="99">
        <f>AK1652</f>
        <v>51</v>
      </c>
      <c r="Q1652" s="99">
        <f>AM1652</f>
        <v>0</v>
      </c>
      <c r="R1652" s="99">
        <v>0</v>
      </c>
      <c r="S1652" s="47"/>
      <c r="T1652" s="99">
        <f>SUM(U1652,V1652,X1652,Y1652,Z1652,AA1652,AB1652)</f>
        <v>0</v>
      </c>
      <c r="U1652" s="99">
        <f>AP1652</f>
        <v>0</v>
      </c>
      <c r="V1652" s="99">
        <f>SUM(AS1652,AT1652,AU1652,AV1652,AW1652,AX1652,AY1652,AZ1652,BA1652,BB1652,BC1652)</f>
        <v>0</v>
      </c>
      <c r="W1652" s="99">
        <f>COUNT(AS1652,AT1652,AU1652,AV1652,AW1652,AX1652,AY1652,AZ1652,BA1652,BB1652,BC1652)</f>
        <v>0</v>
      </c>
      <c r="X1652" s="99">
        <v>0</v>
      </c>
      <c r="Y1652" s="99">
        <v>0</v>
      </c>
      <c r="Z1652" s="99">
        <v>0</v>
      </c>
      <c r="AA1652" s="99">
        <f>AR1652</f>
        <v>0</v>
      </c>
      <c r="AB1652" s="99">
        <f>AQ1652</f>
        <v>0</v>
      </c>
      <c r="AC1652" s="47"/>
      <c r="AD1652" s="99"/>
      <c r="AE1652" s="99"/>
      <c r="AF1652" s="99">
        <v>120</v>
      </c>
      <c r="AG1652" s="99"/>
      <c r="AH1652" s="99"/>
      <c r="AI1652" s="99"/>
      <c r="AJ1652" s="99">
        <v>59</v>
      </c>
      <c r="AK1652" s="99">
        <v>51</v>
      </c>
      <c r="AL1652" s="99"/>
      <c r="AM1652" s="100"/>
      <c r="AN1652" s="100"/>
      <c r="AO1652" s="44"/>
      <c r="AP1652" s="100"/>
      <c r="AQ1652" s="100"/>
      <c r="AR1652" s="100"/>
      <c r="AS1652" s="100"/>
      <c r="AT1652" s="100"/>
      <c r="AU1652" s="100"/>
      <c r="AV1652" s="100"/>
      <c r="AW1652" s="100"/>
      <c r="AX1652" s="100"/>
      <c r="AY1652" s="100"/>
      <c r="AZ1652" s="100"/>
      <c r="BA1652" s="100"/>
      <c r="BB1652" s="100"/>
      <c r="BC1652" s="100"/>
      <c r="BD1652" s="41"/>
    </row>
    <row r="1653" spans="1:56" x14ac:dyDescent="0.3">
      <c r="A1653" s="99" t="s">
        <v>73</v>
      </c>
      <c r="B1653" s="99" t="s">
        <v>36</v>
      </c>
      <c r="C1653" s="100" t="s">
        <v>716</v>
      </c>
      <c r="D1653" s="100" t="s">
        <v>717</v>
      </c>
      <c r="E1653" s="100" t="s">
        <v>54</v>
      </c>
      <c r="F1653" s="99">
        <v>999909954</v>
      </c>
      <c r="G1653" s="99">
        <f>(J1653+T1653)-H1653</f>
        <v>224</v>
      </c>
      <c r="H1653" s="99"/>
      <c r="I1653" s="24"/>
      <c r="J1653" s="99">
        <f>SUM(K1653,L1653,N1653,O1653,P1653,Q1653)</f>
        <v>120</v>
      </c>
      <c r="K1653" s="99">
        <f>SUM(AD1653,AL1653,AN1653)</f>
        <v>0</v>
      </c>
      <c r="L1653" s="99">
        <f>SUM(AE1653,AF1653,AG1653,AH1653)</f>
        <v>120</v>
      </c>
      <c r="M1653" s="99">
        <f>COUNT(#REF!,#REF!,#REF!,#REF!,#REF!,#REF!,#REF!,AE1653,#REF!,#REF!,#REF!,#REF!,AF1653,AG1653,#REF!,#REF!,#REF!,AH1653)</f>
        <v>1</v>
      </c>
      <c r="N1653" s="99">
        <f>AI1653+AJ1653</f>
        <v>0</v>
      </c>
      <c r="O1653" s="99"/>
      <c r="P1653" s="99">
        <f>AK1653</f>
        <v>0</v>
      </c>
      <c r="Q1653" s="99">
        <f>AM1653</f>
        <v>0</v>
      </c>
      <c r="R1653" s="99">
        <v>0</v>
      </c>
      <c r="S1653" s="47"/>
      <c r="T1653" s="99">
        <f>SUM(U1653,V1653,X1653,Y1653,Z1653,AA1653,AB1653)</f>
        <v>104</v>
      </c>
      <c r="U1653" s="99">
        <f>AP1653</f>
        <v>0</v>
      </c>
      <c r="V1653" s="99">
        <f>SUM(AS1653,AT1653,AU1653,AV1653,AW1653,AX1653,AY1653,AZ1653,BA1653,BB1653,BC1653)</f>
        <v>68</v>
      </c>
      <c r="W1653" s="99">
        <f>COUNT(AS1653,AT1653,AU1653,AV1653,AW1653,AX1653,AY1653,AZ1653,BA1653,BB1653,BC1653)</f>
        <v>1</v>
      </c>
      <c r="X1653" s="99">
        <v>0</v>
      </c>
      <c r="Y1653" s="99">
        <v>0</v>
      </c>
      <c r="Z1653" s="99">
        <v>0</v>
      </c>
      <c r="AA1653" s="99">
        <f>AR1653</f>
        <v>36</v>
      </c>
      <c r="AB1653" s="99">
        <f>AQ1653</f>
        <v>0</v>
      </c>
      <c r="AC1653" s="47"/>
      <c r="AD1653" s="99"/>
      <c r="AE1653" s="99">
        <v>120</v>
      </c>
      <c r="AF1653" s="99"/>
      <c r="AG1653" s="99"/>
      <c r="AH1653" s="99"/>
      <c r="AI1653" s="99"/>
      <c r="AJ1653" s="99"/>
      <c r="AK1653" s="99"/>
      <c r="AL1653" s="99"/>
      <c r="AM1653" s="100"/>
      <c r="AN1653" s="100"/>
      <c r="AO1653" s="44"/>
      <c r="AP1653" s="100"/>
      <c r="AQ1653" s="100"/>
      <c r="AR1653" s="100">
        <v>36</v>
      </c>
      <c r="AS1653" s="100"/>
      <c r="AT1653" s="100"/>
      <c r="AU1653" s="100"/>
      <c r="AV1653" s="100"/>
      <c r="AW1653" s="100">
        <v>68</v>
      </c>
      <c r="AX1653" s="100"/>
      <c r="AY1653" s="100"/>
      <c r="AZ1653" s="100"/>
      <c r="BA1653" s="100"/>
      <c r="BB1653" s="100"/>
      <c r="BC1653" s="100"/>
      <c r="BD1653" s="41"/>
    </row>
    <row r="1654" spans="1:56" x14ac:dyDescent="0.3">
      <c r="A1654" s="99" t="s">
        <v>73</v>
      </c>
      <c r="B1654" s="99" t="s">
        <v>36</v>
      </c>
      <c r="C1654" s="100" t="s">
        <v>352</v>
      </c>
      <c r="D1654" s="100" t="s">
        <v>90</v>
      </c>
      <c r="E1654" s="100" t="s">
        <v>54</v>
      </c>
      <c r="F1654" s="99">
        <v>999874574</v>
      </c>
      <c r="G1654" s="99">
        <f>(J1654+T1654)-H1654</f>
        <v>222</v>
      </c>
      <c r="H1654" s="99"/>
      <c r="I1654" s="24"/>
      <c r="J1654" s="99">
        <f>SUM(K1654,L1654,N1654,O1654,P1654,Q1654)</f>
        <v>222</v>
      </c>
      <c r="K1654" s="99">
        <f>SUM(AD1654,AL1654,AN1654)</f>
        <v>38</v>
      </c>
      <c r="L1654" s="99">
        <f>SUM(AE1654,AF1654,AG1654,AH1654)</f>
        <v>38</v>
      </c>
      <c r="M1654" s="99">
        <f>COUNT(#REF!,#REF!,#REF!,#REF!,#REF!,#REF!,#REF!,AE1654,#REF!,#REF!,#REF!,#REF!,AF1654,AG1654,#REF!,#REF!,#REF!,AH1654)</f>
        <v>1</v>
      </c>
      <c r="N1654" s="99">
        <f>AI1654+AJ1654</f>
        <v>44</v>
      </c>
      <c r="O1654" s="99"/>
      <c r="P1654" s="99">
        <f>AK1654</f>
        <v>38</v>
      </c>
      <c r="Q1654" s="99">
        <f>AM1654</f>
        <v>64</v>
      </c>
      <c r="R1654" s="99">
        <v>0</v>
      </c>
      <c r="S1654" s="47"/>
      <c r="T1654" s="99">
        <f>SUM(U1654,V1654,X1654,Y1654,Z1654,AA1654,AB1654)</f>
        <v>0</v>
      </c>
      <c r="U1654" s="99">
        <f>AP1654</f>
        <v>0</v>
      </c>
      <c r="V1654" s="99">
        <f>SUM(AS1654,AT1654,AU1654,AV1654,AW1654,AX1654,AY1654,AZ1654,BA1654,BB1654,BC1654)</f>
        <v>0</v>
      </c>
      <c r="W1654" s="99">
        <f>COUNT(AS1654,AT1654,AU1654,AV1654,AW1654,AX1654,AY1654,AZ1654,BA1654,BB1654,BC1654)</f>
        <v>0</v>
      </c>
      <c r="X1654" s="99">
        <v>0</v>
      </c>
      <c r="Y1654" s="99">
        <v>0</v>
      </c>
      <c r="Z1654" s="99">
        <v>0</v>
      </c>
      <c r="AA1654" s="99">
        <f>AR1654</f>
        <v>0</v>
      </c>
      <c r="AB1654" s="99">
        <f>AQ1654</f>
        <v>0</v>
      </c>
      <c r="AC1654" s="47"/>
      <c r="AD1654" s="99">
        <v>38</v>
      </c>
      <c r="AE1654" s="99"/>
      <c r="AF1654" s="99"/>
      <c r="AG1654" s="99">
        <v>38</v>
      </c>
      <c r="AH1654" s="99"/>
      <c r="AI1654" s="99"/>
      <c r="AJ1654" s="99">
        <v>44</v>
      </c>
      <c r="AK1654" s="99">
        <v>38</v>
      </c>
      <c r="AL1654" s="99"/>
      <c r="AM1654" s="100">
        <v>64</v>
      </c>
      <c r="AN1654" s="100"/>
      <c r="AO1654" s="44"/>
      <c r="AP1654" s="100"/>
      <c r="AQ1654" s="100"/>
      <c r="AR1654" s="100"/>
      <c r="AS1654" s="100"/>
      <c r="AT1654" s="100"/>
      <c r="AU1654" s="100"/>
      <c r="AV1654" s="100"/>
      <c r="AW1654" s="100"/>
      <c r="AX1654" s="100"/>
      <c r="AY1654" s="100"/>
      <c r="AZ1654" s="100"/>
      <c r="BA1654" s="100"/>
      <c r="BB1654" s="100"/>
      <c r="BC1654" s="100"/>
      <c r="BD1654" s="41"/>
    </row>
    <row r="1655" spans="1:56" x14ac:dyDescent="0.3">
      <c r="A1655" s="100" t="s">
        <v>73</v>
      </c>
      <c r="B1655" s="100" t="s">
        <v>36</v>
      </c>
      <c r="C1655" s="100" t="s">
        <v>406</v>
      </c>
      <c r="D1655" s="100" t="s">
        <v>90</v>
      </c>
      <c r="E1655" s="100" t="s">
        <v>54</v>
      </c>
      <c r="F1655" s="99">
        <v>999882523</v>
      </c>
      <c r="G1655" s="99">
        <f>(J1655+T1655)-H1655</f>
        <v>201</v>
      </c>
      <c r="H1655" s="99">
        <f>(K1655+L1655+N1655+O1655+P1655+Q1655+R1655)*0.5</f>
        <v>97</v>
      </c>
      <c r="I1655" s="24"/>
      <c r="J1655" s="99">
        <f>SUM(K1655,L1655,N1655,O1655,P1655,Q1655)</f>
        <v>194</v>
      </c>
      <c r="K1655" s="99">
        <f>SUM(AD1655,AL1655,AN1655)</f>
        <v>0</v>
      </c>
      <c r="L1655" s="99">
        <f>SUM(AE1655,AF1655,AG1655,AH1655)</f>
        <v>0</v>
      </c>
      <c r="M1655" s="99">
        <f>COUNT(#REF!,#REF!,#REF!,#REF!,#REF!,#REF!,#REF!,AE1655,#REF!,#REF!,#REF!,#REF!,AF1655,AG1655,#REF!,#REF!,#REF!,AH1655)</f>
        <v>0</v>
      </c>
      <c r="N1655" s="99">
        <f>AI1655+AJ1655</f>
        <v>79</v>
      </c>
      <c r="O1655" s="99"/>
      <c r="P1655" s="99">
        <f>AK1655</f>
        <v>51</v>
      </c>
      <c r="Q1655" s="99">
        <f>AM1655</f>
        <v>64</v>
      </c>
      <c r="R1655" s="99">
        <v>0</v>
      </c>
      <c r="S1655" s="47"/>
      <c r="T1655" s="99">
        <f>SUM(U1655,V1655,X1655,Y1655,Z1655,AA1655,AB1655)</f>
        <v>104</v>
      </c>
      <c r="U1655" s="99">
        <f>AP1655</f>
        <v>0</v>
      </c>
      <c r="V1655" s="99">
        <f>SUM(AS1655,AT1655,AU1655,AV1655,AW1655,AX1655,AY1655,AZ1655,BA1655,BB1655,BC1655)</f>
        <v>68</v>
      </c>
      <c r="W1655" s="99">
        <f>COUNT(AS1655,AT1655,AU1655,AV1655,AW1655,AX1655,AY1655,AZ1655,BA1655,BB1655,BC1655)</f>
        <v>1</v>
      </c>
      <c r="X1655" s="99">
        <v>0</v>
      </c>
      <c r="Y1655" s="99">
        <v>0</v>
      </c>
      <c r="Z1655" s="99">
        <v>0</v>
      </c>
      <c r="AA1655" s="99">
        <f>AR1655</f>
        <v>36</v>
      </c>
      <c r="AB1655" s="99">
        <f>AQ1655</f>
        <v>0</v>
      </c>
      <c r="AC1655" s="47"/>
      <c r="AD1655" s="99"/>
      <c r="AE1655" s="99"/>
      <c r="AF1655" s="99"/>
      <c r="AG1655" s="99"/>
      <c r="AH1655" s="99"/>
      <c r="AI1655" s="99"/>
      <c r="AJ1655" s="99">
        <v>79</v>
      </c>
      <c r="AK1655" s="99">
        <v>51</v>
      </c>
      <c r="AL1655" s="99"/>
      <c r="AM1655" s="100">
        <v>64</v>
      </c>
      <c r="AN1655" s="100"/>
      <c r="AO1655" s="44"/>
      <c r="AP1655" s="100"/>
      <c r="AQ1655" s="100"/>
      <c r="AR1655" s="100">
        <v>36</v>
      </c>
      <c r="AS1655" s="100"/>
      <c r="AT1655" s="100"/>
      <c r="AU1655" s="100"/>
      <c r="AV1655" s="100"/>
      <c r="AW1655" s="100"/>
      <c r="AX1655" s="100"/>
      <c r="AY1655" s="100"/>
      <c r="AZ1655" s="100"/>
      <c r="BA1655" s="100">
        <v>68</v>
      </c>
      <c r="BB1655" s="100"/>
      <c r="BC1655" s="100"/>
      <c r="BD1655" s="41"/>
    </row>
    <row r="1656" spans="1:56" x14ac:dyDescent="0.3">
      <c r="A1656" s="99" t="s">
        <v>73</v>
      </c>
      <c r="B1656" s="99" t="s">
        <v>36</v>
      </c>
      <c r="C1656" s="100" t="s">
        <v>523</v>
      </c>
      <c r="D1656" s="100" t="s">
        <v>524</v>
      </c>
      <c r="E1656" s="100" t="s">
        <v>54</v>
      </c>
      <c r="F1656" s="99">
        <v>999896511</v>
      </c>
      <c r="G1656" s="99">
        <f>(J1656+T1656)-H1656</f>
        <v>186</v>
      </c>
      <c r="H1656" s="99"/>
      <c r="I1656" s="24"/>
      <c r="J1656" s="99">
        <f>SUM(K1656,L1656,N1656,O1656,P1656,Q1656)</f>
        <v>186</v>
      </c>
      <c r="K1656" s="99">
        <f>SUM(AD1656,AL1656,AN1656)</f>
        <v>56</v>
      </c>
      <c r="L1656" s="99">
        <f>SUM(AE1656,AF1656,AG1656,AH1656)</f>
        <v>0</v>
      </c>
      <c r="M1656" s="99">
        <f>COUNT(#REF!,#REF!,#REF!,#REF!,#REF!,#REF!,#REF!,AE1656,#REF!,#REF!,#REF!,#REF!,AF1656,AG1656,#REF!,#REF!,#REF!,AH1656)</f>
        <v>0</v>
      </c>
      <c r="N1656" s="99">
        <f>AI1656+AJ1656</f>
        <v>79</v>
      </c>
      <c r="O1656" s="99"/>
      <c r="P1656" s="99">
        <f>AK1656</f>
        <v>51</v>
      </c>
      <c r="Q1656" s="99">
        <f>AM1656</f>
        <v>0</v>
      </c>
      <c r="R1656" s="99">
        <v>0</v>
      </c>
      <c r="S1656" s="47"/>
      <c r="T1656" s="99">
        <f>SUM(U1656,V1656,X1656,Y1656,Z1656,AA1656,AB1656)</f>
        <v>0</v>
      </c>
      <c r="U1656" s="99">
        <f>AP1656</f>
        <v>0</v>
      </c>
      <c r="V1656" s="99">
        <f>SUM(AS1656,AT1656,AU1656,AV1656,AW1656,AX1656,AY1656,AZ1656,BA1656,BB1656,BC1656)</f>
        <v>0</v>
      </c>
      <c r="W1656" s="99">
        <f>COUNT(AS1656,AT1656,AU1656,AV1656,AW1656,AX1656,AY1656,AZ1656,BA1656,BB1656,BC1656)</f>
        <v>0</v>
      </c>
      <c r="X1656" s="99">
        <v>0</v>
      </c>
      <c r="Y1656" s="99">
        <v>0</v>
      </c>
      <c r="Z1656" s="99">
        <v>0</v>
      </c>
      <c r="AA1656" s="99">
        <f>AR1656</f>
        <v>0</v>
      </c>
      <c r="AB1656" s="99">
        <f>AQ1656</f>
        <v>0</v>
      </c>
      <c r="AC1656" s="47"/>
      <c r="AD1656" s="99">
        <v>56</v>
      </c>
      <c r="AE1656" s="99"/>
      <c r="AF1656" s="99"/>
      <c r="AG1656" s="99"/>
      <c r="AH1656" s="99"/>
      <c r="AI1656" s="99">
        <v>79</v>
      </c>
      <c r="AJ1656" s="99"/>
      <c r="AK1656" s="99">
        <v>51</v>
      </c>
      <c r="AL1656" s="99"/>
      <c r="AM1656" s="100"/>
      <c r="AN1656" s="100"/>
      <c r="AO1656" s="44"/>
      <c r="AP1656" s="100"/>
      <c r="AQ1656" s="100"/>
      <c r="AR1656" s="100"/>
      <c r="AS1656" s="100"/>
      <c r="AT1656" s="100"/>
      <c r="AU1656" s="100"/>
      <c r="AV1656" s="100"/>
      <c r="AW1656" s="100"/>
      <c r="AX1656" s="100"/>
      <c r="AY1656" s="100"/>
      <c r="AZ1656" s="100"/>
      <c r="BA1656" s="100"/>
      <c r="BB1656" s="100"/>
      <c r="BC1656" s="100"/>
      <c r="BD1656" s="41"/>
    </row>
    <row r="1657" spans="1:56" x14ac:dyDescent="0.3">
      <c r="A1657" s="99" t="s">
        <v>73</v>
      </c>
      <c r="B1657" s="99" t="s">
        <v>36</v>
      </c>
      <c r="C1657" s="99" t="s">
        <v>287</v>
      </c>
      <c r="D1657" s="99" t="s">
        <v>90</v>
      </c>
      <c r="E1657" s="99" t="s">
        <v>54</v>
      </c>
      <c r="F1657" s="99">
        <v>999865051</v>
      </c>
      <c r="G1657" s="99">
        <f>(J1657+T1657)-H1657</f>
        <v>173</v>
      </c>
      <c r="H1657" s="100"/>
      <c r="I1657" s="24"/>
      <c r="J1657" s="99">
        <f>SUM(K1657,L1657,N1657,O1657,P1657,Q1657)</f>
        <v>110</v>
      </c>
      <c r="K1657" s="99">
        <f>SUM(AD1657,AL1657,AN1657)</f>
        <v>0</v>
      </c>
      <c r="L1657" s="99">
        <f>SUM(AE1657,AF1657,AG1657,AH1657)</f>
        <v>0</v>
      </c>
      <c r="M1657" s="99">
        <f>COUNT(#REF!,#REF!,#REF!,#REF!,#REF!,#REF!,#REF!,AE1657,#REF!,#REF!,#REF!,#REF!,AF1657,AG1657,#REF!,#REF!,#REF!,AH1657)</f>
        <v>0</v>
      </c>
      <c r="N1657" s="99">
        <f>AI1657+AJ1657</f>
        <v>59</v>
      </c>
      <c r="O1657" s="99"/>
      <c r="P1657" s="99">
        <f>AK1657</f>
        <v>51</v>
      </c>
      <c r="Q1657" s="99">
        <f>AM1657</f>
        <v>0</v>
      </c>
      <c r="R1657" s="99">
        <v>0</v>
      </c>
      <c r="S1657" s="47"/>
      <c r="T1657" s="99">
        <f>SUM(U1657,V1657,X1657,Y1657,Z1657,AA1657,AB1657)</f>
        <v>63</v>
      </c>
      <c r="U1657" s="99">
        <f>AP1657</f>
        <v>0</v>
      </c>
      <c r="V1657" s="99">
        <f>SUM(AS1657,AT1657,AU1657,AV1657,AW1657,AX1657,AY1657,AZ1657,BA1657,BB1657,BC1657)</f>
        <v>63</v>
      </c>
      <c r="W1657" s="99">
        <f>COUNT(AS1657,AT1657,AU1657,AV1657,AW1657,AX1657,AY1657,AZ1657,BA1657,BB1657,BC1657)</f>
        <v>1</v>
      </c>
      <c r="X1657" s="99">
        <v>0</v>
      </c>
      <c r="Y1657" s="99">
        <v>0</v>
      </c>
      <c r="Z1657" s="99">
        <v>0</v>
      </c>
      <c r="AA1657" s="99">
        <f>AR1657</f>
        <v>0</v>
      </c>
      <c r="AB1657" s="99">
        <f>AQ1657</f>
        <v>0</v>
      </c>
      <c r="AC1657" s="47"/>
      <c r="AD1657" s="99"/>
      <c r="AE1657" s="99"/>
      <c r="AF1657" s="99"/>
      <c r="AG1657" s="99"/>
      <c r="AH1657" s="99"/>
      <c r="AI1657" s="99">
        <v>59</v>
      </c>
      <c r="AJ1657" s="99"/>
      <c r="AK1657" s="99">
        <v>51</v>
      </c>
      <c r="AL1657" s="99"/>
      <c r="AM1657" s="100"/>
      <c r="AN1657" s="100"/>
      <c r="AO1657" s="44"/>
      <c r="AP1657" s="100"/>
      <c r="AQ1657" s="100"/>
      <c r="AR1657" s="100"/>
      <c r="AS1657" s="100"/>
      <c r="AT1657" s="100"/>
      <c r="AU1657" s="100"/>
      <c r="AV1657" s="100"/>
      <c r="AW1657" s="100"/>
      <c r="AX1657" s="100"/>
      <c r="AY1657" s="100"/>
      <c r="AZ1657" s="100">
        <v>63</v>
      </c>
      <c r="BA1657" s="100"/>
      <c r="BB1657" s="100"/>
      <c r="BC1657" s="100"/>
      <c r="BD1657" s="41"/>
    </row>
    <row r="1658" spans="1:56" x14ac:dyDescent="0.3">
      <c r="A1658" s="99" t="s">
        <v>73</v>
      </c>
      <c r="B1658" s="99" t="s">
        <v>36</v>
      </c>
      <c r="C1658" s="99" t="s">
        <v>570</v>
      </c>
      <c r="D1658" s="99" t="s">
        <v>101</v>
      </c>
      <c r="E1658" s="100" t="s">
        <v>54</v>
      </c>
      <c r="F1658" s="99">
        <v>999899571</v>
      </c>
      <c r="G1658" s="99">
        <f>(J1658+T1658)-H1658</f>
        <v>168</v>
      </c>
      <c r="H1658" s="100"/>
      <c r="I1658" s="24"/>
      <c r="J1658" s="99">
        <f>SUM(K1658,L1658,N1658,O1658,P1658,Q1658)</f>
        <v>82</v>
      </c>
      <c r="K1658" s="99">
        <f>SUM(AD1658,AL1658,AN1658)</f>
        <v>0</v>
      </c>
      <c r="L1658" s="99">
        <f>SUM(AE1658,AF1658,AG1658,AH1658)</f>
        <v>0</v>
      </c>
      <c r="M1658" s="99">
        <f>COUNT(#REF!,#REF!,#REF!,#REF!,#REF!,#REF!,#REF!,AE1658,#REF!,#REF!,#REF!,#REF!,AF1658,AG1658,#REF!,#REF!,#REF!,AH1658)</f>
        <v>0</v>
      </c>
      <c r="N1658" s="99">
        <f>AI1658+AJ1658</f>
        <v>44</v>
      </c>
      <c r="O1658" s="99"/>
      <c r="P1658" s="99">
        <f>AK1658</f>
        <v>38</v>
      </c>
      <c r="Q1658" s="99">
        <f>AM1658</f>
        <v>0</v>
      </c>
      <c r="R1658" s="99">
        <v>0</v>
      </c>
      <c r="S1658" s="47"/>
      <c r="T1658" s="99">
        <f>SUM(U1658,V1658,X1658,Y1658,Z1658,AA1658,AB1658)</f>
        <v>86</v>
      </c>
      <c r="U1658" s="99">
        <f>AP1658</f>
        <v>0</v>
      </c>
      <c r="V1658" s="99">
        <f>SUM(AS1658,AT1658,AU1658,AV1658,AW1658,AX1658,AY1658,AZ1658,BA1658,BB1658,BC1658)</f>
        <v>38</v>
      </c>
      <c r="W1658" s="99">
        <f>COUNT(AS1658,AT1658,AU1658,AV1658,AW1658,AX1658,AY1658,AZ1658,BA1658,BB1658,BC1658)</f>
        <v>1</v>
      </c>
      <c r="X1658" s="99">
        <v>0</v>
      </c>
      <c r="Y1658" s="99">
        <v>0</v>
      </c>
      <c r="Z1658" s="99">
        <v>0</v>
      </c>
      <c r="AA1658" s="99">
        <f>AR1658</f>
        <v>48</v>
      </c>
      <c r="AB1658" s="99">
        <f>AQ1658</f>
        <v>0</v>
      </c>
      <c r="AC1658" s="47"/>
      <c r="AD1658" s="99"/>
      <c r="AE1658" s="99"/>
      <c r="AF1658" s="99"/>
      <c r="AG1658" s="99"/>
      <c r="AH1658" s="99"/>
      <c r="AI1658" s="99">
        <v>44</v>
      </c>
      <c r="AJ1658" s="99"/>
      <c r="AK1658" s="99">
        <v>38</v>
      </c>
      <c r="AL1658" s="99"/>
      <c r="AM1658" s="100"/>
      <c r="AN1658" s="100"/>
      <c r="AO1658" s="44"/>
      <c r="AP1658" s="100"/>
      <c r="AQ1658" s="100"/>
      <c r="AR1658" s="100">
        <v>48</v>
      </c>
      <c r="AS1658" s="100"/>
      <c r="AT1658" s="100"/>
      <c r="AU1658" s="100"/>
      <c r="AV1658" s="100"/>
      <c r="AW1658" s="100"/>
      <c r="AX1658" s="100"/>
      <c r="AY1658" s="100"/>
      <c r="AZ1658" s="100">
        <v>38</v>
      </c>
      <c r="BA1658" s="100"/>
      <c r="BB1658" s="100"/>
      <c r="BC1658" s="100"/>
      <c r="BD1658" s="41"/>
    </row>
    <row r="1659" spans="1:56" x14ac:dyDescent="0.3">
      <c r="A1659" s="99" t="s">
        <v>73</v>
      </c>
      <c r="B1659" s="99" t="s">
        <v>36</v>
      </c>
      <c r="C1659" s="99" t="s">
        <v>876</v>
      </c>
      <c r="D1659" s="99" t="s">
        <v>2227</v>
      </c>
      <c r="E1659" s="99" t="s">
        <v>54</v>
      </c>
      <c r="F1659" s="99">
        <v>999926307</v>
      </c>
      <c r="G1659" s="99">
        <f>(J1659+T1659)-H1659</f>
        <v>165</v>
      </c>
      <c r="H1659" s="99"/>
      <c r="I1659" s="24"/>
      <c r="J1659" s="99">
        <f>SUM(K1659,L1659,N1659,O1659,P1659,Q1659)</f>
        <v>62</v>
      </c>
      <c r="K1659" s="99">
        <f>SUM(AD1659,AL1659,AN1659)</f>
        <v>0</v>
      </c>
      <c r="L1659" s="99">
        <f>SUM(AE1659,AF1659,AG1659,AH1659)</f>
        <v>0</v>
      </c>
      <c r="M1659" s="99">
        <f>COUNT(#REF!,#REF!,#REF!,#REF!,#REF!,#REF!,#REF!,AE1659,#REF!,#REF!,#REF!,#REF!,AF1659,AG1659,#REF!,#REF!,#REF!,AH1659)</f>
        <v>0</v>
      </c>
      <c r="N1659" s="99">
        <f>AI1659+AJ1659</f>
        <v>33</v>
      </c>
      <c r="O1659" s="99"/>
      <c r="P1659" s="99">
        <f>AK1659</f>
        <v>29</v>
      </c>
      <c r="Q1659" s="99">
        <f>AM1659</f>
        <v>0</v>
      </c>
      <c r="R1659" s="99">
        <v>0</v>
      </c>
      <c r="S1659" s="47"/>
      <c r="T1659" s="99">
        <f>SUM(U1659,V1659,X1659,Y1659,Z1659,AA1659,AB1659)</f>
        <v>103</v>
      </c>
      <c r="U1659" s="99">
        <f>AP1659</f>
        <v>0</v>
      </c>
      <c r="V1659" s="99">
        <f>SUM(AS1659,AT1659,AU1659,AV1659,AW1659,AX1659,AY1659,AZ1659,BA1659,BB1659,BC1659)</f>
        <v>103</v>
      </c>
      <c r="W1659" s="99">
        <f>COUNT(AS1659,AT1659,AU1659,AV1659,AW1659,AX1659,AY1659,AZ1659,BA1659,BB1659,BC1659)</f>
        <v>2</v>
      </c>
      <c r="X1659" s="99">
        <v>0</v>
      </c>
      <c r="Y1659" s="99">
        <v>0</v>
      </c>
      <c r="Z1659" s="99">
        <v>0</v>
      </c>
      <c r="AA1659" s="99">
        <f>AR1659</f>
        <v>0</v>
      </c>
      <c r="AB1659" s="99">
        <f>AQ1659</f>
        <v>0</v>
      </c>
      <c r="AC1659" s="47"/>
      <c r="AD1659" s="99"/>
      <c r="AE1659" s="99"/>
      <c r="AF1659" s="99"/>
      <c r="AG1659" s="99"/>
      <c r="AH1659" s="99"/>
      <c r="AI1659" s="99"/>
      <c r="AJ1659" s="99">
        <v>33</v>
      </c>
      <c r="AK1659" s="99">
        <v>29</v>
      </c>
      <c r="AL1659" s="99"/>
      <c r="AM1659" s="100"/>
      <c r="AN1659" s="100"/>
      <c r="AO1659" s="44"/>
      <c r="AP1659" s="100"/>
      <c r="AQ1659" s="100"/>
      <c r="AR1659" s="100"/>
      <c r="AS1659" s="100"/>
      <c r="AT1659" s="100"/>
      <c r="AU1659" s="100">
        <v>58</v>
      </c>
      <c r="AV1659" s="100"/>
      <c r="AW1659" s="100"/>
      <c r="AX1659" s="100"/>
      <c r="AY1659" s="100"/>
      <c r="AZ1659" s="100"/>
      <c r="BA1659" s="100"/>
      <c r="BB1659" s="100"/>
      <c r="BC1659" s="100">
        <v>45</v>
      </c>
      <c r="BD1659" s="41"/>
    </row>
    <row r="1660" spans="1:56" x14ac:dyDescent="0.3">
      <c r="A1660" s="100" t="s">
        <v>73</v>
      </c>
      <c r="B1660" s="99" t="s">
        <v>36</v>
      </c>
      <c r="C1660" s="99" t="s">
        <v>347</v>
      </c>
      <c r="D1660" s="99" t="s">
        <v>234</v>
      </c>
      <c r="E1660" s="99" t="s">
        <v>54</v>
      </c>
      <c r="F1660" s="99">
        <v>999873907</v>
      </c>
      <c r="G1660" s="99">
        <f>(J1660+T1660)-H1660</f>
        <v>158</v>
      </c>
      <c r="H1660" s="99">
        <f>(K1660+L1660+N1660+O1660+P1660+Q1660+R1660)*0.5</f>
        <v>122</v>
      </c>
      <c r="I1660" s="24"/>
      <c r="J1660" s="99">
        <f>SUM(K1660,L1660,N1660,O1660,P1660,Q1660)</f>
        <v>244</v>
      </c>
      <c r="K1660" s="99">
        <f>SUM(AD1660,AL1660,AN1660)</f>
        <v>56</v>
      </c>
      <c r="L1660" s="99">
        <f>SUM(AE1660,AF1660,AG1660,AH1660)</f>
        <v>120</v>
      </c>
      <c r="M1660" s="99">
        <f>COUNT(#REF!,#REF!,#REF!,#REF!,#REF!,#REF!,#REF!,AE1660,#REF!,#REF!,#REF!,#REF!,AF1660,AG1660,#REF!,#REF!,#REF!,AH1660)</f>
        <v>1</v>
      </c>
      <c r="N1660" s="99">
        <f>AI1660+AJ1660</f>
        <v>0</v>
      </c>
      <c r="O1660" s="99"/>
      <c r="P1660" s="99">
        <f>AK1660</f>
        <v>68</v>
      </c>
      <c r="Q1660" s="99">
        <f>AM1660</f>
        <v>0</v>
      </c>
      <c r="R1660" s="99">
        <v>0</v>
      </c>
      <c r="S1660" s="47"/>
      <c r="T1660" s="99">
        <f>SUM(U1660,V1660,X1660,Y1660,Z1660,AA1660,AB1660)</f>
        <v>36</v>
      </c>
      <c r="U1660" s="99">
        <f>AP1660</f>
        <v>0</v>
      </c>
      <c r="V1660" s="99">
        <f>SUM(AS1660,AT1660,AU1660,AV1660,AW1660,AX1660,AY1660,AZ1660,BA1660,BB1660,BC1660)</f>
        <v>0</v>
      </c>
      <c r="W1660" s="99">
        <f>COUNT(AS1660,AT1660,AU1660,AV1660,AW1660,AX1660,AY1660,AZ1660,BA1660,BB1660,BC1660)</f>
        <v>0</v>
      </c>
      <c r="X1660" s="99">
        <v>0</v>
      </c>
      <c r="Y1660" s="99">
        <v>0</v>
      </c>
      <c r="Z1660" s="99">
        <v>0</v>
      </c>
      <c r="AA1660" s="99">
        <f>AR1660</f>
        <v>36</v>
      </c>
      <c r="AB1660" s="99">
        <f>AQ1660</f>
        <v>0</v>
      </c>
      <c r="AC1660" s="47"/>
      <c r="AD1660" s="99"/>
      <c r="AE1660" s="99"/>
      <c r="AF1660" s="99">
        <v>120</v>
      </c>
      <c r="AG1660" s="99"/>
      <c r="AH1660" s="99"/>
      <c r="AI1660" s="99"/>
      <c r="AJ1660" s="99"/>
      <c r="AK1660" s="99">
        <v>68</v>
      </c>
      <c r="AL1660" s="99"/>
      <c r="AM1660" s="100"/>
      <c r="AN1660" s="100">
        <v>56</v>
      </c>
      <c r="AO1660" s="44"/>
      <c r="AP1660" s="100"/>
      <c r="AQ1660" s="100"/>
      <c r="AR1660" s="100">
        <v>36</v>
      </c>
      <c r="AS1660" s="100"/>
      <c r="AT1660" s="100"/>
      <c r="AU1660" s="100"/>
      <c r="AV1660" s="100"/>
      <c r="AW1660" s="100"/>
      <c r="AX1660" s="100"/>
      <c r="AY1660" s="100"/>
      <c r="AZ1660" s="100"/>
      <c r="BA1660" s="100"/>
      <c r="BB1660" s="100"/>
      <c r="BC1660" s="100"/>
      <c r="BD1660" s="41"/>
    </row>
    <row r="1661" spans="1:56" x14ac:dyDescent="0.3">
      <c r="A1661" s="99" t="s">
        <v>73</v>
      </c>
      <c r="B1661" s="99" t="s">
        <v>36</v>
      </c>
      <c r="C1661" s="100" t="s">
        <v>632</v>
      </c>
      <c r="D1661" s="100" t="s">
        <v>633</v>
      </c>
      <c r="E1661" s="100" t="s">
        <v>54</v>
      </c>
      <c r="F1661" s="99">
        <v>999906172</v>
      </c>
      <c r="G1661" s="99">
        <f>(J1661+T1661)-H1661</f>
        <v>158</v>
      </c>
      <c r="H1661" s="99"/>
      <c r="I1661" s="24"/>
      <c r="J1661" s="99">
        <f>SUM(K1661,L1661,N1661,O1661,P1661,Q1661)</f>
        <v>100</v>
      </c>
      <c r="K1661" s="99">
        <f>SUM(AD1661,AL1661,AN1661)</f>
        <v>29</v>
      </c>
      <c r="L1661" s="99">
        <f>SUM(AE1661,AF1661,AG1661,AH1661)</f>
        <v>0</v>
      </c>
      <c r="M1661" s="99">
        <f>COUNT(#REF!,#REF!,#REF!,#REF!,#REF!,#REF!,#REF!,AE1661,#REF!,#REF!,#REF!,#REF!,AF1661,AG1661,#REF!,#REF!,#REF!,AH1661)</f>
        <v>0</v>
      </c>
      <c r="N1661" s="99">
        <f>AI1661+AJ1661</f>
        <v>33</v>
      </c>
      <c r="O1661" s="99"/>
      <c r="P1661" s="99">
        <f>AK1661</f>
        <v>38</v>
      </c>
      <c r="Q1661" s="99">
        <f>AM1661</f>
        <v>0</v>
      </c>
      <c r="R1661" s="99">
        <v>0</v>
      </c>
      <c r="S1661" s="47"/>
      <c r="T1661" s="99">
        <f>SUM(U1661,V1661,X1661,Y1661,Z1661,AA1661,AB1661)</f>
        <v>58</v>
      </c>
      <c r="U1661" s="99">
        <f>AP1661</f>
        <v>0</v>
      </c>
      <c r="V1661" s="99">
        <f>SUM(AS1661,AT1661,AU1661,AV1661,AW1661,AX1661,AY1661,AZ1661,BA1661,BB1661,BC1661)</f>
        <v>58</v>
      </c>
      <c r="W1661" s="99">
        <f>COUNT(AS1661,AT1661,AU1661,AV1661,AW1661,AX1661,AY1661,AZ1661,BA1661,BB1661,BC1661)</f>
        <v>1</v>
      </c>
      <c r="X1661" s="99">
        <v>0</v>
      </c>
      <c r="Y1661" s="99">
        <v>0</v>
      </c>
      <c r="Z1661" s="99">
        <v>0</v>
      </c>
      <c r="AA1661" s="99">
        <f>AR1661</f>
        <v>0</v>
      </c>
      <c r="AB1661" s="99">
        <f>AQ1661</f>
        <v>0</v>
      </c>
      <c r="AC1661" s="47"/>
      <c r="AD1661" s="99">
        <v>29</v>
      </c>
      <c r="AE1661" s="99"/>
      <c r="AF1661" s="99"/>
      <c r="AG1661" s="99"/>
      <c r="AH1661" s="99"/>
      <c r="AI1661" s="99"/>
      <c r="AJ1661" s="99">
        <v>33</v>
      </c>
      <c r="AK1661" s="99">
        <v>38</v>
      </c>
      <c r="AL1661" s="99"/>
      <c r="AM1661" s="100"/>
      <c r="AN1661" s="100"/>
      <c r="AO1661" s="44"/>
      <c r="AP1661" s="100"/>
      <c r="AQ1661" s="100"/>
      <c r="AR1661" s="100"/>
      <c r="AS1661" s="100"/>
      <c r="AT1661" s="100">
        <v>58</v>
      </c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41"/>
    </row>
    <row r="1662" spans="1:56" x14ac:dyDescent="0.3">
      <c r="A1662" s="99" t="s">
        <v>73</v>
      </c>
      <c r="B1662" s="99" t="s">
        <v>36</v>
      </c>
      <c r="C1662" s="100" t="s">
        <v>1308</v>
      </c>
      <c r="D1662" s="100" t="s">
        <v>1401</v>
      </c>
      <c r="E1662" s="100" t="s">
        <v>54</v>
      </c>
      <c r="F1662" s="100">
        <v>999921658</v>
      </c>
      <c r="G1662" s="99">
        <f>(J1662+T1662)-H1662</f>
        <v>154</v>
      </c>
      <c r="H1662" s="99"/>
      <c r="I1662" s="24"/>
      <c r="J1662" s="99">
        <f>SUM(K1662,L1662,N1662,O1662,P1662,Q1662)</f>
        <v>100</v>
      </c>
      <c r="K1662" s="99">
        <f>SUM(AD1662,AL1662,AN1662)</f>
        <v>38</v>
      </c>
      <c r="L1662" s="99">
        <f>SUM(AE1662,AF1662,AG1662,AH1662)</f>
        <v>0</v>
      </c>
      <c r="M1662" s="99">
        <f>COUNT(#REF!,#REF!,#REF!,#REF!,#REF!,#REF!,#REF!,AE1662,#REF!,#REF!,#REF!,#REF!,AF1662,AG1662,#REF!,#REF!,#REF!,AH1662)</f>
        <v>0</v>
      </c>
      <c r="N1662" s="99">
        <f>AI1662+AJ1662</f>
        <v>33</v>
      </c>
      <c r="O1662" s="99"/>
      <c r="P1662" s="99">
        <f>AK1662</f>
        <v>29</v>
      </c>
      <c r="Q1662" s="99">
        <f>AM1662</f>
        <v>0</v>
      </c>
      <c r="R1662" s="99">
        <v>0</v>
      </c>
      <c r="S1662" s="47"/>
      <c r="T1662" s="99">
        <f>SUM(U1662,V1662,X1662,Y1662,Z1662,AA1662,AB1662)</f>
        <v>54</v>
      </c>
      <c r="U1662" s="99">
        <f>AP1662</f>
        <v>0</v>
      </c>
      <c r="V1662" s="99">
        <f>SUM(AS1662,AT1662,AU1662,AV1662,AW1662,AX1662,AY1662,AZ1662,BA1662,BB1662,BC1662)</f>
        <v>54</v>
      </c>
      <c r="W1662" s="99">
        <f>COUNT(AS1662,AT1662,AU1662,AV1662,AW1662,AX1662,AY1662,AZ1662,BA1662,BB1662,BC1662)</f>
        <v>1</v>
      </c>
      <c r="X1662" s="99">
        <v>0</v>
      </c>
      <c r="Y1662" s="99">
        <v>0</v>
      </c>
      <c r="Z1662" s="99">
        <v>0</v>
      </c>
      <c r="AA1662" s="99">
        <f>AR1662</f>
        <v>0</v>
      </c>
      <c r="AB1662" s="99">
        <f>AQ1662</f>
        <v>0</v>
      </c>
      <c r="AC1662" s="47"/>
      <c r="AD1662" s="99">
        <v>38</v>
      </c>
      <c r="AE1662" s="99"/>
      <c r="AF1662" s="99"/>
      <c r="AG1662" s="99"/>
      <c r="AH1662" s="99"/>
      <c r="AI1662" s="99">
        <v>33</v>
      </c>
      <c r="AJ1662" s="99"/>
      <c r="AK1662" s="99">
        <v>29</v>
      </c>
      <c r="AL1662" s="99"/>
      <c r="AM1662" s="100"/>
      <c r="AN1662" s="100"/>
      <c r="AO1662" s="44"/>
      <c r="AP1662" s="100"/>
      <c r="AQ1662" s="100"/>
      <c r="AR1662" s="100"/>
      <c r="AS1662" s="100"/>
      <c r="AT1662" s="100">
        <v>54</v>
      </c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41"/>
    </row>
    <row r="1663" spans="1:56" x14ac:dyDescent="0.3">
      <c r="A1663" s="99" t="s">
        <v>73</v>
      </c>
      <c r="B1663" s="99" t="s">
        <v>36</v>
      </c>
      <c r="C1663" s="100" t="s">
        <v>272</v>
      </c>
      <c r="D1663" s="100" t="s">
        <v>273</v>
      </c>
      <c r="E1663" s="100" t="s">
        <v>54</v>
      </c>
      <c r="F1663" s="99">
        <v>999862102</v>
      </c>
      <c r="G1663" s="99">
        <f>(J1663+T1663)-H1663</f>
        <v>149</v>
      </c>
      <c r="H1663" s="99"/>
      <c r="I1663" s="24"/>
      <c r="J1663" s="99">
        <f>SUM(K1663,L1663,N1663,O1663,P1663,Q1663)</f>
        <v>149</v>
      </c>
      <c r="K1663" s="99">
        <f>SUM(AD1663,AL1663,AN1663)</f>
        <v>38</v>
      </c>
      <c r="L1663" s="99">
        <f>SUM(AE1663,AF1663,AG1663,AH1663)</f>
        <v>38</v>
      </c>
      <c r="M1663" s="99">
        <f>COUNT(#REF!,#REF!,#REF!,#REF!,#REF!,#REF!,#REF!,AE1663,#REF!,#REF!,#REF!,#REF!,AF1663,AG1663,#REF!,#REF!,#REF!,AH1663)</f>
        <v>1</v>
      </c>
      <c r="N1663" s="99">
        <f>AI1663+AJ1663</f>
        <v>44</v>
      </c>
      <c r="O1663" s="99"/>
      <c r="P1663" s="99">
        <f>AK1663</f>
        <v>29</v>
      </c>
      <c r="Q1663" s="99">
        <f>AM1663</f>
        <v>0</v>
      </c>
      <c r="R1663" s="99">
        <v>0</v>
      </c>
      <c r="S1663" s="47"/>
      <c r="T1663" s="99">
        <f>SUM(U1663,V1663,X1663,Y1663,Z1663,AA1663,AB1663)</f>
        <v>0</v>
      </c>
      <c r="U1663" s="99">
        <f>AP1663</f>
        <v>0</v>
      </c>
      <c r="V1663" s="99">
        <f>SUM(AS1663,AT1663,AU1663,AV1663,AW1663,AX1663,AY1663,AZ1663,BA1663,BB1663,BC1663)</f>
        <v>0</v>
      </c>
      <c r="W1663" s="99">
        <f>COUNT(AS1663,AT1663,AU1663,AV1663,AW1663,AX1663,AY1663,AZ1663,BA1663,BB1663,BC1663)</f>
        <v>0</v>
      </c>
      <c r="X1663" s="99">
        <v>0</v>
      </c>
      <c r="Y1663" s="99">
        <v>0</v>
      </c>
      <c r="Z1663" s="99">
        <v>0</v>
      </c>
      <c r="AA1663" s="99">
        <f>AR1663</f>
        <v>0</v>
      </c>
      <c r="AB1663" s="99">
        <f>AQ1663</f>
        <v>0</v>
      </c>
      <c r="AC1663" s="47"/>
      <c r="AD1663" s="99">
        <v>38</v>
      </c>
      <c r="AE1663" s="99"/>
      <c r="AF1663" s="99"/>
      <c r="AG1663" s="99">
        <v>38</v>
      </c>
      <c r="AH1663" s="99"/>
      <c r="AI1663" s="99"/>
      <c r="AJ1663" s="99">
        <v>44</v>
      </c>
      <c r="AK1663" s="99">
        <v>29</v>
      </c>
      <c r="AL1663" s="99"/>
      <c r="AM1663" s="100"/>
      <c r="AN1663" s="100"/>
      <c r="AO1663" s="44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41"/>
    </row>
    <row r="1664" spans="1:56" x14ac:dyDescent="0.3">
      <c r="A1664" s="100" t="s">
        <v>73</v>
      </c>
      <c r="B1664" s="99" t="s">
        <v>36</v>
      </c>
      <c r="C1664" s="99" t="s">
        <v>1153</v>
      </c>
      <c r="D1664" s="99" t="s">
        <v>1154</v>
      </c>
      <c r="E1664" s="99" t="s">
        <v>54</v>
      </c>
      <c r="F1664" s="99">
        <v>999919241</v>
      </c>
      <c r="G1664" s="99">
        <f>(J1664+T1664)-H1664</f>
        <v>141</v>
      </c>
      <c r="H1664" s="99">
        <f>(K1664+L1664+N1664+O1664+P1664+Q1664+R1664)*0.5</f>
        <v>42</v>
      </c>
      <c r="I1664" s="24"/>
      <c r="J1664" s="99">
        <f>SUM(K1664,L1664,N1664,O1664,P1664,Q1664)</f>
        <v>84</v>
      </c>
      <c r="K1664" s="99">
        <f>SUM(AD1664,AL1664,AN1664)</f>
        <v>0</v>
      </c>
      <c r="L1664" s="99">
        <f>SUM(AE1664,AF1664,AG1664,AH1664)</f>
        <v>0</v>
      </c>
      <c r="M1664" s="99">
        <f>COUNT(#REF!,#REF!,#REF!,#REF!,#REF!,#REF!,#REF!,AE1664,#REF!,#REF!,#REF!,#REF!,AF1664,AG1664,#REF!,#REF!,#REF!,AH1664)</f>
        <v>0</v>
      </c>
      <c r="N1664" s="99">
        <f>AI1664+AJ1664</f>
        <v>33</v>
      </c>
      <c r="O1664" s="99"/>
      <c r="P1664" s="99">
        <f>AK1664</f>
        <v>51</v>
      </c>
      <c r="Q1664" s="99">
        <f>AM1664</f>
        <v>0</v>
      </c>
      <c r="R1664" s="99">
        <v>0</v>
      </c>
      <c r="S1664" s="47"/>
      <c r="T1664" s="99">
        <f>SUM(U1664,V1664,X1664,Y1664,Z1664,AA1664,AB1664)</f>
        <v>99</v>
      </c>
      <c r="U1664" s="99">
        <f>AP1664</f>
        <v>0</v>
      </c>
      <c r="V1664" s="99">
        <f>SUM(AS1664,AT1664,AU1664,AV1664,AW1664,AX1664,AY1664,AZ1664,BA1664,BB1664,BC1664)</f>
        <v>51</v>
      </c>
      <c r="W1664" s="99">
        <f>COUNT(AS1664,AT1664,AU1664,AV1664,AW1664,AX1664,AY1664,AZ1664,BA1664,BB1664,BC1664)</f>
        <v>1</v>
      </c>
      <c r="X1664" s="99">
        <v>0</v>
      </c>
      <c r="Y1664" s="99">
        <v>0</v>
      </c>
      <c r="Z1664" s="99">
        <v>0</v>
      </c>
      <c r="AA1664" s="99">
        <f>AR1664</f>
        <v>48</v>
      </c>
      <c r="AB1664" s="99">
        <f>AQ1664</f>
        <v>0</v>
      </c>
      <c r="AC1664" s="47"/>
      <c r="AD1664" s="99"/>
      <c r="AE1664" s="99"/>
      <c r="AF1664" s="99"/>
      <c r="AG1664" s="99"/>
      <c r="AH1664" s="99"/>
      <c r="AI1664" s="99">
        <v>33</v>
      </c>
      <c r="AJ1664" s="99"/>
      <c r="AK1664" s="99">
        <v>51</v>
      </c>
      <c r="AL1664" s="99"/>
      <c r="AM1664" s="100"/>
      <c r="AN1664" s="100"/>
      <c r="AO1664" s="44"/>
      <c r="AP1664" s="100"/>
      <c r="AQ1664" s="100"/>
      <c r="AR1664" s="100">
        <v>48</v>
      </c>
      <c r="AS1664" s="100"/>
      <c r="AT1664" s="100"/>
      <c r="AU1664" s="100"/>
      <c r="AV1664" s="100"/>
      <c r="AW1664" s="100"/>
      <c r="AX1664" s="100"/>
      <c r="AY1664" s="100"/>
      <c r="AZ1664" s="100">
        <v>51</v>
      </c>
      <c r="BA1664" s="100"/>
      <c r="BB1664" s="100"/>
      <c r="BC1664" s="100"/>
      <c r="BD1664" s="41"/>
    </row>
    <row r="1665" spans="1:56" x14ac:dyDescent="0.3">
      <c r="A1665" s="99" t="s">
        <v>73</v>
      </c>
      <c r="B1665" s="99" t="s">
        <v>36</v>
      </c>
      <c r="C1665" s="99" t="s">
        <v>116</v>
      </c>
      <c r="D1665" s="99" t="s">
        <v>117</v>
      </c>
      <c r="E1665" s="99" t="s">
        <v>54</v>
      </c>
      <c r="F1665" s="99">
        <v>999736052</v>
      </c>
      <c r="G1665" s="99">
        <f>(J1665+T1665)-H1665</f>
        <v>136</v>
      </c>
      <c r="H1665" s="100"/>
      <c r="I1665" s="24"/>
      <c r="J1665" s="99">
        <f>SUM(K1665,L1665,N1665,O1665,P1665,Q1665)</f>
        <v>136</v>
      </c>
      <c r="K1665" s="99">
        <f>SUM(AD1665,AL1665,AN1665)</f>
        <v>0</v>
      </c>
      <c r="L1665" s="99">
        <f>SUM(AE1665,AF1665,AG1665,AH1665)</f>
        <v>54</v>
      </c>
      <c r="M1665" s="99">
        <f>COUNT(#REF!,#REF!,#REF!,#REF!,#REF!,#REF!,#REF!,AE1665,#REF!,#REF!,#REF!,#REF!,AF1665,AG1665,#REF!,#REF!,#REF!,AH1665)</f>
        <v>1</v>
      </c>
      <c r="N1665" s="99">
        <f>AI1665+AJ1665</f>
        <v>44</v>
      </c>
      <c r="O1665" s="99"/>
      <c r="P1665" s="99">
        <f>AK1665</f>
        <v>38</v>
      </c>
      <c r="Q1665" s="99">
        <f>AM1665</f>
        <v>0</v>
      </c>
      <c r="R1665" s="99">
        <v>0</v>
      </c>
      <c r="S1665" s="47"/>
      <c r="T1665" s="99">
        <f>SUM(U1665,V1665,X1665,Y1665,Z1665,AA1665,AB1665)</f>
        <v>0</v>
      </c>
      <c r="U1665" s="99">
        <f>AP1665</f>
        <v>0</v>
      </c>
      <c r="V1665" s="99">
        <f>SUM(AS1665,AT1665,AU1665,AV1665,AW1665,AX1665,AY1665,AZ1665,BA1665,BB1665,BC1665)</f>
        <v>0</v>
      </c>
      <c r="W1665" s="99">
        <f>COUNT(AS1665,AT1665,AU1665,AV1665,AW1665,AX1665,AY1665,AZ1665,BA1665,BB1665,BC1665)</f>
        <v>0</v>
      </c>
      <c r="X1665" s="99">
        <v>0</v>
      </c>
      <c r="Y1665" s="99">
        <v>0</v>
      </c>
      <c r="Z1665" s="99">
        <v>0</v>
      </c>
      <c r="AA1665" s="99">
        <f>AR1665</f>
        <v>0</v>
      </c>
      <c r="AB1665" s="99">
        <f>AQ1665</f>
        <v>0</v>
      </c>
      <c r="AC1665" s="47"/>
      <c r="AD1665" s="99"/>
      <c r="AE1665" s="99"/>
      <c r="AF1665" s="99"/>
      <c r="AG1665" s="99">
        <v>54</v>
      </c>
      <c r="AH1665" s="99"/>
      <c r="AI1665" s="99"/>
      <c r="AJ1665" s="99">
        <v>44</v>
      </c>
      <c r="AK1665" s="99">
        <v>38</v>
      </c>
      <c r="AL1665" s="99"/>
      <c r="AM1665" s="100"/>
      <c r="AN1665" s="100"/>
      <c r="AO1665" s="44"/>
      <c r="AP1665" s="100"/>
      <c r="AQ1665" s="100"/>
      <c r="AR1665" s="100"/>
      <c r="AS1665" s="100"/>
      <c r="AT1665" s="100"/>
      <c r="AU1665" s="100"/>
      <c r="AV1665" s="100"/>
      <c r="AW1665" s="100"/>
      <c r="AX1665" s="100"/>
      <c r="AY1665" s="100"/>
      <c r="AZ1665" s="100"/>
      <c r="BA1665" s="100"/>
      <c r="BB1665" s="100"/>
      <c r="BC1665" s="100"/>
      <c r="BD1665" s="41"/>
    </row>
    <row r="1666" spans="1:56" x14ac:dyDescent="0.3">
      <c r="A1666" s="99" t="s">
        <v>73</v>
      </c>
      <c r="B1666" s="104" t="s">
        <v>36</v>
      </c>
      <c r="C1666" s="104" t="s">
        <v>377</v>
      </c>
      <c r="D1666" s="104" t="s">
        <v>378</v>
      </c>
      <c r="E1666" s="104" t="s">
        <v>54</v>
      </c>
      <c r="F1666" s="104">
        <v>999879599</v>
      </c>
      <c r="G1666" s="99">
        <f>(J1666+T1666)-H1666</f>
        <v>134</v>
      </c>
      <c r="H1666" s="99"/>
      <c r="I1666" s="24"/>
      <c r="J1666" s="99">
        <f>SUM(K1666,L1666,N1666,O1666,P1666,Q1666)</f>
        <v>134</v>
      </c>
      <c r="K1666" s="99">
        <f>SUM(AD1666,AL1666,AN1666)</f>
        <v>0</v>
      </c>
      <c r="L1666" s="99">
        <f>SUM(AE1666,AF1666,AG1666,AH1666)</f>
        <v>90</v>
      </c>
      <c r="M1666" s="99">
        <f>COUNT(#REF!,#REF!,#REF!,#REF!,#REF!,#REF!,#REF!,AE1666,#REF!,#REF!,#REF!,#REF!,AF1666,AG1666,#REF!,#REF!,#REF!,AH1666)</f>
        <v>1</v>
      </c>
      <c r="N1666" s="99">
        <f>AI1666+AJ1666</f>
        <v>44</v>
      </c>
      <c r="O1666" s="99"/>
      <c r="P1666" s="99">
        <f>AK1666</f>
        <v>0</v>
      </c>
      <c r="Q1666" s="99">
        <f>AM1666</f>
        <v>0</v>
      </c>
      <c r="R1666" s="99">
        <v>0</v>
      </c>
      <c r="S1666" s="47"/>
      <c r="T1666" s="99">
        <f>SUM(U1666,V1666,X1666,Y1666,Z1666,AA1666,AB1666)</f>
        <v>0</v>
      </c>
      <c r="U1666" s="99">
        <f>AP1666</f>
        <v>0</v>
      </c>
      <c r="V1666" s="99">
        <f>SUM(AS1666,AT1666,AU1666,AV1666,AW1666,AX1666,AY1666,AZ1666,BA1666,BB1666,BC1666)</f>
        <v>0</v>
      </c>
      <c r="W1666" s="99">
        <f>COUNT(AS1666,AT1666,AU1666,AV1666,AW1666,AX1666,AY1666,AZ1666,BA1666,BB1666,BC1666)</f>
        <v>0</v>
      </c>
      <c r="X1666" s="99">
        <v>0</v>
      </c>
      <c r="Y1666" s="99">
        <v>0</v>
      </c>
      <c r="Z1666" s="99">
        <v>0</v>
      </c>
      <c r="AA1666" s="99">
        <f>AR1666</f>
        <v>0</v>
      </c>
      <c r="AB1666" s="99">
        <f>AQ1666</f>
        <v>0</v>
      </c>
      <c r="AC1666" s="47"/>
      <c r="AD1666" s="99"/>
      <c r="AE1666" s="99">
        <v>90</v>
      </c>
      <c r="AF1666" s="99"/>
      <c r="AG1666" s="99"/>
      <c r="AH1666" s="99"/>
      <c r="AI1666" s="99">
        <v>44</v>
      </c>
      <c r="AJ1666" s="99"/>
      <c r="AK1666" s="99"/>
      <c r="AL1666" s="99"/>
      <c r="AM1666" s="100"/>
      <c r="AN1666" s="100"/>
      <c r="AO1666" s="44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41"/>
    </row>
    <row r="1667" spans="1:56" x14ac:dyDescent="0.3">
      <c r="A1667" s="99" t="s">
        <v>73</v>
      </c>
      <c r="B1667" s="99" t="s">
        <v>36</v>
      </c>
      <c r="C1667" s="99" t="s">
        <v>262</v>
      </c>
      <c r="D1667" s="99" t="s">
        <v>263</v>
      </c>
      <c r="E1667" s="99" t="s">
        <v>54</v>
      </c>
      <c r="F1667" s="99">
        <v>999861204</v>
      </c>
      <c r="G1667" s="99">
        <f>(J1667+T1667)-H1667</f>
        <v>133</v>
      </c>
      <c r="H1667" s="100"/>
      <c r="I1667" s="24"/>
      <c r="J1667" s="99">
        <f>SUM(K1667,L1667,N1667,O1667,P1667,Q1667)</f>
        <v>133</v>
      </c>
      <c r="K1667" s="99">
        <f>SUM(AD1667,AL1667,AN1667)</f>
        <v>0</v>
      </c>
      <c r="L1667" s="99">
        <f>SUM(AE1667,AF1667,AG1667,AH1667)</f>
        <v>38</v>
      </c>
      <c r="M1667" s="99">
        <f>COUNT(#REF!,#REF!,#REF!,#REF!,#REF!,#REF!,#REF!,AE1667,#REF!,#REF!,#REF!,#REF!,AF1667,AG1667,#REF!,#REF!,#REF!,AH1667)</f>
        <v>1</v>
      </c>
      <c r="N1667" s="99">
        <f>AI1667+AJ1667</f>
        <v>44</v>
      </c>
      <c r="O1667" s="99"/>
      <c r="P1667" s="99">
        <f>AK1667</f>
        <v>51</v>
      </c>
      <c r="Q1667" s="99">
        <f>AM1667</f>
        <v>0</v>
      </c>
      <c r="R1667" s="99">
        <v>0</v>
      </c>
      <c r="S1667" s="47"/>
      <c r="T1667" s="99">
        <f>SUM(U1667,V1667,X1667,Y1667,Z1667,AA1667,AB1667)</f>
        <v>0</v>
      </c>
      <c r="U1667" s="99">
        <f>AP1667</f>
        <v>0</v>
      </c>
      <c r="V1667" s="99">
        <f>SUM(AS1667,AT1667,AU1667,AV1667,AW1667,AX1667,AY1667,AZ1667,BA1667,BB1667,BC1667)</f>
        <v>0</v>
      </c>
      <c r="W1667" s="99">
        <f>COUNT(AS1667,AT1667,AU1667,AV1667,AW1667,AX1667,AY1667,AZ1667,BA1667,BB1667,BC1667)</f>
        <v>0</v>
      </c>
      <c r="X1667" s="99">
        <v>0</v>
      </c>
      <c r="Y1667" s="99">
        <v>0</v>
      </c>
      <c r="Z1667" s="99">
        <v>0</v>
      </c>
      <c r="AA1667" s="99">
        <f>AR1667</f>
        <v>0</v>
      </c>
      <c r="AB1667" s="99">
        <f>AQ1667</f>
        <v>0</v>
      </c>
      <c r="AC1667" s="47"/>
      <c r="AD1667" s="99"/>
      <c r="AE1667" s="99"/>
      <c r="AF1667" s="99"/>
      <c r="AG1667" s="99">
        <v>38</v>
      </c>
      <c r="AH1667" s="99"/>
      <c r="AI1667" s="99"/>
      <c r="AJ1667" s="99">
        <v>44</v>
      </c>
      <c r="AK1667" s="99">
        <v>51</v>
      </c>
      <c r="AL1667" s="99"/>
      <c r="AM1667" s="100"/>
      <c r="AN1667" s="100"/>
      <c r="AO1667" s="44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41"/>
    </row>
    <row r="1668" spans="1:56" x14ac:dyDescent="0.3">
      <c r="A1668" s="100" t="s">
        <v>73</v>
      </c>
      <c r="B1668" s="99" t="s">
        <v>36</v>
      </c>
      <c r="C1668" s="99" t="s">
        <v>680</v>
      </c>
      <c r="D1668" s="99" t="s">
        <v>68</v>
      </c>
      <c r="E1668" s="99" t="s">
        <v>54</v>
      </c>
      <c r="F1668" s="99">
        <v>999908516</v>
      </c>
      <c r="G1668" s="99">
        <f>(J1668+T1668)-H1668</f>
        <v>132.5</v>
      </c>
      <c r="H1668" s="99">
        <f>(K1668+L1668+N1668+O1668+P1668+Q1668+R1668)*0.5</f>
        <v>64.5</v>
      </c>
      <c r="I1668" s="24"/>
      <c r="J1668" s="99">
        <f>SUM(K1668,L1668,N1668,O1668,P1668,Q1668)</f>
        <v>129</v>
      </c>
      <c r="K1668" s="99">
        <f>SUM(AD1668,AL1668,AN1668)</f>
        <v>0</v>
      </c>
      <c r="L1668" s="99">
        <f>SUM(AE1668,AF1668,AG1668,AH1668)</f>
        <v>58</v>
      </c>
      <c r="M1668" s="99">
        <f>COUNT(#REF!,#REF!,#REF!,#REF!,#REF!,#REF!,#REF!,AE1668,#REF!,#REF!,#REF!,#REF!,AF1668,AG1668,#REF!,#REF!,#REF!,AH1668)</f>
        <v>1</v>
      </c>
      <c r="N1668" s="99">
        <f>AI1668+AJ1668</f>
        <v>33</v>
      </c>
      <c r="O1668" s="99"/>
      <c r="P1668" s="99">
        <f>AK1668</f>
        <v>38</v>
      </c>
      <c r="Q1668" s="99">
        <f>AM1668</f>
        <v>0</v>
      </c>
      <c r="R1668" s="99">
        <v>0</v>
      </c>
      <c r="S1668" s="47"/>
      <c r="T1668" s="99">
        <f>SUM(U1668,V1668,X1668,Y1668,Z1668,AA1668,AB1668)</f>
        <v>68</v>
      </c>
      <c r="U1668" s="99">
        <f>AP1668</f>
        <v>0</v>
      </c>
      <c r="V1668" s="99">
        <f>SUM(AS1668,AT1668,AU1668,AV1668,AW1668,AX1668,AY1668,AZ1668,BA1668,BB1668,BC1668)</f>
        <v>68</v>
      </c>
      <c r="W1668" s="99">
        <f>COUNT(AS1668,AT1668,AU1668,AV1668,AW1668,AX1668,AY1668,AZ1668,BA1668,BB1668,BC1668)</f>
        <v>1</v>
      </c>
      <c r="X1668" s="99">
        <v>0</v>
      </c>
      <c r="Y1668" s="99">
        <v>0</v>
      </c>
      <c r="Z1668" s="99">
        <v>0</v>
      </c>
      <c r="AA1668" s="99">
        <f>AR1668</f>
        <v>0</v>
      </c>
      <c r="AB1668" s="99">
        <f>AQ1668</f>
        <v>0</v>
      </c>
      <c r="AC1668" s="47"/>
      <c r="AD1668" s="99"/>
      <c r="AE1668" s="99"/>
      <c r="AF1668" s="99"/>
      <c r="AG1668" s="99">
        <v>58</v>
      </c>
      <c r="AH1668" s="99"/>
      <c r="AI1668" s="99"/>
      <c r="AJ1668" s="99">
        <v>33</v>
      </c>
      <c r="AK1668" s="99">
        <v>38</v>
      </c>
      <c r="AL1668" s="99"/>
      <c r="AM1668" s="100"/>
      <c r="AN1668" s="100"/>
      <c r="AO1668" s="44"/>
      <c r="AP1668" s="100"/>
      <c r="AQ1668" s="100"/>
      <c r="AR1668" s="100"/>
      <c r="AS1668" s="100">
        <v>68</v>
      </c>
      <c r="AT1668" s="100"/>
      <c r="AU1668" s="100"/>
      <c r="AV1668" s="100"/>
      <c r="AW1668" s="100"/>
      <c r="AX1668" s="100"/>
      <c r="AY1668" s="100"/>
      <c r="AZ1668" s="100"/>
      <c r="BA1668" s="100"/>
      <c r="BB1668" s="100"/>
      <c r="BC1668" s="100"/>
      <c r="BD1668" s="41"/>
    </row>
    <row r="1669" spans="1:56" x14ac:dyDescent="0.3">
      <c r="A1669" s="100" t="s">
        <v>73</v>
      </c>
      <c r="B1669" s="100" t="s">
        <v>36</v>
      </c>
      <c r="C1669" s="100" t="s">
        <v>453</v>
      </c>
      <c r="D1669" s="100" t="s">
        <v>454</v>
      </c>
      <c r="E1669" s="100" t="s">
        <v>54</v>
      </c>
      <c r="F1669" s="99">
        <v>999888870</v>
      </c>
      <c r="G1669" s="99">
        <f>(J1669+T1669)-H1669</f>
        <v>132</v>
      </c>
      <c r="H1669" s="99">
        <f>(K1669+L1669+N1669+O1669+P1669+Q1669+R1669)*0.5</f>
        <v>42</v>
      </c>
      <c r="I1669" s="24"/>
      <c r="J1669" s="99">
        <f>SUM(K1669,L1669,N1669,O1669,P1669,Q1669)</f>
        <v>84</v>
      </c>
      <c r="K1669" s="99">
        <f>SUM(AD1669,AL1669,AN1669)</f>
        <v>0</v>
      </c>
      <c r="L1669" s="99">
        <f>SUM(AE1669,AF1669,AG1669,AH1669)</f>
        <v>0</v>
      </c>
      <c r="M1669" s="99">
        <f>COUNT(#REF!,#REF!,#REF!,#REF!,#REF!,#REF!,#REF!,AE1669,#REF!,#REF!,#REF!,#REF!,AF1669,AG1669,#REF!,#REF!,#REF!,AH1669)</f>
        <v>0</v>
      </c>
      <c r="N1669" s="99">
        <f>AI1669+AJ1669</f>
        <v>33</v>
      </c>
      <c r="O1669" s="99"/>
      <c r="P1669" s="99">
        <f>AK1669</f>
        <v>51</v>
      </c>
      <c r="Q1669" s="99">
        <f>AM1669</f>
        <v>0</v>
      </c>
      <c r="R1669" s="99">
        <v>0</v>
      </c>
      <c r="S1669" s="47"/>
      <c r="T1669" s="99">
        <f>SUM(U1669,V1669,X1669,Y1669,Z1669,AA1669,AB1669)</f>
        <v>90</v>
      </c>
      <c r="U1669" s="99">
        <f>AP1669</f>
        <v>0</v>
      </c>
      <c r="V1669" s="99">
        <f>SUM(AS1669,AT1669,AU1669,AV1669,AW1669,AX1669,AY1669,AZ1669,BA1669,BB1669,BC1669)</f>
        <v>90</v>
      </c>
      <c r="W1669" s="99">
        <f>COUNT(AS1669,AT1669,AU1669,AV1669,AW1669,AX1669,AY1669,AZ1669,BA1669,BB1669,BC1669)</f>
        <v>1</v>
      </c>
      <c r="X1669" s="99">
        <v>0</v>
      </c>
      <c r="Y1669" s="99">
        <v>0</v>
      </c>
      <c r="Z1669" s="99">
        <v>0</v>
      </c>
      <c r="AA1669" s="99">
        <f>AR1669</f>
        <v>0</v>
      </c>
      <c r="AB1669" s="99">
        <f>AQ1669</f>
        <v>0</v>
      </c>
      <c r="AC1669" s="47"/>
      <c r="AD1669" s="99"/>
      <c r="AE1669" s="99"/>
      <c r="AF1669" s="99"/>
      <c r="AG1669" s="99"/>
      <c r="AH1669" s="99"/>
      <c r="AI1669" s="99"/>
      <c r="AJ1669" s="99">
        <v>33</v>
      </c>
      <c r="AK1669" s="99">
        <v>51</v>
      </c>
      <c r="AL1669" s="99"/>
      <c r="AM1669" s="100"/>
      <c r="AN1669" s="100"/>
      <c r="AO1669" s="44"/>
      <c r="AP1669" s="100"/>
      <c r="AQ1669" s="100"/>
      <c r="AR1669" s="100"/>
      <c r="AS1669" s="100"/>
      <c r="AT1669" s="100">
        <v>90</v>
      </c>
      <c r="AU1669" s="100"/>
      <c r="AV1669" s="100"/>
      <c r="AW1669" s="100"/>
      <c r="AX1669" s="100"/>
      <c r="AY1669" s="100"/>
      <c r="AZ1669" s="100"/>
      <c r="BA1669" s="100"/>
      <c r="BB1669" s="100"/>
      <c r="BC1669" s="100"/>
      <c r="BD1669" s="41"/>
    </row>
    <row r="1670" spans="1:56" x14ac:dyDescent="0.3">
      <c r="A1670" s="99" t="s">
        <v>73</v>
      </c>
      <c r="B1670" s="99" t="s">
        <v>36</v>
      </c>
      <c r="C1670" s="100" t="s">
        <v>432</v>
      </c>
      <c r="D1670" s="100" t="s">
        <v>433</v>
      </c>
      <c r="E1670" s="100" t="s">
        <v>54</v>
      </c>
      <c r="F1670" s="100">
        <v>999886916</v>
      </c>
      <c r="G1670" s="99">
        <f>(J1670+T1670)-H1670</f>
        <v>130</v>
      </c>
      <c r="H1670" s="100"/>
      <c r="I1670" s="24"/>
      <c r="J1670" s="99">
        <f>SUM(K1670,L1670,N1670,O1670,P1670,Q1670)</f>
        <v>62</v>
      </c>
      <c r="K1670" s="99">
        <f>SUM(AD1670,AL1670,AN1670)</f>
        <v>0</v>
      </c>
      <c r="L1670" s="99">
        <f>SUM(AE1670,AF1670,AG1670,AH1670)</f>
        <v>0</v>
      </c>
      <c r="M1670" s="99">
        <f>COUNT(#REF!,#REF!,#REF!,#REF!,#REF!,#REF!,#REF!,AE1670,#REF!,#REF!,#REF!,#REF!,AF1670,AG1670,#REF!,#REF!,#REF!,AH1670)</f>
        <v>0</v>
      </c>
      <c r="N1670" s="99">
        <f>AI1670+AJ1670</f>
        <v>33</v>
      </c>
      <c r="O1670" s="99"/>
      <c r="P1670" s="99">
        <f>AK1670</f>
        <v>29</v>
      </c>
      <c r="Q1670" s="99">
        <f>AM1670</f>
        <v>0</v>
      </c>
      <c r="R1670" s="99">
        <v>0</v>
      </c>
      <c r="S1670" s="47"/>
      <c r="T1670" s="99">
        <f>SUM(U1670,V1670,X1670,Y1670,Z1670,AA1670,AB1670)</f>
        <v>68</v>
      </c>
      <c r="U1670" s="99">
        <f>AP1670</f>
        <v>0</v>
      </c>
      <c r="V1670" s="99">
        <f>SUM(AS1670,AT1670,AU1670,AV1670,AW1670,AX1670,AY1670,AZ1670,BA1670,BB1670,BC1670)</f>
        <v>68</v>
      </c>
      <c r="W1670" s="99">
        <f>COUNT(AS1670,AT1670,AU1670,AV1670,AW1670,AX1670,AY1670,AZ1670,BA1670,BB1670,BC1670)</f>
        <v>1</v>
      </c>
      <c r="X1670" s="99">
        <v>0</v>
      </c>
      <c r="Y1670" s="99">
        <v>0</v>
      </c>
      <c r="Z1670" s="99">
        <v>0</v>
      </c>
      <c r="AA1670" s="99">
        <f>AR1670</f>
        <v>0</v>
      </c>
      <c r="AB1670" s="99">
        <f>AQ1670</f>
        <v>0</v>
      </c>
      <c r="AC1670" s="47"/>
      <c r="AD1670" s="99"/>
      <c r="AE1670" s="99"/>
      <c r="AF1670" s="99"/>
      <c r="AG1670" s="99"/>
      <c r="AH1670" s="99"/>
      <c r="AI1670" s="99">
        <v>33</v>
      </c>
      <c r="AJ1670" s="99"/>
      <c r="AK1670" s="99">
        <v>29</v>
      </c>
      <c r="AL1670" s="99"/>
      <c r="AM1670" s="100"/>
      <c r="AN1670" s="100"/>
      <c r="AO1670" s="44"/>
      <c r="AP1670" s="100"/>
      <c r="AQ1670" s="100"/>
      <c r="AR1670" s="100"/>
      <c r="AS1670" s="100"/>
      <c r="AT1670" s="100">
        <v>68</v>
      </c>
      <c r="AU1670" s="100"/>
      <c r="AV1670" s="100"/>
      <c r="AW1670" s="100"/>
      <c r="AX1670" s="100"/>
      <c r="AY1670" s="100"/>
      <c r="AZ1670" s="100"/>
      <c r="BA1670" s="100"/>
      <c r="BB1670" s="100"/>
      <c r="BC1670" s="100"/>
      <c r="BD1670" s="41"/>
    </row>
    <row r="1671" spans="1:56" x14ac:dyDescent="0.3">
      <c r="A1671" s="99" t="s">
        <v>73</v>
      </c>
      <c r="B1671" s="99" t="s">
        <v>36</v>
      </c>
      <c r="C1671" s="99" t="s">
        <v>500</v>
      </c>
      <c r="D1671" s="99" t="s">
        <v>501</v>
      </c>
      <c r="E1671" s="99" t="s">
        <v>54</v>
      </c>
      <c r="F1671" s="99">
        <v>999893118</v>
      </c>
      <c r="G1671" s="99">
        <f>(J1671+T1671)-H1671</f>
        <v>130</v>
      </c>
      <c r="H1671" s="99"/>
      <c r="I1671" s="24"/>
      <c r="J1671" s="99">
        <f>SUM(K1671,L1671,N1671,O1671,P1671,Q1671)</f>
        <v>62</v>
      </c>
      <c r="K1671" s="99">
        <f>SUM(AD1671,AL1671,AN1671)</f>
        <v>0</v>
      </c>
      <c r="L1671" s="99">
        <f>SUM(AE1671,AF1671,AG1671,AH1671)</f>
        <v>0</v>
      </c>
      <c r="M1671" s="99">
        <f>COUNT(#REF!,#REF!,#REF!,#REF!,#REF!,#REF!,#REF!,AE1671,#REF!,#REF!,#REF!,#REF!,AF1671,AG1671,#REF!,#REF!,#REF!,AH1671)</f>
        <v>0</v>
      </c>
      <c r="N1671" s="99">
        <f>AI1671+AJ1671</f>
        <v>33</v>
      </c>
      <c r="O1671" s="99"/>
      <c r="P1671" s="99">
        <f>AK1671</f>
        <v>29</v>
      </c>
      <c r="Q1671" s="99">
        <f>AM1671</f>
        <v>0</v>
      </c>
      <c r="R1671" s="99">
        <v>0</v>
      </c>
      <c r="S1671" s="47"/>
      <c r="T1671" s="99">
        <f>SUM(U1671,V1671,X1671,Y1671,Z1671,AA1671,AB1671)</f>
        <v>68</v>
      </c>
      <c r="U1671" s="99">
        <f>AP1671</f>
        <v>0</v>
      </c>
      <c r="V1671" s="99">
        <f>SUM(AS1671,AT1671,AU1671,AV1671,AW1671,AX1671,AY1671,AZ1671,BA1671,BB1671,BC1671)</f>
        <v>68</v>
      </c>
      <c r="W1671" s="99">
        <f>COUNT(AS1671,AT1671,AU1671,AV1671,AW1671,AX1671,AY1671,AZ1671,BA1671,BB1671,BC1671)</f>
        <v>1</v>
      </c>
      <c r="X1671" s="99">
        <v>0</v>
      </c>
      <c r="Y1671" s="99">
        <v>0</v>
      </c>
      <c r="Z1671" s="99">
        <v>0</v>
      </c>
      <c r="AA1671" s="99">
        <f>AR1671</f>
        <v>0</v>
      </c>
      <c r="AB1671" s="99">
        <f>AQ1671</f>
        <v>0</v>
      </c>
      <c r="AC1671" s="47"/>
      <c r="AD1671" s="99"/>
      <c r="AE1671" s="99"/>
      <c r="AF1671" s="99"/>
      <c r="AG1671" s="99"/>
      <c r="AH1671" s="99"/>
      <c r="AI1671" s="99"/>
      <c r="AJ1671" s="99">
        <v>33</v>
      </c>
      <c r="AK1671" s="99">
        <v>29</v>
      </c>
      <c r="AL1671" s="99"/>
      <c r="AM1671" s="100"/>
      <c r="AN1671" s="100"/>
      <c r="AO1671" s="44"/>
      <c r="AP1671" s="100"/>
      <c r="AQ1671" s="100"/>
      <c r="AR1671" s="100"/>
      <c r="AS1671" s="100"/>
      <c r="AT1671" s="100"/>
      <c r="AU1671" s="100">
        <v>68</v>
      </c>
      <c r="AV1671" s="100"/>
      <c r="AW1671" s="100"/>
      <c r="AX1671" s="100"/>
      <c r="AY1671" s="100"/>
      <c r="AZ1671" s="100"/>
      <c r="BA1671" s="100"/>
      <c r="BB1671" s="100"/>
      <c r="BC1671" s="100"/>
      <c r="BD1671" s="41"/>
    </row>
    <row r="1672" spans="1:56" x14ac:dyDescent="0.3">
      <c r="A1672" s="99" t="s">
        <v>73</v>
      </c>
      <c r="B1672" s="100" t="s">
        <v>36</v>
      </c>
      <c r="C1672" s="100" t="s">
        <v>831</v>
      </c>
      <c r="D1672" s="100" t="s">
        <v>832</v>
      </c>
      <c r="E1672" s="100" t="s">
        <v>54</v>
      </c>
      <c r="F1672" s="99">
        <v>999915444</v>
      </c>
      <c r="G1672" s="99">
        <f>(J1672+T1672)-H1672</f>
        <v>126</v>
      </c>
      <c r="H1672" s="100"/>
      <c r="I1672" s="24"/>
      <c r="J1672" s="99">
        <f>SUM(K1672,L1672,N1672,O1672,P1672,Q1672)</f>
        <v>88</v>
      </c>
      <c r="K1672" s="99">
        <f>SUM(AD1672,AL1672,AN1672)</f>
        <v>0</v>
      </c>
      <c r="L1672" s="99">
        <f>SUM(AE1672,AF1672,AG1672,AH1672)</f>
        <v>0</v>
      </c>
      <c r="M1672" s="99">
        <f>COUNT(#REF!,#REF!,#REF!,#REF!,#REF!,#REF!,#REF!,AE1672,#REF!,#REF!,#REF!,#REF!,AF1672,AG1672,#REF!,#REF!,#REF!,AH1672)</f>
        <v>0</v>
      </c>
      <c r="N1672" s="99">
        <f>AI1672+AJ1672</f>
        <v>59</v>
      </c>
      <c r="O1672" s="99"/>
      <c r="P1672" s="99">
        <f>AK1672</f>
        <v>29</v>
      </c>
      <c r="Q1672" s="99">
        <f>AM1672</f>
        <v>0</v>
      </c>
      <c r="R1672" s="99">
        <v>0</v>
      </c>
      <c r="S1672" s="47"/>
      <c r="T1672" s="99">
        <f>SUM(U1672,V1672,X1672,Y1672,Z1672,AA1672,AB1672)</f>
        <v>38</v>
      </c>
      <c r="U1672" s="99">
        <f>AP1672</f>
        <v>0</v>
      </c>
      <c r="V1672" s="99">
        <f>SUM(AS1672,AT1672,AU1672,AV1672,AW1672,AX1672,AY1672,AZ1672,BA1672,BB1672,BC1672)</f>
        <v>38</v>
      </c>
      <c r="W1672" s="99">
        <f>COUNT(AS1672,AT1672,AU1672,AV1672,AW1672,AX1672,AY1672,AZ1672,BA1672,BB1672,BC1672)</f>
        <v>1</v>
      </c>
      <c r="X1672" s="99">
        <v>0</v>
      </c>
      <c r="Y1672" s="99">
        <v>0</v>
      </c>
      <c r="Z1672" s="99">
        <v>0</v>
      </c>
      <c r="AA1672" s="99">
        <f>AR1672</f>
        <v>0</v>
      </c>
      <c r="AB1672" s="99">
        <f>AQ1672</f>
        <v>0</v>
      </c>
      <c r="AC1672" s="47"/>
      <c r="AD1672" s="99"/>
      <c r="AE1672" s="99"/>
      <c r="AF1672" s="99"/>
      <c r="AG1672" s="99"/>
      <c r="AH1672" s="99"/>
      <c r="AI1672" s="99">
        <v>59</v>
      </c>
      <c r="AJ1672" s="99"/>
      <c r="AK1672" s="99">
        <v>29</v>
      </c>
      <c r="AL1672" s="99"/>
      <c r="AM1672" s="100"/>
      <c r="AN1672" s="100"/>
      <c r="AO1672" s="44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>
        <v>38</v>
      </c>
      <c r="BA1672" s="100"/>
      <c r="BB1672" s="100"/>
      <c r="BC1672" s="100"/>
      <c r="BD1672" s="41"/>
    </row>
    <row r="1673" spans="1:56" x14ac:dyDescent="0.3">
      <c r="A1673" s="100" t="s">
        <v>73</v>
      </c>
      <c r="B1673" s="100" t="s">
        <v>36</v>
      </c>
      <c r="C1673" s="100" t="s">
        <v>488</v>
      </c>
      <c r="D1673" s="100" t="s">
        <v>489</v>
      </c>
      <c r="E1673" s="100" t="s">
        <v>54</v>
      </c>
      <c r="F1673" s="99">
        <v>999892266</v>
      </c>
      <c r="G1673" s="99">
        <f>(J1673+T1673)-H1673</f>
        <v>123</v>
      </c>
      <c r="H1673" s="99">
        <f>(K1673+L1673+N1673+O1673+P1673+Q1673+R1673)*0.5</f>
        <v>59</v>
      </c>
      <c r="I1673" s="24"/>
      <c r="J1673" s="99">
        <f>SUM(K1673,L1673,N1673,O1673,P1673,Q1673)</f>
        <v>118</v>
      </c>
      <c r="K1673" s="99">
        <f>SUM(AD1673,AL1673,AN1673)</f>
        <v>0</v>
      </c>
      <c r="L1673" s="99">
        <f>SUM(AE1673,AF1673,AG1673,AH1673)</f>
        <v>0</v>
      </c>
      <c r="M1673" s="99">
        <f>COUNT(#REF!,#REF!,#REF!,#REF!,#REF!,#REF!,#REF!,AE1673,#REF!,#REF!,#REF!,#REF!,AF1673,AG1673,#REF!,#REF!,#REF!,AH1673)</f>
        <v>0</v>
      </c>
      <c r="N1673" s="99">
        <f>AI1673+AJ1673</f>
        <v>67</v>
      </c>
      <c r="O1673" s="99"/>
      <c r="P1673" s="99">
        <f>AK1673</f>
        <v>51</v>
      </c>
      <c r="Q1673" s="99">
        <f>AM1673</f>
        <v>0</v>
      </c>
      <c r="R1673" s="99">
        <v>0</v>
      </c>
      <c r="S1673" s="47"/>
      <c r="T1673" s="99">
        <f>SUM(U1673,V1673,X1673,Y1673,Z1673,AA1673,AB1673)</f>
        <v>64</v>
      </c>
      <c r="U1673" s="99">
        <f>AP1673</f>
        <v>0</v>
      </c>
      <c r="V1673" s="99">
        <f>SUM(AS1673,AT1673,AU1673,AV1673,AW1673,AX1673,AY1673,AZ1673,BA1673,BB1673,BC1673)</f>
        <v>0</v>
      </c>
      <c r="W1673" s="99">
        <f>COUNT(AS1673,AT1673,AU1673,AV1673,AW1673,AX1673,AY1673,AZ1673,BA1673,BB1673,BC1673)</f>
        <v>0</v>
      </c>
      <c r="X1673" s="99">
        <v>0</v>
      </c>
      <c r="Y1673" s="99">
        <v>0</v>
      </c>
      <c r="Z1673" s="99">
        <v>0</v>
      </c>
      <c r="AA1673" s="99">
        <f>AR1673</f>
        <v>64</v>
      </c>
      <c r="AB1673" s="99">
        <f>AQ1673</f>
        <v>0</v>
      </c>
      <c r="AC1673" s="47"/>
      <c r="AD1673" s="99"/>
      <c r="AE1673" s="99"/>
      <c r="AF1673" s="99"/>
      <c r="AG1673" s="99"/>
      <c r="AH1673" s="99"/>
      <c r="AI1673" s="99">
        <v>67</v>
      </c>
      <c r="AJ1673" s="99"/>
      <c r="AK1673" s="99">
        <v>51</v>
      </c>
      <c r="AL1673" s="99"/>
      <c r="AM1673" s="100"/>
      <c r="AN1673" s="100"/>
      <c r="AO1673" s="44"/>
      <c r="AP1673" s="100"/>
      <c r="AQ1673" s="100"/>
      <c r="AR1673" s="100">
        <v>64</v>
      </c>
      <c r="AS1673" s="100"/>
      <c r="AT1673" s="100"/>
      <c r="AU1673" s="100"/>
      <c r="AV1673" s="100"/>
      <c r="AW1673" s="100"/>
      <c r="AX1673" s="100"/>
      <c r="AY1673" s="100"/>
      <c r="AZ1673" s="100"/>
      <c r="BA1673" s="100"/>
      <c r="BB1673" s="100"/>
      <c r="BC1673" s="100"/>
      <c r="BD1673" s="41"/>
    </row>
    <row r="1674" spans="1:56" x14ac:dyDescent="0.3">
      <c r="A1674" s="99" t="s">
        <v>73</v>
      </c>
      <c r="B1674" s="100" t="s">
        <v>36</v>
      </c>
      <c r="C1674" s="100" t="s">
        <v>327</v>
      </c>
      <c r="D1674" s="100" t="s">
        <v>328</v>
      </c>
      <c r="E1674" s="100" t="s">
        <v>54</v>
      </c>
      <c r="F1674" s="99">
        <v>999871174</v>
      </c>
      <c r="G1674" s="99">
        <f>(J1674+T1674)-H1674</f>
        <v>120</v>
      </c>
      <c r="H1674" s="100"/>
      <c r="I1674" s="24"/>
      <c r="J1674" s="99">
        <f>SUM(K1674,L1674,N1674,O1674,P1674,Q1674)</f>
        <v>120</v>
      </c>
      <c r="K1674" s="99">
        <f>SUM(AD1674,AL1674,AN1674)</f>
        <v>0</v>
      </c>
      <c r="L1674" s="99">
        <f>SUM(AE1674,AF1674,AG1674,AH1674)</f>
        <v>38</v>
      </c>
      <c r="M1674" s="99">
        <f>COUNT(#REF!,#REF!,#REF!,#REF!,#REF!,#REF!,#REF!,AE1674,#REF!,#REF!,#REF!,#REF!,AF1674,AG1674,#REF!,#REF!,#REF!,AH1674)</f>
        <v>1</v>
      </c>
      <c r="N1674" s="99">
        <f>AI1674+AJ1674</f>
        <v>44</v>
      </c>
      <c r="O1674" s="99"/>
      <c r="P1674" s="99">
        <f>AK1674</f>
        <v>38</v>
      </c>
      <c r="Q1674" s="99">
        <f>AM1674</f>
        <v>0</v>
      </c>
      <c r="R1674" s="99">
        <v>0</v>
      </c>
      <c r="S1674" s="47"/>
      <c r="T1674" s="99">
        <f>SUM(U1674,V1674,X1674,Y1674,Z1674,AA1674,AB1674)</f>
        <v>0</v>
      </c>
      <c r="U1674" s="99">
        <f>AP1674</f>
        <v>0</v>
      </c>
      <c r="V1674" s="99">
        <f>SUM(AS1674,AT1674,AU1674,AV1674,AW1674,AX1674,AY1674,AZ1674,BA1674,BB1674,BC1674)</f>
        <v>0</v>
      </c>
      <c r="W1674" s="99">
        <f>COUNT(AS1674,AT1674,AU1674,AV1674,AW1674,AX1674,AY1674,AZ1674,BA1674,BB1674,BC1674)</f>
        <v>0</v>
      </c>
      <c r="X1674" s="99">
        <v>0</v>
      </c>
      <c r="Y1674" s="99">
        <v>0</v>
      </c>
      <c r="Z1674" s="99">
        <v>0</v>
      </c>
      <c r="AA1674" s="99">
        <f>AR1674</f>
        <v>0</v>
      </c>
      <c r="AB1674" s="99">
        <f>AQ1674</f>
        <v>0</v>
      </c>
      <c r="AC1674" s="47"/>
      <c r="AD1674" s="99"/>
      <c r="AE1674" s="99"/>
      <c r="AF1674" s="99"/>
      <c r="AG1674" s="99">
        <v>38</v>
      </c>
      <c r="AH1674" s="99"/>
      <c r="AI1674" s="99"/>
      <c r="AJ1674" s="99">
        <v>44</v>
      </c>
      <c r="AK1674" s="99">
        <v>38</v>
      </c>
      <c r="AL1674" s="99"/>
      <c r="AM1674" s="100"/>
      <c r="AN1674" s="100"/>
      <c r="AO1674" s="44"/>
      <c r="AP1674" s="100"/>
      <c r="AQ1674" s="100"/>
      <c r="AR1674" s="100"/>
      <c r="AS1674" s="100"/>
      <c r="AT1674" s="100"/>
      <c r="AU1674" s="100"/>
      <c r="AV1674" s="100"/>
      <c r="AW1674" s="100"/>
      <c r="AX1674" s="100"/>
      <c r="AY1674" s="100"/>
      <c r="AZ1674" s="100"/>
      <c r="BA1674" s="100"/>
      <c r="BB1674" s="100"/>
      <c r="BC1674" s="100"/>
      <c r="BD1674" s="41"/>
    </row>
    <row r="1675" spans="1:56" x14ac:dyDescent="0.3">
      <c r="A1675" s="99" t="s">
        <v>73</v>
      </c>
      <c r="B1675" s="99" t="s">
        <v>36</v>
      </c>
      <c r="C1675" s="100" t="s">
        <v>855</v>
      </c>
      <c r="D1675" s="100" t="s">
        <v>856</v>
      </c>
      <c r="E1675" s="100" t="s">
        <v>54</v>
      </c>
      <c r="F1675" s="99">
        <v>999915902</v>
      </c>
      <c r="G1675" s="99">
        <f>(J1675+T1675)-H1675</f>
        <v>120</v>
      </c>
      <c r="H1675" s="99"/>
      <c r="I1675" s="24"/>
      <c r="J1675" s="99">
        <f>SUM(K1675,L1675,N1675,O1675,P1675,Q1675)</f>
        <v>72</v>
      </c>
      <c r="K1675" s="99">
        <f>SUM(AD1675,AL1675,AN1675)</f>
        <v>28</v>
      </c>
      <c r="L1675" s="99">
        <f>SUM(AE1675,AF1675,AG1675,AH1675)</f>
        <v>0</v>
      </c>
      <c r="M1675" s="99">
        <f>COUNT(#REF!,#REF!,#REF!,#REF!,#REF!,#REF!,#REF!,AE1675,#REF!,#REF!,#REF!,#REF!,AF1675,AG1675,#REF!,#REF!,#REF!,AH1675)</f>
        <v>0</v>
      </c>
      <c r="N1675" s="99">
        <f>AI1675+AJ1675</f>
        <v>44</v>
      </c>
      <c r="O1675" s="99"/>
      <c r="P1675" s="99">
        <f>AK1675</f>
        <v>0</v>
      </c>
      <c r="Q1675" s="99">
        <f>AM1675</f>
        <v>0</v>
      </c>
      <c r="R1675" s="99">
        <v>0</v>
      </c>
      <c r="S1675" s="47"/>
      <c r="T1675" s="99">
        <f>SUM(U1675,V1675,X1675,Y1675,Z1675,AA1675,AB1675)</f>
        <v>48</v>
      </c>
      <c r="U1675" s="99">
        <f>AP1675</f>
        <v>0</v>
      </c>
      <c r="V1675" s="99">
        <f>SUM(AS1675,AT1675,AU1675,AV1675,AW1675,AX1675,AY1675,AZ1675,BA1675,BB1675,BC1675)</f>
        <v>0</v>
      </c>
      <c r="W1675" s="99">
        <f>COUNT(AS1675,AT1675,AU1675,AV1675,AW1675,AX1675,AY1675,AZ1675,BA1675,BB1675,BC1675)</f>
        <v>0</v>
      </c>
      <c r="X1675" s="99">
        <v>0</v>
      </c>
      <c r="Y1675" s="99">
        <v>0</v>
      </c>
      <c r="Z1675" s="99">
        <v>0</v>
      </c>
      <c r="AA1675" s="99">
        <f>AR1675</f>
        <v>48</v>
      </c>
      <c r="AB1675" s="99">
        <f>AQ1675</f>
        <v>0</v>
      </c>
      <c r="AC1675" s="47"/>
      <c r="AD1675" s="99"/>
      <c r="AE1675" s="99"/>
      <c r="AF1675" s="99"/>
      <c r="AG1675" s="99"/>
      <c r="AH1675" s="99"/>
      <c r="AI1675" s="99">
        <v>44</v>
      </c>
      <c r="AJ1675" s="99"/>
      <c r="AK1675" s="99"/>
      <c r="AL1675" s="99"/>
      <c r="AM1675" s="100"/>
      <c r="AN1675" s="100">
        <v>28</v>
      </c>
      <c r="AO1675" s="44"/>
      <c r="AP1675" s="100"/>
      <c r="AQ1675" s="100"/>
      <c r="AR1675" s="100">
        <v>48</v>
      </c>
      <c r="AS1675" s="100"/>
      <c r="AT1675" s="100"/>
      <c r="AU1675" s="100"/>
      <c r="AV1675" s="100"/>
      <c r="AW1675" s="100"/>
      <c r="AX1675" s="100"/>
      <c r="AY1675" s="100"/>
      <c r="AZ1675" s="100"/>
      <c r="BA1675" s="100"/>
      <c r="BB1675" s="100"/>
      <c r="BC1675" s="100"/>
      <c r="BD1675" s="41"/>
    </row>
    <row r="1676" spans="1:56" x14ac:dyDescent="0.3">
      <c r="A1676" s="100" t="s">
        <v>73</v>
      </c>
      <c r="B1676" s="100" t="s">
        <v>36</v>
      </c>
      <c r="C1676" s="100" t="s">
        <v>2501</v>
      </c>
      <c r="D1676" s="100" t="s">
        <v>1840</v>
      </c>
      <c r="E1676" s="100" t="s">
        <v>54</v>
      </c>
      <c r="F1676" s="100">
        <v>999927328</v>
      </c>
      <c r="G1676" s="99">
        <f>(J1676+T1676)-H1676</f>
        <v>120</v>
      </c>
      <c r="H1676" s="100"/>
      <c r="I1676" s="44"/>
      <c r="J1676" s="99">
        <f>SUM(K1676,L1676,N1676,O1676,P1676,Q1676)</f>
        <v>0</v>
      </c>
      <c r="K1676" s="99">
        <f>SUM(AD1676,AL1676,AN1676)</f>
        <v>0</v>
      </c>
      <c r="L1676" s="99">
        <f>SUM(AE1676,AF1676,AG1676,AH1676)</f>
        <v>0</v>
      </c>
      <c r="M1676" s="99">
        <f>COUNT(#REF!,#REF!,#REF!,#REF!,#REF!,#REF!,#REF!,AE1676,#REF!,#REF!,#REF!,#REF!,AF1676,AG1676,#REF!,#REF!,#REF!,AH1676)</f>
        <v>0</v>
      </c>
      <c r="N1676" s="99">
        <f>AI1676+AJ1676</f>
        <v>0</v>
      </c>
      <c r="O1676" s="99"/>
      <c r="P1676" s="99">
        <f>AK1676</f>
        <v>0</v>
      </c>
      <c r="Q1676" s="99">
        <f>AM1676</f>
        <v>0</v>
      </c>
      <c r="R1676" s="99">
        <v>0</v>
      </c>
      <c r="S1676" s="47"/>
      <c r="T1676" s="99">
        <f>SUM(U1676,V1676,X1676,Y1676,Z1676,AA1676,AB1676)</f>
        <v>120</v>
      </c>
      <c r="U1676" s="99">
        <f>AP1676</f>
        <v>0</v>
      </c>
      <c r="V1676" s="99">
        <f>SUM(AS1676,AT1676,AU1676,AV1676,AW1676,AX1676,AY1676,AZ1676,BA1676,BB1676,BC1676)</f>
        <v>120</v>
      </c>
      <c r="W1676" s="99">
        <f>COUNT(AS1676,AT1676,AU1676,AV1676,AW1676,AX1676,AY1676,AZ1676,BA1676,BB1676,BC1676)</f>
        <v>1</v>
      </c>
      <c r="X1676" s="99">
        <v>0</v>
      </c>
      <c r="Y1676" s="99">
        <v>0</v>
      </c>
      <c r="Z1676" s="99">
        <v>0</v>
      </c>
      <c r="AA1676" s="99">
        <f>AR1676</f>
        <v>0</v>
      </c>
      <c r="AB1676" s="99">
        <f>AQ1676</f>
        <v>0</v>
      </c>
      <c r="AC1676" s="47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44"/>
      <c r="AP1676" s="100"/>
      <c r="AQ1676" s="100"/>
      <c r="AR1676" s="100"/>
      <c r="AS1676" s="100"/>
      <c r="AT1676" s="100"/>
      <c r="AU1676" s="100"/>
      <c r="AV1676" s="100"/>
      <c r="AW1676" s="100"/>
      <c r="AX1676" s="100">
        <v>120</v>
      </c>
      <c r="AY1676" s="100"/>
      <c r="AZ1676" s="100"/>
      <c r="BA1676" s="100"/>
      <c r="BB1676" s="100"/>
      <c r="BC1676" s="100"/>
    </row>
    <row r="1677" spans="1:56" x14ac:dyDescent="0.3">
      <c r="A1677" s="100" t="s">
        <v>73</v>
      </c>
      <c r="B1677" s="100" t="s">
        <v>36</v>
      </c>
      <c r="C1677" s="100" t="s">
        <v>409</v>
      </c>
      <c r="D1677" s="100" t="s">
        <v>410</v>
      </c>
      <c r="E1677" s="100" t="s">
        <v>54</v>
      </c>
      <c r="F1677" s="99">
        <v>999882648</v>
      </c>
      <c r="G1677" s="99">
        <f>(J1677+T1677)-H1677</f>
        <v>118</v>
      </c>
      <c r="H1677" s="99">
        <f>(K1677+L1677+N1677+O1677+P1677+Q1677+R1677)*0.5</f>
        <v>118</v>
      </c>
      <c r="I1677" s="24"/>
      <c r="J1677" s="99">
        <f>SUM(K1677,L1677,N1677,O1677,P1677,Q1677)</f>
        <v>236</v>
      </c>
      <c r="K1677" s="99">
        <f>SUM(AD1677,AL1677,AN1677)</f>
        <v>0</v>
      </c>
      <c r="L1677" s="99">
        <f>SUM(AE1677,AF1677,AG1677,AH1677)</f>
        <v>0</v>
      </c>
      <c r="M1677" s="99">
        <f>COUNT(#REF!,#REF!,#REF!,#REF!,#REF!,#REF!,#REF!,AE1677,#REF!,#REF!,#REF!,#REF!,AF1677,AG1677,#REF!,#REF!,#REF!,AH1677)</f>
        <v>0</v>
      </c>
      <c r="N1677" s="99">
        <f>AI1677+AJ1677</f>
        <v>79</v>
      </c>
      <c r="O1677" s="99"/>
      <c r="P1677" s="99">
        <f>AK1677</f>
        <v>51</v>
      </c>
      <c r="Q1677" s="99">
        <f>AM1677</f>
        <v>106</v>
      </c>
      <c r="R1677" s="99">
        <v>0</v>
      </c>
      <c r="S1677" s="47"/>
      <c r="T1677" s="99">
        <f>SUM(U1677,V1677,X1677,Y1677,Z1677,AA1677,AB1677)</f>
        <v>0</v>
      </c>
      <c r="U1677" s="99">
        <f>AP1677</f>
        <v>0</v>
      </c>
      <c r="V1677" s="99">
        <f>SUM(AS1677,AT1677,AU1677,AV1677,AW1677,AX1677,AY1677,AZ1677,BA1677,BB1677,BC1677)</f>
        <v>0</v>
      </c>
      <c r="W1677" s="99">
        <f>COUNT(AS1677,AT1677,AU1677,AV1677,AW1677,AX1677,AY1677,AZ1677,BA1677,BB1677,BC1677)</f>
        <v>0</v>
      </c>
      <c r="X1677" s="99">
        <v>0</v>
      </c>
      <c r="Y1677" s="99">
        <v>0</v>
      </c>
      <c r="Z1677" s="99">
        <v>0</v>
      </c>
      <c r="AA1677" s="99">
        <f>AR1677</f>
        <v>0</v>
      </c>
      <c r="AB1677" s="99">
        <f>AQ1677</f>
        <v>0</v>
      </c>
      <c r="AC1677" s="47"/>
      <c r="AD1677" s="99"/>
      <c r="AE1677" s="99"/>
      <c r="AF1677" s="99"/>
      <c r="AG1677" s="99"/>
      <c r="AH1677" s="99"/>
      <c r="AI1677" s="99"/>
      <c r="AJ1677" s="99">
        <v>79</v>
      </c>
      <c r="AK1677" s="99">
        <v>51</v>
      </c>
      <c r="AL1677" s="99"/>
      <c r="AM1677" s="100">
        <v>106</v>
      </c>
      <c r="AN1677" s="100"/>
      <c r="AO1677" s="44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41"/>
    </row>
    <row r="1678" spans="1:56" x14ac:dyDescent="0.3">
      <c r="A1678" s="99" t="s">
        <v>73</v>
      </c>
      <c r="B1678" s="99" t="s">
        <v>36</v>
      </c>
      <c r="C1678" s="99" t="s">
        <v>105</v>
      </c>
      <c r="D1678" s="99" t="s">
        <v>816</v>
      </c>
      <c r="E1678" s="99" t="s">
        <v>54</v>
      </c>
      <c r="F1678" s="99">
        <v>999923216</v>
      </c>
      <c r="G1678" s="99">
        <f>(J1678+T1678)-H1678</f>
        <v>116</v>
      </c>
      <c r="H1678" s="100"/>
      <c r="I1678" s="24"/>
      <c r="J1678" s="99">
        <f>SUM(K1678,L1678,N1678,O1678,P1678,Q1678)</f>
        <v>58</v>
      </c>
      <c r="K1678" s="99">
        <f>SUM(AD1678,AL1678,AN1678)</f>
        <v>0</v>
      </c>
      <c r="L1678" s="99">
        <f>SUM(AE1678,AF1678,AG1678,AH1678)</f>
        <v>29</v>
      </c>
      <c r="M1678" s="99">
        <f>COUNT(#REF!,#REF!,#REF!,#REF!,#REF!,#REF!,#REF!,AE1678,#REF!,#REF!,#REF!,#REF!,AF1678,AG1678,#REF!,#REF!,#REF!,AH1678)</f>
        <v>1</v>
      </c>
      <c r="N1678" s="99">
        <f>AI1678+AJ1678</f>
        <v>0</v>
      </c>
      <c r="O1678" s="99"/>
      <c r="P1678" s="99">
        <f>AK1678</f>
        <v>29</v>
      </c>
      <c r="Q1678" s="99">
        <f>AM1678</f>
        <v>0</v>
      </c>
      <c r="R1678" s="99">
        <v>0</v>
      </c>
      <c r="S1678" s="47"/>
      <c r="T1678" s="99">
        <f>SUM(U1678,V1678,X1678,Y1678,Z1678,AA1678,AB1678)</f>
        <v>58</v>
      </c>
      <c r="U1678" s="99">
        <f>AP1678</f>
        <v>0</v>
      </c>
      <c r="V1678" s="99">
        <f>SUM(AS1678,AT1678,AU1678,AV1678,AW1678,AX1678,AY1678,AZ1678,BA1678,BB1678,BC1678)</f>
        <v>58</v>
      </c>
      <c r="W1678" s="99">
        <f>COUNT(AS1678,AT1678,AU1678,AV1678,AW1678,AX1678,AY1678,AZ1678,BA1678,BB1678,BC1678)</f>
        <v>1</v>
      </c>
      <c r="X1678" s="99">
        <v>0</v>
      </c>
      <c r="Y1678" s="99">
        <v>0</v>
      </c>
      <c r="Z1678" s="99">
        <v>0</v>
      </c>
      <c r="AA1678" s="99">
        <f>AR1678</f>
        <v>0</v>
      </c>
      <c r="AB1678" s="99">
        <f>AQ1678</f>
        <v>0</v>
      </c>
      <c r="AC1678" s="47"/>
      <c r="AD1678" s="99"/>
      <c r="AE1678" s="99"/>
      <c r="AF1678" s="99"/>
      <c r="AG1678" s="99">
        <v>29</v>
      </c>
      <c r="AH1678" s="99"/>
      <c r="AI1678" s="99"/>
      <c r="AJ1678" s="99"/>
      <c r="AK1678" s="99">
        <v>29</v>
      </c>
      <c r="AL1678" s="99"/>
      <c r="AM1678" s="100"/>
      <c r="AN1678" s="100"/>
      <c r="AO1678" s="44"/>
      <c r="AP1678" s="100"/>
      <c r="AQ1678" s="100"/>
      <c r="AR1678" s="100"/>
      <c r="AS1678" s="100">
        <v>58</v>
      </c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41"/>
    </row>
    <row r="1679" spans="1:56" x14ac:dyDescent="0.3">
      <c r="A1679" s="100" t="s">
        <v>73</v>
      </c>
      <c r="B1679" s="100" t="s">
        <v>36</v>
      </c>
      <c r="C1679" s="100" t="s">
        <v>2938</v>
      </c>
      <c r="D1679" s="100" t="s">
        <v>1004</v>
      </c>
      <c r="E1679" s="100" t="s">
        <v>54</v>
      </c>
      <c r="F1679" s="100">
        <v>999929480</v>
      </c>
      <c r="G1679" s="99">
        <f>(J1679+T1679)-H1679</f>
        <v>114</v>
      </c>
      <c r="H1679" s="100"/>
      <c r="I1679" s="44"/>
      <c r="J1679" s="99">
        <f>SUM(K1679,L1679,N1679,O1679,P1679,Q1679)</f>
        <v>0</v>
      </c>
      <c r="K1679" s="99">
        <f>SUM(AD1679,AL1679,AN1679)</f>
        <v>0</v>
      </c>
      <c r="L1679" s="99">
        <f>SUM(AE1679,AF1679,AG1679,AH1679)</f>
        <v>0</v>
      </c>
      <c r="M1679" s="99">
        <f>COUNT(#REF!,#REF!,#REF!,#REF!,#REF!,#REF!,#REF!,AE1679,#REF!,#REF!,#REF!,#REF!,AF1679,AG1679,#REF!,#REF!,#REF!,AH1679)</f>
        <v>0</v>
      </c>
      <c r="N1679" s="99">
        <f>AI1679+AJ1679</f>
        <v>0</v>
      </c>
      <c r="O1679" s="99"/>
      <c r="P1679" s="99">
        <f>AK1679</f>
        <v>0</v>
      </c>
      <c r="Q1679" s="99">
        <f>AM1679</f>
        <v>0</v>
      </c>
      <c r="R1679" s="99">
        <v>0</v>
      </c>
      <c r="S1679" s="47"/>
      <c r="T1679" s="99">
        <f>SUM(U1679,V1679,X1679,Y1679,Z1679,AA1679,AB1679)</f>
        <v>114</v>
      </c>
      <c r="U1679" s="99">
        <f>AP1679</f>
        <v>0</v>
      </c>
      <c r="V1679" s="99">
        <f>SUM(AS1679,AT1679,AU1679,AV1679,AW1679,AX1679,AY1679,AZ1679,BA1679,BB1679,BC1679)</f>
        <v>114</v>
      </c>
      <c r="W1679" s="99">
        <f>COUNT(AS1679,AT1679,AU1679,AV1679,AW1679,AX1679,AY1679,AZ1679,BA1679,BB1679,BC1679)</f>
        <v>2</v>
      </c>
      <c r="X1679" s="99">
        <v>0</v>
      </c>
      <c r="Y1679" s="99">
        <v>0</v>
      </c>
      <c r="Z1679" s="99">
        <v>0</v>
      </c>
      <c r="AA1679" s="99">
        <f>AR1679</f>
        <v>0</v>
      </c>
      <c r="AB1679" s="99">
        <f>AQ1679</f>
        <v>0</v>
      </c>
      <c r="AC1679" s="47"/>
      <c r="AD1679" s="100"/>
      <c r="AE1679" s="100"/>
      <c r="AF1679" s="100"/>
      <c r="AG1679" s="100"/>
      <c r="AH1679" s="100"/>
      <c r="AI1679" s="100"/>
      <c r="AJ1679" s="100"/>
      <c r="AK1679" s="100"/>
      <c r="AL1679" s="100"/>
      <c r="AM1679" s="100"/>
      <c r="AN1679" s="100"/>
      <c r="AO1679" s="44"/>
      <c r="AP1679" s="100"/>
      <c r="AQ1679" s="100"/>
      <c r="AR1679" s="100"/>
      <c r="AS1679" s="100">
        <v>51</v>
      </c>
      <c r="AT1679" s="100"/>
      <c r="AU1679" s="100"/>
      <c r="AV1679" s="100"/>
      <c r="AW1679" s="100">
        <v>63</v>
      </c>
      <c r="AX1679" s="100"/>
      <c r="AY1679" s="100"/>
      <c r="AZ1679" s="100"/>
      <c r="BA1679" s="100"/>
      <c r="BB1679" s="100"/>
      <c r="BC1679" s="100"/>
    </row>
    <row r="1680" spans="1:56" x14ac:dyDescent="0.3">
      <c r="A1680" s="99" t="s">
        <v>73</v>
      </c>
      <c r="B1680" s="99" t="s">
        <v>36</v>
      </c>
      <c r="C1680" s="99" t="s">
        <v>268</v>
      </c>
      <c r="D1680" s="99" t="s">
        <v>269</v>
      </c>
      <c r="E1680" s="99" t="s">
        <v>54</v>
      </c>
      <c r="F1680" s="99">
        <v>999861677</v>
      </c>
      <c r="G1680" s="99">
        <f>(J1680+T1680)-H1680</f>
        <v>110</v>
      </c>
      <c r="H1680" s="99"/>
      <c r="I1680" s="24"/>
      <c r="J1680" s="99">
        <f>SUM(K1680,L1680,N1680,O1680,P1680,Q1680)</f>
        <v>110</v>
      </c>
      <c r="K1680" s="99">
        <f>SUM(AD1680,AL1680,AN1680)</f>
        <v>0</v>
      </c>
      <c r="L1680" s="99">
        <f>SUM(AE1680,AF1680,AG1680,AH1680)</f>
        <v>0</v>
      </c>
      <c r="M1680" s="99">
        <f>COUNT(#REF!,#REF!,#REF!,#REF!,#REF!,#REF!,#REF!,AE1680,#REF!,#REF!,#REF!,#REF!,AF1680,AG1680,#REF!,#REF!,#REF!,AH1680)</f>
        <v>0</v>
      </c>
      <c r="N1680" s="99">
        <f>AI1680+AJ1680</f>
        <v>59</v>
      </c>
      <c r="O1680" s="99"/>
      <c r="P1680" s="99">
        <f>AK1680</f>
        <v>51</v>
      </c>
      <c r="Q1680" s="99">
        <f>AM1680</f>
        <v>0</v>
      </c>
      <c r="R1680" s="99">
        <v>0</v>
      </c>
      <c r="S1680" s="47"/>
      <c r="T1680" s="99">
        <f>SUM(U1680,V1680,X1680,Y1680,Z1680,AA1680,AB1680)</f>
        <v>0</v>
      </c>
      <c r="U1680" s="99">
        <f>AP1680</f>
        <v>0</v>
      </c>
      <c r="V1680" s="99">
        <f>SUM(AS1680,AT1680,AU1680,AV1680,AW1680,AX1680,AY1680,AZ1680,BA1680,BB1680,BC1680)</f>
        <v>0</v>
      </c>
      <c r="W1680" s="99">
        <f>COUNT(AS1680,AT1680,AU1680,AV1680,AW1680,AX1680,AY1680,AZ1680,BA1680,BB1680,BC1680)</f>
        <v>0</v>
      </c>
      <c r="X1680" s="99">
        <v>0</v>
      </c>
      <c r="Y1680" s="99">
        <v>0</v>
      </c>
      <c r="Z1680" s="99">
        <v>0</v>
      </c>
      <c r="AA1680" s="99">
        <f>AR1680</f>
        <v>0</v>
      </c>
      <c r="AB1680" s="99">
        <f>AQ1680</f>
        <v>0</v>
      </c>
      <c r="AC1680" s="47"/>
      <c r="AD1680" s="99"/>
      <c r="AE1680" s="99"/>
      <c r="AF1680" s="99"/>
      <c r="AG1680" s="99"/>
      <c r="AH1680" s="99"/>
      <c r="AI1680" s="99">
        <v>59</v>
      </c>
      <c r="AJ1680" s="99"/>
      <c r="AK1680" s="99">
        <v>51</v>
      </c>
      <c r="AL1680" s="99"/>
      <c r="AM1680" s="100"/>
      <c r="AN1680" s="100"/>
      <c r="AO1680" s="44"/>
      <c r="AP1680" s="100"/>
      <c r="AQ1680" s="100"/>
      <c r="AR1680" s="100"/>
      <c r="AS1680" s="100"/>
      <c r="AT1680" s="100"/>
      <c r="AU1680" s="100"/>
      <c r="AV1680" s="100"/>
      <c r="AW1680" s="100"/>
      <c r="AX1680" s="100"/>
      <c r="AY1680" s="100"/>
      <c r="AZ1680" s="100"/>
      <c r="BA1680" s="100"/>
      <c r="BB1680" s="100"/>
      <c r="BC1680" s="100"/>
      <c r="BD1680" s="41"/>
    </row>
    <row r="1681" spans="1:56" x14ac:dyDescent="0.3">
      <c r="A1681" s="99" t="s">
        <v>73</v>
      </c>
      <c r="B1681" s="100" t="s">
        <v>36</v>
      </c>
      <c r="C1681" s="100" t="s">
        <v>389</v>
      </c>
      <c r="D1681" s="100" t="s">
        <v>583</v>
      </c>
      <c r="E1681" s="100" t="s">
        <v>54</v>
      </c>
      <c r="F1681" s="100">
        <v>999901333</v>
      </c>
      <c r="G1681" s="99">
        <f>(J1681+T1681)-H1681</f>
        <v>110</v>
      </c>
      <c r="H1681" s="99"/>
      <c r="I1681" s="24"/>
      <c r="J1681" s="99">
        <f>SUM(K1681,L1681,N1681,O1681,P1681,Q1681)</f>
        <v>110</v>
      </c>
      <c r="K1681" s="99">
        <f>SUM(AD1681,AL1681,AN1681)</f>
        <v>48</v>
      </c>
      <c r="L1681" s="99">
        <f>SUM(AE1681,AF1681,AG1681,AH1681)</f>
        <v>29</v>
      </c>
      <c r="M1681" s="99">
        <f>COUNT(#REF!,#REF!,#REF!,#REF!,#REF!,#REF!,#REF!,AE1681,#REF!,#REF!,#REF!,#REF!,AF1681,AG1681,#REF!,#REF!,#REF!,AH1681)</f>
        <v>1</v>
      </c>
      <c r="N1681" s="99">
        <f>AI1681+AJ1681</f>
        <v>33</v>
      </c>
      <c r="O1681" s="99"/>
      <c r="P1681" s="99">
        <f>AK1681</f>
        <v>0</v>
      </c>
      <c r="Q1681" s="99">
        <f>AM1681</f>
        <v>0</v>
      </c>
      <c r="R1681" s="99">
        <v>0</v>
      </c>
      <c r="S1681" s="47"/>
      <c r="T1681" s="99">
        <f>SUM(U1681,V1681,X1681,Y1681,Z1681,AA1681,AB1681)</f>
        <v>0</v>
      </c>
      <c r="U1681" s="99">
        <f>AP1681</f>
        <v>0</v>
      </c>
      <c r="V1681" s="99">
        <f>SUM(AS1681,AT1681,AU1681,AV1681,AW1681,AX1681,AY1681,AZ1681,BA1681,BB1681,BC1681)</f>
        <v>0</v>
      </c>
      <c r="W1681" s="99">
        <f>COUNT(AS1681,AT1681,AU1681,AV1681,AW1681,AX1681,AY1681,AZ1681,BA1681,BB1681,BC1681)</f>
        <v>0</v>
      </c>
      <c r="X1681" s="99">
        <v>0</v>
      </c>
      <c r="Y1681" s="99">
        <v>0</v>
      </c>
      <c r="Z1681" s="99">
        <v>0</v>
      </c>
      <c r="AA1681" s="99">
        <f>AR1681</f>
        <v>0</v>
      </c>
      <c r="AB1681" s="99">
        <f>AQ1681</f>
        <v>0</v>
      </c>
      <c r="AC1681" s="47"/>
      <c r="AD1681" s="99">
        <v>48</v>
      </c>
      <c r="AE1681" s="99"/>
      <c r="AF1681" s="99"/>
      <c r="AG1681" s="99">
        <v>29</v>
      </c>
      <c r="AH1681" s="99"/>
      <c r="AI1681" s="99"/>
      <c r="AJ1681" s="99">
        <v>33</v>
      </c>
      <c r="AK1681" s="99"/>
      <c r="AL1681" s="99"/>
      <c r="AM1681" s="100"/>
      <c r="AN1681" s="100"/>
      <c r="AO1681" s="44"/>
      <c r="AP1681" s="100"/>
      <c r="AQ1681" s="100"/>
      <c r="AR1681" s="100"/>
      <c r="AS1681" s="100"/>
      <c r="AT1681" s="100"/>
      <c r="AU1681" s="100"/>
      <c r="AV1681" s="100"/>
      <c r="AW1681" s="100"/>
      <c r="AX1681" s="100"/>
      <c r="AY1681" s="100"/>
      <c r="AZ1681" s="100"/>
      <c r="BA1681" s="100"/>
      <c r="BB1681" s="100"/>
      <c r="BC1681" s="100"/>
      <c r="BD1681" s="41"/>
    </row>
    <row r="1682" spans="1:56" x14ac:dyDescent="0.3">
      <c r="A1682" s="99" t="s">
        <v>73</v>
      </c>
      <c r="B1682" s="100" t="s">
        <v>1073</v>
      </c>
      <c r="C1682" s="100" t="s">
        <v>983</v>
      </c>
      <c r="D1682" s="100" t="s">
        <v>1074</v>
      </c>
      <c r="E1682" s="100" t="s">
        <v>54</v>
      </c>
      <c r="F1682" s="100">
        <v>999918771</v>
      </c>
      <c r="G1682" s="99">
        <f>(J1682+T1682)-H1682</f>
        <v>109</v>
      </c>
      <c r="H1682" s="99"/>
      <c r="I1682" s="24"/>
      <c r="J1682" s="99">
        <f>SUM(K1682,L1682,N1682,O1682,P1682,Q1682)</f>
        <v>109</v>
      </c>
      <c r="K1682" s="99">
        <f>SUM(AD1682,AL1682,AN1682)</f>
        <v>38</v>
      </c>
      <c r="L1682" s="99">
        <f>SUM(AE1682,AF1682,AG1682,AH1682)</f>
        <v>0</v>
      </c>
      <c r="M1682" s="99">
        <f>COUNT(#REF!,#REF!,#REF!,#REF!,#REF!,#REF!,#REF!,AE1682,#REF!,#REF!,#REF!,#REF!,AF1682,AG1682,#REF!,#REF!,#REF!,AH1682)</f>
        <v>0</v>
      </c>
      <c r="N1682" s="99">
        <f>AI1682+AJ1682</f>
        <v>33</v>
      </c>
      <c r="O1682" s="99"/>
      <c r="P1682" s="99">
        <f>AK1682</f>
        <v>38</v>
      </c>
      <c r="Q1682" s="99">
        <f>AM1682</f>
        <v>0</v>
      </c>
      <c r="R1682" s="99">
        <v>0</v>
      </c>
      <c r="S1682" s="47"/>
      <c r="T1682" s="99">
        <f>SUM(U1682,V1682,X1682,Y1682,Z1682,AA1682,AB1682)</f>
        <v>0</v>
      </c>
      <c r="U1682" s="99">
        <f>AP1682</f>
        <v>0</v>
      </c>
      <c r="V1682" s="99">
        <f>SUM(AS1682,AT1682,AU1682,AV1682,AW1682,AX1682,AY1682,AZ1682,BA1682,BB1682,BC1682)</f>
        <v>0</v>
      </c>
      <c r="W1682" s="99">
        <f>COUNT(AS1682,AT1682,AU1682,AV1682,AW1682,AX1682,AY1682,AZ1682,BA1682,BB1682,BC1682)</f>
        <v>0</v>
      </c>
      <c r="X1682" s="99">
        <v>0</v>
      </c>
      <c r="Y1682" s="99">
        <v>0</v>
      </c>
      <c r="Z1682" s="99">
        <v>0</v>
      </c>
      <c r="AA1682" s="99">
        <f>AR1682</f>
        <v>0</v>
      </c>
      <c r="AB1682" s="99">
        <f>AQ1682</f>
        <v>0</v>
      </c>
      <c r="AC1682" s="47"/>
      <c r="AD1682" s="99">
        <v>38</v>
      </c>
      <c r="AE1682" s="99"/>
      <c r="AF1682" s="99"/>
      <c r="AG1682" s="99"/>
      <c r="AH1682" s="99"/>
      <c r="AI1682" s="99"/>
      <c r="AJ1682" s="99">
        <v>33</v>
      </c>
      <c r="AK1682" s="99">
        <v>38</v>
      </c>
      <c r="AL1682" s="99"/>
      <c r="AM1682" s="100"/>
      <c r="AN1682" s="100"/>
      <c r="AO1682" s="44"/>
      <c r="AP1682" s="100"/>
      <c r="AQ1682" s="100"/>
      <c r="AR1682" s="100"/>
      <c r="AS1682" s="100"/>
      <c r="AT1682" s="100"/>
      <c r="AU1682" s="100"/>
      <c r="AV1682" s="100"/>
      <c r="AW1682" s="100"/>
      <c r="AX1682" s="100"/>
      <c r="AY1682" s="100"/>
      <c r="AZ1682" s="100"/>
      <c r="BA1682" s="100"/>
      <c r="BB1682" s="100"/>
      <c r="BC1682" s="100"/>
      <c r="BD1682" s="41"/>
    </row>
    <row r="1683" spans="1:56" x14ac:dyDescent="0.3">
      <c r="A1683" s="99" t="s">
        <v>73</v>
      </c>
      <c r="B1683" s="99" t="s">
        <v>36</v>
      </c>
      <c r="C1683" s="100" t="s">
        <v>288</v>
      </c>
      <c r="D1683" s="100" t="s">
        <v>289</v>
      </c>
      <c r="E1683" s="100" t="s">
        <v>54</v>
      </c>
      <c r="F1683" s="99">
        <v>999865190</v>
      </c>
      <c r="G1683" s="99">
        <f>(J1683+T1683)-H1683</f>
        <v>105</v>
      </c>
      <c r="H1683" s="99"/>
      <c r="I1683" s="24"/>
      <c r="J1683" s="99">
        <f>SUM(K1683,L1683,N1683,O1683,P1683,Q1683)</f>
        <v>105</v>
      </c>
      <c r="K1683" s="99">
        <f>SUM(AD1683,AL1683,AN1683)</f>
        <v>0</v>
      </c>
      <c r="L1683" s="99">
        <f>SUM(AE1683,AF1683,AG1683,AH1683)</f>
        <v>0</v>
      </c>
      <c r="M1683" s="99">
        <f>COUNT(#REF!,#REF!,#REF!,#REF!,#REF!,#REF!,#REF!,AE1683,#REF!,#REF!,#REF!,#REF!,AF1683,AG1683,#REF!,#REF!,#REF!,AH1683)</f>
        <v>0</v>
      </c>
      <c r="N1683" s="99">
        <f>AI1683+AJ1683</f>
        <v>105</v>
      </c>
      <c r="O1683" s="99"/>
      <c r="P1683" s="99">
        <f>AK1683</f>
        <v>0</v>
      </c>
      <c r="Q1683" s="99">
        <f>AM1683</f>
        <v>0</v>
      </c>
      <c r="R1683" s="99">
        <v>0</v>
      </c>
      <c r="S1683" s="47"/>
      <c r="T1683" s="99">
        <f>SUM(U1683,V1683,X1683,Y1683,Z1683,AA1683,AB1683)</f>
        <v>0</v>
      </c>
      <c r="U1683" s="99">
        <f>AP1683</f>
        <v>0</v>
      </c>
      <c r="V1683" s="99">
        <f>SUM(AS1683,AT1683,AU1683,AV1683,AW1683,AX1683,AY1683,AZ1683,BA1683,BB1683,BC1683)</f>
        <v>0</v>
      </c>
      <c r="W1683" s="99">
        <f>COUNT(AS1683,AT1683,AU1683,AV1683,AW1683,AX1683,AY1683,AZ1683,BA1683,BB1683,BC1683)</f>
        <v>0</v>
      </c>
      <c r="X1683" s="99">
        <v>0</v>
      </c>
      <c r="Y1683" s="99">
        <v>0</v>
      </c>
      <c r="Z1683" s="99">
        <v>0</v>
      </c>
      <c r="AA1683" s="99">
        <f>AR1683</f>
        <v>0</v>
      </c>
      <c r="AB1683" s="99">
        <f>AQ1683</f>
        <v>0</v>
      </c>
      <c r="AC1683" s="47"/>
      <c r="AD1683" s="99"/>
      <c r="AE1683" s="99"/>
      <c r="AF1683" s="99"/>
      <c r="AG1683" s="99"/>
      <c r="AH1683" s="99"/>
      <c r="AI1683" s="99">
        <v>105</v>
      </c>
      <c r="AJ1683" s="99"/>
      <c r="AK1683" s="99"/>
      <c r="AL1683" s="99"/>
      <c r="AM1683" s="100"/>
      <c r="AN1683" s="100"/>
      <c r="AO1683" s="44"/>
      <c r="AP1683" s="100"/>
      <c r="AQ1683" s="100"/>
      <c r="AR1683" s="100"/>
      <c r="AS1683" s="100"/>
      <c r="AT1683" s="100"/>
      <c r="AU1683" s="100"/>
      <c r="AV1683" s="100"/>
      <c r="AW1683" s="100"/>
      <c r="AX1683" s="100"/>
      <c r="AY1683" s="100"/>
      <c r="AZ1683" s="100"/>
      <c r="BA1683" s="100"/>
      <c r="BB1683" s="100"/>
      <c r="BC1683" s="100"/>
      <c r="BD1683" s="41"/>
    </row>
    <row r="1684" spans="1:56" x14ac:dyDescent="0.3">
      <c r="A1684" s="99" t="s">
        <v>73</v>
      </c>
      <c r="B1684" s="99" t="s">
        <v>36</v>
      </c>
      <c r="C1684" s="99" t="s">
        <v>586</v>
      </c>
      <c r="D1684" s="99" t="s">
        <v>587</v>
      </c>
      <c r="E1684" s="99" t="s">
        <v>54</v>
      </c>
      <c r="F1684" s="99">
        <v>999901744</v>
      </c>
      <c r="G1684" s="99">
        <f>(J1684+T1684)-H1684</f>
        <v>105</v>
      </c>
      <c r="H1684" s="99"/>
      <c r="I1684" s="24"/>
      <c r="J1684" s="99">
        <f>SUM(K1684,L1684,N1684,O1684,P1684,Q1684)</f>
        <v>105</v>
      </c>
      <c r="K1684" s="99">
        <f>SUM(AD1684,AL1684,AN1684)</f>
        <v>38</v>
      </c>
      <c r="L1684" s="99">
        <f>SUM(AE1684,AF1684,AG1684,AH1684)</f>
        <v>29</v>
      </c>
      <c r="M1684" s="99">
        <f>COUNT(#REF!,#REF!,#REF!,#REF!,#REF!,#REF!,#REF!,AE1684,#REF!,#REF!,#REF!,#REF!,AF1684,AG1684,#REF!,#REF!,#REF!,AH1684)</f>
        <v>1</v>
      </c>
      <c r="N1684" s="99">
        <f>AI1684+AJ1684</f>
        <v>0</v>
      </c>
      <c r="O1684" s="99"/>
      <c r="P1684" s="99">
        <f>AK1684</f>
        <v>38</v>
      </c>
      <c r="Q1684" s="99">
        <f>AM1684</f>
        <v>0</v>
      </c>
      <c r="R1684" s="99">
        <v>0</v>
      </c>
      <c r="S1684" s="47"/>
      <c r="T1684" s="99">
        <f>SUM(U1684,V1684,X1684,Y1684,Z1684,AA1684,AB1684)</f>
        <v>0</v>
      </c>
      <c r="U1684" s="99">
        <f>AP1684</f>
        <v>0</v>
      </c>
      <c r="V1684" s="99">
        <f>SUM(AS1684,AT1684,AU1684,AV1684,AW1684,AX1684,AY1684,AZ1684,BA1684,BB1684,BC1684)</f>
        <v>0</v>
      </c>
      <c r="W1684" s="99">
        <f>COUNT(AS1684,AT1684,AU1684,AV1684,AW1684,AX1684,AY1684,AZ1684,BA1684,BB1684,BC1684)</f>
        <v>0</v>
      </c>
      <c r="X1684" s="99">
        <v>0</v>
      </c>
      <c r="Y1684" s="99">
        <v>0</v>
      </c>
      <c r="Z1684" s="99">
        <v>0</v>
      </c>
      <c r="AA1684" s="99">
        <f>AR1684</f>
        <v>0</v>
      </c>
      <c r="AB1684" s="99">
        <f>AQ1684</f>
        <v>0</v>
      </c>
      <c r="AC1684" s="47"/>
      <c r="AD1684" s="99">
        <v>38</v>
      </c>
      <c r="AE1684" s="99"/>
      <c r="AF1684" s="99"/>
      <c r="AG1684" s="99">
        <v>29</v>
      </c>
      <c r="AH1684" s="99"/>
      <c r="AI1684" s="99"/>
      <c r="AJ1684" s="99"/>
      <c r="AK1684" s="99">
        <v>38</v>
      </c>
      <c r="AL1684" s="99"/>
      <c r="AM1684" s="100"/>
      <c r="AN1684" s="100"/>
      <c r="AO1684" s="44"/>
      <c r="AP1684" s="100"/>
      <c r="AQ1684" s="100"/>
      <c r="AR1684" s="100"/>
      <c r="AS1684" s="100"/>
      <c r="AT1684" s="100"/>
      <c r="AU1684" s="100"/>
      <c r="AV1684" s="100"/>
      <c r="AW1684" s="100"/>
      <c r="AX1684" s="100"/>
      <c r="AY1684" s="100"/>
      <c r="AZ1684" s="100"/>
      <c r="BA1684" s="100"/>
      <c r="BB1684" s="100"/>
      <c r="BC1684" s="100"/>
      <c r="BD1684" s="41"/>
    </row>
    <row r="1685" spans="1:56" x14ac:dyDescent="0.3">
      <c r="A1685" s="115" t="s">
        <v>73</v>
      </c>
      <c r="B1685" s="115" t="s">
        <v>36</v>
      </c>
      <c r="C1685" s="115" t="s">
        <v>87</v>
      </c>
      <c r="D1685" s="115" t="s">
        <v>2017</v>
      </c>
      <c r="E1685" s="115" t="s">
        <v>54</v>
      </c>
      <c r="F1685" s="115">
        <v>999925374</v>
      </c>
      <c r="G1685" s="99">
        <f>(J1685+T1685)-H1685</f>
        <v>101.95</v>
      </c>
      <c r="H1685" s="99">
        <f>J1685*0.5</f>
        <v>22.95</v>
      </c>
      <c r="I1685" s="44"/>
      <c r="J1685" s="99">
        <f>SUM(K1685,L1685,N1685,O1685,P1685,Q1685)</f>
        <v>45.9</v>
      </c>
      <c r="K1685" s="99">
        <f>SUM(AD1685,AL1685,AN1685)</f>
        <v>0</v>
      </c>
      <c r="L1685" s="99">
        <f>SUM(AE1685,AF1685,AG1685,AH1685)</f>
        <v>0</v>
      </c>
      <c r="M1685" s="99">
        <f>COUNT(#REF!,#REF!,#REF!,#REF!,#REF!,#REF!,#REF!,AE1685,#REF!,#REF!,#REF!,#REF!,AF1685,AG1685,#REF!,#REF!,#REF!,AH1685)</f>
        <v>4</v>
      </c>
      <c r="N1685" s="99">
        <f>AI1685+AJ1685</f>
        <v>0</v>
      </c>
      <c r="O1685" s="99"/>
      <c r="P1685" s="99">
        <f>AK1685</f>
        <v>23.4</v>
      </c>
      <c r="Q1685" s="99">
        <f>AM1685</f>
        <v>22.5</v>
      </c>
      <c r="R1685" s="99">
        <v>0</v>
      </c>
      <c r="S1685" s="47"/>
      <c r="T1685" s="99">
        <f>SUM(U1685,V1685,X1685,Y1685,Z1685,AA1685,AB1685)</f>
        <v>79</v>
      </c>
      <c r="U1685" s="99">
        <f>AP1685</f>
        <v>0</v>
      </c>
      <c r="V1685" s="99">
        <f>SUM(AS1685,AT1685,AU1685,AV1685,AW1685,AX1685,AY1685,AZ1685,BA1685,BB1685,BC1685)</f>
        <v>79</v>
      </c>
      <c r="W1685" s="99">
        <f>COUNT(AS1685,AT1685,AU1685,AV1685,AW1685,AX1685,AY1685,AZ1685,BA1685,BB1685,BC1685)</f>
        <v>2</v>
      </c>
      <c r="X1685" s="99">
        <v>0</v>
      </c>
      <c r="Y1685" s="99">
        <v>0</v>
      </c>
      <c r="Z1685" s="99">
        <v>0</v>
      </c>
      <c r="AA1685" s="99">
        <f>AR1685</f>
        <v>0</v>
      </c>
      <c r="AB1685" s="99">
        <f>AQ1685</f>
        <v>0</v>
      </c>
      <c r="AC1685" s="47"/>
      <c r="AD1685" s="100">
        <v>0</v>
      </c>
      <c r="AE1685" s="100">
        <v>0</v>
      </c>
      <c r="AF1685" s="100">
        <v>0</v>
      </c>
      <c r="AG1685" s="100">
        <v>0</v>
      </c>
      <c r="AH1685" s="100">
        <v>0</v>
      </c>
      <c r="AI1685" s="100">
        <v>0</v>
      </c>
      <c r="AJ1685" s="100">
        <v>0</v>
      </c>
      <c r="AK1685" s="100">
        <v>23.4</v>
      </c>
      <c r="AL1685" s="100">
        <v>0</v>
      </c>
      <c r="AM1685" s="100">
        <v>22.5</v>
      </c>
      <c r="AN1685" s="100">
        <v>0</v>
      </c>
      <c r="AO1685" s="44"/>
      <c r="AP1685" s="100"/>
      <c r="AQ1685" s="100"/>
      <c r="AR1685" s="100"/>
      <c r="AS1685" s="100"/>
      <c r="AT1685" s="100"/>
      <c r="AU1685" s="100"/>
      <c r="AV1685" s="100">
        <v>34</v>
      </c>
      <c r="AW1685" s="100"/>
      <c r="AX1685" s="100"/>
      <c r="AY1685" s="100">
        <v>45</v>
      </c>
      <c r="AZ1685" s="100"/>
      <c r="BA1685" s="100"/>
      <c r="BB1685" s="100"/>
      <c r="BC1685" s="100"/>
    </row>
    <row r="1686" spans="1:56" x14ac:dyDescent="0.3">
      <c r="A1686" s="99" t="s">
        <v>73</v>
      </c>
      <c r="B1686" s="99" t="s">
        <v>36</v>
      </c>
      <c r="C1686" s="99" t="s">
        <v>332</v>
      </c>
      <c r="D1686" s="99" t="s">
        <v>333</v>
      </c>
      <c r="E1686" s="99" t="s">
        <v>54</v>
      </c>
      <c r="F1686" s="99">
        <v>999871999</v>
      </c>
      <c r="G1686" s="99">
        <f>(J1686+T1686)-H1686</f>
        <v>97</v>
      </c>
      <c r="H1686" s="99"/>
      <c r="I1686" s="24"/>
      <c r="J1686" s="99">
        <f>SUM(K1686,L1686,N1686,O1686,P1686,Q1686)</f>
        <v>97</v>
      </c>
      <c r="K1686" s="99">
        <f>SUM(AD1686,AL1686,AN1686)</f>
        <v>0</v>
      </c>
      <c r="L1686" s="99">
        <f>SUM(AE1686,AF1686,AG1686,AH1686)</f>
        <v>0</v>
      </c>
      <c r="M1686" s="99">
        <f>COUNT(#REF!,#REF!,#REF!,#REF!,#REF!,#REF!,#REF!,AE1686,#REF!,#REF!,#REF!,#REF!,AF1686,AG1686,#REF!,#REF!,#REF!,AH1686)</f>
        <v>0</v>
      </c>
      <c r="N1686" s="99">
        <f>AI1686+AJ1686</f>
        <v>59</v>
      </c>
      <c r="O1686" s="99"/>
      <c r="P1686" s="99">
        <f>AK1686</f>
        <v>38</v>
      </c>
      <c r="Q1686" s="99">
        <f>AM1686</f>
        <v>0</v>
      </c>
      <c r="R1686" s="99">
        <v>0</v>
      </c>
      <c r="S1686" s="47"/>
      <c r="T1686" s="99">
        <f>SUM(U1686,V1686,X1686,Y1686,Z1686,AA1686,AB1686)</f>
        <v>0</v>
      </c>
      <c r="U1686" s="99">
        <f>AP1686</f>
        <v>0</v>
      </c>
      <c r="V1686" s="99">
        <f>SUM(AS1686,AT1686,AU1686,AV1686,AW1686,AX1686,AY1686,AZ1686,BA1686,BB1686,BC1686)</f>
        <v>0</v>
      </c>
      <c r="W1686" s="99">
        <f>COUNT(AS1686,AT1686,AU1686,AV1686,AW1686,AX1686,AY1686,AZ1686,BA1686,BB1686,BC1686)</f>
        <v>0</v>
      </c>
      <c r="X1686" s="99">
        <v>0</v>
      </c>
      <c r="Y1686" s="99">
        <v>0</v>
      </c>
      <c r="Z1686" s="99">
        <v>0</v>
      </c>
      <c r="AA1686" s="99">
        <f>AR1686</f>
        <v>0</v>
      </c>
      <c r="AB1686" s="99">
        <f>AQ1686</f>
        <v>0</v>
      </c>
      <c r="AC1686" s="47"/>
      <c r="AD1686" s="99"/>
      <c r="AE1686" s="99"/>
      <c r="AF1686" s="99"/>
      <c r="AG1686" s="99"/>
      <c r="AH1686" s="99"/>
      <c r="AI1686" s="99">
        <v>59</v>
      </c>
      <c r="AJ1686" s="99"/>
      <c r="AK1686" s="99">
        <v>38</v>
      </c>
      <c r="AL1686" s="99"/>
      <c r="AM1686" s="100"/>
      <c r="AN1686" s="100"/>
      <c r="AO1686" s="44"/>
      <c r="AP1686" s="100"/>
      <c r="AQ1686" s="100"/>
      <c r="AR1686" s="100"/>
      <c r="AS1686" s="100"/>
      <c r="AT1686" s="100"/>
      <c r="AU1686" s="100"/>
      <c r="AV1686" s="100"/>
      <c r="AW1686" s="100"/>
      <c r="AX1686" s="100"/>
      <c r="AY1686" s="100"/>
      <c r="AZ1686" s="100"/>
      <c r="BA1686" s="100"/>
      <c r="BB1686" s="100"/>
      <c r="BC1686" s="100"/>
      <c r="BD1686" s="41"/>
    </row>
    <row r="1687" spans="1:56" x14ac:dyDescent="0.3">
      <c r="A1687" s="100" t="s">
        <v>73</v>
      </c>
      <c r="B1687" s="99" t="s">
        <v>36</v>
      </c>
      <c r="C1687" s="99" t="s">
        <v>1796</v>
      </c>
      <c r="D1687" s="99" t="s">
        <v>1797</v>
      </c>
      <c r="E1687" s="99" t="s">
        <v>54</v>
      </c>
      <c r="F1687" s="99">
        <v>999924362</v>
      </c>
      <c r="G1687" s="99">
        <f>(J1687+T1687)-H1687</f>
        <v>94.875</v>
      </c>
      <c r="H1687" s="99">
        <f>(K1687+L1687+N1687+O1687+P1687+Q1687+R1687)*0.5</f>
        <v>26.875</v>
      </c>
      <c r="I1687" s="24"/>
      <c r="J1687" s="99">
        <f>SUM(K1687,L1687,N1687,O1687,P1687,Q1687)</f>
        <v>53.75</v>
      </c>
      <c r="K1687" s="99">
        <f>SUM(AD1687,AL1687,AN1687)</f>
        <v>0</v>
      </c>
      <c r="L1687" s="99">
        <f>SUM(AE1687,AF1687,AG1687,AH1687)</f>
        <v>0</v>
      </c>
      <c r="M1687" s="99">
        <f>COUNT(#REF!,#REF!,#REF!,#REF!,#REF!,#REF!,#REF!,AE1687,#REF!,#REF!,#REF!,#REF!,AF1687,AG1687,#REF!,#REF!,#REF!,AH1687)</f>
        <v>0</v>
      </c>
      <c r="N1687" s="99">
        <f>AI1687+AJ1687</f>
        <v>15.75</v>
      </c>
      <c r="O1687" s="99"/>
      <c r="P1687" s="99">
        <f>AK1687</f>
        <v>38</v>
      </c>
      <c r="Q1687" s="99">
        <f>AM1687</f>
        <v>0</v>
      </c>
      <c r="R1687" s="99">
        <v>0</v>
      </c>
      <c r="S1687" s="47"/>
      <c r="T1687" s="99">
        <f>SUM(U1687,V1687,X1687,Y1687,Z1687,AA1687,AB1687)</f>
        <v>68</v>
      </c>
      <c r="U1687" s="99">
        <f>AP1687</f>
        <v>0</v>
      </c>
      <c r="V1687" s="99">
        <f>SUM(AS1687,AT1687,AU1687,AV1687,AW1687,AX1687,AY1687,AZ1687,BA1687,BB1687,BC1687)</f>
        <v>68</v>
      </c>
      <c r="W1687" s="99">
        <f>COUNT(AS1687,AT1687,AU1687,AV1687,AW1687,AX1687,AY1687,AZ1687,BA1687,BB1687,BC1687)</f>
        <v>1</v>
      </c>
      <c r="X1687" s="99">
        <v>0</v>
      </c>
      <c r="Y1687" s="99">
        <v>0</v>
      </c>
      <c r="Z1687" s="99">
        <v>0</v>
      </c>
      <c r="AA1687" s="99">
        <f>AR1687</f>
        <v>0</v>
      </c>
      <c r="AB1687" s="99">
        <f>AQ1687</f>
        <v>0</v>
      </c>
      <c r="AC1687" s="47"/>
      <c r="AD1687" s="99"/>
      <c r="AE1687" s="99"/>
      <c r="AF1687" s="99"/>
      <c r="AG1687" s="99"/>
      <c r="AH1687" s="99"/>
      <c r="AI1687" s="99">
        <v>15.75</v>
      </c>
      <c r="AJ1687" s="99"/>
      <c r="AK1687" s="99">
        <v>38</v>
      </c>
      <c r="AL1687" s="99"/>
      <c r="AM1687" s="100"/>
      <c r="AN1687" s="100"/>
      <c r="AO1687" s="44"/>
      <c r="AP1687" s="100"/>
      <c r="AQ1687" s="100"/>
      <c r="AR1687" s="100"/>
      <c r="AS1687" s="100"/>
      <c r="AT1687" s="100"/>
      <c r="AU1687" s="100"/>
      <c r="AV1687" s="100"/>
      <c r="AW1687" s="100"/>
      <c r="AX1687" s="100">
        <v>68</v>
      </c>
      <c r="AY1687" s="100"/>
      <c r="AZ1687" s="100"/>
      <c r="BA1687" s="100"/>
      <c r="BB1687" s="100"/>
      <c r="BC1687" s="100"/>
      <c r="BD1687" s="41"/>
    </row>
    <row r="1688" spans="1:56" x14ac:dyDescent="0.3">
      <c r="A1688" s="99" t="s">
        <v>73</v>
      </c>
      <c r="B1688" s="99" t="s">
        <v>36</v>
      </c>
      <c r="C1688" s="99" t="s">
        <v>1034</v>
      </c>
      <c r="D1688" s="99" t="s">
        <v>1035</v>
      </c>
      <c r="E1688" s="99" t="s">
        <v>54</v>
      </c>
      <c r="F1688" s="99">
        <v>999918369</v>
      </c>
      <c r="G1688" s="99">
        <f>(J1688+T1688)-H1688</f>
        <v>93</v>
      </c>
      <c r="H1688" s="99"/>
      <c r="I1688" s="24"/>
      <c r="J1688" s="99">
        <f>SUM(K1688,L1688,N1688,O1688,P1688,Q1688)</f>
        <v>0</v>
      </c>
      <c r="K1688" s="99">
        <f>SUM(AD1688,AL1688,AN1688)</f>
        <v>0</v>
      </c>
      <c r="L1688" s="99">
        <f>SUM(AE1688,AF1688,AG1688,AH1688)</f>
        <v>0</v>
      </c>
      <c r="M1688" s="99">
        <f>COUNT(#REF!,#REF!,#REF!,#REF!,#REF!,#REF!,#REF!,AE1688,#REF!,#REF!,#REF!,#REF!,AF1688,AG1688,#REF!,#REF!,#REF!,AH1688)</f>
        <v>0</v>
      </c>
      <c r="N1688" s="99">
        <f>AI1688+AJ1688</f>
        <v>0</v>
      </c>
      <c r="O1688" s="99"/>
      <c r="P1688" s="99">
        <f>AK1688</f>
        <v>0</v>
      </c>
      <c r="Q1688" s="99">
        <f>AM1688</f>
        <v>0</v>
      </c>
      <c r="R1688" s="99">
        <v>0</v>
      </c>
      <c r="S1688" s="47"/>
      <c r="T1688" s="99">
        <f>SUM(U1688,V1688,X1688,Y1688,Z1688,AA1688,AB1688)</f>
        <v>93</v>
      </c>
      <c r="U1688" s="99">
        <f>AP1688</f>
        <v>0</v>
      </c>
      <c r="V1688" s="99">
        <f>SUM(AS1688,AT1688,AU1688,AV1688,AW1688,AX1688,AY1688,AZ1688,BA1688,BB1688,BC1688)</f>
        <v>45</v>
      </c>
      <c r="W1688" s="99">
        <f>COUNT(AS1688,AT1688,AU1688,AV1688,AW1688,AX1688,AY1688,AZ1688,BA1688,BB1688,BC1688)</f>
        <v>1</v>
      </c>
      <c r="X1688" s="99">
        <v>0</v>
      </c>
      <c r="Y1688" s="99">
        <v>0</v>
      </c>
      <c r="Z1688" s="99">
        <v>0</v>
      </c>
      <c r="AA1688" s="99">
        <f>AR1688</f>
        <v>48</v>
      </c>
      <c r="AB1688" s="99">
        <f>AQ1688</f>
        <v>0</v>
      </c>
      <c r="AC1688" s="47"/>
      <c r="AD1688" s="99"/>
      <c r="AE1688" s="99"/>
      <c r="AF1688" s="99"/>
      <c r="AG1688" s="99"/>
      <c r="AH1688" s="99"/>
      <c r="AI1688" s="99"/>
      <c r="AJ1688" s="99"/>
      <c r="AK1688" s="99"/>
      <c r="AL1688" s="99"/>
      <c r="AM1688" s="100"/>
      <c r="AN1688" s="100"/>
      <c r="AO1688" s="44"/>
      <c r="AP1688" s="100"/>
      <c r="AQ1688" s="100"/>
      <c r="AR1688" s="100">
        <v>48</v>
      </c>
      <c r="AS1688" s="100"/>
      <c r="AT1688" s="100"/>
      <c r="AU1688" s="100"/>
      <c r="AV1688" s="100">
        <v>45</v>
      </c>
      <c r="AW1688" s="100"/>
      <c r="AX1688" s="100"/>
      <c r="AY1688" s="100"/>
      <c r="AZ1688" s="100"/>
      <c r="BA1688" s="100"/>
      <c r="BB1688" s="100"/>
      <c r="BC1688" s="100"/>
      <c r="BD1688" s="41"/>
    </row>
    <row r="1689" spans="1:56" x14ac:dyDescent="0.3">
      <c r="A1689" s="100" t="s">
        <v>73</v>
      </c>
      <c r="B1689" s="99" t="s">
        <v>36</v>
      </c>
      <c r="C1689" s="99" t="s">
        <v>453</v>
      </c>
      <c r="D1689" s="99" t="s">
        <v>789</v>
      </c>
      <c r="E1689" s="99" t="s">
        <v>54</v>
      </c>
      <c r="F1689" s="99">
        <v>999914173</v>
      </c>
      <c r="G1689" s="99">
        <f>(J1689+T1689)-H1689</f>
        <v>92</v>
      </c>
      <c r="H1689" s="99">
        <f>(K1689+L1689+N1689+O1689+P1689+Q1689+R1689)*0.5</f>
        <v>34</v>
      </c>
      <c r="I1689" s="24"/>
      <c r="J1689" s="99">
        <f>SUM(K1689,L1689,N1689,O1689,P1689,Q1689)</f>
        <v>68</v>
      </c>
      <c r="K1689" s="99">
        <f>SUM(AD1689,AL1689,AN1689)</f>
        <v>0</v>
      </c>
      <c r="L1689" s="99">
        <f>SUM(AE1689,AF1689,AG1689,AH1689)</f>
        <v>68</v>
      </c>
      <c r="M1689" s="99">
        <f>COUNT(#REF!,#REF!,#REF!,#REF!,#REF!,#REF!,#REF!,AE1689,#REF!,#REF!,#REF!,#REF!,AF1689,AG1689,#REF!,#REF!,#REF!,AH1689)</f>
        <v>1</v>
      </c>
      <c r="N1689" s="99">
        <f>AI1689+AJ1689</f>
        <v>0</v>
      </c>
      <c r="O1689" s="99"/>
      <c r="P1689" s="99">
        <f>AK1689</f>
        <v>0</v>
      </c>
      <c r="Q1689" s="99">
        <f>AM1689</f>
        <v>0</v>
      </c>
      <c r="R1689" s="99">
        <v>0</v>
      </c>
      <c r="S1689" s="47"/>
      <c r="T1689" s="99">
        <f>SUM(U1689,V1689,X1689,Y1689,Z1689,AA1689,AB1689)</f>
        <v>58</v>
      </c>
      <c r="U1689" s="99">
        <f>AP1689</f>
        <v>0</v>
      </c>
      <c r="V1689" s="99">
        <f>SUM(AS1689,AT1689,AU1689,AV1689,AW1689,AX1689,AY1689,AZ1689,BA1689,BB1689,BC1689)</f>
        <v>58</v>
      </c>
      <c r="W1689" s="99">
        <f>COUNT(AS1689,AT1689,AU1689,AV1689,AW1689,AX1689,AY1689,AZ1689,BA1689,BB1689,BC1689)</f>
        <v>1</v>
      </c>
      <c r="X1689" s="99">
        <v>0</v>
      </c>
      <c r="Y1689" s="99">
        <v>0</v>
      </c>
      <c r="Z1689" s="99">
        <v>0</v>
      </c>
      <c r="AA1689" s="99">
        <f>AR1689</f>
        <v>0</v>
      </c>
      <c r="AB1689" s="99">
        <f>AQ1689</f>
        <v>0</v>
      </c>
      <c r="AC1689" s="47"/>
      <c r="AD1689" s="99"/>
      <c r="AE1689" s="99">
        <v>68</v>
      </c>
      <c r="AF1689" s="99"/>
      <c r="AG1689" s="99"/>
      <c r="AH1689" s="99"/>
      <c r="AI1689" s="99"/>
      <c r="AJ1689" s="99"/>
      <c r="AK1689" s="99"/>
      <c r="AL1689" s="99"/>
      <c r="AM1689" s="100"/>
      <c r="AN1689" s="100"/>
      <c r="AO1689" s="44"/>
      <c r="AP1689" s="100"/>
      <c r="AQ1689" s="100"/>
      <c r="AR1689" s="100"/>
      <c r="AS1689" s="100"/>
      <c r="AT1689" s="100"/>
      <c r="AU1689" s="100"/>
      <c r="AV1689" s="100"/>
      <c r="AW1689" s="100">
        <v>58</v>
      </c>
      <c r="AX1689" s="100"/>
      <c r="AY1689" s="100"/>
      <c r="AZ1689" s="100"/>
      <c r="BA1689" s="100"/>
      <c r="BB1689" s="100"/>
      <c r="BC1689" s="100"/>
      <c r="BD1689" s="41"/>
    </row>
    <row r="1690" spans="1:56" x14ac:dyDescent="0.3">
      <c r="A1690" s="99" t="s">
        <v>73</v>
      </c>
      <c r="B1690" s="99" t="s">
        <v>36</v>
      </c>
      <c r="C1690" s="99" t="s">
        <v>87</v>
      </c>
      <c r="D1690" s="99" t="s">
        <v>88</v>
      </c>
      <c r="E1690" s="100" t="s">
        <v>54</v>
      </c>
      <c r="F1690" s="99">
        <v>999917979</v>
      </c>
      <c r="G1690" s="99">
        <f>(J1690+T1690)-H1690</f>
        <v>90</v>
      </c>
      <c r="H1690" s="99"/>
      <c r="I1690" s="24"/>
      <c r="J1690" s="99">
        <f>SUM(K1690,L1690,N1690,O1690,P1690,Q1690)</f>
        <v>29</v>
      </c>
      <c r="K1690" s="99">
        <f>SUM(AD1690,AL1690,AN1690)</f>
        <v>0</v>
      </c>
      <c r="L1690" s="99">
        <f>SUM(AE1690,AF1690,AG1690,AH1690)</f>
        <v>0</v>
      </c>
      <c r="M1690" s="99">
        <f>COUNT(#REF!,#REF!,#REF!,#REF!,#REF!,#REF!,#REF!,AE1690,#REF!,#REF!,#REF!,#REF!,AF1690,AG1690,#REF!,#REF!,#REF!,AH1690)</f>
        <v>0</v>
      </c>
      <c r="N1690" s="99">
        <f>AI1690+AJ1690</f>
        <v>0</v>
      </c>
      <c r="O1690" s="99"/>
      <c r="P1690" s="99">
        <f>AK1690</f>
        <v>29</v>
      </c>
      <c r="Q1690" s="99">
        <f>AM1690</f>
        <v>0</v>
      </c>
      <c r="R1690" s="99">
        <v>0</v>
      </c>
      <c r="S1690" s="47"/>
      <c r="T1690" s="99">
        <f>SUM(U1690,V1690,X1690,Y1690,Z1690,AA1690,AB1690)</f>
        <v>61</v>
      </c>
      <c r="U1690" s="99">
        <f>AP1690</f>
        <v>13</v>
      </c>
      <c r="V1690" s="99">
        <f>SUM(AS1690,AT1690,AU1690,AV1690,AW1690,AX1690,AY1690,AZ1690,BA1690,BB1690,BC1690)</f>
        <v>0</v>
      </c>
      <c r="W1690" s="99">
        <f>COUNT(AS1690,AT1690,AU1690,AV1690,AW1690,AX1690,AY1690,AZ1690,BA1690,BB1690,BC1690)</f>
        <v>0</v>
      </c>
      <c r="X1690" s="99">
        <v>0</v>
      </c>
      <c r="Y1690" s="99">
        <v>0</v>
      </c>
      <c r="Z1690" s="99">
        <v>0</v>
      </c>
      <c r="AA1690" s="99">
        <f>AR1690</f>
        <v>48</v>
      </c>
      <c r="AB1690" s="99">
        <f>AQ1690</f>
        <v>0</v>
      </c>
      <c r="AC1690" s="47"/>
      <c r="AD1690" s="99"/>
      <c r="AE1690" s="99"/>
      <c r="AF1690" s="99"/>
      <c r="AG1690" s="99"/>
      <c r="AH1690" s="99"/>
      <c r="AI1690" s="99"/>
      <c r="AJ1690" s="99"/>
      <c r="AK1690" s="99">
        <v>29</v>
      </c>
      <c r="AL1690" s="99"/>
      <c r="AM1690" s="100"/>
      <c r="AN1690" s="100"/>
      <c r="AO1690" s="44"/>
      <c r="AP1690" s="100">
        <v>13</v>
      </c>
      <c r="AQ1690" s="100"/>
      <c r="AR1690" s="100">
        <v>48</v>
      </c>
      <c r="AS1690" s="100"/>
      <c r="AT1690" s="100"/>
      <c r="AU1690" s="100"/>
      <c r="AV1690" s="100"/>
      <c r="AW1690" s="100"/>
      <c r="AX1690" s="100"/>
      <c r="AY1690" s="100"/>
      <c r="AZ1690" s="100"/>
      <c r="BA1690" s="100"/>
      <c r="BB1690" s="100"/>
      <c r="BC1690" s="100"/>
      <c r="BD1690" s="41"/>
    </row>
    <row r="1691" spans="1:56" x14ac:dyDescent="0.3">
      <c r="A1691" s="99" t="s">
        <v>73</v>
      </c>
      <c r="B1691" s="106" t="s">
        <v>36</v>
      </c>
      <c r="C1691" s="106" t="s">
        <v>2020</v>
      </c>
      <c r="D1691" s="106" t="s">
        <v>1309</v>
      </c>
      <c r="E1691" s="106" t="s">
        <v>54</v>
      </c>
      <c r="F1691" s="106">
        <v>999925386</v>
      </c>
      <c r="G1691" s="99">
        <f>(J1691+T1691)-H1691</f>
        <v>90</v>
      </c>
      <c r="H1691" s="99"/>
      <c r="I1691" s="24"/>
      <c r="J1691" s="99">
        <f>SUM(K1691,L1691,N1691,O1691,P1691,Q1691)</f>
        <v>90</v>
      </c>
      <c r="K1691" s="99">
        <f>SUM(AD1691,AL1691,AN1691)</f>
        <v>0</v>
      </c>
      <c r="L1691" s="99">
        <f>SUM(AE1691,AF1691,AG1691,AH1691)</f>
        <v>90</v>
      </c>
      <c r="M1691" s="99">
        <f>COUNT(#REF!,#REF!,#REF!,#REF!,#REF!,#REF!,#REF!,AE1691,#REF!,#REF!,#REF!,#REF!,AF1691,AG1691,#REF!,#REF!,#REF!,AH1691)</f>
        <v>1</v>
      </c>
      <c r="N1691" s="99">
        <f>AI1691+AJ1691</f>
        <v>0</v>
      </c>
      <c r="O1691" s="99"/>
      <c r="P1691" s="99">
        <f>AK1691</f>
        <v>0</v>
      </c>
      <c r="Q1691" s="99">
        <f>AM1691</f>
        <v>0</v>
      </c>
      <c r="R1691" s="99">
        <v>0</v>
      </c>
      <c r="S1691" s="47"/>
      <c r="T1691" s="99">
        <f>SUM(U1691,V1691,X1691,Y1691,Z1691,AA1691,AB1691)</f>
        <v>0</v>
      </c>
      <c r="U1691" s="99">
        <f>AP1691</f>
        <v>0</v>
      </c>
      <c r="V1691" s="99">
        <f>SUM(AS1691,AT1691,AU1691,AV1691,AW1691,AX1691,AY1691,AZ1691,BA1691,BB1691,BC1691)</f>
        <v>0</v>
      </c>
      <c r="W1691" s="99">
        <f>COUNT(AS1691,AT1691,AU1691,AV1691,AW1691,AX1691,AY1691,AZ1691,BA1691,BB1691,BC1691)</f>
        <v>0</v>
      </c>
      <c r="X1691" s="99">
        <v>0</v>
      </c>
      <c r="Y1691" s="99">
        <v>0</v>
      </c>
      <c r="Z1691" s="99">
        <v>0</v>
      </c>
      <c r="AA1691" s="99">
        <f>AR1691</f>
        <v>0</v>
      </c>
      <c r="AB1691" s="99">
        <f>AQ1691</f>
        <v>0</v>
      </c>
      <c r="AC1691" s="47"/>
      <c r="AD1691" s="99"/>
      <c r="AE1691" s="99"/>
      <c r="AF1691" s="99">
        <v>90</v>
      </c>
      <c r="AG1691" s="99"/>
      <c r="AH1691" s="99"/>
      <c r="AI1691" s="99"/>
      <c r="AJ1691" s="99"/>
      <c r="AK1691" s="99"/>
      <c r="AL1691" s="99"/>
      <c r="AM1691" s="100"/>
      <c r="AN1691" s="100"/>
      <c r="AO1691" s="44"/>
      <c r="AP1691" s="100"/>
      <c r="AQ1691" s="100"/>
      <c r="AR1691" s="100"/>
      <c r="AS1691" s="100"/>
      <c r="AT1691" s="100"/>
      <c r="AU1691" s="100"/>
      <c r="AV1691" s="100"/>
      <c r="AW1691" s="100"/>
      <c r="AX1691" s="100"/>
      <c r="AY1691" s="100"/>
      <c r="AZ1691" s="100"/>
      <c r="BA1691" s="100"/>
      <c r="BB1691" s="100"/>
      <c r="BC1691" s="100"/>
      <c r="BD1691" s="41"/>
    </row>
    <row r="1692" spans="1:56" x14ac:dyDescent="0.3">
      <c r="A1692" s="100" t="s">
        <v>73</v>
      </c>
      <c r="B1692" s="100" t="s">
        <v>36</v>
      </c>
      <c r="C1692" s="100" t="s">
        <v>3564</v>
      </c>
      <c r="D1692" s="100" t="s">
        <v>3565</v>
      </c>
      <c r="E1692" s="100" t="s">
        <v>54</v>
      </c>
      <c r="F1692" s="100">
        <v>999863046</v>
      </c>
      <c r="G1692" s="99">
        <f>(J1692+T1692)-H1692</f>
        <v>90</v>
      </c>
      <c r="H1692" s="100"/>
      <c r="I1692" s="44"/>
      <c r="J1692" s="99">
        <f>SUM(K1692,L1692,N1692,O1692,P1692,Q1692)</f>
        <v>0</v>
      </c>
      <c r="K1692" s="99">
        <f>SUM(AD1692,AL1692,AN1692)</f>
        <v>0</v>
      </c>
      <c r="L1692" s="99">
        <f>SUM(AE1692,AF1692,AG1692,AH1692)</f>
        <v>0</v>
      </c>
      <c r="M1692" s="99">
        <f>COUNT(#REF!,#REF!,#REF!,#REF!,#REF!,#REF!,#REF!,AE1692,#REF!,#REF!,#REF!,#REF!,AF1692,AG1692,#REF!,#REF!,#REF!,AH1692)</f>
        <v>0</v>
      </c>
      <c r="N1692" s="99">
        <f>AI1692+AJ1692</f>
        <v>0</v>
      </c>
      <c r="O1692" s="99"/>
      <c r="P1692" s="99">
        <f>AK1692</f>
        <v>0</v>
      </c>
      <c r="Q1692" s="99">
        <f>AM1692</f>
        <v>0</v>
      </c>
      <c r="R1692" s="99">
        <v>0</v>
      </c>
      <c r="S1692" s="47"/>
      <c r="T1692" s="99">
        <f>SUM(U1692,V1692,X1692,Y1692,Z1692,AA1692,AB1692)</f>
        <v>90</v>
      </c>
      <c r="U1692" s="99">
        <f>AP1692</f>
        <v>0</v>
      </c>
      <c r="V1692" s="99">
        <f>SUM(AS1692,AT1692,AU1692,AV1692,AW1692,AX1692,AY1692,AZ1692,BA1692,BB1692,BC1692)</f>
        <v>90</v>
      </c>
      <c r="W1692" s="99">
        <f>COUNT(AS1692,AT1692,AU1692,AV1692,AW1692,AX1692,AY1692,AZ1692,BA1692,BB1692,BC1692)</f>
        <v>1</v>
      </c>
      <c r="X1692" s="99">
        <v>0</v>
      </c>
      <c r="Y1692" s="99">
        <v>0</v>
      </c>
      <c r="Z1692" s="99">
        <v>0</v>
      </c>
      <c r="AA1692" s="99">
        <f>AR1692</f>
        <v>0</v>
      </c>
      <c r="AB1692" s="99">
        <f>AQ1692</f>
        <v>0</v>
      </c>
      <c r="AC1692" s="47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44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>
        <v>90</v>
      </c>
      <c r="BB1692" s="100"/>
      <c r="BC1692" s="100"/>
    </row>
    <row r="1693" spans="1:56" x14ac:dyDescent="0.3">
      <c r="A1693" s="100" t="s">
        <v>73</v>
      </c>
      <c r="B1693" s="100" t="s">
        <v>36</v>
      </c>
      <c r="C1693" s="100" t="s">
        <v>452</v>
      </c>
      <c r="D1693" s="100" t="s">
        <v>1706</v>
      </c>
      <c r="E1693" s="100" t="s">
        <v>54</v>
      </c>
      <c r="F1693" s="100">
        <v>999920864</v>
      </c>
      <c r="G1693" s="99">
        <f>(J1693+T1693)-H1693</f>
        <v>90</v>
      </c>
      <c r="H1693" s="100"/>
      <c r="I1693" s="44"/>
      <c r="J1693" s="99">
        <f>SUM(K1693,L1693,N1693,O1693,P1693,Q1693)</f>
        <v>0</v>
      </c>
      <c r="K1693" s="99">
        <f>SUM(AD1693,AL1693,AN1693)</f>
        <v>0</v>
      </c>
      <c r="L1693" s="99">
        <f>SUM(AE1693,AF1693,AG1693,AH1693)</f>
        <v>0</v>
      </c>
      <c r="M1693" s="99">
        <f>COUNT(#REF!,#REF!,#REF!,#REF!,#REF!,#REF!,#REF!,AE1693,#REF!,#REF!,#REF!,#REF!,AF1693,AG1693,#REF!,#REF!,#REF!,AH1693)</f>
        <v>0</v>
      </c>
      <c r="N1693" s="99">
        <f>AI1693+AJ1693</f>
        <v>0</v>
      </c>
      <c r="O1693" s="99"/>
      <c r="P1693" s="99">
        <f>AK1693</f>
        <v>0</v>
      </c>
      <c r="Q1693" s="99">
        <f>AM1693</f>
        <v>0</v>
      </c>
      <c r="R1693" s="99">
        <v>0</v>
      </c>
      <c r="S1693" s="47"/>
      <c r="T1693" s="99">
        <f>SUM(U1693,V1693,X1693,Y1693,Z1693,AA1693,AB1693)</f>
        <v>90</v>
      </c>
      <c r="U1693" s="99">
        <f>AP1693</f>
        <v>0</v>
      </c>
      <c r="V1693" s="99">
        <f>SUM(AS1693,AT1693,AU1693,AV1693,AW1693,AX1693,AY1693,AZ1693,BA1693,BB1693,BC1693)</f>
        <v>90</v>
      </c>
      <c r="W1693" s="99">
        <f>COUNT(AS1693,AT1693,AU1693,AV1693,AW1693,AX1693,AY1693,AZ1693,BA1693,BB1693,BC1693)</f>
        <v>1</v>
      </c>
      <c r="X1693" s="99">
        <v>0</v>
      </c>
      <c r="Y1693" s="99">
        <v>0</v>
      </c>
      <c r="Z1693" s="99">
        <v>0</v>
      </c>
      <c r="AA1693" s="99">
        <f>AR1693</f>
        <v>0</v>
      </c>
      <c r="AB1693" s="99">
        <f>AQ1693</f>
        <v>0</v>
      </c>
      <c r="AC1693" s="47"/>
      <c r="AD1693" s="100"/>
      <c r="AE1693" s="100"/>
      <c r="AF1693" s="100"/>
      <c r="AG1693" s="100"/>
      <c r="AH1693" s="100"/>
      <c r="AI1693" s="100"/>
      <c r="AJ1693" s="100"/>
      <c r="AK1693" s="100"/>
      <c r="AL1693" s="100"/>
      <c r="AM1693" s="100"/>
      <c r="AN1693" s="100"/>
      <c r="AO1693" s="44"/>
      <c r="AP1693" s="100"/>
      <c r="AQ1693" s="100"/>
      <c r="AR1693" s="100"/>
      <c r="AS1693" s="100"/>
      <c r="AT1693" s="100"/>
      <c r="AU1693" s="100">
        <v>90</v>
      </c>
      <c r="AV1693" s="100"/>
      <c r="AW1693" s="100"/>
      <c r="AX1693" s="100"/>
      <c r="AY1693" s="100"/>
      <c r="AZ1693" s="100"/>
      <c r="BA1693" s="100"/>
      <c r="BB1693" s="100"/>
      <c r="BC1693" s="100"/>
    </row>
    <row r="1694" spans="1:56" x14ac:dyDescent="0.3">
      <c r="A1694" s="100" t="s">
        <v>73</v>
      </c>
      <c r="B1694" s="100" t="s">
        <v>36</v>
      </c>
      <c r="C1694" s="100" t="s">
        <v>1849</v>
      </c>
      <c r="D1694" s="100" t="s">
        <v>3199</v>
      </c>
      <c r="E1694" s="100" t="s">
        <v>54</v>
      </c>
      <c r="F1694" s="100">
        <v>999924662</v>
      </c>
      <c r="G1694" s="99">
        <f>(J1694+T1694)-H1694</f>
        <v>90</v>
      </c>
      <c r="H1694" s="100"/>
      <c r="I1694" s="44"/>
      <c r="J1694" s="99">
        <f>SUM(K1694,L1694,N1694,O1694,P1694,Q1694)</f>
        <v>0</v>
      </c>
      <c r="K1694" s="99">
        <f>SUM(AD1694,AL1694,AN1694)</f>
        <v>0</v>
      </c>
      <c r="L1694" s="99">
        <f>SUM(AE1694,AF1694,AG1694,AH1694)</f>
        <v>0</v>
      </c>
      <c r="M1694" s="99">
        <f>COUNT(#REF!,#REF!,#REF!,#REF!,#REF!,#REF!,#REF!,AE1694,#REF!,#REF!,#REF!,#REF!,AF1694,AG1694,#REF!,#REF!,#REF!,AH1694)</f>
        <v>0</v>
      </c>
      <c r="N1694" s="99">
        <f>AI1694+AJ1694</f>
        <v>0</v>
      </c>
      <c r="O1694" s="99"/>
      <c r="P1694" s="99">
        <f>AK1694</f>
        <v>0</v>
      </c>
      <c r="Q1694" s="99">
        <f>AM1694</f>
        <v>0</v>
      </c>
      <c r="R1694" s="99">
        <v>0</v>
      </c>
      <c r="S1694" s="47"/>
      <c r="T1694" s="99">
        <f>SUM(U1694,V1694,X1694,Y1694,Z1694,AA1694,AB1694)</f>
        <v>90</v>
      </c>
      <c r="U1694" s="99">
        <f>AP1694</f>
        <v>0</v>
      </c>
      <c r="V1694" s="99">
        <f>SUM(AS1694,AT1694,AU1694,AV1694,AW1694,AX1694,AY1694,AZ1694,BA1694,BB1694,BC1694)</f>
        <v>90</v>
      </c>
      <c r="W1694" s="99">
        <f>COUNT(AS1694,AT1694,AU1694,AV1694,AW1694,AX1694,AY1694,AZ1694,BA1694,BB1694,BC1694)</f>
        <v>1</v>
      </c>
      <c r="X1694" s="99">
        <v>0</v>
      </c>
      <c r="Y1694" s="99">
        <v>0</v>
      </c>
      <c r="Z1694" s="99">
        <v>0</v>
      </c>
      <c r="AA1694" s="99">
        <f>AR1694</f>
        <v>0</v>
      </c>
      <c r="AB1694" s="99">
        <f>AQ1694</f>
        <v>0</v>
      </c>
      <c r="AC1694" s="47"/>
      <c r="AD1694" s="100"/>
      <c r="AE1694" s="100"/>
      <c r="AF1694" s="100"/>
      <c r="AG1694" s="100"/>
      <c r="AH1694" s="100"/>
      <c r="AI1694" s="100"/>
      <c r="AJ1694" s="100"/>
      <c r="AK1694" s="100"/>
      <c r="AL1694" s="100"/>
      <c r="AM1694" s="100"/>
      <c r="AN1694" s="100"/>
      <c r="AO1694" s="44"/>
      <c r="AP1694" s="100"/>
      <c r="AQ1694" s="100"/>
      <c r="AR1694" s="100"/>
      <c r="AS1694" s="100"/>
      <c r="AT1694" s="100"/>
      <c r="AU1694" s="100"/>
      <c r="AV1694" s="100"/>
      <c r="AW1694" s="100"/>
      <c r="AX1694" s="100">
        <v>90</v>
      </c>
      <c r="AY1694" s="100"/>
      <c r="AZ1694" s="100"/>
      <c r="BA1694" s="100"/>
      <c r="BB1694" s="100"/>
      <c r="BC1694" s="100"/>
    </row>
    <row r="1695" spans="1:56" x14ac:dyDescent="0.3">
      <c r="A1695" s="99" t="s">
        <v>73</v>
      </c>
      <c r="B1695" s="99" t="s">
        <v>36</v>
      </c>
      <c r="C1695" s="100" t="s">
        <v>482</v>
      </c>
      <c r="D1695" s="100" t="s">
        <v>483</v>
      </c>
      <c r="E1695" s="100" t="s">
        <v>54</v>
      </c>
      <c r="F1695" s="99">
        <v>999891979</v>
      </c>
      <c r="G1695" s="99">
        <f>(J1695+T1695)-H1695</f>
        <v>89</v>
      </c>
      <c r="H1695" s="99"/>
      <c r="I1695" s="24"/>
      <c r="J1695" s="99">
        <f>SUM(K1695,L1695,N1695,O1695,P1695,Q1695)</f>
        <v>89</v>
      </c>
      <c r="K1695" s="99">
        <f>SUM(AD1695,AL1695,AN1695)</f>
        <v>38</v>
      </c>
      <c r="L1695" s="99">
        <f>SUM(AE1695,AF1695,AG1695,AH1695)</f>
        <v>51</v>
      </c>
      <c r="M1695" s="99">
        <f>COUNT(#REF!,#REF!,#REF!,#REF!,#REF!,#REF!,#REF!,AE1695,#REF!,#REF!,#REF!,#REF!,AF1695,AG1695,#REF!,#REF!,#REF!,AH1695)</f>
        <v>1</v>
      </c>
      <c r="N1695" s="99">
        <f>AI1695+AJ1695</f>
        <v>0</v>
      </c>
      <c r="O1695" s="99"/>
      <c r="P1695" s="99">
        <f>AK1695</f>
        <v>0</v>
      </c>
      <c r="Q1695" s="99">
        <f>AM1695</f>
        <v>0</v>
      </c>
      <c r="R1695" s="99">
        <v>0</v>
      </c>
      <c r="S1695" s="47"/>
      <c r="T1695" s="99">
        <f>SUM(U1695,V1695,X1695,Y1695,Z1695,AA1695,AB1695)</f>
        <v>0</v>
      </c>
      <c r="U1695" s="99">
        <f>AP1695</f>
        <v>0</v>
      </c>
      <c r="V1695" s="99">
        <f>SUM(AS1695,AT1695,AU1695,AV1695,AW1695,AX1695,AY1695,AZ1695,BA1695,BB1695,BC1695)</f>
        <v>0</v>
      </c>
      <c r="W1695" s="99">
        <f>COUNT(AS1695,AT1695,AU1695,AV1695,AW1695,AX1695,AY1695,AZ1695,BA1695,BB1695,BC1695)</f>
        <v>0</v>
      </c>
      <c r="X1695" s="99">
        <v>0</v>
      </c>
      <c r="Y1695" s="99">
        <v>0</v>
      </c>
      <c r="Z1695" s="99">
        <v>0</v>
      </c>
      <c r="AA1695" s="99">
        <f>AR1695</f>
        <v>0</v>
      </c>
      <c r="AB1695" s="99">
        <f>AQ1695</f>
        <v>0</v>
      </c>
      <c r="AC1695" s="47"/>
      <c r="AD1695" s="99">
        <v>38</v>
      </c>
      <c r="AE1695" s="99"/>
      <c r="AF1695" s="99"/>
      <c r="AG1695" s="99">
        <v>51</v>
      </c>
      <c r="AH1695" s="99"/>
      <c r="AI1695" s="99"/>
      <c r="AJ1695" s="99"/>
      <c r="AK1695" s="99"/>
      <c r="AL1695" s="99"/>
      <c r="AM1695" s="100"/>
      <c r="AN1695" s="100"/>
      <c r="AO1695" s="44"/>
      <c r="AP1695" s="100"/>
      <c r="AQ1695" s="100"/>
      <c r="AR1695" s="100"/>
      <c r="AS1695" s="100"/>
      <c r="AT1695" s="100"/>
      <c r="AU1695" s="100"/>
      <c r="AV1695" s="100"/>
      <c r="AW1695" s="100"/>
      <c r="AX1695" s="100"/>
      <c r="AY1695" s="100"/>
      <c r="AZ1695" s="100"/>
      <c r="BA1695" s="100"/>
      <c r="BB1695" s="100"/>
      <c r="BC1695" s="100"/>
      <c r="BD1695" s="41"/>
    </row>
    <row r="1696" spans="1:56" x14ac:dyDescent="0.3">
      <c r="A1696" s="99" t="s">
        <v>73</v>
      </c>
      <c r="B1696" s="99" t="s">
        <v>36</v>
      </c>
      <c r="C1696" s="99" t="s">
        <v>113</v>
      </c>
      <c r="D1696" s="99" t="s">
        <v>62</v>
      </c>
      <c r="E1696" s="99" t="s">
        <v>54</v>
      </c>
      <c r="F1696" s="99">
        <v>999735587</v>
      </c>
      <c r="G1696" s="99">
        <f>(J1696+T1696)-H1696</f>
        <v>89</v>
      </c>
      <c r="H1696" s="100"/>
      <c r="I1696" s="24"/>
      <c r="J1696" s="99">
        <f>SUM(K1696,L1696,N1696,O1696,P1696,Q1696)</f>
        <v>29</v>
      </c>
      <c r="K1696" s="99">
        <f>SUM(AD1696,AL1696,AN1696)</f>
        <v>0</v>
      </c>
      <c r="L1696" s="99">
        <f>SUM(AE1696,AF1696,AG1696,AH1696)</f>
        <v>0</v>
      </c>
      <c r="M1696" s="99">
        <f>COUNT(#REF!,#REF!,#REF!,#REF!,#REF!,#REF!,#REF!,AE1696,#REF!,#REF!,#REF!,#REF!,AF1696,AG1696,#REF!,#REF!,#REF!,AH1696)</f>
        <v>0</v>
      </c>
      <c r="N1696" s="99">
        <f>AI1696+AJ1696</f>
        <v>0</v>
      </c>
      <c r="O1696" s="99"/>
      <c r="P1696" s="99">
        <f>AK1696</f>
        <v>29</v>
      </c>
      <c r="Q1696" s="99">
        <f>AM1696</f>
        <v>0</v>
      </c>
      <c r="R1696" s="99">
        <v>0</v>
      </c>
      <c r="S1696" s="47"/>
      <c r="T1696" s="99">
        <f>SUM(U1696,V1696,X1696,Y1696,Z1696,AA1696,AB1696)</f>
        <v>60</v>
      </c>
      <c r="U1696" s="99">
        <f>AP1696</f>
        <v>0</v>
      </c>
      <c r="V1696" s="99">
        <f>SUM(AS1696,AT1696,AU1696,AV1696,AW1696,AX1696,AY1696,AZ1696,BA1696,BB1696,BC1696)</f>
        <v>60</v>
      </c>
      <c r="W1696" s="99">
        <f>COUNT(AS1696,AT1696,AU1696,AV1696,AW1696,AX1696,AY1696,AZ1696,BA1696,BB1696,BC1696)</f>
        <v>1</v>
      </c>
      <c r="X1696" s="99">
        <v>0</v>
      </c>
      <c r="Y1696" s="99">
        <v>0</v>
      </c>
      <c r="Z1696" s="99">
        <v>0</v>
      </c>
      <c r="AA1696" s="99">
        <f>AR1696</f>
        <v>0</v>
      </c>
      <c r="AB1696" s="99">
        <f>AQ1696</f>
        <v>0</v>
      </c>
      <c r="AC1696" s="47"/>
      <c r="AD1696" s="99"/>
      <c r="AE1696" s="99"/>
      <c r="AF1696" s="99"/>
      <c r="AG1696" s="99"/>
      <c r="AH1696" s="99"/>
      <c r="AI1696" s="99"/>
      <c r="AJ1696" s="99"/>
      <c r="AK1696" s="99">
        <v>29</v>
      </c>
      <c r="AL1696" s="99"/>
      <c r="AM1696" s="100"/>
      <c r="AN1696" s="100"/>
      <c r="AO1696" s="44"/>
      <c r="AP1696" s="100"/>
      <c r="AQ1696" s="100"/>
      <c r="AR1696" s="100"/>
      <c r="AS1696" s="100"/>
      <c r="AT1696" s="100"/>
      <c r="AU1696" s="100"/>
      <c r="AV1696" s="100"/>
      <c r="AW1696" s="100"/>
      <c r="AX1696" s="100"/>
      <c r="AY1696" s="100"/>
      <c r="AZ1696" s="100"/>
      <c r="BA1696" s="100"/>
      <c r="BB1696" s="100">
        <v>60</v>
      </c>
      <c r="BC1696" s="100"/>
      <c r="BD1696" s="41"/>
    </row>
    <row r="1697" spans="1:56" x14ac:dyDescent="0.3">
      <c r="A1697" s="100" t="s">
        <v>73</v>
      </c>
      <c r="B1697" s="100" t="s">
        <v>36</v>
      </c>
      <c r="C1697" s="100" t="s">
        <v>725</v>
      </c>
      <c r="D1697" s="100" t="s">
        <v>164</v>
      </c>
      <c r="E1697" s="100" t="s">
        <v>54</v>
      </c>
      <c r="F1697" s="99">
        <v>999917683</v>
      </c>
      <c r="G1697" s="99">
        <f>(J1697+T1697)-H1697</f>
        <v>87</v>
      </c>
      <c r="H1697" s="99">
        <f>(K1697+L1697+N1697+O1697+P1697+Q1697+R1697)*0.5</f>
        <v>19</v>
      </c>
      <c r="I1697" s="24"/>
      <c r="J1697" s="99">
        <f>SUM(K1697,L1697,N1697,O1697,P1697,Q1697)</f>
        <v>38</v>
      </c>
      <c r="K1697" s="99">
        <f>SUM(AD1697,AL1697,AN1697)</f>
        <v>0</v>
      </c>
      <c r="L1697" s="99">
        <f>SUM(AE1697,AF1697,AG1697,AH1697)</f>
        <v>0</v>
      </c>
      <c r="M1697" s="99">
        <f>COUNT(#REF!,#REF!,#REF!,#REF!,#REF!,#REF!,#REF!,AE1697,#REF!,#REF!,#REF!,#REF!,AF1697,AG1697,#REF!,#REF!,#REF!,AH1697)</f>
        <v>0</v>
      </c>
      <c r="N1697" s="99">
        <f>AI1697+AJ1697</f>
        <v>0</v>
      </c>
      <c r="O1697" s="99"/>
      <c r="P1697" s="99">
        <f>AK1697</f>
        <v>38</v>
      </c>
      <c r="Q1697" s="99">
        <f>AM1697</f>
        <v>0</v>
      </c>
      <c r="R1697" s="99">
        <v>0</v>
      </c>
      <c r="S1697" s="47"/>
      <c r="T1697" s="99">
        <f>SUM(U1697,V1697,X1697,Y1697,Z1697,AA1697,AB1697)</f>
        <v>68</v>
      </c>
      <c r="U1697" s="99">
        <f>AP1697</f>
        <v>0</v>
      </c>
      <c r="V1697" s="99">
        <f>SUM(AS1697,AT1697,AU1697,AV1697,AW1697,AX1697,AY1697,AZ1697,BA1697,BB1697,BC1697)</f>
        <v>68</v>
      </c>
      <c r="W1697" s="99">
        <f>COUNT(AS1697,AT1697,AU1697,AV1697,AW1697,AX1697,AY1697,AZ1697,BA1697,BB1697,BC1697)</f>
        <v>1</v>
      </c>
      <c r="X1697" s="99">
        <v>0</v>
      </c>
      <c r="Y1697" s="99">
        <v>0</v>
      </c>
      <c r="Z1697" s="99">
        <v>0</v>
      </c>
      <c r="AA1697" s="99">
        <f>AR1697</f>
        <v>0</v>
      </c>
      <c r="AB1697" s="99">
        <f>AQ1697</f>
        <v>0</v>
      </c>
      <c r="AC1697" s="47"/>
      <c r="AD1697" s="99"/>
      <c r="AE1697" s="99"/>
      <c r="AF1697" s="99"/>
      <c r="AG1697" s="99"/>
      <c r="AH1697" s="99"/>
      <c r="AI1697" s="99"/>
      <c r="AJ1697" s="99"/>
      <c r="AK1697" s="99">
        <v>38</v>
      </c>
      <c r="AL1697" s="99"/>
      <c r="AM1697" s="100"/>
      <c r="AN1697" s="100"/>
      <c r="AO1697" s="44"/>
      <c r="AP1697" s="100"/>
      <c r="AQ1697" s="100"/>
      <c r="AR1697" s="100"/>
      <c r="AS1697" s="100"/>
      <c r="AT1697" s="100"/>
      <c r="AU1697" s="100">
        <v>68</v>
      </c>
      <c r="AV1697" s="100"/>
      <c r="AW1697" s="100"/>
      <c r="AX1697" s="100"/>
      <c r="AY1697" s="100"/>
      <c r="AZ1697" s="100"/>
      <c r="BA1697" s="100"/>
      <c r="BB1697" s="100"/>
      <c r="BC1697" s="100"/>
      <c r="BD1697" s="41"/>
    </row>
    <row r="1698" spans="1:56" x14ac:dyDescent="0.3">
      <c r="A1698" s="100" t="s">
        <v>73</v>
      </c>
      <c r="B1698" s="99" t="s">
        <v>36</v>
      </c>
      <c r="C1698" s="99" t="s">
        <v>630</v>
      </c>
      <c r="D1698" s="99" t="s">
        <v>631</v>
      </c>
      <c r="E1698" s="99" t="s">
        <v>54</v>
      </c>
      <c r="F1698" s="99">
        <v>999906106</v>
      </c>
      <c r="G1698" s="99">
        <f>(J1698+T1698)-H1698</f>
        <v>84.5</v>
      </c>
      <c r="H1698" s="99">
        <f>(K1698+L1698+N1698+O1698+P1698+Q1698+R1698)*0.5</f>
        <v>16.5</v>
      </c>
      <c r="I1698" s="24"/>
      <c r="J1698" s="99">
        <f>SUM(K1698,L1698,N1698,O1698,P1698,Q1698)</f>
        <v>33</v>
      </c>
      <c r="K1698" s="99">
        <f>SUM(AD1698,AL1698,AN1698)</f>
        <v>0</v>
      </c>
      <c r="L1698" s="99">
        <f>SUM(AE1698,AF1698,AG1698,AH1698)</f>
        <v>0</v>
      </c>
      <c r="M1698" s="99">
        <f>COUNT(#REF!,#REF!,#REF!,#REF!,#REF!,#REF!,#REF!,AE1698,#REF!,#REF!,#REF!,#REF!,AF1698,AG1698,#REF!,#REF!,#REF!,AH1698)</f>
        <v>0</v>
      </c>
      <c r="N1698" s="99">
        <f>AI1698+AJ1698</f>
        <v>33</v>
      </c>
      <c r="O1698" s="99"/>
      <c r="P1698" s="99">
        <f>AK1698</f>
        <v>0</v>
      </c>
      <c r="Q1698" s="99">
        <f>AM1698</f>
        <v>0</v>
      </c>
      <c r="R1698" s="99">
        <v>0</v>
      </c>
      <c r="S1698" s="47"/>
      <c r="T1698" s="99">
        <f>SUM(U1698,V1698,X1698,Y1698,Z1698,AA1698,AB1698)</f>
        <v>68</v>
      </c>
      <c r="U1698" s="99">
        <f>AP1698</f>
        <v>0</v>
      </c>
      <c r="V1698" s="99">
        <f>SUM(AS1698,AT1698,AU1698,AV1698,AW1698,AX1698,AY1698,AZ1698,BA1698,BB1698,BC1698)</f>
        <v>68</v>
      </c>
      <c r="W1698" s="99">
        <f>COUNT(AS1698,AT1698,AU1698,AV1698,AW1698,AX1698,AY1698,AZ1698,BA1698,BB1698,BC1698)</f>
        <v>1</v>
      </c>
      <c r="X1698" s="99">
        <v>0</v>
      </c>
      <c r="Y1698" s="99">
        <v>0</v>
      </c>
      <c r="Z1698" s="99">
        <v>0</v>
      </c>
      <c r="AA1698" s="99">
        <f>AR1698</f>
        <v>0</v>
      </c>
      <c r="AB1698" s="99">
        <f>AQ1698</f>
        <v>0</v>
      </c>
      <c r="AC1698" s="47"/>
      <c r="AD1698" s="99"/>
      <c r="AE1698" s="99"/>
      <c r="AF1698" s="99"/>
      <c r="AG1698" s="99"/>
      <c r="AH1698" s="99"/>
      <c r="AI1698" s="99"/>
      <c r="AJ1698" s="99">
        <v>33</v>
      </c>
      <c r="AK1698" s="99"/>
      <c r="AL1698" s="99"/>
      <c r="AM1698" s="100"/>
      <c r="AN1698" s="100"/>
      <c r="AO1698" s="44"/>
      <c r="AP1698" s="100"/>
      <c r="AQ1698" s="100"/>
      <c r="AR1698" s="100"/>
      <c r="AS1698" s="100"/>
      <c r="AT1698" s="100"/>
      <c r="AU1698" s="100"/>
      <c r="AV1698" s="100"/>
      <c r="AW1698" s="100"/>
      <c r="AX1698" s="100"/>
      <c r="AY1698" s="100"/>
      <c r="AZ1698" s="100"/>
      <c r="BA1698" s="100">
        <v>68</v>
      </c>
      <c r="BB1698" s="100"/>
      <c r="BC1698" s="100"/>
      <c r="BD1698" s="41"/>
    </row>
    <row r="1699" spans="1:56" x14ac:dyDescent="0.3">
      <c r="A1699" s="99" t="s">
        <v>73</v>
      </c>
      <c r="B1699" s="99" t="s">
        <v>36</v>
      </c>
      <c r="C1699" s="99" t="s">
        <v>384</v>
      </c>
      <c r="D1699" s="99" t="s">
        <v>385</v>
      </c>
      <c r="E1699" s="99" t="s">
        <v>54</v>
      </c>
      <c r="F1699" s="99">
        <v>999880939</v>
      </c>
      <c r="G1699" s="99">
        <f>(J1699+T1699)-H1699</f>
        <v>82</v>
      </c>
      <c r="H1699" s="99"/>
      <c r="I1699" s="24"/>
      <c r="J1699" s="99">
        <f>SUM(K1699,L1699,N1699,O1699,P1699,Q1699)</f>
        <v>82</v>
      </c>
      <c r="K1699" s="99">
        <f>SUM(AD1699,AL1699,AN1699)</f>
        <v>0</v>
      </c>
      <c r="L1699" s="99">
        <f>SUM(AE1699,AF1699,AG1699,AH1699)</f>
        <v>0</v>
      </c>
      <c r="M1699" s="99">
        <f>COUNT(#REF!,#REF!,#REF!,#REF!,#REF!,#REF!,#REF!,AE1699,#REF!,#REF!,#REF!,#REF!,AF1699,AG1699,#REF!,#REF!,#REF!,AH1699)</f>
        <v>0</v>
      </c>
      <c r="N1699" s="99">
        <f>AI1699+AJ1699</f>
        <v>44</v>
      </c>
      <c r="O1699" s="99"/>
      <c r="P1699" s="99">
        <f>AK1699</f>
        <v>38</v>
      </c>
      <c r="Q1699" s="99">
        <f>AM1699</f>
        <v>0</v>
      </c>
      <c r="R1699" s="99">
        <v>0</v>
      </c>
      <c r="S1699" s="47"/>
      <c r="T1699" s="99">
        <f>SUM(U1699,V1699,X1699,Y1699,Z1699,AA1699,AB1699)</f>
        <v>0</v>
      </c>
      <c r="U1699" s="99">
        <f>AP1699</f>
        <v>0</v>
      </c>
      <c r="V1699" s="99">
        <f>SUM(AS1699,AT1699,AU1699,AV1699,AW1699,AX1699,AY1699,AZ1699,BA1699,BB1699,BC1699)</f>
        <v>0</v>
      </c>
      <c r="W1699" s="99">
        <f>COUNT(AS1699,AT1699,AU1699,AV1699,AW1699,AX1699,AY1699,AZ1699,BA1699,BB1699,BC1699)</f>
        <v>0</v>
      </c>
      <c r="X1699" s="99">
        <v>0</v>
      </c>
      <c r="Y1699" s="99">
        <v>0</v>
      </c>
      <c r="Z1699" s="99">
        <v>0</v>
      </c>
      <c r="AA1699" s="99">
        <f>AR1699</f>
        <v>0</v>
      </c>
      <c r="AB1699" s="99">
        <f>AQ1699</f>
        <v>0</v>
      </c>
      <c r="AC1699" s="47"/>
      <c r="AD1699" s="99"/>
      <c r="AE1699" s="99"/>
      <c r="AF1699" s="99"/>
      <c r="AG1699" s="99"/>
      <c r="AH1699" s="99"/>
      <c r="AI1699" s="99">
        <v>44</v>
      </c>
      <c r="AJ1699" s="99"/>
      <c r="AK1699" s="99">
        <v>38</v>
      </c>
      <c r="AL1699" s="99"/>
      <c r="AM1699" s="100"/>
      <c r="AN1699" s="100"/>
      <c r="AO1699" s="44"/>
      <c r="AP1699" s="100"/>
      <c r="AQ1699" s="100"/>
      <c r="AR1699" s="100"/>
      <c r="AS1699" s="100"/>
      <c r="AT1699" s="100"/>
      <c r="AU1699" s="100"/>
      <c r="AV1699" s="100"/>
      <c r="AW1699" s="100"/>
      <c r="AX1699" s="100"/>
      <c r="AY1699" s="100"/>
      <c r="AZ1699" s="100"/>
      <c r="BA1699" s="100"/>
      <c r="BB1699" s="100"/>
      <c r="BC1699" s="100"/>
      <c r="BD1699" s="41"/>
    </row>
    <row r="1700" spans="1:56" x14ac:dyDescent="0.3">
      <c r="A1700" s="99" t="s">
        <v>73</v>
      </c>
      <c r="B1700" s="99" t="s">
        <v>36</v>
      </c>
      <c r="C1700" s="99" t="s">
        <v>1036</v>
      </c>
      <c r="D1700" s="99" t="s">
        <v>1037</v>
      </c>
      <c r="E1700" s="99" t="s">
        <v>54</v>
      </c>
      <c r="F1700" s="99">
        <v>999918374</v>
      </c>
      <c r="G1700" s="99">
        <f>(J1700+T1700)-H1700</f>
        <v>82</v>
      </c>
      <c r="H1700" s="99"/>
      <c r="I1700" s="24"/>
      <c r="J1700" s="99">
        <f>SUM(K1700,L1700,N1700,O1700,P1700,Q1700)</f>
        <v>44</v>
      </c>
      <c r="K1700" s="99">
        <f>SUM(AD1700,AL1700,AN1700)</f>
        <v>0</v>
      </c>
      <c r="L1700" s="99">
        <f>SUM(AE1700,AF1700,AG1700,AH1700)</f>
        <v>0</v>
      </c>
      <c r="M1700" s="99">
        <f>COUNT(#REF!,#REF!,#REF!,#REF!,#REF!,#REF!,#REF!,AE1700,#REF!,#REF!,#REF!,#REF!,AF1700,AG1700,#REF!,#REF!,#REF!,AH1700)</f>
        <v>0</v>
      </c>
      <c r="N1700" s="99">
        <f>AI1700+AJ1700</f>
        <v>44</v>
      </c>
      <c r="O1700" s="99"/>
      <c r="P1700" s="99">
        <f>AK1700</f>
        <v>0</v>
      </c>
      <c r="Q1700" s="99">
        <f>AM1700</f>
        <v>0</v>
      </c>
      <c r="R1700" s="99">
        <v>0</v>
      </c>
      <c r="S1700" s="47"/>
      <c r="T1700" s="99">
        <f>SUM(U1700,V1700,X1700,Y1700,Z1700,AA1700,AB1700)</f>
        <v>38</v>
      </c>
      <c r="U1700" s="99">
        <f>AP1700</f>
        <v>0</v>
      </c>
      <c r="V1700" s="99">
        <f>SUM(AS1700,AT1700,AU1700,AV1700,AW1700,AX1700,AY1700,AZ1700,BA1700,BB1700,BC1700)</f>
        <v>38</v>
      </c>
      <c r="W1700" s="99">
        <f>COUNT(AS1700,AT1700,AU1700,AV1700,AW1700,AX1700,AY1700,AZ1700,BA1700,BB1700,BC1700)</f>
        <v>1</v>
      </c>
      <c r="X1700" s="99">
        <v>0</v>
      </c>
      <c r="Y1700" s="99">
        <v>0</v>
      </c>
      <c r="Z1700" s="99">
        <v>0</v>
      </c>
      <c r="AA1700" s="99">
        <f>AR1700</f>
        <v>0</v>
      </c>
      <c r="AB1700" s="99">
        <f>AQ1700</f>
        <v>0</v>
      </c>
      <c r="AC1700" s="47"/>
      <c r="AD1700" s="99"/>
      <c r="AE1700" s="99"/>
      <c r="AF1700" s="99"/>
      <c r="AG1700" s="99"/>
      <c r="AH1700" s="99"/>
      <c r="AI1700" s="99">
        <v>44</v>
      </c>
      <c r="AJ1700" s="99"/>
      <c r="AK1700" s="99"/>
      <c r="AL1700" s="99"/>
      <c r="AM1700" s="100"/>
      <c r="AN1700" s="100"/>
      <c r="AO1700" s="44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>
        <v>38</v>
      </c>
      <c r="BA1700" s="100"/>
      <c r="BB1700" s="100"/>
      <c r="BC1700" s="100"/>
      <c r="BD1700" s="41"/>
    </row>
    <row r="1701" spans="1:56" x14ac:dyDescent="0.3">
      <c r="A1701" s="100" t="s">
        <v>73</v>
      </c>
      <c r="B1701" s="100" t="s">
        <v>36</v>
      </c>
      <c r="C1701" s="100" t="s">
        <v>2834</v>
      </c>
      <c r="D1701" s="100" t="s">
        <v>1969</v>
      </c>
      <c r="E1701" s="100" t="s">
        <v>54</v>
      </c>
      <c r="F1701" s="100">
        <v>999928632</v>
      </c>
      <c r="G1701" s="99">
        <f>(J1701+T1701)-H1701</f>
        <v>81</v>
      </c>
      <c r="H1701" s="100"/>
      <c r="I1701" s="44"/>
      <c r="J1701" s="99">
        <f>SUM(K1701,L1701,N1701,O1701,P1701,Q1701)</f>
        <v>0</v>
      </c>
      <c r="K1701" s="99">
        <f>SUM(AD1701,AL1701,AN1701)</f>
        <v>0</v>
      </c>
      <c r="L1701" s="99">
        <f>SUM(AE1701,AF1701,AG1701,AH1701)</f>
        <v>0</v>
      </c>
      <c r="M1701" s="99">
        <f>COUNT(#REF!,#REF!,#REF!,#REF!,#REF!,#REF!,#REF!,AE1701,#REF!,#REF!,#REF!,#REF!,AF1701,AG1701,#REF!,#REF!,#REF!,AH1701)</f>
        <v>0</v>
      </c>
      <c r="N1701" s="99">
        <f>AI1701+AJ1701</f>
        <v>0</v>
      </c>
      <c r="O1701" s="99"/>
      <c r="P1701" s="99">
        <f>AK1701</f>
        <v>0</v>
      </c>
      <c r="Q1701" s="99">
        <f>AM1701</f>
        <v>0</v>
      </c>
      <c r="R1701" s="99">
        <v>0</v>
      </c>
      <c r="S1701" s="47"/>
      <c r="T1701" s="99">
        <f>SUM(U1701,V1701,X1701,Y1701,Z1701,AA1701,AB1701)</f>
        <v>81</v>
      </c>
      <c r="U1701" s="99">
        <f>AP1701</f>
        <v>13</v>
      </c>
      <c r="V1701" s="99">
        <f>SUM(AS1701,AT1701,AU1701,AV1701,AW1701,AX1701,AY1701,AZ1701,BA1701,BB1701,BC1701)</f>
        <v>68</v>
      </c>
      <c r="W1701" s="99">
        <f>COUNT(AS1701,AT1701,AU1701,AV1701,AW1701,AX1701,AY1701,AZ1701,BA1701,BB1701,BC1701)</f>
        <v>1</v>
      </c>
      <c r="X1701" s="99">
        <v>0</v>
      </c>
      <c r="Y1701" s="99">
        <v>0</v>
      </c>
      <c r="Z1701" s="99">
        <v>0</v>
      </c>
      <c r="AA1701" s="99">
        <f>AR1701</f>
        <v>0</v>
      </c>
      <c r="AB1701" s="99">
        <f>AQ1701</f>
        <v>0</v>
      </c>
      <c r="AC1701" s="47"/>
      <c r="AD1701" s="100"/>
      <c r="AE1701" s="100"/>
      <c r="AF1701" s="100"/>
      <c r="AG1701" s="100"/>
      <c r="AH1701" s="100"/>
      <c r="AI1701" s="100"/>
      <c r="AJ1701" s="100"/>
      <c r="AK1701" s="100"/>
      <c r="AL1701" s="100"/>
      <c r="AM1701" s="100"/>
      <c r="AN1701" s="100"/>
      <c r="AO1701" s="44"/>
      <c r="AP1701" s="100">
        <v>13</v>
      </c>
      <c r="AQ1701" s="100"/>
      <c r="AR1701" s="100"/>
      <c r="AS1701" s="100"/>
      <c r="AT1701" s="100"/>
      <c r="AU1701" s="100"/>
      <c r="AV1701" s="100"/>
      <c r="AW1701" s="100">
        <v>68</v>
      </c>
      <c r="AX1701" s="100"/>
      <c r="AY1701" s="100"/>
      <c r="AZ1701" s="100"/>
      <c r="BA1701" s="100"/>
      <c r="BB1701" s="100"/>
      <c r="BC1701" s="100"/>
      <c r="BD1701" s="41"/>
    </row>
    <row r="1702" spans="1:56" x14ac:dyDescent="0.3">
      <c r="A1702" s="99" t="s">
        <v>73</v>
      </c>
      <c r="B1702" s="99" t="s">
        <v>36</v>
      </c>
      <c r="C1702" s="100" t="s">
        <v>1051</v>
      </c>
      <c r="D1702" s="100" t="s">
        <v>1052</v>
      </c>
      <c r="E1702" s="100" t="s">
        <v>54</v>
      </c>
      <c r="F1702" s="100">
        <v>999918573</v>
      </c>
      <c r="G1702" s="99">
        <f>(J1702+T1702)-H1702</f>
        <v>80</v>
      </c>
      <c r="H1702" s="99"/>
      <c r="I1702" s="24"/>
      <c r="J1702" s="99">
        <f>SUM(K1702,L1702,N1702,O1702,P1702,Q1702)</f>
        <v>29</v>
      </c>
      <c r="K1702" s="99">
        <f>SUM(AD1702,AL1702,AN1702)</f>
        <v>29</v>
      </c>
      <c r="L1702" s="99">
        <f>SUM(AE1702,AF1702,AG1702,AH1702)</f>
        <v>0</v>
      </c>
      <c r="M1702" s="99">
        <f>COUNT(#REF!,#REF!,#REF!,#REF!,#REF!,#REF!,#REF!,AE1702,#REF!,#REF!,#REF!,#REF!,AF1702,AG1702,#REF!,#REF!,#REF!,AH1702)</f>
        <v>0</v>
      </c>
      <c r="N1702" s="99">
        <f>AI1702+AJ1702</f>
        <v>0</v>
      </c>
      <c r="O1702" s="99"/>
      <c r="P1702" s="99">
        <f>AK1702</f>
        <v>0</v>
      </c>
      <c r="Q1702" s="99">
        <f>AM1702</f>
        <v>0</v>
      </c>
      <c r="R1702" s="99">
        <v>0</v>
      </c>
      <c r="S1702" s="47"/>
      <c r="T1702" s="99">
        <f>SUM(U1702,V1702,X1702,Y1702,Z1702,AA1702,AB1702)</f>
        <v>51</v>
      </c>
      <c r="U1702" s="99">
        <f>AP1702</f>
        <v>0</v>
      </c>
      <c r="V1702" s="99">
        <f>SUM(AS1702,AT1702,AU1702,AV1702,AW1702,AX1702,AY1702,AZ1702,BA1702,BB1702,BC1702)</f>
        <v>51</v>
      </c>
      <c r="W1702" s="99">
        <f>COUNT(AS1702,AT1702,AU1702,AV1702,AW1702,AX1702,AY1702,AZ1702,BA1702,BB1702,BC1702)</f>
        <v>1</v>
      </c>
      <c r="X1702" s="99">
        <v>0</v>
      </c>
      <c r="Y1702" s="99">
        <v>0</v>
      </c>
      <c r="Z1702" s="99">
        <v>0</v>
      </c>
      <c r="AA1702" s="99">
        <f>AR1702</f>
        <v>0</v>
      </c>
      <c r="AB1702" s="99">
        <f>AQ1702</f>
        <v>0</v>
      </c>
      <c r="AC1702" s="47"/>
      <c r="AD1702" s="99">
        <v>29</v>
      </c>
      <c r="AE1702" s="99"/>
      <c r="AF1702" s="99"/>
      <c r="AG1702" s="99"/>
      <c r="AH1702" s="99"/>
      <c r="AI1702" s="99"/>
      <c r="AJ1702" s="99"/>
      <c r="AK1702" s="99"/>
      <c r="AL1702" s="99"/>
      <c r="AM1702" s="100"/>
      <c r="AN1702" s="100"/>
      <c r="AO1702" s="44"/>
      <c r="AP1702" s="100"/>
      <c r="AQ1702" s="100"/>
      <c r="AR1702" s="100"/>
      <c r="AS1702" s="100"/>
      <c r="AT1702" s="100">
        <v>51</v>
      </c>
      <c r="AU1702" s="100"/>
      <c r="AV1702" s="100"/>
      <c r="AW1702" s="100"/>
      <c r="AX1702" s="100"/>
      <c r="AY1702" s="100"/>
      <c r="AZ1702" s="100"/>
      <c r="BA1702" s="100"/>
      <c r="BB1702" s="100"/>
      <c r="BC1702" s="100"/>
      <c r="BD1702" s="41"/>
    </row>
    <row r="1703" spans="1:56" x14ac:dyDescent="0.3">
      <c r="A1703" s="99" t="s">
        <v>73</v>
      </c>
      <c r="B1703" s="100" t="s">
        <v>36</v>
      </c>
      <c r="C1703" s="100" t="s">
        <v>147</v>
      </c>
      <c r="D1703" s="100" t="s">
        <v>90</v>
      </c>
      <c r="E1703" s="100" t="s">
        <v>54</v>
      </c>
      <c r="F1703" s="99">
        <v>999793744</v>
      </c>
      <c r="G1703" s="99">
        <f>(J1703+T1703)-H1703</f>
        <v>79</v>
      </c>
      <c r="H1703" s="99"/>
      <c r="I1703" s="24"/>
      <c r="J1703" s="99">
        <f>SUM(K1703,L1703,N1703,O1703,P1703,Q1703)</f>
        <v>79</v>
      </c>
      <c r="K1703" s="99">
        <f>SUM(AD1703,AL1703,AN1703)</f>
        <v>0</v>
      </c>
      <c r="L1703" s="99">
        <f>SUM(AE1703,AF1703,AG1703,AH1703)</f>
        <v>0</v>
      </c>
      <c r="M1703" s="99">
        <f>COUNT(#REF!,#REF!,#REF!,#REF!,#REF!,#REF!,#REF!,AE1703,#REF!,#REF!,#REF!,#REF!,AF1703,AG1703,#REF!,#REF!,#REF!,AH1703)</f>
        <v>0</v>
      </c>
      <c r="N1703" s="99">
        <f>AI1703+AJ1703</f>
        <v>79</v>
      </c>
      <c r="O1703" s="99"/>
      <c r="P1703" s="99">
        <f>AK1703</f>
        <v>0</v>
      </c>
      <c r="Q1703" s="99">
        <f>AM1703</f>
        <v>0</v>
      </c>
      <c r="R1703" s="99">
        <v>0</v>
      </c>
      <c r="S1703" s="47"/>
      <c r="T1703" s="99">
        <f>SUM(U1703,V1703,X1703,Y1703,Z1703,AA1703,AB1703)</f>
        <v>0</v>
      </c>
      <c r="U1703" s="99">
        <f>AP1703</f>
        <v>0</v>
      </c>
      <c r="V1703" s="99">
        <f>SUM(AS1703,AT1703,AU1703,AV1703,AW1703,AX1703,AY1703,AZ1703,BA1703,BB1703,BC1703)</f>
        <v>0</v>
      </c>
      <c r="W1703" s="99">
        <f>COUNT(AS1703,AT1703,AU1703,AV1703,AW1703,AX1703,AY1703,AZ1703,BA1703,BB1703,BC1703)</f>
        <v>0</v>
      </c>
      <c r="X1703" s="99">
        <v>0</v>
      </c>
      <c r="Y1703" s="99">
        <v>0</v>
      </c>
      <c r="Z1703" s="99">
        <v>0</v>
      </c>
      <c r="AA1703" s="99">
        <f>AR1703</f>
        <v>0</v>
      </c>
      <c r="AB1703" s="99">
        <f>AQ1703</f>
        <v>0</v>
      </c>
      <c r="AC1703" s="47"/>
      <c r="AD1703" s="99"/>
      <c r="AE1703" s="99"/>
      <c r="AF1703" s="99"/>
      <c r="AG1703" s="99"/>
      <c r="AH1703" s="99"/>
      <c r="AI1703" s="99">
        <v>79</v>
      </c>
      <c r="AJ1703" s="99"/>
      <c r="AK1703" s="99"/>
      <c r="AL1703" s="99"/>
      <c r="AM1703" s="100"/>
      <c r="AN1703" s="100"/>
      <c r="AO1703" s="44"/>
      <c r="AP1703" s="100"/>
      <c r="AQ1703" s="100"/>
      <c r="AR1703" s="100"/>
      <c r="AS1703" s="100"/>
      <c r="AT1703" s="100"/>
      <c r="AU1703" s="100"/>
      <c r="AV1703" s="100"/>
      <c r="AW1703" s="100"/>
      <c r="AX1703" s="100"/>
      <c r="AY1703" s="100"/>
      <c r="AZ1703" s="100"/>
      <c r="BA1703" s="100"/>
      <c r="BB1703" s="100"/>
      <c r="BC1703" s="100"/>
      <c r="BD1703" s="41"/>
    </row>
    <row r="1704" spans="1:56" x14ac:dyDescent="0.3">
      <c r="A1704" s="99" t="s">
        <v>73</v>
      </c>
      <c r="B1704" s="99" t="s">
        <v>36</v>
      </c>
      <c r="C1704" s="100" t="s">
        <v>219</v>
      </c>
      <c r="D1704" s="100" t="s">
        <v>220</v>
      </c>
      <c r="E1704" s="100" t="s">
        <v>54</v>
      </c>
      <c r="F1704" s="99">
        <v>999853591</v>
      </c>
      <c r="G1704" s="99">
        <f>(J1704+T1704)-H1704</f>
        <v>79</v>
      </c>
      <c r="H1704" s="99"/>
      <c r="I1704" s="24"/>
      <c r="J1704" s="99">
        <f>SUM(K1704,L1704,N1704,O1704,P1704,Q1704)</f>
        <v>79</v>
      </c>
      <c r="K1704" s="99">
        <f>SUM(AD1704,AL1704,AN1704)</f>
        <v>0</v>
      </c>
      <c r="L1704" s="99">
        <f>SUM(AE1704,AF1704,AG1704,AH1704)</f>
        <v>0</v>
      </c>
      <c r="M1704" s="99">
        <f>COUNT(#REF!,#REF!,#REF!,#REF!,#REF!,#REF!,#REF!,AE1704,#REF!,#REF!,#REF!,#REF!,AF1704,AG1704,#REF!,#REF!,#REF!,AH1704)</f>
        <v>0</v>
      </c>
      <c r="N1704" s="99">
        <f>AI1704+AJ1704</f>
        <v>79</v>
      </c>
      <c r="O1704" s="99"/>
      <c r="P1704" s="99">
        <f>AK1704</f>
        <v>0</v>
      </c>
      <c r="Q1704" s="99">
        <f>AM1704</f>
        <v>0</v>
      </c>
      <c r="R1704" s="99">
        <v>0</v>
      </c>
      <c r="S1704" s="47"/>
      <c r="T1704" s="99">
        <f>SUM(U1704,V1704,X1704,Y1704,Z1704,AA1704,AB1704)</f>
        <v>0</v>
      </c>
      <c r="U1704" s="99">
        <f>AP1704</f>
        <v>0</v>
      </c>
      <c r="V1704" s="99">
        <f>SUM(AS1704,AT1704,AU1704,AV1704,AW1704,AX1704,AY1704,AZ1704,BA1704,BB1704,BC1704)</f>
        <v>0</v>
      </c>
      <c r="W1704" s="99">
        <f>COUNT(AS1704,AT1704,AU1704,AV1704,AW1704,AX1704,AY1704,AZ1704,BA1704,BB1704,BC1704)</f>
        <v>0</v>
      </c>
      <c r="X1704" s="99">
        <v>0</v>
      </c>
      <c r="Y1704" s="99">
        <v>0</v>
      </c>
      <c r="Z1704" s="99">
        <v>0</v>
      </c>
      <c r="AA1704" s="99">
        <f>AR1704</f>
        <v>0</v>
      </c>
      <c r="AB1704" s="99">
        <f>AQ1704</f>
        <v>0</v>
      </c>
      <c r="AC1704" s="47"/>
      <c r="AD1704" s="99"/>
      <c r="AE1704" s="99"/>
      <c r="AF1704" s="99"/>
      <c r="AG1704" s="99"/>
      <c r="AH1704" s="99"/>
      <c r="AI1704" s="99">
        <v>79</v>
      </c>
      <c r="AJ1704" s="99"/>
      <c r="AK1704" s="99"/>
      <c r="AL1704" s="99"/>
      <c r="AM1704" s="100"/>
      <c r="AN1704" s="100"/>
      <c r="AO1704" s="44"/>
      <c r="AP1704" s="100"/>
      <c r="AQ1704" s="100"/>
      <c r="AR1704" s="100"/>
      <c r="AS1704" s="100"/>
      <c r="AT1704" s="100"/>
      <c r="AU1704" s="100"/>
      <c r="AV1704" s="100"/>
      <c r="AW1704" s="100"/>
      <c r="AX1704" s="100"/>
      <c r="AY1704" s="100"/>
      <c r="AZ1704" s="100"/>
      <c r="BA1704" s="100"/>
      <c r="BB1704" s="100"/>
      <c r="BC1704" s="100"/>
      <c r="BD1704" s="41"/>
    </row>
    <row r="1705" spans="1:56" x14ac:dyDescent="0.3">
      <c r="A1705" s="99" t="s">
        <v>73</v>
      </c>
      <c r="B1705" s="99" t="s">
        <v>36</v>
      </c>
      <c r="C1705" s="99" t="s">
        <v>2032</v>
      </c>
      <c r="D1705" s="99" t="s">
        <v>2033</v>
      </c>
      <c r="E1705" s="99" t="s">
        <v>54</v>
      </c>
      <c r="F1705" s="99">
        <v>999925430</v>
      </c>
      <c r="G1705" s="99">
        <f>(J1705+T1705)-H1705</f>
        <v>78</v>
      </c>
      <c r="H1705" s="99"/>
      <c r="I1705" s="24"/>
      <c r="J1705" s="99">
        <f>SUM(K1705,L1705,N1705,O1705,P1705,Q1705)</f>
        <v>33</v>
      </c>
      <c r="K1705" s="99">
        <f>SUM(AD1705,AL1705,AN1705)</f>
        <v>0</v>
      </c>
      <c r="L1705" s="99">
        <f>SUM(AE1705,AF1705,AG1705,AH1705)</f>
        <v>0</v>
      </c>
      <c r="M1705" s="99">
        <f>COUNT(#REF!,#REF!,#REF!,#REF!,#REF!,#REF!,#REF!,AE1705,#REF!,#REF!,#REF!,#REF!,AF1705,AG1705,#REF!,#REF!,#REF!,AH1705)</f>
        <v>0</v>
      </c>
      <c r="N1705" s="99">
        <f>AI1705+AJ1705</f>
        <v>33</v>
      </c>
      <c r="O1705" s="99"/>
      <c r="P1705" s="99">
        <f>AK1705</f>
        <v>0</v>
      </c>
      <c r="Q1705" s="99">
        <f>AM1705</f>
        <v>0</v>
      </c>
      <c r="R1705" s="99">
        <v>0</v>
      </c>
      <c r="S1705" s="47"/>
      <c r="T1705" s="99">
        <f>SUM(U1705,V1705,X1705,Y1705,Z1705,AA1705,AB1705)</f>
        <v>45</v>
      </c>
      <c r="U1705" s="99">
        <f>AP1705</f>
        <v>0</v>
      </c>
      <c r="V1705" s="99">
        <f>SUM(AS1705,AT1705,AU1705,AV1705,AW1705,AX1705,AY1705,AZ1705,BA1705,BB1705,BC1705)</f>
        <v>45</v>
      </c>
      <c r="W1705" s="99">
        <f>COUNT(AS1705,AT1705,AU1705,AV1705,AW1705,AX1705,AY1705,AZ1705,BA1705,BB1705,BC1705)</f>
        <v>1</v>
      </c>
      <c r="X1705" s="99">
        <v>0</v>
      </c>
      <c r="Y1705" s="99">
        <v>0</v>
      </c>
      <c r="Z1705" s="99">
        <v>0</v>
      </c>
      <c r="AA1705" s="99">
        <f>AR1705</f>
        <v>0</v>
      </c>
      <c r="AB1705" s="99">
        <f>AQ1705</f>
        <v>0</v>
      </c>
      <c r="AC1705" s="47"/>
      <c r="AD1705" s="99"/>
      <c r="AE1705" s="99"/>
      <c r="AF1705" s="99"/>
      <c r="AG1705" s="99"/>
      <c r="AH1705" s="99"/>
      <c r="AI1705" s="99">
        <v>33</v>
      </c>
      <c r="AJ1705" s="99"/>
      <c r="AK1705" s="99"/>
      <c r="AL1705" s="99"/>
      <c r="AM1705" s="100"/>
      <c r="AN1705" s="100"/>
      <c r="AO1705" s="44"/>
      <c r="AP1705" s="100"/>
      <c r="AQ1705" s="100"/>
      <c r="AR1705" s="100"/>
      <c r="AS1705" s="100"/>
      <c r="AT1705" s="100"/>
      <c r="AU1705" s="100"/>
      <c r="AV1705" s="100"/>
      <c r="AW1705" s="100"/>
      <c r="AX1705" s="100">
        <v>45</v>
      </c>
      <c r="AY1705" s="100"/>
      <c r="AZ1705" s="100"/>
      <c r="BA1705" s="100"/>
      <c r="BB1705" s="100"/>
      <c r="BC1705" s="100"/>
      <c r="BD1705" s="41"/>
    </row>
    <row r="1706" spans="1:56" x14ac:dyDescent="0.3">
      <c r="A1706" s="99" t="s">
        <v>73</v>
      </c>
      <c r="B1706" s="99" t="s">
        <v>36</v>
      </c>
      <c r="C1706" s="100" t="s">
        <v>382</v>
      </c>
      <c r="D1706" s="100" t="s">
        <v>383</v>
      </c>
      <c r="E1706" s="100" t="s">
        <v>54</v>
      </c>
      <c r="F1706" s="99">
        <v>999880551</v>
      </c>
      <c r="G1706" s="99">
        <f>(J1706+T1706)-H1706</f>
        <v>76</v>
      </c>
      <c r="H1706" s="99"/>
      <c r="I1706" s="24"/>
      <c r="J1706" s="99">
        <f>SUM(K1706,L1706,N1706,O1706,P1706,Q1706)</f>
        <v>76</v>
      </c>
      <c r="K1706" s="99">
        <f>SUM(AD1706,AL1706,AN1706)</f>
        <v>38</v>
      </c>
      <c r="L1706" s="99">
        <f>SUM(AE1706,AF1706,AG1706,AH1706)</f>
        <v>38</v>
      </c>
      <c r="M1706" s="99">
        <f>COUNT(#REF!,#REF!,#REF!,#REF!,#REF!,#REF!,#REF!,AE1706,#REF!,#REF!,#REF!,#REF!,AF1706,AG1706,#REF!,#REF!,#REF!,AH1706)</f>
        <v>1</v>
      </c>
      <c r="N1706" s="99">
        <f>AI1706+AJ1706</f>
        <v>0</v>
      </c>
      <c r="O1706" s="99"/>
      <c r="P1706" s="99">
        <f>AK1706</f>
        <v>0</v>
      </c>
      <c r="Q1706" s="99">
        <f>AM1706</f>
        <v>0</v>
      </c>
      <c r="R1706" s="99">
        <v>0</v>
      </c>
      <c r="S1706" s="47"/>
      <c r="T1706" s="99">
        <f>SUM(U1706,V1706,X1706,Y1706,Z1706,AA1706,AB1706)</f>
        <v>0</v>
      </c>
      <c r="U1706" s="99">
        <f>AP1706</f>
        <v>0</v>
      </c>
      <c r="V1706" s="99">
        <f>SUM(AS1706,AT1706,AU1706,AV1706,AW1706,AX1706,AY1706,AZ1706,BA1706,BB1706,BC1706)</f>
        <v>0</v>
      </c>
      <c r="W1706" s="99">
        <f>COUNT(AS1706,AT1706,AU1706,AV1706,AW1706,AX1706,AY1706,AZ1706,BA1706,BB1706,BC1706)</f>
        <v>0</v>
      </c>
      <c r="X1706" s="99">
        <v>0</v>
      </c>
      <c r="Y1706" s="99">
        <v>0</v>
      </c>
      <c r="Z1706" s="99">
        <v>0</v>
      </c>
      <c r="AA1706" s="99">
        <f>AR1706</f>
        <v>0</v>
      </c>
      <c r="AB1706" s="99">
        <f>AQ1706</f>
        <v>0</v>
      </c>
      <c r="AC1706" s="47"/>
      <c r="AD1706" s="99">
        <v>38</v>
      </c>
      <c r="AE1706" s="99"/>
      <c r="AF1706" s="99"/>
      <c r="AG1706" s="99">
        <v>38</v>
      </c>
      <c r="AH1706" s="99"/>
      <c r="AI1706" s="99"/>
      <c r="AJ1706" s="99"/>
      <c r="AK1706" s="99"/>
      <c r="AL1706" s="99"/>
      <c r="AM1706" s="100"/>
      <c r="AN1706" s="100"/>
      <c r="AO1706" s="44"/>
      <c r="AP1706" s="100"/>
      <c r="AQ1706" s="100"/>
      <c r="AR1706" s="100"/>
      <c r="AS1706" s="100"/>
      <c r="AT1706" s="100"/>
      <c r="AU1706" s="100"/>
      <c r="AV1706" s="100"/>
      <c r="AW1706" s="100"/>
      <c r="AX1706" s="100"/>
      <c r="AY1706" s="100"/>
      <c r="AZ1706" s="100"/>
      <c r="BA1706" s="100"/>
      <c r="BB1706" s="100"/>
      <c r="BC1706" s="100"/>
      <c r="BD1706" s="41"/>
    </row>
    <row r="1707" spans="1:56" x14ac:dyDescent="0.3">
      <c r="A1707" s="99" t="s">
        <v>73</v>
      </c>
      <c r="B1707" s="99" t="s">
        <v>36</v>
      </c>
      <c r="C1707" s="99" t="s">
        <v>1359</v>
      </c>
      <c r="D1707" s="99" t="s">
        <v>421</v>
      </c>
      <c r="E1707" s="99" t="s">
        <v>54</v>
      </c>
      <c r="F1707" s="99">
        <v>999921434</v>
      </c>
      <c r="G1707" s="99">
        <f>(J1707+T1707)-H1707</f>
        <v>74</v>
      </c>
      <c r="H1707" s="100"/>
      <c r="I1707" s="24"/>
      <c r="J1707" s="99">
        <f>SUM(K1707,L1707,N1707,O1707,P1707,Q1707)</f>
        <v>0</v>
      </c>
      <c r="K1707" s="99">
        <f>SUM(AD1707,AL1707,AN1707)</f>
        <v>0</v>
      </c>
      <c r="L1707" s="99">
        <f>SUM(AE1707,AF1707,AG1707,AH1707)</f>
        <v>0</v>
      </c>
      <c r="M1707" s="99">
        <f>COUNT(#REF!,#REF!,#REF!,#REF!,#REF!,#REF!,#REF!,AE1707,#REF!,#REF!,#REF!,#REF!,AF1707,AG1707,#REF!,#REF!,#REF!,AH1707)</f>
        <v>0</v>
      </c>
      <c r="N1707" s="99">
        <f>AI1707+AJ1707</f>
        <v>0</v>
      </c>
      <c r="O1707" s="99"/>
      <c r="P1707" s="99">
        <f>AK1707</f>
        <v>0</v>
      </c>
      <c r="Q1707" s="99">
        <f>AM1707</f>
        <v>0</v>
      </c>
      <c r="R1707" s="99">
        <v>0</v>
      </c>
      <c r="S1707" s="47"/>
      <c r="T1707" s="99">
        <f>SUM(U1707,V1707,X1707,Y1707,Z1707,AA1707,AB1707)</f>
        <v>74</v>
      </c>
      <c r="U1707" s="99">
        <f>AP1707</f>
        <v>0</v>
      </c>
      <c r="V1707" s="99">
        <f>SUM(AS1707,AT1707,AU1707,AV1707,AW1707,AX1707,AY1707,AZ1707,BA1707,BB1707,BC1707)</f>
        <v>38</v>
      </c>
      <c r="W1707" s="99">
        <f>COUNT(AS1707,AT1707,AU1707,AV1707,AW1707,AX1707,AY1707,AZ1707,BA1707,BB1707,BC1707)</f>
        <v>1</v>
      </c>
      <c r="X1707" s="99">
        <v>0</v>
      </c>
      <c r="Y1707" s="99">
        <v>0</v>
      </c>
      <c r="Z1707" s="99">
        <v>0</v>
      </c>
      <c r="AA1707" s="99">
        <f>AR1707</f>
        <v>36</v>
      </c>
      <c r="AB1707" s="99">
        <f>AQ1707</f>
        <v>0</v>
      </c>
      <c r="AC1707" s="47"/>
      <c r="AD1707" s="99"/>
      <c r="AE1707" s="99"/>
      <c r="AF1707" s="99"/>
      <c r="AG1707" s="99"/>
      <c r="AH1707" s="99"/>
      <c r="AI1707" s="99"/>
      <c r="AJ1707" s="99"/>
      <c r="AK1707" s="99"/>
      <c r="AL1707" s="99"/>
      <c r="AM1707" s="100"/>
      <c r="AN1707" s="100"/>
      <c r="AO1707" s="44"/>
      <c r="AP1707" s="100"/>
      <c r="AQ1707" s="100"/>
      <c r="AR1707" s="100">
        <v>36</v>
      </c>
      <c r="AS1707" s="100"/>
      <c r="AT1707" s="100"/>
      <c r="AU1707" s="100"/>
      <c r="AV1707" s="100"/>
      <c r="AW1707" s="100"/>
      <c r="AX1707" s="100"/>
      <c r="AY1707" s="100"/>
      <c r="AZ1707" s="100">
        <v>38</v>
      </c>
      <c r="BA1707" s="100"/>
      <c r="BB1707" s="100"/>
      <c r="BC1707" s="100"/>
      <c r="BD1707" s="41"/>
    </row>
    <row r="1708" spans="1:56" x14ac:dyDescent="0.3">
      <c r="A1708" s="99" t="s">
        <v>73</v>
      </c>
      <c r="B1708" s="99" t="s">
        <v>36</v>
      </c>
      <c r="C1708" s="99" t="s">
        <v>206</v>
      </c>
      <c r="D1708" s="99" t="s">
        <v>700</v>
      </c>
      <c r="E1708" s="99" t="s">
        <v>54</v>
      </c>
      <c r="F1708" s="99">
        <v>999924032</v>
      </c>
      <c r="G1708" s="99">
        <f>(J1708+T1708)-H1708</f>
        <v>74</v>
      </c>
      <c r="H1708" s="99"/>
      <c r="I1708" s="24"/>
      <c r="J1708" s="99">
        <f>SUM(K1708,L1708,N1708,O1708,P1708,Q1708)</f>
        <v>29</v>
      </c>
      <c r="K1708" s="99">
        <f>SUM(AD1708,AL1708,AN1708)</f>
        <v>0</v>
      </c>
      <c r="L1708" s="99">
        <f>SUM(AE1708,AF1708,AG1708,AH1708)</f>
        <v>0</v>
      </c>
      <c r="M1708" s="99">
        <f>COUNT(#REF!,#REF!,#REF!,#REF!,#REF!,#REF!,#REF!,AE1708,#REF!,#REF!,#REF!,#REF!,AF1708,AG1708,#REF!,#REF!,#REF!,AH1708)</f>
        <v>0</v>
      </c>
      <c r="N1708" s="99">
        <f>AI1708+AJ1708</f>
        <v>0</v>
      </c>
      <c r="O1708" s="99"/>
      <c r="P1708" s="99">
        <f>AK1708</f>
        <v>29</v>
      </c>
      <c r="Q1708" s="99">
        <f>AM1708</f>
        <v>0</v>
      </c>
      <c r="R1708" s="99">
        <v>0</v>
      </c>
      <c r="S1708" s="47"/>
      <c r="T1708" s="99">
        <f>SUM(U1708,V1708,X1708,Y1708,Z1708,AA1708,AB1708)</f>
        <v>45</v>
      </c>
      <c r="U1708" s="99">
        <f>AP1708</f>
        <v>0</v>
      </c>
      <c r="V1708" s="99">
        <f>SUM(AS1708,AT1708,AU1708,AV1708,AW1708,AX1708,AY1708,AZ1708,BA1708,BB1708,BC1708)</f>
        <v>45</v>
      </c>
      <c r="W1708" s="99">
        <f>COUNT(AS1708,AT1708,AU1708,AV1708,AW1708,AX1708,AY1708,AZ1708,BA1708,BB1708,BC1708)</f>
        <v>1</v>
      </c>
      <c r="X1708" s="99">
        <v>0</v>
      </c>
      <c r="Y1708" s="99">
        <v>0</v>
      </c>
      <c r="Z1708" s="99">
        <v>0</v>
      </c>
      <c r="AA1708" s="99">
        <f>AR1708</f>
        <v>0</v>
      </c>
      <c r="AB1708" s="99">
        <f>AQ1708</f>
        <v>0</v>
      </c>
      <c r="AC1708" s="47"/>
      <c r="AD1708" s="99"/>
      <c r="AE1708" s="99"/>
      <c r="AF1708" s="99"/>
      <c r="AG1708" s="99"/>
      <c r="AH1708" s="99"/>
      <c r="AI1708" s="99"/>
      <c r="AJ1708" s="99"/>
      <c r="AK1708" s="99">
        <v>29</v>
      </c>
      <c r="AL1708" s="99"/>
      <c r="AM1708" s="100"/>
      <c r="AN1708" s="100"/>
      <c r="AO1708" s="44"/>
      <c r="AP1708" s="100"/>
      <c r="AQ1708" s="100"/>
      <c r="AR1708" s="100"/>
      <c r="AS1708" s="100"/>
      <c r="AT1708" s="100"/>
      <c r="AU1708" s="100"/>
      <c r="AV1708" s="100"/>
      <c r="AW1708" s="100"/>
      <c r="AX1708" s="100"/>
      <c r="AY1708" s="100"/>
      <c r="AZ1708" s="100"/>
      <c r="BA1708" s="100"/>
      <c r="BB1708" s="100">
        <v>45</v>
      </c>
      <c r="BC1708" s="100"/>
      <c r="BD1708" s="41"/>
    </row>
    <row r="1709" spans="1:56" x14ac:dyDescent="0.3">
      <c r="A1709" s="99" t="s">
        <v>73</v>
      </c>
      <c r="B1709" s="99" t="s">
        <v>36</v>
      </c>
      <c r="C1709" s="99" t="s">
        <v>323</v>
      </c>
      <c r="D1709" s="99" t="s">
        <v>324</v>
      </c>
      <c r="E1709" s="99" t="s">
        <v>54</v>
      </c>
      <c r="F1709" s="99">
        <v>999870759</v>
      </c>
      <c r="G1709" s="99">
        <f>(J1709+T1709)-H1709</f>
        <v>71</v>
      </c>
      <c r="H1709" s="99"/>
      <c r="I1709" s="24"/>
      <c r="J1709" s="99">
        <f>SUM(K1709,L1709,N1709,O1709,P1709,Q1709)</f>
        <v>71</v>
      </c>
      <c r="K1709" s="99">
        <f>SUM(AD1709,AL1709,AN1709)</f>
        <v>0</v>
      </c>
      <c r="L1709" s="99">
        <f>SUM(AE1709,AF1709,AG1709,AH1709)</f>
        <v>0</v>
      </c>
      <c r="M1709" s="99">
        <f>COUNT(#REF!,#REF!,#REF!,#REF!,#REF!,#REF!,#REF!,AE1709,#REF!,#REF!,#REF!,#REF!,AF1709,AG1709,#REF!,#REF!,#REF!,AH1709)</f>
        <v>0</v>
      </c>
      <c r="N1709" s="99">
        <f>AI1709+AJ1709</f>
        <v>33</v>
      </c>
      <c r="O1709" s="99"/>
      <c r="P1709" s="99">
        <f>AK1709</f>
        <v>38</v>
      </c>
      <c r="Q1709" s="99">
        <f>AM1709</f>
        <v>0</v>
      </c>
      <c r="R1709" s="99">
        <v>0</v>
      </c>
      <c r="S1709" s="47"/>
      <c r="T1709" s="99">
        <f>SUM(U1709,V1709,X1709,Y1709,Z1709,AA1709,AB1709)</f>
        <v>0</v>
      </c>
      <c r="U1709" s="99">
        <f>AP1709</f>
        <v>0</v>
      </c>
      <c r="V1709" s="99">
        <f>SUM(AS1709,AT1709,AU1709,AV1709,AW1709,AX1709,AY1709,AZ1709,BA1709,BB1709,BC1709)</f>
        <v>0</v>
      </c>
      <c r="W1709" s="99">
        <f>COUNT(AS1709,AT1709,AU1709,AV1709,AW1709,AX1709,AY1709,AZ1709,BA1709,BB1709,BC1709)</f>
        <v>0</v>
      </c>
      <c r="X1709" s="99">
        <v>0</v>
      </c>
      <c r="Y1709" s="99">
        <v>0</v>
      </c>
      <c r="Z1709" s="99">
        <v>0</v>
      </c>
      <c r="AA1709" s="99">
        <f>AR1709</f>
        <v>0</v>
      </c>
      <c r="AB1709" s="99">
        <f>AQ1709</f>
        <v>0</v>
      </c>
      <c r="AC1709" s="47"/>
      <c r="AD1709" s="99"/>
      <c r="AE1709" s="99"/>
      <c r="AF1709" s="99"/>
      <c r="AG1709" s="99"/>
      <c r="AH1709" s="99"/>
      <c r="AI1709" s="99"/>
      <c r="AJ1709" s="99">
        <v>33</v>
      </c>
      <c r="AK1709" s="99">
        <v>38</v>
      </c>
      <c r="AL1709" s="99"/>
      <c r="AM1709" s="100"/>
      <c r="AN1709" s="100"/>
      <c r="AO1709" s="44"/>
      <c r="AP1709" s="100"/>
      <c r="AQ1709" s="100"/>
      <c r="AR1709" s="100"/>
      <c r="AS1709" s="100"/>
      <c r="AT1709" s="100"/>
      <c r="AU1709" s="100"/>
      <c r="AV1709" s="100"/>
      <c r="AW1709" s="100"/>
      <c r="AX1709" s="100"/>
      <c r="AY1709" s="100"/>
      <c r="AZ1709" s="100"/>
      <c r="BA1709" s="100"/>
      <c r="BB1709" s="100"/>
      <c r="BC1709" s="100"/>
      <c r="BD1709" s="41"/>
    </row>
    <row r="1710" spans="1:56" x14ac:dyDescent="0.3">
      <c r="A1710" s="99" t="s">
        <v>73</v>
      </c>
      <c r="B1710" s="99" t="s">
        <v>36</v>
      </c>
      <c r="C1710" s="100" t="s">
        <v>513</v>
      </c>
      <c r="D1710" s="100" t="s">
        <v>63</v>
      </c>
      <c r="E1710" s="100" t="s">
        <v>54</v>
      </c>
      <c r="F1710" s="99">
        <v>999894892</v>
      </c>
      <c r="G1710" s="99">
        <f>(J1710+T1710)-H1710</f>
        <v>71</v>
      </c>
      <c r="H1710" s="99"/>
      <c r="I1710" s="24"/>
      <c r="J1710" s="99">
        <f>SUM(K1710,L1710,N1710,O1710,P1710,Q1710)</f>
        <v>71</v>
      </c>
      <c r="K1710" s="99">
        <f>SUM(AD1710,AL1710,AN1710)</f>
        <v>0</v>
      </c>
      <c r="L1710" s="99">
        <f>SUM(AE1710,AF1710,AG1710,AH1710)</f>
        <v>0</v>
      </c>
      <c r="M1710" s="99">
        <f>COUNT(#REF!,#REF!,#REF!,#REF!,#REF!,#REF!,#REF!,AE1710,#REF!,#REF!,#REF!,#REF!,AF1710,AG1710,#REF!,#REF!,#REF!,AH1710)</f>
        <v>0</v>
      </c>
      <c r="N1710" s="99">
        <f>AI1710+AJ1710</f>
        <v>33</v>
      </c>
      <c r="O1710" s="99"/>
      <c r="P1710" s="99">
        <f>AK1710</f>
        <v>38</v>
      </c>
      <c r="Q1710" s="99">
        <f>AM1710</f>
        <v>0</v>
      </c>
      <c r="R1710" s="99">
        <v>0</v>
      </c>
      <c r="S1710" s="47"/>
      <c r="T1710" s="99">
        <f>SUM(U1710,V1710,X1710,Y1710,Z1710,AA1710,AB1710)</f>
        <v>0</v>
      </c>
      <c r="U1710" s="99">
        <f>AP1710</f>
        <v>0</v>
      </c>
      <c r="V1710" s="99">
        <f>SUM(AS1710,AT1710,AU1710,AV1710,AW1710,AX1710,AY1710,AZ1710,BA1710,BB1710,BC1710)</f>
        <v>0</v>
      </c>
      <c r="W1710" s="99">
        <f>COUNT(AS1710,AT1710,AU1710,AV1710,AW1710,AX1710,AY1710,AZ1710,BA1710,BB1710,BC1710)</f>
        <v>0</v>
      </c>
      <c r="X1710" s="99">
        <v>0</v>
      </c>
      <c r="Y1710" s="99">
        <v>0</v>
      </c>
      <c r="Z1710" s="99">
        <v>0</v>
      </c>
      <c r="AA1710" s="99">
        <f>AR1710</f>
        <v>0</v>
      </c>
      <c r="AB1710" s="99">
        <f>AQ1710</f>
        <v>0</v>
      </c>
      <c r="AC1710" s="47"/>
      <c r="AD1710" s="99"/>
      <c r="AE1710" s="99"/>
      <c r="AF1710" s="99"/>
      <c r="AG1710" s="99"/>
      <c r="AH1710" s="99"/>
      <c r="AI1710" s="99">
        <v>33</v>
      </c>
      <c r="AJ1710" s="99"/>
      <c r="AK1710" s="99">
        <v>38</v>
      </c>
      <c r="AL1710" s="99"/>
      <c r="AM1710" s="100"/>
      <c r="AN1710" s="100"/>
      <c r="AO1710" s="44"/>
      <c r="AP1710" s="100"/>
      <c r="AQ1710" s="100"/>
      <c r="AR1710" s="100"/>
      <c r="AS1710" s="100"/>
      <c r="AT1710" s="100"/>
      <c r="AU1710" s="100"/>
      <c r="AV1710" s="100"/>
      <c r="AW1710" s="100"/>
      <c r="AX1710" s="100"/>
      <c r="AY1710" s="100"/>
      <c r="AZ1710" s="100"/>
      <c r="BA1710" s="100"/>
      <c r="BB1710" s="100"/>
      <c r="BC1710" s="100"/>
      <c r="BD1710" s="41"/>
    </row>
    <row r="1711" spans="1:56" x14ac:dyDescent="0.3">
      <c r="A1711" s="99" t="s">
        <v>73</v>
      </c>
      <c r="B1711" s="104" t="s">
        <v>36</v>
      </c>
      <c r="C1711" s="104" t="s">
        <v>417</v>
      </c>
      <c r="D1711" s="104" t="s">
        <v>418</v>
      </c>
      <c r="E1711" s="104" t="s">
        <v>54</v>
      </c>
      <c r="F1711" s="104">
        <v>999884193</v>
      </c>
      <c r="G1711" s="99">
        <f>(J1711+T1711)-H1711</f>
        <v>71</v>
      </c>
      <c r="H1711" s="99"/>
      <c r="I1711" s="24"/>
      <c r="J1711" s="99">
        <f>SUM(K1711,L1711,N1711,O1711,P1711,Q1711)</f>
        <v>33</v>
      </c>
      <c r="K1711" s="99">
        <f>SUM(AD1711,AL1711,AN1711)</f>
        <v>0</v>
      </c>
      <c r="L1711" s="99">
        <f>SUM(AE1711,AF1711,AG1711,AH1711)</f>
        <v>0</v>
      </c>
      <c r="M1711" s="99">
        <f>COUNT(#REF!,#REF!,#REF!,#REF!,#REF!,#REF!,#REF!,AE1711,#REF!,#REF!,#REF!,#REF!,AF1711,AG1711,#REF!,#REF!,#REF!,AH1711)</f>
        <v>0</v>
      </c>
      <c r="N1711" s="99">
        <f>AI1711+AJ1711</f>
        <v>33</v>
      </c>
      <c r="O1711" s="99"/>
      <c r="P1711" s="99">
        <f>AK1711</f>
        <v>0</v>
      </c>
      <c r="Q1711" s="99">
        <f>AM1711</f>
        <v>0</v>
      </c>
      <c r="R1711" s="99">
        <v>0</v>
      </c>
      <c r="S1711" s="47"/>
      <c r="T1711" s="99">
        <f>SUM(U1711,V1711,X1711,Y1711,Z1711,AA1711,AB1711)</f>
        <v>38</v>
      </c>
      <c r="U1711" s="99">
        <f>AP1711</f>
        <v>0</v>
      </c>
      <c r="V1711" s="99">
        <f>SUM(AS1711,AT1711,AU1711,AV1711,AW1711,AX1711,AY1711,AZ1711,BA1711,BB1711,BC1711)</f>
        <v>38</v>
      </c>
      <c r="W1711" s="99">
        <f>COUNT(AS1711,AT1711,AU1711,AV1711,AW1711,AX1711,AY1711,AZ1711,BA1711,BB1711,BC1711)</f>
        <v>1</v>
      </c>
      <c r="X1711" s="99">
        <v>0</v>
      </c>
      <c r="Y1711" s="99">
        <v>0</v>
      </c>
      <c r="Z1711" s="99">
        <v>0</v>
      </c>
      <c r="AA1711" s="99">
        <f>AR1711</f>
        <v>0</v>
      </c>
      <c r="AB1711" s="99">
        <f>AQ1711</f>
        <v>0</v>
      </c>
      <c r="AC1711" s="47"/>
      <c r="AD1711" s="99"/>
      <c r="AE1711" s="99"/>
      <c r="AF1711" s="99"/>
      <c r="AG1711" s="99"/>
      <c r="AH1711" s="99"/>
      <c r="AI1711" s="99">
        <v>33</v>
      </c>
      <c r="AJ1711" s="99"/>
      <c r="AK1711" s="99"/>
      <c r="AL1711" s="99"/>
      <c r="AM1711" s="100"/>
      <c r="AN1711" s="100"/>
      <c r="AO1711" s="44"/>
      <c r="AP1711" s="100"/>
      <c r="AQ1711" s="100"/>
      <c r="AR1711" s="100"/>
      <c r="AS1711" s="100"/>
      <c r="AT1711" s="100">
        <v>38</v>
      </c>
      <c r="AU1711" s="100"/>
      <c r="AV1711" s="100"/>
      <c r="AW1711" s="100"/>
      <c r="AX1711" s="100"/>
      <c r="AY1711" s="100"/>
      <c r="AZ1711" s="100"/>
      <c r="BA1711" s="100"/>
      <c r="BB1711" s="100"/>
      <c r="BC1711" s="100"/>
      <c r="BD1711" s="41"/>
    </row>
    <row r="1712" spans="1:56" x14ac:dyDescent="0.3">
      <c r="A1712" s="99" t="s">
        <v>73</v>
      </c>
      <c r="B1712" s="99" t="s">
        <v>36</v>
      </c>
      <c r="C1712" s="99" t="s">
        <v>352</v>
      </c>
      <c r="D1712" s="99" t="s">
        <v>858</v>
      </c>
      <c r="E1712" s="99" t="s">
        <v>54</v>
      </c>
      <c r="F1712" s="99">
        <v>999916838</v>
      </c>
      <c r="G1712" s="99">
        <f>(J1712+T1712)-H1712</f>
        <v>71</v>
      </c>
      <c r="H1712" s="100"/>
      <c r="I1712" s="24"/>
      <c r="J1712" s="99">
        <f>SUM(K1712,L1712,N1712,O1712,P1712,Q1712)</f>
        <v>33</v>
      </c>
      <c r="K1712" s="99">
        <f>SUM(AD1712,AL1712,AN1712)</f>
        <v>0</v>
      </c>
      <c r="L1712" s="99">
        <f>SUM(AE1712,AF1712,AG1712,AH1712)</f>
        <v>0</v>
      </c>
      <c r="M1712" s="99">
        <f>COUNT(#REF!,#REF!,#REF!,#REF!,#REF!,#REF!,#REF!,AE1712,#REF!,#REF!,#REF!,#REF!,AF1712,AG1712,#REF!,#REF!,#REF!,AH1712)</f>
        <v>0</v>
      </c>
      <c r="N1712" s="99">
        <f>AI1712+AJ1712</f>
        <v>33</v>
      </c>
      <c r="O1712" s="99"/>
      <c r="P1712" s="99">
        <f>AK1712</f>
        <v>0</v>
      </c>
      <c r="Q1712" s="99">
        <f>AM1712</f>
        <v>0</v>
      </c>
      <c r="R1712" s="99">
        <v>0</v>
      </c>
      <c r="S1712" s="47"/>
      <c r="T1712" s="99">
        <f>SUM(U1712,V1712,X1712,Y1712,Z1712,AA1712,AB1712)</f>
        <v>38</v>
      </c>
      <c r="U1712" s="99">
        <f>AP1712</f>
        <v>0</v>
      </c>
      <c r="V1712" s="99">
        <f>SUM(AS1712,AT1712,AU1712,AV1712,AW1712,AX1712,AY1712,AZ1712,BA1712,BB1712,BC1712)</f>
        <v>38</v>
      </c>
      <c r="W1712" s="99">
        <f>COUNT(AS1712,AT1712,AU1712,AV1712,AW1712,AX1712,AY1712,AZ1712,BA1712,BB1712,BC1712)</f>
        <v>1</v>
      </c>
      <c r="X1712" s="99">
        <v>0</v>
      </c>
      <c r="Y1712" s="99">
        <v>0</v>
      </c>
      <c r="Z1712" s="99">
        <v>0</v>
      </c>
      <c r="AA1712" s="99">
        <f>AR1712</f>
        <v>0</v>
      </c>
      <c r="AB1712" s="99">
        <f>AQ1712</f>
        <v>0</v>
      </c>
      <c r="AC1712" s="47"/>
      <c r="AD1712" s="99"/>
      <c r="AE1712" s="99"/>
      <c r="AF1712" s="99"/>
      <c r="AG1712" s="99"/>
      <c r="AH1712" s="99"/>
      <c r="AI1712" s="99">
        <v>33</v>
      </c>
      <c r="AJ1712" s="99"/>
      <c r="AK1712" s="99"/>
      <c r="AL1712" s="99"/>
      <c r="AM1712" s="100"/>
      <c r="AN1712" s="100"/>
      <c r="AO1712" s="44"/>
      <c r="AP1712" s="100"/>
      <c r="AQ1712" s="100"/>
      <c r="AR1712" s="100"/>
      <c r="AS1712" s="100"/>
      <c r="AT1712" s="100"/>
      <c r="AU1712" s="100"/>
      <c r="AV1712" s="100"/>
      <c r="AW1712" s="100"/>
      <c r="AX1712" s="100"/>
      <c r="AY1712" s="100"/>
      <c r="AZ1712" s="100">
        <v>38</v>
      </c>
      <c r="BA1712" s="100"/>
      <c r="BB1712" s="100"/>
      <c r="BC1712" s="100"/>
      <c r="BD1712" s="41"/>
    </row>
    <row r="1713" spans="1:56" x14ac:dyDescent="0.3">
      <c r="A1713" s="99" t="s">
        <v>73</v>
      </c>
      <c r="B1713" s="99" t="s">
        <v>36</v>
      </c>
      <c r="C1713" s="99" t="s">
        <v>139</v>
      </c>
      <c r="D1713" s="99" t="s">
        <v>140</v>
      </c>
      <c r="E1713" s="99" t="s">
        <v>54</v>
      </c>
      <c r="F1713" s="99">
        <v>999784061</v>
      </c>
      <c r="G1713" s="99">
        <f>(J1713+T1713)-H1713</f>
        <v>68</v>
      </c>
      <c r="H1713" s="99"/>
      <c r="I1713" s="24"/>
      <c r="J1713" s="99">
        <f>SUM(K1713,L1713,N1713,O1713,P1713,Q1713)</f>
        <v>68</v>
      </c>
      <c r="K1713" s="99">
        <f>SUM(AD1713,AL1713,AN1713)</f>
        <v>0</v>
      </c>
      <c r="L1713" s="99">
        <f>SUM(AE1713,AF1713,AG1713,AH1713)</f>
        <v>68</v>
      </c>
      <c r="M1713" s="99">
        <f>COUNT(#REF!,#REF!,#REF!,#REF!,#REF!,#REF!,#REF!,AE1713,#REF!,#REF!,#REF!,#REF!,AF1713,AG1713,#REF!,#REF!,#REF!,AH1713)</f>
        <v>1</v>
      </c>
      <c r="N1713" s="99">
        <f>AI1713+AJ1713</f>
        <v>0</v>
      </c>
      <c r="O1713" s="99"/>
      <c r="P1713" s="99">
        <f>AK1713</f>
        <v>0</v>
      </c>
      <c r="Q1713" s="99">
        <f>AM1713</f>
        <v>0</v>
      </c>
      <c r="R1713" s="99">
        <v>0</v>
      </c>
      <c r="S1713" s="47"/>
      <c r="T1713" s="99">
        <f>SUM(U1713,V1713,X1713,Y1713,Z1713,AA1713,AB1713)</f>
        <v>0</v>
      </c>
      <c r="U1713" s="99">
        <f>AP1713</f>
        <v>0</v>
      </c>
      <c r="V1713" s="99">
        <f>SUM(AS1713,AT1713,AU1713,AV1713,AW1713,AX1713,AY1713,AZ1713,BA1713,BB1713,BC1713)</f>
        <v>0</v>
      </c>
      <c r="W1713" s="99">
        <f>COUNT(AS1713,AT1713,AU1713,AV1713,AW1713,AX1713,AY1713,AZ1713,BA1713,BB1713,BC1713)</f>
        <v>0</v>
      </c>
      <c r="X1713" s="99">
        <v>0</v>
      </c>
      <c r="Y1713" s="99">
        <v>0</v>
      </c>
      <c r="Z1713" s="99">
        <v>0</v>
      </c>
      <c r="AA1713" s="99">
        <f>AR1713</f>
        <v>0</v>
      </c>
      <c r="AB1713" s="99">
        <f>AQ1713</f>
        <v>0</v>
      </c>
      <c r="AC1713" s="47"/>
      <c r="AD1713" s="99"/>
      <c r="AE1713" s="99"/>
      <c r="AF1713" s="99">
        <v>68</v>
      </c>
      <c r="AG1713" s="99"/>
      <c r="AH1713" s="99"/>
      <c r="AI1713" s="99"/>
      <c r="AJ1713" s="99"/>
      <c r="AK1713" s="99"/>
      <c r="AL1713" s="99"/>
      <c r="AM1713" s="100"/>
      <c r="AN1713" s="100"/>
      <c r="AO1713" s="44"/>
      <c r="AP1713" s="100"/>
      <c r="AQ1713" s="100"/>
      <c r="AR1713" s="100"/>
      <c r="AS1713" s="100"/>
      <c r="AT1713" s="100"/>
      <c r="AU1713" s="100"/>
      <c r="AV1713" s="100"/>
      <c r="AW1713" s="100"/>
      <c r="AX1713" s="100"/>
      <c r="AY1713" s="100"/>
      <c r="AZ1713" s="100"/>
      <c r="BA1713" s="100"/>
      <c r="BB1713" s="100"/>
      <c r="BC1713" s="100"/>
      <c r="BD1713" s="41"/>
    </row>
    <row r="1714" spans="1:56" x14ac:dyDescent="0.3">
      <c r="A1714" s="99" t="s">
        <v>73</v>
      </c>
      <c r="B1714" s="99" t="s">
        <v>36</v>
      </c>
      <c r="C1714" s="99" t="s">
        <v>505</v>
      </c>
      <c r="D1714" s="99" t="s">
        <v>506</v>
      </c>
      <c r="E1714" s="100" t="s">
        <v>54</v>
      </c>
      <c r="F1714" s="99">
        <v>999893724</v>
      </c>
      <c r="G1714" s="99">
        <f>(J1714+T1714)-H1714</f>
        <v>68</v>
      </c>
      <c r="H1714" s="99"/>
      <c r="I1714" s="24"/>
      <c r="J1714" s="99">
        <f>SUM(K1714,L1714,N1714,O1714,P1714,Q1714)</f>
        <v>68</v>
      </c>
      <c r="K1714" s="99">
        <f>SUM(AD1714,AL1714,AN1714)</f>
        <v>0</v>
      </c>
      <c r="L1714" s="99">
        <f>SUM(AE1714,AF1714,AG1714,AH1714)</f>
        <v>68</v>
      </c>
      <c r="M1714" s="99">
        <f>COUNT(#REF!,#REF!,#REF!,#REF!,#REF!,#REF!,#REF!,AE1714,#REF!,#REF!,#REF!,#REF!,AF1714,AG1714,#REF!,#REF!,#REF!,AH1714)</f>
        <v>1</v>
      </c>
      <c r="N1714" s="99">
        <f>AI1714+AJ1714</f>
        <v>0</v>
      </c>
      <c r="O1714" s="99"/>
      <c r="P1714" s="99">
        <f>AK1714</f>
        <v>0</v>
      </c>
      <c r="Q1714" s="99">
        <f>AM1714</f>
        <v>0</v>
      </c>
      <c r="R1714" s="99">
        <v>0</v>
      </c>
      <c r="S1714" s="47"/>
      <c r="T1714" s="99">
        <f>SUM(U1714,V1714,X1714,Y1714,Z1714,AA1714,AB1714)</f>
        <v>0</v>
      </c>
      <c r="U1714" s="99">
        <f>AP1714</f>
        <v>0</v>
      </c>
      <c r="V1714" s="99">
        <f>SUM(AS1714,AT1714,AU1714,AV1714,AW1714,AX1714,AY1714,AZ1714,BA1714,BB1714,BC1714)</f>
        <v>0</v>
      </c>
      <c r="W1714" s="99">
        <f>COUNT(AS1714,AT1714,AU1714,AV1714,AW1714,AX1714,AY1714,AZ1714,BA1714,BB1714,BC1714)</f>
        <v>0</v>
      </c>
      <c r="X1714" s="99">
        <v>0</v>
      </c>
      <c r="Y1714" s="99">
        <v>0</v>
      </c>
      <c r="Z1714" s="99">
        <v>0</v>
      </c>
      <c r="AA1714" s="99">
        <f>AR1714</f>
        <v>0</v>
      </c>
      <c r="AB1714" s="99">
        <f>AQ1714</f>
        <v>0</v>
      </c>
      <c r="AC1714" s="47"/>
      <c r="AD1714" s="99"/>
      <c r="AE1714" s="99">
        <v>68</v>
      </c>
      <c r="AF1714" s="99"/>
      <c r="AG1714" s="99"/>
      <c r="AH1714" s="99"/>
      <c r="AI1714" s="99"/>
      <c r="AJ1714" s="99"/>
      <c r="AK1714" s="99"/>
      <c r="AL1714" s="99"/>
      <c r="AM1714" s="100"/>
      <c r="AN1714" s="100"/>
      <c r="AO1714" s="44"/>
      <c r="AP1714" s="100"/>
      <c r="AQ1714" s="100"/>
      <c r="AR1714" s="100"/>
      <c r="AS1714" s="100"/>
      <c r="AT1714" s="100"/>
      <c r="AU1714" s="100"/>
      <c r="AV1714" s="100"/>
      <c r="AW1714" s="100"/>
      <c r="AX1714" s="100"/>
      <c r="AY1714" s="100"/>
      <c r="AZ1714" s="100"/>
      <c r="BA1714" s="100"/>
      <c r="BB1714" s="100"/>
      <c r="BC1714" s="100"/>
      <c r="BD1714" s="41"/>
    </row>
    <row r="1715" spans="1:56" x14ac:dyDescent="0.3">
      <c r="A1715" s="99" t="s">
        <v>73</v>
      </c>
      <c r="B1715" s="106" t="s">
        <v>36</v>
      </c>
      <c r="C1715" s="106" t="s">
        <v>2222</v>
      </c>
      <c r="D1715" s="106" t="s">
        <v>2223</v>
      </c>
      <c r="E1715" s="106" t="s">
        <v>54</v>
      </c>
      <c r="F1715" s="106">
        <v>999926268</v>
      </c>
      <c r="G1715" s="99">
        <f>(J1715+T1715)-H1715</f>
        <v>68</v>
      </c>
      <c r="H1715" s="99"/>
      <c r="I1715" s="24"/>
      <c r="J1715" s="99">
        <f>SUM(K1715,L1715,N1715,O1715,P1715,Q1715)</f>
        <v>68</v>
      </c>
      <c r="K1715" s="99">
        <f>SUM(AD1715,AL1715,AN1715)</f>
        <v>0</v>
      </c>
      <c r="L1715" s="99">
        <f>SUM(AE1715,AF1715,AG1715,AH1715)</f>
        <v>68</v>
      </c>
      <c r="M1715" s="99">
        <f>COUNT(#REF!,#REF!,#REF!,#REF!,#REF!,#REF!,#REF!,AE1715,#REF!,#REF!,#REF!,#REF!,AF1715,AG1715,#REF!,#REF!,#REF!,AH1715)</f>
        <v>1</v>
      </c>
      <c r="N1715" s="99">
        <f>AI1715+AJ1715</f>
        <v>0</v>
      </c>
      <c r="O1715" s="99"/>
      <c r="P1715" s="99">
        <f>AK1715</f>
        <v>0</v>
      </c>
      <c r="Q1715" s="99">
        <f>AM1715</f>
        <v>0</v>
      </c>
      <c r="R1715" s="99">
        <v>0</v>
      </c>
      <c r="S1715" s="47"/>
      <c r="T1715" s="99">
        <f>SUM(U1715,V1715,X1715,Y1715,Z1715,AA1715,AB1715)</f>
        <v>0</v>
      </c>
      <c r="U1715" s="99">
        <f>AP1715</f>
        <v>0</v>
      </c>
      <c r="V1715" s="99">
        <f>SUM(AS1715,AT1715,AU1715,AV1715,AW1715,AX1715,AY1715,AZ1715,BA1715,BB1715,BC1715)</f>
        <v>0</v>
      </c>
      <c r="W1715" s="99">
        <f>COUNT(AS1715,AT1715,AU1715,AV1715,AW1715,AX1715,AY1715,AZ1715,BA1715,BB1715,BC1715)</f>
        <v>0</v>
      </c>
      <c r="X1715" s="99">
        <v>0</v>
      </c>
      <c r="Y1715" s="99">
        <v>0</v>
      </c>
      <c r="Z1715" s="99">
        <v>0</v>
      </c>
      <c r="AA1715" s="99">
        <f>AR1715</f>
        <v>0</v>
      </c>
      <c r="AB1715" s="99">
        <f>AQ1715</f>
        <v>0</v>
      </c>
      <c r="AC1715" s="47"/>
      <c r="AD1715" s="99"/>
      <c r="AE1715" s="99"/>
      <c r="AF1715" s="99">
        <v>68</v>
      </c>
      <c r="AG1715" s="99"/>
      <c r="AH1715" s="99"/>
      <c r="AI1715" s="99"/>
      <c r="AJ1715" s="99"/>
      <c r="AK1715" s="99"/>
      <c r="AL1715" s="99"/>
      <c r="AM1715" s="100"/>
      <c r="AN1715" s="100"/>
      <c r="AO1715" s="44"/>
      <c r="AP1715" s="100"/>
      <c r="AQ1715" s="100"/>
      <c r="AR1715" s="100"/>
      <c r="AS1715" s="100"/>
      <c r="AT1715" s="100"/>
      <c r="AU1715" s="100"/>
      <c r="AV1715" s="100"/>
      <c r="AW1715" s="100"/>
      <c r="AX1715" s="100"/>
      <c r="AY1715" s="100"/>
      <c r="AZ1715" s="100"/>
      <c r="BA1715" s="100"/>
      <c r="BB1715" s="100"/>
      <c r="BC1715" s="100"/>
      <c r="BD1715" s="41"/>
    </row>
    <row r="1716" spans="1:56" x14ac:dyDescent="0.3">
      <c r="A1716" s="99" t="s">
        <v>73</v>
      </c>
      <c r="B1716" s="102" t="s">
        <v>36</v>
      </c>
      <c r="C1716" s="102" t="s">
        <v>469</v>
      </c>
      <c r="D1716" s="102" t="s">
        <v>2503</v>
      </c>
      <c r="E1716" s="102" t="s">
        <v>54</v>
      </c>
      <c r="F1716" s="99">
        <v>999927342</v>
      </c>
      <c r="G1716" s="99">
        <f>(J1716+T1716)-H1716</f>
        <v>68</v>
      </c>
      <c r="H1716" s="99"/>
      <c r="I1716" s="24"/>
      <c r="J1716" s="99">
        <f>SUM(K1716,L1716,N1716,O1716,P1716,Q1716)</f>
        <v>68</v>
      </c>
      <c r="K1716" s="99">
        <f>SUM(AD1716,AL1716,AN1716)</f>
        <v>0</v>
      </c>
      <c r="L1716" s="99">
        <f>SUM(AE1716,AF1716,AG1716,AH1716)</f>
        <v>68</v>
      </c>
      <c r="M1716" s="99">
        <f>COUNT(#REF!,#REF!,#REF!,#REF!,#REF!,#REF!,#REF!,AE1716,#REF!,#REF!,#REF!,#REF!,AF1716,AG1716,#REF!,#REF!,#REF!,AH1716)</f>
        <v>1</v>
      </c>
      <c r="N1716" s="99">
        <f>AI1716+AJ1716</f>
        <v>0</v>
      </c>
      <c r="O1716" s="99"/>
      <c r="P1716" s="99">
        <f>AK1716</f>
        <v>0</v>
      </c>
      <c r="Q1716" s="99">
        <f>AM1716</f>
        <v>0</v>
      </c>
      <c r="R1716" s="99">
        <v>0</v>
      </c>
      <c r="S1716" s="47"/>
      <c r="T1716" s="99">
        <f>SUM(U1716,V1716,X1716,Y1716,Z1716,AA1716,AB1716)</f>
        <v>0</v>
      </c>
      <c r="U1716" s="99">
        <f>AP1716</f>
        <v>0</v>
      </c>
      <c r="V1716" s="99">
        <f>SUM(AS1716,AT1716,AU1716,AV1716,AW1716,AX1716,AY1716,AZ1716,BA1716,BB1716,BC1716)</f>
        <v>0</v>
      </c>
      <c r="W1716" s="99">
        <f>COUNT(AS1716,AT1716,AU1716,AV1716,AW1716,AX1716,AY1716,AZ1716,BA1716,BB1716,BC1716)</f>
        <v>0</v>
      </c>
      <c r="X1716" s="99">
        <v>0</v>
      </c>
      <c r="Y1716" s="99">
        <v>0</v>
      </c>
      <c r="Z1716" s="99">
        <v>0</v>
      </c>
      <c r="AA1716" s="99">
        <f>AR1716</f>
        <v>0</v>
      </c>
      <c r="AB1716" s="99">
        <f>AQ1716</f>
        <v>0</v>
      </c>
      <c r="AC1716" s="47"/>
      <c r="AD1716" s="99"/>
      <c r="AE1716" s="99">
        <v>68</v>
      </c>
      <c r="AF1716" s="99"/>
      <c r="AG1716" s="99"/>
      <c r="AH1716" s="99"/>
      <c r="AI1716" s="99"/>
      <c r="AJ1716" s="99"/>
      <c r="AK1716" s="99"/>
      <c r="AL1716" s="99"/>
      <c r="AM1716" s="100"/>
      <c r="AN1716" s="100"/>
      <c r="AO1716" s="44"/>
      <c r="AP1716" s="100"/>
      <c r="AQ1716" s="100"/>
      <c r="AR1716" s="100"/>
      <c r="AS1716" s="100"/>
      <c r="AT1716" s="100"/>
      <c r="AU1716" s="100"/>
      <c r="AV1716" s="100"/>
      <c r="AW1716" s="100"/>
      <c r="AX1716" s="100"/>
      <c r="AY1716" s="100"/>
      <c r="AZ1716" s="100"/>
      <c r="BA1716" s="100"/>
      <c r="BB1716" s="100"/>
      <c r="BC1716" s="100"/>
      <c r="BD1716" s="41"/>
    </row>
    <row r="1717" spans="1:56" x14ac:dyDescent="0.3">
      <c r="A1717" s="100" t="s">
        <v>73</v>
      </c>
      <c r="B1717" s="100" t="s">
        <v>36</v>
      </c>
      <c r="C1717" s="100" t="s">
        <v>384</v>
      </c>
      <c r="D1717" s="100" t="s">
        <v>3200</v>
      </c>
      <c r="E1717" s="100" t="s">
        <v>54</v>
      </c>
      <c r="F1717" s="100">
        <v>999929023</v>
      </c>
      <c r="G1717" s="99">
        <f>(J1717+T1717)-H1717</f>
        <v>68</v>
      </c>
      <c r="H1717" s="100"/>
      <c r="I1717" s="44"/>
      <c r="J1717" s="99">
        <f>SUM(K1717,L1717,N1717,O1717,P1717,Q1717)</f>
        <v>0</v>
      </c>
      <c r="K1717" s="99">
        <f>SUM(AD1717,AL1717,AN1717)</f>
        <v>0</v>
      </c>
      <c r="L1717" s="99">
        <f>SUM(AE1717,AF1717,AG1717,AH1717)</f>
        <v>0</v>
      </c>
      <c r="M1717" s="99">
        <f>COUNT(#REF!,#REF!,#REF!,#REF!,#REF!,#REF!,#REF!,AE1717,#REF!,#REF!,#REF!,#REF!,AF1717,AG1717,#REF!,#REF!,#REF!,AH1717)</f>
        <v>0</v>
      </c>
      <c r="N1717" s="99">
        <f>AI1717+AJ1717</f>
        <v>0</v>
      </c>
      <c r="O1717" s="99"/>
      <c r="P1717" s="99">
        <f>AK1717</f>
        <v>0</v>
      </c>
      <c r="Q1717" s="99">
        <f>AM1717</f>
        <v>0</v>
      </c>
      <c r="R1717" s="99">
        <v>0</v>
      </c>
      <c r="S1717" s="47"/>
      <c r="T1717" s="99">
        <f>SUM(U1717,V1717,X1717,Y1717,Z1717,AA1717,AB1717)</f>
        <v>68</v>
      </c>
      <c r="U1717" s="99">
        <f>AP1717</f>
        <v>0</v>
      </c>
      <c r="V1717" s="99">
        <f>SUM(AS1717,AT1717,AU1717,AV1717,AW1717,AX1717,AY1717,AZ1717,BA1717,BB1717,BC1717)</f>
        <v>68</v>
      </c>
      <c r="W1717" s="99">
        <f>COUNT(AS1717,AT1717,AU1717,AV1717,AW1717,AX1717,AY1717,AZ1717,BA1717,BB1717,BC1717)</f>
        <v>1</v>
      </c>
      <c r="X1717" s="99">
        <v>0</v>
      </c>
      <c r="Y1717" s="99">
        <v>0</v>
      </c>
      <c r="Z1717" s="99">
        <v>0</v>
      </c>
      <c r="AA1717" s="99">
        <f>AR1717</f>
        <v>0</v>
      </c>
      <c r="AB1717" s="99">
        <f>AQ1717</f>
        <v>0</v>
      </c>
      <c r="AC1717" s="47"/>
      <c r="AD1717" s="100"/>
      <c r="AE1717" s="100"/>
      <c r="AF1717" s="100"/>
      <c r="AG1717" s="100"/>
      <c r="AH1717" s="100"/>
      <c r="AI1717" s="100"/>
      <c r="AJ1717" s="100"/>
      <c r="AK1717" s="100"/>
      <c r="AL1717" s="100"/>
      <c r="AM1717" s="100"/>
      <c r="AN1717" s="100"/>
      <c r="AO1717" s="44"/>
      <c r="AP1717" s="100"/>
      <c r="AQ1717" s="100"/>
      <c r="AR1717" s="100"/>
      <c r="AS1717" s="100"/>
      <c r="AT1717" s="100"/>
      <c r="AU1717" s="100"/>
      <c r="AV1717" s="100"/>
      <c r="AW1717" s="100"/>
      <c r="AX1717" s="100">
        <v>68</v>
      </c>
      <c r="AY1717" s="100"/>
      <c r="AZ1717" s="100"/>
      <c r="BA1717" s="100"/>
      <c r="BB1717" s="100"/>
      <c r="BC1717" s="100"/>
    </row>
    <row r="1718" spans="1:56" x14ac:dyDescent="0.3">
      <c r="A1718" s="99" t="s">
        <v>73</v>
      </c>
      <c r="B1718" s="100" t="s">
        <v>36</v>
      </c>
      <c r="C1718" s="100" t="s">
        <v>1076</v>
      </c>
      <c r="D1718" s="100" t="s">
        <v>90</v>
      </c>
      <c r="E1718" s="100" t="s">
        <v>54</v>
      </c>
      <c r="F1718" s="100">
        <v>999918780</v>
      </c>
      <c r="G1718" s="99">
        <f>(J1718+T1718)-H1718</f>
        <v>67</v>
      </c>
      <c r="H1718" s="99"/>
      <c r="I1718" s="24"/>
      <c r="J1718" s="99">
        <f>SUM(K1718,L1718,N1718,O1718,P1718,Q1718)</f>
        <v>67</v>
      </c>
      <c r="K1718" s="99">
        <f>SUM(AD1718,AL1718,AN1718)</f>
        <v>38</v>
      </c>
      <c r="L1718" s="99">
        <f>SUM(AE1718,AF1718,AG1718,AH1718)</f>
        <v>29</v>
      </c>
      <c r="M1718" s="99">
        <f>COUNT(#REF!,#REF!,#REF!,#REF!,#REF!,#REF!,#REF!,AE1718,#REF!,#REF!,#REF!,#REF!,AF1718,AG1718,#REF!,#REF!,#REF!,AH1718)</f>
        <v>1</v>
      </c>
      <c r="N1718" s="99">
        <f>AI1718+AJ1718</f>
        <v>0</v>
      </c>
      <c r="O1718" s="99"/>
      <c r="P1718" s="99">
        <f>AK1718</f>
        <v>0</v>
      </c>
      <c r="Q1718" s="99">
        <f>AM1718</f>
        <v>0</v>
      </c>
      <c r="R1718" s="99">
        <v>0</v>
      </c>
      <c r="S1718" s="47"/>
      <c r="T1718" s="99">
        <f>SUM(U1718,V1718,X1718,Y1718,Z1718,AA1718,AB1718)</f>
        <v>0</v>
      </c>
      <c r="U1718" s="99">
        <f>AP1718</f>
        <v>0</v>
      </c>
      <c r="V1718" s="99">
        <f>SUM(AS1718,AT1718,AU1718,AV1718,AW1718,AX1718,AY1718,AZ1718,BA1718,BB1718,BC1718)</f>
        <v>0</v>
      </c>
      <c r="W1718" s="99">
        <f>COUNT(AS1718,AT1718,AU1718,AV1718,AW1718,AX1718,AY1718,AZ1718,BA1718,BB1718,BC1718)</f>
        <v>0</v>
      </c>
      <c r="X1718" s="99">
        <v>0</v>
      </c>
      <c r="Y1718" s="99">
        <v>0</v>
      </c>
      <c r="Z1718" s="99">
        <v>0</v>
      </c>
      <c r="AA1718" s="99">
        <f>AR1718</f>
        <v>0</v>
      </c>
      <c r="AB1718" s="99">
        <f>AQ1718</f>
        <v>0</v>
      </c>
      <c r="AC1718" s="47"/>
      <c r="AD1718" s="99">
        <v>38</v>
      </c>
      <c r="AE1718" s="99"/>
      <c r="AF1718" s="99"/>
      <c r="AG1718" s="99">
        <v>29</v>
      </c>
      <c r="AH1718" s="99"/>
      <c r="AI1718" s="99"/>
      <c r="AJ1718" s="99"/>
      <c r="AK1718" s="99"/>
      <c r="AL1718" s="99"/>
      <c r="AM1718" s="100"/>
      <c r="AN1718" s="100"/>
      <c r="AO1718" s="44"/>
      <c r="AP1718" s="100"/>
      <c r="AQ1718" s="100"/>
      <c r="AR1718" s="100"/>
      <c r="AS1718" s="100"/>
      <c r="AT1718" s="100"/>
      <c r="AU1718" s="100"/>
      <c r="AV1718" s="100"/>
      <c r="AW1718" s="100"/>
      <c r="AX1718" s="100"/>
      <c r="AY1718" s="100"/>
      <c r="AZ1718" s="100"/>
      <c r="BA1718" s="100"/>
      <c r="BB1718" s="100"/>
      <c r="BC1718" s="100"/>
      <c r="BD1718" s="41"/>
    </row>
    <row r="1719" spans="1:56" x14ac:dyDescent="0.3">
      <c r="A1719" s="100" t="s">
        <v>73</v>
      </c>
      <c r="B1719" s="100" t="s">
        <v>36</v>
      </c>
      <c r="C1719" s="100" t="s">
        <v>2570</v>
      </c>
      <c r="D1719" s="100" t="s">
        <v>244</v>
      </c>
      <c r="E1719" s="100" t="s">
        <v>54</v>
      </c>
      <c r="F1719" s="100">
        <v>999927632</v>
      </c>
      <c r="G1719" s="99">
        <f>(J1719+T1719)-H1719</f>
        <v>67</v>
      </c>
      <c r="H1719" s="99"/>
      <c r="I1719" s="24"/>
      <c r="J1719" s="99">
        <f>SUM(K1719,L1719,N1719,O1719,P1719,Q1719)</f>
        <v>29</v>
      </c>
      <c r="K1719" s="99">
        <f>SUM(AD1719,AL1719,AN1719)</f>
        <v>29</v>
      </c>
      <c r="L1719" s="99">
        <f>SUM(AE1719,AF1719,AG1719,AH1719)</f>
        <v>0</v>
      </c>
      <c r="M1719" s="99">
        <f>COUNT(#REF!,#REF!,#REF!,#REF!,#REF!,#REF!,#REF!,AE1719,#REF!,#REF!,#REF!,#REF!,AF1719,AG1719,#REF!,#REF!,#REF!,AH1719)</f>
        <v>0</v>
      </c>
      <c r="N1719" s="99">
        <f>AI1719+AJ1719</f>
        <v>0</v>
      </c>
      <c r="O1719" s="99"/>
      <c r="P1719" s="99">
        <f>AK1719</f>
        <v>0</v>
      </c>
      <c r="Q1719" s="99">
        <f>AM1719</f>
        <v>0</v>
      </c>
      <c r="R1719" s="99">
        <v>0</v>
      </c>
      <c r="S1719" s="47"/>
      <c r="T1719" s="99">
        <f>SUM(U1719,V1719,X1719,Y1719,Z1719,AA1719,AB1719)</f>
        <v>38</v>
      </c>
      <c r="U1719" s="99">
        <f>AP1719</f>
        <v>0</v>
      </c>
      <c r="V1719" s="99">
        <f>SUM(AS1719,AT1719,AU1719,AV1719,AW1719,AX1719,AY1719,AZ1719,BA1719,BB1719,BC1719)</f>
        <v>38</v>
      </c>
      <c r="W1719" s="99">
        <f>COUNT(AS1719,AT1719,AU1719,AV1719,AW1719,AX1719,AY1719,AZ1719,BA1719,BB1719,BC1719)</f>
        <v>1</v>
      </c>
      <c r="X1719" s="99">
        <v>0</v>
      </c>
      <c r="Y1719" s="99">
        <v>0</v>
      </c>
      <c r="Z1719" s="99">
        <v>0</v>
      </c>
      <c r="AA1719" s="99">
        <f>AR1719</f>
        <v>0</v>
      </c>
      <c r="AB1719" s="99">
        <f>AQ1719</f>
        <v>0</v>
      </c>
      <c r="AC1719" s="47"/>
      <c r="AD1719" s="99">
        <v>29</v>
      </c>
      <c r="AE1719" s="99"/>
      <c r="AF1719" s="99"/>
      <c r="AG1719" s="99"/>
      <c r="AH1719" s="99"/>
      <c r="AI1719" s="99"/>
      <c r="AJ1719" s="99"/>
      <c r="AK1719" s="99"/>
      <c r="AL1719" s="99"/>
      <c r="AM1719" s="100"/>
      <c r="AN1719" s="100"/>
      <c r="AO1719" s="44"/>
      <c r="AP1719" s="100"/>
      <c r="AQ1719" s="100"/>
      <c r="AR1719" s="100"/>
      <c r="AS1719" s="100"/>
      <c r="AT1719" s="100"/>
      <c r="AU1719" s="100"/>
      <c r="AV1719" s="100"/>
      <c r="AW1719" s="100"/>
      <c r="AX1719" s="100"/>
      <c r="AY1719" s="100"/>
      <c r="AZ1719" s="100">
        <v>38</v>
      </c>
      <c r="BA1719" s="100"/>
      <c r="BB1719" s="100"/>
      <c r="BC1719" s="100"/>
      <c r="BD1719" s="41"/>
    </row>
    <row r="1720" spans="1:56" x14ac:dyDescent="0.3">
      <c r="A1720" s="100" t="s">
        <v>73</v>
      </c>
      <c r="B1720" s="100" t="s">
        <v>36</v>
      </c>
      <c r="C1720" s="100" t="s">
        <v>1547</v>
      </c>
      <c r="D1720" s="100" t="s">
        <v>2836</v>
      </c>
      <c r="E1720" s="100" t="s">
        <v>54</v>
      </c>
      <c r="F1720" s="100">
        <v>999922464</v>
      </c>
      <c r="G1720" s="99">
        <f>(J1720+T1720)-H1720</f>
        <v>67</v>
      </c>
      <c r="H1720" s="100"/>
      <c r="I1720" s="44"/>
      <c r="J1720" s="99">
        <f>SUM(K1720,L1720,N1720,O1720,P1720,Q1720)</f>
        <v>0</v>
      </c>
      <c r="K1720" s="99">
        <f>SUM(AD1720,AL1720,AN1720)</f>
        <v>0</v>
      </c>
      <c r="L1720" s="99">
        <f>SUM(AE1720,AF1720,AG1720,AH1720)</f>
        <v>0</v>
      </c>
      <c r="M1720" s="99">
        <f>COUNT(#REF!,#REF!,#REF!,#REF!,#REF!,#REF!,#REF!,AE1720,#REF!,#REF!,#REF!,#REF!,AF1720,AG1720,#REF!,#REF!,#REF!,AH1720)</f>
        <v>0</v>
      </c>
      <c r="N1720" s="99">
        <f>AI1720+AJ1720</f>
        <v>0</v>
      </c>
      <c r="O1720" s="99"/>
      <c r="P1720" s="99">
        <f>AK1720</f>
        <v>0</v>
      </c>
      <c r="Q1720" s="99">
        <f>AM1720</f>
        <v>0</v>
      </c>
      <c r="R1720" s="99">
        <v>0</v>
      </c>
      <c r="S1720" s="47"/>
      <c r="T1720" s="99">
        <f>SUM(U1720,V1720,X1720,Y1720,Z1720,AA1720,AB1720)</f>
        <v>67</v>
      </c>
      <c r="U1720" s="99">
        <f>AP1720</f>
        <v>13</v>
      </c>
      <c r="V1720" s="99">
        <f>SUM(AS1720,AT1720,AU1720,AV1720,AW1720,AX1720,AY1720,AZ1720,BA1720,BB1720,BC1720)</f>
        <v>54</v>
      </c>
      <c r="W1720" s="99">
        <f>COUNT(AS1720,AT1720,AU1720,AV1720,AW1720,AX1720,AY1720,AZ1720,BA1720,BB1720,BC1720)</f>
        <v>1</v>
      </c>
      <c r="X1720" s="99">
        <v>0</v>
      </c>
      <c r="Y1720" s="99">
        <v>0</v>
      </c>
      <c r="Z1720" s="99">
        <v>0</v>
      </c>
      <c r="AA1720" s="99">
        <f>AR1720</f>
        <v>0</v>
      </c>
      <c r="AB1720" s="99">
        <f>AQ1720</f>
        <v>0</v>
      </c>
      <c r="AC1720" s="47"/>
      <c r="AD1720" s="100"/>
      <c r="AE1720" s="100"/>
      <c r="AF1720" s="100"/>
      <c r="AG1720" s="100"/>
      <c r="AH1720" s="100"/>
      <c r="AI1720" s="100"/>
      <c r="AJ1720" s="100"/>
      <c r="AK1720" s="100"/>
      <c r="AL1720" s="100"/>
      <c r="AM1720" s="100"/>
      <c r="AN1720" s="100"/>
      <c r="AO1720" s="44"/>
      <c r="AP1720" s="100">
        <v>13</v>
      </c>
      <c r="AQ1720" s="100"/>
      <c r="AR1720" s="100"/>
      <c r="AS1720" s="100">
        <v>54</v>
      </c>
      <c r="AT1720" s="100"/>
      <c r="AU1720" s="100"/>
      <c r="AV1720" s="100"/>
      <c r="AW1720" s="100"/>
      <c r="AX1720" s="100"/>
      <c r="AY1720" s="100"/>
      <c r="AZ1720" s="100"/>
      <c r="BA1720" s="100"/>
      <c r="BB1720" s="100"/>
      <c r="BC1720" s="100"/>
      <c r="BD1720" s="41"/>
    </row>
    <row r="1721" spans="1:56" x14ac:dyDescent="0.3">
      <c r="A1721" s="100" t="s">
        <v>73</v>
      </c>
      <c r="B1721" s="100" t="s">
        <v>36</v>
      </c>
      <c r="C1721" s="100" t="s">
        <v>669</v>
      </c>
      <c r="D1721" s="100" t="s">
        <v>538</v>
      </c>
      <c r="E1721" s="100" t="s">
        <v>54</v>
      </c>
      <c r="F1721" s="99">
        <v>999920460</v>
      </c>
      <c r="G1721" s="99">
        <f>(J1721+T1721)-H1721</f>
        <v>66.5</v>
      </c>
      <c r="H1721" s="99">
        <f>(K1721+L1721+N1721+O1721+P1721+Q1721+R1721)*0.5</f>
        <v>66.5</v>
      </c>
      <c r="I1721" s="24"/>
      <c r="J1721" s="99">
        <f>SUM(K1721,L1721,N1721,O1721,P1721,Q1721)</f>
        <v>133</v>
      </c>
      <c r="K1721" s="99">
        <f>SUM(AD1721,AL1721,AN1721)</f>
        <v>0</v>
      </c>
      <c r="L1721" s="99">
        <f>SUM(AE1721,AF1721,AG1721,AH1721)</f>
        <v>51</v>
      </c>
      <c r="M1721" s="99">
        <f>COUNT(#REF!,#REF!,#REF!,#REF!,#REF!,#REF!,#REF!,AE1721,#REF!,#REF!,#REF!,#REF!,AF1721,AG1721,#REF!,#REF!,#REF!,AH1721)</f>
        <v>1</v>
      </c>
      <c r="N1721" s="99">
        <f>AI1721+AJ1721</f>
        <v>44</v>
      </c>
      <c r="O1721" s="99"/>
      <c r="P1721" s="99">
        <f>AK1721</f>
        <v>38</v>
      </c>
      <c r="Q1721" s="99">
        <f>AM1721</f>
        <v>0</v>
      </c>
      <c r="R1721" s="99">
        <v>0</v>
      </c>
      <c r="S1721" s="47"/>
      <c r="T1721" s="99">
        <f>SUM(U1721,V1721,X1721,Y1721,Z1721,AA1721,AB1721)</f>
        <v>0</v>
      </c>
      <c r="U1721" s="99">
        <f>AP1721</f>
        <v>0</v>
      </c>
      <c r="V1721" s="99">
        <f>SUM(AS1721,AT1721,AU1721,AV1721,AW1721,AX1721,AY1721,AZ1721,BA1721,BB1721,BC1721)</f>
        <v>0</v>
      </c>
      <c r="W1721" s="99">
        <f>COUNT(AS1721,AT1721,AU1721,AV1721,AW1721,AX1721,AY1721,AZ1721,BA1721,BB1721,BC1721)</f>
        <v>0</v>
      </c>
      <c r="X1721" s="99">
        <v>0</v>
      </c>
      <c r="Y1721" s="99">
        <v>0</v>
      </c>
      <c r="Z1721" s="99">
        <v>0</v>
      </c>
      <c r="AA1721" s="99">
        <f>AR1721</f>
        <v>0</v>
      </c>
      <c r="AB1721" s="99">
        <f>AQ1721</f>
        <v>0</v>
      </c>
      <c r="AC1721" s="47"/>
      <c r="AD1721" s="99"/>
      <c r="AE1721" s="99"/>
      <c r="AF1721" s="99"/>
      <c r="AG1721" s="99">
        <v>51</v>
      </c>
      <c r="AH1721" s="99"/>
      <c r="AI1721" s="99"/>
      <c r="AJ1721" s="99">
        <v>44</v>
      </c>
      <c r="AK1721" s="99">
        <v>38</v>
      </c>
      <c r="AL1721" s="99"/>
      <c r="AM1721" s="100"/>
      <c r="AN1721" s="100"/>
      <c r="AO1721" s="44"/>
      <c r="AP1721" s="100"/>
      <c r="AQ1721" s="100"/>
      <c r="AR1721" s="100"/>
      <c r="AS1721" s="100"/>
      <c r="AT1721" s="100"/>
      <c r="AU1721" s="100"/>
      <c r="AV1721" s="100"/>
      <c r="AW1721" s="100"/>
      <c r="AX1721" s="100"/>
      <c r="AY1721" s="100"/>
      <c r="AZ1721" s="100"/>
      <c r="BA1721" s="100"/>
      <c r="BB1721" s="100"/>
      <c r="BC1721" s="100"/>
      <c r="BD1721" s="41"/>
    </row>
    <row r="1722" spans="1:56" x14ac:dyDescent="0.3">
      <c r="A1722" s="99" t="s">
        <v>73</v>
      </c>
      <c r="B1722" s="99" t="s">
        <v>36</v>
      </c>
      <c r="C1722" s="99" t="s">
        <v>971</v>
      </c>
      <c r="D1722" s="99" t="s">
        <v>177</v>
      </c>
      <c r="E1722" s="99" t="s">
        <v>54</v>
      </c>
      <c r="F1722" s="99">
        <v>999917793</v>
      </c>
      <c r="G1722" s="99">
        <f>(J1722+T1722)-H1722</f>
        <v>64</v>
      </c>
      <c r="H1722" s="99"/>
      <c r="I1722" s="24"/>
      <c r="J1722" s="99">
        <f>SUM(K1722,L1722,N1722,O1722,P1722,Q1722)</f>
        <v>0</v>
      </c>
      <c r="K1722" s="99">
        <f>SUM(AD1722,AL1722,AN1722)</f>
        <v>0</v>
      </c>
      <c r="L1722" s="99">
        <f>SUM(AE1722,AF1722,AG1722,AH1722)</f>
        <v>0</v>
      </c>
      <c r="M1722" s="99">
        <f>COUNT(#REF!,#REF!,#REF!,#REF!,#REF!,#REF!,#REF!,AE1722,#REF!,#REF!,#REF!,#REF!,AF1722,AG1722,#REF!,#REF!,#REF!,AH1722)</f>
        <v>0</v>
      </c>
      <c r="N1722" s="99">
        <f>AI1722+AJ1722</f>
        <v>0</v>
      </c>
      <c r="O1722" s="99"/>
      <c r="P1722" s="99">
        <f>AK1722</f>
        <v>0</v>
      </c>
      <c r="Q1722" s="99">
        <f>AM1722</f>
        <v>0</v>
      </c>
      <c r="R1722" s="99">
        <v>0</v>
      </c>
      <c r="S1722" s="47"/>
      <c r="T1722" s="99">
        <f>SUM(U1722,V1722,X1722,Y1722,Z1722,AA1722,AB1722)</f>
        <v>64</v>
      </c>
      <c r="U1722" s="99">
        <f>AP1722</f>
        <v>0</v>
      </c>
      <c r="V1722" s="99">
        <f>SUM(AS1722,AT1722,AU1722,AV1722,AW1722,AX1722,AY1722,AZ1722,BA1722,BB1722,BC1722)</f>
        <v>0</v>
      </c>
      <c r="W1722" s="99">
        <f>COUNT(AS1722,AT1722,AU1722,AV1722,AW1722,AX1722,AY1722,AZ1722,BA1722,BB1722,BC1722)</f>
        <v>0</v>
      </c>
      <c r="X1722" s="99">
        <v>0</v>
      </c>
      <c r="Y1722" s="99">
        <v>0</v>
      </c>
      <c r="Z1722" s="99">
        <v>0</v>
      </c>
      <c r="AA1722" s="99">
        <f>AR1722</f>
        <v>64</v>
      </c>
      <c r="AB1722" s="99">
        <f>AQ1722</f>
        <v>0</v>
      </c>
      <c r="AC1722" s="47"/>
      <c r="AD1722" s="99"/>
      <c r="AE1722" s="99"/>
      <c r="AF1722" s="99"/>
      <c r="AG1722" s="99"/>
      <c r="AH1722" s="99"/>
      <c r="AI1722" s="99"/>
      <c r="AJ1722" s="99"/>
      <c r="AK1722" s="99"/>
      <c r="AL1722" s="99"/>
      <c r="AM1722" s="100"/>
      <c r="AN1722" s="100"/>
      <c r="AO1722" s="44"/>
      <c r="AP1722" s="100"/>
      <c r="AQ1722" s="100"/>
      <c r="AR1722" s="100">
        <v>64</v>
      </c>
      <c r="AS1722" s="100"/>
      <c r="AT1722" s="100"/>
      <c r="AU1722" s="100"/>
      <c r="AV1722" s="100"/>
      <c r="AW1722" s="100"/>
      <c r="AX1722" s="100"/>
      <c r="AY1722" s="100"/>
      <c r="AZ1722" s="100"/>
      <c r="BA1722" s="100"/>
      <c r="BB1722" s="100"/>
      <c r="BC1722" s="100"/>
      <c r="BD1722" s="41"/>
    </row>
    <row r="1723" spans="1:56" x14ac:dyDescent="0.3">
      <c r="A1723" s="100" t="s">
        <v>73</v>
      </c>
      <c r="B1723" s="100" t="s">
        <v>36</v>
      </c>
      <c r="C1723" s="100" t="s">
        <v>2835</v>
      </c>
      <c r="D1723" s="100" t="s">
        <v>1969</v>
      </c>
      <c r="E1723" s="100" t="s">
        <v>54</v>
      </c>
      <c r="F1723" s="100">
        <v>999928631</v>
      </c>
      <c r="G1723" s="99">
        <f>(J1723+T1723)-H1723</f>
        <v>64</v>
      </c>
      <c r="H1723" s="100"/>
      <c r="I1723" s="44"/>
      <c r="J1723" s="99">
        <f>SUM(K1723,L1723,N1723,O1723,P1723,Q1723)</f>
        <v>0</v>
      </c>
      <c r="K1723" s="99">
        <f>SUM(AD1723,AL1723,AN1723)</f>
        <v>0</v>
      </c>
      <c r="L1723" s="99">
        <f>SUM(AE1723,AF1723,AG1723,AH1723)</f>
        <v>0</v>
      </c>
      <c r="M1723" s="99">
        <f>COUNT(#REF!,#REF!,#REF!,#REF!,#REF!,#REF!,#REF!,AE1723,#REF!,#REF!,#REF!,#REF!,AF1723,AG1723,#REF!,#REF!,#REF!,AH1723)</f>
        <v>0</v>
      </c>
      <c r="N1723" s="99">
        <f>AI1723+AJ1723</f>
        <v>0</v>
      </c>
      <c r="O1723" s="99"/>
      <c r="P1723" s="99">
        <f>AK1723</f>
        <v>0</v>
      </c>
      <c r="Q1723" s="99">
        <f>AM1723</f>
        <v>0</v>
      </c>
      <c r="R1723" s="99">
        <v>0</v>
      </c>
      <c r="S1723" s="47"/>
      <c r="T1723" s="99">
        <f>SUM(U1723,V1723,X1723,Y1723,Z1723,AA1723,AB1723)</f>
        <v>64</v>
      </c>
      <c r="U1723" s="99">
        <f>AP1723</f>
        <v>13</v>
      </c>
      <c r="V1723" s="99">
        <f>SUM(AS1723,AT1723,AU1723,AV1723,AW1723,AX1723,AY1723,AZ1723,BA1723,BB1723,BC1723)</f>
        <v>51</v>
      </c>
      <c r="W1723" s="99">
        <f>COUNT(AS1723,AT1723,AU1723,AV1723,AW1723,AX1723,AY1723,AZ1723,BA1723,BB1723,BC1723)</f>
        <v>1</v>
      </c>
      <c r="X1723" s="99">
        <v>0</v>
      </c>
      <c r="Y1723" s="99">
        <v>0</v>
      </c>
      <c r="Z1723" s="99">
        <v>0</v>
      </c>
      <c r="AA1723" s="99">
        <f>AR1723</f>
        <v>0</v>
      </c>
      <c r="AB1723" s="99">
        <f>AQ1723</f>
        <v>0</v>
      </c>
      <c r="AC1723" s="47"/>
      <c r="AD1723" s="100"/>
      <c r="AE1723" s="100"/>
      <c r="AF1723" s="100"/>
      <c r="AG1723" s="100"/>
      <c r="AH1723" s="100"/>
      <c r="AI1723" s="100"/>
      <c r="AJ1723" s="100"/>
      <c r="AK1723" s="100"/>
      <c r="AL1723" s="100"/>
      <c r="AM1723" s="100"/>
      <c r="AN1723" s="100"/>
      <c r="AO1723" s="44"/>
      <c r="AP1723" s="100">
        <v>13</v>
      </c>
      <c r="AQ1723" s="100"/>
      <c r="AR1723" s="100"/>
      <c r="AS1723" s="100"/>
      <c r="AT1723" s="100"/>
      <c r="AU1723" s="100"/>
      <c r="AV1723" s="100"/>
      <c r="AW1723" s="100">
        <v>51</v>
      </c>
      <c r="AX1723" s="100"/>
      <c r="AY1723" s="100"/>
      <c r="AZ1723" s="100"/>
      <c r="BA1723" s="100"/>
      <c r="BB1723" s="100"/>
      <c r="BC1723" s="100"/>
      <c r="BD1723" s="41"/>
    </row>
    <row r="1724" spans="1:56" x14ac:dyDescent="0.3">
      <c r="A1724" s="99" t="s">
        <v>73</v>
      </c>
      <c r="B1724" s="99" t="s">
        <v>36</v>
      </c>
      <c r="C1724" s="100" t="s">
        <v>404</v>
      </c>
      <c r="D1724" s="100" t="s">
        <v>405</v>
      </c>
      <c r="E1724" s="100" t="s">
        <v>54</v>
      </c>
      <c r="F1724" s="99">
        <v>999882276</v>
      </c>
      <c r="G1724" s="99">
        <f>(J1724+T1724)-H1724</f>
        <v>63</v>
      </c>
      <c r="H1724" s="99"/>
      <c r="I1724" s="24"/>
      <c r="J1724" s="99">
        <f>SUM(K1724,L1724,N1724,O1724,P1724,Q1724)</f>
        <v>63</v>
      </c>
      <c r="K1724" s="99">
        <f>SUM(AD1724,AL1724,AN1724)</f>
        <v>0</v>
      </c>
      <c r="L1724" s="99">
        <f>SUM(AE1724,AF1724,AG1724,AH1724)</f>
        <v>63</v>
      </c>
      <c r="M1724" s="99">
        <f>COUNT(#REF!,#REF!,#REF!,#REF!,#REF!,#REF!,#REF!,AE1724,#REF!,#REF!,#REF!,#REF!,AF1724,AG1724,#REF!,#REF!,#REF!,AH1724)</f>
        <v>1</v>
      </c>
      <c r="N1724" s="99">
        <f>AI1724+AJ1724</f>
        <v>0</v>
      </c>
      <c r="O1724" s="99"/>
      <c r="P1724" s="99">
        <f>AK1724</f>
        <v>0</v>
      </c>
      <c r="Q1724" s="99">
        <f>AM1724</f>
        <v>0</v>
      </c>
      <c r="R1724" s="99">
        <v>0</v>
      </c>
      <c r="S1724" s="47"/>
      <c r="T1724" s="99">
        <f>SUM(U1724,V1724,X1724,Y1724,Z1724,AA1724,AB1724)</f>
        <v>0</v>
      </c>
      <c r="U1724" s="99">
        <f>AP1724</f>
        <v>0</v>
      </c>
      <c r="V1724" s="99">
        <f>SUM(AS1724,AT1724,AU1724,AV1724,AW1724,AX1724,AY1724,AZ1724,BA1724,BB1724,BC1724)</f>
        <v>0</v>
      </c>
      <c r="W1724" s="99">
        <f>COUNT(AS1724,AT1724,AU1724,AV1724,AW1724,AX1724,AY1724,AZ1724,BA1724,BB1724,BC1724)</f>
        <v>0</v>
      </c>
      <c r="X1724" s="99">
        <v>0</v>
      </c>
      <c r="Y1724" s="99">
        <v>0</v>
      </c>
      <c r="Z1724" s="99">
        <v>0</v>
      </c>
      <c r="AA1724" s="99">
        <f>AR1724</f>
        <v>0</v>
      </c>
      <c r="AB1724" s="99">
        <f>AQ1724</f>
        <v>0</v>
      </c>
      <c r="AC1724" s="47"/>
      <c r="AD1724" s="99"/>
      <c r="AE1724" s="99"/>
      <c r="AF1724" s="99"/>
      <c r="AG1724" s="99">
        <v>63</v>
      </c>
      <c r="AH1724" s="99"/>
      <c r="AI1724" s="99"/>
      <c r="AJ1724" s="99"/>
      <c r="AK1724" s="99"/>
      <c r="AL1724" s="99"/>
      <c r="AM1724" s="100"/>
      <c r="AN1724" s="100"/>
      <c r="AO1724" s="44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41"/>
    </row>
    <row r="1725" spans="1:56" x14ac:dyDescent="0.3">
      <c r="A1725" s="100" t="s">
        <v>73</v>
      </c>
      <c r="B1725" s="100" t="s">
        <v>36</v>
      </c>
      <c r="C1725" s="100" t="s">
        <v>3037</v>
      </c>
      <c r="D1725" s="100" t="s">
        <v>94</v>
      </c>
      <c r="E1725" s="100" t="s">
        <v>54</v>
      </c>
      <c r="F1725" s="100">
        <v>999923498</v>
      </c>
      <c r="G1725" s="99">
        <f>(J1725+T1725)-H1725</f>
        <v>63</v>
      </c>
      <c r="H1725" s="100"/>
      <c r="I1725" s="44"/>
      <c r="J1725" s="99">
        <f>SUM(K1725,L1725,N1725,O1725,P1725,Q1725)</f>
        <v>0</v>
      </c>
      <c r="K1725" s="99">
        <f>SUM(AD1725,AL1725,AN1725)</f>
        <v>0</v>
      </c>
      <c r="L1725" s="99">
        <f>SUM(AE1725,AF1725,AG1725,AH1725)</f>
        <v>0</v>
      </c>
      <c r="M1725" s="99">
        <f>COUNT(#REF!,#REF!,#REF!,#REF!,#REF!,#REF!,#REF!,AE1725,#REF!,#REF!,#REF!,#REF!,AF1725,AG1725,#REF!,#REF!,#REF!,AH1725)</f>
        <v>0</v>
      </c>
      <c r="N1725" s="99">
        <f>AI1725+AJ1725</f>
        <v>0</v>
      </c>
      <c r="O1725" s="99"/>
      <c r="P1725" s="99">
        <f>AK1725</f>
        <v>0</v>
      </c>
      <c r="Q1725" s="99">
        <f>AM1725</f>
        <v>0</v>
      </c>
      <c r="R1725" s="99">
        <v>0</v>
      </c>
      <c r="S1725" s="47"/>
      <c r="T1725" s="99">
        <f>SUM(U1725,V1725,X1725,Y1725,Z1725,AA1725,AB1725)</f>
        <v>63</v>
      </c>
      <c r="U1725" s="99">
        <f>AP1725</f>
        <v>0</v>
      </c>
      <c r="V1725" s="99">
        <f>SUM(AS1725,AT1725,AU1725,AV1725,AW1725,AX1725,AY1725,AZ1725,BA1725,BB1725,BC1725)</f>
        <v>63</v>
      </c>
      <c r="W1725" s="99">
        <f>COUNT(AS1725,AT1725,AU1725,AV1725,AW1725,AX1725,AY1725,AZ1725,BA1725,BB1725,BC1725)</f>
        <v>1</v>
      </c>
      <c r="X1725" s="99">
        <v>0</v>
      </c>
      <c r="Y1725" s="99">
        <v>0</v>
      </c>
      <c r="Z1725" s="99">
        <v>0</v>
      </c>
      <c r="AA1725" s="99">
        <f>AR1725</f>
        <v>0</v>
      </c>
      <c r="AB1725" s="99">
        <f>AQ1725</f>
        <v>0</v>
      </c>
      <c r="AC1725" s="47"/>
      <c r="AD1725" s="100"/>
      <c r="AE1725" s="100"/>
      <c r="AF1725" s="100"/>
      <c r="AG1725" s="100"/>
      <c r="AH1725" s="100"/>
      <c r="AI1725" s="100"/>
      <c r="AJ1725" s="100"/>
      <c r="AK1725" s="100"/>
      <c r="AL1725" s="100"/>
      <c r="AM1725" s="100"/>
      <c r="AN1725" s="100"/>
      <c r="AO1725" s="44"/>
      <c r="AP1725" s="100"/>
      <c r="AQ1725" s="100"/>
      <c r="AR1725" s="100"/>
      <c r="AS1725" s="100"/>
      <c r="AT1725" s="100"/>
      <c r="AU1725" s="100">
        <v>63</v>
      </c>
      <c r="AV1725" s="100"/>
      <c r="AW1725" s="100"/>
      <c r="AX1725" s="100"/>
      <c r="AY1725" s="100"/>
      <c r="AZ1725" s="100"/>
      <c r="BA1725" s="100"/>
      <c r="BB1725" s="100"/>
      <c r="BC1725" s="100"/>
    </row>
    <row r="1726" spans="1:56" x14ac:dyDescent="0.3">
      <c r="A1726" s="100" t="s">
        <v>73</v>
      </c>
      <c r="B1726" s="99" t="s">
        <v>36</v>
      </c>
      <c r="C1726" s="99" t="s">
        <v>2988</v>
      </c>
      <c r="D1726" s="99" t="s">
        <v>90</v>
      </c>
      <c r="E1726" s="99" t="s">
        <v>54</v>
      </c>
      <c r="F1726" s="99">
        <v>999930108</v>
      </c>
      <c r="G1726" s="99">
        <f>(J1726+T1726)-H1726</f>
        <v>63</v>
      </c>
      <c r="H1726" s="100"/>
      <c r="I1726" s="44"/>
      <c r="J1726" s="99">
        <f>SUM(K1726,L1726,N1726,O1726,P1726,Q1726)</f>
        <v>0</v>
      </c>
      <c r="K1726" s="99">
        <f>SUM(AD1726,AL1726,AN1726)</f>
        <v>0</v>
      </c>
      <c r="L1726" s="99">
        <f>SUM(AE1726,AF1726,AG1726,AH1726)</f>
        <v>0</v>
      </c>
      <c r="M1726" s="99">
        <f>COUNT(#REF!,#REF!,#REF!,#REF!,#REF!,#REF!,#REF!,AE1726,#REF!,#REF!,#REF!,#REF!,AF1726,AG1726,#REF!,#REF!,#REF!,AH1726)</f>
        <v>0</v>
      </c>
      <c r="N1726" s="99">
        <f>AI1726+AJ1726</f>
        <v>0</v>
      </c>
      <c r="O1726" s="99"/>
      <c r="P1726" s="99">
        <f>AK1726</f>
        <v>0</v>
      </c>
      <c r="Q1726" s="99">
        <f>AM1726</f>
        <v>0</v>
      </c>
      <c r="R1726" s="99">
        <v>0</v>
      </c>
      <c r="S1726" s="47"/>
      <c r="T1726" s="99">
        <f>SUM(U1726,V1726,X1726,Y1726,Z1726,AA1726,AB1726)</f>
        <v>63</v>
      </c>
      <c r="U1726" s="99">
        <f>AP1726</f>
        <v>0</v>
      </c>
      <c r="V1726" s="99">
        <f>SUM(AS1726,AT1726,AU1726,AV1726,AW1726,AX1726,AY1726,AZ1726,BA1726,BB1726,BC1726)</f>
        <v>63</v>
      </c>
      <c r="W1726" s="99">
        <f>COUNT(AS1726,AT1726,AU1726,AV1726,AW1726,AX1726,AY1726,AZ1726,BA1726,BB1726,BC1726)</f>
        <v>1</v>
      </c>
      <c r="X1726" s="99">
        <v>0</v>
      </c>
      <c r="Y1726" s="99">
        <v>0</v>
      </c>
      <c r="Z1726" s="99">
        <v>0</v>
      </c>
      <c r="AA1726" s="99">
        <f>AR1726</f>
        <v>0</v>
      </c>
      <c r="AB1726" s="99">
        <f>AQ1726</f>
        <v>0</v>
      </c>
      <c r="AC1726" s="47"/>
      <c r="AD1726" s="100"/>
      <c r="AE1726" s="100"/>
      <c r="AF1726" s="100"/>
      <c r="AG1726" s="100"/>
      <c r="AH1726" s="100"/>
      <c r="AI1726" s="100"/>
      <c r="AJ1726" s="100"/>
      <c r="AK1726" s="100"/>
      <c r="AL1726" s="100"/>
      <c r="AM1726" s="100"/>
      <c r="AN1726" s="100"/>
      <c r="AO1726" s="44"/>
      <c r="AP1726" s="100"/>
      <c r="AQ1726" s="100"/>
      <c r="AR1726" s="100"/>
      <c r="AS1726" s="100"/>
      <c r="AT1726" s="100">
        <v>63</v>
      </c>
      <c r="AU1726" s="100"/>
      <c r="AV1726" s="100"/>
      <c r="AW1726" s="100"/>
      <c r="AX1726" s="100"/>
      <c r="AY1726" s="100"/>
      <c r="AZ1726" s="100"/>
      <c r="BA1726" s="100"/>
      <c r="BB1726" s="100"/>
      <c r="BC1726" s="100"/>
    </row>
    <row r="1727" spans="1:56" x14ac:dyDescent="0.3">
      <c r="A1727" s="100" t="s">
        <v>73</v>
      </c>
      <c r="B1727" s="100" t="s">
        <v>36</v>
      </c>
      <c r="C1727" s="100" t="s">
        <v>3566</v>
      </c>
      <c r="D1727" s="100" t="s">
        <v>3567</v>
      </c>
      <c r="E1727" s="100" t="s">
        <v>54</v>
      </c>
      <c r="F1727" s="100">
        <v>999931185</v>
      </c>
      <c r="G1727" s="99">
        <f>(J1727+T1727)-H1727</f>
        <v>63</v>
      </c>
      <c r="H1727" s="100"/>
      <c r="I1727" s="44"/>
      <c r="J1727" s="99">
        <f>SUM(K1727,L1727,N1727,O1727,P1727,Q1727)</f>
        <v>0</v>
      </c>
      <c r="K1727" s="99">
        <f>SUM(AD1727,AL1727,AN1727)</f>
        <v>0</v>
      </c>
      <c r="L1727" s="99">
        <f>SUM(AE1727,AF1727,AG1727,AH1727)</f>
        <v>0</v>
      </c>
      <c r="M1727" s="99">
        <f>COUNT(#REF!,#REF!,#REF!,#REF!,#REF!,#REF!,#REF!,AE1727,#REF!,#REF!,#REF!,#REF!,AF1727,AG1727,#REF!,#REF!,#REF!,AH1727)</f>
        <v>0</v>
      </c>
      <c r="N1727" s="99">
        <f>AI1727+AJ1727</f>
        <v>0</v>
      </c>
      <c r="O1727" s="99"/>
      <c r="P1727" s="99">
        <f>AK1727</f>
        <v>0</v>
      </c>
      <c r="Q1727" s="99">
        <f>AM1727</f>
        <v>0</v>
      </c>
      <c r="R1727" s="99">
        <v>0</v>
      </c>
      <c r="S1727" s="47"/>
      <c r="T1727" s="99">
        <f>SUM(U1727,V1727,X1727,Y1727,Z1727,AA1727,AB1727)</f>
        <v>63</v>
      </c>
      <c r="U1727" s="99">
        <f>AP1727</f>
        <v>0</v>
      </c>
      <c r="V1727" s="99">
        <f>SUM(AS1727,AT1727,AU1727,AV1727,AW1727,AX1727,AY1727,AZ1727,BA1727,BB1727,BC1727)</f>
        <v>63</v>
      </c>
      <c r="W1727" s="99">
        <f>COUNT(AS1727,AT1727,AU1727,AV1727,AW1727,AX1727,AY1727,AZ1727,BA1727,BB1727,BC1727)</f>
        <v>1</v>
      </c>
      <c r="X1727" s="99">
        <v>0</v>
      </c>
      <c r="Y1727" s="99">
        <v>0</v>
      </c>
      <c r="Z1727" s="99">
        <v>0</v>
      </c>
      <c r="AA1727" s="99">
        <f>AR1727</f>
        <v>0</v>
      </c>
      <c r="AB1727" s="99">
        <f>AQ1727</f>
        <v>0</v>
      </c>
      <c r="AC1727" s="47"/>
      <c r="AD1727" s="100"/>
      <c r="AE1727" s="100"/>
      <c r="AF1727" s="100"/>
      <c r="AG1727" s="100"/>
      <c r="AH1727" s="100"/>
      <c r="AI1727" s="100"/>
      <c r="AJ1727" s="100"/>
      <c r="AK1727" s="100"/>
      <c r="AL1727" s="100"/>
      <c r="AM1727" s="100"/>
      <c r="AN1727" s="100"/>
      <c r="AO1727" s="44"/>
      <c r="AP1727" s="100"/>
      <c r="AQ1727" s="100"/>
      <c r="AR1727" s="100"/>
      <c r="AS1727" s="100"/>
      <c r="AT1727" s="100"/>
      <c r="AU1727" s="100"/>
      <c r="AV1727" s="100"/>
      <c r="AW1727" s="100"/>
      <c r="AX1727" s="100"/>
      <c r="AY1727" s="100"/>
      <c r="AZ1727" s="100"/>
      <c r="BA1727" s="100">
        <v>63</v>
      </c>
      <c r="BB1727" s="100"/>
      <c r="BC1727" s="100"/>
    </row>
    <row r="1728" spans="1:56" x14ac:dyDescent="0.3">
      <c r="A1728" s="99" t="s">
        <v>73</v>
      </c>
      <c r="B1728" s="100" t="s">
        <v>36</v>
      </c>
      <c r="C1728" s="100" t="s">
        <v>539</v>
      </c>
      <c r="D1728" s="100" t="s">
        <v>540</v>
      </c>
      <c r="E1728" s="100" t="s">
        <v>54</v>
      </c>
      <c r="F1728" s="99">
        <v>999897053</v>
      </c>
      <c r="G1728" s="99">
        <f>(J1728+T1728)-H1728</f>
        <v>62</v>
      </c>
      <c r="H1728" s="100"/>
      <c r="I1728" s="24"/>
      <c r="J1728" s="99">
        <f>SUM(K1728,L1728,N1728,O1728,P1728,Q1728)</f>
        <v>62</v>
      </c>
      <c r="K1728" s="99">
        <f>SUM(AD1728,AL1728,AN1728)</f>
        <v>0</v>
      </c>
      <c r="L1728" s="99">
        <f>SUM(AE1728,AF1728,AG1728,AH1728)</f>
        <v>0</v>
      </c>
      <c r="M1728" s="99">
        <f>COUNT(#REF!,#REF!,#REF!,#REF!,#REF!,#REF!,#REF!,AE1728,#REF!,#REF!,#REF!,#REF!,AF1728,AG1728,#REF!,#REF!,#REF!,AH1728)</f>
        <v>0</v>
      </c>
      <c r="N1728" s="99">
        <f>AI1728+AJ1728</f>
        <v>33</v>
      </c>
      <c r="O1728" s="99"/>
      <c r="P1728" s="99">
        <f>AK1728</f>
        <v>29</v>
      </c>
      <c r="Q1728" s="99">
        <f>AM1728</f>
        <v>0</v>
      </c>
      <c r="R1728" s="99">
        <v>0</v>
      </c>
      <c r="S1728" s="47"/>
      <c r="T1728" s="99">
        <f>SUM(U1728,V1728,X1728,Y1728,Z1728,AA1728,AB1728)</f>
        <v>0</v>
      </c>
      <c r="U1728" s="99">
        <f>AP1728</f>
        <v>0</v>
      </c>
      <c r="V1728" s="99">
        <f>SUM(AS1728,AT1728,AU1728,AV1728,AW1728,AX1728,AY1728,AZ1728,BA1728,BB1728,BC1728)</f>
        <v>0</v>
      </c>
      <c r="W1728" s="99">
        <f>COUNT(AS1728,AT1728,AU1728,AV1728,AW1728,AX1728,AY1728,AZ1728,BA1728,BB1728,BC1728)</f>
        <v>0</v>
      </c>
      <c r="X1728" s="99">
        <v>0</v>
      </c>
      <c r="Y1728" s="99">
        <v>0</v>
      </c>
      <c r="Z1728" s="99">
        <v>0</v>
      </c>
      <c r="AA1728" s="99">
        <f>AR1728</f>
        <v>0</v>
      </c>
      <c r="AB1728" s="99">
        <f>AQ1728</f>
        <v>0</v>
      </c>
      <c r="AC1728" s="47"/>
      <c r="AD1728" s="99"/>
      <c r="AE1728" s="99"/>
      <c r="AF1728" s="99"/>
      <c r="AG1728" s="99"/>
      <c r="AH1728" s="99"/>
      <c r="AI1728" s="99"/>
      <c r="AJ1728" s="99">
        <v>33</v>
      </c>
      <c r="AK1728" s="99">
        <v>29</v>
      </c>
      <c r="AL1728" s="99"/>
      <c r="AM1728" s="100"/>
      <c r="AN1728" s="100"/>
      <c r="AO1728" s="44"/>
      <c r="AP1728" s="100"/>
      <c r="AQ1728" s="100"/>
      <c r="AR1728" s="100"/>
      <c r="AS1728" s="100"/>
      <c r="AT1728" s="100"/>
      <c r="AU1728" s="100"/>
      <c r="AV1728" s="100"/>
      <c r="AW1728" s="100"/>
      <c r="AX1728" s="100"/>
      <c r="AY1728" s="100"/>
      <c r="AZ1728" s="100"/>
      <c r="BA1728" s="100"/>
      <c r="BB1728" s="100"/>
      <c r="BC1728" s="100"/>
      <c r="BD1728" s="41"/>
    </row>
    <row r="1729" spans="1:56" x14ac:dyDescent="0.3">
      <c r="A1729" s="99" t="s">
        <v>73</v>
      </c>
      <c r="B1729" s="100" t="s">
        <v>36</v>
      </c>
      <c r="C1729" s="100" t="s">
        <v>710</v>
      </c>
      <c r="D1729" s="100" t="s">
        <v>711</v>
      </c>
      <c r="E1729" s="100" t="s">
        <v>54</v>
      </c>
      <c r="F1729" s="99">
        <v>999909724</v>
      </c>
      <c r="G1729" s="99">
        <f>(J1729+T1729)-H1729</f>
        <v>62</v>
      </c>
      <c r="H1729" s="100"/>
      <c r="I1729" s="24"/>
      <c r="J1729" s="99">
        <f>SUM(K1729,L1729,N1729,O1729,P1729,Q1729)</f>
        <v>62</v>
      </c>
      <c r="K1729" s="99">
        <f>SUM(AD1729,AL1729,AN1729)</f>
        <v>0</v>
      </c>
      <c r="L1729" s="99">
        <f>SUM(AE1729,AF1729,AG1729,AH1729)</f>
        <v>29</v>
      </c>
      <c r="M1729" s="99">
        <f>COUNT(#REF!,#REF!,#REF!,#REF!,#REF!,#REF!,#REF!,AE1729,#REF!,#REF!,#REF!,#REF!,AF1729,AG1729,#REF!,#REF!,#REF!,AH1729)</f>
        <v>1</v>
      </c>
      <c r="N1729" s="99">
        <f>AI1729+AJ1729</f>
        <v>33</v>
      </c>
      <c r="O1729" s="99"/>
      <c r="P1729" s="99">
        <f>AK1729</f>
        <v>0</v>
      </c>
      <c r="Q1729" s="99">
        <f>AM1729</f>
        <v>0</v>
      </c>
      <c r="R1729" s="99">
        <v>0</v>
      </c>
      <c r="S1729" s="47"/>
      <c r="T1729" s="99">
        <f>SUM(U1729,V1729,X1729,Y1729,Z1729,AA1729,AB1729)</f>
        <v>0</v>
      </c>
      <c r="U1729" s="99">
        <f>AP1729</f>
        <v>0</v>
      </c>
      <c r="V1729" s="99">
        <f>SUM(AS1729,AT1729,AU1729,AV1729,AW1729,AX1729,AY1729,AZ1729,BA1729,BB1729,BC1729)</f>
        <v>0</v>
      </c>
      <c r="W1729" s="99">
        <f>COUNT(AS1729,AT1729,AU1729,AV1729,AW1729,AX1729,AY1729,AZ1729,BA1729,BB1729,BC1729)</f>
        <v>0</v>
      </c>
      <c r="X1729" s="99">
        <v>0</v>
      </c>
      <c r="Y1729" s="99">
        <v>0</v>
      </c>
      <c r="Z1729" s="99">
        <v>0</v>
      </c>
      <c r="AA1729" s="99">
        <f>AR1729</f>
        <v>0</v>
      </c>
      <c r="AB1729" s="99">
        <f>AQ1729</f>
        <v>0</v>
      </c>
      <c r="AC1729" s="47"/>
      <c r="AD1729" s="99"/>
      <c r="AE1729" s="99"/>
      <c r="AF1729" s="99"/>
      <c r="AG1729" s="99">
        <v>29</v>
      </c>
      <c r="AH1729" s="99"/>
      <c r="AI1729" s="99"/>
      <c r="AJ1729" s="99">
        <v>33</v>
      </c>
      <c r="AK1729" s="99"/>
      <c r="AL1729" s="99"/>
      <c r="AM1729" s="100"/>
      <c r="AN1729" s="100"/>
      <c r="AO1729" s="44"/>
      <c r="AP1729" s="100"/>
      <c r="AQ1729" s="100"/>
      <c r="AR1729" s="100"/>
      <c r="AS1729" s="100"/>
      <c r="AT1729" s="100"/>
      <c r="AU1729" s="100"/>
      <c r="AV1729" s="100"/>
      <c r="AW1729" s="100"/>
      <c r="AX1729" s="100"/>
      <c r="AY1729" s="100"/>
      <c r="AZ1729" s="100"/>
      <c r="BA1729" s="100"/>
      <c r="BB1729" s="100"/>
      <c r="BC1729" s="100"/>
      <c r="BD1729" s="41"/>
    </row>
    <row r="1730" spans="1:56" x14ac:dyDescent="0.3">
      <c r="A1730" s="100" t="s">
        <v>73</v>
      </c>
      <c r="B1730" s="100" t="s">
        <v>36</v>
      </c>
      <c r="C1730" s="100" t="s">
        <v>2276</v>
      </c>
      <c r="D1730" s="100" t="s">
        <v>3633</v>
      </c>
      <c r="E1730" s="100" t="s">
        <v>54</v>
      </c>
      <c r="F1730" s="100">
        <v>999931421</v>
      </c>
      <c r="G1730" s="99">
        <f>(J1730+T1730)-H1730</f>
        <v>60</v>
      </c>
      <c r="H1730" s="100"/>
      <c r="I1730" s="44"/>
      <c r="J1730" s="99">
        <f>SUM(K1730,L1730,N1730,O1730,P1730,Q1730)</f>
        <v>0</v>
      </c>
      <c r="K1730" s="99">
        <f>SUM(AD1730,AL1730,AN1730)</f>
        <v>0</v>
      </c>
      <c r="L1730" s="99">
        <f>SUM(AE1730,AF1730,AG1730,AH1730)</f>
        <v>0</v>
      </c>
      <c r="M1730" s="99">
        <f>COUNT(#REF!,#REF!,#REF!,#REF!,#REF!,#REF!,#REF!,AE1730,#REF!,#REF!,#REF!,#REF!,AF1730,AG1730,#REF!,#REF!,#REF!,AH1730)</f>
        <v>0</v>
      </c>
      <c r="N1730" s="99">
        <f>AI1730+AJ1730</f>
        <v>0</v>
      </c>
      <c r="O1730" s="99"/>
      <c r="P1730" s="99">
        <f>AK1730</f>
        <v>0</v>
      </c>
      <c r="Q1730" s="99">
        <f>AM1730</f>
        <v>0</v>
      </c>
      <c r="R1730" s="99">
        <v>0</v>
      </c>
      <c r="S1730" s="47"/>
      <c r="T1730" s="99">
        <f>SUM(U1730,V1730,X1730,Y1730,Z1730,AA1730,AB1730)</f>
        <v>60</v>
      </c>
      <c r="U1730" s="99">
        <f>AP1730</f>
        <v>0</v>
      </c>
      <c r="V1730" s="99">
        <f>SUM(AS1730,AT1730,AU1730,AV1730,AW1730,AX1730,AY1730,AZ1730,BA1730,BB1730,BC1730)</f>
        <v>60</v>
      </c>
      <c r="W1730" s="99">
        <f>COUNT(AS1730,AT1730,AU1730,AV1730,AW1730,AX1730,AY1730,AZ1730,BA1730,BB1730,BC1730)</f>
        <v>1</v>
      </c>
      <c r="X1730" s="99">
        <v>0</v>
      </c>
      <c r="Y1730" s="99">
        <v>0</v>
      </c>
      <c r="Z1730" s="99">
        <v>0</v>
      </c>
      <c r="AA1730" s="99">
        <f>AR1730</f>
        <v>0</v>
      </c>
      <c r="AB1730" s="99">
        <f>AQ1730</f>
        <v>0</v>
      </c>
      <c r="AC1730" s="47"/>
      <c r="AD1730" s="100"/>
      <c r="AE1730" s="100"/>
      <c r="AF1730" s="100"/>
      <c r="AG1730" s="100"/>
      <c r="AH1730" s="100"/>
      <c r="AI1730" s="100"/>
      <c r="AJ1730" s="100"/>
      <c r="AK1730" s="100"/>
      <c r="AL1730" s="100"/>
      <c r="AM1730" s="100"/>
      <c r="AN1730" s="100"/>
      <c r="AO1730" s="44"/>
      <c r="AP1730" s="100"/>
      <c r="AQ1730" s="100"/>
      <c r="AR1730" s="100"/>
      <c r="AS1730" s="100"/>
      <c r="AT1730" s="100"/>
      <c r="AU1730" s="100"/>
      <c r="AV1730" s="100"/>
      <c r="AW1730" s="100"/>
      <c r="AX1730" s="100"/>
      <c r="AY1730" s="100"/>
      <c r="AZ1730" s="100"/>
      <c r="BA1730" s="100"/>
      <c r="BB1730" s="100"/>
      <c r="BC1730" s="100">
        <v>60</v>
      </c>
    </row>
    <row r="1731" spans="1:56" x14ac:dyDescent="0.3">
      <c r="A1731" s="99" t="s">
        <v>73</v>
      </c>
      <c r="B1731" s="99" t="s">
        <v>36</v>
      </c>
      <c r="C1731" s="99" t="s">
        <v>402</v>
      </c>
      <c r="D1731" s="99" t="s">
        <v>403</v>
      </c>
      <c r="E1731" s="99" t="s">
        <v>54</v>
      </c>
      <c r="F1731" s="99">
        <v>999882228</v>
      </c>
      <c r="G1731" s="99">
        <f>(J1731+T1731)-H1731</f>
        <v>58</v>
      </c>
      <c r="H1731" s="100"/>
      <c r="I1731" s="24"/>
      <c r="J1731" s="99">
        <f>SUM(K1731,L1731,N1731,O1731,P1731,Q1731)</f>
        <v>58</v>
      </c>
      <c r="K1731" s="99">
        <f>SUM(AD1731,AL1731,AN1731)</f>
        <v>0</v>
      </c>
      <c r="L1731" s="99">
        <f>SUM(AE1731,AF1731,AG1731,AH1731)</f>
        <v>58</v>
      </c>
      <c r="M1731" s="99">
        <f>COUNT(#REF!,#REF!,#REF!,#REF!,#REF!,#REF!,#REF!,AE1731,#REF!,#REF!,#REF!,#REF!,AF1731,AG1731,#REF!,#REF!,#REF!,AH1731)</f>
        <v>1</v>
      </c>
      <c r="N1731" s="99">
        <f>AI1731+AJ1731</f>
        <v>0</v>
      </c>
      <c r="O1731" s="99"/>
      <c r="P1731" s="99">
        <f>AK1731</f>
        <v>0</v>
      </c>
      <c r="Q1731" s="99">
        <f>AM1731</f>
        <v>0</v>
      </c>
      <c r="R1731" s="99">
        <v>0</v>
      </c>
      <c r="S1731" s="47"/>
      <c r="T1731" s="99">
        <f>SUM(U1731,V1731,X1731,Y1731,Z1731,AA1731,AB1731)</f>
        <v>0</v>
      </c>
      <c r="U1731" s="99">
        <f>AP1731</f>
        <v>0</v>
      </c>
      <c r="V1731" s="99">
        <f>SUM(AS1731,AT1731,AU1731,AV1731,AW1731,AX1731,AY1731,AZ1731,BA1731,BB1731,BC1731)</f>
        <v>0</v>
      </c>
      <c r="W1731" s="99">
        <f>COUNT(AS1731,AT1731,AU1731,AV1731,AW1731,AX1731,AY1731,AZ1731,BA1731,BB1731,BC1731)</f>
        <v>0</v>
      </c>
      <c r="X1731" s="99">
        <v>0</v>
      </c>
      <c r="Y1731" s="99">
        <v>0</v>
      </c>
      <c r="Z1731" s="99">
        <v>0</v>
      </c>
      <c r="AA1731" s="99">
        <f>AR1731</f>
        <v>0</v>
      </c>
      <c r="AB1731" s="99">
        <f>AQ1731</f>
        <v>0</v>
      </c>
      <c r="AC1731" s="47"/>
      <c r="AD1731" s="99"/>
      <c r="AE1731" s="99"/>
      <c r="AF1731" s="99"/>
      <c r="AG1731" s="99">
        <v>58</v>
      </c>
      <c r="AH1731" s="99"/>
      <c r="AI1731" s="99"/>
      <c r="AJ1731" s="99"/>
      <c r="AK1731" s="99"/>
      <c r="AL1731" s="99"/>
      <c r="AM1731" s="100"/>
      <c r="AN1731" s="100"/>
      <c r="AO1731" s="44"/>
      <c r="AP1731" s="100"/>
      <c r="AQ1731" s="100"/>
      <c r="AR1731" s="100"/>
      <c r="AS1731" s="100"/>
      <c r="AT1731" s="100"/>
      <c r="AU1731" s="100"/>
      <c r="AV1731" s="100"/>
      <c r="AW1731" s="100"/>
      <c r="AX1731" s="100"/>
      <c r="AY1731" s="100"/>
      <c r="AZ1731" s="100"/>
      <c r="BA1731" s="100"/>
      <c r="BB1731" s="100"/>
      <c r="BC1731" s="100"/>
      <c r="BD1731" s="41"/>
    </row>
    <row r="1732" spans="1:56" x14ac:dyDescent="0.3">
      <c r="A1732" s="99" t="s">
        <v>73</v>
      </c>
      <c r="B1732" s="100" t="s">
        <v>36</v>
      </c>
      <c r="C1732" s="100" t="s">
        <v>876</v>
      </c>
      <c r="D1732" s="100" t="s">
        <v>1144</v>
      </c>
      <c r="E1732" s="100" t="s">
        <v>54</v>
      </c>
      <c r="F1732" s="100">
        <v>999921718</v>
      </c>
      <c r="G1732" s="99">
        <f>(J1732+T1732)-H1732</f>
        <v>58</v>
      </c>
      <c r="H1732" s="99"/>
      <c r="I1732" s="24"/>
      <c r="J1732" s="99">
        <f>SUM(K1732,L1732,N1732,O1732,P1732,Q1732)</f>
        <v>58</v>
      </c>
      <c r="K1732" s="99">
        <f>SUM(AD1732,AL1732,AN1732)</f>
        <v>29</v>
      </c>
      <c r="L1732" s="99">
        <f>SUM(AE1732,AF1732,AG1732,AH1732)</f>
        <v>0</v>
      </c>
      <c r="M1732" s="99">
        <f>COUNT(#REF!,#REF!,#REF!,#REF!,#REF!,#REF!,#REF!,AE1732,#REF!,#REF!,#REF!,#REF!,AF1732,AG1732,#REF!,#REF!,#REF!,AH1732)</f>
        <v>0</v>
      </c>
      <c r="N1732" s="99">
        <f>AI1732+AJ1732</f>
        <v>0</v>
      </c>
      <c r="O1732" s="99"/>
      <c r="P1732" s="99">
        <f>AK1732</f>
        <v>29</v>
      </c>
      <c r="Q1732" s="99">
        <f>AM1732</f>
        <v>0</v>
      </c>
      <c r="R1732" s="99">
        <v>0</v>
      </c>
      <c r="S1732" s="47"/>
      <c r="T1732" s="99">
        <f>SUM(U1732,V1732,X1732,Y1732,Z1732,AA1732,AB1732)</f>
        <v>0</v>
      </c>
      <c r="U1732" s="99">
        <f>AP1732</f>
        <v>0</v>
      </c>
      <c r="V1732" s="99">
        <f>SUM(AS1732,AT1732,AU1732,AV1732,AW1732,AX1732,AY1732,AZ1732,BA1732,BB1732,BC1732)</f>
        <v>0</v>
      </c>
      <c r="W1732" s="99">
        <f>COUNT(AS1732,AT1732,AU1732,AV1732,AW1732,AX1732,AY1732,AZ1732,BA1732,BB1732,BC1732)</f>
        <v>0</v>
      </c>
      <c r="X1732" s="99">
        <v>0</v>
      </c>
      <c r="Y1732" s="99">
        <v>0</v>
      </c>
      <c r="Z1732" s="99">
        <v>0</v>
      </c>
      <c r="AA1732" s="99">
        <f>AR1732</f>
        <v>0</v>
      </c>
      <c r="AB1732" s="99">
        <f>AQ1732</f>
        <v>0</v>
      </c>
      <c r="AC1732" s="47"/>
      <c r="AD1732" s="99">
        <v>29</v>
      </c>
      <c r="AE1732" s="99"/>
      <c r="AF1732" s="99"/>
      <c r="AG1732" s="99"/>
      <c r="AH1732" s="99"/>
      <c r="AI1732" s="99"/>
      <c r="AJ1732" s="99"/>
      <c r="AK1732" s="99">
        <v>29</v>
      </c>
      <c r="AL1732" s="99"/>
      <c r="AM1732" s="100"/>
      <c r="AN1732" s="100"/>
      <c r="AO1732" s="44"/>
      <c r="AP1732" s="100"/>
      <c r="AQ1732" s="100"/>
      <c r="AR1732" s="100"/>
      <c r="AS1732" s="100"/>
      <c r="AT1732" s="100"/>
      <c r="AU1732" s="100"/>
      <c r="AV1732" s="100"/>
      <c r="AW1732" s="100"/>
      <c r="AX1732" s="100"/>
      <c r="AY1732" s="100"/>
      <c r="AZ1732" s="100"/>
      <c r="BA1732" s="100"/>
      <c r="BB1732" s="100"/>
      <c r="BC1732" s="100"/>
      <c r="BD1732" s="41"/>
    </row>
    <row r="1733" spans="1:56" x14ac:dyDescent="0.3">
      <c r="A1733" s="100" t="s">
        <v>73</v>
      </c>
      <c r="B1733" s="100" t="s">
        <v>36</v>
      </c>
      <c r="C1733" s="100" t="s">
        <v>3568</v>
      </c>
      <c r="D1733" s="100" t="s">
        <v>3569</v>
      </c>
      <c r="E1733" s="100" t="s">
        <v>54</v>
      </c>
      <c r="F1733" s="100">
        <v>999919648</v>
      </c>
      <c r="G1733" s="99">
        <f>(J1733+T1733)-H1733</f>
        <v>58</v>
      </c>
      <c r="H1733" s="100"/>
      <c r="I1733" s="44"/>
      <c r="J1733" s="99">
        <f>SUM(K1733,L1733,N1733,O1733,P1733,Q1733)</f>
        <v>0</v>
      </c>
      <c r="K1733" s="99">
        <f>SUM(AD1733,AL1733,AN1733)</f>
        <v>0</v>
      </c>
      <c r="L1733" s="99">
        <f>SUM(AE1733,AF1733,AG1733,AH1733)</f>
        <v>0</v>
      </c>
      <c r="M1733" s="99">
        <f>COUNT(#REF!,#REF!,#REF!,#REF!,#REF!,#REF!,#REF!,AE1733,#REF!,#REF!,#REF!,#REF!,AF1733,AG1733,#REF!,#REF!,#REF!,AH1733)</f>
        <v>0</v>
      </c>
      <c r="N1733" s="99">
        <f>AI1733+AJ1733</f>
        <v>0</v>
      </c>
      <c r="O1733" s="99"/>
      <c r="P1733" s="99">
        <f>AK1733</f>
        <v>0</v>
      </c>
      <c r="Q1733" s="99">
        <f>AM1733</f>
        <v>0</v>
      </c>
      <c r="R1733" s="99">
        <v>0</v>
      </c>
      <c r="S1733" s="47"/>
      <c r="T1733" s="99">
        <f>SUM(U1733,V1733,X1733,Y1733,Z1733,AA1733,AB1733)</f>
        <v>58</v>
      </c>
      <c r="U1733" s="99">
        <f>AP1733</f>
        <v>0</v>
      </c>
      <c r="V1733" s="99">
        <f>SUM(AS1733,AT1733,AU1733,AV1733,AW1733,AX1733,AY1733,AZ1733,BA1733,BB1733,BC1733)</f>
        <v>58</v>
      </c>
      <c r="W1733" s="99">
        <f>COUNT(AS1733,AT1733,AU1733,AV1733,AW1733,AX1733,AY1733,AZ1733,BA1733,BB1733,BC1733)</f>
        <v>1</v>
      </c>
      <c r="X1733" s="99">
        <v>0</v>
      </c>
      <c r="Y1733" s="99">
        <v>0</v>
      </c>
      <c r="Z1733" s="99">
        <v>0</v>
      </c>
      <c r="AA1733" s="99">
        <f>AR1733</f>
        <v>0</v>
      </c>
      <c r="AB1733" s="99">
        <f>AQ1733</f>
        <v>0</v>
      </c>
      <c r="AC1733" s="47"/>
      <c r="AD1733" s="100"/>
      <c r="AE1733" s="100"/>
      <c r="AF1733" s="100"/>
      <c r="AG1733" s="100"/>
      <c r="AH1733" s="100"/>
      <c r="AI1733" s="100"/>
      <c r="AJ1733" s="100"/>
      <c r="AK1733" s="100"/>
      <c r="AL1733" s="100"/>
      <c r="AM1733" s="100"/>
      <c r="AN1733" s="100"/>
      <c r="AO1733" s="44"/>
      <c r="AP1733" s="100"/>
      <c r="AQ1733" s="100"/>
      <c r="AR1733" s="100"/>
      <c r="AS1733" s="100"/>
      <c r="AT1733" s="100"/>
      <c r="AU1733" s="100"/>
      <c r="AV1733" s="100"/>
      <c r="AW1733" s="100"/>
      <c r="AX1733" s="100"/>
      <c r="AY1733" s="100"/>
      <c r="AZ1733" s="100"/>
      <c r="BA1733" s="100">
        <v>58</v>
      </c>
      <c r="BB1733" s="100"/>
      <c r="BC1733" s="100"/>
    </row>
    <row r="1734" spans="1:56" x14ac:dyDescent="0.3">
      <c r="A1734" s="100" t="s">
        <v>73</v>
      </c>
      <c r="B1734" s="99" t="s">
        <v>36</v>
      </c>
      <c r="C1734" s="99" t="s">
        <v>877</v>
      </c>
      <c r="D1734" s="99" t="s">
        <v>237</v>
      </c>
      <c r="E1734" s="99" t="s">
        <v>54</v>
      </c>
      <c r="F1734" s="99">
        <v>999916500</v>
      </c>
      <c r="G1734" s="99">
        <f>(J1734+T1734)-H1734</f>
        <v>57</v>
      </c>
      <c r="H1734" s="99">
        <f>(K1734+L1734+N1734+O1734+P1734+Q1734+R1734)*0.5</f>
        <v>57</v>
      </c>
      <c r="I1734" s="24"/>
      <c r="J1734" s="99">
        <f>SUM(K1734,L1734,N1734,O1734,P1734,Q1734)</f>
        <v>114</v>
      </c>
      <c r="K1734" s="99">
        <f>SUM(AD1734,AL1734,AN1734)</f>
        <v>0</v>
      </c>
      <c r="L1734" s="99">
        <f>SUM(AE1734,AF1734,AG1734,AH1734)</f>
        <v>63</v>
      </c>
      <c r="M1734" s="99">
        <f>COUNT(#REF!,#REF!,#REF!,#REF!,#REF!,#REF!,#REF!,AE1734,#REF!,#REF!,#REF!,#REF!,AF1734,AG1734,#REF!,#REF!,#REF!,AH1734)</f>
        <v>1</v>
      </c>
      <c r="N1734" s="99">
        <f>AI1734+AJ1734</f>
        <v>0</v>
      </c>
      <c r="O1734" s="99"/>
      <c r="P1734" s="99">
        <f>AK1734</f>
        <v>51</v>
      </c>
      <c r="Q1734" s="99">
        <f>AM1734</f>
        <v>0</v>
      </c>
      <c r="R1734" s="99">
        <v>0</v>
      </c>
      <c r="S1734" s="47"/>
      <c r="T1734" s="99">
        <f>SUM(U1734,V1734,X1734,Y1734,Z1734,AA1734,AB1734)</f>
        <v>0</v>
      </c>
      <c r="U1734" s="99">
        <f>AP1734</f>
        <v>0</v>
      </c>
      <c r="V1734" s="99">
        <f>SUM(AS1734,AT1734,AU1734,AV1734,AW1734,AX1734,AY1734,AZ1734,BA1734,BB1734,BC1734)</f>
        <v>0</v>
      </c>
      <c r="W1734" s="99">
        <f>COUNT(AS1734,AT1734,AU1734,AV1734,AW1734,AX1734,AY1734,AZ1734,BA1734,BB1734,BC1734)</f>
        <v>0</v>
      </c>
      <c r="X1734" s="99">
        <v>0</v>
      </c>
      <c r="Y1734" s="99">
        <v>0</v>
      </c>
      <c r="Z1734" s="99">
        <v>0</v>
      </c>
      <c r="AA1734" s="99">
        <f>AR1734</f>
        <v>0</v>
      </c>
      <c r="AB1734" s="99">
        <f>AQ1734</f>
        <v>0</v>
      </c>
      <c r="AC1734" s="47"/>
      <c r="AD1734" s="99"/>
      <c r="AE1734" s="99"/>
      <c r="AF1734" s="99"/>
      <c r="AG1734" s="99">
        <v>63</v>
      </c>
      <c r="AH1734" s="99"/>
      <c r="AI1734" s="99"/>
      <c r="AJ1734" s="99"/>
      <c r="AK1734" s="99">
        <v>51</v>
      </c>
      <c r="AL1734" s="99"/>
      <c r="AM1734" s="100"/>
      <c r="AN1734" s="100"/>
      <c r="AO1734" s="44"/>
      <c r="AP1734" s="100"/>
      <c r="AQ1734" s="100"/>
      <c r="AR1734" s="100"/>
      <c r="AS1734" s="100"/>
      <c r="AT1734" s="100"/>
      <c r="AU1734" s="100"/>
      <c r="AV1734" s="100"/>
      <c r="AW1734" s="100"/>
      <c r="AX1734" s="100"/>
      <c r="AY1734" s="100"/>
      <c r="AZ1734" s="100"/>
      <c r="BA1734" s="100"/>
      <c r="BB1734" s="100"/>
      <c r="BC1734" s="100"/>
      <c r="BD1734" s="41"/>
    </row>
    <row r="1735" spans="1:56" x14ac:dyDescent="0.3">
      <c r="A1735" s="100" t="s">
        <v>73</v>
      </c>
      <c r="B1735" s="100" t="s">
        <v>36</v>
      </c>
      <c r="C1735" s="100" t="s">
        <v>2833</v>
      </c>
      <c r="D1735" s="100" t="s">
        <v>2826</v>
      </c>
      <c r="E1735" s="100" t="s">
        <v>54</v>
      </c>
      <c r="F1735" s="100">
        <v>999897390</v>
      </c>
      <c r="G1735" s="99">
        <f>(J1735+T1735)-H1735</f>
        <v>55</v>
      </c>
      <c r="H1735" s="100"/>
      <c r="I1735" s="44"/>
      <c r="J1735" s="99">
        <f>SUM(K1735,L1735,N1735,O1735,P1735,Q1735)</f>
        <v>0</v>
      </c>
      <c r="K1735" s="99">
        <f>SUM(AD1735,AL1735,AN1735)</f>
        <v>0</v>
      </c>
      <c r="L1735" s="99">
        <f>SUM(AE1735,AF1735,AG1735,AH1735)</f>
        <v>0</v>
      </c>
      <c r="M1735" s="99">
        <f>COUNT(#REF!,#REF!,#REF!,#REF!,#REF!,#REF!,#REF!,AE1735,#REF!,#REF!,#REF!,#REF!,AF1735,AG1735,#REF!,#REF!,#REF!,AH1735)</f>
        <v>0</v>
      </c>
      <c r="N1735" s="99">
        <f>AI1735+AJ1735</f>
        <v>0</v>
      </c>
      <c r="O1735" s="99"/>
      <c r="P1735" s="99">
        <f>AK1735</f>
        <v>0</v>
      </c>
      <c r="Q1735" s="99">
        <f>AM1735</f>
        <v>0</v>
      </c>
      <c r="R1735" s="99">
        <v>0</v>
      </c>
      <c r="S1735" s="47"/>
      <c r="T1735" s="99">
        <f>SUM(U1735,V1735,X1735,Y1735,Z1735,AA1735,AB1735)</f>
        <v>55</v>
      </c>
      <c r="U1735" s="99">
        <f>AP1735</f>
        <v>19</v>
      </c>
      <c r="V1735" s="99">
        <f>SUM(AS1735,AT1735,AU1735,AV1735,AW1735,AX1735,AY1735,AZ1735,BA1735,BB1735,BC1735)</f>
        <v>0</v>
      </c>
      <c r="W1735" s="99">
        <f>COUNT(AS1735,AT1735,AU1735,AV1735,AW1735,AX1735,AY1735,AZ1735,BA1735,BB1735,BC1735)</f>
        <v>0</v>
      </c>
      <c r="X1735" s="99">
        <v>0</v>
      </c>
      <c r="Y1735" s="99">
        <v>0</v>
      </c>
      <c r="Z1735" s="99">
        <v>0</v>
      </c>
      <c r="AA1735" s="99">
        <f>AR1735</f>
        <v>36</v>
      </c>
      <c r="AB1735" s="99">
        <f>AQ1735</f>
        <v>0</v>
      </c>
      <c r="AC1735" s="47"/>
      <c r="AD1735" s="100"/>
      <c r="AE1735" s="100"/>
      <c r="AF1735" s="100"/>
      <c r="AG1735" s="100"/>
      <c r="AH1735" s="100"/>
      <c r="AI1735" s="100"/>
      <c r="AJ1735" s="100"/>
      <c r="AK1735" s="100"/>
      <c r="AL1735" s="100"/>
      <c r="AM1735" s="100"/>
      <c r="AN1735" s="100"/>
      <c r="AO1735" s="44"/>
      <c r="AP1735" s="100">
        <v>19</v>
      </c>
      <c r="AQ1735" s="100"/>
      <c r="AR1735" s="100">
        <v>36</v>
      </c>
      <c r="AS1735" s="100"/>
      <c r="AT1735" s="100"/>
      <c r="AU1735" s="100"/>
      <c r="AV1735" s="100"/>
      <c r="AW1735" s="100"/>
      <c r="AX1735" s="100"/>
      <c r="AY1735" s="100"/>
      <c r="AZ1735" s="100"/>
      <c r="BA1735" s="100"/>
      <c r="BB1735" s="100"/>
      <c r="BC1735" s="100"/>
      <c r="BD1735" s="41"/>
    </row>
    <row r="1736" spans="1:56" x14ac:dyDescent="0.3">
      <c r="A1736" s="100" t="s">
        <v>73</v>
      </c>
      <c r="B1736" s="99" t="s">
        <v>36</v>
      </c>
      <c r="C1736" s="99" t="s">
        <v>1260</v>
      </c>
      <c r="D1736" s="99" t="s">
        <v>1261</v>
      </c>
      <c r="E1736" s="99" t="s">
        <v>54</v>
      </c>
      <c r="F1736" s="99">
        <v>999920513</v>
      </c>
      <c r="G1736" s="99">
        <f>(J1736+T1736)-H1736</f>
        <v>54.5</v>
      </c>
      <c r="H1736" s="99">
        <f>(K1736+L1736+N1736+O1736+P1736+Q1736+R1736)*0.5</f>
        <v>54.5</v>
      </c>
      <c r="I1736" s="24"/>
      <c r="J1736" s="99">
        <f>SUM(K1736,L1736,N1736,O1736,P1736,Q1736)</f>
        <v>109</v>
      </c>
      <c r="K1736" s="99">
        <f>SUM(AD1736,AL1736,AN1736)</f>
        <v>0</v>
      </c>
      <c r="L1736" s="99">
        <f>SUM(AE1736,AF1736,AG1736,AH1736)</f>
        <v>38</v>
      </c>
      <c r="M1736" s="99">
        <f>COUNT(#REF!,#REF!,#REF!,#REF!,#REF!,#REF!,#REF!,AE1736,#REF!,#REF!,#REF!,#REF!,AF1736,AG1736,#REF!,#REF!,#REF!,AH1736)</f>
        <v>1</v>
      </c>
      <c r="N1736" s="99">
        <f>AI1736+AJ1736</f>
        <v>33</v>
      </c>
      <c r="O1736" s="99"/>
      <c r="P1736" s="99">
        <f>AK1736</f>
        <v>38</v>
      </c>
      <c r="Q1736" s="99">
        <f>AM1736</f>
        <v>0</v>
      </c>
      <c r="R1736" s="99">
        <v>0</v>
      </c>
      <c r="S1736" s="47"/>
      <c r="T1736" s="99">
        <f>SUM(U1736,V1736,X1736,Y1736,Z1736,AA1736,AB1736)</f>
        <v>0</v>
      </c>
      <c r="U1736" s="99">
        <f>AP1736</f>
        <v>0</v>
      </c>
      <c r="V1736" s="99">
        <f>SUM(AS1736,AT1736,AU1736,AV1736,AW1736,AX1736,AY1736,AZ1736,BA1736,BB1736,BC1736)</f>
        <v>0</v>
      </c>
      <c r="W1736" s="99">
        <f>COUNT(AS1736,AT1736,AU1736,AV1736,AW1736,AX1736,AY1736,AZ1736,BA1736,BB1736,BC1736)</f>
        <v>0</v>
      </c>
      <c r="X1736" s="99">
        <v>0</v>
      </c>
      <c r="Y1736" s="99">
        <v>0</v>
      </c>
      <c r="Z1736" s="99">
        <v>0</v>
      </c>
      <c r="AA1736" s="99">
        <f>AR1736</f>
        <v>0</v>
      </c>
      <c r="AB1736" s="99">
        <f>AQ1736</f>
        <v>0</v>
      </c>
      <c r="AC1736" s="47"/>
      <c r="AD1736" s="99"/>
      <c r="AE1736" s="99"/>
      <c r="AF1736" s="99"/>
      <c r="AG1736" s="99">
        <v>38</v>
      </c>
      <c r="AH1736" s="99"/>
      <c r="AI1736" s="99"/>
      <c r="AJ1736" s="99">
        <v>33</v>
      </c>
      <c r="AK1736" s="99">
        <v>38</v>
      </c>
      <c r="AL1736" s="99"/>
      <c r="AM1736" s="100"/>
      <c r="AN1736" s="100"/>
      <c r="AO1736" s="44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41"/>
    </row>
    <row r="1737" spans="1:56" x14ac:dyDescent="0.3">
      <c r="A1737" s="100" t="s">
        <v>73</v>
      </c>
      <c r="B1737" s="100" t="s">
        <v>36</v>
      </c>
      <c r="C1737" s="100" t="s">
        <v>1485</v>
      </c>
      <c r="D1737" s="100" t="s">
        <v>3387</v>
      </c>
      <c r="E1737" s="100" t="s">
        <v>54</v>
      </c>
      <c r="F1737" s="100">
        <v>999896525</v>
      </c>
      <c r="G1737" s="99">
        <f>(J1737+T1737)-H1737</f>
        <v>54</v>
      </c>
      <c r="H1737" s="100"/>
      <c r="I1737" s="44"/>
      <c r="J1737" s="99">
        <f>SUM(K1737,L1737,N1737,O1737,P1737,Q1737)</f>
        <v>0</v>
      </c>
      <c r="K1737" s="99">
        <f>SUM(AD1737,AL1737,AN1737)</f>
        <v>0</v>
      </c>
      <c r="L1737" s="99">
        <f>SUM(AE1737,AF1737,AG1737,AH1737)</f>
        <v>0</v>
      </c>
      <c r="M1737" s="99">
        <f>COUNT(#REF!,#REF!,#REF!,#REF!,#REF!,#REF!,#REF!,AE1737,#REF!,#REF!,#REF!,#REF!,AF1737,AG1737,#REF!,#REF!,#REF!,AH1737)</f>
        <v>0</v>
      </c>
      <c r="N1737" s="99">
        <f>AI1737+AJ1737</f>
        <v>0</v>
      </c>
      <c r="O1737" s="99"/>
      <c r="P1737" s="99">
        <f>AK1737</f>
        <v>0</v>
      </c>
      <c r="Q1737" s="99">
        <f>AM1737</f>
        <v>0</v>
      </c>
      <c r="R1737" s="99">
        <v>0</v>
      </c>
      <c r="S1737" s="47"/>
      <c r="T1737" s="99">
        <f>SUM(U1737,V1737,X1737,Y1737,Z1737,AA1737,AB1737)</f>
        <v>54</v>
      </c>
      <c r="U1737" s="99">
        <f>AP1737</f>
        <v>0</v>
      </c>
      <c r="V1737" s="99">
        <f>SUM(AS1737,AT1737,AU1737,AV1737,AW1737,AX1737,AY1737,AZ1737,BA1737,BB1737,BC1737)</f>
        <v>54</v>
      </c>
      <c r="W1737" s="99">
        <f>COUNT(AS1737,AT1737,AU1737,AV1737,AW1737,AX1737,AY1737,AZ1737,BA1737,BB1737,BC1737)</f>
        <v>1</v>
      </c>
      <c r="X1737" s="99">
        <v>0</v>
      </c>
      <c r="Y1737" s="99">
        <v>0</v>
      </c>
      <c r="Z1737" s="99">
        <v>0</v>
      </c>
      <c r="AA1737" s="99">
        <f>AR1737</f>
        <v>0</v>
      </c>
      <c r="AB1737" s="99">
        <f>AQ1737</f>
        <v>0</v>
      </c>
      <c r="AC1737" s="47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44"/>
      <c r="AP1737" s="100"/>
      <c r="AQ1737" s="100"/>
      <c r="AR1737" s="100"/>
      <c r="AS1737" s="100"/>
      <c r="AT1737" s="100"/>
      <c r="AU1737" s="100"/>
      <c r="AV1737" s="100"/>
      <c r="AW1737" s="100"/>
      <c r="AX1737" s="100"/>
      <c r="AY1737" s="100"/>
      <c r="AZ1737" s="100">
        <v>54</v>
      </c>
      <c r="BA1737" s="100"/>
      <c r="BB1737" s="100"/>
      <c r="BC1737" s="100"/>
    </row>
    <row r="1738" spans="1:56" x14ac:dyDescent="0.3">
      <c r="A1738" s="100" t="s">
        <v>73</v>
      </c>
      <c r="B1738" s="100" t="s">
        <v>36</v>
      </c>
      <c r="C1738" s="100" t="s">
        <v>2768</v>
      </c>
      <c r="D1738" s="100" t="s">
        <v>2523</v>
      </c>
      <c r="E1738" s="100" t="s">
        <v>54</v>
      </c>
      <c r="F1738" s="100">
        <v>999929227</v>
      </c>
      <c r="G1738" s="99">
        <f>(J1738+T1738)-H1738</f>
        <v>54</v>
      </c>
      <c r="H1738" s="100"/>
      <c r="I1738" s="44"/>
      <c r="J1738" s="99">
        <f>SUM(K1738,L1738,N1738,O1738,P1738,Q1738)</f>
        <v>0</v>
      </c>
      <c r="K1738" s="99">
        <f>SUM(AD1738,AL1738,AN1738)</f>
        <v>0</v>
      </c>
      <c r="L1738" s="99">
        <f>SUM(AE1738,AF1738,AG1738,AH1738)</f>
        <v>0</v>
      </c>
      <c r="M1738" s="99">
        <f>COUNT(#REF!,#REF!,#REF!,#REF!,#REF!,#REF!,#REF!,AE1738,#REF!,#REF!,#REF!,#REF!,AF1738,AG1738,#REF!,#REF!,#REF!,AH1738)</f>
        <v>0</v>
      </c>
      <c r="N1738" s="99">
        <f>AI1738+AJ1738</f>
        <v>0</v>
      </c>
      <c r="O1738" s="99"/>
      <c r="P1738" s="99">
        <f>AK1738</f>
        <v>0</v>
      </c>
      <c r="Q1738" s="99">
        <f>AM1738</f>
        <v>0</v>
      </c>
      <c r="R1738" s="99">
        <v>0</v>
      </c>
      <c r="S1738" s="47"/>
      <c r="T1738" s="99">
        <f>SUM(U1738,V1738,X1738,Y1738,Z1738,AA1738,AB1738)</f>
        <v>54</v>
      </c>
      <c r="U1738" s="99">
        <f>AP1738</f>
        <v>0</v>
      </c>
      <c r="V1738" s="99">
        <f>SUM(AS1738,AT1738,AU1738,AV1738,AW1738,AX1738,AY1738,AZ1738,BA1738,BB1738,BC1738)</f>
        <v>54</v>
      </c>
      <c r="W1738" s="99">
        <f>COUNT(AS1738,AT1738,AU1738,AV1738,AW1738,AX1738,AY1738,AZ1738,BA1738,BB1738,BC1738)</f>
        <v>1</v>
      </c>
      <c r="X1738" s="99">
        <v>0</v>
      </c>
      <c r="Y1738" s="99">
        <v>0</v>
      </c>
      <c r="Z1738" s="99">
        <v>0</v>
      </c>
      <c r="AA1738" s="99">
        <f>AR1738</f>
        <v>0</v>
      </c>
      <c r="AB1738" s="99">
        <f>AQ1738</f>
        <v>0</v>
      </c>
      <c r="AC1738" s="47"/>
      <c r="AD1738" s="100"/>
      <c r="AE1738" s="100"/>
      <c r="AF1738" s="100"/>
      <c r="AG1738" s="100"/>
      <c r="AH1738" s="100"/>
      <c r="AI1738" s="100"/>
      <c r="AJ1738" s="100"/>
      <c r="AK1738" s="100"/>
      <c r="AL1738" s="100"/>
      <c r="AM1738" s="100"/>
      <c r="AN1738" s="100"/>
      <c r="AO1738" s="44"/>
      <c r="AP1738" s="100"/>
      <c r="AQ1738" s="100"/>
      <c r="AR1738" s="100"/>
      <c r="AS1738" s="100"/>
      <c r="AT1738" s="100"/>
      <c r="AU1738" s="100"/>
      <c r="AV1738" s="100"/>
      <c r="AW1738" s="100"/>
      <c r="AX1738" s="100"/>
      <c r="AY1738" s="100"/>
      <c r="AZ1738" s="100"/>
      <c r="BA1738" s="100">
        <v>54</v>
      </c>
      <c r="BB1738" s="100"/>
      <c r="BC1738" s="100"/>
    </row>
    <row r="1739" spans="1:56" x14ac:dyDescent="0.3">
      <c r="A1739" s="100" t="s">
        <v>73</v>
      </c>
      <c r="B1739" s="100" t="s">
        <v>36</v>
      </c>
      <c r="C1739" s="100" t="s">
        <v>3035</v>
      </c>
      <c r="D1739" s="100" t="s">
        <v>3036</v>
      </c>
      <c r="E1739" s="100" t="s">
        <v>54</v>
      </c>
      <c r="F1739" s="100">
        <v>999929830</v>
      </c>
      <c r="G1739" s="99">
        <f>(J1739+T1739)-H1739</f>
        <v>54</v>
      </c>
      <c r="H1739" s="100"/>
      <c r="I1739" s="44"/>
      <c r="J1739" s="99">
        <f>SUM(K1739,L1739,N1739,O1739,P1739,Q1739)</f>
        <v>0</v>
      </c>
      <c r="K1739" s="99">
        <f>SUM(AD1739,AL1739,AN1739)</f>
        <v>0</v>
      </c>
      <c r="L1739" s="99">
        <f>SUM(AE1739,AF1739,AG1739,AH1739)</f>
        <v>0</v>
      </c>
      <c r="M1739" s="99">
        <f>COUNT(#REF!,#REF!,#REF!,#REF!,#REF!,#REF!,#REF!,AE1739,#REF!,#REF!,#REF!,#REF!,AF1739,AG1739,#REF!,#REF!,#REF!,AH1739)</f>
        <v>0</v>
      </c>
      <c r="N1739" s="99">
        <f>AI1739+AJ1739</f>
        <v>0</v>
      </c>
      <c r="O1739" s="99"/>
      <c r="P1739" s="99">
        <f>AK1739</f>
        <v>0</v>
      </c>
      <c r="Q1739" s="99">
        <f>AM1739</f>
        <v>0</v>
      </c>
      <c r="R1739" s="99">
        <v>0</v>
      </c>
      <c r="S1739" s="47"/>
      <c r="T1739" s="99">
        <f>SUM(U1739,V1739,X1739,Y1739,Z1739,AA1739,AB1739)</f>
        <v>54</v>
      </c>
      <c r="U1739" s="99">
        <f>AP1739</f>
        <v>0</v>
      </c>
      <c r="V1739" s="99">
        <f>SUM(AS1739,AT1739,AU1739,AV1739,AW1739,AX1739,AY1739,AZ1739,BA1739,BB1739,BC1739)</f>
        <v>54</v>
      </c>
      <c r="W1739" s="99">
        <f>COUNT(AS1739,AT1739,AU1739,AV1739,AW1739,AX1739,AY1739,AZ1739,BA1739,BB1739,BC1739)</f>
        <v>1</v>
      </c>
      <c r="X1739" s="99">
        <v>0</v>
      </c>
      <c r="Y1739" s="99">
        <v>0</v>
      </c>
      <c r="Z1739" s="99">
        <v>0</v>
      </c>
      <c r="AA1739" s="99">
        <f>AR1739</f>
        <v>0</v>
      </c>
      <c r="AB1739" s="99">
        <f>AQ1739</f>
        <v>0</v>
      </c>
      <c r="AC1739" s="47"/>
      <c r="AD1739" s="100"/>
      <c r="AE1739" s="100"/>
      <c r="AF1739" s="100"/>
      <c r="AG1739" s="100"/>
      <c r="AH1739" s="100"/>
      <c r="AI1739" s="100"/>
      <c r="AJ1739" s="100"/>
      <c r="AK1739" s="100"/>
      <c r="AL1739" s="100"/>
      <c r="AM1739" s="100"/>
      <c r="AN1739" s="100"/>
      <c r="AO1739" s="44"/>
      <c r="AP1739" s="100"/>
      <c r="AQ1739" s="100"/>
      <c r="AR1739" s="100"/>
      <c r="AS1739" s="100"/>
      <c r="AT1739" s="100"/>
      <c r="AU1739" s="100">
        <v>54</v>
      </c>
      <c r="AV1739" s="100"/>
      <c r="AW1739" s="100"/>
      <c r="AX1739" s="100"/>
      <c r="AY1739" s="100"/>
      <c r="AZ1739" s="100"/>
      <c r="BA1739" s="100"/>
      <c r="BB1739" s="100"/>
      <c r="BC1739" s="100"/>
    </row>
    <row r="1740" spans="1:56" x14ac:dyDescent="0.3">
      <c r="A1740" s="100" t="s">
        <v>73</v>
      </c>
      <c r="B1740" s="100" t="s">
        <v>36</v>
      </c>
      <c r="C1740" s="100" t="s">
        <v>3127</v>
      </c>
      <c r="D1740" s="100" t="s">
        <v>3128</v>
      </c>
      <c r="E1740" s="100" t="s">
        <v>54</v>
      </c>
      <c r="F1740" s="100">
        <v>999930229</v>
      </c>
      <c r="G1740" s="99">
        <f>(J1740+T1740)-H1740</f>
        <v>54</v>
      </c>
      <c r="H1740" s="100"/>
      <c r="I1740" s="44"/>
      <c r="J1740" s="99">
        <f>SUM(K1740,L1740,N1740,O1740,P1740,Q1740)</f>
        <v>0</v>
      </c>
      <c r="K1740" s="99">
        <f>SUM(AD1740,AL1740,AN1740)</f>
        <v>0</v>
      </c>
      <c r="L1740" s="99">
        <f>SUM(AE1740,AF1740,AG1740,AH1740)</f>
        <v>0</v>
      </c>
      <c r="M1740" s="99">
        <f>COUNT(#REF!,#REF!,#REF!,#REF!,#REF!,#REF!,#REF!,AE1740,#REF!,#REF!,#REF!,#REF!,AF1740,AG1740,#REF!,#REF!,#REF!,AH1740)</f>
        <v>0</v>
      </c>
      <c r="N1740" s="99">
        <f>AI1740+AJ1740</f>
        <v>0</v>
      </c>
      <c r="O1740" s="99"/>
      <c r="P1740" s="99">
        <f>AK1740</f>
        <v>0</v>
      </c>
      <c r="Q1740" s="99">
        <f>AM1740</f>
        <v>0</v>
      </c>
      <c r="R1740" s="99">
        <v>0</v>
      </c>
      <c r="S1740" s="47"/>
      <c r="T1740" s="99">
        <f>SUM(U1740,V1740,X1740,Y1740,Z1740,AA1740,AB1740)</f>
        <v>54</v>
      </c>
      <c r="U1740" s="99">
        <f>AP1740</f>
        <v>0</v>
      </c>
      <c r="V1740" s="99">
        <f>SUM(AS1740,AT1740,AU1740,AV1740,AW1740,AX1740,AY1740,AZ1740,BA1740,BB1740,BC1740)</f>
        <v>54</v>
      </c>
      <c r="W1740" s="99">
        <f>COUNT(AS1740,AT1740,AU1740,AV1740,AW1740,AX1740,AY1740,AZ1740,BA1740,BB1740,BC1740)</f>
        <v>1</v>
      </c>
      <c r="X1740" s="99">
        <v>0</v>
      </c>
      <c r="Y1740" s="99">
        <v>0</v>
      </c>
      <c r="Z1740" s="99">
        <v>0</v>
      </c>
      <c r="AA1740" s="99">
        <f>AR1740</f>
        <v>0</v>
      </c>
      <c r="AB1740" s="99">
        <f>AQ1740</f>
        <v>0</v>
      </c>
      <c r="AC1740" s="47"/>
      <c r="AD1740" s="100"/>
      <c r="AE1740" s="100"/>
      <c r="AF1740" s="100"/>
      <c r="AG1740" s="100"/>
      <c r="AH1740" s="100"/>
      <c r="AI1740" s="100"/>
      <c r="AJ1740" s="100"/>
      <c r="AK1740" s="100"/>
      <c r="AL1740" s="100"/>
      <c r="AM1740" s="100"/>
      <c r="AN1740" s="100"/>
      <c r="AO1740" s="44"/>
      <c r="AP1740" s="100"/>
      <c r="AQ1740" s="100"/>
      <c r="AR1740" s="100"/>
      <c r="AS1740" s="100"/>
      <c r="AT1740" s="100"/>
      <c r="AU1740" s="100"/>
      <c r="AV1740" s="100"/>
      <c r="AW1740" s="100">
        <v>54</v>
      </c>
      <c r="AX1740" s="100"/>
      <c r="AY1740" s="100"/>
      <c r="AZ1740" s="100"/>
      <c r="BA1740" s="100"/>
      <c r="BB1740" s="100"/>
      <c r="BC1740" s="100"/>
    </row>
    <row r="1741" spans="1:56" x14ac:dyDescent="0.3">
      <c r="A1741" s="100" t="s">
        <v>73</v>
      </c>
      <c r="B1741" s="100" t="s">
        <v>36</v>
      </c>
      <c r="C1741" s="100" t="s">
        <v>226</v>
      </c>
      <c r="D1741" s="100" t="s">
        <v>227</v>
      </c>
      <c r="E1741" s="100" t="s">
        <v>54</v>
      </c>
      <c r="F1741" s="99">
        <v>999856117</v>
      </c>
      <c r="G1741" s="99">
        <f>(J1741+T1741)-H1741</f>
        <v>52.5</v>
      </c>
      <c r="H1741" s="99">
        <f>(K1741+L1741+N1741+O1741+P1741+Q1741+R1741)*0.5</f>
        <v>52.5</v>
      </c>
      <c r="I1741" s="24"/>
      <c r="J1741" s="99">
        <f>SUM(K1741,L1741,N1741,O1741,P1741,Q1741)</f>
        <v>105</v>
      </c>
      <c r="K1741" s="99">
        <f>SUM(AD1741,AL1741,AN1741)</f>
        <v>0</v>
      </c>
      <c r="L1741" s="99">
        <f>SUM(AE1741,AF1741,AG1741,AH1741)</f>
        <v>0</v>
      </c>
      <c r="M1741" s="99">
        <f>COUNT(#REF!,#REF!,#REF!,#REF!,#REF!,#REF!,#REF!,AE1741,#REF!,#REF!,#REF!,#REF!,AF1741,AG1741,#REF!,#REF!,#REF!,AH1741)</f>
        <v>0</v>
      </c>
      <c r="N1741" s="99">
        <f>AI1741+AJ1741</f>
        <v>105</v>
      </c>
      <c r="O1741" s="99"/>
      <c r="P1741" s="99">
        <f>AK1741</f>
        <v>0</v>
      </c>
      <c r="Q1741" s="99">
        <f>AM1741</f>
        <v>0</v>
      </c>
      <c r="R1741" s="99">
        <v>0</v>
      </c>
      <c r="S1741" s="47"/>
      <c r="T1741" s="99">
        <f>SUM(U1741,V1741,X1741,Y1741,Z1741,AA1741,AB1741)</f>
        <v>0</v>
      </c>
      <c r="U1741" s="99">
        <f>AP1741</f>
        <v>0</v>
      </c>
      <c r="V1741" s="99">
        <f>SUM(AS1741,AT1741,AU1741,AV1741,AW1741,AX1741,AY1741,AZ1741,BA1741,BB1741,BC1741)</f>
        <v>0</v>
      </c>
      <c r="W1741" s="99">
        <f>COUNT(AS1741,AT1741,AU1741,AV1741,AW1741,AX1741,AY1741,AZ1741,BA1741,BB1741,BC1741)</f>
        <v>0</v>
      </c>
      <c r="X1741" s="99">
        <v>0</v>
      </c>
      <c r="Y1741" s="99">
        <v>0</v>
      </c>
      <c r="Z1741" s="99">
        <v>0</v>
      </c>
      <c r="AA1741" s="99">
        <f>AR1741</f>
        <v>0</v>
      </c>
      <c r="AB1741" s="99">
        <f>AQ1741</f>
        <v>0</v>
      </c>
      <c r="AC1741" s="47"/>
      <c r="AD1741" s="99"/>
      <c r="AE1741" s="99"/>
      <c r="AF1741" s="99"/>
      <c r="AG1741" s="99"/>
      <c r="AH1741" s="99"/>
      <c r="AI1741" s="99">
        <v>105</v>
      </c>
      <c r="AJ1741" s="99"/>
      <c r="AK1741" s="99"/>
      <c r="AL1741" s="99"/>
      <c r="AM1741" s="100"/>
      <c r="AN1741" s="100"/>
      <c r="AO1741" s="44"/>
      <c r="AP1741" s="100"/>
      <c r="AQ1741" s="100"/>
      <c r="AR1741" s="100"/>
      <c r="AS1741" s="100"/>
      <c r="AT1741" s="100"/>
      <c r="AU1741" s="100"/>
      <c r="AV1741" s="100"/>
      <c r="AW1741" s="100"/>
      <c r="AX1741" s="100"/>
      <c r="AY1741" s="100"/>
      <c r="AZ1741" s="100"/>
      <c r="BA1741" s="100"/>
      <c r="BB1741" s="100"/>
      <c r="BC1741" s="100"/>
      <c r="BD1741" s="41"/>
    </row>
    <row r="1742" spans="1:56" x14ac:dyDescent="0.3">
      <c r="A1742" s="100" t="s">
        <v>73</v>
      </c>
      <c r="B1742" s="100" t="s">
        <v>36</v>
      </c>
      <c r="C1742" s="100" t="s">
        <v>245</v>
      </c>
      <c r="D1742" s="100" t="s">
        <v>246</v>
      </c>
      <c r="E1742" s="100" t="s">
        <v>54</v>
      </c>
      <c r="F1742" s="100">
        <v>999858368</v>
      </c>
      <c r="G1742" s="99">
        <f>(J1742+T1742)-H1742</f>
        <v>52</v>
      </c>
      <c r="H1742" s="99"/>
      <c r="I1742" s="24"/>
      <c r="J1742" s="99">
        <f>SUM(K1742,L1742,N1742,O1742,P1742,Q1742)</f>
        <v>52</v>
      </c>
      <c r="K1742" s="99">
        <f>SUM(AD1742,AL1742,AN1742)</f>
        <v>52</v>
      </c>
      <c r="L1742" s="99">
        <f>SUM(AE1742,AF1742,AG1742,AH1742)</f>
        <v>0</v>
      </c>
      <c r="M1742" s="99">
        <f>COUNT(#REF!,#REF!,#REF!,#REF!,#REF!,#REF!,#REF!,AE1742,#REF!,#REF!,#REF!,#REF!,AF1742,AG1742,#REF!,#REF!,#REF!,AH1742)</f>
        <v>0</v>
      </c>
      <c r="N1742" s="99">
        <f>AI1742+AJ1742</f>
        <v>0</v>
      </c>
      <c r="O1742" s="99"/>
      <c r="P1742" s="99">
        <f>AK1742</f>
        <v>0</v>
      </c>
      <c r="Q1742" s="99">
        <f>AM1742</f>
        <v>0</v>
      </c>
      <c r="R1742" s="99">
        <v>0</v>
      </c>
      <c r="S1742" s="47"/>
      <c r="T1742" s="99">
        <f>SUM(U1742,V1742,X1742,Y1742,Z1742,AA1742,AB1742)</f>
        <v>0</v>
      </c>
      <c r="U1742" s="99">
        <f>AP1742</f>
        <v>0</v>
      </c>
      <c r="V1742" s="99">
        <f>SUM(AS1742,AT1742,AU1742,AV1742,AW1742,AX1742,AY1742,AZ1742,BA1742,BB1742,BC1742)</f>
        <v>0</v>
      </c>
      <c r="W1742" s="99">
        <f>COUNT(AS1742,AT1742,AU1742,AV1742,AW1742,AX1742,AY1742,AZ1742,BA1742,BB1742,BC1742)</f>
        <v>0</v>
      </c>
      <c r="X1742" s="99">
        <v>0</v>
      </c>
      <c r="Y1742" s="99">
        <v>0</v>
      </c>
      <c r="Z1742" s="99">
        <v>0</v>
      </c>
      <c r="AA1742" s="99">
        <f>AR1742</f>
        <v>0</v>
      </c>
      <c r="AB1742" s="99">
        <f>AQ1742</f>
        <v>0</v>
      </c>
      <c r="AC1742" s="47"/>
      <c r="AD1742" s="99">
        <v>52</v>
      </c>
      <c r="AE1742" s="99"/>
      <c r="AF1742" s="99"/>
      <c r="AG1742" s="99"/>
      <c r="AH1742" s="99"/>
      <c r="AI1742" s="99"/>
      <c r="AJ1742" s="99"/>
      <c r="AK1742" s="99"/>
      <c r="AL1742" s="99"/>
      <c r="AM1742" s="100"/>
      <c r="AN1742" s="100"/>
      <c r="AO1742" s="44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41"/>
    </row>
    <row r="1743" spans="1:56" x14ac:dyDescent="0.3">
      <c r="A1743" s="102" t="s">
        <v>73</v>
      </c>
      <c r="B1743" s="102" t="s">
        <v>36</v>
      </c>
      <c r="C1743" s="102" t="s">
        <v>2104</v>
      </c>
      <c r="D1743" s="102" t="s">
        <v>2105</v>
      </c>
      <c r="E1743" s="102" t="s">
        <v>54</v>
      </c>
      <c r="F1743" s="99">
        <v>999925739</v>
      </c>
      <c r="G1743" s="99">
        <f>(J1743+T1743)-H1743</f>
        <v>51</v>
      </c>
      <c r="H1743" s="99"/>
      <c r="I1743" s="24"/>
      <c r="J1743" s="99">
        <f>SUM(K1743,L1743,N1743,O1743,P1743,Q1743)</f>
        <v>0</v>
      </c>
      <c r="K1743" s="99">
        <f>SUM(AD1743,AL1743,AN1743)</f>
        <v>0</v>
      </c>
      <c r="L1743" s="99">
        <f>SUM(AE1743,AF1743,AG1743,AH1743)</f>
        <v>0</v>
      </c>
      <c r="M1743" s="99">
        <f>COUNT(#REF!,#REF!,#REF!,#REF!,#REF!,#REF!,#REF!,AE1743,#REF!,#REF!,#REF!,#REF!,AF1743,AG1743,#REF!,#REF!,#REF!,AH1743)</f>
        <v>0</v>
      </c>
      <c r="N1743" s="99">
        <f>AI1743+AJ1743</f>
        <v>0</v>
      </c>
      <c r="O1743" s="99"/>
      <c r="P1743" s="99">
        <f>AK1743</f>
        <v>0</v>
      </c>
      <c r="Q1743" s="99">
        <f>AM1743</f>
        <v>0</v>
      </c>
      <c r="R1743" s="99">
        <v>0</v>
      </c>
      <c r="S1743" s="47"/>
      <c r="T1743" s="99">
        <f>SUM(U1743,V1743,X1743,Y1743,Z1743,AA1743,AB1743)</f>
        <v>51</v>
      </c>
      <c r="U1743" s="99">
        <f>AP1743</f>
        <v>13</v>
      </c>
      <c r="V1743" s="99">
        <f>SUM(AS1743,AT1743,AU1743,AV1743,AW1743,AX1743,AY1743,AZ1743,BA1743,BB1743,BC1743)</f>
        <v>38</v>
      </c>
      <c r="W1743" s="99">
        <f>COUNT(AS1743,AT1743,AU1743,AV1743,AW1743,AX1743,AY1743,AZ1743,BA1743,BB1743,BC1743)</f>
        <v>1</v>
      </c>
      <c r="X1743" s="99">
        <v>0</v>
      </c>
      <c r="Y1743" s="99">
        <v>0</v>
      </c>
      <c r="Z1743" s="99">
        <v>0</v>
      </c>
      <c r="AA1743" s="99">
        <f>AR1743</f>
        <v>0</v>
      </c>
      <c r="AB1743" s="99">
        <f>AQ1743</f>
        <v>0</v>
      </c>
      <c r="AC1743" s="47"/>
      <c r="AD1743" s="99"/>
      <c r="AE1743" s="99"/>
      <c r="AF1743" s="99"/>
      <c r="AG1743" s="99"/>
      <c r="AH1743" s="99"/>
      <c r="AI1743" s="99"/>
      <c r="AJ1743" s="99"/>
      <c r="AK1743" s="99"/>
      <c r="AL1743" s="99"/>
      <c r="AM1743" s="100"/>
      <c r="AN1743" s="100"/>
      <c r="AO1743" s="44"/>
      <c r="AP1743" s="100">
        <v>13</v>
      </c>
      <c r="AQ1743" s="100"/>
      <c r="AR1743" s="100"/>
      <c r="AS1743" s="100">
        <v>38</v>
      </c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41"/>
    </row>
    <row r="1744" spans="1:56" x14ac:dyDescent="0.3">
      <c r="A1744" s="100" t="s">
        <v>73</v>
      </c>
      <c r="B1744" s="99" t="s">
        <v>36</v>
      </c>
      <c r="C1744" s="100" t="s">
        <v>2878</v>
      </c>
      <c r="D1744" s="100" t="s">
        <v>283</v>
      </c>
      <c r="E1744" s="100" t="s">
        <v>54</v>
      </c>
      <c r="F1744" s="100">
        <v>999873668</v>
      </c>
      <c r="G1744" s="99">
        <f>(J1744+T1744)-H1744</f>
        <v>48</v>
      </c>
      <c r="H1744" s="100"/>
      <c r="I1744" s="44"/>
      <c r="J1744" s="99">
        <f>SUM(K1744,L1744,N1744,O1744,P1744,Q1744)</f>
        <v>0</v>
      </c>
      <c r="K1744" s="99">
        <f>SUM(AD1744,AL1744,AN1744)</f>
        <v>0</v>
      </c>
      <c r="L1744" s="99">
        <f>SUM(AE1744,AF1744,AG1744,AH1744)</f>
        <v>0</v>
      </c>
      <c r="M1744" s="99">
        <f>COUNT(#REF!,#REF!,#REF!,#REF!,#REF!,#REF!,#REF!,AE1744,#REF!,#REF!,#REF!,#REF!,AF1744,AG1744,#REF!,#REF!,#REF!,AH1744)</f>
        <v>0</v>
      </c>
      <c r="N1744" s="99">
        <f>AI1744+AJ1744</f>
        <v>0</v>
      </c>
      <c r="O1744" s="99"/>
      <c r="P1744" s="99">
        <f>AK1744</f>
        <v>0</v>
      </c>
      <c r="Q1744" s="99">
        <f>AM1744</f>
        <v>0</v>
      </c>
      <c r="R1744" s="99">
        <v>0</v>
      </c>
      <c r="S1744" s="47"/>
      <c r="T1744" s="99">
        <f>SUM(U1744,V1744,X1744,Y1744,Z1744,AA1744,AB1744)</f>
        <v>48</v>
      </c>
      <c r="U1744" s="99">
        <f>AP1744</f>
        <v>0</v>
      </c>
      <c r="V1744" s="99">
        <f>SUM(AS1744,AT1744,AU1744,AV1744,AW1744,AX1744,AY1744,AZ1744,BA1744,BB1744,BC1744)</f>
        <v>0</v>
      </c>
      <c r="W1744" s="99">
        <f>COUNT(AS1744,AT1744,AU1744,AV1744,AW1744,AX1744,AY1744,AZ1744,BA1744,BB1744,BC1744)</f>
        <v>0</v>
      </c>
      <c r="X1744" s="99">
        <v>0</v>
      </c>
      <c r="Y1744" s="99">
        <v>0</v>
      </c>
      <c r="Z1744" s="99">
        <v>0</v>
      </c>
      <c r="AA1744" s="99">
        <f>AR1744</f>
        <v>48</v>
      </c>
      <c r="AB1744" s="99">
        <f>AQ1744</f>
        <v>0</v>
      </c>
      <c r="AC1744" s="47"/>
      <c r="AD1744" s="100"/>
      <c r="AE1744" s="100"/>
      <c r="AF1744" s="100"/>
      <c r="AG1744" s="100"/>
      <c r="AH1744" s="100"/>
      <c r="AI1744" s="100"/>
      <c r="AJ1744" s="100"/>
      <c r="AK1744" s="100"/>
      <c r="AL1744" s="100"/>
      <c r="AM1744" s="100"/>
      <c r="AN1744" s="100"/>
      <c r="AO1744" s="44"/>
      <c r="AP1744" s="100"/>
      <c r="AQ1744" s="100"/>
      <c r="AR1744" s="100">
        <v>48</v>
      </c>
      <c r="AS1744" s="100"/>
      <c r="AT1744" s="100"/>
      <c r="AU1744" s="100"/>
      <c r="AV1744" s="100"/>
      <c r="AW1744" s="100"/>
      <c r="AX1744" s="100"/>
      <c r="AY1744" s="100"/>
      <c r="AZ1744" s="100"/>
      <c r="BA1744" s="100"/>
      <c r="BB1744" s="100"/>
      <c r="BC1744" s="100"/>
      <c r="BD1744" s="41"/>
    </row>
    <row r="1745" spans="1:56" x14ac:dyDescent="0.3">
      <c r="A1745" s="100" t="s">
        <v>73</v>
      </c>
      <c r="B1745" s="100" t="s">
        <v>36</v>
      </c>
      <c r="C1745" s="100" t="s">
        <v>573</v>
      </c>
      <c r="D1745" s="100" t="s">
        <v>90</v>
      </c>
      <c r="E1745" s="100" t="s">
        <v>54</v>
      </c>
      <c r="F1745" s="99">
        <v>999899576</v>
      </c>
      <c r="G1745" s="99">
        <f>(J1745+T1745)-H1745</f>
        <v>47.5</v>
      </c>
      <c r="H1745" s="99">
        <f>(K1745+L1745+N1745+O1745+P1745+Q1745+R1745)*0.5</f>
        <v>47.5</v>
      </c>
      <c r="I1745" s="24"/>
      <c r="J1745" s="99">
        <f>SUM(K1745,L1745,N1745,O1745,P1745,Q1745)</f>
        <v>95</v>
      </c>
      <c r="K1745" s="99">
        <f>SUM(AD1745,AL1745,AN1745)</f>
        <v>0</v>
      </c>
      <c r="L1745" s="99">
        <f>SUM(AE1745,AF1745,AG1745,AH1745)</f>
        <v>0</v>
      </c>
      <c r="M1745" s="99">
        <f>COUNT(#REF!,#REF!,#REF!,#REF!,#REF!,#REF!,#REF!,AE1745,#REF!,#REF!,#REF!,#REF!,AF1745,AG1745,#REF!,#REF!,#REF!,AH1745)</f>
        <v>0</v>
      </c>
      <c r="N1745" s="99">
        <f>AI1745+AJ1745</f>
        <v>44</v>
      </c>
      <c r="O1745" s="99"/>
      <c r="P1745" s="99">
        <f>AK1745</f>
        <v>51</v>
      </c>
      <c r="Q1745" s="99">
        <f>AM1745</f>
        <v>0</v>
      </c>
      <c r="R1745" s="99">
        <v>0</v>
      </c>
      <c r="S1745" s="47"/>
      <c r="T1745" s="99">
        <f>SUM(U1745,V1745,X1745,Y1745,Z1745,AA1745,AB1745)</f>
        <v>0</v>
      </c>
      <c r="U1745" s="99">
        <f>AP1745</f>
        <v>0</v>
      </c>
      <c r="V1745" s="99">
        <f>SUM(AS1745,AT1745,AU1745,AV1745,AW1745,AX1745,AY1745,AZ1745,BA1745,BB1745,BC1745)</f>
        <v>0</v>
      </c>
      <c r="W1745" s="99">
        <f>COUNT(AS1745,AT1745,AU1745,AV1745,AW1745,AX1745,AY1745,AZ1745,BA1745,BB1745,BC1745)</f>
        <v>0</v>
      </c>
      <c r="X1745" s="99">
        <v>0</v>
      </c>
      <c r="Y1745" s="99">
        <v>0</v>
      </c>
      <c r="Z1745" s="99">
        <v>0</v>
      </c>
      <c r="AA1745" s="99">
        <f>AR1745</f>
        <v>0</v>
      </c>
      <c r="AB1745" s="99">
        <f>AQ1745</f>
        <v>0</v>
      </c>
      <c r="AC1745" s="47"/>
      <c r="AD1745" s="99"/>
      <c r="AE1745" s="99"/>
      <c r="AF1745" s="99"/>
      <c r="AG1745" s="99"/>
      <c r="AH1745" s="99"/>
      <c r="AI1745" s="99"/>
      <c r="AJ1745" s="99">
        <v>44</v>
      </c>
      <c r="AK1745" s="99">
        <v>51</v>
      </c>
      <c r="AL1745" s="99"/>
      <c r="AM1745" s="100"/>
      <c r="AN1745" s="100"/>
      <c r="AO1745" s="44"/>
      <c r="AP1745" s="100"/>
      <c r="AQ1745" s="100"/>
      <c r="AR1745" s="100"/>
      <c r="AS1745" s="100"/>
      <c r="AT1745" s="100"/>
      <c r="AU1745" s="100"/>
      <c r="AV1745" s="100"/>
      <c r="AW1745" s="100"/>
      <c r="AX1745" s="100"/>
      <c r="AY1745" s="100"/>
      <c r="AZ1745" s="100"/>
      <c r="BA1745" s="100"/>
      <c r="BB1745" s="100"/>
      <c r="BC1745" s="100"/>
      <c r="BD1745" s="41"/>
    </row>
    <row r="1746" spans="1:56" x14ac:dyDescent="0.3">
      <c r="A1746" s="99" t="s">
        <v>73</v>
      </c>
      <c r="B1746" s="100" t="s">
        <v>36</v>
      </c>
      <c r="C1746" s="100" t="s">
        <v>342</v>
      </c>
      <c r="D1746" s="100" t="s">
        <v>343</v>
      </c>
      <c r="E1746" s="100" t="s">
        <v>54</v>
      </c>
      <c r="F1746" s="99">
        <v>999873351</v>
      </c>
      <c r="G1746" s="99">
        <f>(J1746+T1746)-H1746</f>
        <v>44</v>
      </c>
      <c r="H1746" s="100"/>
      <c r="I1746" s="24"/>
      <c r="J1746" s="99">
        <f>SUM(K1746,L1746,N1746,O1746,P1746,Q1746)</f>
        <v>44</v>
      </c>
      <c r="K1746" s="99">
        <f>SUM(AD1746,AL1746,AN1746)</f>
        <v>0</v>
      </c>
      <c r="L1746" s="99">
        <f>SUM(AE1746,AF1746,AG1746,AH1746)</f>
        <v>0</v>
      </c>
      <c r="M1746" s="99">
        <f>COUNT(#REF!,#REF!,#REF!,#REF!,#REF!,#REF!,#REF!,AE1746,#REF!,#REF!,#REF!,#REF!,AF1746,AG1746,#REF!,#REF!,#REF!,AH1746)</f>
        <v>0</v>
      </c>
      <c r="N1746" s="99">
        <f>AI1746+AJ1746</f>
        <v>44</v>
      </c>
      <c r="O1746" s="99"/>
      <c r="P1746" s="99">
        <f>AK1746</f>
        <v>0</v>
      </c>
      <c r="Q1746" s="99">
        <f>AM1746</f>
        <v>0</v>
      </c>
      <c r="R1746" s="99">
        <v>0</v>
      </c>
      <c r="S1746" s="47"/>
      <c r="T1746" s="99">
        <f>SUM(U1746,V1746,X1746,Y1746,Z1746,AA1746,AB1746)</f>
        <v>0</v>
      </c>
      <c r="U1746" s="99">
        <f>AP1746</f>
        <v>0</v>
      </c>
      <c r="V1746" s="99">
        <f>SUM(AS1746,AT1746,AU1746,AV1746,AW1746,AX1746,AY1746,AZ1746,BA1746,BB1746,BC1746)</f>
        <v>0</v>
      </c>
      <c r="W1746" s="99">
        <f>COUNT(AS1746,AT1746,AU1746,AV1746,AW1746,AX1746,AY1746,AZ1746,BA1746,BB1746,BC1746)</f>
        <v>0</v>
      </c>
      <c r="X1746" s="99">
        <v>0</v>
      </c>
      <c r="Y1746" s="99">
        <v>0</v>
      </c>
      <c r="Z1746" s="99">
        <v>0</v>
      </c>
      <c r="AA1746" s="99">
        <f>AR1746</f>
        <v>0</v>
      </c>
      <c r="AB1746" s="99">
        <f>AQ1746</f>
        <v>0</v>
      </c>
      <c r="AC1746" s="47"/>
      <c r="AD1746" s="99"/>
      <c r="AE1746" s="99"/>
      <c r="AF1746" s="99"/>
      <c r="AG1746" s="99"/>
      <c r="AH1746" s="99"/>
      <c r="AI1746" s="99">
        <v>44</v>
      </c>
      <c r="AJ1746" s="99"/>
      <c r="AK1746" s="99"/>
      <c r="AL1746" s="99"/>
      <c r="AM1746" s="100"/>
      <c r="AN1746" s="100"/>
      <c r="AO1746" s="44"/>
      <c r="AP1746" s="100"/>
      <c r="AQ1746" s="100"/>
      <c r="AR1746" s="100"/>
      <c r="AS1746" s="100"/>
      <c r="AT1746" s="100"/>
      <c r="AU1746" s="100"/>
      <c r="AV1746" s="100"/>
      <c r="AW1746" s="100"/>
      <c r="AX1746" s="100"/>
      <c r="AY1746" s="100"/>
      <c r="AZ1746" s="100"/>
      <c r="BA1746" s="100"/>
      <c r="BB1746" s="100"/>
      <c r="BC1746" s="100"/>
      <c r="BD1746" s="41"/>
    </row>
    <row r="1747" spans="1:56" x14ac:dyDescent="0.3">
      <c r="A1747" s="99" t="s">
        <v>73</v>
      </c>
      <c r="B1747" s="99" t="s">
        <v>36</v>
      </c>
      <c r="C1747" s="99" t="s">
        <v>445</v>
      </c>
      <c r="D1747" s="99" t="s">
        <v>446</v>
      </c>
      <c r="E1747" s="99" t="s">
        <v>54</v>
      </c>
      <c r="F1747" s="99">
        <v>999888144</v>
      </c>
      <c r="G1747" s="99">
        <f>(J1747+T1747)-H1747</f>
        <v>44</v>
      </c>
      <c r="H1747" s="99"/>
      <c r="I1747" s="24"/>
      <c r="J1747" s="99">
        <f>SUM(K1747,L1747,N1747,O1747,P1747,Q1747)</f>
        <v>44</v>
      </c>
      <c r="K1747" s="99">
        <f>SUM(AD1747,AL1747,AN1747)</f>
        <v>44</v>
      </c>
      <c r="L1747" s="99">
        <f>SUM(AE1747,AF1747,AG1747,AH1747)</f>
        <v>0</v>
      </c>
      <c r="M1747" s="99">
        <f>COUNT(#REF!,#REF!,#REF!,#REF!,#REF!,#REF!,#REF!,AE1747,#REF!,#REF!,#REF!,#REF!,AF1747,AG1747,#REF!,#REF!,#REF!,AH1747)</f>
        <v>0</v>
      </c>
      <c r="N1747" s="99">
        <f>AI1747+AJ1747</f>
        <v>0</v>
      </c>
      <c r="O1747" s="99"/>
      <c r="P1747" s="99">
        <f>AK1747</f>
        <v>0</v>
      </c>
      <c r="Q1747" s="99">
        <f>AM1747</f>
        <v>0</v>
      </c>
      <c r="R1747" s="99">
        <v>0</v>
      </c>
      <c r="S1747" s="47"/>
      <c r="T1747" s="99">
        <f>SUM(U1747,V1747,X1747,Y1747,Z1747,AA1747,AB1747)</f>
        <v>0</v>
      </c>
      <c r="U1747" s="99">
        <f>AP1747</f>
        <v>0</v>
      </c>
      <c r="V1747" s="99">
        <f>SUM(AS1747,AT1747,AU1747,AV1747,AW1747,AX1747,AY1747,AZ1747,BA1747,BB1747,BC1747)</f>
        <v>0</v>
      </c>
      <c r="W1747" s="99">
        <f>COUNT(AS1747,AT1747,AU1747,AV1747,AW1747,AX1747,AY1747,AZ1747,BA1747,BB1747,BC1747)</f>
        <v>0</v>
      </c>
      <c r="X1747" s="99">
        <v>0</v>
      </c>
      <c r="Y1747" s="99">
        <v>0</v>
      </c>
      <c r="Z1747" s="99">
        <v>0</v>
      </c>
      <c r="AA1747" s="99">
        <f>AR1747</f>
        <v>0</v>
      </c>
      <c r="AB1747" s="99">
        <f>AQ1747</f>
        <v>0</v>
      </c>
      <c r="AC1747" s="47"/>
      <c r="AD1747" s="99">
        <v>44</v>
      </c>
      <c r="AE1747" s="99"/>
      <c r="AF1747" s="99"/>
      <c r="AG1747" s="99"/>
      <c r="AH1747" s="99"/>
      <c r="AI1747" s="99"/>
      <c r="AJ1747" s="99"/>
      <c r="AK1747" s="99"/>
      <c r="AL1747" s="99"/>
      <c r="AM1747" s="100"/>
      <c r="AN1747" s="100"/>
      <c r="AO1747" s="44"/>
      <c r="AP1747" s="100"/>
      <c r="AQ1747" s="100"/>
      <c r="AR1747" s="100"/>
      <c r="AS1747" s="100"/>
      <c r="AT1747" s="100"/>
      <c r="AU1747" s="100"/>
      <c r="AV1747" s="100"/>
      <c r="AW1747" s="100"/>
      <c r="AX1747" s="100"/>
      <c r="AY1747" s="100"/>
      <c r="AZ1747" s="100"/>
      <c r="BA1747" s="100"/>
      <c r="BB1747" s="100"/>
      <c r="BC1747" s="100"/>
      <c r="BD1747" s="41"/>
    </row>
    <row r="1748" spans="1:56" x14ac:dyDescent="0.3">
      <c r="A1748" s="100" t="s">
        <v>73</v>
      </c>
      <c r="B1748" s="100" t="s">
        <v>36</v>
      </c>
      <c r="C1748" s="100" t="s">
        <v>815</v>
      </c>
      <c r="D1748" s="100" t="s">
        <v>1099</v>
      </c>
      <c r="E1748" s="100" t="s">
        <v>54</v>
      </c>
      <c r="F1748" s="100">
        <v>999918923</v>
      </c>
      <c r="G1748" s="99">
        <f>(J1748+T1748)-H1748</f>
        <v>44</v>
      </c>
      <c r="H1748" s="99"/>
      <c r="I1748" s="24"/>
      <c r="J1748" s="99">
        <f>SUM(K1748,L1748,N1748,O1748,P1748,Q1748)</f>
        <v>44</v>
      </c>
      <c r="K1748" s="99">
        <f>SUM(AD1748,AL1748,AN1748)</f>
        <v>44</v>
      </c>
      <c r="L1748" s="99">
        <f>SUM(AE1748,AF1748,AG1748,AH1748)</f>
        <v>0</v>
      </c>
      <c r="M1748" s="99">
        <f>COUNT(#REF!,#REF!,#REF!,#REF!,#REF!,#REF!,#REF!,AE1748,#REF!,#REF!,#REF!,#REF!,AF1748,AG1748,#REF!,#REF!,#REF!,AH1748)</f>
        <v>0</v>
      </c>
      <c r="N1748" s="99">
        <f>AI1748+AJ1748</f>
        <v>0</v>
      </c>
      <c r="O1748" s="99"/>
      <c r="P1748" s="99">
        <f>AK1748</f>
        <v>0</v>
      </c>
      <c r="Q1748" s="99">
        <f>AM1748</f>
        <v>0</v>
      </c>
      <c r="R1748" s="99">
        <v>0</v>
      </c>
      <c r="S1748" s="47"/>
      <c r="T1748" s="99">
        <f>SUM(U1748,V1748,X1748,Y1748,Z1748,AA1748,AB1748)</f>
        <v>0</v>
      </c>
      <c r="U1748" s="99">
        <f>AP1748</f>
        <v>0</v>
      </c>
      <c r="V1748" s="99">
        <f>SUM(AS1748,AT1748,AU1748,AV1748,AW1748,AX1748,AY1748,AZ1748,BA1748,BB1748,BC1748)</f>
        <v>0</v>
      </c>
      <c r="W1748" s="99">
        <f>COUNT(AS1748,AT1748,AU1748,AV1748,AW1748,AX1748,AY1748,AZ1748,BA1748,BB1748,BC1748)</f>
        <v>0</v>
      </c>
      <c r="X1748" s="99">
        <v>0</v>
      </c>
      <c r="Y1748" s="99">
        <v>0</v>
      </c>
      <c r="Z1748" s="99">
        <v>0</v>
      </c>
      <c r="AA1748" s="99">
        <f>AR1748</f>
        <v>0</v>
      </c>
      <c r="AB1748" s="99">
        <f>AQ1748</f>
        <v>0</v>
      </c>
      <c r="AC1748" s="47"/>
      <c r="AD1748" s="99">
        <v>44</v>
      </c>
      <c r="AE1748" s="99"/>
      <c r="AF1748" s="99"/>
      <c r="AG1748" s="99"/>
      <c r="AH1748" s="99"/>
      <c r="AI1748" s="99"/>
      <c r="AJ1748" s="99"/>
      <c r="AK1748" s="99"/>
      <c r="AL1748" s="99"/>
      <c r="AM1748" s="100"/>
      <c r="AN1748" s="100"/>
      <c r="AO1748" s="44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41"/>
    </row>
    <row r="1749" spans="1:56" x14ac:dyDescent="0.3">
      <c r="A1749" s="99" t="s">
        <v>73</v>
      </c>
      <c r="B1749" s="99" t="s">
        <v>36</v>
      </c>
      <c r="C1749" s="100" t="s">
        <v>720</v>
      </c>
      <c r="D1749" s="100" t="s">
        <v>68</v>
      </c>
      <c r="E1749" s="100" t="s">
        <v>54</v>
      </c>
      <c r="F1749" s="99">
        <v>999910108</v>
      </c>
      <c r="G1749" s="99">
        <f>(J1749+T1749)-H1749</f>
        <v>42</v>
      </c>
      <c r="H1749" s="99"/>
      <c r="I1749" s="24"/>
      <c r="J1749" s="99">
        <f>SUM(K1749,L1749,N1749,O1749,P1749,Q1749)</f>
        <v>42</v>
      </c>
      <c r="K1749" s="99">
        <f>SUM(AD1749,AL1749,AN1749)</f>
        <v>42</v>
      </c>
      <c r="L1749" s="99">
        <f>SUM(AE1749,AF1749,AG1749,AH1749)</f>
        <v>0</v>
      </c>
      <c r="M1749" s="99">
        <f>COUNT(#REF!,#REF!,#REF!,#REF!,#REF!,#REF!,#REF!,AE1749,#REF!,#REF!,#REF!,#REF!,AF1749,AG1749,#REF!,#REF!,#REF!,AH1749)</f>
        <v>0</v>
      </c>
      <c r="N1749" s="99">
        <f>AI1749+AJ1749</f>
        <v>0</v>
      </c>
      <c r="O1749" s="99"/>
      <c r="P1749" s="99">
        <f>AK1749</f>
        <v>0</v>
      </c>
      <c r="Q1749" s="99">
        <f>AM1749</f>
        <v>0</v>
      </c>
      <c r="R1749" s="99">
        <v>0</v>
      </c>
      <c r="S1749" s="47"/>
      <c r="T1749" s="99">
        <f>SUM(U1749,V1749,X1749,Y1749,Z1749,AA1749,AB1749)</f>
        <v>0</v>
      </c>
      <c r="U1749" s="99">
        <f>AP1749</f>
        <v>0</v>
      </c>
      <c r="V1749" s="99">
        <f>SUM(AS1749,AT1749,AU1749,AV1749,AW1749,AX1749,AY1749,AZ1749,BA1749,BB1749,BC1749)</f>
        <v>0</v>
      </c>
      <c r="W1749" s="99">
        <f>COUNT(AS1749,AT1749,AU1749,AV1749,AW1749,AX1749,AY1749,AZ1749,BA1749,BB1749,BC1749)</f>
        <v>0</v>
      </c>
      <c r="X1749" s="99">
        <v>0</v>
      </c>
      <c r="Y1749" s="99">
        <v>0</v>
      </c>
      <c r="Z1749" s="99">
        <v>0</v>
      </c>
      <c r="AA1749" s="99">
        <f>AR1749</f>
        <v>0</v>
      </c>
      <c r="AB1749" s="99">
        <f>AQ1749</f>
        <v>0</v>
      </c>
      <c r="AC1749" s="47"/>
      <c r="AD1749" s="99">
        <v>42</v>
      </c>
      <c r="AE1749" s="99"/>
      <c r="AF1749" s="99"/>
      <c r="AG1749" s="99"/>
      <c r="AH1749" s="99"/>
      <c r="AI1749" s="99"/>
      <c r="AJ1749" s="99"/>
      <c r="AK1749" s="99"/>
      <c r="AL1749" s="99"/>
      <c r="AM1749" s="100"/>
      <c r="AN1749" s="100"/>
      <c r="AO1749" s="44"/>
      <c r="AP1749" s="100"/>
      <c r="AQ1749" s="100"/>
      <c r="AR1749" s="100"/>
      <c r="AS1749" s="100"/>
      <c r="AT1749" s="100"/>
      <c r="AU1749" s="100"/>
      <c r="AV1749" s="100"/>
      <c r="AW1749" s="100"/>
      <c r="AX1749" s="100"/>
      <c r="AY1749" s="100"/>
      <c r="AZ1749" s="100"/>
      <c r="BA1749" s="100"/>
      <c r="BB1749" s="100"/>
      <c r="BC1749" s="100"/>
      <c r="BD1749" s="41"/>
    </row>
    <row r="1750" spans="1:56" x14ac:dyDescent="0.3">
      <c r="A1750" s="100" t="s">
        <v>73</v>
      </c>
      <c r="B1750" s="100" t="s">
        <v>36</v>
      </c>
      <c r="C1750" s="100" t="s">
        <v>880</v>
      </c>
      <c r="D1750" s="100" t="s">
        <v>879</v>
      </c>
      <c r="E1750" s="100" t="s">
        <v>54</v>
      </c>
      <c r="F1750" s="100">
        <v>999916600</v>
      </c>
      <c r="G1750" s="99">
        <f>(J1750+T1750)-H1750</f>
        <v>41.65</v>
      </c>
      <c r="H1750" s="99">
        <f>J1750*0.5</f>
        <v>7.6499999999999995</v>
      </c>
      <c r="I1750" s="44"/>
      <c r="J1750" s="99">
        <f>SUM(K1750,L1750,N1750,O1750,P1750,Q1750)</f>
        <v>15.299999999999999</v>
      </c>
      <c r="K1750" s="99">
        <f>SUM(AD1750,AL1750,AN1750)</f>
        <v>0</v>
      </c>
      <c r="L1750" s="99">
        <f>SUM(AE1750,AF1750,AG1750,AH1750)</f>
        <v>0</v>
      </c>
      <c r="M1750" s="99">
        <f>COUNT(#REF!,#REF!,#REF!,#REF!,#REF!,#REF!,#REF!,AE1750,#REF!,#REF!,#REF!,#REF!,AF1750,AG1750,#REF!,#REF!,#REF!,AH1750)</f>
        <v>4</v>
      </c>
      <c r="N1750" s="99">
        <f>AI1750+AJ1750</f>
        <v>0</v>
      </c>
      <c r="O1750" s="99"/>
      <c r="P1750" s="99">
        <f>AK1750</f>
        <v>15.299999999999999</v>
      </c>
      <c r="Q1750" s="99">
        <f>AM1750</f>
        <v>0</v>
      </c>
      <c r="R1750" s="99">
        <v>0</v>
      </c>
      <c r="S1750" s="47"/>
      <c r="T1750" s="99">
        <f>SUM(U1750,V1750,X1750,Y1750,Z1750,AA1750,AB1750)</f>
        <v>34</v>
      </c>
      <c r="U1750" s="99">
        <f>AP1750</f>
        <v>0</v>
      </c>
      <c r="V1750" s="99">
        <f>SUM(AS1750,AT1750,AU1750,AV1750,AW1750,AX1750,AY1750,AZ1750,BA1750,BB1750,BC1750)</f>
        <v>34</v>
      </c>
      <c r="W1750" s="99">
        <f>COUNT(AS1750,AT1750,AU1750,AV1750,AW1750,AX1750,AY1750,AZ1750,BA1750,BB1750,BC1750)</f>
        <v>1</v>
      </c>
      <c r="X1750" s="99">
        <v>0</v>
      </c>
      <c r="Y1750" s="99">
        <v>0</v>
      </c>
      <c r="Z1750" s="99">
        <v>0</v>
      </c>
      <c r="AA1750" s="99">
        <f>AR1750</f>
        <v>0</v>
      </c>
      <c r="AB1750" s="99">
        <f>AQ1750</f>
        <v>0</v>
      </c>
      <c r="AC1750" s="47"/>
      <c r="AD1750" s="100">
        <v>0</v>
      </c>
      <c r="AE1750" s="100">
        <v>0</v>
      </c>
      <c r="AF1750" s="100">
        <v>0</v>
      </c>
      <c r="AG1750" s="100">
        <v>0</v>
      </c>
      <c r="AH1750" s="100">
        <v>0</v>
      </c>
      <c r="AI1750" s="100">
        <v>0</v>
      </c>
      <c r="AJ1750" s="100">
        <v>0</v>
      </c>
      <c r="AK1750" s="100">
        <v>15.299999999999999</v>
      </c>
      <c r="AL1750" s="100">
        <v>0</v>
      </c>
      <c r="AM1750" s="100">
        <v>0</v>
      </c>
      <c r="AN1750" s="100">
        <v>0</v>
      </c>
      <c r="AO1750" s="44"/>
      <c r="AP1750" s="100"/>
      <c r="AQ1750" s="100"/>
      <c r="AR1750" s="100"/>
      <c r="AS1750" s="100"/>
      <c r="AT1750" s="100"/>
      <c r="AU1750" s="100"/>
      <c r="AV1750" s="100"/>
      <c r="AW1750" s="100"/>
      <c r="AX1750" s="100"/>
      <c r="AY1750" s="100"/>
      <c r="AZ1750" s="100"/>
      <c r="BA1750" s="100"/>
      <c r="BB1750" s="100">
        <v>34</v>
      </c>
      <c r="BC1750" s="100"/>
    </row>
    <row r="1751" spans="1:56" x14ac:dyDescent="0.3">
      <c r="A1751" s="100" t="s">
        <v>73</v>
      </c>
      <c r="B1751" s="100" t="s">
        <v>36</v>
      </c>
      <c r="C1751" s="100" t="s">
        <v>168</v>
      </c>
      <c r="D1751" s="100" t="s">
        <v>169</v>
      </c>
      <c r="E1751" s="100" t="s">
        <v>54</v>
      </c>
      <c r="F1751" s="100">
        <v>999821134</v>
      </c>
      <c r="G1751" s="99">
        <f>(J1751+T1751)-H1751</f>
        <v>38</v>
      </c>
      <c r="H1751" s="99"/>
      <c r="I1751" s="24"/>
      <c r="J1751" s="99">
        <f>SUM(K1751,L1751,N1751,O1751,P1751,Q1751)</f>
        <v>38</v>
      </c>
      <c r="K1751" s="99">
        <f>SUM(AD1751,AL1751,AN1751)</f>
        <v>38</v>
      </c>
      <c r="L1751" s="99">
        <f>SUM(AE1751,AF1751,AG1751,AH1751)</f>
        <v>0</v>
      </c>
      <c r="M1751" s="99">
        <f>COUNT(#REF!,#REF!,#REF!,#REF!,#REF!,#REF!,#REF!,AE1751,#REF!,#REF!,#REF!,#REF!,AF1751,AG1751,#REF!,#REF!,#REF!,AH1751)</f>
        <v>0</v>
      </c>
      <c r="N1751" s="99">
        <f>AI1751+AJ1751</f>
        <v>0</v>
      </c>
      <c r="O1751" s="99"/>
      <c r="P1751" s="99">
        <f>AK1751</f>
        <v>0</v>
      </c>
      <c r="Q1751" s="99">
        <f>AM1751</f>
        <v>0</v>
      </c>
      <c r="R1751" s="99">
        <v>0</v>
      </c>
      <c r="S1751" s="47"/>
      <c r="T1751" s="99">
        <f>SUM(U1751,V1751,X1751,Y1751,Z1751,AA1751,AB1751)</f>
        <v>0</v>
      </c>
      <c r="U1751" s="99">
        <f>AP1751</f>
        <v>0</v>
      </c>
      <c r="V1751" s="99">
        <f>SUM(AS1751,AT1751,AU1751,AV1751,AW1751,AX1751,AY1751,AZ1751,BA1751,BB1751,BC1751)</f>
        <v>0</v>
      </c>
      <c r="W1751" s="99">
        <f>COUNT(AS1751,AT1751,AU1751,AV1751,AW1751,AX1751,AY1751,AZ1751,BA1751,BB1751,BC1751)</f>
        <v>0</v>
      </c>
      <c r="X1751" s="99">
        <v>0</v>
      </c>
      <c r="Y1751" s="99">
        <v>0</v>
      </c>
      <c r="Z1751" s="99">
        <v>0</v>
      </c>
      <c r="AA1751" s="99">
        <f>AR1751</f>
        <v>0</v>
      </c>
      <c r="AB1751" s="99">
        <f>AQ1751</f>
        <v>0</v>
      </c>
      <c r="AC1751" s="47"/>
      <c r="AD1751" s="99">
        <v>38</v>
      </c>
      <c r="AE1751" s="99"/>
      <c r="AF1751" s="99"/>
      <c r="AG1751" s="99"/>
      <c r="AH1751" s="99"/>
      <c r="AI1751" s="99"/>
      <c r="AJ1751" s="99"/>
      <c r="AK1751" s="99"/>
      <c r="AL1751" s="99"/>
      <c r="AM1751" s="100"/>
      <c r="AN1751" s="100"/>
      <c r="AO1751" s="44"/>
      <c r="AP1751" s="100"/>
      <c r="AQ1751" s="100"/>
      <c r="AR1751" s="100"/>
      <c r="AS1751" s="100"/>
      <c r="AT1751" s="100"/>
      <c r="AU1751" s="100"/>
      <c r="AV1751" s="100"/>
      <c r="AW1751" s="100"/>
      <c r="AX1751" s="100"/>
      <c r="AY1751" s="100"/>
      <c r="AZ1751" s="100"/>
      <c r="BA1751" s="100"/>
      <c r="BB1751" s="100"/>
      <c r="BC1751" s="100"/>
      <c r="BD1751" s="41"/>
    </row>
    <row r="1752" spans="1:56" x14ac:dyDescent="0.3">
      <c r="A1752" s="99" t="s">
        <v>73</v>
      </c>
      <c r="B1752" s="100" t="s">
        <v>36</v>
      </c>
      <c r="C1752" s="100" t="s">
        <v>211</v>
      </c>
      <c r="D1752" s="100" t="s">
        <v>212</v>
      </c>
      <c r="E1752" s="100" t="s">
        <v>54</v>
      </c>
      <c r="F1752" s="99">
        <v>999848322</v>
      </c>
      <c r="G1752" s="99">
        <f>(J1752+T1752)-H1752</f>
        <v>38</v>
      </c>
      <c r="H1752" s="100"/>
      <c r="I1752" s="24"/>
      <c r="J1752" s="99">
        <f>SUM(K1752,L1752,N1752,O1752,P1752,Q1752)</f>
        <v>38</v>
      </c>
      <c r="K1752" s="99">
        <f>SUM(AD1752,AL1752,AN1752)</f>
        <v>0</v>
      </c>
      <c r="L1752" s="99">
        <f>SUM(AE1752,AF1752,AG1752,AH1752)</f>
        <v>0</v>
      </c>
      <c r="M1752" s="99">
        <f>COUNT(#REF!,#REF!,#REF!,#REF!,#REF!,#REF!,#REF!,AE1752,#REF!,#REF!,#REF!,#REF!,AF1752,AG1752,#REF!,#REF!,#REF!,AH1752)</f>
        <v>0</v>
      </c>
      <c r="N1752" s="99">
        <f>AI1752+AJ1752</f>
        <v>0</v>
      </c>
      <c r="O1752" s="99"/>
      <c r="P1752" s="99">
        <f>AK1752</f>
        <v>38</v>
      </c>
      <c r="Q1752" s="99">
        <f>AM1752</f>
        <v>0</v>
      </c>
      <c r="R1752" s="99">
        <v>0</v>
      </c>
      <c r="S1752" s="47"/>
      <c r="T1752" s="99">
        <f>SUM(U1752,V1752,X1752,Y1752,Z1752,AA1752,AB1752)</f>
        <v>0</v>
      </c>
      <c r="U1752" s="99">
        <f>AP1752</f>
        <v>0</v>
      </c>
      <c r="V1752" s="99">
        <f>SUM(AS1752,AT1752,AU1752,AV1752,AW1752,AX1752,AY1752,AZ1752,BA1752,BB1752,BC1752)</f>
        <v>0</v>
      </c>
      <c r="W1752" s="99">
        <f>COUNT(AS1752,AT1752,AU1752,AV1752,AW1752,AX1752,AY1752,AZ1752,BA1752,BB1752,BC1752)</f>
        <v>0</v>
      </c>
      <c r="X1752" s="99">
        <v>0</v>
      </c>
      <c r="Y1752" s="99">
        <v>0</v>
      </c>
      <c r="Z1752" s="99">
        <v>0</v>
      </c>
      <c r="AA1752" s="99">
        <f>AR1752</f>
        <v>0</v>
      </c>
      <c r="AB1752" s="99">
        <f>AQ1752</f>
        <v>0</v>
      </c>
      <c r="AC1752" s="47"/>
      <c r="AD1752" s="99"/>
      <c r="AE1752" s="99"/>
      <c r="AF1752" s="99"/>
      <c r="AG1752" s="99"/>
      <c r="AH1752" s="99"/>
      <c r="AI1752" s="99"/>
      <c r="AJ1752" s="99"/>
      <c r="AK1752" s="99">
        <v>38</v>
      </c>
      <c r="AL1752" s="99"/>
      <c r="AM1752" s="100"/>
      <c r="AN1752" s="100"/>
      <c r="AO1752" s="44"/>
      <c r="AP1752" s="100"/>
      <c r="AQ1752" s="100"/>
      <c r="AR1752" s="100"/>
      <c r="AS1752" s="100"/>
      <c r="AT1752" s="100"/>
      <c r="AU1752" s="100"/>
      <c r="AV1752" s="100"/>
      <c r="AW1752" s="100"/>
      <c r="AX1752" s="100"/>
      <c r="AY1752" s="100"/>
      <c r="AZ1752" s="100"/>
      <c r="BA1752" s="100"/>
      <c r="BB1752" s="100"/>
      <c r="BC1752" s="100"/>
      <c r="BD1752" s="41"/>
    </row>
    <row r="1753" spans="1:56" x14ac:dyDescent="0.3">
      <c r="A1753" s="100" t="s">
        <v>73</v>
      </c>
      <c r="B1753" s="100" t="s">
        <v>36</v>
      </c>
      <c r="C1753" s="100" t="s">
        <v>213</v>
      </c>
      <c r="D1753" s="100" t="s">
        <v>214</v>
      </c>
      <c r="E1753" s="100" t="s">
        <v>54</v>
      </c>
      <c r="F1753" s="100">
        <v>999848655</v>
      </c>
      <c r="G1753" s="99">
        <f>(J1753+T1753)-H1753</f>
        <v>38</v>
      </c>
      <c r="H1753" s="99"/>
      <c r="I1753" s="24"/>
      <c r="J1753" s="99">
        <f>SUM(K1753,L1753,N1753,O1753,P1753,Q1753)</f>
        <v>38</v>
      </c>
      <c r="K1753" s="99">
        <f>SUM(AD1753,AL1753,AN1753)</f>
        <v>38</v>
      </c>
      <c r="L1753" s="99">
        <f>SUM(AE1753,AF1753,AG1753,AH1753)</f>
        <v>0</v>
      </c>
      <c r="M1753" s="99">
        <f>COUNT(#REF!,#REF!,#REF!,#REF!,#REF!,#REF!,#REF!,AE1753,#REF!,#REF!,#REF!,#REF!,AF1753,AG1753,#REF!,#REF!,#REF!,AH1753)</f>
        <v>0</v>
      </c>
      <c r="N1753" s="99">
        <f>AI1753+AJ1753</f>
        <v>0</v>
      </c>
      <c r="O1753" s="99"/>
      <c r="P1753" s="99">
        <f>AK1753</f>
        <v>0</v>
      </c>
      <c r="Q1753" s="99">
        <f>AM1753</f>
        <v>0</v>
      </c>
      <c r="R1753" s="99">
        <v>0</v>
      </c>
      <c r="S1753" s="47"/>
      <c r="T1753" s="99">
        <f>SUM(U1753,V1753,X1753,Y1753,Z1753,AA1753,AB1753)</f>
        <v>0</v>
      </c>
      <c r="U1753" s="99">
        <f>AP1753</f>
        <v>0</v>
      </c>
      <c r="V1753" s="99">
        <f>SUM(AS1753,AT1753,AU1753,AV1753,AW1753,AX1753,AY1753,AZ1753,BA1753,BB1753,BC1753)</f>
        <v>0</v>
      </c>
      <c r="W1753" s="99">
        <f>COUNT(AS1753,AT1753,AU1753,AV1753,AW1753,AX1753,AY1753,AZ1753,BA1753,BB1753,BC1753)</f>
        <v>0</v>
      </c>
      <c r="X1753" s="99">
        <v>0</v>
      </c>
      <c r="Y1753" s="99">
        <v>0</v>
      </c>
      <c r="Z1753" s="99">
        <v>0</v>
      </c>
      <c r="AA1753" s="99">
        <f>AR1753</f>
        <v>0</v>
      </c>
      <c r="AB1753" s="99">
        <f>AQ1753</f>
        <v>0</v>
      </c>
      <c r="AC1753" s="47"/>
      <c r="AD1753" s="99">
        <v>38</v>
      </c>
      <c r="AE1753" s="99"/>
      <c r="AF1753" s="99"/>
      <c r="AG1753" s="99"/>
      <c r="AH1753" s="99"/>
      <c r="AI1753" s="99"/>
      <c r="AJ1753" s="99"/>
      <c r="AK1753" s="99"/>
      <c r="AL1753" s="99"/>
      <c r="AM1753" s="100"/>
      <c r="AN1753" s="100"/>
      <c r="AO1753" s="44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0"/>
      <c r="BB1753" s="100"/>
      <c r="BC1753" s="100"/>
      <c r="BD1753" s="41"/>
    </row>
    <row r="1754" spans="1:56" x14ac:dyDescent="0.3">
      <c r="A1754" s="100" t="s">
        <v>73</v>
      </c>
      <c r="B1754" s="100" t="s">
        <v>36</v>
      </c>
      <c r="C1754" s="100" t="s">
        <v>222</v>
      </c>
      <c r="D1754" s="100" t="s">
        <v>223</v>
      </c>
      <c r="E1754" s="100" t="s">
        <v>54</v>
      </c>
      <c r="F1754" s="100">
        <v>999854544</v>
      </c>
      <c r="G1754" s="99">
        <f>(J1754+T1754)-H1754</f>
        <v>38</v>
      </c>
      <c r="H1754" s="99"/>
      <c r="I1754" s="24"/>
      <c r="J1754" s="99">
        <f>SUM(K1754,L1754,N1754,O1754,P1754,Q1754)</f>
        <v>38</v>
      </c>
      <c r="K1754" s="99">
        <f>SUM(AD1754,AL1754,AN1754)</f>
        <v>38</v>
      </c>
      <c r="L1754" s="99">
        <f>SUM(AE1754,AF1754,AG1754,AH1754)</f>
        <v>0</v>
      </c>
      <c r="M1754" s="99">
        <f>COUNT(#REF!,#REF!,#REF!,#REF!,#REF!,#REF!,#REF!,AE1754,#REF!,#REF!,#REF!,#REF!,AF1754,AG1754,#REF!,#REF!,#REF!,AH1754)</f>
        <v>0</v>
      </c>
      <c r="N1754" s="99">
        <f>AI1754+AJ1754</f>
        <v>0</v>
      </c>
      <c r="O1754" s="99"/>
      <c r="P1754" s="99">
        <f>AK1754</f>
        <v>0</v>
      </c>
      <c r="Q1754" s="99">
        <f>AM1754</f>
        <v>0</v>
      </c>
      <c r="R1754" s="99">
        <v>0</v>
      </c>
      <c r="S1754" s="47"/>
      <c r="T1754" s="99">
        <f>SUM(U1754,V1754,X1754,Y1754,Z1754,AA1754,AB1754)</f>
        <v>0</v>
      </c>
      <c r="U1754" s="99">
        <f>AP1754</f>
        <v>0</v>
      </c>
      <c r="V1754" s="99">
        <f>SUM(AS1754,AT1754,AU1754,AV1754,AW1754,AX1754,AY1754,AZ1754,BA1754,BB1754,BC1754)</f>
        <v>0</v>
      </c>
      <c r="W1754" s="99">
        <f>COUNT(AS1754,AT1754,AU1754,AV1754,AW1754,AX1754,AY1754,AZ1754,BA1754,BB1754,BC1754)</f>
        <v>0</v>
      </c>
      <c r="X1754" s="99">
        <v>0</v>
      </c>
      <c r="Y1754" s="99">
        <v>0</v>
      </c>
      <c r="Z1754" s="99">
        <v>0</v>
      </c>
      <c r="AA1754" s="99">
        <f>AR1754</f>
        <v>0</v>
      </c>
      <c r="AB1754" s="99">
        <f>AQ1754</f>
        <v>0</v>
      </c>
      <c r="AC1754" s="47"/>
      <c r="AD1754" s="99">
        <v>38</v>
      </c>
      <c r="AE1754" s="99"/>
      <c r="AF1754" s="99"/>
      <c r="AG1754" s="99"/>
      <c r="AH1754" s="99"/>
      <c r="AI1754" s="99"/>
      <c r="AJ1754" s="99"/>
      <c r="AK1754" s="99"/>
      <c r="AL1754" s="99"/>
      <c r="AM1754" s="100"/>
      <c r="AN1754" s="100"/>
      <c r="AO1754" s="44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100"/>
      <c r="AZ1754" s="100"/>
      <c r="BA1754" s="100"/>
      <c r="BB1754" s="100"/>
      <c r="BC1754" s="100"/>
      <c r="BD1754" s="41"/>
    </row>
    <row r="1755" spans="1:56" x14ac:dyDescent="0.3">
      <c r="A1755" s="99" t="s">
        <v>73</v>
      </c>
      <c r="B1755" s="99" t="s">
        <v>36</v>
      </c>
      <c r="C1755" s="99" t="s">
        <v>249</v>
      </c>
      <c r="D1755" s="99" t="s">
        <v>250</v>
      </c>
      <c r="E1755" s="99" t="s">
        <v>54</v>
      </c>
      <c r="F1755" s="99">
        <v>999859040</v>
      </c>
      <c r="G1755" s="99">
        <f>(J1755+T1755)-H1755</f>
        <v>38</v>
      </c>
      <c r="H1755" s="99"/>
      <c r="I1755" s="24"/>
      <c r="J1755" s="99">
        <f>SUM(K1755,L1755,N1755,O1755,P1755,Q1755)</f>
        <v>38</v>
      </c>
      <c r="K1755" s="99">
        <f>SUM(AD1755,AL1755,AN1755)</f>
        <v>38</v>
      </c>
      <c r="L1755" s="99">
        <f>SUM(AE1755,AF1755,AG1755,AH1755)</f>
        <v>0</v>
      </c>
      <c r="M1755" s="99">
        <f>COUNT(#REF!,#REF!,#REF!,#REF!,#REF!,#REF!,#REF!,AE1755,#REF!,#REF!,#REF!,#REF!,AF1755,AG1755,#REF!,#REF!,#REF!,AH1755)</f>
        <v>0</v>
      </c>
      <c r="N1755" s="99">
        <f>AI1755+AJ1755</f>
        <v>0</v>
      </c>
      <c r="O1755" s="99"/>
      <c r="P1755" s="99">
        <f>AK1755</f>
        <v>0</v>
      </c>
      <c r="Q1755" s="99">
        <f>AM1755</f>
        <v>0</v>
      </c>
      <c r="R1755" s="99">
        <v>0</v>
      </c>
      <c r="S1755" s="47"/>
      <c r="T1755" s="99">
        <f>SUM(U1755,V1755,X1755,Y1755,Z1755,AA1755,AB1755)</f>
        <v>0</v>
      </c>
      <c r="U1755" s="99">
        <f>AP1755</f>
        <v>0</v>
      </c>
      <c r="V1755" s="99">
        <f>SUM(AS1755,AT1755,AU1755,AV1755,AW1755,AX1755,AY1755,AZ1755,BA1755,BB1755,BC1755)</f>
        <v>0</v>
      </c>
      <c r="W1755" s="99">
        <f>COUNT(AS1755,AT1755,AU1755,AV1755,AW1755,AX1755,AY1755,AZ1755,BA1755,BB1755,BC1755)</f>
        <v>0</v>
      </c>
      <c r="X1755" s="99">
        <v>0</v>
      </c>
      <c r="Y1755" s="99">
        <v>0</v>
      </c>
      <c r="Z1755" s="99">
        <v>0</v>
      </c>
      <c r="AA1755" s="99">
        <f>AR1755</f>
        <v>0</v>
      </c>
      <c r="AB1755" s="99">
        <f>AQ1755</f>
        <v>0</v>
      </c>
      <c r="AC1755" s="47"/>
      <c r="AD1755" s="99">
        <v>38</v>
      </c>
      <c r="AE1755" s="99"/>
      <c r="AF1755" s="99"/>
      <c r="AG1755" s="99"/>
      <c r="AH1755" s="99"/>
      <c r="AI1755" s="99"/>
      <c r="AJ1755" s="99"/>
      <c r="AK1755" s="99"/>
      <c r="AL1755" s="99"/>
      <c r="AM1755" s="100"/>
      <c r="AN1755" s="100"/>
      <c r="AO1755" s="44"/>
      <c r="AP1755" s="100"/>
      <c r="AQ1755" s="100"/>
      <c r="AR1755" s="100"/>
      <c r="AS1755" s="100"/>
      <c r="AT1755" s="100"/>
      <c r="AU1755" s="100"/>
      <c r="AV1755" s="100"/>
      <c r="AW1755" s="100"/>
      <c r="AX1755" s="100"/>
      <c r="AY1755" s="100"/>
      <c r="AZ1755" s="100"/>
      <c r="BA1755" s="100"/>
      <c r="BB1755" s="100"/>
      <c r="BC1755" s="100"/>
      <c r="BD1755" s="41"/>
    </row>
    <row r="1756" spans="1:56" x14ac:dyDescent="0.3">
      <c r="A1756" s="99" t="s">
        <v>73</v>
      </c>
      <c r="B1756" s="106" t="s">
        <v>36</v>
      </c>
      <c r="C1756" s="106" t="s">
        <v>264</v>
      </c>
      <c r="D1756" s="106" t="s">
        <v>265</v>
      </c>
      <c r="E1756" s="106" t="s">
        <v>54</v>
      </c>
      <c r="F1756" s="106">
        <v>999861378</v>
      </c>
      <c r="G1756" s="99">
        <f>(J1756+T1756)-H1756</f>
        <v>38</v>
      </c>
      <c r="H1756" s="99"/>
      <c r="I1756" s="24"/>
      <c r="J1756" s="99">
        <f>SUM(K1756,L1756,N1756,O1756,P1756,Q1756)</f>
        <v>38</v>
      </c>
      <c r="K1756" s="99">
        <f>SUM(AD1756,AL1756,AN1756)</f>
        <v>38</v>
      </c>
      <c r="L1756" s="99">
        <f>SUM(AE1756,AF1756,AG1756,AH1756)</f>
        <v>0</v>
      </c>
      <c r="M1756" s="99">
        <f>COUNT(#REF!,#REF!,#REF!,#REF!,#REF!,#REF!,#REF!,AE1756,#REF!,#REF!,#REF!,#REF!,AF1756,AG1756,#REF!,#REF!,#REF!,AH1756)</f>
        <v>0</v>
      </c>
      <c r="N1756" s="99">
        <f>AI1756+AJ1756</f>
        <v>0</v>
      </c>
      <c r="O1756" s="99"/>
      <c r="P1756" s="99">
        <f>AK1756</f>
        <v>0</v>
      </c>
      <c r="Q1756" s="99">
        <f>AM1756</f>
        <v>0</v>
      </c>
      <c r="R1756" s="99">
        <v>0</v>
      </c>
      <c r="S1756" s="47"/>
      <c r="T1756" s="99">
        <f>SUM(U1756,V1756,X1756,Y1756,Z1756,AA1756,AB1756)</f>
        <v>0</v>
      </c>
      <c r="U1756" s="99">
        <f>AP1756</f>
        <v>0</v>
      </c>
      <c r="V1756" s="99">
        <f>SUM(AS1756,AT1756,AU1756,AV1756,AW1756,AX1756,AY1756,AZ1756,BA1756,BB1756,BC1756)</f>
        <v>0</v>
      </c>
      <c r="W1756" s="99">
        <f>COUNT(AS1756,AT1756,AU1756,AV1756,AW1756,AX1756,AY1756,AZ1756,BA1756,BB1756,BC1756)</f>
        <v>0</v>
      </c>
      <c r="X1756" s="99">
        <v>0</v>
      </c>
      <c r="Y1756" s="99">
        <v>0</v>
      </c>
      <c r="Z1756" s="99">
        <v>0</v>
      </c>
      <c r="AA1756" s="99">
        <f>AR1756</f>
        <v>0</v>
      </c>
      <c r="AB1756" s="99">
        <f>AQ1756</f>
        <v>0</v>
      </c>
      <c r="AC1756" s="47"/>
      <c r="AD1756" s="99">
        <v>38</v>
      </c>
      <c r="AE1756" s="99"/>
      <c r="AF1756" s="99"/>
      <c r="AG1756" s="99"/>
      <c r="AH1756" s="99"/>
      <c r="AI1756" s="99"/>
      <c r="AJ1756" s="99"/>
      <c r="AK1756" s="99"/>
      <c r="AL1756" s="99"/>
      <c r="AM1756" s="100"/>
      <c r="AN1756" s="100"/>
      <c r="AO1756" s="44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41"/>
    </row>
    <row r="1757" spans="1:56" x14ac:dyDescent="0.3">
      <c r="A1757" s="99" t="s">
        <v>73</v>
      </c>
      <c r="B1757" s="99" t="s">
        <v>36</v>
      </c>
      <c r="C1757" s="100" t="s">
        <v>407</v>
      </c>
      <c r="D1757" s="100" t="s">
        <v>408</v>
      </c>
      <c r="E1757" s="100" t="s">
        <v>54</v>
      </c>
      <c r="F1757" s="99">
        <v>999882604</v>
      </c>
      <c r="G1757" s="99">
        <f>(J1757+T1757)-H1757</f>
        <v>38</v>
      </c>
      <c r="H1757" s="99"/>
      <c r="I1757" s="24"/>
      <c r="J1757" s="99">
        <f>SUM(K1757,L1757,N1757,O1757,P1757,Q1757)</f>
        <v>38</v>
      </c>
      <c r="K1757" s="99">
        <f>SUM(AD1757,AL1757,AN1757)</f>
        <v>0</v>
      </c>
      <c r="L1757" s="99">
        <f>SUM(AE1757,AF1757,AG1757,AH1757)</f>
        <v>0</v>
      </c>
      <c r="M1757" s="99">
        <f>COUNT(#REF!,#REF!,#REF!,#REF!,#REF!,#REF!,#REF!,AE1757,#REF!,#REF!,#REF!,#REF!,AF1757,AG1757,#REF!,#REF!,#REF!,AH1757)</f>
        <v>0</v>
      </c>
      <c r="N1757" s="99">
        <f>AI1757+AJ1757</f>
        <v>0</v>
      </c>
      <c r="O1757" s="99"/>
      <c r="P1757" s="99">
        <f>AK1757</f>
        <v>38</v>
      </c>
      <c r="Q1757" s="99">
        <f>AM1757</f>
        <v>0</v>
      </c>
      <c r="R1757" s="99">
        <v>0</v>
      </c>
      <c r="S1757" s="47"/>
      <c r="T1757" s="99">
        <f>SUM(U1757,V1757,X1757,Y1757,Z1757,AA1757,AB1757)</f>
        <v>0</v>
      </c>
      <c r="U1757" s="99">
        <f>AP1757</f>
        <v>0</v>
      </c>
      <c r="V1757" s="99">
        <f>SUM(AS1757,AT1757,AU1757,AV1757,AW1757,AX1757,AY1757,AZ1757,BA1757,BB1757,BC1757)</f>
        <v>0</v>
      </c>
      <c r="W1757" s="99">
        <f>COUNT(AS1757,AT1757,AU1757,AV1757,AW1757,AX1757,AY1757,AZ1757,BA1757,BB1757,BC1757)</f>
        <v>0</v>
      </c>
      <c r="X1757" s="99">
        <v>0</v>
      </c>
      <c r="Y1757" s="99">
        <v>0</v>
      </c>
      <c r="Z1757" s="99">
        <v>0</v>
      </c>
      <c r="AA1757" s="99">
        <f>AR1757</f>
        <v>0</v>
      </c>
      <c r="AB1757" s="99">
        <f>AQ1757</f>
        <v>0</v>
      </c>
      <c r="AC1757" s="47"/>
      <c r="AD1757" s="99"/>
      <c r="AE1757" s="99"/>
      <c r="AF1757" s="99"/>
      <c r="AG1757" s="99"/>
      <c r="AH1757" s="99"/>
      <c r="AI1757" s="99"/>
      <c r="AJ1757" s="99"/>
      <c r="AK1757" s="99">
        <v>38</v>
      </c>
      <c r="AL1757" s="99"/>
      <c r="AM1757" s="100"/>
      <c r="AN1757" s="100"/>
      <c r="AO1757" s="44"/>
      <c r="AP1757" s="100"/>
      <c r="AQ1757" s="100"/>
      <c r="AR1757" s="100"/>
      <c r="AS1757" s="100"/>
      <c r="AT1757" s="100"/>
      <c r="AU1757" s="100"/>
      <c r="AV1757" s="100"/>
      <c r="AW1757" s="100"/>
      <c r="AX1757" s="100"/>
      <c r="AY1757" s="100"/>
      <c r="AZ1757" s="100"/>
      <c r="BA1757" s="100"/>
      <c r="BB1757" s="100"/>
      <c r="BC1757" s="100"/>
      <c r="BD1757" s="41"/>
    </row>
    <row r="1758" spans="1:56" x14ac:dyDescent="0.3">
      <c r="A1758" s="100" t="s">
        <v>73</v>
      </c>
      <c r="B1758" s="100" t="s">
        <v>36</v>
      </c>
      <c r="C1758" s="100" t="s">
        <v>521</v>
      </c>
      <c r="D1758" s="100" t="s">
        <v>522</v>
      </c>
      <c r="E1758" s="100" t="s">
        <v>54</v>
      </c>
      <c r="F1758" s="100">
        <v>999896504</v>
      </c>
      <c r="G1758" s="99">
        <f>(J1758+T1758)-H1758</f>
        <v>38</v>
      </c>
      <c r="H1758" s="99"/>
      <c r="I1758" s="24"/>
      <c r="J1758" s="99">
        <f>SUM(K1758,L1758,N1758,O1758,P1758,Q1758)</f>
        <v>38</v>
      </c>
      <c r="K1758" s="99">
        <f>SUM(AD1758,AL1758,AN1758)</f>
        <v>38</v>
      </c>
      <c r="L1758" s="99">
        <f>SUM(AE1758,AF1758,AG1758,AH1758)</f>
        <v>0</v>
      </c>
      <c r="M1758" s="99">
        <f>COUNT(#REF!,#REF!,#REF!,#REF!,#REF!,#REF!,#REF!,AE1758,#REF!,#REF!,#REF!,#REF!,AF1758,AG1758,#REF!,#REF!,#REF!,AH1758)</f>
        <v>0</v>
      </c>
      <c r="N1758" s="99">
        <f>AI1758+AJ1758</f>
        <v>0</v>
      </c>
      <c r="O1758" s="99"/>
      <c r="P1758" s="99">
        <f>AK1758</f>
        <v>0</v>
      </c>
      <c r="Q1758" s="99">
        <f>AM1758</f>
        <v>0</v>
      </c>
      <c r="R1758" s="99">
        <v>0</v>
      </c>
      <c r="S1758" s="47"/>
      <c r="T1758" s="99">
        <f>SUM(U1758,V1758,X1758,Y1758,Z1758,AA1758,AB1758)</f>
        <v>0</v>
      </c>
      <c r="U1758" s="99">
        <f>AP1758</f>
        <v>0</v>
      </c>
      <c r="V1758" s="99">
        <f>SUM(AS1758,AT1758,AU1758,AV1758,AW1758,AX1758,AY1758,AZ1758,BA1758,BB1758,BC1758)</f>
        <v>0</v>
      </c>
      <c r="W1758" s="99">
        <f>COUNT(AS1758,AT1758,AU1758,AV1758,AW1758,AX1758,AY1758,AZ1758,BA1758,BB1758,BC1758)</f>
        <v>0</v>
      </c>
      <c r="X1758" s="99">
        <v>0</v>
      </c>
      <c r="Y1758" s="99">
        <v>0</v>
      </c>
      <c r="Z1758" s="99">
        <v>0</v>
      </c>
      <c r="AA1758" s="99">
        <f>AR1758</f>
        <v>0</v>
      </c>
      <c r="AB1758" s="99">
        <f>AQ1758</f>
        <v>0</v>
      </c>
      <c r="AC1758" s="47"/>
      <c r="AD1758" s="99">
        <v>38</v>
      </c>
      <c r="AE1758" s="99"/>
      <c r="AF1758" s="99"/>
      <c r="AG1758" s="99"/>
      <c r="AH1758" s="99"/>
      <c r="AI1758" s="99"/>
      <c r="AJ1758" s="99"/>
      <c r="AK1758" s="99"/>
      <c r="AL1758" s="99"/>
      <c r="AM1758" s="100"/>
      <c r="AN1758" s="100"/>
      <c r="AO1758" s="44"/>
      <c r="AP1758" s="100"/>
      <c r="AQ1758" s="100"/>
      <c r="AR1758" s="100"/>
      <c r="AS1758" s="100"/>
      <c r="AT1758" s="100"/>
      <c r="AU1758" s="100"/>
      <c r="AV1758" s="100"/>
      <c r="AW1758" s="100"/>
      <c r="AX1758" s="100"/>
      <c r="AY1758" s="100"/>
      <c r="AZ1758" s="100"/>
      <c r="BA1758" s="100"/>
      <c r="BB1758" s="100"/>
      <c r="BC1758" s="100"/>
      <c r="BD1758" s="41"/>
    </row>
    <row r="1759" spans="1:56" x14ac:dyDescent="0.3">
      <c r="A1759" s="100" t="s">
        <v>73</v>
      </c>
      <c r="B1759" s="100" t="s">
        <v>36</v>
      </c>
      <c r="C1759" s="100" t="s">
        <v>554</v>
      </c>
      <c r="D1759" s="100" t="s">
        <v>555</v>
      </c>
      <c r="E1759" s="100" t="s">
        <v>54</v>
      </c>
      <c r="F1759" s="100">
        <v>999897897</v>
      </c>
      <c r="G1759" s="99">
        <f>(J1759+T1759)-H1759</f>
        <v>38</v>
      </c>
      <c r="H1759" s="99"/>
      <c r="I1759" s="24"/>
      <c r="J1759" s="99">
        <f>SUM(K1759,L1759,N1759,O1759,P1759,Q1759)</f>
        <v>38</v>
      </c>
      <c r="K1759" s="99">
        <f>SUM(AD1759,AL1759,AN1759)</f>
        <v>38</v>
      </c>
      <c r="L1759" s="99">
        <f>SUM(AE1759,AF1759,AG1759,AH1759)</f>
        <v>0</v>
      </c>
      <c r="M1759" s="99">
        <f>COUNT(#REF!,#REF!,#REF!,#REF!,#REF!,#REF!,#REF!,AE1759,#REF!,#REF!,#REF!,#REF!,AF1759,AG1759,#REF!,#REF!,#REF!,AH1759)</f>
        <v>0</v>
      </c>
      <c r="N1759" s="99">
        <f>AI1759+AJ1759</f>
        <v>0</v>
      </c>
      <c r="O1759" s="99"/>
      <c r="P1759" s="99">
        <f>AK1759</f>
        <v>0</v>
      </c>
      <c r="Q1759" s="99">
        <f>AM1759</f>
        <v>0</v>
      </c>
      <c r="R1759" s="99">
        <v>0</v>
      </c>
      <c r="S1759" s="47"/>
      <c r="T1759" s="99">
        <f>SUM(U1759,V1759,X1759,Y1759,Z1759,AA1759,AB1759)</f>
        <v>0</v>
      </c>
      <c r="U1759" s="99">
        <f>AP1759</f>
        <v>0</v>
      </c>
      <c r="V1759" s="99">
        <f>SUM(AS1759,AT1759,AU1759,AV1759,AW1759,AX1759,AY1759,AZ1759,BA1759,BB1759,BC1759)</f>
        <v>0</v>
      </c>
      <c r="W1759" s="99">
        <f>COUNT(AS1759,AT1759,AU1759,AV1759,AW1759,AX1759,AY1759,AZ1759,BA1759,BB1759,BC1759)</f>
        <v>0</v>
      </c>
      <c r="X1759" s="99">
        <v>0</v>
      </c>
      <c r="Y1759" s="99">
        <v>0</v>
      </c>
      <c r="Z1759" s="99">
        <v>0</v>
      </c>
      <c r="AA1759" s="99">
        <f>AR1759</f>
        <v>0</v>
      </c>
      <c r="AB1759" s="99">
        <f>AQ1759</f>
        <v>0</v>
      </c>
      <c r="AC1759" s="47"/>
      <c r="AD1759" s="99">
        <v>38</v>
      </c>
      <c r="AE1759" s="99"/>
      <c r="AF1759" s="99"/>
      <c r="AG1759" s="99"/>
      <c r="AH1759" s="99"/>
      <c r="AI1759" s="99"/>
      <c r="AJ1759" s="99"/>
      <c r="AK1759" s="99"/>
      <c r="AL1759" s="99"/>
      <c r="AM1759" s="100"/>
      <c r="AN1759" s="100"/>
      <c r="AO1759" s="44"/>
      <c r="AP1759" s="100"/>
      <c r="AQ1759" s="100"/>
      <c r="AR1759" s="100"/>
      <c r="AS1759" s="100"/>
      <c r="AT1759" s="100"/>
      <c r="AU1759" s="100"/>
      <c r="AV1759" s="100"/>
      <c r="AW1759" s="100"/>
      <c r="AX1759" s="100"/>
      <c r="AY1759" s="100"/>
      <c r="AZ1759" s="100"/>
      <c r="BA1759" s="100"/>
      <c r="BB1759" s="100"/>
      <c r="BC1759" s="100"/>
      <c r="BD1759" s="41"/>
    </row>
    <row r="1760" spans="1:56" x14ac:dyDescent="0.3">
      <c r="A1760" s="100" t="s">
        <v>73</v>
      </c>
      <c r="B1760" s="100" t="s">
        <v>36</v>
      </c>
      <c r="C1760" s="100" t="s">
        <v>688</v>
      </c>
      <c r="D1760" s="100" t="s">
        <v>689</v>
      </c>
      <c r="E1760" s="100" t="s">
        <v>54</v>
      </c>
      <c r="F1760" s="100">
        <v>999908815</v>
      </c>
      <c r="G1760" s="99">
        <f>(J1760+T1760)-H1760</f>
        <v>38</v>
      </c>
      <c r="H1760" s="99"/>
      <c r="I1760" s="24"/>
      <c r="J1760" s="99">
        <f>SUM(K1760,L1760,N1760,O1760,P1760,Q1760)</f>
        <v>38</v>
      </c>
      <c r="K1760" s="99">
        <f>SUM(AD1760,AL1760,AN1760)</f>
        <v>38</v>
      </c>
      <c r="L1760" s="99">
        <f>SUM(AE1760,AF1760,AG1760,AH1760)</f>
        <v>0</v>
      </c>
      <c r="M1760" s="99">
        <f>COUNT(#REF!,#REF!,#REF!,#REF!,#REF!,#REF!,#REF!,AE1760,#REF!,#REF!,#REF!,#REF!,AF1760,AG1760,#REF!,#REF!,#REF!,AH1760)</f>
        <v>0</v>
      </c>
      <c r="N1760" s="99">
        <f>AI1760+AJ1760</f>
        <v>0</v>
      </c>
      <c r="O1760" s="99"/>
      <c r="P1760" s="99">
        <f>AK1760</f>
        <v>0</v>
      </c>
      <c r="Q1760" s="99">
        <f>AM1760</f>
        <v>0</v>
      </c>
      <c r="R1760" s="99">
        <v>0</v>
      </c>
      <c r="S1760" s="47"/>
      <c r="T1760" s="99">
        <f>SUM(U1760,V1760,X1760,Y1760,Z1760,AA1760,AB1760)</f>
        <v>0</v>
      </c>
      <c r="U1760" s="99">
        <f>AP1760</f>
        <v>0</v>
      </c>
      <c r="V1760" s="99">
        <f>SUM(AS1760,AT1760,AU1760,AV1760,AW1760,AX1760,AY1760,AZ1760,BA1760,BB1760,BC1760)</f>
        <v>0</v>
      </c>
      <c r="W1760" s="99">
        <f>COUNT(AS1760,AT1760,AU1760,AV1760,AW1760,AX1760,AY1760,AZ1760,BA1760,BB1760,BC1760)</f>
        <v>0</v>
      </c>
      <c r="X1760" s="99">
        <v>0</v>
      </c>
      <c r="Y1760" s="99">
        <v>0</v>
      </c>
      <c r="Z1760" s="99">
        <v>0</v>
      </c>
      <c r="AA1760" s="99">
        <f>AR1760</f>
        <v>0</v>
      </c>
      <c r="AB1760" s="99">
        <f>AQ1760</f>
        <v>0</v>
      </c>
      <c r="AC1760" s="47"/>
      <c r="AD1760" s="99">
        <v>38</v>
      </c>
      <c r="AE1760" s="99"/>
      <c r="AF1760" s="99"/>
      <c r="AG1760" s="99"/>
      <c r="AH1760" s="99"/>
      <c r="AI1760" s="99"/>
      <c r="AJ1760" s="99"/>
      <c r="AK1760" s="99"/>
      <c r="AL1760" s="99"/>
      <c r="AM1760" s="100"/>
      <c r="AN1760" s="100"/>
      <c r="AO1760" s="44"/>
      <c r="AP1760" s="100"/>
      <c r="AQ1760" s="100"/>
      <c r="AR1760" s="100"/>
      <c r="AS1760" s="100"/>
      <c r="AT1760" s="100"/>
      <c r="AU1760" s="100"/>
      <c r="AV1760" s="100"/>
      <c r="AW1760" s="100"/>
      <c r="AX1760" s="100"/>
      <c r="AY1760" s="100"/>
      <c r="AZ1760" s="100"/>
      <c r="BA1760" s="100"/>
      <c r="BB1760" s="100"/>
      <c r="BC1760" s="100"/>
      <c r="BD1760" s="41"/>
    </row>
    <row r="1761" spans="1:56" x14ac:dyDescent="0.3">
      <c r="A1761" s="99" t="s">
        <v>73</v>
      </c>
      <c r="B1761" s="99" t="s">
        <v>36</v>
      </c>
      <c r="C1761" s="100" t="s">
        <v>147</v>
      </c>
      <c r="D1761" s="100" t="s">
        <v>88</v>
      </c>
      <c r="E1761" s="100" t="s">
        <v>54</v>
      </c>
      <c r="F1761" s="99">
        <v>999910276</v>
      </c>
      <c r="G1761" s="99">
        <f>(J1761+T1761)-H1761</f>
        <v>38</v>
      </c>
      <c r="H1761" s="99"/>
      <c r="I1761" s="24"/>
      <c r="J1761" s="99">
        <f>SUM(K1761,L1761,N1761,O1761,P1761,Q1761)</f>
        <v>38</v>
      </c>
      <c r="K1761" s="99">
        <f>SUM(AD1761,AL1761,AN1761)</f>
        <v>38</v>
      </c>
      <c r="L1761" s="99">
        <f>SUM(AE1761,AF1761,AG1761,AH1761)</f>
        <v>0</v>
      </c>
      <c r="M1761" s="99">
        <f>COUNT(#REF!,#REF!,#REF!,#REF!,#REF!,#REF!,#REF!,AE1761,#REF!,#REF!,#REF!,#REF!,AF1761,AG1761,#REF!,#REF!,#REF!,AH1761)</f>
        <v>0</v>
      </c>
      <c r="N1761" s="99">
        <f>AI1761+AJ1761</f>
        <v>0</v>
      </c>
      <c r="O1761" s="99"/>
      <c r="P1761" s="99">
        <f>AK1761</f>
        <v>0</v>
      </c>
      <c r="Q1761" s="99">
        <f>AM1761</f>
        <v>0</v>
      </c>
      <c r="R1761" s="99">
        <v>0</v>
      </c>
      <c r="S1761" s="47"/>
      <c r="T1761" s="99">
        <f>SUM(U1761,V1761,X1761,Y1761,Z1761,AA1761,AB1761)</f>
        <v>0</v>
      </c>
      <c r="U1761" s="99">
        <f>AP1761</f>
        <v>0</v>
      </c>
      <c r="V1761" s="99">
        <f>SUM(AS1761,AT1761,AU1761,AV1761,AW1761,AX1761,AY1761,AZ1761,BA1761,BB1761,BC1761)</f>
        <v>0</v>
      </c>
      <c r="W1761" s="99">
        <f>COUNT(AS1761,AT1761,AU1761,AV1761,AW1761,AX1761,AY1761,AZ1761,BA1761,BB1761,BC1761)</f>
        <v>0</v>
      </c>
      <c r="X1761" s="99">
        <v>0</v>
      </c>
      <c r="Y1761" s="99">
        <v>0</v>
      </c>
      <c r="Z1761" s="99">
        <v>0</v>
      </c>
      <c r="AA1761" s="99">
        <f>AR1761</f>
        <v>0</v>
      </c>
      <c r="AB1761" s="99">
        <f>AQ1761</f>
        <v>0</v>
      </c>
      <c r="AC1761" s="47"/>
      <c r="AD1761" s="99">
        <v>38</v>
      </c>
      <c r="AE1761" s="99"/>
      <c r="AF1761" s="99"/>
      <c r="AG1761" s="99"/>
      <c r="AH1761" s="99"/>
      <c r="AI1761" s="99"/>
      <c r="AJ1761" s="99"/>
      <c r="AK1761" s="99"/>
      <c r="AL1761" s="99"/>
      <c r="AM1761" s="100"/>
      <c r="AN1761" s="100"/>
      <c r="AO1761" s="44"/>
      <c r="AP1761" s="100"/>
      <c r="AQ1761" s="100"/>
      <c r="AR1761" s="100"/>
      <c r="AS1761" s="100"/>
      <c r="AT1761" s="100"/>
      <c r="AU1761" s="100"/>
      <c r="AV1761" s="100"/>
      <c r="AW1761" s="100"/>
      <c r="AX1761" s="100"/>
      <c r="AY1761" s="100"/>
      <c r="AZ1761" s="100"/>
      <c r="BA1761" s="100"/>
      <c r="BB1761" s="100"/>
      <c r="BC1761" s="100"/>
      <c r="BD1761" s="41"/>
    </row>
    <row r="1762" spans="1:56" x14ac:dyDescent="0.3">
      <c r="A1762" s="100" t="s">
        <v>73</v>
      </c>
      <c r="B1762" s="100" t="s">
        <v>36</v>
      </c>
      <c r="C1762" s="100" t="s">
        <v>843</v>
      </c>
      <c r="D1762" s="100" t="s">
        <v>844</v>
      </c>
      <c r="E1762" s="100" t="s">
        <v>54</v>
      </c>
      <c r="F1762" s="100">
        <v>999915565</v>
      </c>
      <c r="G1762" s="99">
        <f>(J1762+T1762)-H1762</f>
        <v>38</v>
      </c>
      <c r="H1762" s="99"/>
      <c r="I1762" s="24"/>
      <c r="J1762" s="99">
        <f>SUM(K1762,L1762,N1762,O1762,P1762,Q1762)</f>
        <v>38</v>
      </c>
      <c r="K1762" s="99">
        <f>SUM(AD1762,AL1762,AN1762)</f>
        <v>38</v>
      </c>
      <c r="L1762" s="99">
        <f>SUM(AE1762,AF1762,AG1762,AH1762)</f>
        <v>0</v>
      </c>
      <c r="M1762" s="99">
        <f>COUNT(#REF!,#REF!,#REF!,#REF!,#REF!,#REF!,#REF!,AE1762,#REF!,#REF!,#REF!,#REF!,AF1762,AG1762,#REF!,#REF!,#REF!,AH1762)</f>
        <v>0</v>
      </c>
      <c r="N1762" s="99">
        <f>AI1762+AJ1762</f>
        <v>0</v>
      </c>
      <c r="O1762" s="99"/>
      <c r="P1762" s="99">
        <f>AK1762</f>
        <v>0</v>
      </c>
      <c r="Q1762" s="99">
        <f>AM1762</f>
        <v>0</v>
      </c>
      <c r="R1762" s="99">
        <v>0</v>
      </c>
      <c r="S1762" s="47"/>
      <c r="T1762" s="99">
        <f>SUM(U1762,V1762,X1762,Y1762,Z1762,AA1762,AB1762)</f>
        <v>0</v>
      </c>
      <c r="U1762" s="99">
        <f>AP1762</f>
        <v>0</v>
      </c>
      <c r="V1762" s="99">
        <f>SUM(AS1762,AT1762,AU1762,AV1762,AW1762,AX1762,AY1762,AZ1762,BA1762,BB1762,BC1762)</f>
        <v>0</v>
      </c>
      <c r="W1762" s="99">
        <f>COUNT(AS1762,AT1762,AU1762,AV1762,AW1762,AX1762,AY1762,AZ1762,BA1762,BB1762,BC1762)</f>
        <v>0</v>
      </c>
      <c r="X1762" s="99">
        <v>0</v>
      </c>
      <c r="Y1762" s="99">
        <v>0</v>
      </c>
      <c r="Z1762" s="99">
        <v>0</v>
      </c>
      <c r="AA1762" s="99">
        <f>AR1762</f>
        <v>0</v>
      </c>
      <c r="AB1762" s="99">
        <f>AQ1762</f>
        <v>0</v>
      </c>
      <c r="AC1762" s="47"/>
      <c r="AD1762" s="99">
        <v>38</v>
      </c>
      <c r="AE1762" s="99"/>
      <c r="AF1762" s="99"/>
      <c r="AG1762" s="99"/>
      <c r="AH1762" s="99"/>
      <c r="AI1762" s="99"/>
      <c r="AJ1762" s="99"/>
      <c r="AK1762" s="99"/>
      <c r="AL1762" s="99"/>
      <c r="AM1762" s="100"/>
      <c r="AN1762" s="100"/>
      <c r="AO1762" s="44"/>
      <c r="AP1762" s="100"/>
      <c r="AQ1762" s="100"/>
      <c r="AR1762" s="100"/>
      <c r="AS1762" s="100"/>
      <c r="AT1762" s="100"/>
      <c r="AU1762" s="100"/>
      <c r="AV1762" s="100"/>
      <c r="AW1762" s="100"/>
      <c r="AX1762" s="100"/>
      <c r="AY1762" s="100"/>
      <c r="AZ1762" s="100"/>
      <c r="BA1762" s="100"/>
      <c r="BB1762" s="100"/>
      <c r="BC1762" s="100"/>
      <c r="BD1762" s="41"/>
    </row>
    <row r="1763" spans="1:56" x14ac:dyDescent="0.3">
      <c r="A1763" s="100" t="s">
        <v>73</v>
      </c>
      <c r="B1763" s="100" t="s">
        <v>36</v>
      </c>
      <c r="C1763" s="100" t="s">
        <v>507</v>
      </c>
      <c r="D1763" s="100" t="s">
        <v>94</v>
      </c>
      <c r="E1763" s="100" t="s">
        <v>54</v>
      </c>
      <c r="F1763" s="100">
        <v>999918770</v>
      </c>
      <c r="G1763" s="99">
        <f>(J1763+T1763)-H1763</f>
        <v>38</v>
      </c>
      <c r="H1763" s="99"/>
      <c r="I1763" s="24"/>
      <c r="J1763" s="99">
        <f>SUM(K1763,L1763,N1763,O1763,P1763,Q1763)</f>
        <v>38</v>
      </c>
      <c r="K1763" s="99">
        <f>SUM(AD1763,AL1763,AN1763)</f>
        <v>38</v>
      </c>
      <c r="L1763" s="99">
        <f>SUM(AE1763,AF1763,AG1763,AH1763)</f>
        <v>0</v>
      </c>
      <c r="M1763" s="99">
        <f>COUNT(#REF!,#REF!,#REF!,#REF!,#REF!,#REF!,#REF!,AE1763,#REF!,#REF!,#REF!,#REF!,AF1763,AG1763,#REF!,#REF!,#REF!,AH1763)</f>
        <v>0</v>
      </c>
      <c r="N1763" s="99">
        <f>AI1763+AJ1763</f>
        <v>0</v>
      </c>
      <c r="O1763" s="99"/>
      <c r="P1763" s="99">
        <f>AK1763</f>
        <v>0</v>
      </c>
      <c r="Q1763" s="99">
        <f>AM1763</f>
        <v>0</v>
      </c>
      <c r="R1763" s="99">
        <v>0</v>
      </c>
      <c r="S1763" s="47"/>
      <c r="T1763" s="99">
        <f>SUM(U1763,V1763,X1763,Y1763,Z1763,AA1763,AB1763)</f>
        <v>0</v>
      </c>
      <c r="U1763" s="99">
        <f>AP1763</f>
        <v>0</v>
      </c>
      <c r="V1763" s="99">
        <f>SUM(AS1763,AT1763,AU1763,AV1763,AW1763,AX1763,AY1763,AZ1763,BA1763,BB1763,BC1763)</f>
        <v>0</v>
      </c>
      <c r="W1763" s="99">
        <f>COUNT(AS1763,AT1763,AU1763,AV1763,AW1763,AX1763,AY1763,AZ1763,BA1763,BB1763,BC1763)</f>
        <v>0</v>
      </c>
      <c r="X1763" s="99">
        <v>0</v>
      </c>
      <c r="Y1763" s="99">
        <v>0</v>
      </c>
      <c r="Z1763" s="99">
        <v>0</v>
      </c>
      <c r="AA1763" s="99">
        <f>AR1763</f>
        <v>0</v>
      </c>
      <c r="AB1763" s="99">
        <f>AQ1763</f>
        <v>0</v>
      </c>
      <c r="AC1763" s="47"/>
      <c r="AD1763" s="99">
        <v>38</v>
      </c>
      <c r="AE1763" s="99"/>
      <c r="AF1763" s="99"/>
      <c r="AG1763" s="99"/>
      <c r="AH1763" s="99"/>
      <c r="AI1763" s="99"/>
      <c r="AJ1763" s="99"/>
      <c r="AK1763" s="99"/>
      <c r="AL1763" s="99"/>
      <c r="AM1763" s="100"/>
      <c r="AN1763" s="100"/>
      <c r="AO1763" s="44"/>
      <c r="AP1763" s="100"/>
      <c r="AQ1763" s="100"/>
      <c r="AR1763" s="100"/>
      <c r="AS1763" s="100"/>
      <c r="AT1763" s="100"/>
      <c r="AU1763" s="100"/>
      <c r="AV1763" s="100"/>
      <c r="AW1763" s="100"/>
      <c r="AX1763" s="100"/>
      <c r="AY1763" s="100"/>
      <c r="AZ1763" s="100"/>
      <c r="BA1763" s="100"/>
      <c r="BB1763" s="100"/>
      <c r="BC1763" s="100"/>
      <c r="BD1763" s="41"/>
    </row>
    <row r="1764" spans="1:56" x14ac:dyDescent="0.3">
      <c r="A1764" s="100" t="s">
        <v>73</v>
      </c>
      <c r="B1764" s="100" t="s">
        <v>36</v>
      </c>
      <c r="C1764" s="100" t="s">
        <v>1090</v>
      </c>
      <c r="D1764" s="100" t="s">
        <v>549</v>
      </c>
      <c r="E1764" s="100" t="s">
        <v>54</v>
      </c>
      <c r="F1764" s="100">
        <v>999918854</v>
      </c>
      <c r="G1764" s="99">
        <f>(J1764+T1764)-H1764</f>
        <v>38</v>
      </c>
      <c r="H1764" s="99"/>
      <c r="I1764" s="24"/>
      <c r="J1764" s="99">
        <f>SUM(K1764,L1764,N1764,O1764,P1764,Q1764)</f>
        <v>38</v>
      </c>
      <c r="K1764" s="99">
        <f>SUM(AD1764,AL1764,AN1764)</f>
        <v>38</v>
      </c>
      <c r="L1764" s="99">
        <f>SUM(AE1764,AF1764,AG1764,AH1764)</f>
        <v>0</v>
      </c>
      <c r="M1764" s="99">
        <f>COUNT(#REF!,#REF!,#REF!,#REF!,#REF!,#REF!,#REF!,AE1764,#REF!,#REF!,#REF!,#REF!,AF1764,AG1764,#REF!,#REF!,#REF!,AH1764)</f>
        <v>0</v>
      </c>
      <c r="N1764" s="99">
        <f>AI1764+AJ1764</f>
        <v>0</v>
      </c>
      <c r="O1764" s="99"/>
      <c r="P1764" s="99">
        <f>AK1764</f>
        <v>0</v>
      </c>
      <c r="Q1764" s="99">
        <f>AM1764</f>
        <v>0</v>
      </c>
      <c r="R1764" s="99">
        <v>0</v>
      </c>
      <c r="S1764" s="47"/>
      <c r="T1764" s="99">
        <f>SUM(U1764,V1764,X1764,Y1764,Z1764,AA1764,AB1764)</f>
        <v>0</v>
      </c>
      <c r="U1764" s="99">
        <f>AP1764</f>
        <v>0</v>
      </c>
      <c r="V1764" s="99">
        <f>SUM(AS1764,AT1764,AU1764,AV1764,AW1764,AX1764,AY1764,AZ1764,BA1764,BB1764,BC1764)</f>
        <v>0</v>
      </c>
      <c r="W1764" s="99">
        <f>COUNT(AS1764,AT1764,AU1764,AV1764,AW1764,AX1764,AY1764,AZ1764,BA1764,BB1764,BC1764)</f>
        <v>0</v>
      </c>
      <c r="X1764" s="99">
        <v>0</v>
      </c>
      <c r="Y1764" s="99">
        <v>0</v>
      </c>
      <c r="Z1764" s="99">
        <v>0</v>
      </c>
      <c r="AA1764" s="99">
        <f>AR1764</f>
        <v>0</v>
      </c>
      <c r="AB1764" s="99">
        <f>AQ1764</f>
        <v>0</v>
      </c>
      <c r="AC1764" s="47"/>
      <c r="AD1764" s="99">
        <v>38</v>
      </c>
      <c r="AE1764" s="99"/>
      <c r="AF1764" s="99"/>
      <c r="AG1764" s="99"/>
      <c r="AH1764" s="99"/>
      <c r="AI1764" s="99"/>
      <c r="AJ1764" s="99"/>
      <c r="AK1764" s="99"/>
      <c r="AL1764" s="99"/>
      <c r="AM1764" s="100"/>
      <c r="AN1764" s="100"/>
      <c r="AO1764" s="44"/>
      <c r="AP1764" s="100"/>
      <c r="AQ1764" s="100"/>
      <c r="AR1764" s="100"/>
      <c r="AS1764" s="100"/>
      <c r="AT1764" s="100"/>
      <c r="AU1764" s="100"/>
      <c r="AV1764" s="100"/>
      <c r="AW1764" s="100"/>
      <c r="AX1764" s="100"/>
      <c r="AY1764" s="100"/>
      <c r="AZ1764" s="100"/>
      <c r="BA1764" s="100"/>
      <c r="BB1764" s="100"/>
      <c r="BC1764" s="100"/>
      <c r="BD1764" s="41"/>
    </row>
    <row r="1765" spans="1:56" x14ac:dyDescent="0.3">
      <c r="A1765" s="100" t="s">
        <v>73</v>
      </c>
      <c r="B1765" s="100" t="s">
        <v>36</v>
      </c>
      <c r="C1765" s="100" t="s">
        <v>1118</v>
      </c>
      <c r="D1765" s="100" t="s">
        <v>90</v>
      </c>
      <c r="E1765" s="100" t="s">
        <v>54</v>
      </c>
      <c r="F1765" s="100">
        <v>999919023</v>
      </c>
      <c r="G1765" s="99">
        <f>(J1765+T1765)-H1765</f>
        <v>38</v>
      </c>
      <c r="H1765" s="99"/>
      <c r="I1765" s="24"/>
      <c r="J1765" s="99">
        <f>SUM(K1765,L1765,N1765,O1765,P1765,Q1765)</f>
        <v>38</v>
      </c>
      <c r="K1765" s="99">
        <f>SUM(AD1765,AL1765,AN1765)</f>
        <v>38</v>
      </c>
      <c r="L1765" s="99">
        <f>SUM(AE1765,AF1765,AG1765,AH1765)</f>
        <v>0</v>
      </c>
      <c r="M1765" s="99">
        <f>COUNT(#REF!,#REF!,#REF!,#REF!,#REF!,#REF!,#REF!,AE1765,#REF!,#REF!,#REF!,#REF!,AF1765,AG1765,#REF!,#REF!,#REF!,AH1765)</f>
        <v>0</v>
      </c>
      <c r="N1765" s="99">
        <f>AI1765+AJ1765</f>
        <v>0</v>
      </c>
      <c r="O1765" s="99"/>
      <c r="P1765" s="99">
        <f>AK1765</f>
        <v>0</v>
      </c>
      <c r="Q1765" s="99">
        <f>AM1765</f>
        <v>0</v>
      </c>
      <c r="R1765" s="99">
        <v>0</v>
      </c>
      <c r="S1765" s="47"/>
      <c r="T1765" s="99">
        <f>SUM(U1765,V1765,X1765,Y1765,Z1765,AA1765,AB1765)</f>
        <v>0</v>
      </c>
      <c r="U1765" s="99">
        <f>AP1765</f>
        <v>0</v>
      </c>
      <c r="V1765" s="99">
        <f>SUM(AS1765,AT1765,AU1765,AV1765,AW1765,AX1765,AY1765,AZ1765,BA1765,BB1765,BC1765)</f>
        <v>0</v>
      </c>
      <c r="W1765" s="99">
        <f>COUNT(AS1765,AT1765,AU1765,AV1765,AW1765,AX1765,AY1765,AZ1765,BA1765,BB1765,BC1765)</f>
        <v>0</v>
      </c>
      <c r="X1765" s="99">
        <v>0</v>
      </c>
      <c r="Y1765" s="99">
        <v>0</v>
      </c>
      <c r="Z1765" s="99">
        <v>0</v>
      </c>
      <c r="AA1765" s="99">
        <f>AR1765</f>
        <v>0</v>
      </c>
      <c r="AB1765" s="99">
        <f>AQ1765</f>
        <v>0</v>
      </c>
      <c r="AC1765" s="47"/>
      <c r="AD1765" s="99">
        <v>38</v>
      </c>
      <c r="AE1765" s="99"/>
      <c r="AF1765" s="99"/>
      <c r="AG1765" s="99"/>
      <c r="AH1765" s="99"/>
      <c r="AI1765" s="99"/>
      <c r="AJ1765" s="99"/>
      <c r="AK1765" s="99"/>
      <c r="AL1765" s="99"/>
      <c r="AM1765" s="100"/>
      <c r="AN1765" s="100"/>
      <c r="AO1765" s="44"/>
      <c r="AP1765" s="100"/>
      <c r="AQ1765" s="100"/>
      <c r="AR1765" s="100"/>
      <c r="AS1765" s="100"/>
      <c r="AT1765" s="100"/>
      <c r="AU1765" s="100"/>
      <c r="AV1765" s="100"/>
      <c r="AW1765" s="100"/>
      <c r="AX1765" s="100"/>
      <c r="AY1765" s="100"/>
      <c r="AZ1765" s="100"/>
      <c r="BA1765" s="100"/>
      <c r="BB1765" s="100"/>
      <c r="BC1765" s="100"/>
      <c r="BD1765" s="41"/>
    </row>
    <row r="1766" spans="1:56" x14ac:dyDescent="0.3">
      <c r="A1766" s="100" t="s">
        <v>73</v>
      </c>
      <c r="B1766" s="100" t="s">
        <v>36</v>
      </c>
      <c r="C1766" s="100" t="s">
        <v>815</v>
      </c>
      <c r="D1766" s="100" t="s">
        <v>1128</v>
      </c>
      <c r="E1766" s="100" t="s">
        <v>54</v>
      </c>
      <c r="F1766" s="100">
        <v>999919095</v>
      </c>
      <c r="G1766" s="99">
        <f>(J1766+T1766)-H1766</f>
        <v>38</v>
      </c>
      <c r="H1766" s="99"/>
      <c r="I1766" s="24"/>
      <c r="J1766" s="99">
        <f>SUM(K1766,L1766,N1766,O1766,P1766,Q1766)</f>
        <v>38</v>
      </c>
      <c r="K1766" s="99">
        <f>SUM(AD1766,AL1766,AN1766)</f>
        <v>38</v>
      </c>
      <c r="L1766" s="99">
        <f>SUM(AE1766,AF1766,AG1766,AH1766)</f>
        <v>0</v>
      </c>
      <c r="M1766" s="99">
        <f>COUNT(#REF!,#REF!,#REF!,#REF!,#REF!,#REF!,#REF!,AE1766,#REF!,#REF!,#REF!,#REF!,AF1766,AG1766,#REF!,#REF!,#REF!,AH1766)</f>
        <v>0</v>
      </c>
      <c r="N1766" s="99">
        <f>AI1766+AJ1766</f>
        <v>0</v>
      </c>
      <c r="O1766" s="99"/>
      <c r="P1766" s="99">
        <f>AK1766</f>
        <v>0</v>
      </c>
      <c r="Q1766" s="99">
        <f>AM1766</f>
        <v>0</v>
      </c>
      <c r="R1766" s="99">
        <v>0</v>
      </c>
      <c r="S1766" s="47"/>
      <c r="T1766" s="99">
        <f>SUM(U1766,V1766,X1766,Y1766,Z1766,AA1766,AB1766)</f>
        <v>0</v>
      </c>
      <c r="U1766" s="99">
        <f>AP1766</f>
        <v>0</v>
      </c>
      <c r="V1766" s="99">
        <f>SUM(AS1766,AT1766,AU1766,AV1766,AW1766,AX1766,AY1766,AZ1766,BA1766,BB1766,BC1766)</f>
        <v>0</v>
      </c>
      <c r="W1766" s="99">
        <f>COUNT(AS1766,AT1766,AU1766,AV1766,AW1766,AX1766,AY1766,AZ1766,BA1766,BB1766,BC1766)</f>
        <v>0</v>
      </c>
      <c r="X1766" s="99">
        <v>0</v>
      </c>
      <c r="Y1766" s="99">
        <v>0</v>
      </c>
      <c r="Z1766" s="99">
        <v>0</v>
      </c>
      <c r="AA1766" s="99">
        <f>AR1766</f>
        <v>0</v>
      </c>
      <c r="AB1766" s="99">
        <f>AQ1766</f>
        <v>0</v>
      </c>
      <c r="AC1766" s="47"/>
      <c r="AD1766" s="99">
        <v>38</v>
      </c>
      <c r="AE1766" s="99"/>
      <c r="AF1766" s="99"/>
      <c r="AG1766" s="99"/>
      <c r="AH1766" s="99"/>
      <c r="AI1766" s="99"/>
      <c r="AJ1766" s="99"/>
      <c r="AK1766" s="99"/>
      <c r="AL1766" s="99"/>
      <c r="AM1766" s="100"/>
      <c r="AN1766" s="100"/>
      <c r="AO1766" s="44"/>
      <c r="AP1766" s="100"/>
      <c r="AQ1766" s="100"/>
      <c r="AR1766" s="100"/>
      <c r="AS1766" s="100"/>
      <c r="AT1766" s="100"/>
      <c r="AU1766" s="100"/>
      <c r="AV1766" s="100"/>
      <c r="AW1766" s="100"/>
      <c r="AX1766" s="100"/>
      <c r="AY1766" s="100"/>
      <c r="AZ1766" s="100"/>
      <c r="BA1766" s="100"/>
      <c r="BB1766" s="100"/>
      <c r="BC1766" s="100"/>
      <c r="BD1766" s="41"/>
    </row>
    <row r="1767" spans="1:56" x14ac:dyDescent="0.3">
      <c r="A1767" s="100" t="s">
        <v>73</v>
      </c>
      <c r="B1767" s="100" t="s">
        <v>36</v>
      </c>
      <c r="C1767" s="100" t="s">
        <v>1684</v>
      </c>
      <c r="D1767" s="100" t="s">
        <v>1685</v>
      </c>
      <c r="E1767" s="100" t="s">
        <v>54</v>
      </c>
      <c r="F1767" s="100">
        <v>999923444</v>
      </c>
      <c r="G1767" s="99">
        <f>(J1767+T1767)-H1767</f>
        <v>38</v>
      </c>
      <c r="H1767" s="99"/>
      <c r="I1767" s="24"/>
      <c r="J1767" s="99">
        <f>SUM(K1767,L1767,N1767,O1767,P1767,Q1767)</f>
        <v>38</v>
      </c>
      <c r="K1767" s="99">
        <f>SUM(AD1767,AL1767,AN1767)</f>
        <v>38</v>
      </c>
      <c r="L1767" s="99">
        <f>SUM(AE1767,AF1767,AG1767,AH1767)</f>
        <v>0</v>
      </c>
      <c r="M1767" s="99">
        <f>COUNT(#REF!,#REF!,#REF!,#REF!,#REF!,#REF!,#REF!,AE1767,#REF!,#REF!,#REF!,#REF!,AF1767,AG1767,#REF!,#REF!,#REF!,AH1767)</f>
        <v>0</v>
      </c>
      <c r="N1767" s="99">
        <f>AI1767+AJ1767</f>
        <v>0</v>
      </c>
      <c r="O1767" s="99"/>
      <c r="P1767" s="99">
        <f>AK1767</f>
        <v>0</v>
      </c>
      <c r="Q1767" s="99">
        <f>AM1767</f>
        <v>0</v>
      </c>
      <c r="R1767" s="99">
        <v>0</v>
      </c>
      <c r="S1767" s="47"/>
      <c r="T1767" s="99">
        <f>SUM(U1767,V1767,X1767,Y1767,Z1767,AA1767,AB1767)</f>
        <v>0</v>
      </c>
      <c r="U1767" s="99">
        <f>AP1767</f>
        <v>0</v>
      </c>
      <c r="V1767" s="99">
        <f>SUM(AS1767,AT1767,AU1767,AV1767,AW1767,AX1767,AY1767,AZ1767,BA1767,BB1767,BC1767)</f>
        <v>0</v>
      </c>
      <c r="W1767" s="99">
        <f>COUNT(AS1767,AT1767,AU1767,AV1767,AW1767,AX1767,AY1767,AZ1767,BA1767,BB1767,BC1767)</f>
        <v>0</v>
      </c>
      <c r="X1767" s="99">
        <v>0</v>
      </c>
      <c r="Y1767" s="99">
        <v>0</v>
      </c>
      <c r="Z1767" s="99">
        <v>0</v>
      </c>
      <c r="AA1767" s="99">
        <f>AR1767</f>
        <v>0</v>
      </c>
      <c r="AB1767" s="99">
        <f>AQ1767</f>
        <v>0</v>
      </c>
      <c r="AC1767" s="47"/>
      <c r="AD1767" s="99">
        <v>38</v>
      </c>
      <c r="AE1767" s="99"/>
      <c r="AF1767" s="99"/>
      <c r="AG1767" s="99"/>
      <c r="AH1767" s="99"/>
      <c r="AI1767" s="99"/>
      <c r="AJ1767" s="99"/>
      <c r="AK1767" s="99"/>
      <c r="AL1767" s="99"/>
      <c r="AM1767" s="100"/>
      <c r="AN1767" s="100"/>
      <c r="AO1767" s="44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0"/>
      <c r="BB1767" s="100"/>
      <c r="BC1767" s="100"/>
      <c r="BD1767" s="41"/>
    </row>
    <row r="1768" spans="1:56" x14ac:dyDescent="0.3">
      <c r="A1768" s="100" t="s">
        <v>73</v>
      </c>
      <c r="B1768" s="100" t="s">
        <v>36</v>
      </c>
      <c r="C1768" s="100" t="s">
        <v>288</v>
      </c>
      <c r="D1768" s="100" t="s">
        <v>568</v>
      </c>
      <c r="E1768" s="100" t="s">
        <v>54</v>
      </c>
      <c r="F1768" s="100">
        <v>999923493</v>
      </c>
      <c r="G1768" s="99">
        <f>(J1768+T1768)-H1768</f>
        <v>38</v>
      </c>
      <c r="H1768" s="99"/>
      <c r="I1768" s="24"/>
      <c r="J1768" s="99">
        <f>SUM(K1768,L1768,N1768,O1768,P1768,Q1768)</f>
        <v>38</v>
      </c>
      <c r="K1768" s="99">
        <f>SUM(AD1768,AL1768,AN1768)</f>
        <v>38</v>
      </c>
      <c r="L1768" s="99">
        <f>SUM(AE1768,AF1768,AG1768,AH1768)</f>
        <v>0</v>
      </c>
      <c r="M1768" s="99">
        <f>COUNT(#REF!,#REF!,#REF!,#REF!,#REF!,#REF!,#REF!,AE1768,#REF!,#REF!,#REF!,#REF!,AF1768,AG1768,#REF!,#REF!,#REF!,AH1768)</f>
        <v>0</v>
      </c>
      <c r="N1768" s="99">
        <f>AI1768+AJ1768</f>
        <v>0</v>
      </c>
      <c r="O1768" s="99"/>
      <c r="P1768" s="99">
        <f>AK1768</f>
        <v>0</v>
      </c>
      <c r="Q1768" s="99">
        <f>AM1768</f>
        <v>0</v>
      </c>
      <c r="R1768" s="99">
        <v>0</v>
      </c>
      <c r="S1768" s="47"/>
      <c r="T1768" s="99">
        <f>SUM(U1768,V1768,X1768,Y1768,Z1768,AA1768,AB1768)</f>
        <v>0</v>
      </c>
      <c r="U1768" s="99">
        <f>AP1768</f>
        <v>0</v>
      </c>
      <c r="V1768" s="99">
        <f>SUM(AS1768,AT1768,AU1768,AV1768,AW1768,AX1768,AY1768,AZ1768,BA1768,BB1768,BC1768)</f>
        <v>0</v>
      </c>
      <c r="W1768" s="99">
        <f>COUNT(AS1768,AT1768,AU1768,AV1768,AW1768,AX1768,AY1768,AZ1768,BA1768,BB1768,BC1768)</f>
        <v>0</v>
      </c>
      <c r="X1768" s="99">
        <v>0</v>
      </c>
      <c r="Y1768" s="99">
        <v>0</v>
      </c>
      <c r="Z1768" s="99">
        <v>0</v>
      </c>
      <c r="AA1768" s="99">
        <f>AR1768</f>
        <v>0</v>
      </c>
      <c r="AB1768" s="99">
        <f>AQ1768</f>
        <v>0</v>
      </c>
      <c r="AC1768" s="47"/>
      <c r="AD1768" s="99">
        <v>38</v>
      </c>
      <c r="AE1768" s="99"/>
      <c r="AF1768" s="99"/>
      <c r="AG1768" s="99"/>
      <c r="AH1768" s="99"/>
      <c r="AI1768" s="99"/>
      <c r="AJ1768" s="99"/>
      <c r="AK1768" s="99"/>
      <c r="AL1768" s="99"/>
      <c r="AM1768" s="100"/>
      <c r="AN1768" s="100"/>
      <c r="AO1768" s="44"/>
      <c r="AP1768" s="100"/>
      <c r="AQ1768" s="100"/>
      <c r="AR1768" s="100"/>
      <c r="AS1768" s="100"/>
      <c r="AT1768" s="100"/>
      <c r="AU1768" s="100"/>
      <c r="AV1768" s="100"/>
      <c r="AW1768" s="100"/>
      <c r="AX1768" s="100"/>
      <c r="AY1768" s="100"/>
      <c r="AZ1768" s="100"/>
      <c r="BA1768" s="100"/>
      <c r="BB1768" s="100"/>
      <c r="BC1768" s="100"/>
      <c r="BD1768" s="41"/>
    </row>
    <row r="1769" spans="1:56" x14ac:dyDescent="0.3">
      <c r="A1769" s="100" t="s">
        <v>73</v>
      </c>
      <c r="B1769" s="100" t="s">
        <v>36</v>
      </c>
      <c r="C1769" s="100" t="s">
        <v>1697</v>
      </c>
      <c r="D1769" s="100" t="s">
        <v>88</v>
      </c>
      <c r="E1769" s="100" t="s">
        <v>54</v>
      </c>
      <c r="F1769" s="100">
        <v>999923535</v>
      </c>
      <c r="G1769" s="99">
        <f>(J1769+T1769)-H1769</f>
        <v>38</v>
      </c>
      <c r="H1769" s="99"/>
      <c r="I1769" s="24"/>
      <c r="J1769" s="99">
        <f>SUM(K1769,L1769,N1769,O1769,P1769,Q1769)</f>
        <v>38</v>
      </c>
      <c r="K1769" s="99">
        <f>SUM(AD1769,AL1769,AN1769)</f>
        <v>38</v>
      </c>
      <c r="L1769" s="99">
        <f>SUM(AE1769,AF1769,AG1769,AH1769)</f>
        <v>0</v>
      </c>
      <c r="M1769" s="99">
        <f>COUNT(#REF!,#REF!,#REF!,#REF!,#REF!,#REF!,#REF!,AE1769,#REF!,#REF!,#REF!,#REF!,AF1769,AG1769,#REF!,#REF!,#REF!,AH1769)</f>
        <v>0</v>
      </c>
      <c r="N1769" s="99">
        <f>AI1769+AJ1769</f>
        <v>0</v>
      </c>
      <c r="O1769" s="99"/>
      <c r="P1769" s="99">
        <f>AK1769</f>
        <v>0</v>
      </c>
      <c r="Q1769" s="99">
        <f>AM1769</f>
        <v>0</v>
      </c>
      <c r="R1769" s="99">
        <v>0</v>
      </c>
      <c r="S1769" s="47"/>
      <c r="T1769" s="99">
        <f>SUM(U1769,V1769,X1769,Y1769,Z1769,AA1769,AB1769)</f>
        <v>0</v>
      </c>
      <c r="U1769" s="99">
        <f>AP1769</f>
        <v>0</v>
      </c>
      <c r="V1769" s="99">
        <f>SUM(AS1769,AT1769,AU1769,AV1769,AW1769,AX1769,AY1769,AZ1769,BA1769,BB1769,BC1769)</f>
        <v>0</v>
      </c>
      <c r="W1769" s="99">
        <f>COUNT(AS1769,AT1769,AU1769,AV1769,AW1769,AX1769,AY1769,AZ1769,BA1769,BB1769,BC1769)</f>
        <v>0</v>
      </c>
      <c r="X1769" s="99">
        <v>0</v>
      </c>
      <c r="Y1769" s="99">
        <v>0</v>
      </c>
      <c r="Z1769" s="99">
        <v>0</v>
      </c>
      <c r="AA1769" s="99">
        <f>AR1769</f>
        <v>0</v>
      </c>
      <c r="AB1769" s="99">
        <f>AQ1769</f>
        <v>0</v>
      </c>
      <c r="AC1769" s="47"/>
      <c r="AD1769" s="99">
        <v>38</v>
      </c>
      <c r="AE1769" s="99"/>
      <c r="AF1769" s="99"/>
      <c r="AG1769" s="99"/>
      <c r="AH1769" s="99"/>
      <c r="AI1769" s="99"/>
      <c r="AJ1769" s="99"/>
      <c r="AK1769" s="99"/>
      <c r="AL1769" s="99"/>
      <c r="AM1769" s="100"/>
      <c r="AN1769" s="100"/>
      <c r="AO1769" s="44"/>
      <c r="AP1769" s="100"/>
      <c r="AQ1769" s="100"/>
      <c r="AR1769" s="100"/>
      <c r="AS1769" s="100"/>
      <c r="AT1769" s="100"/>
      <c r="AU1769" s="100"/>
      <c r="AV1769" s="100"/>
      <c r="AW1769" s="100"/>
      <c r="AX1769" s="100"/>
      <c r="AY1769" s="100"/>
      <c r="AZ1769" s="100"/>
      <c r="BA1769" s="100"/>
      <c r="BB1769" s="100"/>
      <c r="BC1769" s="100"/>
      <c r="BD1769" s="41"/>
    </row>
    <row r="1770" spans="1:56" x14ac:dyDescent="0.3">
      <c r="A1770" s="100" t="s">
        <v>73</v>
      </c>
      <c r="B1770" s="100" t="s">
        <v>36</v>
      </c>
      <c r="C1770" s="100" t="s">
        <v>2448</v>
      </c>
      <c r="D1770" s="100" t="s">
        <v>2449</v>
      </c>
      <c r="E1770" s="100" t="s">
        <v>54</v>
      </c>
      <c r="F1770" s="100">
        <v>999927168</v>
      </c>
      <c r="G1770" s="99">
        <f>(J1770+T1770)-H1770</f>
        <v>38</v>
      </c>
      <c r="H1770" s="99"/>
      <c r="I1770" s="24"/>
      <c r="J1770" s="99">
        <f>SUM(K1770,L1770,N1770,O1770,P1770,Q1770)</f>
        <v>38</v>
      </c>
      <c r="K1770" s="99">
        <f>SUM(AD1770,AL1770,AN1770)</f>
        <v>38</v>
      </c>
      <c r="L1770" s="99">
        <f>SUM(AE1770,AF1770,AG1770,AH1770)</f>
        <v>0</v>
      </c>
      <c r="M1770" s="99">
        <f>COUNT(#REF!,#REF!,#REF!,#REF!,#REF!,#REF!,#REF!,AE1770,#REF!,#REF!,#REF!,#REF!,AF1770,AG1770,#REF!,#REF!,#REF!,AH1770)</f>
        <v>0</v>
      </c>
      <c r="N1770" s="99">
        <f>AI1770+AJ1770</f>
        <v>0</v>
      </c>
      <c r="O1770" s="99"/>
      <c r="P1770" s="99">
        <f>AK1770</f>
        <v>0</v>
      </c>
      <c r="Q1770" s="99">
        <f>AM1770</f>
        <v>0</v>
      </c>
      <c r="R1770" s="99">
        <v>0</v>
      </c>
      <c r="S1770" s="47"/>
      <c r="T1770" s="99">
        <f>SUM(U1770,V1770,X1770,Y1770,Z1770,AA1770,AB1770)</f>
        <v>0</v>
      </c>
      <c r="U1770" s="99">
        <f>AP1770</f>
        <v>0</v>
      </c>
      <c r="V1770" s="99">
        <f>SUM(AS1770,AT1770,AU1770,AV1770,AW1770,AX1770,AY1770,AZ1770,BA1770,BB1770,BC1770)</f>
        <v>0</v>
      </c>
      <c r="W1770" s="99">
        <f>COUNT(AS1770,AT1770,AU1770,AV1770,AW1770,AX1770,AY1770,AZ1770,BA1770,BB1770,BC1770)</f>
        <v>0</v>
      </c>
      <c r="X1770" s="99">
        <v>0</v>
      </c>
      <c r="Y1770" s="99">
        <v>0</v>
      </c>
      <c r="Z1770" s="99">
        <v>0</v>
      </c>
      <c r="AA1770" s="99">
        <f>AR1770</f>
        <v>0</v>
      </c>
      <c r="AB1770" s="99">
        <f>AQ1770</f>
        <v>0</v>
      </c>
      <c r="AC1770" s="47"/>
      <c r="AD1770" s="99">
        <v>38</v>
      </c>
      <c r="AE1770" s="99"/>
      <c r="AF1770" s="99"/>
      <c r="AG1770" s="99"/>
      <c r="AH1770" s="99"/>
      <c r="AI1770" s="99"/>
      <c r="AJ1770" s="99"/>
      <c r="AK1770" s="99"/>
      <c r="AL1770" s="99"/>
      <c r="AM1770" s="100"/>
      <c r="AN1770" s="100"/>
      <c r="AO1770" s="44"/>
      <c r="AP1770" s="100"/>
      <c r="AQ1770" s="100"/>
      <c r="AR1770" s="100"/>
      <c r="AS1770" s="100"/>
      <c r="AT1770" s="100"/>
      <c r="AU1770" s="100"/>
      <c r="AV1770" s="100"/>
      <c r="AW1770" s="100"/>
      <c r="AX1770" s="100"/>
      <c r="AY1770" s="100"/>
      <c r="AZ1770" s="100"/>
      <c r="BA1770" s="100"/>
      <c r="BB1770" s="100"/>
      <c r="BC1770" s="100"/>
      <c r="BD1770" s="41"/>
    </row>
    <row r="1771" spans="1:56" x14ac:dyDescent="0.3">
      <c r="A1771" s="100" t="s">
        <v>73</v>
      </c>
      <c r="B1771" s="100" t="s">
        <v>36</v>
      </c>
      <c r="C1771" s="100" t="s">
        <v>2452</v>
      </c>
      <c r="D1771" s="100" t="s">
        <v>2453</v>
      </c>
      <c r="E1771" s="100" t="s">
        <v>54</v>
      </c>
      <c r="F1771" s="100">
        <v>999927175</v>
      </c>
      <c r="G1771" s="99">
        <f>(J1771+T1771)-H1771</f>
        <v>38</v>
      </c>
      <c r="H1771" s="99"/>
      <c r="I1771" s="24"/>
      <c r="J1771" s="99">
        <f>SUM(K1771,L1771,N1771,O1771,P1771,Q1771)</f>
        <v>38</v>
      </c>
      <c r="K1771" s="99">
        <f>SUM(AD1771,AL1771,AN1771)</f>
        <v>38</v>
      </c>
      <c r="L1771" s="99">
        <f>SUM(AE1771,AF1771,AG1771,AH1771)</f>
        <v>0</v>
      </c>
      <c r="M1771" s="99">
        <f>COUNT(#REF!,#REF!,#REF!,#REF!,#REF!,#REF!,#REF!,AE1771,#REF!,#REF!,#REF!,#REF!,AF1771,AG1771,#REF!,#REF!,#REF!,AH1771)</f>
        <v>0</v>
      </c>
      <c r="N1771" s="99">
        <f>AI1771+AJ1771</f>
        <v>0</v>
      </c>
      <c r="O1771" s="99"/>
      <c r="P1771" s="99">
        <f>AK1771</f>
        <v>0</v>
      </c>
      <c r="Q1771" s="99">
        <f>AM1771</f>
        <v>0</v>
      </c>
      <c r="R1771" s="99">
        <v>0</v>
      </c>
      <c r="S1771" s="47"/>
      <c r="T1771" s="99">
        <f>SUM(U1771,V1771,X1771,Y1771,Z1771,AA1771,AB1771)</f>
        <v>0</v>
      </c>
      <c r="U1771" s="99">
        <f>AP1771</f>
        <v>0</v>
      </c>
      <c r="V1771" s="99">
        <f>SUM(AS1771,AT1771,AU1771,AV1771,AW1771,AX1771,AY1771,AZ1771,BA1771,BB1771,BC1771)</f>
        <v>0</v>
      </c>
      <c r="W1771" s="99">
        <f>COUNT(AS1771,AT1771,AU1771,AV1771,AW1771,AX1771,AY1771,AZ1771,BA1771,BB1771,BC1771)</f>
        <v>0</v>
      </c>
      <c r="X1771" s="99">
        <v>0</v>
      </c>
      <c r="Y1771" s="99">
        <v>0</v>
      </c>
      <c r="Z1771" s="99">
        <v>0</v>
      </c>
      <c r="AA1771" s="99">
        <f>AR1771</f>
        <v>0</v>
      </c>
      <c r="AB1771" s="99">
        <f>AQ1771</f>
        <v>0</v>
      </c>
      <c r="AC1771" s="47"/>
      <c r="AD1771" s="99">
        <v>38</v>
      </c>
      <c r="AE1771" s="99"/>
      <c r="AF1771" s="99"/>
      <c r="AG1771" s="99"/>
      <c r="AH1771" s="99"/>
      <c r="AI1771" s="99"/>
      <c r="AJ1771" s="99"/>
      <c r="AK1771" s="99"/>
      <c r="AL1771" s="99"/>
      <c r="AM1771" s="100"/>
      <c r="AN1771" s="100"/>
      <c r="AO1771" s="44"/>
      <c r="AP1771" s="100"/>
      <c r="AQ1771" s="100"/>
      <c r="AR1771" s="100"/>
      <c r="AS1771" s="100"/>
      <c r="AT1771" s="100"/>
      <c r="AU1771" s="100"/>
      <c r="AV1771" s="100"/>
      <c r="AW1771" s="100"/>
      <c r="AX1771" s="100"/>
      <c r="AY1771" s="100"/>
      <c r="AZ1771" s="100"/>
      <c r="BA1771" s="100"/>
      <c r="BB1771" s="100"/>
      <c r="BC1771" s="100"/>
      <c r="BD1771" s="41"/>
    </row>
    <row r="1772" spans="1:56" x14ac:dyDescent="0.3">
      <c r="A1772" s="100" t="s">
        <v>73</v>
      </c>
      <c r="B1772" s="100" t="s">
        <v>36</v>
      </c>
      <c r="C1772" s="100" t="s">
        <v>89</v>
      </c>
      <c r="D1772" s="100" t="s">
        <v>651</v>
      </c>
      <c r="E1772" s="100" t="s">
        <v>54</v>
      </c>
      <c r="F1772" s="100">
        <v>999857039</v>
      </c>
      <c r="G1772" s="99">
        <f>(J1772+T1772)-H1772</f>
        <v>38</v>
      </c>
      <c r="H1772" s="100"/>
      <c r="I1772" s="44"/>
      <c r="J1772" s="99">
        <f>SUM(K1772,L1772,N1772,O1772,P1772,Q1772)</f>
        <v>0</v>
      </c>
      <c r="K1772" s="99">
        <f>SUM(AD1772,AL1772,AN1772)</f>
        <v>0</v>
      </c>
      <c r="L1772" s="99">
        <f>SUM(AE1772,AF1772,AG1772,AH1772)</f>
        <v>0</v>
      </c>
      <c r="M1772" s="99">
        <f>COUNT(#REF!,#REF!,#REF!,#REF!,#REF!,#REF!,#REF!,AE1772,#REF!,#REF!,#REF!,#REF!,AF1772,AG1772,#REF!,#REF!,#REF!,AH1772)</f>
        <v>0</v>
      </c>
      <c r="N1772" s="99">
        <f>AI1772+AJ1772</f>
        <v>0</v>
      </c>
      <c r="O1772" s="99"/>
      <c r="P1772" s="99">
        <f>AK1772</f>
        <v>0</v>
      </c>
      <c r="Q1772" s="99">
        <f>AM1772</f>
        <v>0</v>
      </c>
      <c r="R1772" s="99">
        <v>0</v>
      </c>
      <c r="S1772" s="47"/>
      <c r="T1772" s="99">
        <f>SUM(U1772,V1772,X1772,Y1772,Z1772,AA1772,AB1772)</f>
        <v>38</v>
      </c>
      <c r="U1772" s="99">
        <f>AP1772</f>
        <v>0</v>
      </c>
      <c r="V1772" s="99">
        <f>SUM(AS1772,AT1772,AU1772,AV1772,AW1772,AX1772,AY1772,AZ1772,BA1772,BB1772,BC1772)</f>
        <v>38</v>
      </c>
      <c r="W1772" s="99">
        <f>COUNT(AS1772,AT1772,AU1772,AV1772,AW1772,AX1772,AY1772,AZ1772,BA1772,BB1772,BC1772)</f>
        <v>1</v>
      </c>
      <c r="X1772" s="99">
        <v>0</v>
      </c>
      <c r="Y1772" s="99">
        <v>0</v>
      </c>
      <c r="Z1772" s="99">
        <v>0</v>
      </c>
      <c r="AA1772" s="99">
        <f>AR1772</f>
        <v>0</v>
      </c>
      <c r="AB1772" s="99">
        <f>AQ1772</f>
        <v>0</v>
      </c>
      <c r="AC1772" s="47"/>
      <c r="AD1772" s="100"/>
      <c r="AE1772" s="100"/>
      <c r="AF1772" s="100"/>
      <c r="AG1772" s="100"/>
      <c r="AH1772" s="100"/>
      <c r="AI1772" s="100"/>
      <c r="AJ1772" s="100"/>
      <c r="AK1772" s="100"/>
      <c r="AL1772" s="100"/>
      <c r="AM1772" s="100"/>
      <c r="AN1772" s="100"/>
      <c r="AO1772" s="44"/>
      <c r="AP1772" s="100"/>
      <c r="AQ1772" s="100"/>
      <c r="AR1772" s="100"/>
      <c r="AS1772" s="100"/>
      <c r="AT1772" s="100"/>
      <c r="AU1772" s="100"/>
      <c r="AV1772" s="100"/>
      <c r="AW1772" s="100"/>
      <c r="AX1772" s="100"/>
      <c r="AY1772" s="100"/>
      <c r="AZ1772" s="100">
        <v>38</v>
      </c>
      <c r="BA1772" s="100"/>
      <c r="BB1772" s="100"/>
      <c r="BC1772" s="100"/>
    </row>
    <row r="1773" spans="1:56" x14ac:dyDescent="0.3">
      <c r="A1773" s="100" t="s">
        <v>73</v>
      </c>
      <c r="B1773" s="100" t="s">
        <v>36</v>
      </c>
      <c r="C1773" s="100" t="s">
        <v>292</v>
      </c>
      <c r="D1773" s="100" t="s">
        <v>2168</v>
      </c>
      <c r="E1773" s="100" t="s">
        <v>54</v>
      </c>
      <c r="F1773" s="100">
        <v>999865497</v>
      </c>
      <c r="G1773" s="99">
        <f>(J1773+T1773)-H1773</f>
        <v>38</v>
      </c>
      <c r="H1773" s="100"/>
      <c r="I1773" s="44"/>
      <c r="J1773" s="99">
        <f>SUM(K1773,L1773,N1773,O1773,P1773,Q1773)</f>
        <v>0</v>
      </c>
      <c r="K1773" s="99">
        <f>SUM(AD1773,AL1773,AN1773)</f>
        <v>0</v>
      </c>
      <c r="L1773" s="99">
        <f>SUM(AE1773,AF1773,AG1773,AH1773)</f>
        <v>0</v>
      </c>
      <c r="M1773" s="99">
        <f>COUNT(#REF!,#REF!,#REF!,#REF!,#REF!,#REF!,#REF!,AE1773,#REF!,#REF!,#REF!,#REF!,AF1773,AG1773,#REF!,#REF!,#REF!,AH1773)</f>
        <v>0</v>
      </c>
      <c r="N1773" s="99">
        <f>AI1773+AJ1773</f>
        <v>0</v>
      </c>
      <c r="O1773" s="99"/>
      <c r="P1773" s="99">
        <f>AK1773</f>
        <v>0</v>
      </c>
      <c r="Q1773" s="99">
        <f>AM1773</f>
        <v>0</v>
      </c>
      <c r="R1773" s="99">
        <v>0</v>
      </c>
      <c r="S1773" s="47"/>
      <c r="T1773" s="99">
        <f>SUM(U1773,V1773,X1773,Y1773,Z1773,AA1773,AB1773)</f>
        <v>38</v>
      </c>
      <c r="U1773" s="99">
        <f>AP1773</f>
        <v>0</v>
      </c>
      <c r="V1773" s="99">
        <f>SUM(AS1773,AT1773,AU1773,AV1773,AW1773,AX1773,AY1773,AZ1773,BA1773,BB1773,BC1773)</f>
        <v>38</v>
      </c>
      <c r="W1773" s="99">
        <f>COUNT(AS1773,AT1773,AU1773,AV1773,AW1773,AX1773,AY1773,AZ1773,BA1773,BB1773,BC1773)</f>
        <v>1</v>
      </c>
      <c r="X1773" s="99">
        <v>0</v>
      </c>
      <c r="Y1773" s="99">
        <v>0</v>
      </c>
      <c r="Z1773" s="99">
        <v>0</v>
      </c>
      <c r="AA1773" s="99">
        <f>AR1773</f>
        <v>0</v>
      </c>
      <c r="AB1773" s="99">
        <f>AQ1773</f>
        <v>0</v>
      </c>
      <c r="AC1773" s="47"/>
      <c r="AD1773" s="100"/>
      <c r="AE1773" s="100"/>
      <c r="AF1773" s="100"/>
      <c r="AG1773" s="100"/>
      <c r="AH1773" s="100"/>
      <c r="AI1773" s="100"/>
      <c r="AJ1773" s="100"/>
      <c r="AK1773" s="100"/>
      <c r="AL1773" s="100"/>
      <c r="AM1773" s="100"/>
      <c r="AN1773" s="100"/>
      <c r="AO1773" s="44"/>
      <c r="AP1773" s="100"/>
      <c r="AQ1773" s="100"/>
      <c r="AR1773" s="100"/>
      <c r="AS1773" s="100"/>
      <c r="AT1773" s="100"/>
      <c r="AU1773" s="100"/>
      <c r="AV1773" s="100"/>
      <c r="AW1773" s="100"/>
      <c r="AX1773" s="100"/>
      <c r="AY1773" s="100"/>
      <c r="AZ1773" s="100">
        <v>38</v>
      </c>
      <c r="BA1773" s="100"/>
      <c r="BB1773" s="100"/>
      <c r="BC1773" s="100"/>
    </row>
    <row r="1774" spans="1:56" x14ac:dyDescent="0.3">
      <c r="A1774" s="100" t="s">
        <v>73</v>
      </c>
      <c r="B1774" s="99" t="s">
        <v>36</v>
      </c>
      <c r="C1774" s="99" t="s">
        <v>2989</v>
      </c>
      <c r="D1774" s="99" t="s">
        <v>2990</v>
      </c>
      <c r="E1774" s="99" t="s">
        <v>54</v>
      </c>
      <c r="F1774" s="99">
        <v>999909767</v>
      </c>
      <c r="G1774" s="99">
        <f>(J1774+T1774)-H1774</f>
        <v>38</v>
      </c>
      <c r="H1774" s="100"/>
      <c r="I1774" s="44"/>
      <c r="J1774" s="99">
        <f>SUM(K1774,L1774,N1774,O1774,P1774,Q1774)</f>
        <v>0</v>
      </c>
      <c r="K1774" s="99">
        <f>SUM(AD1774,AL1774,AN1774)</f>
        <v>0</v>
      </c>
      <c r="L1774" s="99">
        <f>SUM(AE1774,AF1774,AG1774,AH1774)</f>
        <v>0</v>
      </c>
      <c r="M1774" s="99">
        <f>COUNT(#REF!,#REF!,#REF!,#REF!,#REF!,#REF!,#REF!,AE1774,#REF!,#REF!,#REF!,#REF!,AF1774,AG1774,#REF!,#REF!,#REF!,AH1774)</f>
        <v>0</v>
      </c>
      <c r="N1774" s="99">
        <f>AI1774+AJ1774</f>
        <v>0</v>
      </c>
      <c r="O1774" s="99"/>
      <c r="P1774" s="99">
        <f>AK1774</f>
        <v>0</v>
      </c>
      <c r="Q1774" s="99">
        <f>AM1774</f>
        <v>0</v>
      </c>
      <c r="R1774" s="99">
        <v>0</v>
      </c>
      <c r="S1774" s="47"/>
      <c r="T1774" s="99">
        <f>SUM(U1774,V1774,X1774,Y1774,Z1774,AA1774,AB1774)</f>
        <v>38</v>
      </c>
      <c r="U1774" s="99">
        <f>AP1774</f>
        <v>0</v>
      </c>
      <c r="V1774" s="99">
        <f>SUM(AS1774,AT1774,AU1774,AV1774,AW1774,AX1774,AY1774,AZ1774,BA1774,BB1774,BC1774)</f>
        <v>38</v>
      </c>
      <c r="W1774" s="99">
        <f>COUNT(AS1774,AT1774,AU1774,AV1774,AW1774,AX1774,AY1774,AZ1774,BA1774,BB1774,BC1774)</f>
        <v>1</v>
      </c>
      <c r="X1774" s="99">
        <v>0</v>
      </c>
      <c r="Y1774" s="99">
        <v>0</v>
      </c>
      <c r="Z1774" s="99">
        <v>0</v>
      </c>
      <c r="AA1774" s="99">
        <f>AR1774</f>
        <v>0</v>
      </c>
      <c r="AB1774" s="99">
        <f>AQ1774</f>
        <v>0</v>
      </c>
      <c r="AC1774" s="47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44"/>
      <c r="AP1774" s="100"/>
      <c r="AQ1774" s="100"/>
      <c r="AR1774" s="100"/>
      <c r="AS1774" s="100"/>
      <c r="AT1774" s="100">
        <v>38</v>
      </c>
      <c r="AU1774" s="100"/>
      <c r="AV1774" s="100"/>
      <c r="AW1774" s="100"/>
      <c r="AX1774" s="100"/>
      <c r="AY1774" s="100"/>
      <c r="AZ1774" s="100"/>
      <c r="BA1774" s="100"/>
      <c r="BB1774" s="100"/>
      <c r="BC1774" s="100"/>
    </row>
    <row r="1775" spans="1:56" x14ac:dyDescent="0.3">
      <c r="A1775" s="100" t="s">
        <v>73</v>
      </c>
      <c r="B1775" s="99" t="s">
        <v>36</v>
      </c>
      <c r="C1775" s="99" t="s">
        <v>2991</v>
      </c>
      <c r="D1775" s="99" t="s">
        <v>2992</v>
      </c>
      <c r="E1775" s="99" t="s">
        <v>54</v>
      </c>
      <c r="F1775" s="99">
        <v>999916219</v>
      </c>
      <c r="G1775" s="99">
        <f>(J1775+T1775)-H1775</f>
        <v>38</v>
      </c>
      <c r="H1775" s="100"/>
      <c r="I1775" s="44"/>
      <c r="J1775" s="99">
        <f>SUM(K1775,L1775,N1775,O1775,P1775,Q1775)</f>
        <v>0</v>
      </c>
      <c r="K1775" s="99">
        <f>SUM(AD1775,AL1775,AN1775)</f>
        <v>0</v>
      </c>
      <c r="L1775" s="99">
        <f>SUM(AE1775,AF1775,AG1775,AH1775)</f>
        <v>0</v>
      </c>
      <c r="M1775" s="99">
        <f>COUNT(#REF!,#REF!,#REF!,#REF!,#REF!,#REF!,#REF!,AE1775,#REF!,#REF!,#REF!,#REF!,AF1775,AG1775,#REF!,#REF!,#REF!,AH1775)</f>
        <v>0</v>
      </c>
      <c r="N1775" s="99">
        <f>AI1775+AJ1775</f>
        <v>0</v>
      </c>
      <c r="O1775" s="99"/>
      <c r="P1775" s="99">
        <f>AK1775</f>
        <v>0</v>
      </c>
      <c r="Q1775" s="99">
        <f>AM1775</f>
        <v>0</v>
      </c>
      <c r="R1775" s="99">
        <v>0</v>
      </c>
      <c r="S1775" s="47"/>
      <c r="T1775" s="99">
        <f>SUM(U1775,V1775,X1775,Y1775,Z1775,AA1775,AB1775)</f>
        <v>38</v>
      </c>
      <c r="U1775" s="99">
        <f>AP1775</f>
        <v>0</v>
      </c>
      <c r="V1775" s="99">
        <f>SUM(AS1775,AT1775,AU1775,AV1775,AW1775,AX1775,AY1775,AZ1775,BA1775,BB1775,BC1775)</f>
        <v>38</v>
      </c>
      <c r="W1775" s="99">
        <f>COUNT(AS1775,AT1775,AU1775,AV1775,AW1775,AX1775,AY1775,AZ1775,BA1775,BB1775,BC1775)</f>
        <v>1</v>
      </c>
      <c r="X1775" s="99">
        <v>0</v>
      </c>
      <c r="Y1775" s="99">
        <v>0</v>
      </c>
      <c r="Z1775" s="99">
        <v>0</v>
      </c>
      <c r="AA1775" s="99">
        <f>AR1775</f>
        <v>0</v>
      </c>
      <c r="AB1775" s="99">
        <f>AQ1775</f>
        <v>0</v>
      </c>
      <c r="AC1775" s="47"/>
      <c r="AD1775" s="100"/>
      <c r="AE1775" s="100"/>
      <c r="AF1775" s="100"/>
      <c r="AG1775" s="100"/>
      <c r="AH1775" s="100"/>
      <c r="AI1775" s="100"/>
      <c r="AJ1775" s="100"/>
      <c r="AK1775" s="100"/>
      <c r="AL1775" s="100"/>
      <c r="AM1775" s="100"/>
      <c r="AN1775" s="100"/>
      <c r="AO1775" s="44"/>
      <c r="AP1775" s="100"/>
      <c r="AQ1775" s="100"/>
      <c r="AR1775" s="100"/>
      <c r="AS1775" s="100"/>
      <c r="AT1775" s="100">
        <v>38</v>
      </c>
      <c r="AU1775" s="100"/>
      <c r="AV1775" s="100"/>
      <c r="AW1775" s="100"/>
      <c r="AX1775" s="100"/>
      <c r="AY1775" s="100"/>
      <c r="AZ1775" s="100"/>
      <c r="BA1775" s="100"/>
      <c r="BB1775" s="100"/>
      <c r="BC1775" s="100"/>
    </row>
    <row r="1776" spans="1:56" x14ac:dyDescent="0.3">
      <c r="A1776" s="100" t="s">
        <v>73</v>
      </c>
      <c r="B1776" s="100" t="s">
        <v>36</v>
      </c>
      <c r="C1776" s="100" t="s">
        <v>1599</v>
      </c>
      <c r="D1776" s="100" t="s">
        <v>130</v>
      </c>
      <c r="E1776" s="100" t="s">
        <v>54</v>
      </c>
      <c r="F1776" s="100">
        <v>999922914</v>
      </c>
      <c r="G1776" s="99">
        <f>(J1776+T1776)-H1776</f>
        <v>38</v>
      </c>
      <c r="H1776" s="100"/>
      <c r="I1776" s="44"/>
      <c r="J1776" s="99">
        <f>SUM(K1776,L1776,N1776,O1776,P1776,Q1776)</f>
        <v>0</v>
      </c>
      <c r="K1776" s="99">
        <f>SUM(AD1776,AL1776,AN1776)</f>
        <v>0</v>
      </c>
      <c r="L1776" s="99">
        <f>SUM(AE1776,AF1776,AG1776,AH1776)</f>
        <v>0</v>
      </c>
      <c r="M1776" s="99">
        <f>COUNT(#REF!,#REF!,#REF!,#REF!,#REF!,#REF!,#REF!,AE1776,#REF!,#REF!,#REF!,#REF!,AF1776,AG1776,#REF!,#REF!,#REF!,AH1776)</f>
        <v>0</v>
      </c>
      <c r="N1776" s="99">
        <f>AI1776+AJ1776</f>
        <v>0</v>
      </c>
      <c r="O1776" s="99"/>
      <c r="P1776" s="99">
        <f>AK1776</f>
        <v>0</v>
      </c>
      <c r="Q1776" s="99">
        <f>AM1776</f>
        <v>0</v>
      </c>
      <c r="R1776" s="99">
        <v>0</v>
      </c>
      <c r="S1776" s="47"/>
      <c r="T1776" s="99">
        <f>SUM(U1776,V1776,X1776,Y1776,Z1776,AA1776,AB1776)</f>
        <v>38</v>
      </c>
      <c r="U1776" s="99">
        <f>AP1776</f>
        <v>0</v>
      </c>
      <c r="V1776" s="99">
        <f>SUM(AS1776,AT1776,AU1776,AV1776,AW1776,AX1776,AY1776,AZ1776,BA1776,BB1776,BC1776)</f>
        <v>38</v>
      </c>
      <c r="W1776" s="99">
        <f>COUNT(AS1776,AT1776,AU1776,AV1776,AW1776,AX1776,AY1776,AZ1776,BA1776,BB1776,BC1776)</f>
        <v>1</v>
      </c>
      <c r="X1776" s="99">
        <v>0</v>
      </c>
      <c r="Y1776" s="99">
        <v>0</v>
      </c>
      <c r="Z1776" s="99">
        <v>0</v>
      </c>
      <c r="AA1776" s="99">
        <f>AR1776</f>
        <v>0</v>
      </c>
      <c r="AB1776" s="99">
        <f>AQ1776</f>
        <v>0</v>
      </c>
      <c r="AC1776" s="47"/>
      <c r="AD1776" s="100"/>
      <c r="AE1776" s="100"/>
      <c r="AF1776" s="100"/>
      <c r="AG1776" s="100"/>
      <c r="AH1776" s="100"/>
      <c r="AI1776" s="100"/>
      <c r="AJ1776" s="100"/>
      <c r="AK1776" s="100"/>
      <c r="AL1776" s="100"/>
      <c r="AM1776" s="100"/>
      <c r="AN1776" s="100"/>
      <c r="AO1776" s="44"/>
      <c r="AP1776" s="100"/>
      <c r="AQ1776" s="100"/>
      <c r="AR1776" s="100"/>
      <c r="AS1776" s="100"/>
      <c r="AT1776" s="100"/>
      <c r="AU1776" s="100"/>
      <c r="AV1776" s="100"/>
      <c r="AW1776" s="100"/>
      <c r="AX1776" s="100"/>
      <c r="AY1776" s="100"/>
      <c r="AZ1776" s="100">
        <v>38</v>
      </c>
      <c r="BA1776" s="100"/>
      <c r="BB1776" s="100"/>
      <c r="BC1776" s="100"/>
    </row>
    <row r="1777" spans="1:56" x14ac:dyDescent="0.3">
      <c r="A1777" s="100" t="s">
        <v>73</v>
      </c>
      <c r="B1777" s="99" t="s">
        <v>36</v>
      </c>
      <c r="C1777" s="99" t="s">
        <v>2071</v>
      </c>
      <c r="D1777" s="99" t="s">
        <v>428</v>
      </c>
      <c r="E1777" s="99" t="s">
        <v>54</v>
      </c>
      <c r="F1777" s="99">
        <v>999925631</v>
      </c>
      <c r="G1777" s="99">
        <f>(J1777+T1777)-H1777</f>
        <v>38</v>
      </c>
      <c r="H1777" s="100"/>
      <c r="I1777" s="44"/>
      <c r="J1777" s="99">
        <f>SUM(K1777,L1777,N1777,O1777,P1777,Q1777)</f>
        <v>0</v>
      </c>
      <c r="K1777" s="99">
        <f>SUM(AD1777,AL1777,AN1777)</f>
        <v>0</v>
      </c>
      <c r="L1777" s="99">
        <f>SUM(AE1777,AF1777,AG1777,AH1777)</f>
        <v>0</v>
      </c>
      <c r="M1777" s="99">
        <f>COUNT(#REF!,#REF!,#REF!,#REF!,#REF!,#REF!,#REF!,AE1777,#REF!,#REF!,#REF!,#REF!,AF1777,AG1777,#REF!,#REF!,#REF!,AH1777)</f>
        <v>0</v>
      </c>
      <c r="N1777" s="99">
        <f>AI1777+AJ1777</f>
        <v>0</v>
      </c>
      <c r="O1777" s="99"/>
      <c r="P1777" s="99">
        <f>AK1777</f>
        <v>0</v>
      </c>
      <c r="Q1777" s="99">
        <f>AM1777</f>
        <v>0</v>
      </c>
      <c r="R1777" s="99">
        <v>0</v>
      </c>
      <c r="S1777" s="47"/>
      <c r="T1777" s="99">
        <f>SUM(U1777,V1777,X1777,Y1777,Z1777,AA1777,AB1777)</f>
        <v>38</v>
      </c>
      <c r="U1777" s="99">
        <f>AP1777</f>
        <v>0</v>
      </c>
      <c r="V1777" s="99">
        <f>SUM(AS1777,AT1777,AU1777,AV1777,AW1777,AX1777,AY1777,AZ1777,BA1777,BB1777,BC1777)</f>
        <v>38</v>
      </c>
      <c r="W1777" s="99">
        <f>COUNT(AS1777,AT1777,AU1777,AV1777,AW1777,AX1777,AY1777,AZ1777,BA1777,BB1777,BC1777)</f>
        <v>1</v>
      </c>
      <c r="X1777" s="99">
        <v>0</v>
      </c>
      <c r="Y1777" s="99">
        <v>0</v>
      </c>
      <c r="Z1777" s="99">
        <v>0</v>
      </c>
      <c r="AA1777" s="99">
        <f>AR1777</f>
        <v>0</v>
      </c>
      <c r="AB1777" s="99">
        <f>AQ1777</f>
        <v>0</v>
      </c>
      <c r="AC1777" s="47"/>
      <c r="AD1777" s="100"/>
      <c r="AE1777" s="100"/>
      <c r="AF1777" s="100"/>
      <c r="AG1777" s="100"/>
      <c r="AH1777" s="100"/>
      <c r="AI1777" s="100"/>
      <c r="AJ1777" s="100"/>
      <c r="AK1777" s="100"/>
      <c r="AL1777" s="100"/>
      <c r="AM1777" s="100"/>
      <c r="AN1777" s="100"/>
      <c r="AO1777" s="44"/>
      <c r="AP1777" s="100"/>
      <c r="AQ1777" s="100"/>
      <c r="AR1777" s="100"/>
      <c r="AS1777" s="100"/>
      <c r="AT1777" s="100">
        <v>38</v>
      </c>
      <c r="AU1777" s="100"/>
      <c r="AV1777" s="100"/>
      <c r="AW1777" s="100"/>
      <c r="AX1777" s="100"/>
      <c r="AY1777" s="100"/>
      <c r="AZ1777" s="100"/>
      <c r="BA1777" s="100"/>
      <c r="BB1777" s="100"/>
      <c r="BC1777" s="100"/>
    </row>
    <row r="1778" spans="1:56" x14ac:dyDescent="0.3">
      <c r="A1778" s="100" t="s">
        <v>73</v>
      </c>
      <c r="B1778" s="100" t="s">
        <v>36</v>
      </c>
      <c r="C1778" s="100" t="s">
        <v>3388</v>
      </c>
      <c r="D1778" s="100" t="s">
        <v>3389</v>
      </c>
      <c r="E1778" s="100" t="s">
        <v>54</v>
      </c>
      <c r="F1778" s="100">
        <v>999927564</v>
      </c>
      <c r="G1778" s="99">
        <f>(J1778+T1778)-H1778</f>
        <v>38</v>
      </c>
      <c r="H1778" s="100"/>
      <c r="I1778" s="44"/>
      <c r="J1778" s="99">
        <f>SUM(K1778,L1778,N1778,O1778,P1778,Q1778)</f>
        <v>0</v>
      </c>
      <c r="K1778" s="99">
        <f>SUM(AD1778,AL1778,AN1778)</f>
        <v>0</v>
      </c>
      <c r="L1778" s="99">
        <f>SUM(AE1778,AF1778,AG1778,AH1778)</f>
        <v>0</v>
      </c>
      <c r="M1778" s="99">
        <f>COUNT(#REF!,#REF!,#REF!,#REF!,#REF!,#REF!,#REF!,AE1778,#REF!,#REF!,#REF!,#REF!,AF1778,AG1778,#REF!,#REF!,#REF!,AH1778)</f>
        <v>0</v>
      </c>
      <c r="N1778" s="99">
        <f>AI1778+AJ1778</f>
        <v>0</v>
      </c>
      <c r="O1778" s="99"/>
      <c r="P1778" s="99">
        <f>AK1778</f>
        <v>0</v>
      </c>
      <c r="Q1778" s="99">
        <f>AM1778</f>
        <v>0</v>
      </c>
      <c r="R1778" s="99">
        <v>0</v>
      </c>
      <c r="S1778" s="47"/>
      <c r="T1778" s="99">
        <f>SUM(U1778,V1778,X1778,Y1778,Z1778,AA1778,AB1778)</f>
        <v>38</v>
      </c>
      <c r="U1778" s="99">
        <f>AP1778</f>
        <v>0</v>
      </c>
      <c r="V1778" s="99">
        <f>SUM(AS1778,AT1778,AU1778,AV1778,AW1778,AX1778,AY1778,AZ1778,BA1778,BB1778,BC1778)</f>
        <v>38</v>
      </c>
      <c r="W1778" s="99">
        <f>COUNT(AS1778,AT1778,AU1778,AV1778,AW1778,AX1778,AY1778,AZ1778,BA1778,BB1778,BC1778)</f>
        <v>1</v>
      </c>
      <c r="X1778" s="99">
        <v>0</v>
      </c>
      <c r="Y1778" s="99">
        <v>0</v>
      </c>
      <c r="Z1778" s="99">
        <v>0</v>
      </c>
      <c r="AA1778" s="99">
        <f>AR1778</f>
        <v>0</v>
      </c>
      <c r="AB1778" s="99">
        <f>AQ1778</f>
        <v>0</v>
      </c>
      <c r="AC1778" s="47"/>
      <c r="AD1778" s="100"/>
      <c r="AE1778" s="100"/>
      <c r="AF1778" s="100"/>
      <c r="AG1778" s="100"/>
      <c r="AH1778" s="100"/>
      <c r="AI1778" s="100"/>
      <c r="AJ1778" s="100"/>
      <c r="AK1778" s="100"/>
      <c r="AL1778" s="100"/>
      <c r="AM1778" s="100"/>
      <c r="AN1778" s="100"/>
      <c r="AO1778" s="44"/>
      <c r="AP1778" s="100"/>
      <c r="AQ1778" s="100"/>
      <c r="AR1778" s="100"/>
      <c r="AS1778" s="100"/>
      <c r="AT1778" s="100"/>
      <c r="AU1778" s="100"/>
      <c r="AV1778" s="100"/>
      <c r="AW1778" s="100"/>
      <c r="AX1778" s="100"/>
      <c r="AY1778" s="100"/>
      <c r="AZ1778" s="100">
        <v>38</v>
      </c>
      <c r="BA1778" s="100"/>
      <c r="BB1778" s="100"/>
      <c r="BC1778" s="100"/>
    </row>
    <row r="1779" spans="1:56" x14ac:dyDescent="0.3">
      <c r="A1779" s="100" t="s">
        <v>73</v>
      </c>
      <c r="B1779" s="100" t="s">
        <v>36</v>
      </c>
      <c r="C1779" s="100" t="s">
        <v>2939</v>
      </c>
      <c r="D1779" s="100" t="s">
        <v>1543</v>
      </c>
      <c r="E1779" s="100" t="s">
        <v>54</v>
      </c>
      <c r="F1779" s="100">
        <v>999928931</v>
      </c>
      <c r="G1779" s="99">
        <f>(J1779+T1779)-H1779</f>
        <v>38</v>
      </c>
      <c r="H1779" s="100"/>
      <c r="I1779" s="44"/>
      <c r="J1779" s="99">
        <f>SUM(K1779,L1779,N1779,O1779,P1779,Q1779)</f>
        <v>0</v>
      </c>
      <c r="K1779" s="99">
        <f>SUM(AD1779,AL1779,AN1779)</f>
        <v>0</v>
      </c>
      <c r="L1779" s="99">
        <f>SUM(AE1779,AF1779,AG1779,AH1779)</f>
        <v>0</v>
      </c>
      <c r="M1779" s="99">
        <f>COUNT(#REF!,#REF!,#REF!,#REF!,#REF!,#REF!,#REF!,AE1779,#REF!,#REF!,#REF!,#REF!,AF1779,AG1779,#REF!,#REF!,#REF!,AH1779)</f>
        <v>0</v>
      </c>
      <c r="N1779" s="99">
        <f>AI1779+AJ1779</f>
        <v>0</v>
      </c>
      <c r="O1779" s="99"/>
      <c r="P1779" s="99">
        <f>AK1779</f>
        <v>0</v>
      </c>
      <c r="Q1779" s="99">
        <f>AM1779</f>
        <v>0</v>
      </c>
      <c r="R1779" s="99">
        <v>0</v>
      </c>
      <c r="S1779" s="47"/>
      <c r="T1779" s="99">
        <f>SUM(U1779,V1779,X1779,Y1779,Z1779,AA1779,AB1779)</f>
        <v>38</v>
      </c>
      <c r="U1779" s="99">
        <f>AP1779</f>
        <v>0</v>
      </c>
      <c r="V1779" s="99">
        <f>SUM(AS1779,AT1779,AU1779,AV1779,AW1779,AX1779,AY1779,AZ1779,BA1779,BB1779,BC1779)</f>
        <v>38</v>
      </c>
      <c r="W1779" s="99">
        <f>COUNT(AS1779,AT1779,AU1779,AV1779,AW1779,AX1779,AY1779,AZ1779,BA1779,BB1779,BC1779)</f>
        <v>1</v>
      </c>
      <c r="X1779" s="99">
        <v>0</v>
      </c>
      <c r="Y1779" s="99">
        <v>0</v>
      </c>
      <c r="Z1779" s="99">
        <v>0</v>
      </c>
      <c r="AA1779" s="99">
        <f>AR1779</f>
        <v>0</v>
      </c>
      <c r="AB1779" s="99">
        <f>AQ1779</f>
        <v>0</v>
      </c>
      <c r="AC1779" s="47"/>
      <c r="AD1779" s="100"/>
      <c r="AE1779" s="100"/>
      <c r="AF1779" s="100"/>
      <c r="AG1779" s="100"/>
      <c r="AH1779" s="100"/>
      <c r="AI1779" s="100"/>
      <c r="AJ1779" s="100"/>
      <c r="AK1779" s="100"/>
      <c r="AL1779" s="100"/>
      <c r="AM1779" s="100"/>
      <c r="AN1779" s="100"/>
      <c r="AO1779" s="44"/>
      <c r="AP1779" s="100"/>
      <c r="AQ1779" s="100"/>
      <c r="AR1779" s="100"/>
      <c r="AS1779" s="100">
        <v>38</v>
      </c>
      <c r="AT1779" s="100"/>
      <c r="AU1779" s="100"/>
      <c r="AV1779" s="100"/>
      <c r="AW1779" s="100"/>
      <c r="AX1779" s="100"/>
      <c r="AY1779" s="100"/>
      <c r="AZ1779" s="100"/>
      <c r="BA1779" s="100"/>
      <c r="BB1779" s="100"/>
      <c r="BC1779" s="100"/>
    </row>
    <row r="1780" spans="1:56" x14ac:dyDescent="0.3">
      <c r="A1780" s="100" t="s">
        <v>73</v>
      </c>
      <c r="B1780" s="100" t="s">
        <v>36</v>
      </c>
      <c r="C1780" s="100" t="s">
        <v>3390</v>
      </c>
      <c r="D1780" s="100" t="s">
        <v>95</v>
      </c>
      <c r="E1780" s="100" t="s">
        <v>54</v>
      </c>
      <c r="F1780" s="100">
        <v>999930483</v>
      </c>
      <c r="G1780" s="99">
        <f>(J1780+T1780)-H1780</f>
        <v>38</v>
      </c>
      <c r="H1780" s="100"/>
      <c r="I1780" s="44"/>
      <c r="J1780" s="99">
        <f>SUM(K1780,L1780,N1780,O1780,P1780,Q1780)</f>
        <v>0</v>
      </c>
      <c r="K1780" s="99">
        <f>SUM(AD1780,AL1780,AN1780)</f>
        <v>0</v>
      </c>
      <c r="L1780" s="99">
        <f>SUM(AE1780,AF1780,AG1780,AH1780)</f>
        <v>0</v>
      </c>
      <c r="M1780" s="99">
        <f>COUNT(#REF!,#REF!,#REF!,#REF!,#REF!,#REF!,#REF!,AE1780,#REF!,#REF!,#REF!,#REF!,AF1780,AG1780,#REF!,#REF!,#REF!,AH1780)</f>
        <v>0</v>
      </c>
      <c r="N1780" s="99">
        <f>AI1780+AJ1780</f>
        <v>0</v>
      </c>
      <c r="O1780" s="99"/>
      <c r="P1780" s="99">
        <f>AK1780</f>
        <v>0</v>
      </c>
      <c r="Q1780" s="99">
        <f>AM1780</f>
        <v>0</v>
      </c>
      <c r="R1780" s="99">
        <v>0</v>
      </c>
      <c r="S1780" s="47"/>
      <c r="T1780" s="99">
        <f>SUM(U1780,V1780,X1780,Y1780,Z1780,AA1780,AB1780)</f>
        <v>38</v>
      </c>
      <c r="U1780" s="99">
        <f>AP1780</f>
        <v>0</v>
      </c>
      <c r="V1780" s="99">
        <f>SUM(AS1780,AT1780,AU1780,AV1780,AW1780,AX1780,AY1780,AZ1780,BA1780,BB1780,BC1780)</f>
        <v>38</v>
      </c>
      <c r="W1780" s="99">
        <f>COUNT(AS1780,AT1780,AU1780,AV1780,AW1780,AX1780,AY1780,AZ1780,BA1780,BB1780,BC1780)</f>
        <v>1</v>
      </c>
      <c r="X1780" s="99">
        <v>0</v>
      </c>
      <c r="Y1780" s="99">
        <v>0</v>
      </c>
      <c r="Z1780" s="99">
        <v>0</v>
      </c>
      <c r="AA1780" s="99">
        <f>AR1780</f>
        <v>0</v>
      </c>
      <c r="AB1780" s="99">
        <f>AQ1780</f>
        <v>0</v>
      </c>
      <c r="AC1780" s="47"/>
      <c r="AD1780" s="100"/>
      <c r="AE1780" s="100"/>
      <c r="AF1780" s="100"/>
      <c r="AG1780" s="100"/>
      <c r="AH1780" s="100"/>
      <c r="AI1780" s="100"/>
      <c r="AJ1780" s="100"/>
      <c r="AK1780" s="100"/>
      <c r="AL1780" s="100"/>
      <c r="AM1780" s="100"/>
      <c r="AN1780" s="100"/>
      <c r="AO1780" s="44"/>
      <c r="AP1780" s="100"/>
      <c r="AQ1780" s="100"/>
      <c r="AR1780" s="100"/>
      <c r="AS1780" s="100"/>
      <c r="AT1780" s="100"/>
      <c r="AU1780" s="100"/>
      <c r="AV1780" s="100"/>
      <c r="AW1780" s="100"/>
      <c r="AX1780" s="100"/>
      <c r="AY1780" s="100"/>
      <c r="AZ1780" s="100">
        <v>38</v>
      </c>
      <c r="BA1780" s="100"/>
      <c r="BB1780" s="100"/>
      <c r="BC1780" s="100"/>
    </row>
    <row r="1781" spans="1:56" x14ac:dyDescent="0.3">
      <c r="A1781" s="100" t="s">
        <v>73</v>
      </c>
      <c r="B1781" s="99" t="s">
        <v>36</v>
      </c>
      <c r="C1781" s="99" t="s">
        <v>1648</v>
      </c>
      <c r="D1781" s="99" t="s">
        <v>1649</v>
      </c>
      <c r="E1781" s="99" t="s">
        <v>54</v>
      </c>
      <c r="F1781" s="99">
        <v>999923246</v>
      </c>
      <c r="G1781" s="99">
        <f>(J1781+T1781)-H1781</f>
        <v>36</v>
      </c>
      <c r="H1781" s="99">
        <f>(K1781+L1781+N1781+O1781+P1781+Q1781+R1781)*0.5</f>
        <v>0</v>
      </c>
      <c r="I1781" s="24"/>
      <c r="J1781" s="99">
        <f>SUM(K1781,L1781,N1781,O1781,P1781,Q1781)</f>
        <v>0</v>
      </c>
      <c r="K1781" s="99">
        <f>SUM(AD1781,AL1781,AN1781)</f>
        <v>0</v>
      </c>
      <c r="L1781" s="99">
        <f>SUM(AE1781,AF1781,AG1781,AH1781)</f>
        <v>0</v>
      </c>
      <c r="M1781" s="99">
        <f>COUNT(#REF!,#REF!,#REF!,#REF!,#REF!,#REF!,#REF!,AE1781,#REF!,#REF!,#REF!,#REF!,AF1781,AG1781,#REF!,#REF!,#REF!,AH1781)</f>
        <v>0</v>
      </c>
      <c r="N1781" s="99">
        <f>AI1781+AJ1781</f>
        <v>0</v>
      </c>
      <c r="O1781" s="99"/>
      <c r="P1781" s="99">
        <f>AK1781</f>
        <v>0</v>
      </c>
      <c r="Q1781" s="99">
        <f>AM1781</f>
        <v>0</v>
      </c>
      <c r="R1781" s="99">
        <v>0</v>
      </c>
      <c r="S1781" s="47"/>
      <c r="T1781" s="99">
        <f>SUM(U1781,V1781,X1781,Y1781,Z1781,AA1781,AB1781)</f>
        <v>36</v>
      </c>
      <c r="U1781" s="99">
        <f>AP1781</f>
        <v>0</v>
      </c>
      <c r="V1781" s="99">
        <f>SUM(AS1781,AT1781,AU1781,AV1781,AW1781,AX1781,AY1781,AZ1781,BA1781,BB1781,BC1781)</f>
        <v>0</v>
      </c>
      <c r="W1781" s="99">
        <f>COUNT(AS1781,AT1781,AU1781,AV1781,AW1781,AX1781,AY1781,AZ1781,BA1781,BB1781,BC1781)</f>
        <v>0</v>
      </c>
      <c r="X1781" s="99">
        <v>0</v>
      </c>
      <c r="Y1781" s="99">
        <v>0</v>
      </c>
      <c r="Z1781" s="99">
        <v>0</v>
      </c>
      <c r="AA1781" s="99">
        <f>AR1781</f>
        <v>36</v>
      </c>
      <c r="AB1781" s="99">
        <f>AQ1781</f>
        <v>0</v>
      </c>
      <c r="AC1781" s="47"/>
      <c r="AD1781" s="99"/>
      <c r="AE1781" s="99"/>
      <c r="AF1781" s="99"/>
      <c r="AG1781" s="99"/>
      <c r="AH1781" s="99"/>
      <c r="AI1781" s="99"/>
      <c r="AJ1781" s="99"/>
      <c r="AK1781" s="99"/>
      <c r="AL1781" s="99"/>
      <c r="AM1781" s="100"/>
      <c r="AN1781" s="100"/>
      <c r="AO1781" s="44"/>
      <c r="AP1781" s="100"/>
      <c r="AQ1781" s="100"/>
      <c r="AR1781" s="100">
        <v>36</v>
      </c>
      <c r="AS1781" s="100"/>
      <c r="AT1781" s="100"/>
      <c r="AU1781" s="100"/>
      <c r="AV1781" s="100"/>
      <c r="AW1781" s="100"/>
      <c r="AX1781" s="100"/>
      <c r="AY1781" s="100"/>
      <c r="AZ1781" s="100"/>
      <c r="BA1781" s="100"/>
      <c r="BB1781" s="100"/>
      <c r="BC1781" s="100"/>
      <c r="BD1781" s="41"/>
    </row>
    <row r="1782" spans="1:56" x14ac:dyDescent="0.3">
      <c r="A1782" s="100" t="s">
        <v>73</v>
      </c>
      <c r="B1782" s="100" t="s">
        <v>36</v>
      </c>
      <c r="C1782" s="100" t="s">
        <v>287</v>
      </c>
      <c r="D1782" s="100" t="s">
        <v>810</v>
      </c>
      <c r="E1782" s="100" t="s">
        <v>54</v>
      </c>
      <c r="F1782" s="99">
        <v>999914671</v>
      </c>
      <c r="G1782" s="99">
        <f>(J1782+T1782)-H1782</f>
        <v>35.5</v>
      </c>
      <c r="H1782" s="99">
        <f>(K1782+L1782+N1782+O1782+P1782+Q1782+R1782)*0.5</f>
        <v>35.5</v>
      </c>
      <c r="I1782" s="24"/>
      <c r="J1782" s="99">
        <f>SUM(K1782,L1782,N1782,O1782,P1782,Q1782)</f>
        <v>71</v>
      </c>
      <c r="K1782" s="99">
        <f>SUM(AD1782,AL1782,AN1782)</f>
        <v>0</v>
      </c>
      <c r="L1782" s="99">
        <f>SUM(AE1782,AF1782,AG1782,AH1782)</f>
        <v>0</v>
      </c>
      <c r="M1782" s="99">
        <f>COUNT(#REF!,#REF!,#REF!,#REF!,#REF!,#REF!,#REF!,AE1782,#REF!,#REF!,#REF!,#REF!,AF1782,AG1782,#REF!,#REF!,#REF!,AH1782)</f>
        <v>0</v>
      </c>
      <c r="N1782" s="99">
        <f>AI1782+AJ1782</f>
        <v>33</v>
      </c>
      <c r="O1782" s="99"/>
      <c r="P1782" s="99">
        <f>AK1782</f>
        <v>38</v>
      </c>
      <c r="Q1782" s="99">
        <f>AM1782</f>
        <v>0</v>
      </c>
      <c r="R1782" s="99">
        <v>0</v>
      </c>
      <c r="S1782" s="47"/>
      <c r="T1782" s="99">
        <f>SUM(U1782,V1782,X1782,Y1782,Z1782,AA1782,AB1782)</f>
        <v>0</v>
      </c>
      <c r="U1782" s="99">
        <f>AP1782</f>
        <v>0</v>
      </c>
      <c r="V1782" s="99">
        <f>SUM(AS1782,AT1782,AU1782,AV1782,AW1782,AX1782,AY1782,AZ1782,BA1782,BB1782,BC1782)</f>
        <v>0</v>
      </c>
      <c r="W1782" s="99">
        <f>COUNT(AS1782,AT1782,AU1782,AV1782,AW1782,AX1782,AY1782,AZ1782,BA1782,BB1782,BC1782)</f>
        <v>0</v>
      </c>
      <c r="X1782" s="99">
        <v>0</v>
      </c>
      <c r="Y1782" s="99">
        <v>0</v>
      </c>
      <c r="Z1782" s="99">
        <v>0</v>
      </c>
      <c r="AA1782" s="99">
        <f>AR1782</f>
        <v>0</v>
      </c>
      <c r="AB1782" s="99">
        <f>AQ1782</f>
        <v>0</v>
      </c>
      <c r="AC1782" s="47"/>
      <c r="AD1782" s="99"/>
      <c r="AE1782" s="99"/>
      <c r="AF1782" s="99"/>
      <c r="AG1782" s="99"/>
      <c r="AH1782" s="99"/>
      <c r="AI1782" s="99"/>
      <c r="AJ1782" s="99">
        <v>33</v>
      </c>
      <c r="AK1782" s="99">
        <v>38</v>
      </c>
      <c r="AL1782" s="99"/>
      <c r="AM1782" s="100"/>
      <c r="AN1782" s="100"/>
      <c r="AO1782" s="44"/>
      <c r="AP1782" s="100"/>
      <c r="AQ1782" s="100"/>
      <c r="AR1782" s="100"/>
      <c r="AS1782" s="100"/>
      <c r="AT1782" s="100"/>
      <c r="AU1782" s="100"/>
      <c r="AV1782" s="100"/>
      <c r="AW1782" s="100"/>
      <c r="AX1782" s="100"/>
      <c r="AY1782" s="100"/>
      <c r="AZ1782" s="100"/>
      <c r="BA1782" s="100"/>
      <c r="BB1782" s="100"/>
      <c r="BC1782" s="100"/>
      <c r="BD1782" s="41"/>
    </row>
    <row r="1783" spans="1:56" x14ac:dyDescent="0.3">
      <c r="A1783" s="100" t="s">
        <v>73</v>
      </c>
      <c r="B1783" s="99" t="s">
        <v>36</v>
      </c>
      <c r="C1783" s="99" t="s">
        <v>857</v>
      </c>
      <c r="D1783" s="99" t="s">
        <v>858</v>
      </c>
      <c r="E1783" s="99" t="s">
        <v>54</v>
      </c>
      <c r="F1783" s="99">
        <v>999915991</v>
      </c>
      <c r="G1783" s="99">
        <f>(J1783+T1783)-H1783</f>
        <v>35.5</v>
      </c>
      <c r="H1783" s="99">
        <f>(K1783+L1783+N1783+O1783+P1783+Q1783+R1783)*0.5</f>
        <v>35.5</v>
      </c>
      <c r="I1783" s="24"/>
      <c r="J1783" s="99">
        <f>SUM(K1783,L1783,N1783,O1783,P1783,Q1783)</f>
        <v>71</v>
      </c>
      <c r="K1783" s="99">
        <f>SUM(AD1783,AL1783,AN1783)</f>
        <v>0</v>
      </c>
      <c r="L1783" s="99">
        <f>SUM(AE1783,AF1783,AG1783,AH1783)</f>
        <v>0</v>
      </c>
      <c r="M1783" s="99">
        <f>COUNT(#REF!,#REF!,#REF!,#REF!,#REF!,#REF!,#REF!,AE1783,#REF!,#REF!,#REF!,#REF!,AF1783,AG1783,#REF!,#REF!,#REF!,AH1783)</f>
        <v>0</v>
      </c>
      <c r="N1783" s="99">
        <f>AI1783+AJ1783</f>
        <v>33</v>
      </c>
      <c r="O1783" s="99"/>
      <c r="P1783" s="99">
        <f>AK1783</f>
        <v>38</v>
      </c>
      <c r="Q1783" s="99">
        <f>AM1783</f>
        <v>0</v>
      </c>
      <c r="R1783" s="99">
        <v>0</v>
      </c>
      <c r="S1783" s="47"/>
      <c r="T1783" s="99">
        <f>SUM(U1783,V1783,X1783,Y1783,Z1783,AA1783,AB1783)</f>
        <v>0</v>
      </c>
      <c r="U1783" s="99">
        <f>AP1783</f>
        <v>0</v>
      </c>
      <c r="V1783" s="99">
        <f>SUM(AS1783,AT1783,AU1783,AV1783,AW1783,AX1783,AY1783,AZ1783,BA1783,BB1783,BC1783)</f>
        <v>0</v>
      </c>
      <c r="W1783" s="99">
        <f>COUNT(AS1783,AT1783,AU1783,AV1783,AW1783,AX1783,AY1783,AZ1783,BA1783,BB1783,BC1783)</f>
        <v>0</v>
      </c>
      <c r="X1783" s="99">
        <v>0</v>
      </c>
      <c r="Y1783" s="99">
        <v>0</v>
      </c>
      <c r="Z1783" s="99">
        <v>0</v>
      </c>
      <c r="AA1783" s="99">
        <f>AR1783</f>
        <v>0</v>
      </c>
      <c r="AB1783" s="99">
        <f>AQ1783</f>
        <v>0</v>
      </c>
      <c r="AC1783" s="47"/>
      <c r="AD1783" s="99"/>
      <c r="AE1783" s="99"/>
      <c r="AF1783" s="99"/>
      <c r="AG1783" s="99"/>
      <c r="AH1783" s="99"/>
      <c r="AI1783" s="99">
        <v>33</v>
      </c>
      <c r="AJ1783" s="99"/>
      <c r="AK1783" s="99">
        <v>38</v>
      </c>
      <c r="AL1783" s="99"/>
      <c r="AM1783" s="100"/>
      <c r="AN1783" s="100"/>
      <c r="AO1783" s="44"/>
      <c r="AP1783" s="100"/>
      <c r="AQ1783" s="100"/>
      <c r="AR1783" s="100"/>
      <c r="AS1783" s="100"/>
      <c r="AT1783" s="100"/>
      <c r="AU1783" s="100"/>
      <c r="AV1783" s="100"/>
      <c r="AW1783" s="100"/>
      <c r="AX1783" s="100"/>
      <c r="AY1783" s="100"/>
      <c r="AZ1783" s="100"/>
      <c r="BA1783" s="100"/>
      <c r="BB1783" s="100"/>
      <c r="BC1783" s="100"/>
      <c r="BD1783" s="41"/>
    </row>
    <row r="1784" spans="1:56" x14ac:dyDescent="0.3">
      <c r="A1784" s="100" t="s">
        <v>73</v>
      </c>
      <c r="B1784" s="100" t="s">
        <v>36</v>
      </c>
      <c r="C1784" s="100" t="s">
        <v>3235</v>
      </c>
      <c r="D1784" s="100" t="s">
        <v>3236</v>
      </c>
      <c r="E1784" s="100" t="s">
        <v>54</v>
      </c>
      <c r="F1784" s="100">
        <v>999913988</v>
      </c>
      <c r="G1784" s="99">
        <f>(J1784+T1784)-H1784</f>
        <v>34</v>
      </c>
      <c r="H1784" s="100"/>
      <c r="I1784" s="44"/>
      <c r="J1784" s="99">
        <f>SUM(K1784,L1784,N1784,O1784,P1784,Q1784)</f>
        <v>0</v>
      </c>
      <c r="K1784" s="99">
        <f>SUM(AD1784,AL1784,AN1784)</f>
        <v>0</v>
      </c>
      <c r="L1784" s="99">
        <f>SUM(AE1784,AF1784,AG1784,AH1784)</f>
        <v>0</v>
      </c>
      <c r="M1784" s="99">
        <f>COUNT(#REF!,#REF!,#REF!,#REF!,#REF!,#REF!,#REF!,AE1784,#REF!,#REF!,#REF!,#REF!,AF1784,AG1784,#REF!,#REF!,#REF!,AH1784)</f>
        <v>0</v>
      </c>
      <c r="N1784" s="99">
        <f>AI1784+AJ1784</f>
        <v>0</v>
      </c>
      <c r="O1784" s="99"/>
      <c r="P1784" s="99">
        <f>AK1784</f>
        <v>0</v>
      </c>
      <c r="Q1784" s="99">
        <f>AM1784</f>
        <v>0</v>
      </c>
      <c r="R1784" s="99">
        <v>0</v>
      </c>
      <c r="S1784" s="47"/>
      <c r="T1784" s="99">
        <f>SUM(U1784,V1784,X1784,Y1784,Z1784,AA1784,AB1784)</f>
        <v>34</v>
      </c>
      <c r="U1784" s="99">
        <f>AP1784</f>
        <v>0</v>
      </c>
      <c r="V1784" s="99">
        <f>SUM(AS1784,AT1784,AU1784,AV1784,AW1784,AX1784,AY1784,AZ1784,BA1784,BB1784,BC1784)</f>
        <v>34</v>
      </c>
      <c r="W1784" s="99">
        <f>COUNT(AS1784,AT1784,AU1784,AV1784,AW1784,AX1784,AY1784,AZ1784,BA1784,BB1784,BC1784)</f>
        <v>1</v>
      </c>
      <c r="X1784" s="99">
        <v>0</v>
      </c>
      <c r="Y1784" s="99">
        <v>0</v>
      </c>
      <c r="Z1784" s="99">
        <v>0</v>
      </c>
      <c r="AA1784" s="99">
        <f>AR1784</f>
        <v>0</v>
      </c>
      <c r="AB1784" s="99">
        <f>AQ1784</f>
        <v>0</v>
      </c>
      <c r="AC1784" s="47"/>
      <c r="AD1784" s="100"/>
      <c r="AE1784" s="100"/>
      <c r="AF1784" s="100"/>
      <c r="AG1784" s="100"/>
      <c r="AH1784" s="100"/>
      <c r="AI1784" s="100"/>
      <c r="AJ1784" s="100"/>
      <c r="AK1784" s="100"/>
      <c r="AL1784" s="100"/>
      <c r="AM1784" s="100"/>
      <c r="AN1784" s="100"/>
      <c r="AO1784" s="44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>
        <v>34</v>
      </c>
      <c r="AZ1784" s="100"/>
      <c r="BA1784" s="100"/>
      <c r="BB1784" s="100"/>
      <c r="BC1784" s="100"/>
    </row>
    <row r="1785" spans="1:56" x14ac:dyDescent="0.3">
      <c r="A1785" s="100" t="s">
        <v>73</v>
      </c>
      <c r="B1785" s="100" t="s">
        <v>36</v>
      </c>
      <c r="C1785" s="100" t="s">
        <v>3634</v>
      </c>
      <c r="D1785" s="100" t="s">
        <v>3635</v>
      </c>
      <c r="E1785" s="100" t="s">
        <v>54</v>
      </c>
      <c r="F1785" s="100">
        <v>999930971</v>
      </c>
      <c r="G1785" s="99">
        <f>(J1785+T1785)-H1785</f>
        <v>34</v>
      </c>
      <c r="H1785" s="100"/>
      <c r="I1785" s="44"/>
      <c r="J1785" s="99">
        <f>SUM(K1785,L1785,N1785,O1785,P1785,Q1785)</f>
        <v>0</v>
      </c>
      <c r="K1785" s="99">
        <f>SUM(AD1785,AL1785,AN1785)</f>
        <v>0</v>
      </c>
      <c r="L1785" s="99">
        <f>SUM(AE1785,AF1785,AG1785,AH1785)</f>
        <v>0</v>
      </c>
      <c r="M1785" s="99">
        <f>COUNT(#REF!,#REF!,#REF!,#REF!,#REF!,#REF!,#REF!,AE1785,#REF!,#REF!,#REF!,#REF!,AF1785,AG1785,#REF!,#REF!,#REF!,AH1785)</f>
        <v>0</v>
      </c>
      <c r="N1785" s="99">
        <f>AI1785+AJ1785</f>
        <v>0</v>
      </c>
      <c r="O1785" s="99"/>
      <c r="P1785" s="99">
        <f>AK1785</f>
        <v>0</v>
      </c>
      <c r="Q1785" s="99">
        <f>AM1785</f>
        <v>0</v>
      </c>
      <c r="R1785" s="99">
        <v>0</v>
      </c>
      <c r="S1785" s="47"/>
      <c r="T1785" s="99">
        <f>SUM(U1785,V1785,X1785,Y1785,Z1785,AA1785,AB1785)</f>
        <v>34</v>
      </c>
      <c r="U1785" s="99">
        <f>AP1785</f>
        <v>0</v>
      </c>
      <c r="V1785" s="99">
        <f>SUM(AS1785,AT1785,AU1785,AV1785,AW1785,AX1785,AY1785,AZ1785,BA1785,BB1785,BC1785)</f>
        <v>34</v>
      </c>
      <c r="W1785" s="99">
        <f>COUNT(AS1785,AT1785,AU1785,AV1785,AW1785,AX1785,AY1785,AZ1785,BA1785,BB1785,BC1785)</f>
        <v>1</v>
      </c>
      <c r="X1785" s="99">
        <v>0</v>
      </c>
      <c r="Y1785" s="99">
        <v>0</v>
      </c>
      <c r="Z1785" s="99">
        <v>0</v>
      </c>
      <c r="AA1785" s="99">
        <f>AR1785</f>
        <v>0</v>
      </c>
      <c r="AB1785" s="99">
        <f>AQ1785</f>
        <v>0</v>
      </c>
      <c r="AC1785" s="47"/>
      <c r="AD1785" s="100"/>
      <c r="AE1785" s="100"/>
      <c r="AF1785" s="100"/>
      <c r="AG1785" s="100"/>
      <c r="AH1785" s="100"/>
      <c r="AI1785" s="100"/>
      <c r="AJ1785" s="100"/>
      <c r="AK1785" s="100"/>
      <c r="AL1785" s="100"/>
      <c r="AM1785" s="100"/>
      <c r="AN1785" s="100"/>
      <c r="AO1785" s="44"/>
      <c r="AP1785" s="100"/>
      <c r="AQ1785" s="100"/>
      <c r="AR1785" s="100"/>
      <c r="AS1785" s="100"/>
      <c r="AT1785" s="100"/>
      <c r="AU1785" s="100"/>
      <c r="AV1785" s="100"/>
      <c r="AW1785" s="100"/>
      <c r="AX1785" s="100"/>
      <c r="AY1785" s="100"/>
      <c r="AZ1785" s="100"/>
      <c r="BA1785" s="100"/>
      <c r="BB1785" s="100"/>
      <c r="BC1785" s="100">
        <v>34</v>
      </c>
    </row>
    <row r="1786" spans="1:56" x14ac:dyDescent="0.3">
      <c r="A1786" s="99" t="s">
        <v>73</v>
      </c>
      <c r="B1786" s="99" t="s">
        <v>36</v>
      </c>
      <c r="C1786" s="99" t="s">
        <v>131</v>
      </c>
      <c r="D1786" s="99" t="s">
        <v>132</v>
      </c>
      <c r="E1786" s="99" t="s">
        <v>54</v>
      </c>
      <c r="F1786" s="99">
        <v>999772977</v>
      </c>
      <c r="G1786" s="99">
        <f>(J1786+T1786)-H1786</f>
        <v>29</v>
      </c>
      <c r="H1786" s="99"/>
      <c r="I1786" s="24"/>
      <c r="J1786" s="99">
        <f>SUM(K1786,L1786,N1786,O1786,P1786,Q1786)</f>
        <v>29</v>
      </c>
      <c r="K1786" s="99">
        <f>SUM(AD1786,AL1786,AN1786)</f>
        <v>0</v>
      </c>
      <c r="L1786" s="99">
        <f>SUM(AE1786,AF1786,AG1786,AH1786)</f>
        <v>0</v>
      </c>
      <c r="M1786" s="99">
        <f>COUNT(#REF!,#REF!,#REF!,#REF!,#REF!,#REF!,#REF!,AE1786,#REF!,#REF!,#REF!,#REF!,AF1786,AG1786,#REF!,#REF!,#REF!,AH1786)</f>
        <v>0</v>
      </c>
      <c r="N1786" s="99">
        <f>AI1786+AJ1786</f>
        <v>0</v>
      </c>
      <c r="O1786" s="99"/>
      <c r="P1786" s="99">
        <f>AK1786</f>
        <v>29</v>
      </c>
      <c r="Q1786" s="99">
        <f>AM1786</f>
        <v>0</v>
      </c>
      <c r="R1786" s="99">
        <v>0</v>
      </c>
      <c r="S1786" s="47"/>
      <c r="T1786" s="99">
        <f>SUM(U1786,V1786,X1786,Y1786,Z1786,AA1786,AB1786)</f>
        <v>0</v>
      </c>
      <c r="U1786" s="99">
        <f>AP1786</f>
        <v>0</v>
      </c>
      <c r="V1786" s="99">
        <f>SUM(AS1786,AT1786,AU1786,AV1786,AW1786,AX1786,AY1786,AZ1786,BA1786,BB1786,BC1786)</f>
        <v>0</v>
      </c>
      <c r="W1786" s="99">
        <f>COUNT(AS1786,AT1786,AU1786,AV1786,AW1786,AX1786,AY1786,AZ1786,BA1786,BB1786,BC1786)</f>
        <v>0</v>
      </c>
      <c r="X1786" s="99">
        <v>0</v>
      </c>
      <c r="Y1786" s="99">
        <v>0</v>
      </c>
      <c r="Z1786" s="99">
        <v>0</v>
      </c>
      <c r="AA1786" s="99">
        <f>AR1786</f>
        <v>0</v>
      </c>
      <c r="AB1786" s="99">
        <f>AQ1786</f>
        <v>0</v>
      </c>
      <c r="AC1786" s="47"/>
      <c r="AD1786" s="99"/>
      <c r="AE1786" s="99"/>
      <c r="AF1786" s="99"/>
      <c r="AG1786" s="99"/>
      <c r="AH1786" s="99"/>
      <c r="AI1786" s="99"/>
      <c r="AJ1786" s="99"/>
      <c r="AK1786" s="99">
        <v>29</v>
      </c>
      <c r="AL1786" s="99"/>
      <c r="AM1786" s="100"/>
      <c r="AN1786" s="100"/>
      <c r="AO1786" s="44"/>
      <c r="AP1786" s="100"/>
      <c r="AQ1786" s="100"/>
      <c r="AR1786" s="100"/>
      <c r="AS1786" s="100"/>
      <c r="AT1786" s="100"/>
      <c r="AU1786" s="100"/>
      <c r="AV1786" s="100"/>
      <c r="AW1786" s="100"/>
      <c r="AX1786" s="100"/>
      <c r="AY1786" s="100"/>
      <c r="AZ1786" s="100"/>
      <c r="BA1786" s="100"/>
      <c r="BB1786" s="100"/>
      <c r="BC1786" s="100"/>
      <c r="BD1786" s="41"/>
    </row>
    <row r="1787" spans="1:56" x14ac:dyDescent="0.3">
      <c r="A1787" s="99" t="s">
        <v>73</v>
      </c>
      <c r="B1787" s="100" t="s">
        <v>36</v>
      </c>
      <c r="C1787" s="100" t="s">
        <v>145</v>
      </c>
      <c r="D1787" s="100" t="s">
        <v>146</v>
      </c>
      <c r="E1787" s="101" t="s">
        <v>54</v>
      </c>
      <c r="F1787" s="100">
        <v>999791823</v>
      </c>
      <c r="G1787" s="99">
        <f>(J1787+T1787)-H1787</f>
        <v>29</v>
      </c>
      <c r="H1787" s="99"/>
      <c r="I1787" s="24"/>
      <c r="J1787" s="99">
        <f>SUM(K1787,L1787,N1787,O1787,P1787,Q1787)</f>
        <v>29</v>
      </c>
      <c r="K1787" s="99">
        <f>SUM(AD1787,AL1787,AN1787)</f>
        <v>0</v>
      </c>
      <c r="L1787" s="99">
        <f>SUM(AE1787,AF1787,AG1787,AH1787)</f>
        <v>0</v>
      </c>
      <c r="M1787" s="99">
        <f>COUNT(#REF!,#REF!,#REF!,#REF!,#REF!,#REF!,#REF!,AE1787,#REF!,#REF!,#REF!,#REF!,AF1787,AG1787,#REF!,#REF!,#REF!,AH1787)</f>
        <v>0</v>
      </c>
      <c r="N1787" s="99">
        <f>AI1787+AJ1787</f>
        <v>0</v>
      </c>
      <c r="O1787" s="99"/>
      <c r="P1787" s="99">
        <f>AK1787</f>
        <v>29</v>
      </c>
      <c r="Q1787" s="99">
        <f>AM1787</f>
        <v>0</v>
      </c>
      <c r="R1787" s="99">
        <v>0</v>
      </c>
      <c r="S1787" s="47"/>
      <c r="T1787" s="99">
        <f>SUM(U1787,V1787,X1787,Y1787,Z1787,AA1787,AB1787)</f>
        <v>0</v>
      </c>
      <c r="U1787" s="99">
        <f>AP1787</f>
        <v>0</v>
      </c>
      <c r="V1787" s="99">
        <f>SUM(AS1787,AT1787,AU1787,AV1787,AW1787,AX1787,AY1787,AZ1787,BA1787,BB1787,BC1787)</f>
        <v>0</v>
      </c>
      <c r="W1787" s="99">
        <f>COUNT(AS1787,AT1787,AU1787,AV1787,AW1787,AX1787,AY1787,AZ1787,BA1787,BB1787,BC1787)</f>
        <v>0</v>
      </c>
      <c r="X1787" s="99">
        <v>0</v>
      </c>
      <c r="Y1787" s="99">
        <v>0</v>
      </c>
      <c r="Z1787" s="99">
        <v>0</v>
      </c>
      <c r="AA1787" s="99">
        <f>AR1787</f>
        <v>0</v>
      </c>
      <c r="AB1787" s="99">
        <f>AQ1787</f>
        <v>0</v>
      </c>
      <c r="AC1787" s="47"/>
      <c r="AD1787" s="99"/>
      <c r="AE1787" s="99"/>
      <c r="AF1787" s="99"/>
      <c r="AG1787" s="99"/>
      <c r="AH1787" s="99"/>
      <c r="AI1787" s="99"/>
      <c r="AJ1787" s="99"/>
      <c r="AK1787" s="99">
        <v>29</v>
      </c>
      <c r="AL1787" s="99"/>
      <c r="AM1787" s="100"/>
      <c r="AN1787" s="100"/>
      <c r="AO1787" s="44"/>
      <c r="AP1787" s="100"/>
      <c r="AQ1787" s="100"/>
      <c r="AR1787" s="100"/>
      <c r="AS1787" s="100"/>
      <c r="AT1787" s="100"/>
      <c r="AU1787" s="100"/>
      <c r="AV1787" s="100"/>
      <c r="AW1787" s="100"/>
      <c r="AX1787" s="100"/>
      <c r="AY1787" s="100"/>
      <c r="AZ1787" s="100"/>
      <c r="BA1787" s="100"/>
      <c r="BB1787" s="100"/>
      <c r="BC1787" s="100"/>
      <c r="BD1787" s="41"/>
    </row>
    <row r="1788" spans="1:56" x14ac:dyDescent="0.3">
      <c r="A1788" s="100" t="s">
        <v>73</v>
      </c>
      <c r="B1788" s="100" t="s">
        <v>36</v>
      </c>
      <c r="C1788" s="100" t="s">
        <v>562</v>
      </c>
      <c r="D1788" s="100" t="s">
        <v>563</v>
      </c>
      <c r="E1788" s="100" t="s">
        <v>54</v>
      </c>
      <c r="F1788" s="100">
        <v>999898983</v>
      </c>
      <c r="G1788" s="99">
        <f>(J1788+T1788)-H1788</f>
        <v>29</v>
      </c>
      <c r="H1788" s="99"/>
      <c r="I1788" s="24"/>
      <c r="J1788" s="99">
        <f>SUM(K1788,L1788,N1788,O1788,P1788,Q1788)</f>
        <v>29</v>
      </c>
      <c r="K1788" s="99">
        <f>SUM(AD1788,AL1788,AN1788)</f>
        <v>29</v>
      </c>
      <c r="L1788" s="99">
        <f>SUM(AE1788,AF1788,AG1788,AH1788)</f>
        <v>0</v>
      </c>
      <c r="M1788" s="99">
        <f>COUNT(#REF!,#REF!,#REF!,#REF!,#REF!,#REF!,#REF!,AE1788,#REF!,#REF!,#REF!,#REF!,AF1788,AG1788,#REF!,#REF!,#REF!,AH1788)</f>
        <v>0</v>
      </c>
      <c r="N1788" s="99">
        <f>AI1788+AJ1788</f>
        <v>0</v>
      </c>
      <c r="O1788" s="99"/>
      <c r="P1788" s="99">
        <f>AK1788</f>
        <v>0</v>
      </c>
      <c r="Q1788" s="99">
        <f>AM1788</f>
        <v>0</v>
      </c>
      <c r="R1788" s="99">
        <v>0</v>
      </c>
      <c r="S1788" s="47"/>
      <c r="T1788" s="99">
        <f>SUM(U1788,V1788,X1788,Y1788,Z1788,AA1788,AB1788)</f>
        <v>0</v>
      </c>
      <c r="U1788" s="99">
        <f>AP1788</f>
        <v>0</v>
      </c>
      <c r="V1788" s="99">
        <f>SUM(AS1788,AT1788,AU1788,AV1788,AW1788,AX1788,AY1788,AZ1788,BA1788,BB1788,BC1788)</f>
        <v>0</v>
      </c>
      <c r="W1788" s="99">
        <f>COUNT(AS1788,AT1788,AU1788,AV1788,AW1788,AX1788,AY1788,AZ1788,BA1788,BB1788,BC1788)</f>
        <v>0</v>
      </c>
      <c r="X1788" s="99">
        <v>0</v>
      </c>
      <c r="Y1788" s="99">
        <v>0</v>
      </c>
      <c r="Z1788" s="99">
        <v>0</v>
      </c>
      <c r="AA1788" s="99">
        <f>AR1788</f>
        <v>0</v>
      </c>
      <c r="AB1788" s="99">
        <f>AQ1788</f>
        <v>0</v>
      </c>
      <c r="AC1788" s="47"/>
      <c r="AD1788" s="99">
        <v>29</v>
      </c>
      <c r="AE1788" s="99"/>
      <c r="AF1788" s="99"/>
      <c r="AG1788" s="99"/>
      <c r="AH1788" s="99"/>
      <c r="AI1788" s="99"/>
      <c r="AJ1788" s="99"/>
      <c r="AK1788" s="99"/>
      <c r="AL1788" s="99"/>
      <c r="AM1788" s="100"/>
      <c r="AN1788" s="100"/>
      <c r="AO1788" s="44"/>
      <c r="AP1788" s="100"/>
      <c r="AQ1788" s="100"/>
      <c r="AR1788" s="100"/>
      <c r="AS1788" s="100"/>
      <c r="AT1788" s="100"/>
      <c r="AU1788" s="100"/>
      <c r="AV1788" s="100"/>
      <c r="AW1788" s="100"/>
      <c r="AX1788" s="100"/>
      <c r="AY1788" s="100"/>
      <c r="AZ1788" s="100"/>
      <c r="BA1788" s="100"/>
      <c r="BB1788" s="100"/>
      <c r="BC1788" s="100"/>
      <c r="BD1788" s="41"/>
    </row>
    <row r="1789" spans="1:56" x14ac:dyDescent="0.3">
      <c r="A1789" s="99" t="s">
        <v>73</v>
      </c>
      <c r="B1789" s="99" t="s">
        <v>36</v>
      </c>
      <c r="C1789" s="99" t="s">
        <v>580</v>
      </c>
      <c r="D1789" s="99" t="s">
        <v>88</v>
      </c>
      <c r="E1789" s="99" t="s">
        <v>54</v>
      </c>
      <c r="F1789" s="99">
        <v>999900843</v>
      </c>
      <c r="G1789" s="99">
        <f>(J1789+T1789)-H1789</f>
        <v>29</v>
      </c>
      <c r="H1789" s="99"/>
      <c r="I1789" s="24"/>
      <c r="J1789" s="99">
        <f>SUM(K1789,L1789,N1789,O1789,P1789,Q1789)</f>
        <v>29</v>
      </c>
      <c r="K1789" s="99">
        <f>SUM(AD1789,AL1789,AN1789)</f>
        <v>29</v>
      </c>
      <c r="L1789" s="99">
        <f>SUM(AE1789,AF1789,AG1789,AH1789)</f>
        <v>0</v>
      </c>
      <c r="M1789" s="99">
        <f>COUNT(#REF!,#REF!,#REF!,#REF!,#REF!,#REF!,#REF!,AE1789,#REF!,#REF!,#REF!,#REF!,AF1789,AG1789,#REF!,#REF!,#REF!,AH1789)</f>
        <v>0</v>
      </c>
      <c r="N1789" s="99">
        <f>AI1789+AJ1789</f>
        <v>0</v>
      </c>
      <c r="O1789" s="99"/>
      <c r="P1789" s="99">
        <f>AK1789</f>
        <v>0</v>
      </c>
      <c r="Q1789" s="99">
        <f>AM1789</f>
        <v>0</v>
      </c>
      <c r="R1789" s="99">
        <v>0</v>
      </c>
      <c r="S1789" s="47"/>
      <c r="T1789" s="99">
        <f>SUM(U1789,V1789,X1789,Y1789,Z1789,AA1789,AB1789)</f>
        <v>0</v>
      </c>
      <c r="U1789" s="99">
        <f>AP1789</f>
        <v>0</v>
      </c>
      <c r="V1789" s="99">
        <f>SUM(AS1789,AT1789,AU1789,AV1789,AW1789,AX1789,AY1789,AZ1789,BA1789,BB1789,BC1789)</f>
        <v>0</v>
      </c>
      <c r="W1789" s="99">
        <f>COUNT(AS1789,AT1789,AU1789,AV1789,AW1789,AX1789,AY1789,AZ1789,BA1789,BB1789,BC1789)</f>
        <v>0</v>
      </c>
      <c r="X1789" s="99">
        <v>0</v>
      </c>
      <c r="Y1789" s="99">
        <v>0</v>
      </c>
      <c r="Z1789" s="99">
        <v>0</v>
      </c>
      <c r="AA1789" s="99">
        <f>AR1789</f>
        <v>0</v>
      </c>
      <c r="AB1789" s="99">
        <f>AQ1789</f>
        <v>0</v>
      </c>
      <c r="AC1789" s="47"/>
      <c r="AD1789" s="99">
        <v>29</v>
      </c>
      <c r="AE1789" s="99"/>
      <c r="AF1789" s="99"/>
      <c r="AG1789" s="99"/>
      <c r="AH1789" s="99"/>
      <c r="AI1789" s="99"/>
      <c r="AJ1789" s="99"/>
      <c r="AK1789" s="99"/>
      <c r="AL1789" s="99"/>
      <c r="AM1789" s="100"/>
      <c r="AN1789" s="100"/>
      <c r="AO1789" s="44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41"/>
    </row>
    <row r="1790" spans="1:56" x14ac:dyDescent="0.3">
      <c r="A1790" s="100" t="s">
        <v>73</v>
      </c>
      <c r="B1790" s="100" t="s">
        <v>36</v>
      </c>
      <c r="C1790" s="100" t="s">
        <v>951</v>
      </c>
      <c r="D1790" s="100" t="s">
        <v>952</v>
      </c>
      <c r="E1790" s="100" t="s">
        <v>54</v>
      </c>
      <c r="F1790" s="100">
        <v>999917628</v>
      </c>
      <c r="G1790" s="99">
        <f>(J1790+T1790)-H1790</f>
        <v>29</v>
      </c>
      <c r="H1790" s="99"/>
      <c r="I1790" s="24"/>
      <c r="J1790" s="99">
        <f>SUM(K1790,L1790,N1790,O1790,P1790,Q1790)</f>
        <v>29</v>
      </c>
      <c r="K1790" s="99">
        <f>SUM(AD1790,AL1790,AN1790)</f>
        <v>29</v>
      </c>
      <c r="L1790" s="99">
        <f>SUM(AE1790,AF1790,AG1790,AH1790)</f>
        <v>0</v>
      </c>
      <c r="M1790" s="99">
        <f>COUNT(#REF!,#REF!,#REF!,#REF!,#REF!,#REF!,#REF!,AE1790,#REF!,#REF!,#REF!,#REF!,AF1790,AG1790,#REF!,#REF!,#REF!,AH1790)</f>
        <v>0</v>
      </c>
      <c r="N1790" s="99">
        <f>AI1790+AJ1790</f>
        <v>0</v>
      </c>
      <c r="O1790" s="99"/>
      <c r="P1790" s="99">
        <f>AK1790</f>
        <v>0</v>
      </c>
      <c r="Q1790" s="99">
        <f>AM1790</f>
        <v>0</v>
      </c>
      <c r="R1790" s="99">
        <v>0</v>
      </c>
      <c r="S1790" s="47"/>
      <c r="T1790" s="99">
        <f>SUM(U1790,V1790,X1790,Y1790,Z1790,AA1790,AB1790)</f>
        <v>0</v>
      </c>
      <c r="U1790" s="99">
        <f>AP1790</f>
        <v>0</v>
      </c>
      <c r="V1790" s="99">
        <f>SUM(AS1790,AT1790,AU1790,AV1790,AW1790,AX1790,AY1790,AZ1790,BA1790,BB1790,BC1790)</f>
        <v>0</v>
      </c>
      <c r="W1790" s="99">
        <f>COUNT(AS1790,AT1790,AU1790,AV1790,AW1790,AX1790,AY1790,AZ1790,BA1790,BB1790,BC1790)</f>
        <v>0</v>
      </c>
      <c r="X1790" s="99">
        <v>0</v>
      </c>
      <c r="Y1790" s="99">
        <v>0</v>
      </c>
      <c r="Z1790" s="99">
        <v>0</v>
      </c>
      <c r="AA1790" s="99">
        <f>AR1790</f>
        <v>0</v>
      </c>
      <c r="AB1790" s="99">
        <f>AQ1790</f>
        <v>0</v>
      </c>
      <c r="AC1790" s="47"/>
      <c r="AD1790" s="99">
        <v>29</v>
      </c>
      <c r="AE1790" s="99"/>
      <c r="AF1790" s="99"/>
      <c r="AG1790" s="99"/>
      <c r="AH1790" s="99"/>
      <c r="AI1790" s="99"/>
      <c r="AJ1790" s="99"/>
      <c r="AK1790" s="99"/>
      <c r="AL1790" s="99"/>
      <c r="AM1790" s="100"/>
      <c r="AN1790" s="100"/>
      <c r="AO1790" s="44"/>
      <c r="AP1790" s="100"/>
      <c r="AQ1790" s="100"/>
      <c r="AR1790" s="100"/>
      <c r="AS1790" s="100"/>
      <c r="AT1790" s="100"/>
      <c r="AU1790" s="100"/>
      <c r="AV1790" s="100"/>
      <c r="AW1790" s="100"/>
      <c r="AX1790" s="100"/>
      <c r="AY1790" s="100"/>
      <c r="AZ1790" s="100"/>
      <c r="BA1790" s="100"/>
      <c r="BB1790" s="100"/>
      <c r="BC1790" s="100"/>
      <c r="BD1790" s="41"/>
    </row>
    <row r="1791" spans="1:56" x14ac:dyDescent="0.3">
      <c r="A1791" s="99" t="s">
        <v>73</v>
      </c>
      <c r="B1791" s="100" t="s">
        <v>36</v>
      </c>
      <c r="C1791" s="100" t="s">
        <v>413</v>
      </c>
      <c r="D1791" s="100" t="s">
        <v>1066</v>
      </c>
      <c r="E1791" s="100" t="s">
        <v>54</v>
      </c>
      <c r="F1791" s="100">
        <v>999918693</v>
      </c>
      <c r="G1791" s="99">
        <f>(J1791+T1791)-H1791</f>
        <v>29</v>
      </c>
      <c r="H1791" s="99"/>
      <c r="I1791" s="24"/>
      <c r="J1791" s="99">
        <f>SUM(K1791,L1791,N1791,O1791,P1791,Q1791)</f>
        <v>29</v>
      </c>
      <c r="K1791" s="99">
        <f>SUM(AD1791,AL1791,AN1791)</f>
        <v>0</v>
      </c>
      <c r="L1791" s="99">
        <f>SUM(AE1791,AF1791,AG1791,AH1791)</f>
        <v>29</v>
      </c>
      <c r="M1791" s="99">
        <f>COUNT(#REF!,#REF!,#REF!,#REF!,#REF!,#REF!,#REF!,AE1791,#REF!,#REF!,#REF!,#REF!,AF1791,AG1791,#REF!,#REF!,#REF!,AH1791)</f>
        <v>1</v>
      </c>
      <c r="N1791" s="99">
        <f>AI1791+AJ1791</f>
        <v>0</v>
      </c>
      <c r="O1791" s="99"/>
      <c r="P1791" s="99">
        <f>AK1791</f>
        <v>0</v>
      </c>
      <c r="Q1791" s="99">
        <f>AM1791</f>
        <v>0</v>
      </c>
      <c r="R1791" s="99">
        <v>0</v>
      </c>
      <c r="S1791" s="47"/>
      <c r="T1791" s="99">
        <f>SUM(U1791,V1791,X1791,Y1791,Z1791,AA1791,AB1791)</f>
        <v>0</v>
      </c>
      <c r="U1791" s="99">
        <f>AP1791</f>
        <v>0</v>
      </c>
      <c r="V1791" s="99">
        <f>SUM(AS1791,AT1791,AU1791,AV1791,AW1791,AX1791,AY1791,AZ1791,BA1791,BB1791,BC1791)</f>
        <v>0</v>
      </c>
      <c r="W1791" s="99">
        <f>COUNT(AS1791,AT1791,AU1791,AV1791,AW1791,AX1791,AY1791,AZ1791,BA1791,BB1791,BC1791)</f>
        <v>0</v>
      </c>
      <c r="X1791" s="99">
        <v>0</v>
      </c>
      <c r="Y1791" s="99">
        <v>0</v>
      </c>
      <c r="Z1791" s="99">
        <v>0</v>
      </c>
      <c r="AA1791" s="99">
        <f>AR1791</f>
        <v>0</v>
      </c>
      <c r="AB1791" s="99">
        <f>AQ1791</f>
        <v>0</v>
      </c>
      <c r="AC1791" s="47"/>
      <c r="AD1791" s="99"/>
      <c r="AE1791" s="99"/>
      <c r="AF1791" s="99"/>
      <c r="AG1791" s="99">
        <v>29</v>
      </c>
      <c r="AH1791" s="99"/>
      <c r="AI1791" s="99"/>
      <c r="AJ1791" s="99"/>
      <c r="AK1791" s="99"/>
      <c r="AL1791" s="99"/>
      <c r="AM1791" s="100"/>
      <c r="AN1791" s="100"/>
      <c r="AO1791" s="44"/>
      <c r="AP1791" s="100"/>
      <c r="AQ1791" s="100"/>
      <c r="AR1791" s="100"/>
      <c r="AS1791" s="100"/>
      <c r="AT1791" s="100"/>
      <c r="AU1791" s="100"/>
      <c r="AV1791" s="100"/>
      <c r="AW1791" s="100"/>
      <c r="AX1791" s="100"/>
      <c r="AY1791" s="100"/>
      <c r="AZ1791" s="100"/>
      <c r="BA1791" s="100"/>
      <c r="BB1791" s="100"/>
      <c r="BC1791" s="100"/>
      <c r="BD1791" s="41"/>
    </row>
    <row r="1792" spans="1:56" x14ac:dyDescent="0.3">
      <c r="A1792" s="100" t="s">
        <v>73</v>
      </c>
      <c r="B1792" s="100" t="s">
        <v>36</v>
      </c>
      <c r="C1792" s="100" t="s">
        <v>737</v>
      </c>
      <c r="D1792" s="100" t="s">
        <v>1069</v>
      </c>
      <c r="E1792" s="100" t="s">
        <v>54</v>
      </c>
      <c r="F1792" s="100">
        <v>999918728</v>
      </c>
      <c r="G1792" s="99">
        <f>(J1792+T1792)-H1792</f>
        <v>29</v>
      </c>
      <c r="H1792" s="99"/>
      <c r="I1792" s="24"/>
      <c r="J1792" s="99">
        <f>SUM(K1792,L1792,N1792,O1792,P1792,Q1792)</f>
        <v>29</v>
      </c>
      <c r="K1792" s="99">
        <f>SUM(AD1792,AL1792,AN1792)</f>
        <v>29</v>
      </c>
      <c r="L1792" s="99">
        <f>SUM(AE1792,AF1792,AG1792,AH1792)</f>
        <v>0</v>
      </c>
      <c r="M1792" s="99">
        <f>COUNT(#REF!,#REF!,#REF!,#REF!,#REF!,#REF!,#REF!,AE1792,#REF!,#REF!,#REF!,#REF!,AF1792,AG1792,#REF!,#REF!,#REF!,AH1792)</f>
        <v>0</v>
      </c>
      <c r="N1792" s="99">
        <f>AI1792+AJ1792</f>
        <v>0</v>
      </c>
      <c r="O1792" s="99"/>
      <c r="P1792" s="99">
        <f>AK1792</f>
        <v>0</v>
      </c>
      <c r="Q1792" s="99">
        <f>AM1792</f>
        <v>0</v>
      </c>
      <c r="R1792" s="99">
        <v>0</v>
      </c>
      <c r="S1792" s="47"/>
      <c r="T1792" s="99">
        <f>SUM(U1792,V1792,X1792,Y1792,Z1792,AA1792,AB1792)</f>
        <v>0</v>
      </c>
      <c r="U1792" s="99">
        <f>AP1792</f>
        <v>0</v>
      </c>
      <c r="V1792" s="99">
        <f>SUM(AS1792,AT1792,AU1792,AV1792,AW1792,AX1792,AY1792,AZ1792,BA1792,BB1792,BC1792)</f>
        <v>0</v>
      </c>
      <c r="W1792" s="99">
        <f>COUNT(AS1792,AT1792,AU1792,AV1792,AW1792,AX1792,AY1792,AZ1792,BA1792,BB1792,BC1792)</f>
        <v>0</v>
      </c>
      <c r="X1792" s="99">
        <v>0</v>
      </c>
      <c r="Y1792" s="99">
        <v>0</v>
      </c>
      <c r="Z1792" s="99">
        <v>0</v>
      </c>
      <c r="AA1792" s="99">
        <f>AR1792</f>
        <v>0</v>
      </c>
      <c r="AB1792" s="99">
        <f>AQ1792</f>
        <v>0</v>
      </c>
      <c r="AC1792" s="47"/>
      <c r="AD1792" s="99">
        <v>29</v>
      </c>
      <c r="AE1792" s="99"/>
      <c r="AF1792" s="99"/>
      <c r="AG1792" s="99"/>
      <c r="AH1792" s="99"/>
      <c r="AI1792" s="99"/>
      <c r="AJ1792" s="99"/>
      <c r="AK1792" s="99"/>
      <c r="AL1792" s="99"/>
      <c r="AM1792" s="100"/>
      <c r="AN1792" s="100"/>
      <c r="AO1792" s="44"/>
      <c r="AP1792" s="100"/>
      <c r="AQ1792" s="100"/>
      <c r="AR1792" s="100"/>
      <c r="AS1792" s="100"/>
      <c r="AT1792" s="100"/>
      <c r="AU1792" s="100"/>
      <c r="AV1792" s="100"/>
      <c r="AW1792" s="100"/>
      <c r="AX1792" s="100"/>
      <c r="AY1792" s="100"/>
      <c r="AZ1792" s="100"/>
      <c r="BA1792" s="100"/>
      <c r="BB1792" s="100"/>
      <c r="BC1792" s="100"/>
      <c r="BD1792" s="41"/>
    </row>
    <row r="1793" spans="1:56" x14ac:dyDescent="0.3">
      <c r="A1793" s="100" t="s">
        <v>73</v>
      </c>
      <c r="B1793" s="100" t="s">
        <v>36</v>
      </c>
      <c r="C1793" s="100" t="s">
        <v>1119</v>
      </c>
      <c r="D1793" s="100" t="s">
        <v>1120</v>
      </c>
      <c r="E1793" s="100" t="s">
        <v>54</v>
      </c>
      <c r="F1793" s="100">
        <v>999919024</v>
      </c>
      <c r="G1793" s="99">
        <f>(J1793+T1793)-H1793</f>
        <v>29</v>
      </c>
      <c r="H1793" s="99"/>
      <c r="I1793" s="24"/>
      <c r="J1793" s="99">
        <f>SUM(K1793,L1793,N1793,O1793,P1793,Q1793)</f>
        <v>29</v>
      </c>
      <c r="K1793" s="99">
        <f>SUM(AD1793,AL1793,AN1793)</f>
        <v>29</v>
      </c>
      <c r="L1793" s="99">
        <f>SUM(AE1793,AF1793,AG1793,AH1793)</f>
        <v>0</v>
      </c>
      <c r="M1793" s="99">
        <f>COUNT(#REF!,#REF!,#REF!,#REF!,#REF!,#REF!,#REF!,AE1793,#REF!,#REF!,#REF!,#REF!,AF1793,AG1793,#REF!,#REF!,#REF!,AH1793)</f>
        <v>0</v>
      </c>
      <c r="N1793" s="99">
        <f>AI1793+AJ1793</f>
        <v>0</v>
      </c>
      <c r="O1793" s="99"/>
      <c r="P1793" s="99">
        <f>AK1793</f>
        <v>0</v>
      </c>
      <c r="Q1793" s="99">
        <f>AM1793</f>
        <v>0</v>
      </c>
      <c r="R1793" s="99">
        <v>0</v>
      </c>
      <c r="S1793" s="47"/>
      <c r="T1793" s="99">
        <f>SUM(U1793,V1793,X1793,Y1793,Z1793,AA1793,AB1793)</f>
        <v>0</v>
      </c>
      <c r="U1793" s="99">
        <f>AP1793</f>
        <v>0</v>
      </c>
      <c r="V1793" s="99">
        <f>SUM(AS1793,AT1793,AU1793,AV1793,AW1793,AX1793,AY1793,AZ1793,BA1793,BB1793,BC1793)</f>
        <v>0</v>
      </c>
      <c r="W1793" s="99">
        <f>COUNT(AS1793,AT1793,AU1793,AV1793,AW1793,AX1793,AY1793,AZ1793,BA1793,BB1793,BC1793)</f>
        <v>0</v>
      </c>
      <c r="X1793" s="99">
        <v>0</v>
      </c>
      <c r="Y1793" s="99">
        <v>0</v>
      </c>
      <c r="Z1793" s="99">
        <v>0</v>
      </c>
      <c r="AA1793" s="99">
        <f>AR1793</f>
        <v>0</v>
      </c>
      <c r="AB1793" s="99">
        <f>AQ1793</f>
        <v>0</v>
      </c>
      <c r="AC1793" s="47"/>
      <c r="AD1793" s="99">
        <v>29</v>
      </c>
      <c r="AE1793" s="99"/>
      <c r="AF1793" s="99"/>
      <c r="AG1793" s="99"/>
      <c r="AH1793" s="99"/>
      <c r="AI1793" s="99"/>
      <c r="AJ1793" s="99"/>
      <c r="AK1793" s="99"/>
      <c r="AL1793" s="99"/>
      <c r="AM1793" s="100"/>
      <c r="AN1793" s="100"/>
      <c r="AO1793" s="44"/>
      <c r="AP1793" s="100"/>
      <c r="AQ1793" s="100"/>
      <c r="AR1793" s="100"/>
      <c r="AS1793" s="100"/>
      <c r="AT1793" s="100"/>
      <c r="AU1793" s="100"/>
      <c r="AV1793" s="100"/>
      <c r="AW1793" s="100"/>
      <c r="AX1793" s="100"/>
      <c r="AY1793" s="100"/>
      <c r="AZ1793" s="100"/>
      <c r="BA1793" s="100"/>
      <c r="BB1793" s="100"/>
      <c r="BC1793" s="100"/>
      <c r="BD1793" s="41"/>
    </row>
    <row r="1794" spans="1:56" x14ac:dyDescent="0.3">
      <c r="A1794" s="100" t="s">
        <v>73</v>
      </c>
      <c r="B1794" s="100" t="s">
        <v>36</v>
      </c>
      <c r="C1794" s="100" t="s">
        <v>657</v>
      </c>
      <c r="D1794" s="100" t="s">
        <v>538</v>
      </c>
      <c r="E1794" s="100" t="s">
        <v>54</v>
      </c>
      <c r="F1794" s="100">
        <v>999919107</v>
      </c>
      <c r="G1794" s="99">
        <f>(J1794+T1794)-H1794</f>
        <v>29</v>
      </c>
      <c r="H1794" s="99"/>
      <c r="I1794" s="24"/>
      <c r="J1794" s="99">
        <f>SUM(K1794,L1794,N1794,O1794,P1794,Q1794)</f>
        <v>29</v>
      </c>
      <c r="K1794" s="99">
        <f>SUM(AD1794,AL1794,AN1794)</f>
        <v>29</v>
      </c>
      <c r="L1794" s="99">
        <f>SUM(AE1794,AF1794,AG1794,AH1794)</f>
        <v>0</v>
      </c>
      <c r="M1794" s="99">
        <f>COUNT(#REF!,#REF!,#REF!,#REF!,#REF!,#REF!,#REF!,AE1794,#REF!,#REF!,#REF!,#REF!,AF1794,AG1794,#REF!,#REF!,#REF!,AH1794)</f>
        <v>0</v>
      </c>
      <c r="N1794" s="99">
        <f>AI1794+AJ1794</f>
        <v>0</v>
      </c>
      <c r="O1794" s="99"/>
      <c r="P1794" s="99">
        <f>AK1794</f>
        <v>0</v>
      </c>
      <c r="Q1794" s="99">
        <f>AM1794</f>
        <v>0</v>
      </c>
      <c r="R1794" s="99">
        <v>0</v>
      </c>
      <c r="S1794" s="47"/>
      <c r="T1794" s="99">
        <f>SUM(U1794,V1794,X1794,Y1794,Z1794,AA1794,AB1794)</f>
        <v>0</v>
      </c>
      <c r="U1794" s="99">
        <f>AP1794</f>
        <v>0</v>
      </c>
      <c r="V1794" s="99">
        <f>SUM(AS1794,AT1794,AU1794,AV1794,AW1794,AX1794,AY1794,AZ1794,BA1794,BB1794,BC1794)</f>
        <v>0</v>
      </c>
      <c r="W1794" s="99">
        <f>COUNT(AS1794,AT1794,AU1794,AV1794,AW1794,AX1794,AY1794,AZ1794,BA1794,BB1794,BC1794)</f>
        <v>0</v>
      </c>
      <c r="X1794" s="99">
        <v>0</v>
      </c>
      <c r="Y1794" s="99">
        <v>0</v>
      </c>
      <c r="Z1794" s="99">
        <v>0</v>
      </c>
      <c r="AA1794" s="99">
        <f>AR1794</f>
        <v>0</v>
      </c>
      <c r="AB1794" s="99">
        <f>AQ1794</f>
        <v>0</v>
      </c>
      <c r="AC1794" s="47"/>
      <c r="AD1794" s="99">
        <v>29</v>
      </c>
      <c r="AE1794" s="99"/>
      <c r="AF1794" s="99"/>
      <c r="AG1794" s="99"/>
      <c r="AH1794" s="99"/>
      <c r="AI1794" s="99"/>
      <c r="AJ1794" s="99"/>
      <c r="AK1794" s="99"/>
      <c r="AL1794" s="99"/>
      <c r="AM1794" s="100"/>
      <c r="AN1794" s="100"/>
      <c r="AO1794" s="44"/>
      <c r="AP1794" s="100"/>
      <c r="AQ1794" s="100"/>
      <c r="AR1794" s="100"/>
      <c r="AS1794" s="100"/>
      <c r="AT1794" s="100"/>
      <c r="AU1794" s="100"/>
      <c r="AV1794" s="100"/>
      <c r="AW1794" s="100"/>
      <c r="AX1794" s="100"/>
      <c r="AY1794" s="100"/>
      <c r="AZ1794" s="100"/>
      <c r="BA1794" s="100"/>
      <c r="BB1794" s="100"/>
      <c r="BC1794" s="100"/>
      <c r="BD1794" s="41"/>
    </row>
    <row r="1795" spans="1:56" x14ac:dyDescent="0.3">
      <c r="A1795" s="99" t="s">
        <v>73</v>
      </c>
      <c r="B1795" s="100" t="s">
        <v>36</v>
      </c>
      <c r="C1795" s="100" t="s">
        <v>1191</v>
      </c>
      <c r="D1795" s="100" t="s">
        <v>72</v>
      </c>
      <c r="E1795" s="100" t="s">
        <v>54</v>
      </c>
      <c r="F1795" s="100">
        <v>999919664</v>
      </c>
      <c r="G1795" s="99">
        <f>(J1795+T1795)-H1795</f>
        <v>29</v>
      </c>
      <c r="H1795" s="99"/>
      <c r="I1795" s="24"/>
      <c r="J1795" s="99">
        <f>SUM(K1795,L1795,N1795,O1795,P1795,Q1795)</f>
        <v>29</v>
      </c>
      <c r="K1795" s="99">
        <f>SUM(AD1795,AL1795,AN1795)</f>
        <v>0</v>
      </c>
      <c r="L1795" s="99">
        <f>SUM(AE1795,AF1795,AG1795,AH1795)</f>
        <v>29</v>
      </c>
      <c r="M1795" s="99">
        <f>COUNT(#REF!,#REF!,#REF!,#REF!,#REF!,#REF!,#REF!,AE1795,#REF!,#REF!,#REF!,#REF!,AF1795,AG1795,#REF!,#REF!,#REF!,AH1795)</f>
        <v>1</v>
      </c>
      <c r="N1795" s="99">
        <f>AI1795+AJ1795</f>
        <v>0</v>
      </c>
      <c r="O1795" s="99"/>
      <c r="P1795" s="99">
        <f>AK1795</f>
        <v>0</v>
      </c>
      <c r="Q1795" s="99">
        <f>AM1795</f>
        <v>0</v>
      </c>
      <c r="R1795" s="99">
        <v>0</v>
      </c>
      <c r="S1795" s="47"/>
      <c r="T1795" s="99">
        <f>SUM(U1795,V1795,X1795,Y1795,Z1795,AA1795,AB1795)</f>
        <v>0</v>
      </c>
      <c r="U1795" s="99">
        <f>AP1795</f>
        <v>0</v>
      </c>
      <c r="V1795" s="99">
        <f>SUM(AS1795,AT1795,AU1795,AV1795,AW1795,AX1795,AY1795,AZ1795,BA1795,BB1795,BC1795)</f>
        <v>0</v>
      </c>
      <c r="W1795" s="99">
        <f>COUNT(AS1795,AT1795,AU1795,AV1795,AW1795,AX1795,AY1795,AZ1795,BA1795,BB1795,BC1795)</f>
        <v>0</v>
      </c>
      <c r="X1795" s="99">
        <v>0</v>
      </c>
      <c r="Y1795" s="99">
        <v>0</v>
      </c>
      <c r="Z1795" s="99">
        <v>0</v>
      </c>
      <c r="AA1795" s="99">
        <f>AR1795</f>
        <v>0</v>
      </c>
      <c r="AB1795" s="99">
        <f>AQ1795</f>
        <v>0</v>
      </c>
      <c r="AC1795" s="47"/>
      <c r="AD1795" s="99"/>
      <c r="AE1795" s="99"/>
      <c r="AF1795" s="99"/>
      <c r="AG1795" s="99">
        <v>29</v>
      </c>
      <c r="AH1795" s="99"/>
      <c r="AI1795" s="99"/>
      <c r="AJ1795" s="99"/>
      <c r="AK1795" s="99"/>
      <c r="AL1795" s="99"/>
      <c r="AM1795" s="100"/>
      <c r="AN1795" s="100"/>
      <c r="AO1795" s="44"/>
      <c r="AP1795" s="100"/>
      <c r="AQ1795" s="100"/>
      <c r="AR1795" s="100"/>
      <c r="AS1795" s="100"/>
      <c r="AT1795" s="100"/>
      <c r="AU1795" s="100"/>
      <c r="AV1795" s="100"/>
      <c r="AW1795" s="100"/>
      <c r="AX1795" s="100"/>
      <c r="AY1795" s="100"/>
      <c r="AZ1795" s="100"/>
      <c r="BA1795" s="100"/>
      <c r="BB1795" s="100"/>
      <c r="BC1795" s="100"/>
      <c r="BD1795" s="41"/>
    </row>
    <row r="1796" spans="1:56" x14ac:dyDescent="0.3">
      <c r="A1796" s="99" t="s">
        <v>73</v>
      </c>
      <c r="B1796" s="106" t="s">
        <v>36</v>
      </c>
      <c r="C1796" s="106" t="s">
        <v>1218</v>
      </c>
      <c r="D1796" s="106" t="s">
        <v>175</v>
      </c>
      <c r="E1796" s="106" t="s">
        <v>54</v>
      </c>
      <c r="F1796" s="106">
        <v>999919938</v>
      </c>
      <c r="G1796" s="99">
        <f>(J1796+T1796)-H1796</f>
        <v>29</v>
      </c>
      <c r="H1796" s="99"/>
      <c r="I1796" s="24"/>
      <c r="J1796" s="99">
        <f>SUM(K1796,L1796,N1796,O1796,P1796,Q1796)</f>
        <v>29</v>
      </c>
      <c r="K1796" s="99">
        <f>SUM(AD1796,AL1796,AN1796)</f>
        <v>0</v>
      </c>
      <c r="L1796" s="99">
        <f>SUM(AE1796,AF1796,AG1796,AH1796)</f>
        <v>0</v>
      </c>
      <c r="M1796" s="99">
        <f>COUNT(#REF!,#REF!,#REF!,#REF!,#REF!,#REF!,#REF!,AE1796,#REF!,#REF!,#REF!,#REF!,AF1796,AG1796,#REF!,#REF!,#REF!,AH1796)</f>
        <v>0</v>
      </c>
      <c r="N1796" s="99">
        <f>AI1796+AJ1796</f>
        <v>0</v>
      </c>
      <c r="O1796" s="99"/>
      <c r="P1796" s="99">
        <f>AK1796</f>
        <v>29</v>
      </c>
      <c r="Q1796" s="99">
        <f>AM1796</f>
        <v>0</v>
      </c>
      <c r="R1796" s="99">
        <v>0</v>
      </c>
      <c r="S1796" s="47"/>
      <c r="T1796" s="99">
        <f>SUM(U1796,V1796,X1796,Y1796,Z1796,AA1796,AB1796)</f>
        <v>0</v>
      </c>
      <c r="U1796" s="99">
        <f>AP1796</f>
        <v>0</v>
      </c>
      <c r="V1796" s="99">
        <f>SUM(AS1796,AT1796,AU1796,AV1796,AW1796,AX1796,AY1796,AZ1796,BA1796,BB1796,BC1796)</f>
        <v>0</v>
      </c>
      <c r="W1796" s="99">
        <f>COUNT(AS1796,AT1796,AU1796,AV1796,AW1796,AX1796,AY1796,AZ1796,BA1796,BB1796,BC1796)</f>
        <v>0</v>
      </c>
      <c r="X1796" s="99">
        <v>0</v>
      </c>
      <c r="Y1796" s="99">
        <v>0</v>
      </c>
      <c r="Z1796" s="99">
        <v>0</v>
      </c>
      <c r="AA1796" s="99">
        <f>AR1796</f>
        <v>0</v>
      </c>
      <c r="AB1796" s="99">
        <f>AQ1796</f>
        <v>0</v>
      </c>
      <c r="AC1796" s="47"/>
      <c r="AD1796" s="99"/>
      <c r="AE1796" s="99"/>
      <c r="AF1796" s="99"/>
      <c r="AG1796" s="99"/>
      <c r="AH1796" s="99"/>
      <c r="AI1796" s="99"/>
      <c r="AJ1796" s="99"/>
      <c r="AK1796" s="99">
        <v>29</v>
      </c>
      <c r="AL1796" s="99"/>
      <c r="AM1796" s="100"/>
      <c r="AN1796" s="100"/>
      <c r="AO1796" s="44"/>
      <c r="AP1796" s="100"/>
      <c r="AQ1796" s="100"/>
      <c r="AR1796" s="100"/>
      <c r="AS1796" s="100"/>
      <c r="AT1796" s="100"/>
      <c r="AU1796" s="100"/>
      <c r="AV1796" s="100"/>
      <c r="AW1796" s="100"/>
      <c r="AX1796" s="100"/>
      <c r="AY1796" s="100"/>
      <c r="AZ1796" s="100"/>
      <c r="BA1796" s="100"/>
      <c r="BB1796" s="100"/>
      <c r="BC1796" s="100"/>
      <c r="BD1796" s="41"/>
    </row>
    <row r="1797" spans="1:56" x14ac:dyDescent="0.3">
      <c r="A1797" s="99" t="s">
        <v>73</v>
      </c>
      <c r="B1797" s="99" t="s">
        <v>36</v>
      </c>
      <c r="C1797" s="100" t="s">
        <v>1487</v>
      </c>
      <c r="D1797" s="100" t="s">
        <v>1488</v>
      </c>
      <c r="E1797" s="100" t="s">
        <v>54</v>
      </c>
      <c r="F1797" s="99">
        <v>999922234</v>
      </c>
      <c r="G1797" s="99">
        <f>(J1797+T1797)-H1797</f>
        <v>29</v>
      </c>
      <c r="H1797" s="100"/>
      <c r="I1797" s="24"/>
      <c r="J1797" s="99">
        <f>SUM(K1797,L1797,N1797,O1797,P1797,Q1797)</f>
        <v>29</v>
      </c>
      <c r="K1797" s="99">
        <f>SUM(AD1797,AL1797,AN1797)</f>
        <v>0</v>
      </c>
      <c r="L1797" s="99">
        <f>SUM(AE1797,AF1797,AG1797,AH1797)</f>
        <v>0</v>
      </c>
      <c r="M1797" s="99">
        <f>COUNT(#REF!,#REF!,#REF!,#REF!,#REF!,#REF!,#REF!,AE1797,#REF!,#REF!,#REF!,#REF!,AF1797,AG1797,#REF!,#REF!,#REF!,AH1797)</f>
        <v>0</v>
      </c>
      <c r="N1797" s="99">
        <f>AI1797+AJ1797</f>
        <v>0</v>
      </c>
      <c r="O1797" s="99"/>
      <c r="P1797" s="99">
        <f>AK1797</f>
        <v>29</v>
      </c>
      <c r="Q1797" s="99">
        <f>AM1797</f>
        <v>0</v>
      </c>
      <c r="R1797" s="99">
        <v>0</v>
      </c>
      <c r="S1797" s="47"/>
      <c r="T1797" s="99">
        <f>SUM(U1797,V1797,X1797,Y1797,Z1797,AA1797,AB1797)</f>
        <v>0</v>
      </c>
      <c r="U1797" s="99">
        <f>AP1797</f>
        <v>0</v>
      </c>
      <c r="V1797" s="99">
        <f>SUM(AS1797,AT1797,AU1797,AV1797,AW1797,AX1797,AY1797,AZ1797,BA1797,BB1797,BC1797)</f>
        <v>0</v>
      </c>
      <c r="W1797" s="99">
        <f>COUNT(AS1797,AT1797,AU1797,AV1797,AW1797,AX1797,AY1797,AZ1797,BA1797,BB1797,BC1797)</f>
        <v>0</v>
      </c>
      <c r="X1797" s="99">
        <v>0</v>
      </c>
      <c r="Y1797" s="99">
        <v>0</v>
      </c>
      <c r="Z1797" s="99">
        <v>0</v>
      </c>
      <c r="AA1797" s="99">
        <f>AR1797</f>
        <v>0</v>
      </c>
      <c r="AB1797" s="99">
        <f>AQ1797</f>
        <v>0</v>
      </c>
      <c r="AC1797" s="47"/>
      <c r="AD1797" s="99"/>
      <c r="AE1797" s="99"/>
      <c r="AF1797" s="99"/>
      <c r="AG1797" s="99"/>
      <c r="AH1797" s="99"/>
      <c r="AI1797" s="99"/>
      <c r="AJ1797" s="99"/>
      <c r="AK1797" s="99">
        <v>29</v>
      </c>
      <c r="AL1797" s="99"/>
      <c r="AM1797" s="100"/>
      <c r="AN1797" s="100"/>
      <c r="AO1797" s="44"/>
      <c r="AP1797" s="100"/>
      <c r="AQ1797" s="100"/>
      <c r="AR1797" s="100"/>
      <c r="AS1797" s="100"/>
      <c r="AT1797" s="100"/>
      <c r="AU1797" s="100"/>
      <c r="AV1797" s="100"/>
      <c r="AW1797" s="100"/>
      <c r="AX1797" s="100"/>
      <c r="AY1797" s="100"/>
      <c r="AZ1797" s="100"/>
      <c r="BA1797" s="100"/>
      <c r="BB1797" s="100"/>
      <c r="BC1797" s="100"/>
      <c r="BD1797" s="41"/>
    </row>
    <row r="1798" spans="1:56" x14ac:dyDescent="0.3">
      <c r="A1798" s="100" t="s">
        <v>73</v>
      </c>
      <c r="B1798" s="100" t="s">
        <v>36</v>
      </c>
      <c r="C1798" s="100" t="s">
        <v>1553</v>
      </c>
      <c r="D1798" s="100" t="s">
        <v>970</v>
      </c>
      <c r="E1798" s="100" t="s">
        <v>54</v>
      </c>
      <c r="F1798" s="100">
        <v>999922582</v>
      </c>
      <c r="G1798" s="99">
        <f>(J1798+T1798)-H1798</f>
        <v>29</v>
      </c>
      <c r="H1798" s="99"/>
      <c r="I1798" s="24"/>
      <c r="J1798" s="99">
        <f>SUM(K1798,L1798,N1798,O1798,P1798,Q1798)</f>
        <v>29</v>
      </c>
      <c r="K1798" s="99">
        <f>SUM(AD1798,AL1798,AN1798)</f>
        <v>29</v>
      </c>
      <c r="L1798" s="99">
        <f>SUM(AE1798,AF1798,AG1798,AH1798)</f>
        <v>0</v>
      </c>
      <c r="M1798" s="99">
        <f>COUNT(#REF!,#REF!,#REF!,#REF!,#REF!,#REF!,#REF!,AE1798,#REF!,#REF!,#REF!,#REF!,AF1798,AG1798,#REF!,#REF!,#REF!,AH1798)</f>
        <v>0</v>
      </c>
      <c r="N1798" s="99">
        <f>AI1798+AJ1798</f>
        <v>0</v>
      </c>
      <c r="O1798" s="99"/>
      <c r="P1798" s="99">
        <f>AK1798</f>
        <v>0</v>
      </c>
      <c r="Q1798" s="99">
        <f>AM1798</f>
        <v>0</v>
      </c>
      <c r="R1798" s="99">
        <v>0</v>
      </c>
      <c r="S1798" s="47"/>
      <c r="T1798" s="99">
        <f>SUM(U1798,V1798,X1798,Y1798,Z1798,AA1798,AB1798)</f>
        <v>0</v>
      </c>
      <c r="U1798" s="99">
        <f>AP1798</f>
        <v>0</v>
      </c>
      <c r="V1798" s="99">
        <f>SUM(AS1798,AT1798,AU1798,AV1798,AW1798,AX1798,AY1798,AZ1798,BA1798,BB1798,BC1798)</f>
        <v>0</v>
      </c>
      <c r="W1798" s="99">
        <f>COUNT(AS1798,AT1798,AU1798,AV1798,AW1798,AX1798,AY1798,AZ1798,BA1798,BB1798,BC1798)</f>
        <v>0</v>
      </c>
      <c r="X1798" s="99">
        <v>0</v>
      </c>
      <c r="Y1798" s="99">
        <v>0</v>
      </c>
      <c r="Z1798" s="99">
        <v>0</v>
      </c>
      <c r="AA1798" s="99">
        <f>AR1798</f>
        <v>0</v>
      </c>
      <c r="AB1798" s="99">
        <f>AQ1798</f>
        <v>0</v>
      </c>
      <c r="AC1798" s="47"/>
      <c r="AD1798" s="99">
        <v>29</v>
      </c>
      <c r="AE1798" s="99"/>
      <c r="AF1798" s="99"/>
      <c r="AG1798" s="99"/>
      <c r="AH1798" s="99"/>
      <c r="AI1798" s="99"/>
      <c r="AJ1798" s="99"/>
      <c r="AK1798" s="99"/>
      <c r="AL1798" s="99"/>
      <c r="AM1798" s="100"/>
      <c r="AN1798" s="100"/>
      <c r="AO1798" s="44"/>
      <c r="AP1798" s="100"/>
      <c r="AQ1798" s="100"/>
      <c r="AR1798" s="100"/>
      <c r="AS1798" s="100"/>
      <c r="AT1798" s="100"/>
      <c r="AU1798" s="100"/>
      <c r="AV1798" s="100"/>
      <c r="AW1798" s="100"/>
      <c r="AX1798" s="100"/>
      <c r="AY1798" s="100"/>
      <c r="AZ1798" s="100"/>
      <c r="BA1798" s="100"/>
      <c r="BB1798" s="100"/>
      <c r="BC1798" s="100"/>
      <c r="BD1798" s="41"/>
    </row>
    <row r="1799" spans="1:56" x14ac:dyDescent="0.3">
      <c r="A1799" s="99" t="s">
        <v>73</v>
      </c>
      <c r="B1799" s="100" t="s">
        <v>36</v>
      </c>
      <c r="C1799" s="100" t="s">
        <v>1572</v>
      </c>
      <c r="D1799" s="100" t="s">
        <v>1573</v>
      </c>
      <c r="E1799" s="100" t="s">
        <v>54</v>
      </c>
      <c r="F1799" s="100">
        <v>999922741</v>
      </c>
      <c r="G1799" s="99">
        <f>(J1799+T1799)-H1799</f>
        <v>29</v>
      </c>
      <c r="H1799" s="99"/>
      <c r="I1799" s="24"/>
      <c r="J1799" s="99">
        <f>SUM(K1799,L1799,N1799,O1799,P1799,Q1799)</f>
        <v>29</v>
      </c>
      <c r="K1799" s="99">
        <f>SUM(AD1799,AL1799,AN1799)</f>
        <v>0</v>
      </c>
      <c r="L1799" s="99">
        <f>SUM(AE1799,AF1799,AG1799,AH1799)</f>
        <v>29</v>
      </c>
      <c r="M1799" s="99">
        <f>COUNT(#REF!,#REF!,#REF!,#REF!,#REF!,#REF!,#REF!,AE1799,#REF!,#REF!,#REF!,#REF!,AF1799,AG1799,#REF!,#REF!,#REF!,AH1799)</f>
        <v>1</v>
      </c>
      <c r="N1799" s="99">
        <f>AI1799+AJ1799</f>
        <v>0</v>
      </c>
      <c r="O1799" s="99"/>
      <c r="P1799" s="99">
        <f>AK1799</f>
        <v>0</v>
      </c>
      <c r="Q1799" s="99">
        <f>AM1799</f>
        <v>0</v>
      </c>
      <c r="R1799" s="99">
        <v>0</v>
      </c>
      <c r="S1799" s="47"/>
      <c r="T1799" s="99">
        <f>SUM(U1799,V1799,X1799,Y1799,Z1799,AA1799,AB1799)</f>
        <v>0</v>
      </c>
      <c r="U1799" s="99">
        <f>AP1799</f>
        <v>0</v>
      </c>
      <c r="V1799" s="99">
        <f>SUM(AS1799,AT1799,AU1799,AV1799,AW1799,AX1799,AY1799,AZ1799,BA1799,BB1799,BC1799)</f>
        <v>0</v>
      </c>
      <c r="W1799" s="99">
        <f>COUNT(AS1799,AT1799,AU1799,AV1799,AW1799,AX1799,AY1799,AZ1799,BA1799,BB1799,BC1799)</f>
        <v>0</v>
      </c>
      <c r="X1799" s="99">
        <v>0</v>
      </c>
      <c r="Y1799" s="99">
        <v>0</v>
      </c>
      <c r="Z1799" s="99">
        <v>0</v>
      </c>
      <c r="AA1799" s="99">
        <f>AR1799</f>
        <v>0</v>
      </c>
      <c r="AB1799" s="99">
        <f>AQ1799</f>
        <v>0</v>
      </c>
      <c r="AC1799" s="47"/>
      <c r="AD1799" s="99"/>
      <c r="AE1799" s="99"/>
      <c r="AF1799" s="99"/>
      <c r="AG1799" s="99">
        <v>29</v>
      </c>
      <c r="AH1799" s="99"/>
      <c r="AI1799" s="99"/>
      <c r="AJ1799" s="99"/>
      <c r="AK1799" s="99"/>
      <c r="AL1799" s="99"/>
      <c r="AM1799" s="100"/>
      <c r="AN1799" s="100"/>
      <c r="AO1799" s="44"/>
      <c r="AP1799" s="100"/>
      <c r="AQ1799" s="100"/>
      <c r="AR1799" s="100"/>
      <c r="AS1799" s="100"/>
      <c r="AT1799" s="100"/>
      <c r="AU1799" s="100"/>
      <c r="AV1799" s="100"/>
      <c r="AW1799" s="100"/>
      <c r="AX1799" s="100"/>
      <c r="AY1799" s="100"/>
      <c r="AZ1799" s="100"/>
      <c r="BA1799" s="100"/>
      <c r="BB1799" s="100"/>
      <c r="BC1799" s="100"/>
      <c r="BD1799" s="41"/>
    </row>
    <row r="1800" spans="1:56" x14ac:dyDescent="0.3">
      <c r="A1800" s="100" t="s">
        <v>73</v>
      </c>
      <c r="B1800" s="100" t="s">
        <v>36</v>
      </c>
      <c r="C1800" s="100" t="s">
        <v>1589</v>
      </c>
      <c r="D1800" s="100" t="s">
        <v>1590</v>
      </c>
      <c r="E1800" s="100" t="s">
        <v>54</v>
      </c>
      <c r="F1800" s="100">
        <v>999922804</v>
      </c>
      <c r="G1800" s="99">
        <f>(J1800+T1800)-H1800</f>
        <v>29</v>
      </c>
      <c r="H1800" s="99"/>
      <c r="I1800" s="24"/>
      <c r="J1800" s="99">
        <f>SUM(K1800,L1800,N1800,O1800,P1800,Q1800)</f>
        <v>29</v>
      </c>
      <c r="K1800" s="99">
        <f>SUM(AD1800,AL1800,AN1800)</f>
        <v>29</v>
      </c>
      <c r="L1800" s="99">
        <f>SUM(AE1800,AF1800,AG1800,AH1800)</f>
        <v>0</v>
      </c>
      <c r="M1800" s="99">
        <f>COUNT(#REF!,#REF!,#REF!,#REF!,#REF!,#REF!,#REF!,AE1800,#REF!,#REF!,#REF!,#REF!,AF1800,AG1800,#REF!,#REF!,#REF!,AH1800)</f>
        <v>0</v>
      </c>
      <c r="N1800" s="99">
        <f>AI1800+AJ1800</f>
        <v>0</v>
      </c>
      <c r="O1800" s="99"/>
      <c r="P1800" s="99">
        <f>AK1800</f>
        <v>0</v>
      </c>
      <c r="Q1800" s="99">
        <f>AM1800</f>
        <v>0</v>
      </c>
      <c r="R1800" s="99">
        <v>0</v>
      </c>
      <c r="S1800" s="47"/>
      <c r="T1800" s="99">
        <f>SUM(U1800,V1800,X1800,Y1800,Z1800,AA1800,AB1800)</f>
        <v>0</v>
      </c>
      <c r="U1800" s="99">
        <f>AP1800</f>
        <v>0</v>
      </c>
      <c r="V1800" s="99">
        <f>SUM(AS1800,AT1800,AU1800,AV1800,AW1800,AX1800,AY1800,AZ1800,BA1800,BB1800,BC1800)</f>
        <v>0</v>
      </c>
      <c r="W1800" s="99">
        <f>COUNT(AS1800,AT1800,AU1800,AV1800,AW1800,AX1800,AY1800,AZ1800,BA1800,BB1800,BC1800)</f>
        <v>0</v>
      </c>
      <c r="X1800" s="99">
        <v>0</v>
      </c>
      <c r="Y1800" s="99">
        <v>0</v>
      </c>
      <c r="Z1800" s="99">
        <v>0</v>
      </c>
      <c r="AA1800" s="99">
        <f>AR1800</f>
        <v>0</v>
      </c>
      <c r="AB1800" s="99">
        <f>AQ1800</f>
        <v>0</v>
      </c>
      <c r="AC1800" s="47"/>
      <c r="AD1800" s="99">
        <v>29</v>
      </c>
      <c r="AE1800" s="99"/>
      <c r="AF1800" s="99"/>
      <c r="AG1800" s="99"/>
      <c r="AH1800" s="99"/>
      <c r="AI1800" s="99"/>
      <c r="AJ1800" s="99"/>
      <c r="AK1800" s="99"/>
      <c r="AL1800" s="99"/>
      <c r="AM1800" s="100"/>
      <c r="AN1800" s="100"/>
      <c r="AO1800" s="44"/>
      <c r="AP1800" s="100"/>
      <c r="AQ1800" s="100"/>
      <c r="AR1800" s="100"/>
      <c r="AS1800" s="100"/>
      <c r="AT1800" s="100"/>
      <c r="AU1800" s="100"/>
      <c r="AV1800" s="100"/>
      <c r="AW1800" s="100"/>
      <c r="AX1800" s="100"/>
      <c r="AY1800" s="100"/>
      <c r="AZ1800" s="100"/>
      <c r="BA1800" s="100"/>
      <c r="BB1800" s="100"/>
      <c r="BC1800" s="100"/>
      <c r="BD1800" s="41"/>
    </row>
    <row r="1801" spans="1:56" x14ac:dyDescent="0.3">
      <c r="A1801" s="100" t="s">
        <v>73</v>
      </c>
      <c r="B1801" s="100" t="s">
        <v>36</v>
      </c>
      <c r="C1801" s="100" t="s">
        <v>724</v>
      </c>
      <c r="D1801" s="100" t="s">
        <v>1014</v>
      </c>
      <c r="E1801" s="100" t="s">
        <v>54</v>
      </c>
      <c r="F1801" s="100">
        <v>999923120</v>
      </c>
      <c r="G1801" s="99">
        <f>(J1801+T1801)-H1801</f>
        <v>29</v>
      </c>
      <c r="H1801" s="99"/>
      <c r="I1801" s="24"/>
      <c r="J1801" s="99">
        <f>SUM(K1801,L1801,N1801,O1801,P1801,Q1801)</f>
        <v>29</v>
      </c>
      <c r="K1801" s="99">
        <f>SUM(AD1801,AL1801,AN1801)</f>
        <v>29</v>
      </c>
      <c r="L1801" s="99">
        <f>SUM(AE1801,AF1801,AG1801,AH1801)</f>
        <v>0</v>
      </c>
      <c r="M1801" s="99">
        <f>COUNT(#REF!,#REF!,#REF!,#REF!,#REF!,#REF!,#REF!,AE1801,#REF!,#REF!,#REF!,#REF!,AF1801,AG1801,#REF!,#REF!,#REF!,AH1801)</f>
        <v>0</v>
      </c>
      <c r="N1801" s="99">
        <f>AI1801+AJ1801</f>
        <v>0</v>
      </c>
      <c r="O1801" s="99"/>
      <c r="P1801" s="99">
        <f>AK1801</f>
        <v>0</v>
      </c>
      <c r="Q1801" s="99">
        <f>AM1801</f>
        <v>0</v>
      </c>
      <c r="R1801" s="99">
        <v>0</v>
      </c>
      <c r="S1801" s="47"/>
      <c r="T1801" s="99">
        <f>SUM(U1801,V1801,X1801,Y1801,Z1801,AA1801,AB1801)</f>
        <v>0</v>
      </c>
      <c r="U1801" s="99">
        <f>AP1801</f>
        <v>0</v>
      </c>
      <c r="V1801" s="99">
        <f>SUM(AS1801,AT1801,AU1801,AV1801,AW1801,AX1801,AY1801,AZ1801,BA1801,BB1801,BC1801)</f>
        <v>0</v>
      </c>
      <c r="W1801" s="99">
        <f>COUNT(AS1801,AT1801,AU1801,AV1801,AW1801,AX1801,AY1801,AZ1801,BA1801,BB1801,BC1801)</f>
        <v>0</v>
      </c>
      <c r="X1801" s="99">
        <v>0</v>
      </c>
      <c r="Y1801" s="99">
        <v>0</v>
      </c>
      <c r="Z1801" s="99">
        <v>0</v>
      </c>
      <c r="AA1801" s="99">
        <f>AR1801</f>
        <v>0</v>
      </c>
      <c r="AB1801" s="99">
        <f>AQ1801</f>
        <v>0</v>
      </c>
      <c r="AC1801" s="47"/>
      <c r="AD1801" s="99">
        <v>29</v>
      </c>
      <c r="AE1801" s="99"/>
      <c r="AF1801" s="99"/>
      <c r="AG1801" s="99"/>
      <c r="AH1801" s="99"/>
      <c r="AI1801" s="99"/>
      <c r="AJ1801" s="99"/>
      <c r="AK1801" s="99"/>
      <c r="AL1801" s="99"/>
      <c r="AM1801" s="100"/>
      <c r="AN1801" s="100"/>
      <c r="AO1801" s="44"/>
      <c r="AP1801" s="100"/>
      <c r="AQ1801" s="100"/>
      <c r="AR1801" s="100"/>
      <c r="AS1801" s="100"/>
      <c r="AT1801" s="100"/>
      <c r="AU1801" s="100"/>
      <c r="AV1801" s="100"/>
      <c r="AW1801" s="100"/>
      <c r="AX1801" s="100"/>
      <c r="AY1801" s="100"/>
      <c r="AZ1801" s="100"/>
      <c r="BA1801" s="100"/>
      <c r="BB1801" s="100"/>
      <c r="BC1801" s="100"/>
      <c r="BD1801" s="41"/>
    </row>
    <row r="1802" spans="1:56" x14ac:dyDescent="0.3">
      <c r="A1802" s="100" t="s">
        <v>73</v>
      </c>
      <c r="B1802" s="100" t="s">
        <v>36</v>
      </c>
      <c r="C1802" s="100" t="s">
        <v>1653</v>
      </c>
      <c r="D1802" s="100" t="s">
        <v>1654</v>
      </c>
      <c r="E1802" s="100" t="s">
        <v>54</v>
      </c>
      <c r="F1802" s="100">
        <v>999923253</v>
      </c>
      <c r="G1802" s="99">
        <f>(J1802+T1802)-H1802</f>
        <v>29</v>
      </c>
      <c r="H1802" s="99"/>
      <c r="I1802" s="24"/>
      <c r="J1802" s="99">
        <f>SUM(K1802,L1802,N1802,O1802,P1802,Q1802)</f>
        <v>29</v>
      </c>
      <c r="K1802" s="99">
        <f>SUM(AD1802,AL1802,AN1802)</f>
        <v>29</v>
      </c>
      <c r="L1802" s="99">
        <f>SUM(AE1802,AF1802,AG1802,AH1802)</f>
        <v>0</v>
      </c>
      <c r="M1802" s="99">
        <f>COUNT(#REF!,#REF!,#REF!,#REF!,#REF!,#REF!,#REF!,AE1802,#REF!,#REF!,#REF!,#REF!,AF1802,AG1802,#REF!,#REF!,#REF!,AH1802)</f>
        <v>0</v>
      </c>
      <c r="N1802" s="99">
        <f>AI1802+AJ1802</f>
        <v>0</v>
      </c>
      <c r="O1802" s="99"/>
      <c r="P1802" s="99">
        <f>AK1802</f>
        <v>0</v>
      </c>
      <c r="Q1802" s="99">
        <f>AM1802</f>
        <v>0</v>
      </c>
      <c r="R1802" s="99">
        <v>0</v>
      </c>
      <c r="S1802" s="47"/>
      <c r="T1802" s="99">
        <f>SUM(U1802,V1802,X1802,Y1802,Z1802,AA1802,AB1802)</f>
        <v>0</v>
      </c>
      <c r="U1802" s="99">
        <f>AP1802</f>
        <v>0</v>
      </c>
      <c r="V1802" s="99">
        <f>SUM(AS1802,AT1802,AU1802,AV1802,AW1802,AX1802,AY1802,AZ1802,BA1802,BB1802,BC1802)</f>
        <v>0</v>
      </c>
      <c r="W1802" s="99">
        <f>COUNT(AS1802,AT1802,AU1802,AV1802,AW1802,AX1802,AY1802,AZ1802,BA1802,BB1802,BC1802)</f>
        <v>0</v>
      </c>
      <c r="X1802" s="99">
        <v>0</v>
      </c>
      <c r="Y1802" s="99">
        <v>0</v>
      </c>
      <c r="Z1802" s="99">
        <v>0</v>
      </c>
      <c r="AA1802" s="99">
        <f>AR1802</f>
        <v>0</v>
      </c>
      <c r="AB1802" s="99">
        <f>AQ1802</f>
        <v>0</v>
      </c>
      <c r="AC1802" s="47"/>
      <c r="AD1802" s="99">
        <v>29</v>
      </c>
      <c r="AE1802" s="99"/>
      <c r="AF1802" s="99"/>
      <c r="AG1802" s="99"/>
      <c r="AH1802" s="99"/>
      <c r="AI1802" s="99"/>
      <c r="AJ1802" s="99"/>
      <c r="AK1802" s="99"/>
      <c r="AL1802" s="99"/>
      <c r="AM1802" s="100"/>
      <c r="AN1802" s="100"/>
      <c r="AO1802" s="44"/>
      <c r="AP1802" s="100"/>
      <c r="AQ1802" s="100"/>
      <c r="AR1802" s="100"/>
      <c r="AS1802" s="100"/>
      <c r="AT1802" s="100"/>
      <c r="AU1802" s="100"/>
      <c r="AV1802" s="100"/>
      <c r="AW1802" s="100"/>
      <c r="AX1802" s="100"/>
      <c r="AY1802" s="100"/>
      <c r="AZ1802" s="100"/>
      <c r="BA1802" s="100"/>
      <c r="BB1802" s="100"/>
      <c r="BC1802" s="100"/>
      <c r="BD1802" s="41"/>
    </row>
    <row r="1803" spans="1:56" x14ac:dyDescent="0.3">
      <c r="A1803" s="100" t="s">
        <v>73</v>
      </c>
      <c r="B1803" s="100" t="s">
        <v>36</v>
      </c>
      <c r="C1803" s="100" t="s">
        <v>876</v>
      </c>
      <c r="D1803" s="100" t="s">
        <v>173</v>
      </c>
      <c r="E1803" s="100" t="s">
        <v>54</v>
      </c>
      <c r="F1803" s="100">
        <v>999923502</v>
      </c>
      <c r="G1803" s="99">
        <f>(J1803+T1803)-H1803</f>
        <v>29</v>
      </c>
      <c r="H1803" s="99"/>
      <c r="I1803" s="24"/>
      <c r="J1803" s="99">
        <f>SUM(K1803,L1803,N1803,O1803,P1803,Q1803)</f>
        <v>29</v>
      </c>
      <c r="K1803" s="99">
        <f>SUM(AD1803,AL1803,AN1803)</f>
        <v>29</v>
      </c>
      <c r="L1803" s="99">
        <f>SUM(AE1803,AF1803,AG1803,AH1803)</f>
        <v>0</v>
      </c>
      <c r="M1803" s="99">
        <f>COUNT(#REF!,#REF!,#REF!,#REF!,#REF!,#REF!,#REF!,AE1803,#REF!,#REF!,#REF!,#REF!,AF1803,AG1803,#REF!,#REF!,#REF!,AH1803)</f>
        <v>0</v>
      </c>
      <c r="N1803" s="99">
        <f>AI1803+AJ1803</f>
        <v>0</v>
      </c>
      <c r="O1803" s="99"/>
      <c r="P1803" s="99">
        <f>AK1803</f>
        <v>0</v>
      </c>
      <c r="Q1803" s="99">
        <f>AM1803</f>
        <v>0</v>
      </c>
      <c r="R1803" s="99">
        <v>0</v>
      </c>
      <c r="S1803" s="47"/>
      <c r="T1803" s="99">
        <f>SUM(U1803,V1803,X1803,Y1803,Z1803,AA1803,AB1803)</f>
        <v>0</v>
      </c>
      <c r="U1803" s="99">
        <f>AP1803</f>
        <v>0</v>
      </c>
      <c r="V1803" s="99">
        <f>SUM(AS1803,AT1803,AU1803,AV1803,AW1803,AX1803,AY1803,AZ1803,BA1803,BB1803,BC1803)</f>
        <v>0</v>
      </c>
      <c r="W1803" s="99">
        <f>COUNT(AS1803,AT1803,AU1803,AV1803,AW1803,AX1803,AY1803,AZ1803,BA1803,BB1803,BC1803)</f>
        <v>0</v>
      </c>
      <c r="X1803" s="99">
        <v>0</v>
      </c>
      <c r="Y1803" s="99">
        <v>0</v>
      </c>
      <c r="Z1803" s="99">
        <v>0</v>
      </c>
      <c r="AA1803" s="99">
        <f>AR1803</f>
        <v>0</v>
      </c>
      <c r="AB1803" s="99">
        <f>AQ1803</f>
        <v>0</v>
      </c>
      <c r="AC1803" s="47"/>
      <c r="AD1803" s="99">
        <v>29</v>
      </c>
      <c r="AE1803" s="99"/>
      <c r="AF1803" s="99"/>
      <c r="AG1803" s="99"/>
      <c r="AH1803" s="99"/>
      <c r="AI1803" s="99"/>
      <c r="AJ1803" s="99"/>
      <c r="AK1803" s="99"/>
      <c r="AL1803" s="99"/>
      <c r="AM1803" s="100"/>
      <c r="AN1803" s="100"/>
      <c r="AO1803" s="44"/>
      <c r="AP1803" s="100"/>
      <c r="AQ1803" s="100"/>
      <c r="AR1803" s="100"/>
      <c r="AS1803" s="100"/>
      <c r="AT1803" s="100"/>
      <c r="AU1803" s="100"/>
      <c r="AV1803" s="100"/>
      <c r="AW1803" s="100"/>
      <c r="AX1803" s="100"/>
      <c r="AY1803" s="100"/>
      <c r="AZ1803" s="100"/>
      <c r="BA1803" s="100"/>
      <c r="BB1803" s="100"/>
      <c r="BC1803" s="100"/>
      <c r="BD1803" s="41"/>
    </row>
    <row r="1804" spans="1:56" x14ac:dyDescent="0.3">
      <c r="A1804" s="100" t="s">
        <v>73</v>
      </c>
      <c r="B1804" s="100" t="s">
        <v>36</v>
      </c>
      <c r="C1804" s="100" t="s">
        <v>1707</v>
      </c>
      <c r="D1804" s="100" t="s">
        <v>1708</v>
      </c>
      <c r="E1804" s="100" t="s">
        <v>54</v>
      </c>
      <c r="F1804" s="100">
        <v>999923603</v>
      </c>
      <c r="G1804" s="99">
        <f>(J1804+T1804)-H1804</f>
        <v>29</v>
      </c>
      <c r="H1804" s="99"/>
      <c r="I1804" s="24"/>
      <c r="J1804" s="99">
        <f>SUM(K1804,L1804,N1804,O1804,P1804,Q1804)</f>
        <v>29</v>
      </c>
      <c r="K1804" s="99">
        <f>SUM(AD1804,AL1804,AN1804)</f>
        <v>29</v>
      </c>
      <c r="L1804" s="99">
        <f>SUM(AE1804,AF1804,AG1804,AH1804)</f>
        <v>0</v>
      </c>
      <c r="M1804" s="99">
        <f>COUNT(#REF!,#REF!,#REF!,#REF!,#REF!,#REF!,#REF!,AE1804,#REF!,#REF!,#REF!,#REF!,AF1804,AG1804,#REF!,#REF!,#REF!,AH1804)</f>
        <v>0</v>
      </c>
      <c r="N1804" s="99">
        <f>AI1804+AJ1804</f>
        <v>0</v>
      </c>
      <c r="O1804" s="99"/>
      <c r="P1804" s="99">
        <f>AK1804</f>
        <v>0</v>
      </c>
      <c r="Q1804" s="99">
        <f>AM1804</f>
        <v>0</v>
      </c>
      <c r="R1804" s="99">
        <v>0</v>
      </c>
      <c r="S1804" s="47"/>
      <c r="T1804" s="99">
        <f>SUM(U1804,V1804,X1804,Y1804,Z1804,AA1804,AB1804)</f>
        <v>0</v>
      </c>
      <c r="U1804" s="99">
        <f>AP1804</f>
        <v>0</v>
      </c>
      <c r="V1804" s="99">
        <f>SUM(AS1804,AT1804,AU1804,AV1804,AW1804,AX1804,AY1804,AZ1804,BA1804,BB1804,BC1804)</f>
        <v>0</v>
      </c>
      <c r="W1804" s="99">
        <f>COUNT(AS1804,AT1804,AU1804,AV1804,AW1804,AX1804,AY1804,AZ1804,BA1804,BB1804,BC1804)</f>
        <v>0</v>
      </c>
      <c r="X1804" s="99">
        <v>0</v>
      </c>
      <c r="Y1804" s="99">
        <v>0</v>
      </c>
      <c r="Z1804" s="99">
        <v>0</v>
      </c>
      <c r="AA1804" s="99">
        <f>AR1804</f>
        <v>0</v>
      </c>
      <c r="AB1804" s="99">
        <f>AQ1804</f>
        <v>0</v>
      </c>
      <c r="AC1804" s="47"/>
      <c r="AD1804" s="99">
        <v>29</v>
      </c>
      <c r="AE1804" s="99"/>
      <c r="AF1804" s="99"/>
      <c r="AG1804" s="99"/>
      <c r="AH1804" s="99"/>
      <c r="AI1804" s="99"/>
      <c r="AJ1804" s="99"/>
      <c r="AK1804" s="99"/>
      <c r="AL1804" s="99"/>
      <c r="AM1804" s="100"/>
      <c r="AN1804" s="100"/>
      <c r="AO1804" s="44"/>
      <c r="AP1804" s="100"/>
      <c r="AQ1804" s="100"/>
      <c r="AR1804" s="100"/>
      <c r="AS1804" s="100"/>
      <c r="AT1804" s="100"/>
      <c r="AU1804" s="100"/>
      <c r="AV1804" s="100"/>
      <c r="AW1804" s="100"/>
      <c r="AX1804" s="100"/>
      <c r="AY1804" s="100"/>
      <c r="AZ1804" s="100"/>
      <c r="BA1804" s="100"/>
      <c r="BB1804" s="100"/>
      <c r="BC1804" s="100"/>
      <c r="BD1804" s="41"/>
    </row>
    <row r="1805" spans="1:56" x14ac:dyDescent="0.3">
      <c r="A1805" s="100" t="s">
        <v>73</v>
      </c>
      <c r="B1805" s="100" t="s">
        <v>36</v>
      </c>
      <c r="C1805" s="100" t="s">
        <v>2124</v>
      </c>
      <c r="D1805" s="100" t="s">
        <v>2125</v>
      </c>
      <c r="E1805" s="100" t="s">
        <v>54</v>
      </c>
      <c r="F1805" s="100">
        <v>999925818</v>
      </c>
      <c r="G1805" s="99">
        <f>(J1805+T1805)-H1805</f>
        <v>29</v>
      </c>
      <c r="H1805" s="99"/>
      <c r="I1805" s="24"/>
      <c r="J1805" s="99">
        <f>SUM(K1805,L1805,N1805,O1805,P1805,Q1805)</f>
        <v>29</v>
      </c>
      <c r="K1805" s="99">
        <f>SUM(AD1805,AL1805,AN1805)</f>
        <v>29</v>
      </c>
      <c r="L1805" s="99">
        <f>SUM(AE1805,AF1805,AG1805,AH1805)</f>
        <v>0</v>
      </c>
      <c r="M1805" s="99">
        <f>COUNT(#REF!,#REF!,#REF!,#REF!,#REF!,#REF!,#REF!,AE1805,#REF!,#REF!,#REF!,#REF!,AF1805,AG1805,#REF!,#REF!,#REF!,AH1805)</f>
        <v>0</v>
      </c>
      <c r="N1805" s="99">
        <f>AI1805+AJ1805</f>
        <v>0</v>
      </c>
      <c r="O1805" s="99"/>
      <c r="P1805" s="99">
        <f>AK1805</f>
        <v>0</v>
      </c>
      <c r="Q1805" s="99">
        <f>AM1805</f>
        <v>0</v>
      </c>
      <c r="R1805" s="99">
        <v>0</v>
      </c>
      <c r="S1805" s="47"/>
      <c r="T1805" s="99">
        <f>SUM(U1805,V1805,X1805,Y1805,Z1805,AA1805,AB1805)</f>
        <v>0</v>
      </c>
      <c r="U1805" s="99">
        <f>AP1805</f>
        <v>0</v>
      </c>
      <c r="V1805" s="99">
        <f>SUM(AS1805,AT1805,AU1805,AV1805,AW1805,AX1805,AY1805,AZ1805,BA1805,BB1805,BC1805)</f>
        <v>0</v>
      </c>
      <c r="W1805" s="99">
        <f>COUNT(AS1805,AT1805,AU1805,AV1805,AW1805,AX1805,AY1805,AZ1805,BA1805,BB1805,BC1805)</f>
        <v>0</v>
      </c>
      <c r="X1805" s="99">
        <v>0</v>
      </c>
      <c r="Y1805" s="99">
        <v>0</v>
      </c>
      <c r="Z1805" s="99">
        <v>0</v>
      </c>
      <c r="AA1805" s="99">
        <f>AR1805</f>
        <v>0</v>
      </c>
      <c r="AB1805" s="99">
        <f>AQ1805</f>
        <v>0</v>
      </c>
      <c r="AC1805" s="47"/>
      <c r="AD1805" s="99">
        <v>29</v>
      </c>
      <c r="AE1805" s="99"/>
      <c r="AF1805" s="99"/>
      <c r="AG1805" s="99"/>
      <c r="AH1805" s="99"/>
      <c r="AI1805" s="99"/>
      <c r="AJ1805" s="99"/>
      <c r="AK1805" s="99"/>
      <c r="AL1805" s="99"/>
      <c r="AM1805" s="100"/>
      <c r="AN1805" s="100"/>
      <c r="AO1805" s="44"/>
      <c r="AP1805" s="100"/>
      <c r="AQ1805" s="100"/>
      <c r="AR1805" s="100"/>
      <c r="AS1805" s="100"/>
      <c r="AT1805" s="100"/>
      <c r="AU1805" s="100"/>
      <c r="AV1805" s="100"/>
      <c r="AW1805" s="100"/>
      <c r="AX1805" s="100"/>
      <c r="AY1805" s="100"/>
      <c r="AZ1805" s="100"/>
      <c r="BA1805" s="100"/>
      <c r="BB1805" s="100"/>
      <c r="BC1805" s="100"/>
      <c r="BD1805" s="41"/>
    </row>
    <row r="1806" spans="1:56" x14ac:dyDescent="0.3">
      <c r="A1806" s="100" t="s">
        <v>73</v>
      </c>
      <c r="B1806" s="100" t="s">
        <v>36</v>
      </c>
      <c r="C1806" s="100" t="s">
        <v>2324</v>
      </c>
      <c r="D1806" s="100" t="s">
        <v>2325</v>
      </c>
      <c r="E1806" s="100" t="s">
        <v>54</v>
      </c>
      <c r="F1806" s="100">
        <v>999926759</v>
      </c>
      <c r="G1806" s="99">
        <f>(J1806+T1806)-H1806</f>
        <v>29</v>
      </c>
      <c r="H1806" s="99"/>
      <c r="I1806" s="24"/>
      <c r="J1806" s="99">
        <f>SUM(K1806,L1806,N1806,O1806,P1806,Q1806)</f>
        <v>29</v>
      </c>
      <c r="K1806" s="99">
        <f>SUM(AD1806,AL1806,AN1806)</f>
        <v>29</v>
      </c>
      <c r="L1806" s="99">
        <f>SUM(AE1806,AF1806,AG1806,AH1806)</f>
        <v>0</v>
      </c>
      <c r="M1806" s="99">
        <f>COUNT(#REF!,#REF!,#REF!,#REF!,#REF!,#REF!,#REF!,AE1806,#REF!,#REF!,#REF!,#REF!,AF1806,AG1806,#REF!,#REF!,#REF!,AH1806)</f>
        <v>0</v>
      </c>
      <c r="N1806" s="99">
        <f>AI1806+AJ1806</f>
        <v>0</v>
      </c>
      <c r="O1806" s="99"/>
      <c r="P1806" s="99">
        <f>AK1806</f>
        <v>0</v>
      </c>
      <c r="Q1806" s="99">
        <f>AM1806</f>
        <v>0</v>
      </c>
      <c r="R1806" s="99">
        <v>0</v>
      </c>
      <c r="S1806" s="47"/>
      <c r="T1806" s="99">
        <f>SUM(U1806,V1806,X1806,Y1806,Z1806,AA1806,AB1806)</f>
        <v>0</v>
      </c>
      <c r="U1806" s="99">
        <f>AP1806</f>
        <v>0</v>
      </c>
      <c r="V1806" s="99">
        <f>SUM(AS1806,AT1806,AU1806,AV1806,AW1806,AX1806,AY1806,AZ1806,BA1806,BB1806,BC1806)</f>
        <v>0</v>
      </c>
      <c r="W1806" s="99">
        <f>COUNT(AS1806,AT1806,AU1806,AV1806,AW1806,AX1806,AY1806,AZ1806,BA1806,BB1806,BC1806)</f>
        <v>0</v>
      </c>
      <c r="X1806" s="99">
        <v>0</v>
      </c>
      <c r="Y1806" s="99">
        <v>0</v>
      </c>
      <c r="Z1806" s="99">
        <v>0</v>
      </c>
      <c r="AA1806" s="99">
        <f>AR1806</f>
        <v>0</v>
      </c>
      <c r="AB1806" s="99">
        <f>AQ1806</f>
        <v>0</v>
      </c>
      <c r="AC1806" s="47"/>
      <c r="AD1806" s="99">
        <v>29</v>
      </c>
      <c r="AE1806" s="99"/>
      <c r="AF1806" s="99"/>
      <c r="AG1806" s="99"/>
      <c r="AH1806" s="99"/>
      <c r="AI1806" s="99"/>
      <c r="AJ1806" s="99"/>
      <c r="AK1806" s="99"/>
      <c r="AL1806" s="99"/>
      <c r="AM1806" s="100"/>
      <c r="AN1806" s="100"/>
      <c r="AO1806" s="44"/>
      <c r="AP1806" s="100"/>
      <c r="AQ1806" s="100"/>
      <c r="AR1806" s="100"/>
      <c r="AS1806" s="100"/>
      <c r="AT1806" s="100"/>
      <c r="AU1806" s="100"/>
      <c r="AV1806" s="100"/>
      <c r="AW1806" s="100"/>
      <c r="AX1806" s="100"/>
      <c r="AY1806" s="100"/>
      <c r="AZ1806" s="100"/>
      <c r="BA1806" s="100"/>
      <c r="BB1806" s="100"/>
      <c r="BC1806" s="100"/>
      <c r="BD1806" s="41"/>
    </row>
    <row r="1807" spans="1:56" x14ac:dyDescent="0.3">
      <c r="A1807" s="100" t="s">
        <v>73</v>
      </c>
      <c r="B1807" s="100" t="s">
        <v>36</v>
      </c>
      <c r="C1807" s="100" t="s">
        <v>2344</v>
      </c>
      <c r="D1807" s="100" t="s">
        <v>2345</v>
      </c>
      <c r="E1807" s="100" t="s">
        <v>54</v>
      </c>
      <c r="F1807" s="100">
        <v>999926827</v>
      </c>
      <c r="G1807" s="99">
        <f>(J1807+T1807)-H1807</f>
        <v>29</v>
      </c>
      <c r="H1807" s="99"/>
      <c r="I1807" s="24"/>
      <c r="J1807" s="99">
        <f>SUM(K1807,L1807,N1807,O1807,P1807,Q1807)</f>
        <v>29</v>
      </c>
      <c r="K1807" s="99">
        <f>SUM(AD1807,AL1807,AN1807)</f>
        <v>29</v>
      </c>
      <c r="L1807" s="99">
        <f>SUM(AE1807,AF1807,AG1807,AH1807)</f>
        <v>0</v>
      </c>
      <c r="M1807" s="99">
        <f>COUNT(#REF!,#REF!,#REF!,#REF!,#REF!,#REF!,#REF!,AE1807,#REF!,#REF!,#REF!,#REF!,AF1807,AG1807,#REF!,#REF!,#REF!,AH1807)</f>
        <v>0</v>
      </c>
      <c r="N1807" s="99">
        <f>AI1807+AJ1807</f>
        <v>0</v>
      </c>
      <c r="O1807" s="99"/>
      <c r="P1807" s="99">
        <f>AK1807</f>
        <v>0</v>
      </c>
      <c r="Q1807" s="99">
        <f>AM1807</f>
        <v>0</v>
      </c>
      <c r="R1807" s="99">
        <v>0</v>
      </c>
      <c r="S1807" s="47"/>
      <c r="T1807" s="99">
        <f>SUM(U1807,V1807,X1807,Y1807,Z1807,AA1807,AB1807)</f>
        <v>0</v>
      </c>
      <c r="U1807" s="99">
        <f>AP1807</f>
        <v>0</v>
      </c>
      <c r="V1807" s="99">
        <f>SUM(AS1807,AT1807,AU1807,AV1807,AW1807,AX1807,AY1807,AZ1807,BA1807,BB1807,BC1807)</f>
        <v>0</v>
      </c>
      <c r="W1807" s="99">
        <f>COUNT(AS1807,AT1807,AU1807,AV1807,AW1807,AX1807,AY1807,AZ1807,BA1807,BB1807,BC1807)</f>
        <v>0</v>
      </c>
      <c r="X1807" s="99">
        <v>0</v>
      </c>
      <c r="Y1807" s="99">
        <v>0</v>
      </c>
      <c r="Z1807" s="99">
        <v>0</v>
      </c>
      <c r="AA1807" s="99">
        <f>AR1807</f>
        <v>0</v>
      </c>
      <c r="AB1807" s="99">
        <f>AQ1807</f>
        <v>0</v>
      </c>
      <c r="AC1807" s="47"/>
      <c r="AD1807" s="99">
        <v>29</v>
      </c>
      <c r="AE1807" s="99"/>
      <c r="AF1807" s="99"/>
      <c r="AG1807" s="99"/>
      <c r="AH1807" s="99"/>
      <c r="AI1807" s="99"/>
      <c r="AJ1807" s="99"/>
      <c r="AK1807" s="99"/>
      <c r="AL1807" s="99"/>
      <c r="AM1807" s="100"/>
      <c r="AN1807" s="100"/>
      <c r="AO1807" s="44"/>
      <c r="AP1807" s="100"/>
      <c r="AQ1807" s="100"/>
      <c r="AR1807" s="100"/>
      <c r="AS1807" s="100"/>
      <c r="AT1807" s="100"/>
      <c r="AU1807" s="100"/>
      <c r="AV1807" s="100"/>
      <c r="AW1807" s="100"/>
      <c r="AX1807" s="100"/>
      <c r="AY1807" s="100"/>
      <c r="AZ1807" s="100"/>
      <c r="BA1807" s="100"/>
      <c r="BB1807" s="100"/>
      <c r="BC1807" s="100"/>
      <c r="BD1807" s="41"/>
    </row>
    <row r="1808" spans="1:56" x14ac:dyDescent="0.3">
      <c r="A1808" s="100" t="s">
        <v>73</v>
      </c>
      <c r="B1808" s="100" t="s">
        <v>36</v>
      </c>
      <c r="C1808" s="100" t="s">
        <v>2349</v>
      </c>
      <c r="D1808" s="100" t="s">
        <v>1160</v>
      </c>
      <c r="E1808" s="100" t="s">
        <v>54</v>
      </c>
      <c r="F1808" s="100">
        <v>999926845</v>
      </c>
      <c r="G1808" s="99">
        <f>(J1808+T1808)-H1808</f>
        <v>29</v>
      </c>
      <c r="H1808" s="99"/>
      <c r="I1808" s="24"/>
      <c r="J1808" s="99">
        <f>SUM(K1808,L1808,N1808,O1808,P1808,Q1808)</f>
        <v>29</v>
      </c>
      <c r="K1808" s="99">
        <f>SUM(AD1808,AL1808,AN1808)</f>
        <v>29</v>
      </c>
      <c r="L1808" s="99">
        <f>SUM(AE1808,AF1808,AG1808,AH1808)</f>
        <v>0</v>
      </c>
      <c r="M1808" s="99">
        <f>COUNT(#REF!,#REF!,#REF!,#REF!,#REF!,#REF!,#REF!,AE1808,#REF!,#REF!,#REF!,#REF!,AF1808,AG1808,#REF!,#REF!,#REF!,AH1808)</f>
        <v>0</v>
      </c>
      <c r="N1808" s="99">
        <f>AI1808+AJ1808</f>
        <v>0</v>
      </c>
      <c r="O1808" s="99"/>
      <c r="P1808" s="99">
        <f>AK1808</f>
        <v>0</v>
      </c>
      <c r="Q1808" s="99">
        <f>AM1808</f>
        <v>0</v>
      </c>
      <c r="R1808" s="99">
        <v>0</v>
      </c>
      <c r="S1808" s="47"/>
      <c r="T1808" s="99">
        <f>SUM(U1808,V1808,X1808,Y1808,Z1808,AA1808,AB1808)</f>
        <v>0</v>
      </c>
      <c r="U1808" s="99">
        <f>AP1808</f>
        <v>0</v>
      </c>
      <c r="V1808" s="99">
        <f>SUM(AS1808,AT1808,AU1808,AV1808,AW1808,AX1808,AY1808,AZ1808,BA1808,BB1808,BC1808)</f>
        <v>0</v>
      </c>
      <c r="W1808" s="99">
        <f>COUNT(AS1808,AT1808,AU1808,AV1808,AW1808,AX1808,AY1808,AZ1808,BA1808,BB1808,BC1808)</f>
        <v>0</v>
      </c>
      <c r="X1808" s="99">
        <v>0</v>
      </c>
      <c r="Y1808" s="99">
        <v>0</v>
      </c>
      <c r="Z1808" s="99">
        <v>0</v>
      </c>
      <c r="AA1808" s="99">
        <f>AR1808</f>
        <v>0</v>
      </c>
      <c r="AB1808" s="99">
        <f>AQ1808</f>
        <v>0</v>
      </c>
      <c r="AC1808" s="47"/>
      <c r="AD1808" s="99">
        <v>29</v>
      </c>
      <c r="AE1808" s="99"/>
      <c r="AF1808" s="99"/>
      <c r="AG1808" s="99"/>
      <c r="AH1808" s="99"/>
      <c r="AI1808" s="99"/>
      <c r="AJ1808" s="99"/>
      <c r="AK1808" s="99"/>
      <c r="AL1808" s="99"/>
      <c r="AM1808" s="100"/>
      <c r="AN1808" s="100"/>
      <c r="AO1808" s="44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41"/>
    </row>
    <row r="1809" spans="1:56" x14ac:dyDescent="0.3">
      <c r="A1809" s="100" t="s">
        <v>73</v>
      </c>
      <c r="B1809" s="100" t="s">
        <v>36</v>
      </c>
      <c r="C1809" s="100" t="s">
        <v>2351</v>
      </c>
      <c r="D1809" s="100" t="s">
        <v>1042</v>
      </c>
      <c r="E1809" s="100" t="s">
        <v>54</v>
      </c>
      <c r="F1809" s="100">
        <v>999926853</v>
      </c>
      <c r="G1809" s="99">
        <f>(J1809+T1809)-H1809</f>
        <v>29</v>
      </c>
      <c r="H1809" s="99"/>
      <c r="I1809" s="24"/>
      <c r="J1809" s="99">
        <f>SUM(K1809,L1809,N1809,O1809,P1809,Q1809)</f>
        <v>29</v>
      </c>
      <c r="K1809" s="99">
        <f>SUM(AD1809,AL1809,AN1809)</f>
        <v>29</v>
      </c>
      <c r="L1809" s="99">
        <f>SUM(AE1809,AF1809,AG1809,AH1809)</f>
        <v>0</v>
      </c>
      <c r="M1809" s="99">
        <f>COUNT(#REF!,#REF!,#REF!,#REF!,#REF!,#REF!,#REF!,AE1809,#REF!,#REF!,#REF!,#REF!,AF1809,AG1809,#REF!,#REF!,#REF!,AH1809)</f>
        <v>0</v>
      </c>
      <c r="N1809" s="99">
        <f>AI1809+AJ1809</f>
        <v>0</v>
      </c>
      <c r="O1809" s="99"/>
      <c r="P1809" s="99">
        <f>AK1809</f>
        <v>0</v>
      </c>
      <c r="Q1809" s="99">
        <f>AM1809</f>
        <v>0</v>
      </c>
      <c r="R1809" s="99">
        <v>0</v>
      </c>
      <c r="S1809" s="47"/>
      <c r="T1809" s="99">
        <f>SUM(U1809,V1809,X1809,Y1809,Z1809,AA1809,AB1809)</f>
        <v>0</v>
      </c>
      <c r="U1809" s="99">
        <f>AP1809</f>
        <v>0</v>
      </c>
      <c r="V1809" s="99">
        <f>SUM(AS1809,AT1809,AU1809,AV1809,AW1809,AX1809,AY1809,AZ1809,BA1809,BB1809,BC1809)</f>
        <v>0</v>
      </c>
      <c r="W1809" s="99">
        <f>COUNT(AS1809,AT1809,AU1809,AV1809,AW1809,AX1809,AY1809,AZ1809,BA1809,BB1809,BC1809)</f>
        <v>0</v>
      </c>
      <c r="X1809" s="99">
        <v>0</v>
      </c>
      <c r="Y1809" s="99">
        <v>0</v>
      </c>
      <c r="Z1809" s="99">
        <v>0</v>
      </c>
      <c r="AA1809" s="99">
        <f>AR1809</f>
        <v>0</v>
      </c>
      <c r="AB1809" s="99">
        <f>AQ1809</f>
        <v>0</v>
      </c>
      <c r="AC1809" s="47"/>
      <c r="AD1809" s="99">
        <v>29</v>
      </c>
      <c r="AE1809" s="99"/>
      <c r="AF1809" s="99"/>
      <c r="AG1809" s="99"/>
      <c r="AH1809" s="99"/>
      <c r="AI1809" s="99"/>
      <c r="AJ1809" s="99"/>
      <c r="AK1809" s="99"/>
      <c r="AL1809" s="99"/>
      <c r="AM1809" s="100"/>
      <c r="AN1809" s="100"/>
      <c r="AO1809" s="44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0"/>
      <c r="BB1809" s="100"/>
      <c r="BC1809" s="100"/>
      <c r="BD1809" s="41"/>
    </row>
    <row r="1810" spans="1:56" x14ac:dyDescent="0.3">
      <c r="A1810" s="100" t="s">
        <v>73</v>
      </c>
      <c r="B1810" s="100" t="s">
        <v>36</v>
      </c>
      <c r="C1810" s="100" t="s">
        <v>1080</v>
      </c>
      <c r="D1810" s="100" t="s">
        <v>2374</v>
      </c>
      <c r="E1810" s="100" t="s">
        <v>54</v>
      </c>
      <c r="F1810" s="100">
        <v>999926902</v>
      </c>
      <c r="G1810" s="99">
        <f>(J1810+T1810)-H1810</f>
        <v>29</v>
      </c>
      <c r="H1810" s="99"/>
      <c r="I1810" s="24"/>
      <c r="J1810" s="99">
        <f>SUM(K1810,L1810,N1810,O1810,P1810,Q1810)</f>
        <v>29</v>
      </c>
      <c r="K1810" s="99">
        <f>SUM(AD1810,AL1810,AN1810)</f>
        <v>29</v>
      </c>
      <c r="L1810" s="99">
        <f>SUM(AE1810,AF1810,AG1810,AH1810)</f>
        <v>0</v>
      </c>
      <c r="M1810" s="99">
        <f>COUNT(#REF!,#REF!,#REF!,#REF!,#REF!,#REF!,#REF!,AE1810,#REF!,#REF!,#REF!,#REF!,AF1810,AG1810,#REF!,#REF!,#REF!,AH1810)</f>
        <v>0</v>
      </c>
      <c r="N1810" s="99">
        <f>AI1810+AJ1810</f>
        <v>0</v>
      </c>
      <c r="O1810" s="99"/>
      <c r="P1810" s="99">
        <f>AK1810</f>
        <v>0</v>
      </c>
      <c r="Q1810" s="99">
        <f>AM1810</f>
        <v>0</v>
      </c>
      <c r="R1810" s="99">
        <v>0</v>
      </c>
      <c r="S1810" s="47"/>
      <c r="T1810" s="99">
        <f>SUM(U1810,V1810,X1810,Y1810,Z1810,AA1810,AB1810)</f>
        <v>0</v>
      </c>
      <c r="U1810" s="99">
        <f>AP1810</f>
        <v>0</v>
      </c>
      <c r="V1810" s="99">
        <f>SUM(AS1810,AT1810,AU1810,AV1810,AW1810,AX1810,AY1810,AZ1810,BA1810,BB1810,BC1810)</f>
        <v>0</v>
      </c>
      <c r="W1810" s="99">
        <f>COUNT(AS1810,AT1810,AU1810,AV1810,AW1810,AX1810,AY1810,AZ1810,BA1810,BB1810,BC1810)</f>
        <v>0</v>
      </c>
      <c r="X1810" s="99">
        <v>0</v>
      </c>
      <c r="Y1810" s="99">
        <v>0</v>
      </c>
      <c r="Z1810" s="99">
        <v>0</v>
      </c>
      <c r="AA1810" s="99">
        <f>AR1810</f>
        <v>0</v>
      </c>
      <c r="AB1810" s="99">
        <f>AQ1810</f>
        <v>0</v>
      </c>
      <c r="AC1810" s="47"/>
      <c r="AD1810" s="99">
        <v>29</v>
      </c>
      <c r="AE1810" s="99"/>
      <c r="AF1810" s="99"/>
      <c r="AG1810" s="99"/>
      <c r="AH1810" s="99"/>
      <c r="AI1810" s="99"/>
      <c r="AJ1810" s="99"/>
      <c r="AK1810" s="99"/>
      <c r="AL1810" s="99"/>
      <c r="AM1810" s="100"/>
      <c r="AN1810" s="100"/>
      <c r="AO1810" s="44"/>
      <c r="AP1810" s="100"/>
      <c r="AQ1810" s="100"/>
      <c r="AR1810" s="100"/>
      <c r="AS1810" s="100"/>
      <c r="AT1810" s="100"/>
      <c r="AU1810" s="100"/>
      <c r="AV1810" s="100"/>
      <c r="AW1810" s="100"/>
      <c r="AX1810" s="100"/>
      <c r="AY1810" s="100"/>
      <c r="AZ1810" s="100"/>
      <c r="BA1810" s="100"/>
      <c r="BB1810" s="100"/>
      <c r="BC1810" s="100"/>
      <c r="BD1810" s="41"/>
    </row>
    <row r="1811" spans="1:56" x14ac:dyDescent="0.3">
      <c r="A1811" s="100" t="s">
        <v>73</v>
      </c>
      <c r="B1811" s="100" t="s">
        <v>36</v>
      </c>
      <c r="C1811" s="100" t="s">
        <v>307</v>
      </c>
      <c r="D1811" s="100" t="s">
        <v>1363</v>
      </c>
      <c r="E1811" s="100" t="s">
        <v>54</v>
      </c>
      <c r="F1811" s="100">
        <v>999927046</v>
      </c>
      <c r="G1811" s="99">
        <f>(J1811+T1811)-H1811</f>
        <v>29</v>
      </c>
      <c r="H1811" s="99"/>
      <c r="I1811" s="24"/>
      <c r="J1811" s="99">
        <f>SUM(K1811,L1811,N1811,O1811,P1811,Q1811)</f>
        <v>29</v>
      </c>
      <c r="K1811" s="99">
        <f>SUM(AD1811,AL1811,AN1811)</f>
        <v>29</v>
      </c>
      <c r="L1811" s="99">
        <f>SUM(AE1811,AF1811,AG1811,AH1811)</f>
        <v>0</v>
      </c>
      <c r="M1811" s="99">
        <f>COUNT(#REF!,#REF!,#REF!,#REF!,#REF!,#REF!,#REF!,AE1811,#REF!,#REF!,#REF!,#REF!,AF1811,AG1811,#REF!,#REF!,#REF!,AH1811)</f>
        <v>0</v>
      </c>
      <c r="N1811" s="99">
        <f>AI1811+AJ1811</f>
        <v>0</v>
      </c>
      <c r="O1811" s="99"/>
      <c r="P1811" s="99">
        <f>AK1811</f>
        <v>0</v>
      </c>
      <c r="Q1811" s="99">
        <f>AM1811</f>
        <v>0</v>
      </c>
      <c r="R1811" s="99">
        <v>0</v>
      </c>
      <c r="S1811" s="47"/>
      <c r="T1811" s="99">
        <f>SUM(U1811,V1811,X1811,Y1811,Z1811,AA1811,AB1811)</f>
        <v>0</v>
      </c>
      <c r="U1811" s="99">
        <f>AP1811</f>
        <v>0</v>
      </c>
      <c r="V1811" s="99">
        <f>SUM(AS1811,AT1811,AU1811,AV1811,AW1811,AX1811,AY1811,AZ1811,BA1811,BB1811,BC1811)</f>
        <v>0</v>
      </c>
      <c r="W1811" s="99">
        <f>COUNT(AS1811,AT1811,AU1811,AV1811,AW1811,AX1811,AY1811,AZ1811,BA1811,BB1811,BC1811)</f>
        <v>0</v>
      </c>
      <c r="X1811" s="99">
        <v>0</v>
      </c>
      <c r="Y1811" s="99">
        <v>0</v>
      </c>
      <c r="Z1811" s="99">
        <v>0</v>
      </c>
      <c r="AA1811" s="99">
        <f>AR1811</f>
        <v>0</v>
      </c>
      <c r="AB1811" s="99">
        <f>AQ1811</f>
        <v>0</v>
      </c>
      <c r="AC1811" s="47"/>
      <c r="AD1811" s="99">
        <v>29</v>
      </c>
      <c r="AE1811" s="99"/>
      <c r="AF1811" s="99"/>
      <c r="AG1811" s="99"/>
      <c r="AH1811" s="99"/>
      <c r="AI1811" s="99"/>
      <c r="AJ1811" s="99"/>
      <c r="AK1811" s="99"/>
      <c r="AL1811" s="99"/>
      <c r="AM1811" s="100"/>
      <c r="AN1811" s="100"/>
      <c r="AO1811" s="44"/>
      <c r="AP1811" s="100"/>
      <c r="AQ1811" s="100"/>
      <c r="AR1811" s="100"/>
      <c r="AS1811" s="100"/>
      <c r="AT1811" s="100"/>
      <c r="AU1811" s="100"/>
      <c r="AV1811" s="100"/>
      <c r="AW1811" s="100"/>
      <c r="AX1811" s="100"/>
      <c r="AY1811" s="100"/>
      <c r="AZ1811" s="100"/>
      <c r="BA1811" s="100"/>
      <c r="BB1811" s="100"/>
      <c r="BC1811" s="100"/>
      <c r="BD1811" s="41"/>
    </row>
    <row r="1812" spans="1:56" x14ac:dyDescent="0.3">
      <c r="A1812" s="100" t="s">
        <v>73</v>
      </c>
      <c r="B1812" s="100" t="s">
        <v>36</v>
      </c>
      <c r="C1812" s="100" t="s">
        <v>995</v>
      </c>
      <c r="D1812" s="100" t="s">
        <v>88</v>
      </c>
      <c r="E1812" s="100" t="s">
        <v>54</v>
      </c>
      <c r="F1812" s="100">
        <v>999927142</v>
      </c>
      <c r="G1812" s="99">
        <f>(J1812+T1812)-H1812</f>
        <v>29</v>
      </c>
      <c r="H1812" s="99"/>
      <c r="I1812" s="24"/>
      <c r="J1812" s="99">
        <f>SUM(K1812,L1812,N1812,O1812,P1812,Q1812)</f>
        <v>29</v>
      </c>
      <c r="K1812" s="99">
        <f>SUM(AD1812,AL1812,AN1812)</f>
        <v>29</v>
      </c>
      <c r="L1812" s="99">
        <f>SUM(AE1812,AF1812,AG1812,AH1812)</f>
        <v>0</v>
      </c>
      <c r="M1812" s="99">
        <f>COUNT(#REF!,#REF!,#REF!,#REF!,#REF!,#REF!,#REF!,AE1812,#REF!,#REF!,#REF!,#REF!,AF1812,AG1812,#REF!,#REF!,#REF!,AH1812)</f>
        <v>0</v>
      </c>
      <c r="N1812" s="99">
        <f>AI1812+AJ1812</f>
        <v>0</v>
      </c>
      <c r="O1812" s="99"/>
      <c r="P1812" s="99">
        <f>AK1812</f>
        <v>0</v>
      </c>
      <c r="Q1812" s="99">
        <f>AM1812</f>
        <v>0</v>
      </c>
      <c r="R1812" s="99">
        <v>0</v>
      </c>
      <c r="S1812" s="47"/>
      <c r="T1812" s="99">
        <f>SUM(U1812,V1812,X1812,Y1812,Z1812,AA1812,AB1812)</f>
        <v>0</v>
      </c>
      <c r="U1812" s="99">
        <f>AP1812</f>
        <v>0</v>
      </c>
      <c r="V1812" s="99">
        <f>SUM(AS1812,AT1812,AU1812,AV1812,AW1812,AX1812,AY1812,AZ1812,BA1812,BB1812,BC1812)</f>
        <v>0</v>
      </c>
      <c r="W1812" s="99">
        <f>COUNT(AS1812,AT1812,AU1812,AV1812,AW1812,AX1812,AY1812,AZ1812,BA1812,BB1812,BC1812)</f>
        <v>0</v>
      </c>
      <c r="X1812" s="99">
        <v>0</v>
      </c>
      <c r="Y1812" s="99">
        <v>0</v>
      </c>
      <c r="Z1812" s="99">
        <v>0</v>
      </c>
      <c r="AA1812" s="99">
        <f>AR1812</f>
        <v>0</v>
      </c>
      <c r="AB1812" s="99">
        <f>AQ1812</f>
        <v>0</v>
      </c>
      <c r="AC1812" s="47"/>
      <c r="AD1812" s="99">
        <v>29</v>
      </c>
      <c r="AE1812" s="99"/>
      <c r="AF1812" s="99"/>
      <c r="AG1812" s="99"/>
      <c r="AH1812" s="99"/>
      <c r="AI1812" s="99"/>
      <c r="AJ1812" s="99"/>
      <c r="AK1812" s="99"/>
      <c r="AL1812" s="99"/>
      <c r="AM1812" s="100"/>
      <c r="AN1812" s="100"/>
      <c r="AO1812" s="44"/>
      <c r="AP1812" s="100"/>
      <c r="AQ1812" s="100"/>
      <c r="AR1812" s="100"/>
      <c r="AS1812" s="100"/>
      <c r="AT1812" s="100"/>
      <c r="AU1812" s="100"/>
      <c r="AV1812" s="100"/>
      <c r="AW1812" s="100"/>
      <c r="AX1812" s="100"/>
      <c r="AY1812" s="100"/>
      <c r="AZ1812" s="100"/>
      <c r="BA1812" s="100"/>
      <c r="BB1812" s="100"/>
      <c r="BC1812" s="100"/>
      <c r="BD1812" s="41"/>
    </row>
    <row r="1813" spans="1:56" x14ac:dyDescent="0.3">
      <c r="A1813" s="100" t="s">
        <v>73</v>
      </c>
      <c r="B1813" s="100" t="s">
        <v>36</v>
      </c>
      <c r="C1813" s="100" t="s">
        <v>1049</v>
      </c>
      <c r="D1813" s="100" t="s">
        <v>2454</v>
      </c>
      <c r="E1813" s="100" t="s">
        <v>54</v>
      </c>
      <c r="F1813" s="100">
        <v>999927180</v>
      </c>
      <c r="G1813" s="99">
        <f>(J1813+T1813)-H1813</f>
        <v>29</v>
      </c>
      <c r="H1813" s="99"/>
      <c r="I1813" s="24"/>
      <c r="J1813" s="99">
        <f>SUM(K1813,L1813,N1813,O1813,P1813,Q1813)</f>
        <v>29</v>
      </c>
      <c r="K1813" s="99">
        <f>SUM(AD1813,AL1813,AN1813)</f>
        <v>29</v>
      </c>
      <c r="L1813" s="99">
        <f>SUM(AE1813,AF1813,AG1813,AH1813)</f>
        <v>0</v>
      </c>
      <c r="M1813" s="99">
        <f>COUNT(#REF!,#REF!,#REF!,#REF!,#REF!,#REF!,#REF!,AE1813,#REF!,#REF!,#REF!,#REF!,AF1813,AG1813,#REF!,#REF!,#REF!,AH1813)</f>
        <v>0</v>
      </c>
      <c r="N1813" s="99">
        <f>AI1813+AJ1813</f>
        <v>0</v>
      </c>
      <c r="O1813" s="99"/>
      <c r="P1813" s="99">
        <f>AK1813</f>
        <v>0</v>
      </c>
      <c r="Q1813" s="99">
        <f>AM1813</f>
        <v>0</v>
      </c>
      <c r="R1813" s="99">
        <v>0</v>
      </c>
      <c r="S1813" s="47"/>
      <c r="T1813" s="99">
        <f>SUM(U1813,V1813,X1813,Y1813,Z1813,AA1813,AB1813)</f>
        <v>0</v>
      </c>
      <c r="U1813" s="99">
        <f>AP1813</f>
        <v>0</v>
      </c>
      <c r="V1813" s="99">
        <f>SUM(AS1813,AT1813,AU1813,AV1813,AW1813,AX1813,AY1813,AZ1813,BA1813,BB1813,BC1813)</f>
        <v>0</v>
      </c>
      <c r="W1813" s="99">
        <f>COUNT(AS1813,AT1813,AU1813,AV1813,AW1813,AX1813,AY1813,AZ1813,BA1813,BB1813,BC1813)</f>
        <v>0</v>
      </c>
      <c r="X1813" s="99">
        <v>0</v>
      </c>
      <c r="Y1813" s="99">
        <v>0</v>
      </c>
      <c r="Z1813" s="99">
        <v>0</v>
      </c>
      <c r="AA1813" s="99">
        <f>AR1813</f>
        <v>0</v>
      </c>
      <c r="AB1813" s="99">
        <f>AQ1813</f>
        <v>0</v>
      </c>
      <c r="AC1813" s="47"/>
      <c r="AD1813" s="99">
        <v>29</v>
      </c>
      <c r="AE1813" s="99"/>
      <c r="AF1813" s="99"/>
      <c r="AG1813" s="99"/>
      <c r="AH1813" s="99"/>
      <c r="AI1813" s="99"/>
      <c r="AJ1813" s="99"/>
      <c r="AK1813" s="99"/>
      <c r="AL1813" s="99"/>
      <c r="AM1813" s="100"/>
      <c r="AN1813" s="100"/>
      <c r="AO1813" s="44"/>
      <c r="AP1813" s="100"/>
      <c r="AQ1813" s="100"/>
      <c r="AR1813" s="100"/>
      <c r="AS1813" s="100"/>
      <c r="AT1813" s="100"/>
      <c r="AU1813" s="100"/>
      <c r="AV1813" s="100"/>
      <c r="AW1813" s="100"/>
      <c r="AX1813" s="100"/>
      <c r="AY1813" s="100"/>
      <c r="AZ1813" s="100"/>
      <c r="BA1813" s="100"/>
      <c r="BB1813" s="100"/>
      <c r="BC1813" s="100"/>
      <c r="BD1813" s="41"/>
    </row>
    <row r="1814" spans="1:56" x14ac:dyDescent="0.3">
      <c r="A1814" s="100" t="s">
        <v>73</v>
      </c>
      <c r="B1814" s="100" t="s">
        <v>36</v>
      </c>
      <c r="C1814" s="100" t="s">
        <v>2460</v>
      </c>
      <c r="D1814" s="100" t="s">
        <v>68</v>
      </c>
      <c r="E1814" s="100" t="s">
        <v>54</v>
      </c>
      <c r="F1814" s="100">
        <v>999927191</v>
      </c>
      <c r="G1814" s="99">
        <f>(J1814+T1814)-H1814</f>
        <v>29</v>
      </c>
      <c r="H1814" s="99"/>
      <c r="I1814" s="24"/>
      <c r="J1814" s="99">
        <f>SUM(K1814,L1814,N1814,O1814,P1814,Q1814)</f>
        <v>29</v>
      </c>
      <c r="K1814" s="99">
        <f>SUM(AD1814,AL1814,AN1814)</f>
        <v>29</v>
      </c>
      <c r="L1814" s="99">
        <f>SUM(AE1814,AF1814,AG1814,AH1814)</f>
        <v>0</v>
      </c>
      <c r="M1814" s="99">
        <f>COUNT(#REF!,#REF!,#REF!,#REF!,#REF!,#REF!,#REF!,AE1814,#REF!,#REF!,#REF!,#REF!,AF1814,AG1814,#REF!,#REF!,#REF!,AH1814)</f>
        <v>0</v>
      </c>
      <c r="N1814" s="99">
        <f>AI1814+AJ1814</f>
        <v>0</v>
      </c>
      <c r="O1814" s="99"/>
      <c r="P1814" s="99">
        <f>AK1814</f>
        <v>0</v>
      </c>
      <c r="Q1814" s="99">
        <f>AM1814</f>
        <v>0</v>
      </c>
      <c r="R1814" s="99">
        <v>0</v>
      </c>
      <c r="S1814" s="47"/>
      <c r="T1814" s="99">
        <f>SUM(U1814,V1814,X1814,Y1814,Z1814,AA1814,AB1814)</f>
        <v>0</v>
      </c>
      <c r="U1814" s="99">
        <f>AP1814</f>
        <v>0</v>
      </c>
      <c r="V1814" s="99">
        <f>SUM(AS1814,AT1814,AU1814,AV1814,AW1814,AX1814,AY1814,AZ1814,BA1814,BB1814,BC1814)</f>
        <v>0</v>
      </c>
      <c r="W1814" s="99">
        <f>COUNT(AS1814,AT1814,AU1814,AV1814,AW1814,AX1814,AY1814,AZ1814,BA1814,BB1814,BC1814)</f>
        <v>0</v>
      </c>
      <c r="X1814" s="99">
        <v>0</v>
      </c>
      <c r="Y1814" s="99">
        <v>0</v>
      </c>
      <c r="Z1814" s="99">
        <v>0</v>
      </c>
      <c r="AA1814" s="99">
        <f>AR1814</f>
        <v>0</v>
      </c>
      <c r="AB1814" s="99">
        <f>AQ1814</f>
        <v>0</v>
      </c>
      <c r="AC1814" s="47"/>
      <c r="AD1814" s="99">
        <v>29</v>
      </c>
      <c r="AE1814" s="99"/>
      <c r="AF1814" s="99"/>
      <c r="AG1814" s="99"/>
      <c r="AH1814" s="99"/>
      <c r="AI1814" s="99"/>
      <c r="AJ1814" s="99"/>
      <c r="AK1814" s="99"/>
      <c r="AL1814" s="99"/>
      <c r="AM1814" s="100"/>
      <c r="AN1814" s="100"/>
      <c r="AO1814" s="44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41"/>
    </row>
    <row r="1815" spans="1:56" x14ac:dyDescent="0.3">
      <c r="A1815" s="100" t="s">
        <v>73</v>
      </c>
      <c r="B1815" s="100" t="s">
        <v>36</v>
      </c>
      <c r="C1815" s="100" t="s">
        <v>89</v>
      </c>
      <c r="D1815" s="100" t="s">
        <v>846</v>
      </c>
      <c r="E1815" s="100" t="s">
        <v>54</v>
      </c>
      <c r="F1815" s="100">
        <v>999927197</v>
      </c>
      <c r="G1815" s="99">
        <f>(J1815+T1815)-H1815</f>
        <v>29</v>
      </c>
      <c r="H1815" s="99"/>
      <c r="I1815" s="24"/>
      <c r="J1815" s="99">
        <f>SUM(K1815,L1815,N1815,O1815,P1815,Q1815)</f>
        <v>29</v>
      </c>
      <c r="K1815" s="99">
        <f>SUM(AD1815,AL1815,AN1815)</f>
        <v>29</v>
      </c>
      <c r="L1815" s="99">
        <f>SUM(AE1815,AF1815,AG1815,AH1815)</f>
        <v>0</v>
      </c>
      <c r="M1815" s="99">
        <f>COUNT(#REF!,#REF!,#REF!,#REF!,#REF!,#REF!,#REF!,AE1815,#REF!,#REF!,#REF!,#REF!,AF1815,AG1815,#REF!,#REF!,#REF!,AH1815)</f>
        <v>0</v>
      </c>
      <c r="N1815" s="99">
        <f>AI1815+AJ1815</f>
        <v>0</v>
      </c>
      <c r="O1815" s="99"/>
      <c r="P1815" s="99">
        <f>AK1815</f>
        <v>0</v>
      </c>
      <c r="Q1815" s="99">
        <f>AM1815</f>
        <v>0</v>
      </c>
      <c r="R1815" s="99">
        <v>0</v>
      </c>
      <c r="S1815" s="47"/>
      <c r="T1815" s="99">
        <f>SUM(U1815,V1815,X1815,Y1815,Z1815,AA1815,AB1815)</f>
        <v>0</v>
      </c>
      <c r="U1815" s="99">
        <f>AP1815</f>
        <v>0</v>
      </c>
      <c r="V1815" s="99">
        <f>SUM(AS1815,AT1815,AU1815,AV1815,AW1815,AX1815,AY1815,AZ1815,BA1815,BB1815,BC1815)</f>
        <v>0</v>
      </c>
      <c r="W1815" s="99">
        <f>COUNT(AS1815,AT1815,AU1815,AV1815,AW1815,AX1815,AY1815,AZ1815,BA1815,BB1815,BC1815)</f>
        <v>0</v>
      </c>
      <c r="X1815" s="99">
        <v>0</v>
      </c>
      <c r="Y1815" s="99">
        <v>0</v>
      </c>
      <c r="Z1815" s="99">
        <v>0</v>
      </c>
      <c r="AA1815" s="99">
        <f>AR1815</f>
        <v>0</v>
      </c>
      <c r="AB1815" s="99">
        <f>AQ1815</f>
        <v>0</v>
      </c>
      <c r="AC1815" s="47"/>
      <c r="AD1815" s="99">
        <v>29</v>
      </c>
      <c r="AE1815" s="99"/>
      <c r="AF1815" s="99"/>
      <c r="AG1815" s="99"/>
      <c r="AH1815" s="99"/>
      <c r="AI1815" s="99"/>
      <c r="AJ1815" s="99"/>
      <c r="AK1815" s="99"/>
      <c r="AL1815" s="99"/>
      <c r="AM1815" s="100"/>
      <c r="AN1815" s="100"/>
      <c r="AO1815" s="44"/>
      <c r="AP1815" s="100"/>
      <c r="AQ1815" s="100"/>
      <c r="AR1815" s="100"/>
      <c r="AS1815" s="100"/>
      <c r="AT1815" s="100"/>
      <c r="AU1815" s="100"/>
      <c r="AV1815" s="100"/>
      <c r="AW1815" s="100"/>
      <c r="AX1815" s="100"/>
      <c r="AY1815" s="100"/>
      <c r="AZ1815" s="100"/>
      <c r="BA1815" s="100"/>
      <c r="BB1815" s="100"/>
      <c r="BC1815" s="100"/>
      <c r="BD1815" s="41"/>
    </row>
    <row r="1816" spans="1:56" x14ac:dyDescent="0.3">
      <c r="A1816" s="100" t="s">
        <v>73</v>
      </c>
      <c r="B1816" s="100" t="s">
        <v>36</v>
      </c>
      <c r="C1816" s="100" t="s">
        <v>2502</v>
      </c>
      <c r="D1816" s="100" t="s">
        <v>2449</v>
      </c>
      <c r="E1816" s="100" t="s">
        <v>54</v>
      </c>
      <c r="F1816" s="100">
        <v>999927337</v>
      </c>
      <c r="G1816" s="99">
        <f>(J1816+T1816)-H1816</f>
        <v>29</v>
      </c>
      <c r="H1816" s="99"/>
      <c r="I1816" s="24"/>
      <c r="J1816" s="99">
        <f>SUM(K1816,L1816,N1816,O1816,P1816,Q1816)</f>
        <v>29</v>
      </c>
      <c r="K1816" s="99">
        <f>SUM(AD1816,AL1816,AN1816)</f>
        <v>29</v>
      </c>
      <c r="L1816" s="99">
        <f>SUM(AE1816,AF1816,AG1816,AH1816)</f>
        <v>0</v>
      </c>
      <c r="M1816" s="99">
        <f>COUNT(#REF!,#REF!,#REF!,#REF!,#REF!,#REF!,#REF!,AE1816,#REF!,#REF!,#REF!,#REF!,AF1816,AG1816,#REF!,#REF!,#REF!,AH1816)</f>
        <v>0</v>
      </c>
      <c r="N1816" s="99">
        <f>AI1816+AJ1816</f>
        <v>0</v>
      </c>
      <c r="O1816" s="99"/>
      <c r="P1816" s="99">
        <f>AK1816</f>
        <v>0</v>
      </c>
      <c r="Q1816" s="99">
        <f>AM1816</f>
        <v>0</v>
      </c>
      <c r="R1816" s="99">
        <v>0</v>
      </c>
      <c r="S1816" s="47"/>
      <c r="T1816" s="99">
        <f>SUM(U1816,V1816,X1816,Y1816,Z1816,AA1816,AB1816)</f>
        <v>0</v>
      </c>
      <c r="U1816" s="99">
        <f>AP1816</f>
        <v>0</v>
      </c>
      <c r="V1816" s="99">
        <f>SUM(AS1816,AT1816,AU1816,AV1816,AW1816,AX1816,AY1816,AZ1816,BA1816,BB1816,BC1816)</f>
        <v>0</v>
      </c>
      <c r="W1816" s="99">
        <f>COUNT(AS1816,AT1816,AU1816,AV1816,AW1816,AX1816,AY1816,AZ1816,BA1816,BB1816,BC1816)</f>
        <v>0</v>
      </c>
      <c r="X1816" s="99">
        <v>0</v>
      </c>
      <c r="Y1816" s="99">
        <v>0</v>
      </c>
      <c r="Z1816" s="99">
        <v>0</v>
      </c>
      <c r="AA1816" s="99">
        <f>AR1816</f>
        <v>0</v>
      </c>
      <c r="AB1816" s="99">
        <f>AQ1816</f>
        <v>0</v>
      </c>
      <c r="AC1816" s="47"/>
      <c r="AD1816" s="99">
        <v>29</v>
      </c>
      <c r="AE1816" s="99"/>
      <c r="AF1816" s="99"/>
      <c r="AG1816" s="99"/>
      <c r="AH1816" s="99"/>
      <c r="AI1816" s="99"/>
      <c r="AJ1816" s="99"/>
      <c r="AK1816" s="99"/>
      <c r="AL1816" s="99"/>
      <c r="AM1816" s="100"/>
      <c r="AN1816" s="100"/>
      <c r="AO1816" s="44"/>
      <c r="AP1816" s="100"/>
      <c r="AQ1816" s="100"/>
      <c r="AR1816" s="100"/>
      <c r="AS1816" s="100"/>
      <c r="AT1816" s="100"/>
      <c r="AU1816" s="100"/>
      <c r="AV1816" s="100"/>
      <c r="AW1816" s="100"/>
      <c r="AX1816" s="100"/>
      <c r="AY1816" s="100"/>
      <c r="AZ1816" s="100"/>
      <c r="BA1816" s="100"/>
      <c r="BB1816" s="100"/>
      <c r="BC1816" s="100"/>
      <c r="BD1816" s="41"/>
    </row>
    <row r="1817" spans="1:56" x14ac:dyDescent="0.3">
      <c r="A1817" s="100" t="s">
        <v>73</v>
      </c>
      <c r="B1817" s="100" t="s">
        <v>36</v>
      </c>
      <c r="C1817" s="100" t="s">
        <v>626</v>
      </c>
      <c r="D1817" s="100" t="s">
        <v>428</v>
      </c>
      <c r="E1817" s="100" t="s">
        <v>54</v>
      </c>
      <c r="F1817" s="100">
        <v>999927414</v>
      </c>
      <c r="G1817" s="99">
        <f>(J1817+T1817)-H1817</f>
        <v>29</v>
      </c>
      <c r="H1817" s="99"/>
      <c r="I1817" s="24"/>
      <c r="J1817" s="99">
        <f>SUM(K1817,L1817,N1817,O1817,P1817,Q1817)</f>
        <v>29</v>
      </c>
      <c r="K1817" s="99">
        <f>SUM(AD1817,AL1817,AN1817)</f>
        <v>29</v>
      </c>
      <c r="L1817" s="99">
        <f>SUM(AE1817,AF1817,AG1817,AH1817)</f>
        <v>0</v>
      </c>
      <c r="M1817" s="99">
        <f>COUNT(#REF!,#REF!,#REF!,#REF!,#REF!,#REF!,#REF!,AE1817,#REF!,#REF!,#REF!,#REF!,AF1817,AG1817,#REF!,#REF!,#REF!,AH1817)</f>
        <v>0</v>
      </c>
      <c r="N1817" s="99">
        <f>AI1817+AJ1817</f>
        <v>0</v>
      </c>
      <c r="O1817" s="99"/>
      <c r="P1817" s="99">
        <f>AK1817</f>
        <v>0</v>
      </c>
      <c r="Q1817" s="99">
        <f>AM1817</f>
        <v>0</v>
      </c>
      <c r="R1817" s="99">
        <v>0</v>
      </c>
      <c r="S1817" s="47"/>
      <c r="T1817" s="99">
        <f>SUM(U1817,V1817,X1817,Y1817,Z1817,AA1817,AB1817)</f>
        <v>0</v>
      </c>
      <c r="U1817" s="99">
        <f>AP1817</f>
        <v>0</v>
      </c>
      <c r="V1817" s="99">
        <f>SUM(AS1817,AT1817,AU1817,AV1817,AW1817,AX1817,AY1817,AZ1817,BA1817,BB1817,BC1817)</f>
        <v>0</v>
      </c>
      <c r="W1817" s="99">
        <f>COUNT(AS1817,AT1817,AU1817,AV1817,AW1817,AX1817,AY1817,AZ1817,BA1817,BB1817,BC1817)</f>
        <v>0</v>
      </c>
      <c r="X1817" s="99">
        <v>0</v>
      </c>
      <c r="Y1817" s="99">
        <v>0</v>
      </c>
      <c r="Z1817" s="99">
        <v>0</v>
      </c>
      <c r="AA1817" s="99">
        <f>AR1817</f>
        <v>0</v>
      </c>
      <c r="AB1817" s="99">
        <f>AQ1817</f>
        <v>0</v>
      </c>
      <c r="AC1817" s="47"/>
      <c r="AD1817" s="99">
        <v>29</v>
      </c>
      <c r="AE1817" s="99"/>
      <c r="AF1817" s="99"/>
      <c r="AG1817" s="99"/>
      <c r="AH1817" s="99"/>
      <c r="AI1817" s="99"/>
      <c r="AJ1817" s="99"/>
      <c r="AK1817" s="99"/>
      <c r="AL1817" s="99"/>
      <c r="AM1817" s="100"/>
      <c r="AN1817" s="100"/>
      <c r="AO1817" s="44"/>
      <c r="AP1817" s="100"/>
      <c r="AQ1817" s="100"/>
      <c r="AR1817" s="100"/>
      <c r="AS1817" s="100"/>
      <c r="AT1817" s="100"/>
      <c r="AU1817" s="100"/>
      <c r="AV1817" s="100"/>
      <c r="AW1817" s="100"/>
      <c r="AX1817" s="100"/>
      <c r="AY1817" s="100"/>
      <c r="AZ1817" s="100"/>
      <c r="BA1817" s="100"/>
      <c r="BB1817" s="100"/>
      <c r="BC1817" s="100"/>
      <c r="BD1817" s="41"/>
    </row>
    <row r="1818" spans="1:56" x14ac:dyDescent="0.3">
      <c r="A1818" s="100" t="s">
        <v>73</v>
      </c>
      <c r="B1818" s="100" t="s">
        <v>36</v>
      </c>
      <c r="C1818" s="100" t="s">
        <v>2526</v>
      </c>
      <c r="D1818" s="100" t="s">
        <v>1556</v>
      </c>
      <c r="E1818" s="100" t="s">
        <v>54</v>
      </c>
      <c r="F1818" s="100">
        <v>999927440</v>
      </c>
      <c r="G1818" s="99">
        <f>(J1818+T1818)-H1818</f>
        <v>29</v>
      </c>
      <c r="H1818" s="99"/>
      <c r="I1818" s="24"/>
      <c r="J1818" s="99">
        <f>SUM(K1818,L1818,N1818,O1818,P1818,Q1818)</f>
        <v>29</v>
      </c>
      <c r="K1818" s="99">
        <f>SUM(AD1818,AL1818,AN1818)</f>
        <v>29</v>
      </c>
      <c r="L1818" s="99">
        <f>SUM(AE1818,AF1818,AG1818,AH1818)</f>
        <v>0</v>
      </c>
      <c r="M1818" s="99">
        <f>COUNT(#REF!,#REF!,#REF!,#REF!,#REF!,#REF!,#REF!,AE1818,#REF!,#REF!,#REF!,#REF!,AF1818,AG1818,#REF!,#REF!,#REF!,AH1818)</f>
        <v>0</v>
      </c>
      <c r="N1818" s="99">
        <f>AI1818+AJ1818</f>
        <v>0</v>
      </c>
      <c r="O1818" s="99"/>
      <c r="P1818" s="99">
        <f>AK1818</f>
        <v>0</v>
      </c>
      <c r="Q1818" s="99">
        <f>AM1818</f>
        <v>0</v>
      </c>
      <c r="R1818" s="99">
        <v>0</v>
      </c>
      <c r="S1818" s="47"/>
      <c r="T1818" s="99">
        <f>SUM(U1818,V1818,X1818,Y1818,Z1818,AA1818,AB1818)</f>
        <v>0</v>
      </c>
      <c r="U1818" s="99">
        <f>AP1818</f>
        <v>0</v>
      </c>
      <c r="V1818" s="99">
        <f>SUM(AS1818,AT1818,AU1818,AV1818,AW1818,AX1818,AY1818,AZ1818,BA1818,BB1818,BC1818)</f>
        <v>0</v>
      </c>
      <c r="W1818" s="99">
        <f>COUNT(AS1818,AT1818,AU1818,AV1818,AW1818,AX1818,AY1818,AZ1818,BA1818,BB1818,BC1818)</f>
        <v>0</v>
      </c>
      <c r="X1818" s="99">
        <v>0</v>
      </c>
      <c r="Y1818" s="99">
        <v>0</v>
      </c>
      <c r="Z1818" s="99">
        <v>0</v>
      </c>
      <c r="AA1818" s="99">
        <f>AR1818</f>
        <v>0</v>
      </c>
      <c r="AB1818" s="99">
        <f>AQ1818</f>
        <v>0</v>
      </c>
      <c r="AC1818" s="47"/>
      <c r="AD1818" s="99">
        <v>29</v>
      </c>
      <c r="AE1818" s="99"/>
      <c r="AF1818" s="99"/>
      <c r="AG1818" s="99"/>
      <c r="AH1818" s="99"/>
      <c r="AI1818" s="99"/>
      <c r="AJ1818" s="99"/>
      <c r="AK1818" s="99"/>
      <c r="AL1818" s="99"/>
      <c r="AM1818" s="100"/>
      <c r="AN1818" s="100"/>
      <c r="AO1818" s="44"/>
      <c r="AP1818" s="100"/>
      <c r="AQ1818" s="100"/>
      <c r="AR1818" s="100"/>
      <c r="AS1818" s="100"/>
      <c r="AT1818" s="100"/>
      <c r="AU1818" s="100"/>
      <c r="AV1818" s="100"/>
      <c r="AW1818" s="100"/>
      <c r="AX1818" s="100"/>
      <c r="AY1818" s="100"/>
      <c r="AZ1818" s="100"/>
      <c r="BA1818" s="100"/>
      <c r="BB1818" s="100"/>
      <c r="BC1818" s="100"/>
      <c r="BD1818" s="41"/>
    </row>
    <row r="1819" spans="1:56" x14ac:dyDescent="0.3">
      <c r="A1819" s="100" t="s">
        <v>73</v>
      </c>
      <c r="B1819" s="100" t="s">
        <v>36</v>
      </c>
      <c r="C1819" s="100" t="s">
        <v>2543</v>
      </c>
      <c r="D1819" s="100" t="s">
        <v>2544</v>
      </c>
      <c r="E1819" s="100" t="s">
        <v>54</v>
      </c>
      <c r="F1819" s="100">
        <v>999927501</v>
      </c>
      <c r="G1819" s="99">
        <f>(J1819+T1819)-H1819</f>
        <v>29</v>
      </c>
      <c r="H1819" s="99"/>
      <c r="I1819" s="24"/>
      <c r="J1819" s="99">
        <f>SUM(K1819,L1819,N1819,O1819,P1819,Q1819)</f>
        <v>29</v>
      </c>
      <c r="K1819" s="99">
        <f>SUM(AD1819,AL1819,AN1819)</f>
        <v>29</v>
      </c>
      <c r="L1819" s="99">
        <f>SUM(AE1819,AF1819,AG1819,AH1819)</f>
        <v>0</v>
      </c>
      <c r="M1819" s="99">
        <f>COUNT(#REF!,#REF!,#REF!,#REF!,#REF!,#REF!,#REF!,AE1819,#REF!,#REF!,#REF!,#REF!,AF1819,AG1819,#REF!,#REF!,#REF!,AH1819)</f>
        <v>0</v>
      </c>
      <c r="N1819" s="99">
        <f>AI1819+AJ1819</f>
        <v>0</v>
      </c>
      <c r="O1819" s="99"/>
      <c r="P1819" s="99">
        <f>AK1819</f>
        <v>0</v>
      </c>
      <c r="Q1819" s="99">
        <f>AM1819</f>
        <v>0</v>
      </c>
      <c r="R1819" s="99">
        <v>0</v>
      </c>
      <c r="S1819" s="47"/>
      <c r="T1819" s="99">
        <f>SUM(U1819,V1819,X1819,Y1819,Z1819,AA1819,AB1819)</f>
        <v>0</v>
      </c>
      <c r="U1819" s="99">
        <f>AP1819</f>
        <v>0</v>
      </c>
      <c r="V1819" s="99">
        <f>SUM(AS1819,AT1819,AU1819,AV1819,AW1819,AX1819,AY1819,AZ1819,BA1819,BB1819,BC1819)</f>
        <v>0</v>
      </c>
      <c r="W1819" s="99">
        <f>COUNT(AS1819,AT1819,AU1819,AV1819,AW1819,AX1819,AY1819,AZ1819,BA1819,BB1819,BC1819)</f>
        <v>0</v>
      </c>
      <c r="X1819" s="99">
        <v>0</v>
      </c>
      <c r="Y1819" s="99">
        <v>0</v>
      </c>
      <c r="Z1819" s="99">
        <v>0</v>
      </c>
      <c r="AA1819" s="99">
        <f>AR1819</f>
        <v>0</v>
      </c>
      <c r="AB1819" s="99">
        <f>AQ1819</f>
        <v>0</v>
      </c>
      <c r="AC1819" s="47"/>
      <c r="AD1819" s="99">
        <v>29</v>
      </c>
      <c r="AE1819" s="99"/>
      <c r="AF1819" s="99"/>
      <c r="AG1819" s="99"/>
      <c r="AH1819" s="99"/>
      <c r="AI1819" s="99"/>
      <c r="AJ1819" s="99"/>
      <c r="AK1819" s="99"/>
      <c r="AL1819" s="99"/>
      <c r="AM1819" s="100"/>
      <c r="AN1819" s="100"/>
      <c r="AO1819" s="44"/>
      <c r="AP1819" s="100"/>
      <c r="AQ1819" s="100"/>
      <c r="AR1819" s="100"/>
      <c r="AS1819" s="100"/>
      <c r="AT1819" s="100"/>
      <c r="AU1819" s="100"/>
      <c r="AV1819" s="100"/>
      <c r="AW1819" s="100"/>
      <c r="AX1819" s="100"/>
      <c r="AY1819" s="100"/>
      <c r="AZ1819" s="100"/>
      <c r="BA1819" s="100"/>
      <c r="BB1819" s="100"/>
      <c r="BC1819" s="100"/>
      <c r="BD1819" s="41"/>
    </row>
    <row r="1820" spans="1:56" x14ac:dyDescent="0.3">
      <c r="A1820" s="100" t="s">
        <v>73</v>
      </c>
      <c r="B1820" s="100" t="s">
        <v>36</v>
      </c>
      <c r="C1820" s="100" t="s">
        <v>396</v>
      </c>
      <c r="D1820" s="100" t="s">
        <v>2546</v>
      </c>
      <c r="E1820" s="100" t="s">
        <v>54</v>
      </c>
      <c r="F1820" s="100">
        <v>999927506</v>
      </c>
      <c r="G1820" s="99">
        <f>(J1820+T1820)-H1820</f>
        <v>29</v>
      </c>
      <c r="H1820" s="99"/>
      <c r="I1820" s="24"/>
      <c r="J1820" s="99">
        <f>SUM(K1820,L1820,N1820,O1820,P1820,Q1820)</f>
        <v>29</v>
      </c>
      <c r="K1820" s="99">
        <f>SUM(AD1820,AL1820,AN1820)</f>
        <v>29</v>
      </c>
      <c r="L1820" s="99">
        <f>SUM(AE1820,AF1820,AG1820,AH1820)</f>
        <v>0</v>
      </c>
      <c r="M1820" s="99">
        <f>COUNT(#REF!,#REF!,#REF!,#REF!,#REF!,#REF!,#REF!,AE1820,#REF!,#REF!,#REF!,#REF!,AF1820,AG1820,#REF!,#REF!,#REF!,AH1820)</f>
        <v>0</v>
      </c>
      <c r="N1820" s="99">
        <f>AI1820+AJ1820</f>
        <v>0</v>
      </c>
      <c r="O1820" s="99"/>
      <c r="P1820" s="99">
        <f>AK1820</f>
        <v>0</v>
      </c>
      <c r="Q1820" s="99">
        <f>AM1820</f>
        <v>0</v>
      </c>
      <c r="R1820" s="99">
        <v>0</v>
      </c>
      <c r="S1820" s="47"/>
      <c r="T1820" s="99">
        <f>SUM(U1820,V1820,X1820,Y1820,Z1820,AA1820,AB1820)</f>
        <v>0</v>
      </c>
      <c r="U1820" s="99">
        <f>AP1820</f>
        <v>0</v>
      </c>
      <c r="V1820" s="99">
        <f>SUM(AS1820,AT1820,AU1820,AV1820,AW1820,AX1820,AY1820,AZ1820,BA1820,BB1820,BC1820)</f>
        <v>0</v>
      </c>
      <c r="W1820" s="99">
        <f>COUNT(AS1820,AT1820,AU1820,AV1820,AW1820,AX1820,AY1820,AZ1820,BA1820,BB1820,BC1820)</f>
        <v>0</v>
      </c>
      <c r="X1820" s="99">
        <v>0</v>
      </c>
      <c r="Y1820" s="99">
        <v>0</v>
      </c>
      <c r="Z1820" s="99">
        <v>0</v>
      </c>
      <c r="AA1820" s="99">
        <f>AR1820</f>
        <v>0</v>
      </c>
      <c r="AB1820" s="99">
        <f>AQ1820</f>
        <v>0</v>
      </c>
      <c r="AC1820" s="47"/>
      <c r="AD1820" s="99">
        <v>29</v>
      </c>
      <c r="AE1820" s="99"/>
      <c r="AF1820" s="99"/>
      <c r="AG1820" s="99"/>
      <c r="AH1820" s="99"/>
      <c r="AI1820" s="99"/>
      <c r="AJ1820" s="99"/>
      <c r="AK1820" s="99"/>
      <c r="AL1820" s="99"/>
      <c r="AM1820" s="100"/>
      <c r="AN1820" s="100"/>
      <c r="AO1820" s="44"/>
      <c r="AP1820" s="100"/>
      <c r="AQ1820" s="100"/>
      <c r="AR1820" s="100"/>
      <c r="AS1820" s="100"/>
      <c r="AT1820" s="100"/>
      <c r="AU1820" s="100"/>
      <c r="AV1820" s="100"/>
      <c r="AW1820" s="100"/>
      <c r="AX1820" s="100"/>
      <c r="AY1820" s="100"/>
      <c r="AZ1820" s="100"/>
      <c r="BA1820" s="100"/>
      <c r="BB1820" s="100"/>
      <c r="BC1820" s="100"/>
      <c r="BD1820" s="41"/>
    </row>
    <row r="1821" spans="1:56" x14ac:dyDescent="0.3">
      <c r="A1821" s="100" t="s">
        <v>73</v>
      </c>
      <c r="B1821" s="100" t="s">
        <v>36</v>
      </c>
      <c r="C1821" s="100" t="s">
        <v>2576</v>
      </c>
      <c r="D1821" s="100" t="s">
        <v>2577</v>
      </c>
      <c r="E1821" s="100" t="s">
        <v>54</v>
      </c>
      <c r="F1821" s="100">
        <v>999927648</v>
      </c>
      <c r="G1821" s="99">
        <f>(J1821+T1821)-H1821</f>
        <v>29</v>
      </c>
      <c r="H1821" s="99"/>
      <c r="I1821" s="24"/>
      <c r="J1821" s="99">
        <f>SUM(K1821,L1821,N1821,O1821,P1821,Q1821)</f>
        <v>29</v>
      </c>
      <c r="K1821" s="99">
        <f>SUM(AD1821,AL1821,AN1821)</f>
        <v>29</v>
      </c>
      <c r="L1821" s="99">
        <f>SUM(AE1821,AF1821,AG1821,AH1821)</f>
        <v>0</v>
      </c>
      <c r="M1821" s="99">
        <f>COUNT(#REF!,#REF!,#REF!,#REF!,#REF!,#REF!,#REF!,AE1821,#REF!,#REF!,#REF!,#REF!,AF1821,AG1821,#REF!,#REF!,#REF!,AH1821)</f>
        <v>0</v>
      </c>
      <c r="N1821" s="99">
        <f>AI1821+AJ1821</f>
        <v>0</v>
      </c>
      <c r="O1821" s="99"/>
      <c r="P1821" s="99">
        <f>AK1821</f>
        <v>0</v>
      </c>
      <c r="Q1821" s="99">
        <f>AM1821</f>
        <v>0</v>
      </c>
      <c r="R1821" s="99">
        <v>0</v>
      </c>
      <c r="S1821" s="47"/>
      <c r="T1821" s="99">
        <f>SUM(U1821,V1821,X1821,Y1821,Z1821,AA1821,AB1821)</f>
        <v>0</v>
      </c>
      <c r="U1821" s="99">
        <f>AP1821</f>
        <v>0</v>
      </c>
      <c r="V1821" s="99">
        <f>SUM(AS1821,AT1821,AU1821,AV1821,AW1821,AX1821,AY1821,AZ1821,BA1821,BB1821,BC1821)</f>
        <v>0</v>
      </c>
      <c r="W1821" s="99">
        <f>COUNT(AS1821,AT1821,AU1821,AV1821,AW1821,AX1821,AY1821,AZ1821,BA1821,BB1821,BC1821)</f>
        <v>0</v>
      </c>
      <c r="X1821" s="99">
        <v>0</v>
      </c>
      <c r="Y1821" s="99">
        <v>0</v>
      </c>
      <c r="Z1821" s="99">
        <v>0</v>
      </c>
      <c r="AA1821" s="99">
        <f>AR1821</f>
        <v>0</v>
      </c>
      <c r="AB1821" s="99">
        <f>AQ1821</f>
        <v>0</v>
      </c>
      <c r="AC1821" s="47"/>
      <c r="AD1821" s="99">
        <v>29</v>
      </c>
      <c r="AE1821" s="99"/>
      <c r="AF1821" s="99"/>
      <c r="AG1821" s="99"/>
      <c r="AH1821" s="99"/>
      <c r="AI1821" s="99"/>
      <c r="AJ1821" s="99"/>
      <c r="AK1821" s="99"/>
      <c r="AL1821" s="99"/>
      <c r="AM1821" s="100"/>
      <c r="AN1821" s="100"/>
      <c r="AO1821" s="44"/>
      <c r="AP1821" s="100"/>
      <c r="AQ1821" s="100"/>
      <c r="AR1821" s="100"/>
      <c r="AS1821" s="100"/>
      <c r="AT1821" s="100"/>
      <c r="AU1821" s="100"/>
      <c r="AV1821" s="100"/>
      <c r="AW1821" s="100"/>
      <c r="AX1821" s="100"/>
      <c r="AY1821" s="100"/>
      <c r="AZ1821" s="100"/>
      <c r="BA1821" s="100"/>
      <c r="BB1821" s="100"/>
      <c r="BC1821" s="100"/>
      <c r="BD1821" s="41"/>
    </row>
    <row r="1822" spans="1:56" x14ac:dyDescent="0.3">
      <c r="A1822" s="99" t="s">
        <v>73</v>
      </c>
      <c r="B1822" s="100" t="s">
        <v>36</v>
      </c>
      <c r="C1822" s="100" t="s">
        <v>2591</v>
      </c>
      <c r="D1822" s="100" t="s">
        <v>2592</v>
      </c>
      <c r="E1822" s="100" t="s">
        <v>54</v>
      </c>
      <c r="F1822" s="100">
        <v>999927775</v>
      </c>
      <c r="G1822" s="99">
        <f>(J1822+T1822)-H1822</f>
        <v>29</v>
      </c>
      <c r="H1822" s="99"/>
      <c r="I1822" s="24"/>
      <c r="J1822" s="99">
        <f>SUM(K1822,L1822,N1822,O1822,P1822,Q1822)</f>
        <v>29</v>
      </c>
      <c r="K1822" s="99">
        <f>SUM(AD1822,AL1822,AN1822)</f>
        <v>0</v>
      </c>
      <c r="L1822" s="99">
        <f>SUM(AE1822,AF1822,AG1822,AH1822)</f>
        <v>29</v>
      </c>
      <c r="M1822" s="99">
        <f>COUNT(#REF!,#REF!,#REF!,#REF!,#REF!,#REF!,#REF!,AE1822,#REF!,#REF!,#REF!,#REF!,AF1822,AG1822,#REF!,#REF!,#REF!,AH1822)</f>
        <v>1</v>
      </c>
      <c r="N1822" s="99">
        <f>AI1822+AJ1822</f>
        <v>0</v>
      </c>
      <c r="O1822" s="99"/>
      <c r="P1822" s="99">
        <f>AK1822</f>
        <v>0</v>
      </c>
      <c r="Q1822" s="99">
        <f>AM1822</f>
        <v>0</v>
      </c>
      <c r="R1822" s="99">
        <v>0</v>
      </c>
      <c r="S1822" s="47"/>
      <c r="T1822" s="99">
        <f>SUM(U1822,V1822,X1822,Y1822,Z1822,AA1822,AB1822)</f>
        <v>0</v>
      </c>
      <c r="U1822" s="99">
        <f>AP1822</f>
        <v>0</v>
      </c>
      <c r="V1822" s="99">
        <f>SUM(AS1822,AT1822,AU1822,AV1822,AW1822,AX1822,AY1822,AZ1822,BA1822,BB1822,BC1822)</f>
        <v>0</v>
      </c>
      <c r="W1822" s="99">
        <f>COUNT(AS1822,AT1822,AU1822,AV1822,AW1822,AX1822,AY1822,AZ1822,BA1822,BB1822,BC1822)</f>
        <v>0</v>
      </c>
      <c r="X1822" s="99">
        <v>0</v>
      </c>
      <c r="Y1822" s="99">
        <v>0</v>
      </c>
      <c r="Z1822" s="99">
        <v>0</v>
      </c>
      <c r="AA1822" s="99">
        <f>AR1822</f>
        <v>0</v>
      </c>
      <c r="AB1822" s="99">
        <f>AQ1822</f>
        <v>0</v>
      </c>
      <c r="AC1822" s="47"/>
      <c r="AD1822" s="99"/>
      <c r="AE1822" s="99"/>
      <c r="AF1822" s="99"/>
      <c r="AG1822" s="99">
        <v>29</v>
      </c>
      <c r="AH1822" s="99"/>
      <c r="AI1822" s="99"/>
      <c r="AJ1822" s="99"/>
      <c r="AK1822" s="99"/>
      <c r="AL1822" s="99"/>
      <c r="AM1822" s="100"/>
      <c r="AN1822" s="100"/>
      <c r="AO1822" s="44"/>
      <c r="AP1822" s="100"/>
      <c r="AQ1822" s="100"/>
      <c r="AR1822" s="100"/>
      <c r="AS1822" s="100"/>
      <c r="AT1822" s="100"/>
      <c r="AU1822" s="100"/>
      <c r="AV1822" s="100"/>
      <c r="AW1822" s="100"/>
      <c r="AX1822" s="100"/>
      <c r="AY1822" s="100"/>
      <c r="AZ1822" s="100"/>
      <c r="BA1822" s="100"/>
      <c r="BB1822" s="100"/>
      <c r="BC1822" s="100"/>
      <c r="BD1822" s="41"/>
    </row>
    <row r="1823" spans="1:56" x14ac:dyDescent="0.3">
      <c r="A1823" s="100" t="s">
        <v>73</v>
      </c>
      <c r="B1823" s="102" t="s">
        <v>36</v>
      </c>
      <c r="C1823" s="102" t="s">
        <v>1557</v>
      </c>
      <c r="D1823" s="102" t="s">
        <v>2498</v>
      </c>
      <c r="E1823" s="102" t="s">
        <v>54</v>
      </c>
      <c r="F1823" s="99">
        <v>999927317</v>
      </c>
      <c r="G1823" s="99">
        <f>(J1823+T1823)-H1823</f>
        <v>27</v>
      </c>
      <c r="H1823" s="99">
        <f>(K1823+L1823+N1823+O1823+P1823+Q1823+R1823)*0.5</f>
        <v>27</v>
      </c>
      <c r="I1823" s="24"/>
      <c r="J1823" s="99">
        <f>SUM(K1823,L1823,N1823,O1823,P1823,Q1823)</f>
        <v>54</v>
      </c>
      <c r="K1823" s="99">
        <f>SUM(AD1823,AL1823,AN1823)</f>
        <v>0</v>
      </c>
      <c r="L1823" s="99">
        <f>SUM(AE1823,AF1823,AG1823,AH1823)</f>
        <v>54</v>
      </c>
      <c r="M1823" s="99">
        <f>COUNT(#REF!,#REF!,#REF!,#REF!,#REF!,#REF!,#REF!,AE1823,#REF!,#REF!,#REF!,#REF!,AF1823,AG1823,#REF!,#REF!,#REF!,AH1823)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/c>
      <c r="Q1823" s="99">
        <f>AM1823</f>
        <v>0</v>
      </c>
      <c r="R1823" s="99">
        <v>0</v>
      </c>
      <c r="S1823" s="47"/>
      <c r="T1823" s="99">
        <f>SUM(U1823,V1823,X1823,Y1823,Z1823,AA1823,AB1823)</f>
        <v>0</v>
      </c>
      <c r="U1823" s="99">
        <f>AP1823</f>
        <v>0</v>
      </c>
      <c r="V1823" s="99">
        <f>SUM(AS1823,AT1823,AU1823,AV1823,AW1823,AX1823,AY1823,AZ1823,BA1823,BB1823,BC1823)</f>
        <v>0</v>
      </c>
      <c r="W1823" s="99">
        <f>COUNT(AS1823,AT1823,AU1823,AV1823,AW1823,AX1823,AY1823,AZ1823,BA1823,BB1823,BC1823)</f>
        <v>0</v>
      </c>
      <c r="X1823" s="99">
        <v>0</v>
      </c>
      <c r="Y1823" s="99">
        <v>0</v>
      </c>
      <c r="Z1823" s="99">
        <v>0</v>
      </c>
      <c r="AA1823" s="99">
        <f>AR1823</f>
        <v>0</v>
      </c>
      <c r="AB1823" s="99">
        <f>AQ1823</f>
        <v>0</v>
      </c>
      <c r="AC1823" s="47"/>
      <c r="AD1823" s="99"/>
      <c r="AE1823" s="99">
        <v>54</v>
      </c>
      <c r="AF1823" s="99"/>
      <c r="AG1823" s="99"/>
      <c r="AH1823" s="99"/>
      <c r="AI1823" s="99"/>
      <c r="AJ1823" s="99"/>
      <c r="AK1823" s="99"/>
      <c r="AL1823" s="99"/>
      <c r="AM1823" s="100"/>
      <c r="AN1823" s="100"/>
      <c r="AO1823" s="44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0"/>
      <c r="BB1823" s="100"/>
      <c r="BC1823" s="100"/>
      <c r="BD1823" s="41"/>
    </row>
    <row r="1824" spans="1:56" x14ac:dyDescent="0.3">
      <c r="A1824" s="100" t="s">
        <v>73</v>
      </c>
      <c r="B1824" s="100" t="s">
        <v>36</v>
      </c>
      <c r="C1824" s="100" t="s">
        <v>184</v>
      </c>
      <c r="D1824" s="100" t="s">
        <v>357</v>
      </c>
      <c r="E1824" s="100" t="s">
        <v>54</v>
      </c>
      <c r="F1824" s="100">
        <v>999927622</v>
      </c>
      <c r="G1824" s="99">
        <f>(J1824+T1824)-H1824</f>
        <v>19</v>
      </c>
      <c r="H1824" s="99">
        <f>(K1824+L1824+N1824+O1824+P1824+Q1824+R1824)*0.5</f>
        <v>19</v>
      </c>
      <c r="I1824" s="24"/>
      <c r="J1824" s="99">
        <f>SUM(K1824,L1824,N1824,O1824,P1824,Q1824)</f>
        <v>38</v>
      </c>
      <c r="K1824" s="99">
        <f>SUM(AD1824,AL1824,AN1824)</f>
        <v>0</v>
      </c>
      <c r="L1824" s="99">
        <f>SUM(AE1824,AF1824,AG1824,AH1824)</f>
        <v>38</v>
      </c>
      <c r="M1824" s="99">
        <f>COUNT(#REF!,#REF!,#REF!,#REF!,#REF!,#REF!,#REF!,AE1824,#REF!,#REF!,#REF!,#REF!,AF1824,AG1824,#REF!,#REF!,#REF!,AH1824)</f>
        <v>1</v>
      </c>
      <c r="N1824" s="99">
        <f>AI1824+AJ1824</f>
        <v>0</v>
      </c>
      <c r="O1824" s="99"/>
      <c r="P1824" s="99">
        <f>AK1824</f>
        <v>0</v>
      </c>
      <c r="Q1824" s="99">
        <f>AM1824</f>
        <v>0</v>
      </c>
      <c r="R1824" s="99">
        <v>0</v>
      </c>
      <c r="S1824" s="47"/>
      <c r="T1824" s="99">
        <f>SUM(U1824,V1824,X1824,Y1824,Z1824,AA1824,AB1824)</f>
        <v>0</v>
      </c>
      <c r="U1824" s="99">
        <f>AP1824</f>
        <v>0</v>
      </c>
      <c r="V1824" s="99">
        <f>SUM(AS1824,AT1824,AU1824,AV1824,AW1824,AX1824,AY1824,AZ1824,BA1824,BB1824,BC1824)</f>
        <v>0</v>
      </c>
      <c r="W1824" s="99">
        <f>COUNT(AS1824,AT1824,AU1824,AV1824,AW1824,AX1824,AY1824,AZ1824,BA1824,BB1824,BC1824)</f>
        <v>0</v>
      </c>
      <c r="X1824" s="99">
        <v>0</v>
      </c>
      <c r="Y1824" s="99">
        <v>0</v>
      </c>
      <c r="Z1824" s="99">
        <v>0</v>
      </c>
      <c r="AA1824" s="99">
        <f>AR1824</f>
        <v>0</v>
      </c>
      <c r="AB1824" s="99">
        <f>AQ1824</f>
        <v>0</v>
      </c>
      <c r="AC1824" s="47"/>
      <c r="AD1824" s="99"/>
      <c r="AE1824" s="99"/>
      <c r="AF1824" s="99"/>
      <c r="AG1824" s="99">
        <v>38</v>
      </c>
      <c r="AH1824" s="99"/>
      <c r="AI1824" s="99"/>
      <c r="AJ1824" s="99"/>
      <c r="AK1824" s="99"/>
      <c r="AL1824" s="99"/>
      <c r="AM1824" s="100"/>
      <c r="AN1824" s="100"/>
      <c r="AO1824" s="44"/>
      <c r="AP1824" s="100"/>
      <c r="AQ1824" s="100"/>
      <c r="AR1824" s="100"/>
      <c r="AS1824" s="100"/>
      <c r="AT1824" s="100"/>
      <c r="AU1824" s="100"/>
      <c r="AV1824" s="100"/>
      <c r="AW1824" s="100"/>
      <c r="AX1824" s="100"/>
      <c r="AY1824" s="100"/>
      <c r="AZ1824" s="100"/>
      <c r="BA1824" s="100"/>
      <c r="BB1824" s="100"/>
      <c r="BC1824" s="100"/>
      <c r="BD1824" s="41"/>
    </row>
    <row r="1825" spans="1:56" x14ac:dyDescent="0.3">
      <c r="A1825" s="100" t="s">
        <v>73</v>
      </c>
      <c r="B1825" s="100" t="s">
        <v>36</v>
      </c>
      <c r="C1825" s="100" t="s">
        <v>2657</v>
      </c>
      <c r="D1825" s="100" t="s">
        <v>123</v>
      </c>
      <c r="E1825" s="100" t="s">
        <v>54</v>
      </c>
      <c r="F1825" s="100">
        <v>999928020</v>
      </c>
      <c r="G1825" s="99">
        <f>(J1825+T1825)-H1825</f>
        <v>19</v>
      </c>
      <c r="H1825" s="99">
        <f>(K1825+L1825+N1825+O1825+P1825+Q1825+R1825)*0.5</f>
        <v>19</v>
      </c>
      <c r="I1825" s="24"/>
      <c r="J1825" s="99">
        <f>SUM(K1825,L1825,N1825,O1825,P1825,Q1825)</f>
        <v>38</v>
      </c>
      <c r="K1825" s="99">
        <f>SUM(AD1825,AL1825,AN1825)</f>
        <v>0</v>
      </c>
      <c r="L1825" s="99">
        <f>SUM(AE1825,AF1825,AG1825,AH1825)</f>
        <v>38</v>
      </c>
      <c r="M1825" s="99">
        <f>COUNT(#REF!,#REF!,#REF!,#REF!,#REF!,#REF!,#REF!,AE1825,#REF!,#REF!,#REF!,#REF!,AF1825,AG1825,#REF!,#REF!,#REF!,AH1825)</f>
        <v>1</v>
      </c>
      <c r="N1825" s="99">
        <f>AI1825+AJ1825</f>
        <v>0</v>
      </c>
      <c r="O1825" s="99"/>
      <c r="P1825" s="99">
        <f>AK1825</f>
        <v>0</v>
      </c>
      <c r="Q1825" s="99">
        <f>AM1825</f>
        <v>0</v>
      </c>
      <c r="R1825" s="99">
        <v>0</v>
      </c>
      <c r="S1825" s="47"/>
      <c r="T1825" s="99">
        <f>SUM(U1825,V1825,X1825,Y1825,Z1825,AA1825,AB1825)</f>
        <v>0</v>
      </c>
      <c r="U1825" s="99">
        <f>AP1825</f>
        <v>0</v>
      </c>
      <c r="V1825" s="99">
        <f>SUM(AS1825,AT1825,AU1825,AV1825,AW1825,AX1825,AY1825,AZ1825,BA1825,BB1825,BC1825)</f>
        <v>0</v>
      </c>
      <c r="W1825" s="99">
        <f>COUNT(AS1825,AT1825,AU1825,AV1825,AW1825,AX1825,AY1825,AZ1825,BA1825,BB1825,BC1825)</f>
        <v>0</v>
      </c>
      <c r="X1825" s="99">
        <v>0</v>
      </c>
      <c r="Y1825" s="99">
        <v>0</v>
      </c>
      <c r="Z1825" s="99">
        <v>0</v>
      </c>
      <c r="AA1825" s="99">
        <f>AR1825</f>
        <v>0</v>
      </c>
      <c r="AB1825" s="99">
        <f>AQ1825</f>
        <v>0</v>
      </c>
      <c r="AC1825" s="47"/>
      <c r="AD1825" s="99"/>
      <c r="AE1825" s="99"/>
      <c r="AF1825" s="99"/>
      <c r="AG1825" s="99">
        <v>38</v>
      </c>
      <c r="AH1825" s="99"/>
      <c r="AI1825" s="99"/>
      <c r="AJ1825" s="99"/>
      <c r="AK1825" s="99"/>
      <c r="AL1825" s="99"/>
      <c r="AM1825" s="100"/>
      <c r="AN1825" s="100"/>
      <c r="AO1825" s="44"/>
      <c r="AP1825" s="100"/>
      <c r="AQ1825" s="100"/>
      <c r="AR1825" s="100"/>
      <c r="AS1825" s="100"/>
      <c r="AT1825" s="100"/>
      <c r="AU1825" s="100"/>
      <c r="AV1825" s="100"/>
      <c r="AW1825" s="100"/>
      <c r="AX1825" s="100"/>
      <c r="AY1825" s="100"/>
      <c r="AZ1825" s="100"/>
      <c r="BA1825" s="100"/>
      <c r="BB1825" s="100"/>
      <c r="BC1825" s="100"/>
      <c r="BD1825" s="41"/>
    </row>
    <row r="1826" spans="1:56" x14ac:dyDescent="0.3">
      <c r="A1826" s="100" t="s">
        <v>73</v>
      </c>
      <c r="B1826" s="100" t="s">
        <v>36</v>
      </c>
      <c r="C1826" s="100" t="s">
        <v>612</v>
      </c>
      <c r="D1826" s="100" t="s">
        <v>90</v>
      </c>
      <c r="E1826" s="100" t="s">
        <v>54</v>
      </c>
      <c r="F1826" s="99">
        <v>999905555</v>
      </c>
      <c r="G1826" s="99">
        <f>(J1826+T1826)-H1826</f>
        <v>16.5</v>
      </c>
      <c r="H1826" s="99">
        <f>(K1826+L1826+N1826+O1826+P1826+Q1826+R1826)*0.5</f>
        <v>16.5</v>
      </c>
      <c r="I1826" s="24"/>
      <c r="J1826" s="99">
        <f>SUM(K1826,L1826,N1826,O1826,P1826,Q1826)</f>
        <v>33</v>
      </c>
      <c r="K1826" s="99">
        <f>SUM(AD1826,AL1826,AN1826)</f>
        <v>0</v>
      </c>
      <c r="L1826" s="99">
        <f>SUM(AE1826,AF1826,AG1826,AH1826)</f>
        <v>0</v>
      </c>
      <c r="M1826" s="99">
        <f>COUNT(#REF!,#REF!,#REF!,#REF!,#REF!,#REF!,#REF!,AE1826,#REF!,#REF!,#REF!,#REF!,AF1826,AG1826,#REF!,#REF!,#REF!,AH1826)</f>
        <v>0</v>
      </c>
      <c r="N1826" s="99">
        <f>AI1826+AJ1826</f>
        <v>33</v>
      </c>
      <c r="O1826" s="99"/>
      <c r="P1826" s="99">
        <f>AK1826</f>
        <v>0</v>
      </c>
      <c r="Q1826" s="99">
        <f>AM1826</f>
        <v>0</v>
      </c>
      <c r="R1826" s="99">
        <v>0</v>
      </c>
      <c r="S1826" s="47"/>
      <c r="T1826" s="99">
        <f>SUM(U1826,V1826,X1826,Y1826,Z1826,AA1826,AB1826)</f>
        <v>0</v>
      </c>
      <c r="U1826" s="99">
        <f>AP1826</f>
        <v>0</v>
      </c>
      <c r="V1826" s="99">
        <f>SUM(AS1826,AT1826,AU1826,AV1826,AW1826,AX1826,AY1826,AZ1826,BA1826,BB1826,BC1826)</f>
        <v>0</v>
      </c>
      <c r="W1826" s="99">
        <f>COUNT(AS1826,AT1826,AU1826,AV1826,AW1826,AX1826,AY1826,AZ1826,BA1826,BB1826,BC1826)</f>
        <v>0</v>
      </c>
      <c r="X1826" s="99">
        <v>0</v>
      </c>
      <c r="Y1826" s="99">
        <v>0</v>
      </c>
      <c r="Z1826" s="99">
        <v>0</v>
      </c>
      <c r="AA1826" s="99">
        <f>AR1826</f>
        <v>0</v>
      </c>
      <c r="AB1826" s="99">
        <f>AQ1826</f>
        <v>0</v>
      </c>
      <c r="AC1826" s="47"/>
      <c r="AD1826" s="99"/>
      <c r="AE1826" s="99"/>
      <c r="AF1826" s="99"/>
      <c r="AG1826" s="99"/>
      <c r="AH1826" s="99"/>
      <c r="AI1826" s="99">
        <v>33</v>
      </c>
      <c r="AJ1826" s="99"/>
      <c r="AK1826" s="99"/>
      <c r="AL1826" s="99"/>
      <c r="AM1826" s="100"/>
      <c r="AN1826" s="100"/>
      <c r="AO1826" s="44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100"/>
      <c r="AZ1826" s="100"/>
      <c r="BA1826" s="100"/>
      <c r="BB1826" s="100"/>
      <c r="BC1826" s="100"/>
      <c r="BD1826" s="41"/>
    </row>
    <row r="1827" spans="1:56" x14ac:dyDescent="0.3">
      <c r="A1827" s="100" t="s">
        <v>73</v>
      </c>
      <c r="B1827" s="99" t="s">
        <v>36</v>
      </c>
      <c r="C1827" s="99" t="s">
        <v>637</v>
      </c>
      <c r="D1827" s="99" t="s">
        <v>638</v>
      </c>
      <c r="E1827" s="99" t="s">
        <v>54</v>
      </c>
      <c r="F1827" s="99">
        <v>999906288</v>
      </c>
      <c r="G1827" s="99">
        <f>(J1827+T1827)-H1827</f>
        <v>16.5</v>
      </c>
      <c r="H1827" s="99">
        <f>(K1827+L1827+N1827+O1827+P1827+Q1827+R1827)*0.5</f>
        <v>16.5</v>
      </c>
      <c r="I1827" s="24"/>
      <c r="J1827" s="99">
        <f>SUM(K1827,L1827,N1827,O1827,P1827,Q1827)</f>
        <v>33</v>
      </c>
      <c r="K1827" s="99">
        <f>SUM(AD1827,AL1827,AN1827)</f>
        <v>0</v>
      </c>
      <c r="L1827" s="99">
        <f>SUM(AE1827,AF1827,AG1827,AH1827)</f>
        <v>0</v>
      </c>
      <c r="M1827" s="99">
        <f>COUNT(#REF!,#REF!,#REF!,#REF!,#REF!,#REF!,#REF!,AE1827,#REF!,#REF!,#REF!,#REF!,AF1827,AG1827,#REF!,#REF!,#REF!,AH1827)</f>
        <v>0</v>
      </c>
      <c r="N1827" s="99">
        <f>AI1827+AJ1827</f>
        <v>33</v>
      </c>
      <c r="O1827" s="99"/>
      <c r="P1827" s="99">
        <f>AK1827</f>
        <v>0</v>
      </c>
      <c r="Q1827" s="99">
        <f>AM1827</f>
        <v>0</v>
      </c>
      <c r="R1827" s="99">
        <v>0</v>
      </c>
      <c r="S1827" s="47"/>
      <c r="T1827" s="99">
        <f>SUM(U1827,V1827,X1827,Y1827,Z1827,AA1827,AB1827)</f>
        <v>0</v>
      </c>
      <c r="U1827" s="99">
        <f>AP1827</f>
        <v>0</v>
      </c>
      <c r="V1827" s="99">
        <f>SUM(AS1827,AT1827,AU1827,AV1827,AW1827,AX1827,AY1827,AZ1827,BA1827,BB1827,BC1827)</f>
        <v>0</v>
      </c>
      <c r="W1827" s="99">
        <f>COUNT(AS1827,AT1827,AU1827,AV1827,AW1827,AX1827,AY1827,AZ1827,BA1827,BB1827,BC1827)</f>
        <v>0</v>
      </c>
      <c r="X1827" s="99">
        <v>0</v>
      </c>
      <c r="Y1827" s="99">
        <v>0</v>
      </c>
      <c r="Z1827" s="99">
        <v>0</v>
      </c>
      <c r="AA1827" s="99">
        <f>AR1827</f>
        <v>0</v>
      </c>
      <c r="AB1827" s="99">
        <f>AQ1827</f>
        <v>0</v>
      </c>
      <c r="AC1827" s="47"/>
      <c r="AD1827" s="99"/>
      <c r="AE1827" s="99"/>
      <c r="AF1827" s="99"/>
      <c r="AG1827" s="99"/>
      <c r="AH1827" s="99"/>
      <c r="AI1827" s="99">
        <v>33</v>
      </c>
      <c r="AJ1827" s="99"/>
      <c r="AK1827" s="99"/>
      <c r="AL1827" s="99"/>
      <c r="AM1827" s="100"/>
      <c r="AN1827" s="100"/>
      <c r="AO1827" s="44"/>
      <c r="AP1827" s="100"/>
      <c r="AQ1827" s="100"/>
      <c r="AR1827" s="100"/>
      <c r="AS1827" s="100"/>
      <c r="AT1827" s="100"/>
      <c r="AU1827" s="100"/>
      <c r="AV1827" s="100"/>
      <c r="AW1827" s="100"/>
      <c r="AX1827" s="100"/>
      <c r="AY1827" s="100"/>
      <c r="AZ1827" s="100"/>
      <c r="BA1827" s="100"/>
      <c r="BB1827" s="100"/>
      <c r="BC1827" s="100"/>
      <c r="BD1827" s="41"/>
    </row>
    <row r="1828" spans="1:56" x14ac:dyDescent="0.3">
      <c r="A1828" s="100" t="s">
        <v>73</v>
      </c>
      <c r="B1828" s="99" t="s">
        <v>36</v>
      </c>
      <c r="C1828" s="99" t="s">
        <v>724</v>
      </c>
      <c r="D1828" s="99" t="s">
        <v>920</v>
      </c>
      <c r="E1828" s="99" t="s">
        <v>54</v>
      </c>
      <c r="F1828" s="99">
        <v>999917008</v>
      </c>
      <c r="G1828" s="99">
        <f>(J1828+T1828)-H1828</f>
        <v>16.5</v>
      </c>
      <c r="H1828" s="99">
        <f>(K1828+L1828+N1828+O1828+P1828+Q1828+R1828)*0.5</f>
        <v>16.5</v>
      </c>
      <c r="I1828" s="24"/>
      <c r="J1828" s="99">
        <f>SUM(K1828,L1828,N1828,O1828,P1828,Q1828)</f>
        <v>33</v>
      </c>
      <c r="K1828" s="99">
        <f>SUM(AD1828,AL1828,AN1828)</f>
        <v>0</v>
      </c>
      <c r="L1828" s="99">
        <f>SUM(AE1828,AF1828,AG1828,AH1828)</f>
        <v>0</v>
      </c>
      <c r="M1828" s="99">
        <f>COUNT(#REF!,#REF!,#REF!,#REF!,#REF!,#REF!,#REF!,AE1828,#REF!,#REF!,#REF!,#REF!,AF1828,AG1828,#REF!,#REF!,#REF!,AH1828)</f>
        <v>0</v>
      </c>
      <c r="N1828" s="99">
        <f>AI1828+AJ1828</f>
        <v>33</v>
      </c>
      <c r="O1828" s="99"/>
      <c r="P1828" s="99">
        <f>AK1828</f>
        <v>0</v>
      </c>
      <c r="Q1828" s="99">
        <f>AM1828</f>
        <v>0</v>
      </c>
      <c r="R1828" s="99">
        <v>0</v>
      </c>
      <c r="S1828" s="47"/>
      <c r="T1828" s="99">
        <f>SUM(U1828,V1828,X1828,Y1828,Z1828,AA1828,AB1828)</f>
        <v>0</v>
      </c>
      <c r="U1828" s="99">
        <f>AP1828</f>
        <v>0</v>
      </c>
      <c r="V1828" s="99">
        <f>SUM(AS1828,AT1828,AU1828,AV1828,AW1828,AX1828,AY1828,AZ1828,BA1828,BB1828,BC1828)</f>
        <v>0</v>
      </c>
      <c r="W1828" s="99">
        <f>COUNT(AS1828,AT1828,AU1828,AV1828,AW1828,AX1828,AY1828,AZ1828,BA1828,BB1828,BC1828)</f>
        <v>0</v>
      </c>
      <c r="X1828" s="99">
        <v>0</v>
      </c>
      <c r="Y1828" s="99">
        <v>0</v>
      </c>
      <c r="Z1828" s="99">
        <v>0</v>
      </c>
      <c r="AA1828" s="99">
        <f>AR1828</f>
        <v>0</v>
      </c>
      <c r="AB1828" s="99">
        <f>AQ1828</f>
        <v>0</v>
      </c>
      <c r="AC1828" s="47"/>
      <c r="AD1828" s="99"/>
      <c r="AE1828" s="99"/>
      <c r="AF1828" s="99"/>
      <c r="AG1828" s="99"/>
      <c r="AH1828" s="99"/>
      <c r="AI1828" s="99"/>
      <c r="AJ1828" s="99">
        <v>33</v>
      </c>
      <c r="AK1828" s="99"/>
      <c r="AL1828" s="99"/>
      <c r="AM1828" s="100"/>
      <c r="AN1828" s="100"/>
      <c r="AO1828" s="44"/>
      <c r="AP1828" s="100"/>
      <c r="AQ1828" s="100"/>
      <c r="AR1828" s="100"/>
      <c r="AS1828" s="100"/>
      <c r="AT1828" s="100"/>
      <c r="AU1828" s="100"/>
      <c r="AV1828" s="100"/>
      <c r="AW1828" s="100"/>
      <c r="AX1828" s="100"/>
      <c r="AY1828" s="100"/>
      <c r="AZ1828" s="100"/>
      <c r="BA1828" s="100"/>
      <c r="BB1828" s="100"/>
      <c r="BC1828" s="100"/>
      <c r="BD1828" s="41"/>
    </row>
    <row r="1829" spans="1:56" x14ac:dyDescent="0.3">
      <c r="A1829" s="102" t="s">
        <v>73</v>
      </c>
      <c r="B1829" s="102" t="s">
        <v>36</v>
      </c>
      <c r="C1829" s="102" t="s">
        <v>766</v>
      </c>
      <c r="D1829" s="102" t="s">
        <v>596</v>
      </c>
      <c r="E1829" s="102" t="s">
        <v>54</v>
      </c>
      <c r="F1829" s="99">
        <v>999913326</v>
      </c>
      <c r="G1829" s="99">
        <f>(J1829+T1829)-H1829</f>
        <v>13</v>
      </c>
      <c r="H1829" s="99"/>
      <c r="I1829" s="24"/>
      <c r="J1829" s="99">
        <f>SUM(K1829,L1829,N1829,O1829,P1829,Q1829)</f>
        <v>0</v>
      </c>
      <c r="K1829" s="99">
        <f>SUM(AD1829,AL1829,AN1829)</f>
        <v>0</v>
      </c>
      <c r="L1829" s="99">
        <f>SUM(AE1829,AF1829,AG1829,AH1829)</f>
        <v>0</v>
      </c>
      <c r="M1829" s="99">
        <f>COUNT(#REF!,#REF!,#REF!,#REF!,#REF!,#REF!,#REF!,AE1829,#REF!,#REF!,#REF!,#REF!,AF1829,AG1829,#REF!,#REF!,#REF!,AH1829)</f>
        <v>0</v>
      </c>
      <c r="N1829" s="99">
        <f>AI1829+AJ1829</f>
        <v>0</v>
      </c>
      <c r="O1829" s="99"/>
      <c r="P1829" s="99">
        <f>AK1829</f>
        <v>0</v>
      </c>
      <c r="Q1829" s="99">
        <f>AM1829</f>
        <v>0</v>
      </c>
      <c r="R1829" s="99">
        <v>0</v>
      </c>
      <c r="S1829" s="47"/>
      <c r="T1829" s="99">
        <f>SUM(U1829,V1829,X1829,Y1829,Z1829,AA1829,AB1829)</f>
        <v>13</v>
      </c>
      <c r="U1829" s="99">
        <f>AP1829</f>
        <v>13</v>
      </c>
      <c r="V1829" s="99">
        <f>SUM(AS1829,AT1829,AU1829,AV1829,AW1829,AX1829,AY1829,AZ1829,BA1829,BB1829,BC1829)</f>
        <v>0</v>
      </c>
      <c r="W1829" s="99">
        <f>COUNT(AS1829,AT1829,AU1829,AV1829,AW1829,AX1829,AY1829,AZ1829,BA1829,BB1829,BC1829)</f>
        <v>0</v>
      </c>
      <c r="X1829" s="99">
        <v>0</v>
      </c>
      <c r="Y1829" s="99">
        <v>0</v>
      </c>
      <c r="Z1829" s="99">
        <v>0</v>
      </c>
      <c r="AA1829" s="99">
        <f>AR1829</f>
        <v>0</v>
      </c>
      <c r="AB1829" s="99">
        <f>AQ1829</f>
        <v>0</v>
      </c>
      <c r="AC1829" s="47"/>
      <c r="AD1829" s="99"/>
      <c r="AE1829" s="99"/>
      <c r="AF1829" s="99"/>
      <c r="AG1829" s="99"/>
      <c r="AH1829" s="99"/>
      <c r="AI1829" s="99"/>
      <c r="AJ1829" s="99"/>
      <c r="AK1829" s="99"/>
      <c r="AL1829" s="99"/>
      <c r="AM1829" s="100"/>
      <c r="AN1829" s="100"/>
      <c r="AO1829" s="44"/>
      <c r="AP1829" s="100">
        <v>13</v>
      </c>
      <c r="AQ1829" s="100"/>
      <c r="AR1829" s="100"/>
      <c r="AS1829" s="100"/>
      <c r="AT1829" s="100"/>
      <c r="AU1829" s="100"/>
      <c r="AV1829" s="100"/>
      <c r="AW1829" s="100"/>
      <c r="AX1829" s="100"/>
      <c r="AY1829" s="100"/>
      <c r="AZ1829" s="100"/>
      <c r="BA1829" s="100"/>
      <c r="BB1829" s="100"/>
      <c r="BC1829" s="100"/>
      <c r="BD1829" s="41"/>
    </row>
    <row r="1830" spans="1:56" x14ac:dyDescent="0.3">
      <c r="A1830" s="99" t="s">
        <v>51</v>
      </c>
      <c r="B1830" s="99" t="s">
        <v>36</v>
      </c>
      <c r="C1830" s="99" t="s">
        <v>58</v>
      </c>
      <c r="D1830" s="99" t="s">
        <v>59</v>
      </c>
      <c r="E1830" s="99" t="s">
        <v>54</v>
      </c>
      <c r="F1830" s="99">
        <v>999014449</v>
      </c>
      <c r="G1830" s="99">
        <f>(J1830+T1830)-H1830</f>
        <v>630</v>
      </c>
      <c r="H1830" s="99"/>
      <c r="I1830" s="24"/>
      <c r="J1830" s="99">
        <f>SUM(K1830,L1830,N1830,O1830,P1830,Q1830)</f>
        <v>390</v>
      </c>
      <c r="K1830" s="99">
        <f>SUM(AD1830,AL1830,AN1830)</f>
        <v>0</v>
      </c>
      <c r="L1830" s="99">
        <f>SUM(AE1830,AF1830,AG1830,AH1830)</f>
        <v>0</v>
      </c>
      <c r="M1830" s="99">
        <f>COUNT(#REF!,#REF!,#REF!,#REF!,#REF!,#REF!,#REF!,AE1830,#REF!,#REF!,#REF!,#REF!,AF1830,AG1830,#REF!,#REF!,#REF!,AH1830)</f>
        <v>0</v>
      </c>
      <c r="N1830" s="99">
        <f>AI1830+AJ1830</f>
        <v>70</v>
      </c>
      <c r="O1830" s="99"/>
      <c r="P1830" s="99">
        <f>AK1830</f>
        <v>120</v>
      </c>
      <c r="Q1830" s="99">
        <f>AM1830</f>
        <v>200</v>
      </c>
      <c r="R1830" s="99">
        <v>0</v>
      </c>
      <c r="S1830" s="47"/>
      <c r="T1830" s="99">
        <f>SUM(U1830,V1830,X1830,Y1830,Z1830,AA1830,AB1830)</f>
        <v>240</v>
      </c>
      <c r="U1830" s="99">
        <f>AP1830</f>
        <v>0</v>
      </c>
      <c r="V1830" s="99">
        <f>SUM(AS1830,AT1830,AU1830,AV1830,AW1830,AX1830,AY1830,AZ1830,BA1830,BB1830,BC1830)</f>
        <v>90</v>
      </c>
      <c r="W1830" s="99">
        <f>COUNT(AS1830,AT1830,AU1830,AV1830,AW1830,AX1830,AY1830,AZ1830,BA1830,BB1830,BC1830)</f>
        <v>1</v>
      </c>
      <c r="X1830" s="99">
        <v>0</v>
      </c>
      <c r="Y1830" s="99">
        <v>0</v>
      </c>
      <c r="Z1830" s="99">
        <v>0</v>
      </c>
      <c r="AA1830" s="99">
        <f>AR1830</f>
        <v>150</v>
      </c>
      <c r="AB1830" s="99">
        <f>AQ1830</f>
        <v>0</v>
      </c>
      <c r="AC1830" s="47"/>
      <c r="AD1830" s="99"/>
      <c r="AE1830" s="99"/>
      <c r="AF1830" s="99"/>
      <c r="AG1830" s="99"/>
      <c r="AH1830" s="99"/>
      <c r="AI1830" s="99">
        <v>70</v>
      </c>
      <c r="AJ1830" s="99"/>
      <c r="AK1830" s="99">
        <v>120</v>
      </c>
      <c r="AL1830" s="99"/>
      <c r="AM1830" s="100">
        <v>200</v>
      </c>
      <c r="AN1830" s="100"/>
      <c r="AO1830" s="44"/>
      <c r="AP1830" s="100"/>
      <c r="AQ1830" s="100"/>
      <c r="AR1830" s="100">
        <v>150</v>
      </c>
      <c r="AS1830" s="100"/>
      <c r="AT1830" s="100"/>
      <c r="AU1830" s="100"/>
      <c r="AV1830" s="100"/>
      <c r="AW1830" s="100"/>
      <c r="AX1830" s="100"/>
      <c r="AY1830" s="100"/>
      <c r="AZ1830" s="100">
        <v>90</v>
      </c>
      <c r="BA1830" s="100"/>
      <c r="BB1830" s="100"/>
      <c r="BC1830" s="100"/>
      <c r="BD1830" s="41"/>
    </row>
    <row r="1831" spans="1:56" x14ac:dyDescent="0.3">
      <c r="A1831" s="99" t="s">
        <v>51</v>
      </c>
      <c r="B1831" s="102" t="s">
        <v>36</v>
      </c>
      <c r="C1831" s="102" t="s">
        <v>350</v>
      </c>
      <c r="D1831" s="102" t="s">
        <v>351</v>
      </c>
      <c r="E1831" s="102" t="s">
        <v>54</v>
      </c>
      <c r="F1831" s="99">
        <v>999874527</v>
      </c>
      <c r="G1831" s="99">
        <f>(J1831+T1831)-H1831</f>
        <v>439.75</v>
      </c>
      <c r="H1831" s="99">
        <f>(K1831+L1831+N1831+O1831+P1831+Q1831+R1831)*0.5</f>
        <v>59.75</v>
      </c>
      <c r="I1831" s="24"/>
      <c r="J1831" s="99">
        <f>SUM(K1831,L1831,N1831,O1831,P1831,Q1831)</f>
        <v>119.5</v>
      </c>
      <c r="K1831" s="99">
        <f>SUM(AD1831,AL1831,AN1831)</f>
        <v>37.5</v>
      </c>
      <c r="L1831" s="99">
        <f>SUM(AE1831,AF1831,AG1831,AH1831)</f>
        <v>0</v>
      </c>
      <c r="M1831" s="99">
        <f>COUNT(#REF!,#REF!,#REF!,#REF!,#REF!,#REF!,#REF!,AE1831,#REF!,#REF!,#REF!,#REF!,AF1831,AG1831,#REF!,#REF!,#REF!,AH1831)</f>
        <v>0</v>
      </c>
      <c r="N1831" s="99">
        <f>AI1831+AJ1831</f>
        <v>44</v>
      </c>
      <c r="O1831" s="99"/>
      <c r="P1831" s="99">
        <f>AK1831</f>
        <v>38</v>
      </c>
      <c r="Q1831" s="99">
        <f>AM1831</f>
        <v>0</v>
      </c>
      <c r="R1831" s="99">
        <v>0</v>
      </c>
      <c r="S1831" s="47"/>
      <c r="T1831" s="99">
        <f>SUM(U1831,V1831,X1831,Y1831,Z1831,AA1831,AB1831)</f>
        <v>380</v>
      </c>
      <c r="U1831" s="99">
        <f>AP1831</f>
        <v>0</v>
      </c>
      <c r="V1831" s="99">
        <f>SUM(AS1831,AT1831,AU1831,AV1831,AW1831,AX1831,AY1831,AZ1831,BA1831,BB1831,BC1831)</f>
        <v>180</v>
      </c>
      <c r="W1831" s="99">
        <f>COUNT(AS1831,AT1831,AU1831,AV1831,AW1831,AX1831,AY1831,AZ1831,BA1831,BB1831,BC1831)</f>
        <v>2</v>
      </c>
      <c r="X1831" s="99">
        <v>0</v>
      </c>
      <c r="Y1831" s="99">
        <v>0</v>
      </c>
      <c r="Z1831" s="99">
        <v>0</v>
      </c>
      <c r="AA1831" s="99">
        <f>AR1831</f>
        <v>200</v>
      </c>
      <c r="AB1831" s="99">
        <f>AQ1831</f>
        <v>0</v>
      </c>
      <c r="AC1831" s="47"/>
      <c r="AD1831" s="99"/>
      <c r="AE1831" s="99"/>
      <c r="AF1831" s="99"/>
      <c r="AG1831" s="99"/>
      <c r="AH1831" s="99"/>
      <c r="AI1831" s="99">
        <v>44</v>
      </c>
      <c r="AJ1831" s="99"/>
      <c r="AK1831" s="99">
        <v>38</v>
      </c>
      <c r="AL1831" s="99"/>
      <c r="AM1831" s="100"/>
      <c r="AN1831" s="100">
        <v>37.5</v>
      </c>
      <c r="AO1831" s="44"/>
      <c r="AP1831" s="100"/>
      <c r="AQ1831" s="100"/>
      <c r="AR1831" s="100">
        <v>200</v>
      </c>
      <c r="AS1831" s="100">
        <v>60</v>
      </c>
      <c r="AT1831" s="100"/>
      <c r="AU1831" s="100"/>
      <c r="AV1831" s="100"/>
      <c r="AW1831" s="100"/>
      <c r="AX1831" s="100"/>
      <c r="AY1831" s="100"/>
      <c r="AZ1831" s="100">
        <v>120</v>
      </c>
      <c r="BA1831" s="100"/>
      <c r="BB1831" s="100"/>
      <c r="BC1831" s="100"/>
      <c r="BD1831" s="41"/>
    </row>
    <row r="1832" spans="1:56" x14ac:dyDescent="0.3">
      <c r="A1832" s="99" t="s">
        <v>51</v>
      </c>
      <c r="B1832" s="99" t="s">
        <v>36</v>
      </c>
      <c r="C1832" s="99" t="s">
        <v>107</v>
      </c>
      <c r="D1832" s="99" t="s">
        <v>108</v>
      </c>
      <c r="E1832" s="99" t="s">
        <v>54</v>
      </c>
      <c r="F1832" s="99">
        <v>999732684</v>
      </c>
      <c r="G1832" s="99">
        <f>(J1832+T1832)-H1832</f>
        <v>420</v>
      </c>
      <c r="H1832" s="99"/>
      <c r="I1832" s="24"/>
      <c r="J1832" s="99">
        <f>SUM(K1832,L1832,N1832,O1832,P1832,Q1832)</f>
        <v>420</v>
      </c>
      <c r="K1832" s="99">
        <f>SUM(AD1832,AL1832,AN1832)</f>
        <v>0</v>
      </c>
      <c r="L1832" s="99">
        <f>SUM(AE1832,AF1832,AG1832,AH1832)</f>
        <v>120</v>
      </c>
      <c r="M1832" s="99">
        <f>COUNT(#REF!,#REF!,#REF!,#REF!,#REF!,#REF!,#REF!,AE1832,#REF!,#REF!,#REF!,#REF!,AF1832,AG1832,#REF!,#REF!,#REF!,AH1832)</f>
        <v>1</v>
      </c>
      <c r="N1832" s="99">
        <f>AI1832+AJ1832</f>
        <v>140</v>
      </c>
      <c r="O1832" s="99"/>
      <c r="P1832" s="99">
        <f>AK1832</f>
        <v>160</v>
      </c>
      <c r="Q1832" s="99">
        <f>AM1832</f>
        <v>0</v>
      </c>
      <c r="R1832" s="99">
        <v>0</v>
      </c>
      <c r="S1832" s="47"/>
      <c r="T1832" s="99">
        <f>SUM(U1832,V1832,X1832,Y1832,Z1832,AA1832,AB1832)</f>
        <v>0</v>
      </c>
      <c r="U1832" s="99">
        <f>AP1832</f>
        <v>0</v>
      </c>
      <c r="V1832" s="99">
        <f>SUM(AS1832,AT1832,AU1832,AV1832,AW1832,AX1832,AY1832,AZ1832,BA1832,BB1832,BC1832)</f>
        <v>0</v>
      </c>
      <c r="W1832" s="99">
        <f>COUNT(AS1832,AT1832,AU1832,AV1832,AW1832,AX1832,AY1832,AZ1832,BA1832,BB1832,BC1832)</f>
        <v>0</v>
      </c>
      <c r="X1832" s="99">
        <v>0</v>
      </c>
      <c r="Y1832" s="99">
        <v>0</v>
      </c>
      <c r="Z1832" s="99">
        <v>0</v>
      </c>
      <c r="AA1832" s="99">
        <f>AR1832</f>
        <v>0</v>
      </c>
      <c r="AB1832" s="99">
        <f>AQ1832</f>
        <v>0</v>
      </c>
      <c r="AC1832" s="47"/>
      <c r="AD1832" s="99"/>
      <c r="AE1832" s="99"/>
      <c r="AF1832" s="99"/>
      <c r="AG1832" s="99">
        <v>120</v>
      </c>
      <c r="AH1832" s="99"/>
      <c r="AI1832" s="99"/>
      <c r="AJ1832" s="99">
        <v>140</v>
      </c>
      <c r="AK1832" s="99">
        <v>160</v>
      </c>
      <c r="AL1832" s="99"/>
      <c r="AM1832" s="100"/>
      <c r="AN1832" s="100"/>
      <c r="AO1832" s="44"/>
      <c r="AP1832" s="100"/>
      <c r="AQ1832" s="100"/>
      <c r="AR1832" s="100"/>
      <c r="AS1832" s="100"/>
      <c r="AT1832" s="100"/>
      <c r="AU1832" s="100"/>
      <c r="AV1832" s="100"/>
      <c r="AW1832" s="100"/>
      <c r="AX1832" s="100"/>
      <c r="AY1832" s="100"/>
      <c r="AZ1832" s="100"/>
      <c r="BA1832" s="100"/>
      <c r="BB1832" s="100"/>
      <c r="BC1832" s="100"/>
      <c r="BD1832" s="41"/>
    </row>
    <row r="1833" spans="1:56" x14ac:dyDescent="0.3">
      <c r="A1833" s="99" t="s">
        <v>51</v>
      </c>
      <c r="B1833" s="99" t="s">
        <v>36</v>
      </c>
      <c r="C1833" s="99" t="s">
        <v>128</v>
      </c>
      <c r="D1833" s="99" t="s">
        <v>104</v>
      </c>
      <c r="E1833" s="99" t="s">
        <v>54</v>
      </c>
      <c r="F1833" s="99">
        <v>999748980</v>
      </c>
      <c r="G1833" s="99">
        <f>(J1833+T1833)-H1833</f>
        <v>400</v>
      </c>
      <c r="H1833" s="100"/>
      <c r="I1833" s="24"/>
      <c r="J1833" s="99">
        <f>SUM(K1833,L1833,N1833,O1833,P1833,Q1833)</f>
        <v>150</v>
      </c>
      <c r="K1833" s="99">
        <f>SUM(AD1833,AL1833,AN1833)</f>
        <v>0</v>
      </c>
      <c r="L1833" s="99">
        <f>SUM(AE1833,AF1833,AG1833,AH1833)</f>
        <v>0</v>
      </c>
      <c r="M1833" s="99">
        <f>COUNT(#REF!,#REF!,#REF!,#REF!,#REF!,#REF!,#REF!,AE1833,#REF!,#REF!,#REF!,#REF!,AF1833,AG1833,#REF!,#REF!,#REF!,AH1833)</f>
        <v>0</v>
      </c>
      <c r="N1833" s="99">
        <f>AI1833+AJ1833</f>
        <v>0</v>
      </c>
      <c r="O1833" s="99"/>
      <c r="P1833" s="99">
        <f>AK1833</f>
        <v>0</v>
      </c>
      <c r="Q1833" s="99">
        <f>AM1833</f>
        <v>150</v>
      </c>
      <c r="R1833" s="99">
        <v>0</v>
      </c>
      <c r="S1833" s="47"/>
      <c r="T1833" s="99">
        <f>SUM(U1833,V1833,X1833,Y1833,Z1833,AA1833,AB1833)</f>
        <v>250</v>
      </c>
      <c r="U1833" s="99">
        <f>AP1833</f>
        <v>0</v>
      </c>
      <c r="V1833" s="99">
        <f>SUM(AS1833,AT1833,AU1833,AV1833,AW1833,AX1833,AY1833,AZ1833,BA1833,BB1833,BC1833)</f>
        <v>0</v>
      </c>
      <c r="W1833" s="99">
        <f>COUNT(AS1833,AT1833,AU1833,AV1833,AW1833,AX1833,AY1833,AZ1833,BA1833,BB1833,BC1833)</f>
        <v>0</v>
      </c>
      <c r="X1833" s="99">
        <v>0</v>
      </c>
      <c r="Y1833" s="99">
        <v>0</v>
      </c>
      <c r="Z1833" s="99">
        <v>0</v>
      </c>
      <c r="AA1833" s="99">
        <f>AR1833</f>
        <v>0</v>
      </c>
      <c r="AB1833" s="99">
        <f>AQ1833</f>
        <v>250</v>
      </c>
      <c r="AC1833" s="47"/>
      <c r="AD1833" s="99"/>
      <c r="AE1833" s="99"/>
      <c r="AF1833" s="99"/>
      <c r="AG1833" s="99"/>
      <c r="AH1833" s="99"/>
      <c r="AI1833" s="99"/>
      <c r="AJ1833" s="99"/>
      <c r="AK1833" s="99"/>
      <c r="AL1833" s="99"/>
      <c r="AM1833" s="100">
        <v>150</v>
      </c>
      <c r="AN1833" s="100"/>
      <c r="AO1833" s="44"/>
      <c r="AP1833" s="100"/>
      <c r="AQ1833" s="100">
        <v>250</v>
      </c>
      <c r="AR1833" s="100"/>
      <c r="AS1833" s="100"/>
      <c r="AT1833" s="100"/>
      <c r="AU1833" s="100"/>
      <c r="AV1833" s="100"/>
      <c r="AW1833" s="100"/>
      <c r="AX1833" s="100"/>
      <c r="AY1833" s="100"/>
      <c r="AZ1833" s="100"/>
      <c r="BA1833" s="100"/>
      <c r="BB1833" s="100"/>
      <c r="BC1833" s="100"/>
      <c r="BD1833" s="41"/>
    </row>
    <row r="1834" spans="1:56" x14ac:dyDescent="0.3">
      <c r="A1834" s="99" t="s">
        <v>51</v>
      </c>
      <c r="B1834" s="99" t="s">
        <v>36</v>
      </c>
      <c r="C1834" s="100" t="s">
        <v>195</v>
      </c>
      <c r="D1834" s="100" t="s">
        <v>196</v>
      </c>
      <c r="E1834" s="99" t="s">
        <v>54</v>
      </c>
      <c r="F1834" s="99">
        <v>999833821</v>
      </c>
      <c r="G1834" s="99">
        <f>(J1834+T1834)-H1834</f>
        <v>368</v>
      </c>
      <c r="H1834" s="99"/>
      <c r="I1834" s="24"/>
      <c r="J1834" s="99">
        <f>SUM(K1834,L1834,N1834,O1834,P1834,Q1834)</f>
        <v>308</v>
      </c>
      <c r="K1834" s="99">
        <f>SUM(AD1834,AL1834,AN1834)</f>
        <v>0</v>
      </c>
      <c r="L1834" s="99">
        <f>SUM(AE1834,AF1834,AG1834,AH1834)</f>
        <v>0</v>
      </c>
      <c r="M1834" s="99">
        <f>COUNT(#REF!,#REF!,#REF!,#REF!,#REF!,#REF!,#REF!,AE1834,#REF!,#REF!,#REF!,#REF!,AF1834,AG1834,#REF!,#REF!,#REF!,AH1834)</f>
        <v>0</v>
      </c>
      <c r="N1834" s="99">
        <f>AI1834+AJ1834</f>
        <v>105</v>
      </c>
      <c r="O1834" s="99"/>
      <c r="P1834" s="99">
        <f>AK1834</f>
        <v>90</v>
      </c>
      <c r="Q1834" s="99">
        <f>AM1834</f>
        <v>113</v>
      </c>
      <c r="R1834" s="99">
        <v>0</v>
      </c>
      <c r="S1834" s="47"/>
      <c r="T1834" s="99">
        <f>SUM(U1834,V1834,X1834,Y1834,Z1834,AA1834,AB1834)</f>
        <v>60</v>
      </c>
      <c r="U1834" s="99">
        <f>AP1834</f>
        <v>0</v>
      </c>
      <c r="V1834" s="99">
        <f>SUM(AS1834,AT1834,AU1834,AV1834,AW1834,AX1834,AY1834,AZ1834,BA1834,BB1834,BC1834)</f>
        <v>60</v>
      </c>
      <c r="W1834" s="99">
        <f>COUNT(AS1834,AT1834,AU1834,AV1834,AW1834,AX1834,AY1834,AZ1834,BA1834,BB1834,BC1834)</f>
        <v>1</v>
      </c>
      <c r="X1834" s="99">
        <v>0</v>
      </c>
      <c r="Y1834" s="99">
        <v>0</v>
      </c>
      <c r="Z1834" s="99">
        <v>0</v>
      </c>
      <c r="AA1834" s="99">
        <f>AR1834</f>
        <v>0</v>
      </c>
      <c r="AB1834" s="99">
        <f>AQ1834</f>
        <v>0</v>
      </c>
      <c r="AC1834" s="47"/>
      <c r="AD1834" s="99"/>
      <c r="AE1834" s="99"/>
      <c r="AF1834" s="99"/>
      <c r="AG1834" s="99"/>
      <c r="AH1834" s="99"/>
      <c r="AI1834" s="99"/>
      <c r="AJ1834" s="99">
        <v>105</v>
      </c>
      <c r="AK1834" s="99">
        <v>90</v>
      </c>
      <c r="AL1834" s="99"/>
      <c r="AM1834" s="100">
        <v>113</v>
      </c>
      <c r="AN1834" s="100"/>
      <c r="AO1834" s="44"/>
      <c r="AP1834" s="100"/>
      <c r="AQ1834" s="100"/>
      <c r="AR1834" s="100"/>
      <c r="AS1834" s="100"/>
      <c r="AT1834" s="100"/>
      <c r="AU1834" s="100"/>
      <c r="AV1834" s="100"/>
      <c r="AW1834" s="100">
        <v>60</v>
      </c>
      <c r="AX1834" s="100"/>
      <c r="AY1834" s="100"/>
      <c r="AZ1834" s="100"/>
      <c r="BA1834" s="100"/>
      <c r="BB1834" s="100"/>
      <c r="BC1834" s="100"/>
      <c r="BD1834" s="41"/>
    </row>
    <row r="1835" spans="1:56" x14ac:dyDescent="0.3">
      <c r="A1835" s="99" t="s">
        <v>51</v>
      </c>
      <c r="B1835" s="99" t="s">
        <v>36</v>
      </c>
      <c r="C1835" s="99" t="s">
        <v>230</v>
      </c>
      <c r="D1835" s="99" t="s">
        <v>231</v>
      </c>
      <c r="E1835" s="99" t="s">
        <v>54</v>
      </c>
      <c r="F1835" s="99">
        <v>999856719</v>
      </c>
      <c r="G1835" s="99">
        <f>(J1835+T1835)-H1835</f>
        <v>318.5</v>
      </c>
      <c r="H1835" s="99"/>
      <c r="I1835" s="24"/>
      <c r="J1835" s="99">
        <f>SUM(K1835,L1835,N1835,O1835,P1835,Q1835)</f>
        <v>205.5</v>
      </c>
      <c r="K1835" s="99">
        <f>SUM(AD1835,AL1835,AN1835)</f>
        <v>0</v>
      </c>
      <c r="L1835" s="99">
        <f>SUM(AE1835,AF1835,AG1835,AH1835)</f>
        <v>0</v>
      </c>
      <c r="M1835" s="99">
        <f>COUNT(#REF!,#REF!,#REF!,#REF!,#REF!,#REF!,#REF!,AE1835,#REF!,#REF!,#REF!,#REF!,AF1835,AG1835,#REF!,#REF!,#REF!,AH1835)</f>
        <v>0</v>
      </c>
      <c r="N1835" s="99">
        <f>AI1835+AJ1835</f>
        <v>52.5</v>
      </c>
      <c r="O1835" s="99"/>
      <c r="P1835" s="99">
        <f>AK1835</f>
        <v>68</v>
      </c>
      <c r="Q1835" s="99">
        <f>AM1835</f>
        <v>85</v>
      </c>
      <c r="R1835" s="99">
        <v>0</v>
      </c>
      <c r="S1835" s="47"/>
      <c r="T1835" s="99">
        <f>SUM(U1835,V1835,X1835,Y1835,Z1835,AA1835,AB1835)</f>
        <v>113</v>
      </c>
      <c r="U1835" s="99">
        <f>AP1835</f>
        <v>0</v>
      </c>
      <c r="V1835" s="99">
        <f>SUM(AS1835,AT1835,AU1835,AV1835,AW1835,AX1835,AY1835,AZ1835,BA1835,BB1835,BC1835)</f>
        <v>0</v>
      </c>
      <c r="W1835" s="99">
        <f>COUNT(AS1835,AT1835,AU1835,AV1835,AW1835,AX1835,AY1835,AZ1835,BA1835,BB1835,BC1835)</f>
        <v>0</v>
      </c>
      <c r="X1835" s="99">
        <v>0</v>
      </c>
      <c r="Y1835" s="99">
        <v>0</v>
      </c>
      <c r="Z1835" s="99">
        <v>0</v>
      </c>
      <c r="AA1835" s="99">
        <f>AR1835</f>
        <v>113</v>
      </c>
      <c r="AB1835" s="99">
        <f>AQ1835</f>
        <v>0</v>
      </c>
      <c r="AC1835" s="47"/>
      <c r="AD1835" s="99"/>
      <c r="AE1835" s="99"/>
      <c r="AF1835" s="99"/>
      <c r="AG1835" s="99"/>
      <c r="AH1835" s="99"/>
      <c r="AI1835" s="99">
        <v>52.5</v>
      </c>
      <c r="AJ1835" s="99"/>
      <c r="AK1835" s="99">
        <v>68</v>
      </c>
      <c r="AL1835" s="99"/>
      <c r="AM1835" s="100">
        <v>85</v>
      </c>
      <c r="AN1835" s="100"/>
      <c r="AO1835" s="44"/>
      <c r="AP1835" s="100"/>
      <c r="AQ1835" s="100"/>
      <c r="AR1835" s="100">
        <v>113</v>
      </c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41"/>
    </row>
    <row r="1836" spans="1:56" x14ac:dyDescent="0.3">
      <c r="A1836" s="99" t="s">
        <v>51</v>
      </c>
      <c r="B1836" s="100" t="s">
        <v>36</v>
      </c>
      <c r="C1836" s="100" t="s">
        <v>432</v>
      </c>
      <c r="D1836" s="100" t="s">
        <v>727</v>
      </c>
      <c r="E1836" s="100" t="s">
        <v>54</v>
      </c>
      <c r="F1836" s="100">
        <v>999910363</v>
      </c>
      <c r="G1836" s="99">
        <f>(J1836+T1836)-H1836</f>
        <v>311</v>
      </c>
      <c r="H1836" s="99"/>
      <c r="I1836" s="24"/>
      <c r="J1836" s="99">
        <f>SUM(K1836,L1836,N1836,O1836,P1836,Q1836)</f>
        <v>311</v>
      </c>
      <c r="K1836" s="99">
        <f>SUM(AD1836,AL1836,AN1836)</f>
        <v>0</v>
      </c>
      <c r="L1836" s="99">
        <f>SUM(AE1836,AF1836,AG1836,AH1836)</f>
        <v>68</v>
      </c>
      <c r="M1836" s="99">
        <f>COUNT(#REF!,#REF!,#REF!,#REF!,#REF!,#REF!,#REF!,AE1836,#REF!,#REF!,#REF!,#REF!,AF1836,AG1836,#REF!,#REF!,#REF!,AH1836)</f>
        <v>1</v>
      </c>
      <c r="N1836" s="99">
        <f>AI1836+AJ1836</f>
        <v>79</v>
      </c>
      <c r="O1836" s="99"/>
      <c r="P1836" s="99">
        <f>AK1836</f>
        <v>51</v>
      </c>
      <c r="Q1836" s="99">
        <f>AM1836</f>
        <v>113</v>
      </c>
      <c r="R1836" s="99">
        <v>0</v>
      </c>
      <c r="S1836" s="47"/>
      <c r="T1836" s="99">
        <f>SUM(U1836,V1836,X1836,Y1836,Z1836,AA1836,AB1836)</f>
        <v>0</v>
      </c>
      <c r="U1836" s="99">
        <f>AP1836</f>
        <v>0</v>
      </c>
      <c r="V1836" s="99">
        <f>SUM(AS1836,AT1836,AU1836,AV1836,AW1836,AX1836,AY1836,AZ1836,BA1836,BB1836,BC1836)</f>
        <v>0</v>
      </c>
      <c r="W1836" s="99">
        <f>COUNT(AS1836,AT1836,AU1836,AV1836,AW1836,AX1836,AY1836,AZ1836,BA1836,BB1836,BC1836)</f>
        <v>0</v>
      </c>
      <c r="X1836" s="99">
        <v>0</v>
      </c>
      <c r="Y1836" s="99">
        <v>0</v>
      </c>
      <c r="Z1836" s="99">
        <v>0</v>
      </c>
      <c r="AA1836" s="99">
        <f>AR1836</f>
        <v>0</v>
      </c>
      <c r="AB1836" s="99">
        <f>AQ1836</f>
        <v>0</v>
      </c>
      <c r="AC1836" s="47"/>
      <c r="AD1836" s="99"/>
      <c r="AE1836" s="99"/>
      <c r="AF1836" s="99"/>
      <c r="AG1836" s="99">
        <v>68</v>
      </c>
      <c r="AH1836" s="99"/>
      <c r="AI1836" s="99"/>
      <c r="AJ1836" s="99">
        <v>79</v>
      </c>
      <c r="AK1836" s="99">
        <v>51</v>
      </c>
      <c r="AL1836" s="99"/>
      <c r="AM1836" s="100">
        <v>113</v>
      </c>
      <c r="AN1836" s="100"/>
      <c r="AO1836" s="44"/>
      <c r="AP1836" s="100"/>
      <c r="AQ1836" s="100"/>
      <c r="AR1836" s="100"/>
      <c r="AS1836" s="100"/>
      <c r="AT1836" s="100"/>
      <c r="AU1836" s="100"/>
      <c r="AV1836" s="100"/>
      <c r="AW1836" s="100"/>
      <c r="AX1836" s="100"/>
      <c r="AY1836" s="100"/>
      <c r="AZ1836" s="100"/>
      <c r="BA1836" s="100"/>
      <c r="BB1836" s="100"/>
      <c r="BC1836" s="100"/>
      <c r="BD1836" s="41"/>
    </row>
    <row r="1837" spans="1:56" x14ac:dyDescent="0.3">
      <c r="A1837" s="99" t="s">
        <v>51</v>
      </c>
      <c r="B1837" s="99" t="s">
        <v>36</v>
      </c>
      <c r="C1837" s="99" t="s">
        <v>406</v>
      </c>
      <c r="D1837" s="99" t="s">
        <v>1024</v>
      </c>
      <c r="E1837" s="99" t="s">
        <v>54</v>
      </c>
      <c r="F1837" s="99">
        <v>999918258</v>
      </c>
      <c r="G1837" s="99">
        <f>(J1837+T1837)-H1837</f>
        <v>283</v>
      </c>
      <c r="H1837" s="99"/>
      <c r="I1837" s="24"/>
      <c r="J1837" s="99">
        <f>SUM(K1837,L1837,N1837,O1837,P1837,Q1837)</f>
        <v>283</v>
      </c>
      <c r="K1837" s="99">
        <f>SUM(AD1837,AL1837,AN1837)</f>
        <v>0</v>
      </c>
      <c r="L1837" s="99">
        <f>SUM(AE1837,AF1837,AG1837,AH1837)</f>
        <v>68</v>
      </c>
      <c r="M1837" s="99">
        <f>COUNT(#REF!,#REF!,#REF!,#REF!,#REF!,#REF!,#REF!,AE1837,#REF!,#REF!,#REF!,#REF!,AF1837,AG1837,#REF!,#REF!,#REF!,AH1837)</f>
        <v>1</v>
      </c>
      <c r="N1837" s="99">
        <f>AI1837+AJ1837</f>
        <v>79</v>
      </c>
      <c r="O1837" s="99"/>
      <c r="P1837" s="99">
        <f>AK1837</f>
        <v>51</v>
      </c>
      <c r="Q1837" s="99">
        <f>AM1837</f>
        <v>85</v>
      </c>
      <c r="R1837" s="99">
        <v>0</v>
      </c>
      <c r="S1837" s="47"/>
      <c r="T1837" s="99">
        <f>SUM(U1837,V1837,X1837,Y1837,Z1837,AA1837,AB1837)</f>
        <v>0</v>
      </c>
      <c r="U1837" s="99">
        <f>AP1837</f>
        <v>0</v>
      </c>
      <c r="V1837" s="99">
        <f>SUM(AS1837,AT1837,AU1837,AV1837,AW1837,AX1837,AY1837,AZ1837,BA1837,BB1837,BC1837)</f>
        <v>0</v>
      </c>
      <c r="W1837" s="99">
        <f>COUNT(AS1837,AT1837,AU1837,AV1837,AW1837,AX1837,AY1837,AZ1837,BA1837,BB1837,BC1837)</f>
        <v>0</v>
      </c>
      <c r="X1837" s="99">
        <v>0</v>
      </c>
      <c r="Y1837" s="99">
        <v>0</v>
      </c>
      <c r="Z1837" s="99">
        <v>0</v>
      </c>
      <c r="AA1837" s="99">
        <f>AR1837</f>
        <v>0</v>
      </c>
      <c r="AB1837" s="99">
        <f>AQ1837</f>
        <v>0</v>
      </c>
      <c r="AC1837" s="47"/>
      <c r="AD1837" s="99"/>
      <c r="AE1837" s="99"/>
      <c r="AF1837" s="99"/>
      <c r="AG1837" s="99">
        <v>68</v>
      </c>
      <c r="AH1837" s="99"/>
      <c r="AI1837" s="99"/>
      <c r="AJ1837" s="99">
        <v>79</v>
      </c>
      <c r="AK1837" s="99">
        <v>51</v>
      </c>
      <c r="AL1837" s="99"/>
      <c r="AM1837" s="100">
        <v>85</v>
      </c>
      <c r="AN1837" s="100"/>
      <c r="AO1837" s="44"/>
      <c r="AP1837" s="100"/>
      <c r="AQ1837" s="100"/>
      <c r="AR1837" s="100"/>
      <c r="AS1837" s="100"/>
      <c r="AT1837" s="100"/>
      <c r="AU1837" s="100"/>
      <c r="AV1837" s="100"/>
      <c r="AW1837" s="100"/>
      <c r="AX1837" s="100"/>
      <c r="AY1837" s="100"/>
      <c r="AZ1837" s="100"/>
      <c r="BA1837" s="100"/>
      <c r="BB1837" s="100"/>
      <c r="BC1837" s="100"/>
      <c r="BD1837" s="41"/>
    </row>
    <row r="1838" spans="1:56" x14ac:dyDescent="0.3">
      <c r="A1838" s="99" t="s">
        <v>51</v>
      </c>
      <c r="B1838" s="99" t="s">
        <v>36</v>
      </c>
      <c r="C1838" s="99" t="s">
        <v>492</v>
      </c>
      <c r="D1838" s="99" t="s">
        <v>493</v>
      </c>
      <c r="E1838" s="99" t="s">
        <v>54</v>
      </c>
      <c r="F1838" s="99">
        <v>999892567</v>
      </c>
      <c r="G1838" s="99">
        <f>(J1838+T1838)-H1838</f>
        <v>277</v>
      </c>
      <c r="H1838" s="99"/>
      <c r="I1838" s="24"/>
      <c r="J1838" s="99">
        <f>SUM(K1838,L1838,N1838,O1838,P1838,Q1838)</f>
        <v>213</v>
      </c>
      <c r="K1838" s="99">
        <f>SUM(AD1838,AL1838,AN1838)</f>
        <v>0</v>
      </c>
      <c r="L1838" s="99">
        <f>SUM(AE1838,AF1838,AG1838,AH1838)</f>
        <v>0</v>
      </c>
      <c r="M1838" s="99">
        <f>COUNT(#REF!,#REF!,#REF!,#REF!,#REF!,#REF!,#REF!,AE1838,#REF!,#REF!,#REF!,#REF!,AF1838,AG1838,#REF!,#REF!,#REF!,AH1838)</f>
        <v>0</v>
      </c>
      <c r="N1838" s="99">
        <f>AI1838+AJ1838</f>
        <v>59</v>
      </c>
      <c r="O1838" s="99"/>
      <c r="P1838" s="99">
        <f>AK1838</f>
        <v>90</v>
      </c>
      <c r="Q1838" s="99">
        <f>AM1838</f>
        <v>64</v>
      </c>
      <c r="R1838" s="99">
        <v>0</v>
      </c>
      <c r="S1838" s="47"/>
      <c r="T1838" s="99">
        <f>SUM(U1838,V1838,X1838,Y1838,Z1838,AA1838,AB1838)</f>
        <v>64</v>
      </c>
      <c r="U1838" s="99">
        <f>AP1838</f>
        <v>0</v>
      </c>
      <c r="V1838" s="99">
        <f>SUM(AS1838,AT1838,AU1838,AV1838,AW1838,AX1838,AY1838,AZ1838,BA1838,BB1838,BC1838)</f>
        <v>0</v>
      </c>
      <c r="W1838" s="99">
        <f>COUNT(AS1838,AT1838,AU1838,AV1838,AW1838,AX1838,AY1838,AZ1838,BA1838,BB1838,BC1838)</f>
        <v>0</v>
      </c>
      <c r="X1838" s="99">
        <v>0</v>
      </c>
      <c r="Y1838" s="99">
        <v>0</v>
      </c>
      <c r="Z1838" s="99">
        <v>0</v>
      </c>
      <c r="AA1838" s="99">
        <f>AR1838</f>
        <v>64</v>
      </c>
      <c r="AB1838" s="99">
        <f>AQ1838</f>
        <v>0</v>
      </c>
      <c r="AC1838" s="47"/>
      <c r="AD1838" s="99"/>
      <c r="AE1838" s="99"/>
      <c r="AF1838" s="99"/>
      <c r="AG1838" s="99"/>
      <c r="AH1838" s="99"/>
      <c r="AI1838" s="99"/>
      <c r="AJ1838" s="99">
        <v>59</v>
      </c>
      <c r="AK1838" s="99">
        <v>90</v>
      </c>
      <c r="AL1838" s="99"/>
      <c r="AM1838" s="100">
        <v>64</v>
      </c>
      <c r="AN1838" s="100"/>
      <c r="AO1838" s="44"/>
      <c r="AP1838" s="100"/>
      <c r="AQ1838" s="100"/>
      <c r="AR1838" s="100">
        <v>64</v>
      </c>
      <c r="AS1838" s="100"/>
      <c r="AT1838" s="100"/>
      <c r="AU1838" s="100"/>
      <c r="AV1838" s="100"/>
      <c r="AW1838" s="100"/>
      <c r="AX1838" s="100"/>
      <c r="AY1838" s="100"/>
      <c r="AZ1838" s="100"/>
      <c r="BA1838" s="100"/>
      <c r="BB1838" s="100"/>
      <c r="BC1838" s="100"/>
      <c r="BD1838" s="41"/>
    </row>
    <row r="1839" spans="1:56" x14ac:dyDescent="0.3">
      <c r="A1839" s="99" t="s">
        <v>51</v>
      </c>
      <c r="B1839" s="99" t="s">
        <v>36</v>
      </c>
      <c r="C1839" s="99" t="s">
        <v>1950</v>
      </c>
      <c r="D1839" s="99" t="s">
        <v>1951</v>
      </c>
      <c r="E1839" s="99" t="s">
        <v>54</v>
      </c>
      <c r="F1839" s="99">
        <v>999925204</v>
      </c>
      <c r="G1839" s="99">
        <f>(J1839+T1839)-H1839</f>
        <v>251</v>
      </c>
      <c r="H1839" s="99"/>
      <c r="I1839" s="24"/>
      <c r="J1839" s="99">
        <f>SUM(K1839,L1839,N1839,O1839,P1839,Q1839)</f>
        <v>127</v>
      </c>
      <c r="K1839" s="99">
        <f>SUM(AD1839,AL1839,AN1839)</f>
        <v>0</v>
      </c>
      <c r="L1839" s="99">
        <f>SUM(AE1839,AF1839,AG1839,AH1839)</f>
        <v>0</v>
      </c>
      <c r="M1839" s="99">
        <f>COUNT(#REF!,#REF!,#REF!,#REF!,#REF!,#REF!,#REF!,AE1839,#REF!,#REF!,#REF!,#REF!,AF1839,AG1839,#REF!,#REF!,#REF!,AH1839)</f>
        <v>0</v>
      </c>
      <c r="N1839" s="99">
        <f>AI1839+AJ1839</f>
        <v>59</v>
      </c>
      <c r="O1839" s="99"/>
      <c r="P1839" s="99">
        <f>AK1839</f>
        <v>68</v>
      </c>
      <c r="Q1839" s="99">
        <f>AM1839</f>
        <v>0</v>
      </c>
      <c r="R1839" s="99">
        <v>0</v>
      </c>
      <c r="S1839" s="47"/>
      <c r="T1839" s="99">
        <f>SUM(U1839,V1839,X1839,Y1839,Z1839,AA1839,AB1839)</f>
        <v>124</v>
      </c>
      <c r="U1839" s="99">
        <f>AP1839</f>
        <v>0</v>
      </c>
      <c r="V1839" s="99">
        <f>SUM(AS1839,AT1839,AU1839,AV1839,AW1839,AX1839,AY1839,AZ1839,BA1839,BB1839,BC1839)</f>
        <v>60</v>
      </c>
      <c r="W1839" s="99">
        <f>COUNT(AS1839,AT1839,AU1839,AV1839,AW1839,AX1839,AY1839,AZ1839,BA1839,BB1839,BC1839)</f>
        <v>1</v>
      </c>
      <c r="X1839" s="99">
        <v>0</v>
      </c>
      <c r="Y1839" s="99">
        <v>0</v>
      </c>
      <c r="Z1839" s="99">
        <v>0</v>
      </c>
      <c r="AA1839" s="99">
        <f>AR1839</f>
        <v>64</v>
      </c>
      <c r="AB1839" s="99">
        <f>AQ1839</f>
        <v>0</v>
      </c>
      <c r="AC1839" s="47"/>
      <c r="AD1839" s="99"/>
      <c r="AE1839" s="99"/>
      <c r="AF1839" s="99"/>
      <c r="AG1839" s="99"/>
      <c r="AH1839" s="99"/>
      <c r="AI1839" s="99"/>
      <c r="AJ1839" s="99">
        <v>59</v>
      </c>
      <c r="AK1839" s="99">
        <v>68</v>
      </c>
      <c r="AL1839" s="99"/>
      <c r="AM1839" s="100"/>
      <c r="AN1839" s="100"/>
      <c r="AO1839" s="44"/>
      <c r="AP1839" s="100"/>
      <c r="AQ1839" s="100"/>
      <c r="AR1839" s="100">
        <v>64</v>
      </c>
      <c r="AS1839" s="100"/>
      <c r="AT1839" s="100"/>
      <c r="AU1839" s="100"/>
      <c r="AV1839" s="100"/>
      <c r="AW1839" s="100"/>
      <c r="AX1839" s="100"/>
      <c r="AY1839" s="100"/>
      <c r="AZ1839" s="100"/>
      <c r="BA1839" s="100">
        <v>60</v>
      </c>
      <c r="BB1839" s="100"/>
      <c r="BC1839" s="100"/>
      <c r="BD1839" s="41"/>
    </row>
    <row r="1840" spans="1:56" x14ac:dyDescent="0.3">
      <c r="A1840" s="99" t="s">
        <v>51</v>
      </c>
      <c r="B1840" s="103" t="s">
        <v>36</v>
      </c>
      <c r="C1840" s="103" t="s">
        <v>188</v>
      </c>
      <c r="D1840" s="103" t="s">
        <v>189</v>
      </c>
      <c r="E1840" s="103" t="s">
        <v>54</v>
      </c>
      <c r="F1840" s="99">
        <v>999829954</v>
      </c>
      <c r="G1840" s="99">
        <f>(J1840+T1840)-H1840</f>
        <v>246</v>
      </c>
      <c r="H1840" s="99"/>
      <c r="I1840" s="24"/>
      <c r="J1840" s="99">
        <f>SUM(K1840,L1840,N1840,O1840,P1840,Q1840)</f>
        <v>153</v>
      </c>
      <c r="K1840" s="99">
        <f>SUM(AD1840,AL1840,AN1840)</f>
        <v>0</v>
      </c>
      <c r="L1840" s="99">
        <f>SUM(AE1840,AF1840,AG1840,AH1840)</f>
        <v>0</v>
      </c>
      <c r="M1840" s="99">
        <f>COUNT(#REF!,#REF!,#REF!,#REF!,#REF!,#REF!,#REF!,AE1840,#REF!,#REF!,#REF!,#REF!,AF1840,AG1840,#REF!,#REF!,#REF!,AH1840)</f>
        <v>0</v>
      </c>
      <c r="N1840" s="99">
        <f>AI1840+AJ1840</f>
        <v>0</v>
      </c>
      <c r="O1840" s="99"/>
      <c r="P1840" s="99">
        <f>AK1840</f>
        <v>68</v>
      </c>
      <c r="Q1840" s="99">
        <f>AM1840</f>
        <v>85</v>
      </c>
      <c r="R1840" s="99">
        <v>0</v>
      </c>
      <c r="S1840" s="47"/>
      <c r="T1840" s="99">
        <f>SUM(U1840,V1840,X1840,Y1840,Z1840,AA1840,AB1840)</f>
        <v>93</v>
      </c>
      <c r="U1840" s="99">
        <f>AP1840</f>
        <v>0</v>
      </c>
      <c r="V1840" s="99">
        <f>SUM(AS1840,AT1840,AU1840,AV1840,AW1840,AX1840,AY1840,AZ1840,BA1840,BB1840,BC1840)</f>
        <v>45</v>
      </c>
      <c r="W1840" s="99">
        <f>COUNT(AS1840,AT1840,AU1840,AV1840,AW1840,AX1840,AY1840,AZ1840,BA1840,BB1840,BC1840)</f>
        <v>1</v>
      </c>
      <c r="X1840" s="99">
        <v>0</v>
      </c>
      <c r="Y1840" s="99">
        <v>0</v>
      </c>
      <c r="Z1840" s="99">
        <v>0</v>
      </c>
      <c r="AA1840" s="99">
        <f>AR1840</f>
        <v>48</v>
      </c>
      <c r="AB1840" s="99">
        <f>AQ1840</f>
        <v>0</v>
      </c>
      <c r="AC1840" s="47"/>
      <c r="AD1840" s="99"/>
      <c r="AE1840" s="99"/>
      <c r="AF1840" s="99"/>
      <c r="AG1840" s="99"/>
      <c r="AH1840" s="99"/>
      <c r="AI1840" s="99"/>
      <c r="AJ1840" s="99"/>
      <c r="AK1840" s="99">
        <v>68</v>
      </c>
      <c r="AL1840" s="99"/>
      <c r="AM1840" s="100">
        <v>85</v>
      </c>
      <c r="AN1840" s="100"/>
      <c r="AO1840" s="44"/>
      <c r="AP1840" s="100"/>
      <c r="AQ1840" s="100"/>
      <c r="AR1840" s="100">
        <v>48</v>
      </c>
      <c r="AS1840" s="100"/>
      <c r="AT1840" s="100"/>
      <c r="AU1840" s="100"/>
      <c r="AV1840" s="100"/>
      <c r="AW1840" s="100"/>
      <c r="AX1840" s="100"/>
      <c r="AY1840" s="100"/>
      <c r="AZ1840" s="100"/>
      <c r="BA1840" s="100">
        <v>45</v>
      </c>
      <c r="BB1840" s="100"/>
      <c r="BC1840" s="100"/>
      <c r="BD1840" s="41"/>
    </row>
    <row r="1841" spans="1:56" x14ac:dyDescent="0.3">
      <c r="A1841" s="99" t="s">
        <v>51</v>
      </c>
      <c r="B1841" s="99" t="s">
        <v>36</v>
      </c>
      <c r="C1841" s="99" t="s">
        <v>52</v>
      </c>
      <c r="D1841" s="99" t="s">
        <v>53</v>
      </c>
      <c r="E1841" s="99" t="s">
        <v>54</v>
      </c>
      <c r="F1841" s="99">
        <v>999013565</v>
      </c>
      <c r="G1841" s="99">
        <f>(J1841+T1841)-H1841</f>
        <v>175.5</v>
      </c>
      <c r="H1841" s="99"/>
      <c r="I1841" s="24"/>
      <c r="J1841" s="99">
        <f>SUM(K1841,L1841,N1841,O1841,P1841,Q1841)</f>
        <v>107.5</v>
      </c>
      <c r="K1841" s="99">
        <f>SUM(AD1841,AL1841,AN1841)</f>
        <v>0</v>
      </c>
      <c r="L1841" s="99">
        <f>SUM(AE1841,AF1841,AG1841,AH1841)</f>
        <v>0</v>
      </c>
      <c r="M1841" s="99">
        <f>COUNT(#REF!,#REF!,#REF!,#REF!,#REF!,#REF!,#REF!,AE1841,#REF!,#REF!,#REF!,#REF!,AF1841,AG1841,#REF!,#REF!,#REF!,AH1841)</f>
        <v>0</v>
      </c>
      <c r="N1841" s="99">
        <f>AI1841+AJ1841</f>
        <v>39.5</v>
      </c>
      <c r="O1841" s="99"/>
      <c r="P1841" s="99">
        <f>AK1841</f>
        <v>68</v>
      </c>
      <c r="Q1841" s="99">
        <f>AM1841</f>
        <v>0</v>
      </c>
      <c r="R1841" s="99">
        <v>0</v>
      </c>
      <c r="S1841" s="47"/>
      <c r="T1841" s="99">
        <f>SUM(U1841,V1841,X1841,Y1841,Z1841,AA1841,AB1841)</f>
        <v>68</v>
      </c>
      <c r="U1841" s="99">
        <f>AP1841</f>
        <v>0</v>
      </c>
      <c r="V1841" s="99">
        <f>SUM(AS1841,AT1841,AU1841,AV1841,AW1841,AX1841,AY1841,AZ1841,BA1841,BB1841,BC1841)</f>
        <v>68</v>
      </c>
      <c r="W1841" s="99">
        <f>COUNT(AS1841,AT1841,AU1841,AV1841,AW1841,AX1841,AY1841,AZ1841,BA1841,BB1841,BC1841)</f>
        <v>1</v>
      </c>
      <c r="X1841" s="99">
        <v>0</v>
      </c>
      <c r="Y1841" s="99">
        <v>0</v>
      </c>
      <c r="Z1841" s="99">
        <v>0</v>
      </c>
      <c r="AA1841" s="99">
        <f>AR1841</f>
        <v>0</v>
      </c>
      <c r="AB1841" s="99">
        <f>AQ1841</f>
        <v>0</v>
      </c>
      <c r="AC1841" s="47"/>
      <c r="AD1841" s="99"/>
      <c r="AE1841" s="99"/>
      <c r="AF1841" s="99"/>
      <c r="AG1841" s="99"/>
      <c r="AH1841" s="99"/>
      <c r="AI1841" s="99">
        <v>39.5</v>
      </c>
      <c r="AJ1841" s="99"/>
      <c r="AK1841" s="99">
        <v>68</v>
      </c>
      <c r="AL1841" s="99"/>
      <c r="AM1841" s="100"/>
      <c r="AN1841" s="100"/>
      <c r="AO1841" s="44"/>
      <c r="AP1841" s="100"/>
      <c r="AQ1841" s="100"/>
      <c r="AR1841" s="100"/>
      <c r="AS1841" s="100"/>
      <c r="AT1841" s="100"/>
      <c r="AU1841" s="100"/>
      <c r="AV1841" s="100"/>
      <c r="AW1841" s="100"/>
      <c r="AX1841" s="100"/>
      <c r="AY1841" s="100"/>
      <c r="AZ1841" s="100">
        <v>68</v>
      </c>
      <c r="BA1841" s="100"/>
      <c r="BB1841" s="100"/>
      <c r="BC1841" s="100"/>
      <c r="BD1841" s="41"/>
    </row>
    <row r="1842" spans="1:56" x14ac:dyDescent="0.3">
      <c r="A1842" s="99" t="s">
        <v>51</v>
      </c>
      <c r="B1842" s="99" t="s">
        <v>36</v>
      </c>
      <c r="C1842" s="99" t="s">
        <v>621</v>
      </c>
      <c r="D1842" s="99" t="s">
        <v>622</v>
      </c>
      <c r="E1842" s="99" t="s">
        <v>54</v>
      </c>
      <c r="F1842" s="99">
        <v>999905837</v>
      </c>
      <c r="G1842" s="99">
        <f>(J1842+T1842)-H1842</f>
        <v>145</v>
      </c>
      <c r="H1842" s="99"/>
      <c r="I1842" s="24"/>
      <c r="J1842" s="99">
        <f>SUM(K1842,L1842,N1842,O1842,P1842,Q1842)</f>
        <v>0</v>
      </c>
      <c r="K1842" s="99">
        <f>SUM(AD1842,AL1842,AN1842)</f>
        <v>0</v>
      </c>
      <c r="L1842" s="99">
        <f>SUM(AE1842,AF1842,AG1842,AH1842)</f>
        <v>0</v>
      </c>
      <c r="M1842" s="99">
        <f>COUNT(#REF!,#REF!,#REF!,#REF!,#REF!,#REF!,#REF!,AE1842,#REF!,#REF!,#REF!,#REF!,AF1842,AG1842,#REF!,#REF!,#REF!,AH1842)</f>
        <v>0</v>
      </c>
      <c r="N1842" s="99">
        <f>AI1842+AJ1842</f>
        <v>0</v>
      </c>
      <c r="O1842" s="99"/>
      <c r="P1842" s="99">
        <f>AK1842</f>
        <v>0</v>
      </c>
      <c r="Q1842" s="99">
        <f>AM1842</f>
        <v>0</v>
      </c>
      <c r="R1842" s="99">
        <v>0</v>
      </c>
      <c r="S1842" s="47"/>
      <c r="T1842" s="99">
        <f>SUM(U1842,V1842,X1842,Y1842,Z1842,AA1842,AB1842)</f>
        <v>145</v>
      </c>
      <c r="U1842" s="99">
        <f>AP1842</f>
        <v>0</v>
      </c>
      <c r="V1842" s="99">
        <f>SUM(AS1842,AT1842,AU1842,AV1842,AW1842,AX1842,AY1842,AZ1842,BA1842,BB1842,BC1842)</f>
        <v>60</v>
      </c>
      <c r="W1842" s="99">
        <f>COUNT(AS1842,AT1842,AU1842,AV1842,AW1842,AX1842,AY1842,AZ1842,BA1842,BB1842,BC1842)</f>
        <v>1</v>
      </c>
      <c r="X1842" s="99">
        <v>0</v>
      </c>
      <c r="Y1842" s="99">
        <v>0</v>
      </c>
      <c r="Z1842" s="99">
        <v>0</v>
      </c>
      <c r="AA1842" s="99">
        <f>AR1842</f>
        <v>85</v>
      </c>
      <c r="AB1842" s="99">
        <f>AQ1842</f>
        <v>0</v>
      </c>
      <c r="AC1842" s="47"/>
      <c r="AD1842" s="99"/>
      <c r="AE1842" s="99"/>
      <c r="AF1842" s="99"/>
      <c r="AG1842" s="99"/>
      <c r="AH1842" s="99"/>
      <c r="AI1842" s="99"/>
      <c r="AJ1842" s="99"/>
      <c r="AK1842" s="99"/>
      <c r="AL1842" s="99"/>
      <c r="AM1842" s="100"/>
      <c r="AN1842" s="100"/>
      <c r="AO1842" s="44"/>
      <c r="AP1842" s="100"/>
      <c r="AQ1842" s="100"/>
      <c r="AR1842" s="100">
        <v>85</v>
      </c>
      <c r="AS1842" s="100"/>
      <c r="AT1842" s="100"/>
      <c r="AU1842" s="100"/>
      <c r="AV1842" s="100">
        <v>60</v>
      </c>
      <c r="AW1842" s="100"/>
      <c r="AX1842" s="100"/>
      <c r="AY1842" s="100"/>
      <c r="AZ1842" s="100"/>
      <c r="BA1842" s="100"/>
      <c r="BB1842" s="100"/>
      <c r="BC1842" s="100"/>
      <c r="BD1842" s="41"/>
    </row>
    <row r="1843" spans="1:56" x14ac:dyDescent="0.3">
      <c r="A1843" s="99" t="s">
        <v>51</v>
      </c>
      <c r="B1843" s="100" t="s">
        <v>36</v>
      </c>
      <c r="C1843" s="100" t="s">
        <v>749</v>
      </c>
      <c r="D1843" s="100" t="s">
        <v>750</v>
      </c>
      <c r="E1843" s="100" t="s">
        <v>54</v>
      </c>
      <c r="F1843" s="100">
        <v>999910989</v>
      </c>
      <c r="G1843" s="99">
        <f>(J1843+T1843)-H1843</f>
        <v>141</v>
      </c>
      <c r="H1843" s="99"/>
      <c r="I1843" s="24"/>
      <c r="J1843" s="99">
        <f>SUM(K1843,L1843,N1843,O1843,P1843,Q1843)</f>
        <v>141</v>
      </c>
      <c r="K1843" s="99">
        <f>SUM(AD1843,AL1843,AN1843)</f>
        <v>0</v>
      </c>
      <c r="L1843" s="99">
        <f>SUM(AE1843,AF1843,AG1843,AH1843)</f>
        <v>90</v>
      </c>
      <c r="M1843" s="99">
        <f>COUNT(#REF!,#REF!,#REF!,#REF!,#REF!,#REF!,#REF!,AE1843,#REF!,#REF!,#REF!,#REF!,AF1843,AG1843,#REF!,#REF!,#REF!,AH1843)</f>
        <v>1</v>
      </c>
      <c r="N1843" s="99">
        <f>AI1843+AJ1843</f>
        <v>0</v>
      </c>
      <c r="O1843" s="99"/>
      <c r="P1843" s="99">
        <f>AK1843</f>
        <v>51</v>
      </c>
      <c r="Q1843" s="99">
        <f>AM1843</f>
        <v>0</v>
      </c>
      <c r="R1843" s="99">
        <v>0</v>
      </c>
      <c r="S1843" s="47"/>
      <c r="T1843" s="99">
        <f>SUM(U1843,V1843,X1843,Y1843,Z1843,AA1843,AB1843)</f>
        <v>0</v>
      </c>
      <c r="U1843" s="99">
        <f>AP1843</f>
        <v>0</v>
      </c>
      <c r="V1843" s="99">
        <f>SUM(AS1843,AT1843,AU1843,AV1843,AW1843,AX1843,AY1843,AZ1843,BA1843,BB1843,BC1843)</f>
        <v>0</v>
      </c>
      <c r="W1843" s="99">
        <f>COUNT(AS1843,AT1843,AU1843,AV1843,AW1843,AX1843,AY1843,AZ1843,BA1843,BB1843,BC1843)</f>
        <v>0</v>
      </c>
      <c r="X1843" s="99">
        <v>0</v>
      </c>
      <c r="Y1843" s="99">
        <v>0</v>
      </c>
      <c r="Z1843" s="99">
        <v>0</v>
      </c>
      <c r="AA1843" s="99">
        <f>AR1843</f>
        <v>0</v>
      </c>
      <c r="AB1843" s="99">
        <f>AQ1843</f>
        <v>0</v>
      </c>
      <c r="AC1843" s="47"/>
      <c r="AD1843" s="99"/>
      <c r="AE1843" s="99"/>
      <c r="AF1843" s="99"/>
      <c r="AG1843" s="99">
        <v>90</v>
      </c>
      <c r="AH1843" s="99"/>
      <c r="AI1843" s="99"/>
      <c r="AJ1843" s="99"/>
      <c r="AK1843" s="99">
        <v>51</v>
      </c>
      <c r="AL1843" s="99"/>
      <c r="AM1843" s="100"/>
      <c r="AN1843" s="100"/>
      <c r="AO1843" s="44"/>
      <c r="AP1843" s="100"/>
      <c r="AQ1843" s="100"/>
      <c r="AR1843" s="100"/>
      <c r="AS1843" s="100"/>
      <c r="AT1843" s="100"/>
      <c r="AU1843" s="100"/>
      <c r="AV1843" s="100"/>
      <c r="AW1843" s="100"/>
      <c r="AX1843" s="100"/>
      <c r="AY1843" s="100"/>
      <c r="AZ1843" s="100"/>
      <c r="BA1843" s="100"/>
      <c r="BB1843" s="100"/>
      <c r="BC1843" s="100"/>
      <c r="BD1843" s="41"/>
    </row>
    <row r="1844" spans="1:56" x14ac:dyDescent="0.3">
      <c r="A1844" s="99" t="s">
        <v>51</v>
      </c>
      <c r="B1844" s="99" t="s">
        <v>36</v>
      </c>
      <c r="C1844" s="100" t="s">
        <v>329</v>
      </c>
      <c r="D1844" s="100" t="s">
        <v>330</v>
      </c>
      <c r="E1844" s="100" t="s">
        <v>54</v>
      </c>
      <c r="F1844" s="99">
        <v>999871574</v>
      </c>
      <c r="G1844" s="99">
        <f>(J1844+T1844)-H1844</f>
        <v>140</v>
      </c>
      <c r="H1844" s="99"/>
      <c r="I1844" s="24"/>
      <c r="J1844" s="99">
        <f>SUM(K1844,L1844,N1844,O1844,P1844,Q1844)</f>
        <v>140</v>
      </c>
      <c r="K1844" s="99">
        <f>SUM(AD1844,AL1844,AN1844)</f>
        <v>0</v>
      </c>
      <c r="L1844" s="99">
        <f>SUM(AE1844,AF1844,AG1844,AH1844)</f>
        <v>0</v>
      </c>
      <c r="M1844" s="99">
        <f>COUNT(#REF!,#REF!,#REF!,#REF!,#REF!,#REF!,#REF!,AE1844,#REF!,#REF!,#REF!,#REF!,AF1844,AG1844,#REF!,#REF!,#REF!,AH1844)</f>
        <v>0</v>
      </c>
      <c r="N1844" s="99">
        <f>AI1844+AJ1844</f>
        <v>140</v>
      </c>
      <c r="O1844" s="99"/>
      <c r="P1844" s="99">
        <f>AK1844</f>
        <v>0</v>
      </c>
      <c r="Q1844" s="99">
        <f>AM1844</f>
        <v>0</v>
      </c>
      <c r="R1844" s="99">
        <v>0</v>
      </c>
      <c r="S1844" s="47"/>
      <c r="T1844" s="99">
        <f>SUM(U1844,V1844,X1844,Y1844,Z1844,AA1844,AB1844)</f>
        <v>0</v>
      </c>
      <c r="U1844" s="99">
        <f>AP1844</f>
        <v>0</v>
      </c>
      <c r="V1844" s="99">
        <f>SUM(AS1844,AT1844,AU1844,AV1844,AW1844,AX1844,AY1844,AZ1844,BA1844,BB1844,BC1844)</f>
        <v>0</v>
      </c>
      <c r="W1844" s="99">
        <f>COUNT(AS1844,AT1844,AU1844,AV1844,AW1844,AX1844,AY1844,AZ1844,BA1844,BB1844,BC1844)</f>
        <v>0</v>
      </c>
      <c r="X1844" s="99">
        <v>0</v>
      </c>
      <c r="Y1844" s="99">
        <v>0</v>
      </c>
      <c r="Z1844" s="99">
        <v>0</v>
      </c>
      <c r="AA1844" s="99">
        <f>AR1844</f>
        <v>0</v>
      </c>
      <c r="AB1844" s="99">
        <f>AQ1844</f>
        <v>0</v>
      </c>
      <c r="AC1844" s="47"/>
      <c r="AD1844" s="99"/>
      <c r="AE1844" s="99"/>
      <c r="AF1844" s="99"/>
      <c r="AG1844" s="99"/>
      <c r="AH1844" s="99"/>
      <c r="AI1844" s="99">
        <v>140</v>
      </c>
      <c r="AJ1844" s="99"/>
      <c r="AK1844" s="99"/>
      <c r="AL1844" s="99"/>
      <c r="AM1844" s="100"/>
      <c r="AN1844" s="100"/>
      <c r="AO1844" s="44"/>
      <c r="AP1844" s="100"/>
      <c r="AQ1844" s="100"/>
      <c r="AR1844" s="100"/>
      <c r="AS1844" s="100"/>
      <c r="AT1844" s="100"/>
      <c r="AU1844" s="100"/>
      <c r="AV1844" s="100"/>
      <c r="AW1844" s="100"/>
      <c r="AX1844" s="100"/>
      <c r="AY1844" s="100"/>
      <c r="AZ1844" s="100"/>
      <c r="BA1844" s="100"/>
      <c r="BB1844" s="100"/>
      <c r="BC1844" s="100"/>
      <c r="BD1844" s="41"/>
    </row>
    <row r="1845" spans="1:56" x14ac:dyDescent="0.3">
      <c r="A1845" s="99" t="s">
        <v>51</v>
      </c>
      <c r="B1845" s="99" t="s">
        <v>36</v>
      </c>
      <c r="C1845" s="99" t="s">
        <v>74</v>
      </c>
      <c r="D1845" s="99" t="s">
        <v>645</v>
      </c>
      <c r="E1845" s="99" t="s">
        <v>54</v>
      </c>
      <c r="F1845" s="99">
        <v>999906610</v>
      </c>
      <c r="G1845" s="99">
        <f>(J1845+T1845)-H1845</f>
        <v>110</v>
      </c>
      <c r="H1845" s="99"/>
      <c r="I1845" s="24"/>
      <c r="J1845" s="99">
        <f>SUM(K1845,L1845,N1845,O1845,P1845,Q1845)</f>
        <v>110</v>
      </c>
      <c r="K1845" s="99">
        <f>SUM(AD1845,AL1845,AN1845)</f>
        <v>0</v>
      </c>
      <c r="L1845" s="99">
        <f>SUM(AE1845,AF1845,AG1845,AH1845)</f>
        <v>0</v>
      </c>
      <c r="M1845" s="99">
        <f>COUNT(#REF!,#REF!,#REF!,#REF!,#REF!,#REF!,#REF!,AE1845,#REF!,#REF!,#REF!,#REF!,AF1845,AG1845,#REF!,#REF!,#REF!,AH1845)</f>
        <v>0</v>
      </c>
      <c r="N1845" s="99">
        <f>AI1845+AJ1845</f>
        <v>59</v>
      </c>
      <c r="O1845" s="99"/>
      <c r="P1845" s="99">
        <f>AK1845</f>
        <v>51</v>
      </c>
      <c r="Q1845" s="99">
        <f>AM1845</f>
        <v>0</v>
      </c>
      <c r="R1845" s="99">
        <v>0</v>
      </c>
      <c r="S1845" s="47"/>
      <c r="T1845" s="99">
        <f>SUM(U1845,V1845,X1845,Y1845,Z1845,AA1845,AB1845)</f>
        <v>0</v>
      </c>
      <c r="U1845" s="99">
        <f>AP1845</f>
        <v>0</v>
      </c>
      <c r="V1845" s="99">
        <f>SUM(AS1845,AT1845,AU1845,AV1845,AW1845,AX1845,AY1845,AZ1845,BA1845,BB1845,BC1845)</f>
        <v>0</v>
      </c>
      <c r="W1845" s="99">
        <f>COUNT(AS1845,AT1845,AU1845,AV1845,AW1845,AX1845,AY1845,AZ1845,BA1845,BB1845,BC1845)</f>
        <v>0</v>
      </c>
      <c r="X1845" s="99">
        <v>0</v>
      </c>
      <c r="Y1845" s="99">
        <v>0</v>
      </c>
      <c r="Z1845" s="99">
        <v>0</v>
      </c>
      <c r="AA1845" s="99">
        <f>AR1845</f>
        <v>0</v>
      </c>
      <c r="AB1845" s="99">
        <f>AQ1845</f>
        <v>0</v>
      </c>
      <c r="AC1845" s="47"/>
      <c r="AD1845" s="99"/>
      <c r="AE1845" s="99"/>
      <c r="AF1845" s="99"/>
      <c r="AG1845" s="99"/>
      <c r="AH1845" s="99"/>
      <c r="AI1845" s="99"/>
      <c r="AJ1845" s="99">
        <v>59</v>
      </c>
      <c r="AK1845" s="99">
        <v>51</v>
      </c>
      <c r="AL1845" s="99"/>
      <c r="AM1845" s="100"/>
      <c r="AN1845" s="100"/>
      <c r="AO1845" s="44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41"/>
    </row>
    <row r="1846" spans="1:56" x14ac:dyDescent="0.3">
      <c r="A1846" s="100" t="s">
        <v>51</v>
      </c>
      <c r="B1846" s="100" t="s">
        <v>36</v>
      </c>
      <c r="C1846" s="100" t="s">
        <v>87</v>
      </c>
      <c r="D1846" s="100" t="s">
        <v>164</v>
      </c>
      <c r="E1846" s="100" t="s">
        <v>54</v>
      </c>
      <c r="F1846" s="100">
        <v>999923102</v>
      </c>
      <c r="G1846" s="99">
        <f>(J1846+T1846)-H1846</f>
        <v>102</v>
      </c>
      <c r="H1846" s="100"/>
      <c r="I1846" s="44"/>
      <c r="J1846" s="99">
        <f>SUM(K1846,L1846,N1846,O1846,P1846,Q1846)</f>
        <v>57</v>
      </c>
      <c r="K1846" s="99">
        <f>SUM(AD1846,AL1846,AN1846)</f>
        <v>0</v>
      </c>
      <c r="L1846" s="99">
        <f>SUM(AE1846,AF1846,AG1846,AH1846)</f>
        <v>9</v>
      </c>
      <c r="M1846" s="99">
        <f>COUNT(#REF!,#REF!,#REF!,#REF!,#REF!,#REF!,#REF!,AE1846,#REF!,#REF!,#REF!,#REF!,AF1846,AG1846,#REF!,#REF!,#REF!,AH1846)</f>
        <v>4</v>
      </c>
      <c r="N1846" s="99">
        <f>AI1846+AJ1846</f>
        <v>0</v>
      </c>
      <c r="O1846" s="99"/>
      <c r="P1846" s="99">
        <f>AK1846</f>
        <v>48</v>
      </c>
      <c r="Q1846" s="99">
        <f>AM1846</f>
        <v>0</v>
      </c>
      <c r="R1846" s="99">
        <v>0</v>
      </c>
      <c r="S1846" s="47"/>
      <c r="T1846" s="99">
        <f>SUM(U1846,V1846,X1846,Y1846,Z1846,AA1846,AB1846)</f>
        <v>45</v>
      </c>
      <c r="U1846" s="99">
        <f>AP1846</f>
        <v>0</v>
      </c>
      <c r="V1846" s="99">
        <f>SUM(AS1846,AT1846,AU1846,AV1846,AW1846,AX1846,AY1846,AZ1846,BA1846,BB1846,BC1846)</f>
        <v>45</v>
      </c>
      <c r="W1846" s="99">
        <f>COUNT(AS1846,AT1846,AU1846,AV1846,AW1846,AX1846,AY1846,AZ1846,BA1846,BB1846,BC1846)</f>
        <v>1</v>
      </c>
      <c r="X1846" s="99">
        <v>0</v>
      </c>
      <c r="Y1846" s="99">
        <v>0</v>
      </c>
      <c r="Z1846" s="99">
        <v>0</v>
      </c>
      <c r="AA1846" s="99">
        <f>AR1846</f>
        <v>0</v>
      </c>
      <c r="AB1846" s="99">
        <f>AQ1846</f>
        <v>0</v>
      </c>
      <c r="AC1846" s="47"/>
      <c r="AD1846" s="100">
        <v>0</v>
      </c>
      <c r="AE1846" s="100">
        <v>0</v>
      </c>
      <c r="AF1846" s="100">
        <v>0</v>
      </c>
      <c r="AG1846" s="100">
        <v>9</v>
      </c>
      <c r="AH1846" s="100">
        <v>0</v>
      </c>
      <c r="AI1846" s="100">
        <v>0</v>
      </c>
      <c r="AJ1846" s="100">
        <v>0</v>
      </c>
      <c r="AK1846" s="100">
        <v>48</v>
      </c>
      <c r="AL1846" s="100">
        <v>0</v>
      </c>
      <c r="AM1846" s="100">
        <v>0</v>
      </c>
      <c r="AN1846" s="100">
        <v>0</v>
      </c>
      <c r="AO1846" s="44"/>
      <c r="AP1846" s="100"/>
      <c r="AQ1846" s="100"/>
      <c r="AR1846" s="100"/>
      <c r="AS1846" s="100">
        <v>45</v>
      </c>
      <c r="AT1846" s="100"/>
      <c r="AU1846" s="100"/>
      <c r="AV1846" s="100"/>
      <c r="AW1846" s="100"/>
      <c r="AX1846" s="100"/>
      <c r="AY1846" s="100"/>
      <c r="AZ1846" s="100"/>
      <c r="BA1846" s="100"/>
      <c r="BB1846" s="100"/>
      <c r="BC1846" s="100"/>
    </row>
    <row r="1847" spans="1:56" x14ac:dyDescent="0.3">
      <c r="A1847" s="100" t="s">
        <v>51</v>
      </c>
      <c r="B1847" s="99" t="s">
        <v>36</v>
      </c>
      <c r="C1847" s="100" t="s">
        <v>396</v>
      </c>
      <c r="D1847" s="100" t="s">
        <v>2880</v>
      </c>
      <c r="E1847" s="100" t="s">
        <v>54</v>
      </c>
      <c r="F1847" s="100">
        <v>999829270</v>
      </c>
      <c r="G1847" s="99">
        <f>(J1847+T1847)-H1847</f>
        <v>85</v>
      </c>
      <c r="H1847" s="100"/>
      <c r="I1847" s="44"/>
      <c r="J1847" s="99">
        <f>SUM(K1847,L1847,N1847,O1847,P1847,Q1847)</f>
        <v>0</v>
      </c>
      <c r="K1847" s="99">
        <f>SUM(AD1847,AL1847,AN1847)</f>
        <v>0</v>
      </c>
      <c r="L1847" s="99">
        <f>SUM(AE1847,AF1847,AG1847,AH1847)</f>
        <v>0</v>
      </c>
      <c r="M1847" s="99">
        <f>COUNT(#REF!,#REF!,#REF!,#REF!,#REF!,#REF!,#REF!,AE1847,#REF!,#REF!,#REF!,#REF!,AF1847,AG1847,#REF!,#REF!,#REF!,AH1847)</f>
        <v>0</v>
      </c>
      <c r="N1847" s="99">
        <f>AI1847+AJ1847</f>
        <v>0</v>
      </c>
      <c r="O1847" s="99"/>
      <c r="P1847" s="99">
        <f>AK1847</f>
        <v>0</v>
      </c>
      <c r="Q1847" s="99">
        <f>AM1847</f>
        <v>0</v>
      </c>
      <c r="R1847" s="99">
        <v>0</v>
      </c>
      <c r="S1847" s="47"/>
      <c r="T1847" s="99">
        <f>SUM(U1847,V1847,X1847,Y1847,Z1847,AA1847,AB1847)</f>
        <v>85</v>
      </c>
      <c r="U1847" s="99">
        <f>AP1847</f>
        <v>0</v>
      </c>
      <c r="V1847" s="99">
        <f>SUM(AS1847,AT1847,AU1847,AV1847,AW1847,AX1847,AY1847,AZ1847,BA1847,BB1847,BC1847)</f>
        <v>0</v>
      </c>
      <c r="W1847" s="99">
        <f>COUNT(AS1847,AT1847,AU1847,AV1847,AW1847,AX1847,AY1847,AZ1847,BA1847,BB1847,BC1847)</f>
        <v>0</v>
      </c>
      <c r="X1847" s="99">
        <v>0</v>
      </c>
      <c r="Y1847" s="99">
        <v>0</v>
      </c>
      <c r="Z1847" s="99">
        <v>0</v>
      </c>
      <c r="AA1847" s="99">
        <f>AR1847</f>
        <v>85</v>
      </c>
      <c r="AB1847" s="99">
        <f>AQ1847</f>
        <v>0</v>
      </c>
      <c r="AC1847" s="47"/>
      <c r="AD1847" s="100"/>
      <c r="AE1847" s="100"/>
      <c r="AF1847" s="100"/>
      <c r="AG1847" s="100"/>
      <c r="AH1847" s="100"/>
      <c r="AI1847" s="100"/>
      <c r="AJ1847" s="100"/>
      <c r="AK1847" s="100"/>
      <c r="AL1847" s="100"/>
      <c r="AM1847" s="100"/>
      <c r="AN1847" s="100"/>
      <c r="AO1847" s="44"/>
      <c r="AP1847" s="100"/>
      <c r="AQ1847" s="100"/>
      <c r="AR1847" s="100">
        <v>85</v>
      </c>
      <c r="AS1847" s="100"/>
      <c r="AT1847" s="100"/>
      <c r="AU1847" s="100"/>
      <c r="AV1847" s="100"/>
      <c r="AW1847" s="100"/>
      <c r="AX1847" s="100"/>
      <c r="AY1847" s="100"/>
      <c r="AZ1847" s="100"/>
      <c r="BA1847" s="100"/>
      <c r="BB1847" s="100"/>
      <c r="BC1847" s="100"/>
      <c r="BD1847" s="41"/>
    </row>
    <row r="1848" spans="1:56" x14ac:dyDescent="0.3">
      <c r="A1848" s="99" t="s">
        <v>51</v>
      </c>
      <c r="B1848" s="99" t="s">
        <v>36</v>
      </c>
      <c r="C1848" s="99" t="s">
        <v>1080</v>
      </c>
      <c r="D1848" s="99" t="s">
        <v>858</v>
      </c>
      <c r="E1848" s="99" t="s">
        <v>54</v>
      </c>
      <c r="F1848" s="99">
        <v>999925450</v>
      </c>
      <c r="G1848" s="99">
        <f>(J1848+T1848)-H1848</f>
        <v>85</v>
      </c>
      <c r="H1848" s="99"/>
      <c r="I1848" s="24"/>
      <c r="J1848" s="99">
        <f>SUM(K1848,L1848,N1848,O1848,P1848,Q1848)</f>
        <v>0</v>
      </c>
      <c r="K1848" s="99">
        <f>SUM(AD1848,AL1848,AN1848)</f>
        <v>0</v>
      </c>
      <c r="L1848" s="99">
        <f>SUM(AE1848,AF1848,AG1848,AH1848)</f>
        <v>0</v>
      </c>
      <c r="M1848" s="99">
        <f>COUNT(#REF!,#REF!,#REF!,#REF!,#REF!,#REF!,#REF!,AE1848,#REF!,#REF!,#REF!,#REF!,AF1848,AG1848,#REF!,#REF!,#REF!,AH1848)</f>
        <v>0</v>
      </c>
      <c r="N1848" s="99">
        <f>AI1848+AJ1848</f>
        <v>0</v>
      </c>
      <c r="O1848" s="99"/>
      <c r="P1848" s="99">
        <f>AK1848</f>
        <v>0</v>
      </c>
      <c r="Q1848" s="99">
        <f>AM1848</f>
        <v>0</v>
      </c>
      <c r="R1848" s="99">
        <v>0</v>
      </c>
      <c r="S1848" s="47"/>
      <c r="T1848" s="99">
        <f>SUM(U1848,V1848,X1848,Y1848,Z1848,AA1848,AB1848)</f>
        <v>85</v>
      </c>
      <c r="U1848" s="99">
        <f>AP1848</f>
        <v>0</v>
      </c>
      <c r="V1848" s="99">
        <f>SUM(AS1848,AT1848,AU1848,AV1848,AW1848,AX1848,AY1848,AZ1848,BA1848,BB1848,BC1848)</f>
        <v>0</v>
      </c>
      <c r="W1848" s="99">
        <f>COUNT(AS1848,AT1848,AU1848,AV1848,AW1848,AX1848,AY1848,AZ1848,BA1848,BB1848,BC1848)</f>
        <v>0</v>
      </c>
      <c r="X1848" s="99">
        <v>0</v>
      </c>
      <c r="Y1848" s="99">
        <v>0</v>
      </c>
      <c r="Z1848" s="99">
        <v>0</v>
      </c>
      <c r="AA1848" s="99">
        <f>AR1848</f>
        <v>85</v>
      </c>
      <c r="AB1848" s="99">
        <f>AQ1848</f>
        <v>0</v>
      </c>
      <c r="AC1848" s="47"/>
      <c r="AD1848" s="99"/>
      <c r="AE1848" s="99"/>
      <c r="AF1848" s="99"/>
      <c r="AG1848" s="99"/>
      <c r="AH1848" s="99"/>
      <c r="AI1848" s="99"/>
      <c r="AJ1848" s="99"/>
      <c r="AK1848" s="99"/>
      <c r="AL1848" s="99"/>
      <c r="AM1848" s="100"/>
      <c r="AN1848" s="100"/>
      <c r="AO1848" s="44"/>
      <c r="AP1848" s="100"/>
      <c r="AQ1848" s="100"/>
      <c r="AR1848" s="100">
        <v>85</v>
      </c>
      <c r="AS1848" s="100"/>
      <c r="AT1848" s="100"/>
      <c r="AU1848" s="100"/>
      <c r="AV1848" s="100"/>
      <c r="AW1848" s="100"/>
      <c r="AX1848" s="100"/>
      <c r="AY1848" s="100"/>
      <c r="AZ1848" s="100"/>
      <c r="BA1848" s="100"/>
      <c r="BB1848" s="100"/>
      <c r="BC1848" s="100"/>
      <c r="BD1848" s="41"/>
    </row>
    <row r="1849" spans="1:56" x14ac:dyDescent="0.3">
      <c r="A1849" s="100" t="s">
        <v>51</v>
      </c>
      <c r="B1849" s="100" t="s">
        <v>36</v>
      </c>
      <c r="C1849" s="100" t="s">
        <v>3391</v>
      </c>
      <c r="D1849" s="100" t="s">
        <v>3392</v>
      </c>
      <c r="E1849" s="100" t="s">
        <v>54</v>
      </c>
      <c r="F1849" s="100">
        <v>999929008</v>
      </c>
      <c r="G1849" s="99">
        <f>(J1849+T1849)-H1849</f>
        <v>68</v>
      </c>
      <c r="H1849" s="100"/>
      <c r="I1849" s="44"/>
      <c r="J1849" s="99">
        <f>SUM(K1849,L1849,N1849,O1849,P1849,Q1849)</f>
        <v>0</v>
      </c>
      <c r="K1849" s="99">
        <f>SUM(AD1849,AL1849,AN1849)</f>
        <v>0</v>
      </c>
      <c r="L1849" s="99">
        <f>SUM(AE1849,AF1849,AG1849,AH1849)</f>
        <v>0</v>
      </c>
      <c r="M1849" s="99">
        <f>COUNT(#REF!,#REF!,#REF!,#REF!,#REF!,#REF!,#REF!,AE1849,#REF!,#REF!,#REF!,#REF!,AF1849,AG1849,#REF!,#REF!,#REF!,AH1849)</f>
        <v>0</v>
      </c>
      <c r="N1849" s="99">
        <f>AI1849+AJ1849</f>
        <v>0</v>
      </c>
      <c r="O1849" s="99"/>
      <c r="P1849" s="99">
        <f>AK1849</f>
        <v>0</v>
      </c>
      <c r="Q1849" s="99">
        <f>AM1849</f>
        <v>0</v>
      </c>
      <c r="R1849" s="99">
        <v>0</v>
      </c>
      <c r="S1849" s="47"/>
      <c r="T1849" s="99">
        <f>SUM(U1849,V1849,X1849,Y1849,Z1849,AA1849,AB1849)</f>
        <v>68</v>
      </c>
      <c r="U1849" s="99">
        <f>AP1849</f>
        <v>0</v>
      </c>
      <c r="V1849" s="99">
        <f>SUM(AS1849,AT1849,AU1849,AV1849,AW1849,AX1849,AY1849,AZ1849,BA1849,BB1849,BC1849)</f>
        <v>68</v>
      </c>
      <c r="W1849" s="99">
        <f>COUNT(AS1849,AT1849,AU1849,AV1849,AW1849,AX1849,AY1849,AZ1849,BA1849,BB1849,BC1849)</f>
        <v>1</v>
      </c>
      <c r="X1849" s="99">
        <v>0</v>
      </c>
      <c r="Y1849" s="99">
        <v>0</v>
      </c>
      <c r="Z1849" s="99">
        <v>0</v>
      </c>
      <c r="AA1849" s="99">
        <f>AR1849</f>
        <v>0</v>
      </c>
      <c r="AB1849" s="99">
        <f>AQ1849</f>
        <v>0</v>
      </c>
      <c r="AC1849" s="47"/>
      <c r="AD1849" s="100"/>
      <c r="AE1849" s="100"/>
      <c r="AF1849" s="100"/>
      <c r="AG1849" s="100"/>
      <c r="AH1849" s="100"/>
      <c r="AI1849" s="100"/>
      <c r="AJ1849" s="100"/>
      <c r="AK1849" s="100"/>
      <c r="AL1849" s="100"/>
      <c r="AM1849" s="100"/>
      <c r="AN1849" s="100"/>
      <c r="AO1849" s="44"/>
      <c r="AP1849" s="100"/>
      <c r="AQ1849" s="100"/>
      <c r="AR1849" s="100"/>
      <c r="AS1849" s="100"/>
      <c r="AT1849" s="100"/>
      <c r="AU1849" s="100"/>
      <c r="AV1849" s="100"/>
      <c r="AW1849" s="100"/>
      <c r="AX1849" s="100"/>
      <c r="AY1849" s="100"/>
      <c r="AZ1849" s="100">
        <v>68</v>
      </c>
      <c r="BA1849" s="100"/>
      <c r="BB1849" s="100"/>
      <c r="BC1849" s="100"/>
    </row>
    <row r="1850" spans="1:56" x14ac:dyDescent="0.3">
      <c r="A1850" s="100" t="s">
        <v>51</v>
      </c>
      <c r="B1850" s="99" t="s">
        <v>36</v>
      </c>
      <c r="C1850" s="100" t="s">
        <v>2881</v>
      </c>
      <c r="D1850" s="100" t="s">
        <v>755</v>
      </c>
      <c r="E1850" s="100" t="s">
        <v>54</v>
      </c>
      <c r="F1850" s="100">
        <v>999928313</v>
      </c>
      <c r="G1850" s="99">
        <f>(J1850+T1850)-H1850</f>
        <v>64</v>
      </c>
      <c r="H1850" s="100"/>
      <c r="I1850" s="44"/>
      <c r="J1850" s="99">
        <f>SUM(K1850,L1850,N1850,O1850,P1850,Q1850)</f>
        <v>0</v>
      </c>
      <c r="K1850" s="99">
        <f>SUM(AD1850,AL1850,AN1850)</f>
        <v>0</v>
      </c>
      <c r="L1850" s="99">
        <f>SUM(AE1850,AF1850,AG1850,AH1850)</f>
        <v>0</v>
      </c>
      <c r="M1850" s="99">
        <f>COUNT(#REF!,#REF!,#REF!,#REF!,#REF!,#REF!,#REF!,AE1850,#REF!,#REF!,#REF!,#REF!,AF1850,AG1850,#REF!,#REF!,#REF!,AH1850)</f>
        <v>0</v>
      </c>
      <c r="N1850" s="99">
        <f>AI1850+AJ1850</f>
        <v>0</v>
      </c>
      <c r="O1850" s="99"/>
      <c r="P1850" s="99">
        <f>AK1850</f>
        <v>0</v>
      </c>
      <c r="Q1850" s="99">
        <f>AM1850</f>
        <v>0</v>
      </c>
      <c r="R1850" s="99">
        <v>0</v>
      </c>
      <c r="S1850" s="47"/>
      <c r="T1850" s="99">
        <f>SUM(U1850,V1850,X1850,Y1850,Z1850,AA1850,AB1850)</f>
        <v>64</v>
      </c>
      <c r="U1850" s="99">
        <f>AP1850</f>
        <v>0</v>
      </c>
      <c r="V1850" s="99">
        <f>SUM(AS1850,AT1850,AU1850,AV1850,AW1850,AX1850,AY1850,AZ1850,BA1850,BB1850,BC1850)</f>
        <v>0</v>
      </c>
      <c r="W1850" s="99">
        <f>COUNT(AS1850,AT1850,AU1850,AV1850,AW1850,AX1850,AY1850,AZ1850,BA1850,BB1850,BC1850)</f>
        <v>0</v>
      </c>
      <c r="X1850" s="99">
        <v>0</v>
      </c>
      <c r="Y1850" s="99">
        <v>0</v>
      </c>
      <c r="Z1850" s="99">
        <v>0</v>
      </c>
      <c r="AA1850" s="99">
        <f>AR1850</f>
        <v>64</v>
      </c>
      <c r="AB1850" s="99">
        <f>AQ1850</f>
        <v>0</v>
      </c>
      <c r="AC1850" s="47"/>
      <c r="AD1850" s="100"/>
      <c r="AE1850" s="100"/>
      <c r="AF1850" s="100"/>
      <c r="AG1850" s="100"/>
      <c r="AH1850" s="100"/>
      <c r="AI1850" s="100"/>
      <c r="AJ1850" s="100"/>
      <c r="AK1850" s="100"/>
      <c r="AL1850" s="100"/>
      <c r="AM1850" s="100"/>
      <c r="AN1850" s="100"/>
      <c r="AO1850" s="44"/>
      <c r="AP1850" s="100"/>
      <c r="AQ1850" s="100"/>
      <c r="AR1850" s="100">
        <v>64</v>
      </c>
      <c r="AS1850" s="100"/>
      <c r="AT1850" s="100"/>
      <c r="AU1850" s="100"/>
      <c r="AV1850" s="100"/>
      <c r="AW1850" s="100"/>
      <c r="AX1850" s="100"/>
      <c r="AY1850" s="100"/>
      <c r="AZ1850" s="100"/>
      <c r="BA1850" s="100"/>
      <c r="BB1850" s="100"/>
      <c r="BC1850" s="100"/>
      <c r="BD1850" s="41"/>
    </row>
    <row r="1851" spans="1:56" x14ac:dyDescent="0.3">
      <c r="A1851" s="100" t="s">
        <v>51</v>
      </c>
      <c r="B1851" s="100" t="s">
        <v>36</v>
      </c>
      <c r="C1851" s="100" t="s">
        <v>2840</v>
      </c>
      <c r="D1851" s="100" t="s">
        <v>2841</v>
      </c>
      <c r="E1851" s="100" t="s">
        <v>54</v>
      </c>
      <c r="F1851" s="100">
        <v>999927324</v>
      </c>
      <c r="G1851" s="99">
        <f>(J1851+T1851)-H1851</f>
        <v>55</v>
      </c>
      <c r="H1851" s="100"/>
      <c r="I1851" s="44"/>
      <c r="J1851" s="99">
        <f>SUM(K1851,L1851,N1851,O1851,P1851,Q1851)</f>
        <v>0</v>
      </c>
      <c r="K1851" s="99">
        <f>SUM(AD1851,AL1851,AN1851)</f>
        <v>0</v>
      </c>
      <c r="L1851" s="99">
        <f>SUM(AE1851,AF1851,AG1851,AH1851)</f>
        <v>0</v>
      </c>
      <c r="M1851" s="99">
        <f>COUNT(#REF!,#REF!,#REF!,#REF!,#REF!,#REF!,#REF!,AE1851,#REF!,#REF!,#REF!,#REF!,AF1851,AG1851,#REF!,#REF!,#REF!,AH1851)</f>
        <v>0</v>
      </c>
      <c r="N1851" s="99">
        <f>AI1851+AJ1851</f>
        <v>0</v>
      </c>
      <c r="O1851" s="99"/>
      <c r="P1851" s="99">
        <f>AK1851</f>
        <v>0</v>
      </c>
      <c r="Q1851" s="99">
        <f>AM1851</f>
        <v>0</v>
      </c>
      <c r="R1851" s="99">
        <v>0</v>
      </c>
      <c r="S1851" s="47"/>
      <c r="T1851" s="99">
        <f>SUM(U1851,V1851,X1851,Y1851,Z1851,AA1851,AB1851)</f>
        <v>55</v>
      </c>
      <c r="U1851" s="99">
        <f>AP1851</f>
        <v>10</v>
      </c>
      <c r="V1851" s="99">
        <f>SUM(AS1851,AT1851,AU1851,AV1851,AW1851,AX1851,AY1851,AZ1851,BA1851,BB1851,BC1851)</f>
        <v>45</v>
      </c>
      <c r="W1851" s="99">
        <f>COUNT(AS1851,AT1851,AU1851,AV1851,AW1851,AX1851,AY1851,AZ1851,BA1851,BB1851,BC1851)</f>
        <v>1</v>
      </c>
      <c r="X1851" s="99">
        <v>0</v>
      </c>
      <c r="Y1851" s="99">
        <v>0</v>
      </c>
      <c r="Z1851" s="99">
        <v>0</v>
      </c>
      <c r="AA1851" s="99">
        <f>AR1851</f>
        <v>0</v>
      </c>
      <c r="AB1851" s="99">
        <f>AQ1851</f>
        <v>0</v>
      </c>
      <c r="AC1851" s="47"/>
      <c r="AD1851" s="100"/>
      <c r="AE1851" s="100"/>
      <c r="AF1851" s="100"/>
      <c r="AG1851" s="100"/>
      <c r="AH1851" s="100"/>
      <c r="AI1851" s="100"/>
      <c r="AJ1851" s="100"/>
      <c r="AK1851" s="100"/>
      <c r="AL1851" s="100"/>
      <c r="AM1851" s="100"/>
      <c r="AN1851" s="100"/>
      <c r="AO1851" s="44"/>
      <c r="AP1851" s="100">
        <v>10</v>
      </c>
      <c r="AQ1851" s="100"/>
      <c r="AR1851" s="100"/>
      <c r="AS1851" s="100"/>
      <c r="AT1851" s="100"/>
      <c r="AU1851" s="100"/>
      <c r="AV1851" s="100"/>
      <c r="AW1851" s="100">
        <v>45</v>
      </c>
      <c r="AX1851" s="100"/>
      <c r="AY1851" s="100"/>
      <c r="AZ1851" s="100"/>
      <c r="BA1851" s="100"/>
      <c r="BB1851" s="100"/>
      <c r="BC1851" s="100"/>
      <c r="BD1851" s="41"/>
    </row>
    <row r="1852" spans="1:56" x14ac:dyDescent="0.3">
      <c r="A1852" s="99" t="s">
        <v>51</v>
      </c>
      <c r="B1852" s="99" t="s">
        <v>36</v>
      </c>
      <c r="C1852" s="99" t="s">
        <v>389</v>
      </c>
      <c r="D1852" s="99" t="s">
        <v>390</v>
      </c>
      <c r="E1852" s="99" t="s">
        <v>54</v>
      </c>
      <c r="F1852" s="99">
        <v>999881672</v>
      </c>
      <c r="G1852" s="99">
        <f>(J1852+T1852)-H1852</f>
        <v>51</v>
      </c>
      <c r="H1852" s="99"/>
      <c r="I1852" s="24"/>
      <c r="J1852" s="99">
        <f>SUM(K1852,L1852,N1852,O1852,P1852,Q1852)</f>
        <v>51</v>
      </c>
      <c r="K1852" s="99">
        <f>SUM(AD1852,AL1852,AN1852)</f>
        <v>0</v>
      </c>
      <c r="L1852" s="99">
        <f>SUM(AE1852,AF1852,AG1852,AH1852)</f>
        <v>0</v>
      </c>
      <c r="M1852" s="99">
        <f>COUNT(#REF!,#REF!,#REF!,#REF!,#REF!,#REF!,#REF!,AE1852,#REF!,#REF!,#REF!,#REF!,AF1852,AG1852,#REF!,#REF!,#REF!,AH1852)</f>
        <v>0</v>
      </c>
      <c r="N1852" s="99">
        <f>AI1852+AJ1852</f>
        <v>0</v>
      </c>
      <c r="O1852" s="99"/>
      <c r="P1852" s="99">
        <f>AK1852</f>
        <v>51</v>
      </c>
      <c r="Q1852" s="99">
        <f>AM1852</f>
        <v>0</v>
      </c>
      <c r="R1852" s="99">
        <v>0</v>
      </c>
      <c r="S1852" s="47"/>
      <c r="T1852" s="99">
        <f>SUM(U1852,V1852,X1852,Y1852,Z1852,AA1852,AB1852)</f>
        <v>0</v>
      </c>
      <c r="U1852" s="99">
        <f>AP1852</f>
        <v>0</v>
      </c>
      <c r="V1852" s="99">
        <f>SUM(AS1852,AT1852,AU1852,AV1852,AW1852,AX1852,AY1852,AZ1852,BA1852,BB1852,BC1852)</f>
        <v>0</v>
      </c>
      <c r="W1852" s="99">
        <f>COUNT(AS1852,AT1852,AU1852,AV1852,AW1852,AX1852,AY1852,AZ1852,BA1852,BB1852,BC1852)</f>
        <v>0</v>
      </c>
      <c r="X1852" s="99">
        <v>0</v>
      </c>
      <c r="Y1852" s="99">
        <v>0</v>
      </c>
      <c r="Z1852" s="99">
        <v>0</v>
      </c>
      <c r="AA1852" s="99">
        <f>AR1852</f>
        <v>0</v>
      </c>
      <c r="AB1852" s="99">
        <f>AQ1852</f>
        <v>0</v>
      </c>
      <c r="AC1852" s="47"/>
      <c r="AD1852" s="99"/>
      <c r="AE1852" s="99"/>
      <c r="AF1852" s="99"/>
      <c r="AG1852" s="99"/>
      <c r="AH1852" s="99"/>
      <c r="AI1852" s="99"/>
      <c r="AJ1852" s="99"/>
      <c r="AK1852" s="99">
        <v>51</v>
      </c>
      <c r="AL1852" s="99"/>
      <c r="AM1852" s="100"/>
      <c r="AN1852" s="100"/>
      <c r="AO1852" s="44"/>
      <c r="AP1852" s="100"/>
      <c r="AQ1852" s="100"/>
      <c r="AR1852" s="100"/>
      <c r="AS1852" s="100"/>
      <c r="AT1852" s="100"/>
      <c r="AU1852" s="100"/>
      <c r="AV1852" s="100"/>
      <c r="AW1852" s="100"/>
      <c r="AX1852" s="100"/>
      <c r="AY1852" s="100"/>
      <c r="AZ1852" s="100"/>
      <c r="BA1852" s="100"/>
      <c r="BB1852" s="100"/>
      <c r="BC1852" s="100"/>
      <c r="BD1852" s="41"/>
    </row>
    <row r="1853" spans="1:56" x14ac:dyDescent="0.3">
      <c r="A1853" s="115" t="s">
        <v>51</v>
      </c>
      <c r="B1853" s="115" t="s">
        <v>36</v>
      </c>
      <c r="C1853" s="115" t="s">
        <v>3084</v>
      </c>
      <c r="D1853" s="115" t="s">
        <v>3085</v>
      </c>
      <c r="E1853" s="115" t="s">
        <v>54</v>
      </c>
      <c r="F1853" s="115">
        <v>999929453</v>
      </c>
      <c r="G1853" s="99">
        <f>(J1853+T1853)-H1853</f>
        <v>45</v>
      </c>
      <c r="H1853" s="100"/>
      <c r="I1853" s="44"/>
      <c r="J1853" s="99">
        <f>SUM(K1853,L1853,N1853,O1853,P1853,Q1853)</f>
        <v>0</v>
      </c>
      <c r="K1853" s="99">
        <f>SUM(AD1853,AL1853,AN1853)</f>
        <v>0</v>
      </c>
      <c r="L1853" s="99">
        <f>SUM(AE1853,AF1853,AG1853,AH1853)</f>
        <v>0</v>
      </c>
      <c r="M1853" s="99">
        <f>COUNT(#REF!,#REF!,#REF!,#REF!,#REF!,#REF!,#REF!,AE1853,#REF!,#REF!,#REF!,#REF!,AF1853,AG1853,#REF!,#REF!,#REF!,AH1853)</f>
        <v>0</v>
      </c>
      <c r="N1853" s="99">
        <f>AI1853+AJ1853</f>
        <v>0</v>
      </c>
      <c r="O1853" s="99"/>
      <c r="P1853" s="99">
        <f>AK1853</f>
        <v>0</v>
      </c>
      <c r="Q1853" s="99">
        <f>AM1853</f>
        <v>0</v>
      </c>
      <c r="R1853" s="99">
        <v>0</v>
      </c>
      <c r="S1853" s="47"/>
      <c r="T1853" s="99">
        <f>SUM(U1853,V1853,X1853,Y1853,Z1853,AA1853,AB1853)</f>
        <v>45</v>
      </c>
      <c r="U1853" s="99">
        <f>AP1853</f>
        <v>0</v>
      </c>
      <c r="V1853" s="99">
        <f>SUM(AS1853,AT1853,AU1853,AV1853,AW1853,AX1853,AY1853,AZ1853,BA1853,BB1853,BC1853)</f>
        <v>45</v>
      </c>
      <c r="W1853" s="99">
        <f>COUNT(AS1853,AT1853,AU1853,AV1853,AW1853,AX1853,AY1853,AZ1853,BA1853,BB1853,BC1853)</f>
        <v>1</v>
      </c>
      <c r="X1853" s="99">
        <v>0</v>
      </c>
      <c r="Y1853" s="99">
        <v>0</v>
      </c>
      <c r="Z1853" s="99">
        <v>0</v>
      </c>
      <c r="AA1853" s="99">
        <f>AR1853</f>
        <v>0</v>
      </c>
      <c r="AB1853" s="99">
        <f>AQ1853</f>
        <v>0</v>
      </c>
      <c r="AC1853" s="47"/>
      <c r="AD1853" s="100"/>
      <c r="AE1853" s="100"/>
      <c r="AF1853" s="100"/>
      <c r="AG1853" s="100"/>
      <c r="AH1853" s="100"/>
      <c r="AI1853" s="100"/>
      <c r="AJ1853" s="100"/>
      <c r="AK1853" s="100"/>
      <c r="AL1853" s="100"/>
      <c r="AM1853" s="100"/>
      <c r="AN1853" s="100"/>
      <c r="AO1853" s="44"/>
      <c r="AP1853" s="100"/>
      <c r="AQ1853" s="100"/>
      <c r="AR1853" s="100"/>
      <c r="AS1853" s="100"/>
      <c r="AT1853" s="100"/>
      <c r="AU1853" s="100"/>
      <c r="AV1853" s="100">
        <v>45</v>
      </c>
      <c r="AW1853" s="100"/>
      <c r="AX1853" s="100"/>
      <c r="AY1853" s="100"/>
      <c r="AZ1853" s="100"/>
      <c r="BA1853" s="100"/>
      <c r="BB1853" s="100"/>
      <c r="BC1853" s="100"/>
    </row>
    <row r="1854" spans="1:56" x14ac:dyDescent="0.3">
      <c r="A1854" s="99" t="s">
        <v>51</v>
      </c>
      <c r="B1854" s="99" t="s">
        <v>36</v>
      </c>
      <c r="C1854" s="99" t="s">
        <v>1907</v>
      </c>
      <c r="D1854" s="99" t="s">
        <v>1908</v>
      </c>
      <c r="E1854" s="99" t="s">
        <v>54</v>
      </c>
      <c r="F1854" s="99">
        <v>999924950</v>
      </c>
      <c r="G1854" s="99">
        <f>(J1854+T1854)-H1854</f>
        <v>44</v>
      </c>
      <c r="H1854" s="99"/>
      <c r="I1854" s="24"/>
      <c r="J1854" s="99">
        <f>SUM(K1854,L1854,N1854,O1854,P1854,Q1854)</f>
        <v>44</v>
      </c>
      <c r="K1854" s="99">
        <f>SUM(AD1854,AL1854,AN1854)</f>
        <v>0</v>
      </c>
      <c r="L1854" s="99">
        <f>SUM(AE1854,AF1854,AG1854,AH1854)</f>
        <v>0</v>
      </c>
      <c r="M1854" s="99">
        <f>COUNT(#REF!,#REF!,#REF!,#REF!,#REF!,#REF!,#REF!,AE1854,#REF!,#REF!,#REF!,#REF!,AF1854,AG1854,#REF!,#REF!,#REF!,AH1854)</f>
        <v>0</v>
      </c>
      <c r="N1854" s="99">
        <f>AI1854+AJ1854</f>
        <v>44</v>
      </c>
      <c r="O1854" s="99"/>
      <c r="P1854" s="99">
        <f>AK1854</f>
        <v>0</v>
      </c>
      <c r="Q1854" s="99">
        <f>AM1854</f>
        <v>0</v>
      </c>
      <c r="R1854" s="99">
        <v>0</v>
      </c>
      <c r="S1854" s="47"/>
      <c r="T1854" s="99">
        <f>SUM(U1854,V1854,X1854,Y1854,Z1854,AA1854,AB1854)</f>
        <v>0</v>
      </c>
      <c r="U1854" s="99">
        <f>AP1854</f>
        <v>0</v>
      </c>
      <c r="V1854" s="99">
        <f>SUM(AS1854,AT1854,AU1854,AV1854,AW1854,AX1854,AY1854,AZ1854,BA1854,BB1854,BC1854)</f>
        <v>0</v>
      </c>
      <c r="W1854" s="99">
        <f>COUNT(AS1854,AT1854,AU1854,AV1854,AW1854,AX1854,AY1854,AZ1854,BA1854,BB1854,BC1854)</f>
        <v>0</v>
      </c>
      <c r="X1854" s="99">
        <v>0</v>
      </c>
      <c r="Y1854" s="99">
        <v>0</v>
      </c>
      <c r="Z1854" s="99">
        <v>0</v>
      </c>
      <c r="AA1854" s="99">
        <f>AR1854</f>
        <v>0</v>
      </c>
      <c r="AB1854" s="99">
        <f>AQ1854</f>
        <v>0</v>
      </c>
      <c r="AC1854" s="47"/>
      <c r="AD1854" s="99"/>
      <c r="AE1854" s="99"/>
      <c r="AF1854" s="99"/>
      <c r="AG1854" s="99"/>
      <c r="AH1854" s="99"/>
      <c r="AI1854" s="99"/>
      <c r="AJ1854" s="99">
        <v>44</v>
      </c>
      <c r="AK1854" s="99"/>
      <c r="AL1854" s="99"/>
      <c r="AM1854" s="100"/>
      <c r="AN1854" s="100"/>
      <c r="AO1854" s="44"/>
      <c r="AP1854" s="100"/>
      <c r="AQ1854" s="100"/>
      <c r="AR1854" s="100"/>
      <c r="AS1854" s="100"/>
      <c r="AT1854" s="100"/>
      <c r="AU1854" s="100"/>
      <c r="AV1854" s="100"/>
      <c r="AW1854" s="100"/>
      <c r="AX1854" s="100"/>
      <c r="AY1854" s="100"/>
      <c r="AZ1854" s="100"/>
      <c r="BA1854" s="100"/>
      <c r="BB1854" s="100"/>
      <c r="BC1854" s="100"/>
      <c r="BD1854" s="41"/>
    </row>
    <row r="1855" spans="1:56" x14ac:dyDescent="0.3">
      <c r="A1855" s="100" t="s">
        <v>51</v>
      </c>
      <c r="B1855" s="100" t="s">
        <v>36</v>
      </c>
      <c r="C1855" s="100" t="s">
        <v>3076</v>
      </c>
      <c r="D1855" s="100" t="s">
        <v>3129</v>
      </c>
      <c r="E1855" s="100" t="s">
        <v>54</v>
      </c>
      <c r="F1855" s="100">
        <v>999829172</v>
      </c>
      <c r="G1855" s="99">
        <f>(J1855+T1855)-H1855</f>
        <v>34</v>
      </c>
      <c r="H1855" s="100"/>
      <c r="I1855" s="44"/>
      <c r="J1855" s="99">
        <f>SUM(K1855,L1855,N1855,O1855,P1855,Q1855)</f>
        <v>0</v>
      </c>
      <c r="K1855" s="99">
        <f>SUM(AD1855,AL1855,AN1855)</f>
        <v>0</v>
      </c>
      <c r="L1855" s="99">
        <f>SUM(AE1855,AF1855,AG1855,AH1855)</f>
        <v>0</v>
      </c>
      <c r="M1855" s="99">
        <f>COUNT(#REF!,#REF!,#REF!,#REF!,#REF!,#REF!,#REF!,AE1855,#REF!,#REF!,#REF!,#REF!,AF1855,AG1855,#REF!,#REF!,#REF!,AH1855)</f>
        <v>0</v>
      </c>
      <c r="N1855" s="99">
        <f>AI1855+AJ1855</f>
        <v>0</v>
      </c>
      <c r="O1855" s="99"/>
      <c r="P1855" s="99">
        <f>AK1855</f>
        <v>0</v>
      </c>
      <c r="Q1855" s="99">
        <f>AM1855</f>
        <v>0</v>
      </c>
      <c r="R1855" s="99">
        <v>0</v>
      </c>
      <c r="S1855" s="47"/>
      <c r="T1855" s="99">
        <f>SUM(U1855,V1855,X1855,Y1855,Z1855,AA1855,AB1855)</f>
        <v>34</v>
      </c>
      <c r="U1855" s="99">
        <f>AP1855</f>
        <v>0</v>
      </c>
      <c r="V1855" s="99">
        <f>SUM(AS1855,AT1855,AU1855,AV1855,AW1855,AX1855,AY1855,AZ1855,BA1855,BB1855,BC1855)</f>
        <v>34</v>
      </c>
      <c r="W1855" s="99">
        <f>COUNT(AS1855,AT1855,AU1855,AV1855,AW1855,AX1855,AY1855,AZ1855,BA1855,BB1855,BC1855)</f>
        <v>1</v>
      </c>
      <c r="X1855" s="99">
        <v>0</v>
      </c>
      <c r="Y1855" s="99">
        <v>0</v>
      </c>
      <c r="Z1855" s="99">
        <v>0</v>
      </c>
      <c r="AA1855" s="99">
        <f>AR1855</f>
        <v>0</v>
      </c>
      <c r="AB1855" s="99">
        <f>AQ1855</f>
        <v>0</v>
      </c>
      <c r="AC1855" s="47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44"/>
      <c r="AP1855" s="100"/>
      <c r="AQ1855" s="100"/>
      <c r="AR1855" s="100"/>
      <c r="AS1855" s="100"/>
      <c r="AT1855" s="100"/>
      <c r="AU1855" s="100"/>
      <c r="AV1855" s="100"/>
      <c r="AW1855" s="100">
        <v>34</v>
      </c>
      <c r="AX1855" s="100"/>
      <c r="AY1855" s="100"/>
      <c r="AZ1855" s="100"/>
      <c r="BA1855" s="100"/>
      <c r="BB1855" s="100"/>
      <c r="BC1855" s="100"/>
    </row>
    <row r="1856" spans="1:56" x14ac:dyDescent="0.3">
      <c r="A1856" s="99" t="s">
        <v>51</v>
      </c>
      <c r="B1856" s="102" t="s">
        <v>36</v>
      </c>
      <c r="C1856" s="102" t="s">
        <v>342</v>
      </c>
      <c r="D1856" s="102" t="s">
        <v>387</v>
      </c>
      <c r="E1856" s="102" t="s">
        <v>54</v>
      </c>
      <c r="F1856" s="99">
        <v>999881526</v>
      </c>
      <c r="G1856" s="99">
        <f>(J1856+T1856)-H1856</f>
        <v>30</v>
      </c>
      <c r="H1856" s="99"/>
      <c r="I1856" s="24"/>
      <c r="J1856" s="99">
        <f>SUM(K1856,L1856,N1856,O1856,P1856,Q1856)</f>
        <v>30</v>
      </c>
      <c r="K1856" s="99">
        <f>SUM(AD1856,AL1856,AN1856)</f>
        <v>0</v>
      </c>
      <c r="L1856" s="99">
        <f>SUM(AE1856,AF1856,AG1856,AH1856)</f>
        <v>30</v>
      </c>
      <c r="M1856" s="99">
        <f>COUNT(#REF!,#REF!,#REF!,#REF!,#REF!,#REF!,#REF!,AE1856,#REF!,#REF!,#REF!,#REF!,AF1856,AG1856,#REF!,#REF!,#REF!,AH1856)</f>
        <v>1</v>
      </c>
      <c r="N1856" s="99">
        <f>AI1856+AJ1856</f>
        <v>0</v>
      </c>
      <c r="O1856" s="99"/>
      <c r="P1856" s="99">
        <f>AK1856</f>
        <v>0</v>
      </c>
      <c r="Q1856" s="99">
        <f>AM1856</f>
        <v>0</v>
      </c>
      <c r="R1856" s="99">
        <v>0</v>
      </c>
      <c r="S1856" s="47"/>
      <c r="T1856" s="99">
        <f>SUM(U1856,V1856,X1856,Y1856,Z1856,AA1856,AB1856)</f>
        <v>0</v>
      </c>
      <c r="U1856" s="99">
        <f>AP1856</f>
        <v>0</v>
      </c>
      <c r="V1856" s="99">
        <f>SUM(AS1856,AT1856,AU1856,AV1856,AW1856,AX1856,AY1856,AZ1856,BA1856,BB1856,BC1856)</f>
        <v>0</v>
      </c>
      <c r="W1856" s="99">
        <f>COUNT(AS1856,AT1856,AU1856,AV1856,AW1856,AX1856,AY1856,AZ1856,BA1856,BB1856,BC1856)</f>
        <v>0</v>
      </c>
      <c r="X1856" s="99">
        <v>0</v>
      </c>
      <c r="Y1856" s="99">
        <v>0</v>
      </c>
      <c r="Z1856" s="99">
        <v>0</v>
      </c>
      <c r="AA1856" s="99">
        <f>AR1856</f>
        <v>0</v>
      </c>
      <c r="AB1856" s="99">
        <f>AQ1856</f>
        <v>0</v>
      </c>
      <c r="AC1856" s="47"/>
      <c r="AD1856" s="99"/>
      <c r="AE1856" s="99">
        <v>30</v>
      </c>
      <c r="AF1856" s="99"/>
      <c r="AG1856" s="99"/>
      <c r="AH1856" s="99"/>
      <c r="AI1856" s="99"/>
      <c r="AJ1856" s="99"/>
      <c r="AK1856" s="99"/>
      <c r="AL1856" s="99"/>
      <c r="AM1856" s="100"/>
      <c r="AN1856" s="100"/>
      <c r="AO1856" s="44"/>
      <c r="AP1856" s="100"/>
      <c r="AQ1856" s="100"/>
      <c r="AR1856" s="100"/>
      <c r="AS1856" s="100"/>
      <c r="AT1856" s="100"/>
      <c r="AU1856" s="100"/>
      <c r="AV1856" s="100"/>
      <c r="AW1856" s="100"/>
      <c r="AX1856" s="100"/>
      <c r="AY1856" s="100"/>
      <c r="AZ1856" s="100"/>
      <c r="BA1856" s="100"/>
      <c r="BB1856" s="100"/>
      <c r="BC1856" s="100"/>
      <c r="BD1856" s="41"/>
    </row>
    <row r="1857" spans="1:56" x14ac:dyDescent="0.3">
      <c r="A1857" s="100" t="s">
        <v>51</v>
      </c>
      <c r="B1857" s="100" t="s">
        <v>36</v>
      </c>
      <c r="C1857" s="100" t="s">
        <v>98</v>
      </c>
      <c r="D1857" s="100" t="s">
        <v>99</v>
      </c>
      <c r="E1857" s="100" t="s">
        <v>54</v>
      </c>
      <c r="F1857" s="100">
        <v>999725673</v>
      </c>
      <c r="G1857" s="99">
        <f>(J1857+T1857)-H1857</f>
        <v>30</v>
      </c>
      <c r="H1857" s="100"/>
      <c r="I1857" s="44"/>
      <c r="J1857" s="99">
        <f>SUM(K1857,L1857,N1857,O1857,P1857,Q1857)</f>
        <v>0</v>
      </c>
      <c r="K1857" s="99">
        <f>SUM(AD1857,AL1857,AN1857)</f>
        <v>0</v>
      </c>
      <c r="L1857" s="99">
        <f>SUM(AE1857,AF1857,AG1857,AH1857)</f>
        <v>0</v>
      </c>
      <c r="M1857" s="99">
        <f>COUNT(#REF!,#REF!,#REF!,#REF!,#REF!,#REF!,#REF!,AE1857,#REF!,#REF!,#REF!,#REF!,AF1857,AG1857,#REF!,#REF!,#REF!,AH1857)</f>
        <v>0</v>
      </c>
      <c r="N1857" s="99">
        <f>AI1857+AJ1857</f>
        <v>0</v>
      </c>
      <c r="O1857" s="99"/>
      <c r="P1857" s="99">
        <f>AK1857</f>
        <v>0</v>
      </c>
      <c r="Q1857" s="99">
        <f>AM1857</f>
        <v>0</v>
      </c>
      <c r="R1857" s="99">
        <v>0</v>
      </c>
      <c r="S1857" s="47"/>
      <c r="T1857" s="99">
        <f>SUM(U1857,V1857,X1857,Y1857,Z1857,AA1857,AB1857)</f>
        <v>30</v>
      </c>
      <c r="U1857" s="99">
        <f>AP1857</f>
        <v>0</v>
      </c>
      <c r="V1857" s="99">
        <f>SUM(AS1857,AT1857,AU1857,AV1857,AW1857,AX1857,AY1857,AZ1857,BA1857,BB1857,BC1857)</f>
        <v>30</v>
      </c>
      <c r="W1857" s="99">
        <f>COUNT(AS1857,AT1857,AU1857,AV1857,AW1857,AX1857,AY1857,AZ1857,BA1857,BB1857,BC1857)</f>
        <v>1</v>
      </c>
      <c r="X1857" s="99">
        <v>0</v>
      </c>
      <c r="Y1857" s="99">
        <v>0</v>
      </c>
      <c r="Z1857" s="99">
        <v>0</v>
      </c>
      <c r="AA1857" s="99">
        <f>AR1857</f>
        <v>0</v>
      </c>
      <c r="AB1857" s="99">
        <f>AQ1857</f>
        <v>0</v>
      </c>
      <c r="AC1857" s="47"/>
      <c r="AD1857" s="100"/>
      <c r="AE1857" s="100"/>
      <c r="AF1857" s="100"/>
      <c r="AG1857" s="100"/>
      <c r="AH1857" s="100"/>
      <c r="AI1857" s="100"/>
      <c r="AJ1857" s="100"/>
      <c r="AK1857" s="100"/>
      <c r="AL1857" s="100"/>
      <c r="AM1857" s="100"/>
      <c r="AN1857" s="100"/>
      <c r="AO1857" s="44"/>
      <c r="AP1857" s="100"/>
      <c r="AQ1857" s="100"/>
      <c r="AR1857" s="100"/>
      <c r="AS1857" s="100"/>
      <c r="AT1857" s="100"/>
      <c r="AU1857" s="100"/>
      <c r="AV1857" s="100"/>
      <c r="AW1857" s="100"/>
      <c r="AX1857" s="100"/>
      <c r="AY1857" s="100"/>
      <c r="AZ1857" s="100"/>
      <c r="BA1857" s="100"/>
      <c r="BB1857" s="100">
        <v>30</v>
      </c>
      <c r="BC1857" s="100"/>
    </row>
    <row r="1858" spans="1:56" x14ac:dyDescent="0.3">
      <c r="A1858" s="99" t="s">
        <v>51</v>
      </c>
      <c r="B1858" s="99" t="s">
        <v>36</v>
      </c>
      <c r="C1858" s="99" t="s">
        <v>1913</v>
      </c>
      <c r="D1858" s="99" t="s">
        <v>1914</v>
      </c>
      <c r="E1858" s="99" t="s">
        <v>54</v>
      </c>
      <c r="F1858" s="99">
        <v>999925044</v>
      </c>
      <c r="G1858" s="99">
        <f>(J1858+T1858)-H1858</f>
        <v>25</v>
      </c>
      <c r="H1858" s="99"/>
      <c r="I1858" s="24"/>
      <c r="J1858" s="99">
        <f>SUM(K1858,L1858,N1858,O1858,P1858,Q1858)</f>
        <v>25</v>
      </c>
      <c r="K1858" s="99">
        <f>SUM(AD1858,AL1858,AN1858)</f>
        <v>25</v>
      </c>
      <c r="L1858" s="99">
        <f>SUM(AE1858,AF1858,AG1858,AH1858)</f>
        <v>0</v>
      </c>
      <c r="M1858" s="99">
        <f>COUNT(#REF!,#REF!,#REF!,#REF!,#REF!,#REF!,#REF!,AE1858,#REF!,#REF!,#REF!,#REF!,AF1858,AG1858,#REF!,#REF!,#REF!,AH1858)</f>
        <v>0</v>
      </c>
      <c r="N1858" s="99">
        <f>AI1858+AJ1858</f>
        <v>0</v>
      </c>
      <c r="O1858" s="99"/>
      <c r="P1858" s="99">
        <f>AK1858</f>
        <v>0</v>
      </c>
      <c r="Q1858" s="99">
        <f>AM1858</f>
        <v>0</v>
      </c>
      <c r="R1858" s="99">
        <v>0</v>
      </c>
      <c r="S1858" s="47"/>
      <c r="T1858" s="99">
        <f>SUM(U1858,V1858,X1858,Y1858,Z1858,AA1858,AB1858)</f>
        <v>0</v>
      </c>
      <c r="U1858" s="99">
        <f>AP1858</f>
        <v>0</v>
      </c>
      <c r="V1858" s="99">
        <f>SUM(AS1858,AT1858,AU1858,AV1858,AW1858,AX1858,AY1858,AZ1858,BA1858,BB1858,BC1858)</f>
        <v>0</v>
      </c>
      <c r="W1858" s="99">
        <f>COUNT(AS1858,AT1858,AU1858,AV1858,AW1858,AX1858,AY1858,AZ1858,BA1858,BB1858,BC1858)</f>
        <v>0</v>
      </c>
      <c r="X1858" s="99">
        <v>0</v>
      </c>
      <c r="Y1858" s="99">
        <v>0</v>
      </c>
      <c r="Z1858" s="99">
        <v>0</v>
      </c>
      <c r="AA1858" s="99">
        <f>AR1858</f>
        <v>0</v>
      </c>
      <c r="AB1858" s="99">
        <f>AQ1858</f>
        <v>0</v>
      </c>
      <c r="AC1858" s="47"/>
      <c r="AD1858" s="99"/>
      <c r="AE1858" s="99"/>
      <c r="AF1858" s="99"/>
      <c r="AG1858" s="99"/>
      <c r="AH1858" s="99"/>
      <c r="AI1858" s="99"/>
      <c r="AJ1858" s="99"/>
      <c r="AK1858" s="99"/>
      <c r="AL1858" s="99">
        <v>25</v>
      </c>
      <c r="AM1858" s="100"/>
      <c r="AN1858" s="100"/>
      <c r="AO1858" s="44"/>
      <c r="AP1858" s="100"/>
      <c r="AQ1858" s="100"/>
      <c r="AR1858" s="100"/>
      <c r="AS1858" s="100"/>
      <c r="AT1858" s="100"/>
      <c r="AU1858" s="100"/>
      <c r="AV1858" s="100"/>
      <c r="AW1858" s="100"/>
      <c r="AX1858" s="100"/>
      <c r="AY1858" s="100"/>
      <c r="AZ1858" s="100"/>
      <c r="BA1858" s="100"/>
      <c r="BB1858" s="100"/>
      <c r="BC1858" s="100"/>
      <c r="BD1858" s="41"/>
    </row>
    <row r="1859" spans="1:56" x14ac:dyDescent="0.3">
      <c r="A1859" s="99" t="s">
        <v>76</v>
      </c>
      <c r="B1859" s="99" t="s">
        <v>36</v>
      </c>
      <c r="C1859" s="99" t="s">
        <v>122</v>
      </c>
      <c r="D1859" s="99" t="s">
        <v>123</v>
      </c>
      <c r="E1859" s="99" t="s">
        <v>54</v>
      </c>
      <c r="F1859" s="99">
        <v>999742820</v>
      </c>
      <c r="G1859" s="99">
        <f>(J1859+T1859)-H1859</f>
        <v>900</v>
      </c>
      <c r="H1859" s="99"/>
      <c r="I1859" s="24"/>
      <c r="J1859" s="99">
        <f>SUM(K1859,L1859,N1859,O1859,P1859,Q1859)</f>
        <v>500</v>
      </c>
      <c r="K1859" s="99">
        <f>SUM(AD1859,AL1859,AN1859)</f>
        <v>0</v>
      </c>
      <c r="L1859" s="99">
        <f>SUM(AE1859,AF1859,AG1859,AH1859)</f>
        <v>0</v>
      </c>
      <c r="M1859" s="99">
        <f>COUNT(#REF!,#REF!,#REF!,#REF!,#REF!,#REF!,#REF!,AE1859,#REF!,#REF!,#REF!,#REF!,AF1859,AG1859,#REF!,#REF!,#REF!,AH1859)</f>
        <v>0</v>
      </c>
      <c r="N1859" s="99">
        <f>AI1859+AJ1859</f>
        <v>140</v>
      </c>
      <c r="O1859" s="99"/>
      <c r="P1859" s="99">
        <f>AK1859</f>
        <v>160</v>
      </c>
      <c r="Q1859" s="99">
        <f>AM1859</f>
        <v>200</v>
      </c>
      <c r="R1859" s="99">
        <v>0</v>
      </c>
      <c r="S1859" s="47"/>
      <c r="T1859" s="99">
        <f>SUM(U1859,V1859,X1859,Y1859,Z1859,AA1859,AB1859)</f>
        <v>400</v>
      </c>
      <c r="U1859" s="99">
        <f>AP1859</f>
        <v>0</v>
      </c>
      <c r="V1859" s="99">
        <f>SUM(AS1859,AT1859,AU1859,AV1859,AW1859,AX1859,AY1859,AZ1859,BA1859,BB1859,BC1859)</f>
        <v>0</v>
      </c>
      <c r="W1859" s="99">
        <f>COUNT(AS1859,AT1859,AU1859,AV1859,AW1859,AX1859,AY1859,AZ1859,BA1859,BB1859,BC1859)</f>
        <v>0</v>
      </c>
      <c r="X1859" s="99">
        <v>0</v>
      </c>
      <c r="Y1859" s="99">
        <v>0</v>
      </c>
      <c r="Z1859" s="99">
        <v>0</v>
      </c>
      <c r="AA1859" s="99">
        <f>AR1859</f>
        <v>150</v>
      </c>
      <c r="AB1859" s="99">
        <f>AQ1859</f>
        <v>250</v>
      </c>
      <c r="AC1859" s="47"/>
      <c r="AD1859" s="99"/>
      <c r="AE1859" s="99"/>
      <c r="AF1859" s="99"/>
      <c r="AG1859" s="99"/>
      <c r="AH1859" s="99"/>
      <c r="AI1859" s="99"/>
      <c r="AJ1859" s="99">
        <v>140</v>
      </c>
      <c r="AK1859" s="99">
        <v>160</v>
      </c>
      <c r="AL1859" s="99"/>
      <c r="AM1859" s="100">
        <v>200</v>
      </c>
      <c r="AN1859" s="100"/>
      <c r="AO1859" s="44"/>
      <c r="AP1859" s="100"/>
      <c r="AQ1859" s="100">
        <v>250</v>
      </c>
      <c r="AR1859" s="100">
        <v>150</v>
      </c>
      <c r="AS1859" s="100"/>
      <c r="AT1859" s="100"/>
      <c r="AU1859" s="100"/>
      <c r="AV1859" s="100"/>
      <c r="AW1859" s="100"/>
      <c r="AX1859" s="100"/>
      <c r="AY1859" s="100"/>
      <c r="AZ1859" s="100"/>
      <c r="BA1859" s="100"/>
      <c r="BB1859" s="100"/>
      <c r="BC1859" s="100"/>
      <c r="BD1859" s="41"/>
    </row>
    <row r="1860" spans="1:56" x14ac:dyDescent="0.3">
      <c r="A1860" s="99" t="s">
        <v>76</v>
      </c>
      <c r="B1860" s="99" t="s">
        <v>36</v>
      </c>
      <c r="C1860" s="99" t="s">
        <v>473</v>
      </c>
      <c r="D1860" s="99" t="s">
        <v>88</v>
      </c>
      <c r="E1860" s="99" t="s">
        <v>54</v>
      </c>
      <c r="F1860" s="99">
        <v>999891063</v>
      </c>
      <c r="G1860" s="99">
        <f>(J1860+T1860)-H1860</f>
        <v>505</v>
      </c>
      <c r="H1860" s="99"/>
      <c r="I1860" s="24"/>
      <c r="J1860" s="99">
        <f>SUM(K1860,L1860,N1860,O1860,P1860,Q1860)</f>
        <v>265</v>
      </c>
      <c r="K1860" s="99">
        <f>SUM(AD1860,AL1860,AN1860)</f>
        <v>25</v>
      </c>
      <c r="L1860" s="99">
        <f>SUM(AE1860,AF1860,AG1860,AH1860)</f>
        <v>0</v>
      </c>
      <c r="M1860" s="99">
        <f>COUNT(#REF!,#REF!,#REF!,#REF!,#REF!,#REF!,#REF!,AE1860,#REF!,#REF!,#REF!,#REF!,AF1860,AG1860,#REF!,#REF!,#REF!,AH1860)</f>
        <v>0</v>
      </c>
      <c r="N1860" s="99">
        <f>AI1860+AJ1860</f>
        <v>0</v>
      </c>
      <c r="O1860" s="99"/>
      <c r="P1860" s="99">
        <f>AK1860</f>
        <v>90</v>
      </c>
      <c r="Q1860" s="99">
        <f>AM1860</f>
        <v>150</v>
      </c>
      <c r="R1860" s="99">
        <v>0</v>
      </c>
      <c r="S1860" s="47"/>
      <c r="T1860" s="99">
        <f>SUM(U1860,V1860,X1860,Y1860,Z1860,AA1860,AB1860)</f>
        <v>240</v>
      </c>
      <c r="U1860" s="99">
        <f>AP1860</f>
        <v>40</v>
      </c>
      <c r="V1860" s="99">
        <f>SUM(AS1860,AT1860,AU1860,AV1860,AW1860,AX1860,AY1860,AZ1860,BA1860,BB1860,BC1860)</f>
        <v>0</v>
      </c>
      <c r="W1860" s="99">
        <f>COUNT(AS1860,AT1860,AU1860,AV1860,AW1860,AX1860,AY1860,AZ1860,BA1860,BB1860,BC1860)</f>
        <v>0</v>
      </c>
      <c r="X1860" s="99">
        <v>0</v>
      </c>
      <c r="Y1860" s="99">
        <v>0</v>
      </c>
      <c r="Z1860" s="99">
        <v>0</v>
      </c>
      <c r="AA1860" s="99">
        <f>AR1860</f>
        <v>200</v>
      </c>
      <c r="AB1860" s="99">
        <f>AQ1860</f>
        <v>0</v>
      </c>
      <c r="AC1860" s="47"/>
      <c r="AD1860" s="99"/>
      <c r="AE1860" s="99"/>
      <c r="AF1860" s="99"/>
      <c r="AG1860" s="99"/>
      <c r="AH1860" s="99"/>
      <c r="AI1860" s="99"/>
      <c r="AJ1860" s="99"/>
      <c r="AK1860" s="99">
        <v>90</v>
      </c>
      <c r="AL1860" s="99">
        <v>25</v>
      </c>
      <c r="AM1860" s="100">
        <v>150</v>
      </c>
      <c r="AN1860" s="100"/>
      <c r="AO1860" s="44"/>
      <c r="AP1860" s="100">
        <v>40</v>
      </c>
      <c r="AQ1860" s="100"/>
      <c r="AR1860" s="100">
        <v>200</v>
      </c>
      <c r="AS1860" s="100"/>
      <c r="AT1860" s="100"/>
      <c r="AU1860" s="100"/>
      <c r="AV1860" s="100"/>
      <c r="AW1860" s="100"/>
      <c r="AX1860" s="100"/>
      <c r="AY1860" s="100"/>
      <c r="AZ1860" s="100"/>
      <c r="BA1860" s="100"/>
      <c r="BB1860" s="100"/>
      <c r="BC1860" s="100"/>
      <c r="BD1860" s="41"/>
    </row>
    <row r="1861" spans="1:56" x14ac:dyDescent="0.3">
      <c r="A1861" s="99" t="s">
        <v>76</v>
      </c>
      <c r="B1861" s="99" t="s">
        <v>36</v>
      </c>
      <c r="C1861" s="99" t="s">
        <v>208</v>
      </c>
      <c r="D1861" s="99" t="s">
        <v>90</v>
      </c>
      <c r="E1861" s="99" t="s">
        <v>54</v>
      </c>
      <c r="F1861" s="99">
        <v>999846042</v>
      </c>
      <c r="G1861" s="99">
        <f>(J1861+T1861)-H1861</f>
        <v>453</v>
      </c>
      <c r="H1861" s="100"/>
      <c r="I1861" s="24"/>
      <c r="J1861" s="99">
        <f>SUM(K1861,L1861,N1861,O1861,P1861,Q1861)</f>
        <v>338</v>
      </c>
      <c r="K1861" s="99">
        <f>SUM(AD1861,AL1861,AN1861)</f>
        <v>0</v>
      </c>
      <c r="L1861" s="99">
        <f>SUM(AE1861,AF1861,AG1861,AH1861)</f>
        <v>0</v>
      </c>
      <c r="M1861" s="99">
        <f>COUNT(#REF!,#REF!,#REF!,#REF!,#REF!,#REF!,#REF!,AE1861,#REF!,#REF!,#REF!,#REF!,AF1861,AG1861,#REF!,#REF!,#REF!,AH1861)</f>
        <v>0</v>
      </c>
      <c r="N1861" s="99">
        <f>AI1861+AJ1861</f>
        <v>105</v>
      </c>
      <c r="O1861" s="99"/>
      <c r="P1861" s="99">
        <f>AK1861</f>
        <v>120</v>
      </c>
      <c r="Q1861" s="99">
        <f>AM1861</f>
        <v>113</v>
      </c>
      <c r="R1861" s="99">
        <v>0</v>
      </c>
      <c r="S1861" s="47"/>
      <c r="T1861" s="99">
        <f>SUM(U1861,V1861,X1861,Y1861,Z1861,AA1861,AB1861)</f>
        <v>115</v>
      </c>
      <c r="U1861" s="99">
        <f>AP1861</f>
        <v>0</v>
      </c>
      <c r="V1861" s="99">
        <f>SUM(AS1861,AT1861,AU1861,AV1861,AW1861,AX1861,AY1861,AZ1861,BA1861,BB1861,BC1861)</f>
        <v>30</v>
      </c>
      <c r="W1861" s="99">
        <f>COUNT(AS1861,AT1861,AU1861,AV1861,AW1861,AX1861,AY1861,AZ1861,BA1861,BB1861,BC1861)</f>
        <v>1</v>
      </c>
      <c r="X1861" s="99">
        <v>0</v>
      </c>
      <c r="Y1861" s="99">
        <v>0</v>
      </c>
      <c r="Z1861" s="99">
        <v>0</v>
      </c>
      <c r="AA1861" s="99">
        <f>AR1861</f>
        <v>85</v>
      </c>
      <c r="AB1861" s="99">
        <f>AQ1861</f>
        <v>0</v>
      </c>
      <c r="AC1861" s="47"/>
      <c r="AD1861" s="99"/>
      <c r="AE1861" s="99"/>
      <c r="AF1861" s="99"/>
      <c r="AG1861" s="99"/>
      <c r="AH1861" s="99"/>
      <c r="AI1861" s="99"/>
      <c r="AJ1861" s="99">
        <v>105</v>
      </c>
      <c r="AK1861" s="99">
        <v>120</v>
      </c>
      <c r="AL1861" s="99"/>
      <c r="AM1861" s="100">
        <v>113</v>
      </c>
      <c r="AN1861" s="100"/>
      <c r="AO1861" s="44"/>
      <c r="AP1861" s="100"/>
      <c r="AQ1861" s="100"/>
      <c r="AR1861" s="100">
        <v>85</v>
      </c>
      <c r="AS1861" s="100"/>
      <c r="AT1861" s="100"/>
      <c r="AU1861" s="100"/>
      <c r="AV1861" s="100">
        <v>30</v>
      </c>
      <c r="AW1861" s="100"/>
      <c r="AX1861" s="100"/>
      <c r="AY1861" s="100"/>
      <c r="AZ1861" s="100"/>
      <c r="BA1861" s="100"/>
      <c r="BB1861" s="100"/>
      <c r="BC1861" s="100"/>
      <c r="BD1861" s="41"/>
    </row>
    <row r="1862" spans="1:56" x14ac:dyDescent="0.3">
      <c r="A1862" s="99" t="s">
        <v>76</v>
      </c>
      <c r="B1862" s="99" t="s">
        <v>36</v>
      </c>
      <c r="C1862" s="99" t="s">
        <v>426</v>
      </c>
      <c r="D1862" s="99" t="s">
        <v>123</v>
      </c>
      <c r="E1862" s="99" t="s">
        <v>54</v>
      </c>
      <c r="F1862" s="99">
        <v>999885463</v>
      </c>
      <c r="G1862" s="99">
        <f>(J1862+T1862)-H1862</f>
        <v>421</v>
      </c>
      <c r="H1862" s="99"/>
      <c r="I1862" s="24"/>
      <c r="J1862" s="99">
        <f>SUM(K1862,L1862,N1862,O1862,P1862,Q1862)</f>
        <v>336</v>
      </c>
      <c r="K1862" s="99">
        <f>SUM(AD1862,AL1862,AN1862)</f>
        <v>0</v>
      </c>
      <c r="L1862" s="99">
        <f>SUM(AE1862,AF1862,AG1862,AH1862)</f>
        <v>120</v>
      </c>
      <c r="M1862" s="99">
        <f>COUNT(#REF!,#REF!,#REF!,#REF!,#REF!,#REF!,#REF!,AE1862,#REF!,#REF!,#REF!,#REF!,AF1862,AG1862,#REF!,#REF!,#REF!,AH1862)</f>
        <v>1</v>
      </c>
      <c r="N1862" s="99">
        <f>AI1862+AJ1862</f>
        <v>63</v>
      </c>
      <c r="O1862" s="99"/>
      <c r="P1862" s="99">
        <f>AK1862</f>
        <v>68</v>
      </c>
      <c r="Q1862" s="99">
        <f>AM1862</f>
        <v>85</v>
      </c>
      <c r="R1862" s="99">
        <v>0</v>
      </c>
      <c r="S1862" s="47"/>
      <c r="T1862" s="99">
        <f>SUM(U1862,V1862,X1862,Y1862,Z1862,AA1862,AB1862)</f>
        <v>85</v>
      </c>
      <c r="U1862" s="99">
        <f>AP1862</f>
        <v>0</v>
      </c>
      <c r="V1862" s="99">
        <f>SUM(AS1862,AT1862,AU1862,AV1862,AW1862,AX1862,AY1862,AZ1862,BA1862,BB1862,BC1862)</f>
        <v>0</v>
      </c>
      <c r="W1862" s="99">
        <f>COUNT(AS1862,AT1862,AU1862,AV1862,AW1862,AX1862,AY1862,AZ1862,BA1862,BB1862,BC1862)</f>
        <v>0</v>
      </c>
      <c r="X1862" s="99">
        <v>0</v>
      </c>
      <c r="Y1862" s="99">
        <v>0</v>
      </c>
      <c r="Z1862" s="99">
        <v>0</v>
      </c>
      <c r="AA1862" s="99">
        <f>AR1862</f>
        <v>85</v>
      </c>
      <c r="AB1862" s="99">
        <f>AQ1862</f>
        <v>0</v>
      </c>
      <c r="AC1862" s="47"/>
      <c r="AD1862" s="99"/>
      <c r="AE1862" s="99"/>
      <c r="AF1862" s="99"/>
      <c r="AG1862" s="99">
        <v>120</v>
      </c>
      <c r="AH1862" s="99"/>
      <c r="AI1862" s="99"/>
      <c r="AJ1862" s="99">
        <v>63</v>
      </c>
      <c r="AK1862" s="99">
        <v>68</v>
      </c>
      <c r="AL1862" s="99"/>
      <c r="AM1862" s="100">
        <v>85</v>
      </c>
      <c r="AN1862" s="100"/>
      <c r="AO1862" s="44"/>
      <c r="AP1862" s="100"/>
      <c r="AQ1862" s="100"/>
      <c r="AR1862" s="100">
        <v>85</v>
      </c>
      <c r="AS1862" s="100"/>
      <c r="AT1862" s="100"/>
      <c r="AU1862" s="100"/>
      <c r="AV1862" s="100"/>
      <c r="AW1862" s="100"/>
      <c r="AX1862" s="100"/>
      <c r="AY1862" s="100"/>
      <c r="AZ1862" s="100"/>
      <c r="BA1862" s="100"/>
      <c r="BB1862" s="100"/>
      <c r="BC1862" s="100"/>
      <c r="BD1862" s="41"/>
    </row>
    <row r="1863" spans="1:56" x14ac:dyDescent="0.3">
      <c r="A1863" s="99" t="s">
        <v>76</v>
      </c>
      <c r="B1863" s="99" t="s">
        <v>36</v>
      </c>
      <c r="C1863" s="99" t="s">
        <v>932</v>
      </c>
      <c r="D1863" s="99" t="s">
        <v>578</v>
      </c>
      <c r="E1863" s="99" t="s">
        <v>54</v>
      </c>
      <c r="F1863" s="99">
        <v>999917173</v>
      </c>
      <c r="G1863" s="99">
        <f>(J1863+T1863)-H1863</f>
        <v>404.5</v>
      </c>
      <c r="H1863" s="99"/>
      <c r="I1863" s="24"/>
      <c r="J1863" s="99">
        <f>SUM(K1863,L1863,N1863,O1863,P1863,Q1863)</f>
        <v>291.5</v>
      </c>
      <c r="K1863" s="99">
        <f>SUM(AD1863,AL1863,AN1863)</f>
        <v>37.5</v>
      </c>
      <c r="L1863" s="99">
        <f>SUM(AE1863,AF1863,AG1863,AH1863)</f>
        <v>0</v>
      </c>
      <c r="M1863" s="99">
        <f>COUNT(#REF!,#REF!,#REF!,#REF!,#REF!,#REF!,#REF!,AE1863,#REF!,#REF!,#REF!,#REF!,AF1863,AG1863,#REF!,#REF!,#REF!,AH1863)</f>
        <v>0</v>
      </c>
      <c r="N1863" s="99">
        <f>AI1863+AJ1863</f>
        <v>71</v>
      </c>
      <c r="O1863" s="99"/>
      <c r="P1863" s="99">
        <f>AK1863</f>
        <v>90</v>
      </c>
      <c r="Q1863" s="99">
        <f>AM1863</f>
        <v>93</v>
      </c>
      <c r="R1863" s="99">
        <v>0</v>
      </c>
      <c r="S1863" s="47"/>
      <c r="T1863" s="99">
        <f>SUM(U1863,V1863,X1863,Y1863,Z1863,AA1863,AB1863)</f>
        <v>113</v>
      </c>
      <c r="U1863" s="99">
        <f>AP1863</f>
        <v>0</v>
      </c>
      <c r="V1863" s="99">
        <f>SUM(AS1863,AT1863,AU1863,AV1863,AW1863,AX1863,AY1863,AZ1863,BA1863,BB1863,BC1863)</f>
        <v>0</v>
      </c>
      <c r="W1863" s="99">
        <f>COUNT(AS1863,AT1863,AU1863,AV1863,AW1863,AX1863,AY1863,AZ1863,BA1863,BB1863,BC1863)</f>
        <v>0</v>
      </c>
      <c r="X1863" s="99">
        <v>0</v>
      </c>
      <c r="Y1863" s="99">
        <v>0</v>
      </c>
      <c r="Z1863" s="99">
        <v>0</v>
      </c>
      <c r="AA1863" s="99">
        <f>AR1863</f>
        <v>113</v>
      </c>
      <c r="AB1863" s="99">
        <f>AQ1863</f>
        <v>0</v>
      </c>
      <c r="AC1863" s="47"/>
      <c r="AD1863" s="99"/>
      <c r="AE1863" s="99"/>
      <c r="AF1863" s="99"/>
      <c r="AG1863" s="99"/>
      <c r="AH1863" s="99"/>
      <c r="AI1863" s="99">
        <v>71</v>
      </c>
      <c r="AJ1863" s="99"/>
      <c r="AK1863" s="99">
        <v>90</v>
      </c>
      <c r="AL1863" s="99"/>
      <c r="AM1863" s="100">
        <v>93</v>
      </c>
      <c r="AN1863" s="100">
        <v>37.5</v>
      </c>
      <c r="AO1863" s="44"/>
      <c r="AP1863" s="100"/>
      <c r="AQ1863" s="100"/>
      <c r="AR1863" s="100">
        <v>113</v>
      </c>
      <c r="AS1863" s="100"/>
      <c r="AT1863" s="100"/>
      <c r="AU1863" s="100"/>
      <c r="AV1863" s="100"/>
      <c r="AW1863" s="100"/>
      <c r="AX1863" s="100"/>
      <c r="AY1863" s="100"/>
      <c r="AZ1863" s="100"/>
      <c r="BA1863" s="100"/>
      <c r="BB1863" s="100"/>
      <c r="BC1863" s="100"/>
      <c r="BD1863" s="41"/>
    </row>
    <row r="1864" spans="1:56" x14ac:dyDescent="0.3">
      <c r="A1864" s="99" t="s">
        <v>76</v>
      </c>
      <c r="B1864" s="99" t="s">
        <v>36</v>
      </c>
      <c r="C1864" s="99" t="s">
        <v>516</v>
      </c>
      <c r="D1864" s="99" t="s">
        <v>556</v>
      </c>
      <c r="E1864" s="99" t="s">
        <v>54</v>
      </c>
      <c r="F1864" s="99">
        <v>999897957</v>
      </c>
      <c r="G1864" s="99">
        <f>(J1864+T1864)-H1864</f>
        <v>353</v>
      </c>
      <c r="H1864" s="99"/>
      <c r="I1864" s="24"/>
      <c r="J1864" s="99">
        <f>SUM(K1864,L1864,N1864,O1864,P1864,Q1864)</f>
        <v>289</v>
      </c>
      <c r="K1864" s="99">
        <f>SUM(AD1864,AL1864,AN1864)</f>
        <v>0</v>
      </c>
      <c r="L1864" s="99">
        <f>SUM(AE1864,AF1864,AG1864,AH1864)</f>
        <v>68</v>
      </c>
      <c r="M1864" s="99">
        <f>COUNT(#REF!,#REF!,#REF!,#REF!,#REF!,#REF!,#REF!,AE1864,#REF!,#REF!,#REF!,#REF!,AF1864,AG1864,#REF!,#REF!,#REF!,AH1864)</f>
        <v>1</v>
      </c>
      <c r="N1864" s="99">
        <f>AI1864+AJ1864</f>
        <v>79</v>
      </c>
      <c r="O1864" s="99"/>
      <c r="P1864" s="99">
        <f>AK1864</f>
        <v>78</v>
      </c>
      <c r="Q1864" s="99">
        <f>AM1864</f>
        <v>64</v>
      </c>
      <c r="R1864" s="99">
        <v>0</v>
      </c>
      <c r="S1864" s="47"/>
      <c r="T1864" s="99">
        <f>SUM(U1864,V1864,X1864,Y1864,Z1864,AA1864,AB1864)</f>
        <v>64</v>
      </c>
      <c r="U1864" s="99">
        <f>AP1864</f>
        <v>0</v>
      </c>
      <c r="V1864" s="99">
        <f>SUM(AS1864,AT1864,AU1864,AV1864,AW1864,AX1864,AY1864,AZ1864,BA1864,BB1864,BC1864)</f>
        <v>0</v>
      </c>
      <c r="W1864" s="99">
        <f>COUNT(AS1864,AT1864,AU1864,AV1864,AW1864,AX1864,AY1864,AZ1864,BA1864,BB1864,BC1864)</f>
        <v>0</v>
      </c>
      <c r="X1864" s="99">
        <v>0</v>
      </c>
      <c r="Y1864" s="99">
        <v>0</v>
      </c>
      <c r="Z1864" s="99">
        <v>0</v>
      </c>
      <c r="AA1864" s="99">
        <f>AR1864</f>
        <v>64</v>
      </c>
      <c r="AB1864" s="99">
        <f>AQ1864</f>
        <v>0</v>
      </c>
      <c r="AC1864" s="47"/>
      <c r="AD1864" s="99"/>
      <c r="AE1864" s="99"/>
      <c r="AF1864" s="99"/>
      <c r="AG1864" s="99">
        <v>68</v>
      </c>
      <c r="AH1864" s="99"/>
      <c r="AI1864" s="99">
        <v>79</v>
      </c>
      <c r="AJ1864" s="99"/>
      <c r="AK1864" s="99">
        <v>78</v>
      </c>
      <c r="AL1864" s="99"/>
      <c r="AM1864" s="100">
        <v>64</v>
      </c>
      <c r="AN1864" s="100"/>
      <c r="AO1864" s="44"/>
      <c r="AP1864" s="100"/>
      <c r="AQ1864" s="100"/>
      <c r="AR1864" s="100">
        <v>64</v>
      </c>
      <c r="AS1864" s="100"/>
      <c r="AT1864" s="100"/>
      <c r="AU1864" s="100"/>
      <c r="AV1864" s="100"/>
      <c r="AW1864" s="100"/>
      <c r="AX1864" s="100"/>
      <c r="AY1864" s="100"/>
      <c r="AZ1864" s="100"/>
      <c r="BA1864" s="100"/>
      <c r="BB1864" s="100"/>
      <c r="BC1864" s="100"/>
      <c r="BD1864" s="41"/>
    </row>
    <row r="1865" spans="1:56" x14ac:dyDescent="0.3">
      <c r="A1865" s="99" t="s">
        <v>76</v>
      </c>
      <c r="B1865" s="99" t="s">
        <v>36</v>
      </c>
      <c r="C1865" s="99" t="s">
        <v>516</v>
      </c>
      <c r="D1865" s="99" t="s">
        <v>517</v>
      </c>
      <c r="E1865" s="99" t="s">
        <v>54</v>
      </c>
      <c r="F1865" s="99">
        <v>999895211</v>
      </c>
      <c r="G1865" s="99">
        <f>(J1865+T1865)-H1865</f>
        <v>307</v>
      </c>
      <c r="H1865" s="99"/>
      <c r="I1865" s="24"/>
      <c r="J1865" s="99">
        <f>SUM(K1865,L1865,N1865,O1865,P1865,Q1865)</f>
        <v>243</v>
      </c>
      <c r="K1865" s="99">
        <f>SUM(AD1865,AL1865,AN1865)</f>
        <v>0</v>
      </c>
      <c r="L1865" s="99">
        <f>SUM(AE1865,AF1865,AG1865,AH1865)</f>
        <v>0</v>
      </c>
      <c r="M1865" s="99">
        <f>COUNT(#REF!,#REF!,#REF!,#REF!,#REF!,#REF!,#REF!,AE1865,#REF!,#REF!,#REF!,#REF!,AF1865,AG1865,#REF!,#REF!,#REF!,AH1865)</f>
        <v>0</v>
      </c>
      <c r="N1865" s="99">
        <f>AI1865+AJ1865</f>
        <v>79</v>
      </c>
      <c r="O1865" s="99"/>
      <c r="P1865" s="99">
        <f>AK1865</f>
        <v>51</v>
      </c>
      <c r="Q1865" s="99">
        <f>AM1865</f>
        <v>113</v>
      </c>
      <c r="R1865" s="99">
        <v>0</v>
      </c>
      <c r="S1865" s="47"/>
      <c r="T1865" s="99">
        <f>SUM(U1865,V1865,X1865,Y1865,Z1865,AA1865,AB1865)</f>
        <v>64</v>
      </c>
      <c r="U1865" s="99">
        <f>AP1865</f>
        <v>0</v>
      </c>
      <c r="V1865" s="99">
        <f>SUM(AS1865,AT1865,AU1865,AV1865,AW1865,AX1865,AY1865,AZ1865,BA1865,BB1865,BC1865)</f>
        <v>0</v>
      </c>
      <c r="W1865" s="99">
        <f>COUNT(AS1865,AT1865,AU1865,AV1865,AW1865,AX1865,AY1865,AZ1865,BA1865,BB1865,BC1865)</f>
        <v>0</v>
      </c>
      <c r="X1865" s="99">
        <v>0</v>
      </c>
      <c r="Y1865" s="99">
        <v>0</v>
      </c>
      <c r="Z1865" s="99">
        <v>0</v>
      </c>
      <c r="AA1865" s="99">
        <f>AR1865</f>
        <v>64</v>
      </c>
      <c r="AB1865" s="99">
        <f>AQ1865</f>
        <v>0</v>
      </c>
      <c r="AC1865" s="47"/>
      <c r="AD1865" s="99"/>
      <c r="AE1865" s="99"/>
      <c r="AF1865" s="99"/>
      <c r="AG1865" s="99"/>
      <c r="AH1865" s="99"/>
      <c r="AI1865" s="99"/>
      <c r="AJ1865" s="99">
        <v>79</v>
      </c>
      <c r="AK1865" s="99">
        <v>51</v>
      </c>
      <c r="AL1865" s="99"/>
      <c r="AM1865" s="100">
        <v>113</v>
      </c>
      <c r="AN1865" s="100"/>
      <c r="AO1865" s="44"/>
      <c r="AP1865" s="100"/>
      <c r="AQ1865" s="100"/>
      <c r="AR1865" s="100">
        <v>64</v>
      </c>
      <c r="AS1865" s="100"/>
      <c r="AT1865" s="100"/>
      <c r="AU1865" s="100"/>
      <c r="AV1865" s="100"/>
      <c r="AW1865" s="100"/>
      <c r="AX1865" s="100"/>
      <c r="AY1865" s="100"/>
      <c r="AZ1865" s="100"/>
      <c r="BA1865" s="100"/>
      <c r="BB1865" s="100"/>
      <c r="BC1865" s="100"/>
      <c r="BD1865" s="41"/>
    </row>
    <row r="1866" spans="1:56" x14ac:dyDescent="0.3">
      <c r="A1866" s="99" t="s">
        <v>76</v>
      </c>
      <c r="B1866" s="99" t="s">
        <v>36</v>
      </c>
      <c r="C1866" s="99" t="s">
        <v>553</v>
      </c>
      <c r="D1866" s="99" t="s">
        <v>210</v>
      </c>
      <c r="E1866" s="99" t="s">
        <v>54</v>
      </c>
      <c r="F1866" s="99">
        <v>999910502</v>
      </c>
      <c r="G1866" s="99">
        <f>(J1866+T1866)-H1866</f>
        <v>284</v>
      </c>
      <c r="H1866" s="99"/>
      <c r="I1866" s="24"/>
      <c r="J1866" s="99">
        <f>SUM(K1866,L1866,N1866,O1866,P1866,Q1866)</f>
        <v>284</v>
      </c>
      <c r="K1866" s="99">
        <f>SUM(AD1866,AL1866,AN1866)</f>
        <v>0</v>
      </c>
      <c r="L1866" s="99">
        <f>SUM(AE1866,AF1866,AG1866,AH1866)</f>
        <v>90</v>
      </c>
      <c r="M1866" s="99">
        <f>COUNT(#REF!,#REF!,#REF!,#REF!,#REF!,#REF!,#REF!,AE1866,#REF!,#REF!,#REF!,#REF!,AF1866,AG1866,#REF!,#REF!,#REF!,AH1866)</f>
        <v>1</v>
      </c>
      <c r="N1866" s="99">
        <f>AI1866+AJ1866</f>
        <v>79</v>
      </c>
      <c r="O1866" s="99"/>
      <c r="P1866" s="99">
        <f>AK1866</f>
        <v>51</v>
      </c>
      <c r="Q1866" s="99">
        <f>AM1866</f>
        <v>64</v>
      </c>
      <c r="R1866" s="99">
        <v>0</v>
      </c>
      <c r="S1866" s="47"/>
      <c r="T1866" s="99">
        <f>SUM(U1866,V1866,X1866,Y1866,Z1866,AA1866,AB1866)</f>
        <v>0</v>
      </c>
      <c r="U1866" s="99">
        <f>AP1866</f>
        <v>0</v>
      </c>
      <c r="V1866" s="99">
        <f>SUM(AS1866,AT1866,AU1866,AV1866,AW1866,AX1866,AY1866,AZ1866,BA1866,BB1866,BC1866)</f>
        <v>0</v>
      </c>
      <c r="W1866" s="99">
        <f>COUNT(AS1866,AT1866,AU1866,AV1866,AW1866,AX1866,AY1866,AZ1866,BA1866,BB1866,BC1866)</f>
        <v>0</v>
      </c>
      <c r="X1866" s="99">
        <v>0</v>
      </c>
      <c r="Y1866" s="99">
        <v>0</v>
      </c>
      <c r="Z1866" s="99">
        <v>0</v>
      </c>
      <c r="AA1866" s="99">
        <f>AR1866</f>
        <v>0</v>
      </c>
      <c r="AB1866" s="99">
        <f>AQ1866</f>
        <v>0</v>
      </c>
      <c r="AC1866" s="47"/>
      <c r="AD1866" s="99"/>
      <c r="AE1866" s="99"/>
      <c r="AF1866" s="99"/>
      <c r="AG1866" s="99">
        <v>90</v>
      </c>
      <c r="AH1866" s="99"/>
      <c r="AI1866" s="99"/>
      <c r="AJ1866" s="99">
        <v>79</v>
      </c>
      <c r="AK1866" s="99">
        <v>51</v>
      </c>
      <c r="AL1866" s="99"/>
      <c r="AM1866" s="100">
        <v>64</v>
      </c>
      <c r="AN1866" s="100"/>
      <c r="AO1866" s="44"/>
      <c r="AP1866" s="100"/>
      <c r="AQ1866" s="100"/>
      <c r="AR1866" s="100"/>
      <c r="AS1866" s="100"/>
      <c r="AT1866" s="100"/>
      <c r="AU1866" s="100"/>
      <c r="AV1866" s="100"/>
      <c r="AW1866" s="100"/>
      <c r="AX1866" s="100"/>
      <c r="AY1866" s="100"/>
      <c r="AZ1866" s="100"/>
      <c r="BA1866" s="100"/>
      <c r="BB1866" s="100"/>
      <c r="BC1866" s="100"/>
      <c r="BD1866" s="41"/>
    </row>
    <row r="1867" spans="1:56" x14ac:dyDescent="0.3">
      <c r="A1867" s="99" t="s">
        <v>76</v>
      </c>
      <c r="B1867" s="99" t="s">
        <v>36</v>
      </c>
      <c r="C1867" s="99" t="s">
        <v>228</v>
      </c>
      <c r="D1867" s="99" t="s">
        <v>229</v>
      </c>
      <c r="E1867" s="99" t="s">
        <v>54</v>
      </c>
      <c r="F1867" s="99">
        <v>999856717</v>
      </c>
      <c r="G1867" s="99">
        <f>(J1867+T1867)-H1867</f>
        <v>250</v>
      </c>
      <c r="H1867" s="99"/>
      <c r="I1867" s="24"/>
      <c r="J1867" s="99">
        <f>SUM(K1867,L1867,N1867,O1867,P1867,Q1867)</f>
        <v>250</v>
      </c>
      <c r="K1867" s="99">
        <f>SUM(AD1867,AL1867,AN1867)</f>
        <v>0</v>
      </c>
      <c r="L1867" s="99">
        <f>SUM(AE1867,AF1867,AG1867,AH1867)</f>
        <v>0</v>
      </c>
      <c r="M1867" s="99">
        <f>COUNT(#REF!,#REF!,#REF!,#REF!,#REF!,#REF!,#REF!,AE1867,#REF!,#REF!,#REF!,#REF!,AF1867,AG1867,#REF!,#REF!,#REF!,AH1867)</f>
        <v>0</v>
      </c>
      <c r="N1867" s="99">
        <f>AI1867+AJ1867</f>
        <v>79</v>
      </c>
      <c r="O1867" s="99"/>
      <c r="P1867" s="99">
        <f>AK1867</f>
        <v>72</v>
      </c>
      <c r="Q1867" s="99">
        <f>AM1867</f>
        <v>99</v>
      </c>
      <c r="R1867" s="99">
        <v>0</v>
      </c>
      <c r="S1867" s="47"/>
      <c r="T1867" s="99">
        <f>SUM(U1867,V1867,X1867,Y1867,Z1867,AA1867,AB1867)</f>
        <v>0</v>
      </c>
      <c r="U1867" s="99">
        <f>AP1867</f>
        <v>0</v>
      </c>
      <c r="V1867" s="99">
        <f>SUM(AS1867,AT1867,AU1867,AV1867,AW1867,AX1867,AY1867,AZ1867,BA1867,BB1867,BC1867)</f>
        <v>0</v>
      </c>
      <c r="W1867" s="99">
        <f>COUNT(AS1867,AT1867,AU1867,AV1867,AW1867,AX1867,AY1867,AZ1867,BA1867,BB1867,BC1867)</f>
        <v>0</v>
      </c>
      <c r="X1867" s="99">
        <v>0</v>
      </c>
      <c r="Y1867" s="99">
        <v>0</v>
      </c>
      <c r="Z1867" s="99">
        <v>0</v>
      </c>
      <c r="AA1867" s="99">
        <f>AR1867</f>
        <v>0</v>
      </c>
      <c r="AB1867" s="99">
        <f>AQ1867</f>
        <v>0</v>
      </c>
      <c r="AC1867" s="47"/>
      <c r="AD1867" s="99"/>
      <c r="AE1867" s="99"/>
      <c r="AF1867" s="99"/>
      <c r="AG1867" s="99"/>
      <c r="AH1867" s="99"/>
      <c r="AI1867" s="99">
        <v>79</v>
      </c>
      <c r="AJ1867" s="99"/>
      <c r="AK1867" s="99">
        <v>72</v>
      </c>
      <c r="AL1867" s="99"/>
      <c r="AM1867" s="100">
        <v>99</v>
      </c>
      <c r="AN1867" s="100"/>
      <c r="AO1867" s="44"/>
      <c r="AP1867" s="100"/>
      <c r="AQ1867" s="100"/>
      <c r="AR1867" s="100"/>
      <c r="AS1867" s="100"/>
      <c r="AT1867" s="100"/>
      <c r="AU1867" s="100"/>
      <c r="AV1867" s="100"/>
      <c r="AW1867" s="100"/>
      <c r="AX1867" s="100"/>
      <c r="AY1867" s="100"/>
      <c r="AZ1867" s="100"/>
      <c r="BA1867" s="100"/>
      <c r="BB1867" s="100"/>
      <c r="BC1867" s="100"/>
      <c r="BD1867" s="41"/>
    </row>
    <row r="1868" spans="1:56" x14ac:dyDescent="0.3">
      <c r="A1868" s="99" t="s">
        <v>76</v>
      </c>
      <c r="B1868" s="100" t="s">
        <v>36</v>
      </c>
      <c r="C1868" s="100" t="s">
        <v>126</v>
      </c>
      <c r="D1868" s="100" t="s">
        <v>235</v>
      </c>
      <c r="E1868" s="100" t="s">
        <v>54</v>
      </c>
      <c r="F1868" s="100">
        <v>999857180</v>
      </c>
      <c r="G1868" s="99">
        <f>(J1868+T1868)-H1868</f>
        <v>250</v>
      </c>
      <c r="H1868" s="99"/>
      <c r="I1868" s="24"/>
      <c r="J1868" s="99">
        <f>SUM(K1868,L1868,N1868,O1868,P1868,Q1868)</f>
        <v>250</v>
      </c>
      <c r="K1868" s="99">
        <f>SUM(AD1868,AL1868,AN1868)</f>
        <v>0</v>
      </c>
      <c r="L1868" s="99">
        <f>SUM(AE1868,AF1868,AG1868,AH1868)</f>
        <v>68</v>
      </c>
      <c r="M1868" s="99">
        <f>COUNT(#REF!,#REF!,#REF!,#REF!,#REF!,#REF!,#REF!,AE1868,#REF!,#REF!,#REF!,#REF!,AF1868,AG1868,#REF!,#REF!,#REF!,AH1868)</f>
        <v>1</v>
      </c>
      <c r="N1868" s="99">
        <f>AI1868+AJ1868</f>
        <v>67</v>
      </c>
      <c r="O1868" s="99"/>
      <c r="P1868" s="99">
        <f>AK1868</f>
        <v>51</v>
      </c>
      <c r="Q1868" s="99">
        <f>AM1868</f>
        <v>64</v>
      </c>
      <c r="R1868" s="99">
        <v>0</v>
      </c>
      <c r="S1868" s="47"/>
      <c r="T1868" s="99">
        <f>SUM(U1868,V1868,X1868,Y1868,Z1868,AA1868,AB1868)</f>
        <v>0</v>
      </c>
      <c r="U1868" s="99">
        <f>AP1868</f>
        <v>0</v>
      </c>
      <c r="V1868" s="99">
        <f>SUM(AS1868,AT1868,AU1868,AV1868,AW1868,AX1868,AY1868,AZ1868,BA1868,BB1868,BC1868)</f>
        <v>0</v>
      </c>
      <c r="W1868" s="99">
        <f>COUNT(AS1868,AT1868,AU1868,AV1868,AW1868,AX1868,AY1868,AZ1868,BA1868,BB1868,BC1868)</f>
        <v>0</v>
      </c>
      <c r="X1868" s="99">
        <v>0</v>
      </c>
      <c r="Y1868" s="99">
        <v>0</v>
      </c>
      <c r="Z1868" s="99">
        <v>0</v>
      </c>
      <c r="AA1868" s="99">
        <f>AR1868</f>
        <v>0</v>
      </c>
      <c r="AB1868" s="99">
        <f>AQ1868</f>
        <v>0</v>
      </c>
      <c r="AC1868" s="47"/>
      <c r="AD1868" s="99"/>
      <c r="AE1868" s="99"/>
      <c r="AF1868" s="99"/>
      <c r="AG1868" s="99">
        <v>68</v>
      </c>
      <c r="AH1868" s="99"/>
      <c r="AI1868" s="99"/>
      <c r="AJ1868" s="99">
        <v>67</v>
      </c>
      <c r="AK1868" s="99">
        <v>51</v>
      </c>
      <c r="AL1868" s="99"/>
      <c r="AM1868" s="100">
        <v>64</v>
      </c>
      <c r="AN1868" s="100"/>
      <c r="AO1868" s="44"/>
      <c r="AP1868" s="100"/>
      <c r="AQ1868" s="100"/>
      <c r="AR1868" s="100"/>
      <c r="AS1868" s="100"/>
      <c r="AT1868" s="100"/>
      <c r="AU1868" s="100"/>
      <c r="AV1868" s="100"/>
      <c r="AW1868" s="100"/>
      <c r="AX1868" s="100"/>
      <c r="AY1868" s="100"/>
      <c r="AZ1868" s="100"/>
      <c r="BA1868" s="100"/>
      <c r="BB1868" s="100"/>
      <c r="BC1868" s="100"/>
      <c r="BD1868" s="41"/>
    </row>
    <row r="1869" spans="1:56" x14ac:dyDescent="0.3">
      <c r="A1869" s="99" t="s">
        <v>76</v>
      </c>
      <c r="B1869" s="99" t="s">
        <v>36</v>
      </c>
      <c r="C1869" s="99" t="s">
        <v>236</v>
      </c>
      <c r="D1869" s="99" t="s">
        <v>237</v>
      </c>
      <c r="E1869" s="99" t="s">
        <v>54</v>
      </c>
      <c r="F1869" s="99">
        <v>999857321</v>
      </c>
      <c r="G1869" s="99">
        <f>(J1869+T1869)-H1869</f>
        <v>233</v>
      </c>
      <c r="H1869" s="99">
        <f>(K1869+L1869+N1869+O1869+P1869+Q1869+R1869)*0.5</f>
        <v>0</v>
      </c>
      <c r="I1869" s="24"/>
      <c r="J1869" s="99">
        <f>SUM(K1869,L1869,N1869,O1869,P1869,Q1869)</f>
        <v>0</v>
      </c>
      <c r="K1869" s="99">
        <f>SUM(AD1869,AL1869,AN1869)</f>
        <v>0</v>
      </c>
      <c r="L1869" s="99">
        <f>SUM(AE1869,AF1869,AG1869,AH1869)</f>
        <v>0</v>
      </c>
      <c r="M1869" s="99">
        <f>COUNT(#REF!,#REF!,#REF!,#REF!,#REF!,#REF!,#REF!,AE1869,#REF!,#REF!,#REF!,#REF!,AF1869,AG1869,#REF!,#REF!,#REF!,AH1869)</f>
        <v>0</v>
      </c>
      <c r="N1869" s="99">
        <f>AI1869+AJ1869</f>
        <v>0</v>
      </c>
      <c r="O1869" s="99"/>
      <c r="P1869" s="99">
        <f>AK1869</f>
        <v>0</v>
      </c>
      <c r="Q1869" s="99">
        <f>AM1869</f>
        <v>0</v>
      </c>
      <c r="R1869" s="99">
        <v>0</v>
      </c>
      <c r="S1869" s="47"/>
      <c r="T1869" s="99">
        <f>SUM(U1869,V1869,X1869,Y1869,Z1869,AA1869,AB1869)</f>
        <v>233</v>
      </c>
      <c r="U1869" s="99">
        <f>AP1869</f>
        <v>0</v>
      </c>
      <c r="V1869" s="99">
        <f>SUM(AS1869,AT1869,AU1869,AV1869,AW1869,AX1869,AY1869,AZ1869,BA1869,BB1869,BC1869)</f>
        <v>120</v>
      </c>
      <c r="W1869" s="99">
        <f>COUNT(AS1869,AT1869,AU1869,AV1869,AW1869,AX1869,AY1869,AZ1869,BA1869,BB1869,BC1869)</f>
        <v>1</v>
      </c>
      <c r="X1869" s="99">
        <v>0</v>
      </c>
      <c r="Y1869" s="99">
        <v>0</v>
      </c>
      <c r="Z1869" s="99">
        <v>0</v>
      </c>
      <c r="AA1869" s="99">
        <f>AR1869</f>
        <v>113</v>
      </c>
      <c r="AB1869" s="99">
        <f>AQ1869</f>
        <v>0</v>
      </c>
      <c r="AC1869" s="47"/>
      <c r="AD1869" s="99"/>
      <c r="AE1869" s="99"/>
      <c r="AF1869" s="99"/>
      <c r="AG1869" s="99"/>
      <c r="AH1869" s="99"/>
      <c r="AI1869" s="99"/>
      <c r="AJ1869" s="99"/>
      <c r="AK1869" s="99"/>
      <c r="AL1869" s="99"/>
      <c r="AM1869" s="100"/>
      <c r="AN1869" s="100"/>
      <c r="AO1869" s="44"/>
      <c r="AP1869" s="100"/>
      <c r="AQ1869" s="100"/>
      <c r="AR1869" s="100">
        <v>113</v>
      </c>
      <c r="AS1869" s="100"/>
      <c r="AT1869" s="100"/>
      <c r="AU1869" s="100"/>
      <c r="AV1869" s="100"/>
      <c r="AW1869" s="100"/>
      <c r="AX1869" s="100"/>
      <c r="AY1869" s="100"/>
      <c r="AZ1869" s="100">
        <v>120</v>
      </c>
      <c r="BA1869" s="100"/>
      <c r="BB1869" s="100"/>
      <c r="BC1869" s="100"/>
      <c r="BD1869" s="41"/>
    </row>
    <row r="1870" spans="1:56" x14ac:dyDescent="0.3">
      <c r="A1870" s="99" t="s">
        <v>76</v>
      </c>
      <c r="B1870" s="99" t="s">
        <v>36</v>
      </c>
      <c r="C1870" s="99" t="s">
        <v>396</v>
      </c>
      <c r="D1870" s="99" t="s">
        <v>397</v>
      </c>
      <c r="E1870" s="99" t="s">
        <v>54</v>
      </c>
      <c r="F1870" s="99">
        <v>999882124</v>
      </c>
      <c r="G1870" s="99">
        <f>(J1870+T1870)-H1870</f>
        <v>224</v>
      </c>
      <c r="H1870" s="99"/>
      <c r="I1870" s="24"/>
      <c r="J1870" s="99">
        <f>SUM(K1870,L1870,N1870,O1870,P1870,Q1870)</f>
        <v>224</v>
      </c>
      <c r="K1870" s="99">
        <f>SUM(AD1870,AL1870,AN1870)</f>
        <v>0</v>
      </c>
      <c r="L1870" s="99">
        <f>SUM(AE1870,AF1870,AG1870,AH1870)</f>
        <v>0</v>
      </c>
      <c r="M1870" s="99">
        <f>COUNT(#REF!,#REF!,#REF!,#REF!,#REF!,#REF!,#REF!,AE1870,#REF!,#REF!,#REF!,#REF!,AF1870,AG1870,#REF!,#REF!,#REF!,AH1870)</f>
        <v>0</v>
      </c>
      <c r="N1870" s="99">
        <f>AI1870+AJ1870</f>
        <v>140</v>
      </c>
      <c r="O1870" s="99"/>
      <c r="P1870" s="99">
        <f>AK1870</f>
        <v>84</v>
      </c>
      <c r="Q1870" s="99">
        <f>AM1870</f>
        <v>0</v>
      </c>
      <c r="R1870" s="99">
        <v>0</v>
      </c>
      <c r="S1870" s="47"/>
      <c r="T1870" s="99">
        <f>SUM(U1870,V1870,X1870,Y1870,Z1870,AA1870,AB1870)</f>
        <v>0</v>
      </c>
      <c r="U1870" s="99">
        <f>AP1870</f>
        <v>0</v>
      </c>
      <c r="V1870" s="99">
        <f>SUM(AS1870,AT1870,AU1870,AV1870,AW1870,AX1870,AY1870,AZ1870,BA1870,BB1870,BC1870)</f>
        <v>0</v>
      </c>
      <c r="W1870" s="99">
        <f>COUNT(AS1870,AT1870,AU1870,AV1870,AW1870,AX1870,AY1870,AZ1870,BA1870,BB1870,BC1870)</f>
        <v>0</v>
      </c>
      <c r="X1870" s="99">
        <v>0</v>
      </c>
      <c r="Y1870" s="99">
        <v>0</v>
      </c>
      <c r="Z1870" s="99">
        <v>0</v>
      </c>
      <c r="AA1870" s="99">
        <f>AR1870</f>
        <v>0</v>
      </c>
      <c r="AB1870" s="99">
        <f>AQ1870</f>
        <v>0</v>
      </c>
      <c r="AC1870" s="47"/>
      <c r="AD1870" s="99"/>
      <c r="AE1870" s="99"/>
      <c r="AF1870" s="99"/>
      <c r="AG1870" s="99"/>
      <c r="AH1870" s="99"/>
      <c r="AI1870" s="99">
        <v>140</v>
      </c>
      <c r="AJ1870" s="99"/>
      <c r="AK1870" s="99">
        <v>84</v>
      </c>
      <c r="AL1870" s="99"/>
      <c r="AM1870" s="100"/>
      <c r="AN1870" s="100"/>
      <c r="AO1870" s="44"/>
      <c r="AP1870" s="100"/>
      <c r="AQ1870" s="100"/>
      <c r="AR1870" s="100"/>
      <c r="AS1870" s="100"/>
      <c r="AT1870" s="100"/>
      <c r="AU1870" s="100"/>
      <c r="AV1870" s="100"/>
      <c r="AW1870" s="100"/>
      <c r="AX1870" s="100"/>
      <c r="AY1870" s="100"/>
      <c r="AZ1870" s="100"/>
      <c r="BA1870" s="100"/>
      <c r="BB1870" s="100"/>
      <c r="BC1870" s="100"/>
      <c r="BD1870" s="41"/>
    </row>
    <row r="1871" spans="1:56" x14ac:dyDescent="0.3">
      <c r="A1871" s="99" t="s">
        <v>76</v>
      </c>
      <c r="B1871" s="100" t="s">
        <v>36</v>
      </c>
      <c r="C1871" s="100" t="s">
        <v>1256</v>
      </c>
      <c r="D1871" s="100" t="s">
        <v>1257</v>
      </c>
      <c r="E1871" s="100" t="s">
        <v>54</v>
      </c>
      <c r="F1871" s="100">
        <v>999920484</v>
      </c>
      <c r="G1871" s="99">
        <f>(J1871+T1871)-H1871</f>
        <v>222</v>
      </c>
      <c r="H1871" s="99"/>
      <c r="I1871" s="24"/>
      <c r="J1871" s="99">
        <f>SUM(K1871,L1871,N1871,O1871,P1871,Q1871)</f>
        <v>222</v>
      </c>
      <c r="K1871" s="99">
        <f>SUM(AD1871,AL1871,AN1871)</f>
        <v>0</v>
      </c>
      <c r="L1871" s="99">
        <f>SUM(AE1871,AF1871,AG1871,AH1871)</f>
        <v>63</v>
      </c>
      <c r="M1871" s="99">
        <f>COUNT(#REF!,#REF!,#REF!,#REF!,#REF!,#REF!,#REF!,AE1871,#REF!,#REF!,#REF!,#REF!,AF1871,AG1871,#REF!,#REF!,#REF!,AH1871)</f>
        <v>1</v>
      </c>
      <c r="N1871" s="99">
        <f>AI1871+AJ1871</f>
        <v>44</v>
      </c>
      <c r="O1871" s="99"/>
      <c r="P1871" s="99">
        <f>AK1871</f>
        <v>51</v>
      </c>
      <c r="Q1871" s="99">
        <f>AM1871</f>
        <v>64</v>
      </c>
      <c r="R1871" s="99">
        <v>0</v>
      </c>
      <c r="S1871" s="47"/>
      <c r="T1871" s="99">
        <f>SUM(U1871,V1871,X1871,Y1871,Z1871,AA1871,AB1871)</f>
        <v>0</v>
      </c>
      <c r="U1871" s="99">
        <f>AP1871</f>
        <v>0</v>
      </c>
      <c r="V1871" s="99">
        <f>SUM(AS1871,AT1871,AU1871,AV1871,AW1871,AX1871,AY1871,AZ1871,BA1871,BB1871,BC1871)</f>
        <v>0</v>
      </c>
      <c r="W1871" s="99">
        <f>COUNT(AS1871,AT1871,AU1871,AV1871,AW1871,AX1871,AY1871,AZ1871,BA1871,BB1871,BC1871)</f>
        <v>0</v>
      </c>
      <c r="X1871" s="99">
        <v>0</v>
      </c>
      <c r="Y1871" s="99">
        <v>0</v>
      </c>
      <c r="Z1871" s="99">
        <v>0</v>
      </c>
      <c r="AA1871" s="99">
        <f>AR1871</f>
        <v>0</v>
      </c>
      <c r="AB1871" s="99">
        <f>AQ1871</f>
        <v>0</v>
      </c>
      <c r="AC1871" s="47"/>
      <c r="AD1871" s="99"/>
      <c r="AE1871" s="99"/>
      <c r="AF1871" s="99"/>
      <c r="AG1871" s="99">
        <v>63</v>
      </c>
      <c r="AH1871" s="99"/>
      <c r="AI1871" s="99"/>
      <c r="AJ1871" s="99">
        <v>44</v>
      </c>
      <c r="AK1871" s="99">
        <v>51</v>
      </c>
      <c r="AL1871" s="99"/>
      <c r="AM1871" s="100">
        <v>64</v>
      </c>
      <c r="AN1871" s="100"/>
      <c r="AO1871" s="44"/>
      <c r="AP1871" s="100"/>
      <c r="AQ1871" s="100"/>
      <c r="AR1871" s="100"/>
      <c r="AS1871" s="100"/>
      <c r="AT1871" s="100"/>
      <c r="AU1871" s="100"/>
      <c r="AV1871" s="100"/>
      <c r="AW1871" s="100"/>
      <c r="AX1871" s="100"/>
      <c r="AY1871" s="100"/>
      <c r="AZ1871" s="100"/>
      <c r="BA1871" s="100"/>
      <c r="BB1871" s="100"/>
      <c r="BC1871" s="100"/>
      <c r="BD1871" s="41"/>
    </row>
    <row r="1872" spans="1:56" x14ac:dyDescent="0.3">
      <c r="A1872" s="99" t="s">
        <v>76</v>
      </c>
      <c r="B1872" s="99" t="s">
        <v>36</v>
      </c>
      <c r="C1872" s="99" t="s">
        <v>251</v>
      </c>
      <c r="D1872" s="99" t="s">
        <v>252</v>
      </c>
      <c r="E1872" s="99" t="s">
        <v>54</v>
      </c>
      <c r="F1872" s="99">
        <v>999859441</v>
      </c>
      <c r="G1872" s="99">
        <f>(J1872+T1872)-H1872</f>
        <v>211</v>
      </c>
      <c r="H1872" s="99"/>
      <c r="I1872" s="24"/>
      <c r="J1872" s="99">
        <f>SUM(K1872,L1872,N1872,O1872,P1872,Q1872)</f>
        <v>211</v>
      </c>
      <c r="K1872" s="99">
        <f>SUM(AD1872,AL1872,AN1872)</f>
        <v>0</v>
      </c>
      <c r="L1872" s="99">
        <f>SUM(AE1872,AF1872,AG1872,AH1872)</f>
        <v>0</v>
      </c>
      <c r="M1872" s="99">
        <f>COUNT(#REF!,#REF!,#REF!,#REF!,#REF!,#REF!,#REF!,AE1872,#REF!,#REF!,#REF!,#REF!,AF1872,AG1872,#REF!,#REF!,#REF!,AH1872)</f>
        <v>0</v>
      </c>
      <c r="N1872" s="99">
        <f>AI1872+AJ1872</f>
        <v>105</v>
      </c>
      <c r="O1872" s="99"/>
      <c r="P1872" s="99">
        <f>AK1872</f>
        <v>0</v>
      </c>
      <c r="Q1872" s="99">
        <f>AM1872</f>
        <v>106</v>
      </c>
      <c r="R1872" s="99">
        <v>0</v>
      </c>
      <c r="S1872" s="47"/>
      <c r="T1872" s="99">
        <f>SUM(U1872,V1872,X1872,Y1872,Z1872,AA1872,AB1872)</f>
        <v>0</v>
      </c>
      <c r="U1872" s="99">
        <f>AP1872</f>
        <v>0</v>
      </c>
      <c r="V1872" s="99">
        <f>SUM(AS1872,AT1872,AU1872,AV1872,AW1872,AX1872,AY1872,AZ1872,BA1872,BB1872,BC1872)</f>
        <v>0</v>
      </c>
      <c r="W1872" s="99">
        <f>COUNT(AS1872,AT1872,AU1872,AV1872,AW1872,AX1872,AY1872,AZ1872,BA1872,BB1872,BC1872)</f>
        <v>0</v>
      </c>
      <c r="X1872" s="99">
        <v>0</v>
      </c>
      <c r="Y1872" s="99">
        <v>0</v>
      </c>
      <c r="Z1872" s="99">
        <v>0</v>
      </c>
      <c r="AA1872" s="99">
        <f>AR1872</f>
        <v>0</v>
      </c>
      <c r="AB1872" s="99">
        <f>AQ1872</f>
        <v>0</v>
      </c>
      <c r="AC1872" s="47"/>
      <c r="AD1872" s="99"/>
      <c r="AE1872" s="99"/>
      <c r="AF1872" s="99"/>
      <c r="AG1872" s="99"/>
      <c r="AH1872" s="99"/>
      <c r="AI1872" s="99">
        <v>105</v>
      </c>
      <c r="AJ1872" s="99"/>
      <c r="AK1872" s="99"/>
      <c r="AL1872" s="99"/>
      <c r="AM1872" s="100">
        <v>106</v>
      </c>
      <c r="AN1872" s="100"/>
      <c r="AO1872" s="44"/>
      <c r="AP1872" s="100"/>
      <c r="AQ1872" s="100"/>
      <c r="AR1872" s="100"/>
      <c r="AS1872" s="100"/>
      <c r="AT1872" s="100"/>
      <c r="AU1872" s="100"/>
      <c r="AV1872" s="100"/>
      <c r="AW1872" s="100"/>
      <c r="AX1872" s="100"/>
      <c r="AY1872" s="100"/>
      <c r="AZ1872" s="100"/>
      <c r="BA1872" s="100"/>
      <c r="BB1872" s="100"/>
      <c r="BC1872" s="100"/>
      <c r="BD1872" s="41"/>
    </row>
    <row r="1873" spans="1:56" x14ac:dyDescent="0.3">
      <c r="A1873" s="99" t="s">
        <v>76</v>
      </c>
      <c r="B1873" s="99" t="s">
        <v>36</v>
      </c>
      <c r="C1873" s="99" t="s">
        <v>589</v>
      </c>
      <c r="D1873" s="99" t="s">
        <v>590</v>
      </c>
      <c r="E1873" s="99" t="s">
        <v>54</v>
      </c>
      <c r="F1873" s="99">
        <v>999901969</v>
      </c>
      <c r="G1873" s="99">
        <f>(J1873+T1873)-H1873</f>
        <v>204</v>
      </c>
      <c r="H1873" s="99"/>
      <c r="I1873" s="24"/>
      <c r="J1873" s="99">
        <f>SUM(K1873,L1873,N1873,O1873,P1873,Q1873)</f>
        <v>51</v>
      </c>
      <c r="K1873" s="99">
        <f>SUM(AD1873,AL1873,AN1873)</f>
        <v>0</v>
      </c>
      <c r="L1873" s="99">
        <f>SUM(AE1873,AF1873,AG1873,AH1873)</f>
        <v>0</v>
      </c>
      <c r="M1873" s="99">
        <f>COUNT(#REF!,#REF!,#REF!,#REF!,#REF!,#REF!,#REF!,AE1873,#REF!,#REF!,#REF!,#REF!,AF1873,AG1873,#REF!,#REF!,#REF!,AH1873)</f>
        <v>0</v>
      </c>
      <c r="N1873" s="99">
        <f>AI1873+AJ1873</f>
        <v>0</v>
      </c>
      <c r="O1873" s="99"/>
      <c r="P1873" s="99">
        <f>AK1873</f>
        <v>51</v>
      </c>
      <c r="Q1873" s="99">
        <f>AM1873</f>
        <v>0</v>
      </c>
      <c r="R1873" s="99">
        <v>0</v>
      </c>
      <c r="S1873" s="47"/>
      <c r="T1873" s="99">
        <f>SUM(U1873,V1873,X1873,Y1873,Z1873,AA1873,AB1873)</f>
        <v>153</v>
      </c>
      <c r="U1873" s="99">
        <f>AP1873</f>
        <v>0</v>
      </c>
      <c r="V1873" s="99">
        <f>SUM(AS1873,AT1873,AU1873,AV1873,AW1873,AX1873,AY1873,AZ1873,BA1873,BB1873,BC1873)</f>
        <v>68</v>
      </c>
      <c r="W1873" s="99">
        <f>COUNT(AS1873,AT1873,AU1873,AV1873,AW1873,AX1873,AY1873,AZ1873,BA1873,BB1873,BC1873)</f>
        <v>1</v>
      </c>
      <c r="X1873" s="99">
        <v>0</v>
      </c>
      <c r="Y1873" s="99">
        <v>0</v>
      </c>
      <c r="Z1873" s="99">
        <v>0</v>
      </c>
      <c r="AA1873" s="99">
        <f>AR1873</f>
        <v>85</v>
      </c>
      <c r="AB1873" s="99">
        <f>AQ1873</f>
        <v>0</v>
      </c>
      <c r="AC1873" s="47"/>
      <c r="AD1873" s="99"/>
      <c r="AE1873" s="99"/>
      <c r="AF1873" s="99"/>
      <c r="AG1873" s="99"/>
      <c r="AH1873" s="99"/>
      <c r="AI1873" s="99"/>
      <c r="AJ1873" s="99"/>
      <c r="AK1873" s="99">
        <v>51</v>
      </c>
      <c r="AL1873" s="99"/>
      <c r="AM1873" s="100"/>
      <c r="AN1873" s="100"/>
      <c r="AO1873" s="44"/>
      <c r="AP1873" s="100"/>
      <c r="AQ1873" s="100"/>
      <c r="AR1873" s="100">
        <v>85</v>
      </c>
      <c r="AS1873" s="100"/>
      <c r="AT1873" s="100"/>
      <c r="AU1873" s="100"/>
      <c r="AV1873" s="100"/>
      <c r="AW1873" s="100"/>
      <c r="AX1873" s="100"/>
      <c r="AY1873" s="100"/>
      <c r="AZ1873" s="100">
        <v>68</v>
      </c>
      <c r="BA1873" s="100"/>
      <c r="BB1873" s="100"/>
      <c r="BC1873" s="100"/>
      <c r="BD1873" s="41"/>
    </row>
    <row r="1874" spans="1:56" x14ac:dyDescent="0.3">
      <c r="A1874" s="99" t="s">
        <v>76</v>
      </c>
      <c r="B1874" s="100" t="s">
        <v>36</v>
      </c>
      <c r="C1874" s="100" t="s">
        <v>1203</v>
      </c>
      <c r="D1874" s="100" t="s">
        <v>1204</v>
      </c>
      <c r="E1874" s="100" t="s">
        <v>54</v>
      </c>
      <c r="F1874" s="100">
        <v>999919785</v>
      </c>
      <c r="G1874" s="99">
        <f>(J1874+T1874)-H1874</f>
        <v>174</v>
      </c>
      <c r="H1874" s="99"/>
      <c r="I1874" s="24"/>
      <c r="J1874" s="99">
        <f>SUM(K1874,L1874,N1874,O1874,P1874,Q1874)</f>
        <v>174</v>
      </c>
      <c r="K1874" s="99">
        <f>SUM(AD1874,AL1874,AN1874)</f>
        <v>0</v>
      </c>
      <c r="L1874" s="99">
        <f>SUM(AE1874,AF1874,AG1874,AH1874)</f>
        <v>0</v>
      </c>
      <c r="M1874" s="99">
        <f>COUNT(#REF!,#REF!,#REF!,#REF!,#REF!,#REF!,#REF!,AE1874,#REF!,#REF!,#REF!,#REF!,AF1874,AG1874,#REF!,#REF!,#REF!,AH1874)</f>
        <v>0</v>
      </c>
      <c r="N1874" s="99">
        <f>AI1874+AJ1874</f>
        <v>59</v>
      </c>
      <c r="O1874" s="99"/>
      <c r="P1874" s="99">
        <f>AK1874</f>
        <v>51</v>
      </c>
      <c r="Q1874" s="99">
        <f>AM1874</f>
        <v>64</v>
      </c>
      <c r="R1874" s="99">
        <v>0</v>
      </c>
      <c r="S1874" s="47"/>
      <c r="T1874" s="99">
        <f>SUM(U1874,V1874,X1874,Y1874,Z1874,AA1874,AB1874)</f>
        <v>0</v>
      </c>
      <c r="U1874" s="99">
        <f>AP1874</f>
        <v>0</v>
      </c>
      <c r="V1874" s="99">
        <f>SUM(AS1874,AT1874,AU1874,AV1874,AW1874,AX1874,AY1874,AZ1874,BA1874,BB1874,BC1874)</f>
        <v>0</v>
      </c>
      <c r="W1874" s="99">
        <f>COUNT(AS1874,AT1874,AU1874,AV1874,AW1874,AX1874,AY1874,AZ1874,BA1874,BB1874,BC1874)</f>
        <v>0</v>
      </c>
      <c r="X1874" s="99">
        <v>0</v>
      </c>
      <c r="Y1874" s="99">
        <v>0</v>
      </c>
      <c r="Z1874" s="99">
        <v>0</v>
      </c>
      <c r="AA1874" s="99">
        <f>AR1874</f>
        <v>0</v>
      </c>
      <c r="AB1874" s="99">
        <f>AQ1874</f>
        <v>0</v>
      </c>
      <c r="AC1874" s="47"/>
      <c r="AD1874" s="99"/>
      <c r="AE1874" s="99"/>
      <c r="AF1874" s="99"/>
      <c r="AG1874" s="99"/>
      <c r="AH1874" s="99"/>
      <c r="AI1874" s="99"/>
      <c r="AJ1874" s="99">
        <v>59</v>
      </c>
      <c r="AK1874" s="99">
        <v>51</v>
      </c>
      <c r="AL1874" s="99"/>
      <c r="AM1874" s="100">
        <v>64</v>
      </c>
      <c r="AN1874" s="100"/>
      <c r="AO1874" s="44"/>
      <c r="AP1874" s="100"/>
      <c r="AQ1874" s="100"/>
      <c r="AR1874" s="100"/>
      <c r="AS1874" s="100"/>
      <c r="AT1874" s="100"/>
      <c r="AU1874" s="100"/>
      <c r="AV1874" s="100"/>
      <c r="AW1874" s="100"/>
      <c r="AX1874" s="100"/>
      <c r="AY1874" s="100"/>
      <c r="AZ1874" s="100"/>
      <c r="BA1874" s="100"/>
      <c r="BB1874" s="100"/>
      <c r="BC1874" s="100"/>
      <c r="BD1874" s="41"/>
    </row>
    <row r="1875" spans="1:56" x14ac:dyDescent="0.3">
      <c r="A1875" s="99" t="s">
        <v>76</v>
      </c>
      <c r="B1875" s="99" t="s">
        <v>36</v>
      </c>
      <c r="C1875" s="99" t="s">
        <v>1016</v>
      </c>
      <c r="D1875" s="99" t="s">
        <v>1017</v>
      </c>
      <c r="E1875" s="99" t="s">
        <v>54</v>
      </c>
      <c r="F1875" s="99">
        <v>999918201</v>
      </c>
      <c r="G1875" s="99">
        <f>(J1875+T1875)-H1875</f>
        <v>141</v>
      </c>
      <c r="H1875" s="99"/>
      <c r="I1875" s="24"/>
      <c r="J1875" s="99">
        <f>SUM(K1875,L1875,N1875,O1875,P1875,Q1875)</f>
        <v>51</v>
      </c>
      <c r="K1875" s="99">
        <f>SUM(AD1875,AL1875,AN1875)</f>
        <v>0</v>
      </c>
      <c r="L1875" s="99">
        <f>SUM(AE1875,AF1875,AG1875,AH1875)</f>
        <v>0</v>
      </c>
      <c r="M1875" s="99">
        <f>COUNT(#REF!,#REF!,#REF!,#REF!,#REF!,#REF!,#REF!,AE1875,#REF!,#REF!,#REF!,#REF!,AF1875,AG1875,#REF!,#REF!,#REF!,AH1875)</f>
        <v>0</v>
      </c>
      <c r="N1875" s="99">
        <f>AI1875+AJ1875</f>
        <v>0</v>
      </c>
      <c r="O1875" s="99"/>
      <c r="P1875" s="99">
        <f>AK1875</f>
        <v>51</v>
      </c>
      <c r="Q1875" s="99">
        <f>AM1875</f>
        <v>0</v>
      </c>
      <c r="R1875" s="99">
        <v>0</v>
      </c>
      <c r="S1875" s="47"/>
      <c r="T1875" s="99">
        <f>SUM(U1875,V1875,X1875,Y1875,Z1875,AA1875,AB1875)</f>
        <v>90</v>
      </c>
      <c r="U1875" s="99">
        <f>AP1875</f>
        <v>30</v>
      </c>
      <c r="V1875" s="99">
        <f>SUM(AS1875,AT1875,AU1875,AV1875,AW1875,AX1875,AY1875,AZ1875,BA1875,BB1875,BC1875)</f>
        <v>60</v>
      </c>
      <c r="W1875" s="99">
        <f>COUNT(AS1875,AT1875,AU1875,AV1875,AW1875,AX1875,AY1875,AZ1875,BA1875,BB1875,BC1875)</f>
        <v>1</v>
      </c>
      <c r="X1875" s="99">
        <v>0</v>
      </c>
      <c r="Y1875" s="99">
        <v>0</v>
      </c>
      <c r="Z1875" s="99">
        <v>0</v>
      </c>
      <c r="AA1875" s="99">
        <f>AR1875</f>
        <v>0</v>
      </c>
      <c r="AB1875" s="99">
        <f>AQ1875</f>
        <v>0</v>
      </c>
      <c r="AC1875" s="47"/>
      <c r="AD1875" s="99"/>
      <c r="AE1875" s="99"/>
      <c r="AF1875" s="99"/>
      <c r="AG1875" s="99"/>
      <c r="AH1875" s="99"/>
      <c r="AI1875" s="99"/>
      <c r="AJ1875" s="99"/>
      <c r="AK1875" s="99">
        <v>51</v>
      </c>
      <c r="AL1875" s="99"/>
      <c r="AM1875" s="100"/>
      <c r="AN1875" s="100"/>
      <c r="AO1875" s="44"/>
      <c r="AP1875" s="100">
        <v>30</v>
      </c>
      <c r="AQ1875" s="100"/>
      <c r="AR1875" s="100"/>
      <c r="AS1875" s="100">
        <v>60</v>
      </c>
      <c r="AT1875" s="100"/>
      <c r="AU1875" s="100"/>
      <c r="AV1875" s="100"/>
      <c r="AW1875" s="100"/>
      <c r="AX1875" s="100"/>
      <c r="AY1875" s="100"/>
      <c r="AZ1875" s="100"/>
      <c r="BA1875" s="100"/>
      <c r="BB1875" s="100"/>
      <c r="BC1875" s="100"/>
      <c r="BD1875" s="41"/>
    </row>
    <row r="1876" spans="1:56" x14ac:dyDescent="0.3">
      <c r="A1876" s="99" t="s">
        <v>76</v>
      </c>
      <c r="B1876" s="102" t="s">
        <v>36</v>
      </c>
      <c r="C1876" s="102" t="s">
        <v>712</v>
      </c>
      <c r="D1876" s="102" t="s">
        <v>713</v>
      </c>
      <c r="E1876" s="102" t="s">
        <v>54</v>
      </c>
      <c r="F1876" s="99">
        <v>999909827</v>
      </c>
      <c r="G1876" s="99">
        <f>(J1876+T1876)-H1876</f>
        <v>126</v>
      </c>
      <c r="H1876" s="99"/>
      <c r="I1876" s="24"/>
      <c r="J1876" s="99">
        <f>SUM(K1876,L1876,N1876,O1876,P1876,Q1876)</f>
        <v>81</v>
      </c>
      <c r="K1876" s="99">
        <f>SUM(AD1876,AL1876,AN1876)</f>
        <v>0</v>
      </c>
      <c r="L1876" s="99">
        <f>SUM(AE1876,AF1876,AG1876,AH1876)</f>
        <v>30</v>
      </c>
      <c r="M1876" s="99">
        <f>COUNT(#REF!,#REF!,#REF!,#REF!,#REF!,#REF!,#REF!,AE1876,#REF!,#REF!,#REF!,#REF!,AF1876,AG1876,#REF!,#REF!,#REF!,AH1876)</f>
        <v>1</v>
      </c>
      <c r="N1876" s="99">
        <f>AI1876+AJ1876</f>
        <v>0</v>
      </c>
      <c r="O1876" s="99"/>
      <c r="P1876" s="99">
        <f>AK1876</f>
        <v>51</v>
      </c>
      <c r="Q1876" s="99">
        <f>AM1876</f>
        <v>0</v>
      </c>
      <c r="R1876" s="99">
        <v>0</v>
      </c>
      <c r="S1876" s="47"/>
      <c r="T1876" s="99">
        <f>SUM(U1876,V1876,X1876,Y1876,Z1876,AA1876,AB1876)</f>
        <v>45</v>
      </c>
      <c r="U1876" s="99">
        <f>AP1876</f>
        <v>0</v>
      </c>
      <c r="V1876" s="99">
        <f>SUM(AS1876,AT1876,AU1876,AV1876,AW1876,AX1876,AY1876,AZ1876,BA1876,BB1876,BC1876)</f>
        <v>45</v>
      </c>
      <c r="W1876" s="99">
        <f>COUNT(AS1876,AT1876,AU1876,AV1876,AW1876,AX1876,AY1876,AZ1876,BA1876,BB1876,BC1876)</f>
        <v>1</v>
      </c>
      <c r="X1876" s="99">
        <v>0</v>
      </c>
      <c r="Y1876" s="99">
        <v>0</v>
      </c>
      <c r="Z1876" s="99">
        <v>0</v>
      </c>
      <c r="AA1876" s="99">
        <f>AR1876</f>
        <v>0</v>
      </c>
      <c r="AB1876" s="99">
        <f>AQ1876</f>
        <v>0</v>
      </c>
      <c r="AC1876" s="47"/>
      <c r="AD1876" s="99"/>
      <c r="AE1876" s="99">
        <v>30</v>
      </c>
      <c r="AF1876" s="99"/>
      <c r="AG1876" s="99"/>
      <c r="AH1876" s="99"/>
      <c r="AI1876" s="99"/>
      <c r="AJ1876" s="99"/>
      <c r="AK1876" s="99">
        <v>51</v>
      </c>
      <c r="AL1876" s="99"/>
      <c r="AM1876" s="100"/>
      <c r="AN1876" s="100"/>
      <c r="AO1876" s="44"/>
      <c r="AP1876" s="100"/>
      <c r="AQ1876" s="100"/>
      <c r="AR1876" s="100"/>
      <c r="AS1876" s="100"/>
      <c r="AT1876" s="100"/>
      <c r="AU1876" s="100"/>
      <c r="AV1876" s="100"/>
      <c r="AW1876" s="100">
        <v>45</v>
      </c>
      <c r="AX1876" s="100"/>
      <c r="AY1876" s="100"/>
      <c r="AZ1876" s="100"/>
      <c r="BA1876" s="100"/>
      <c r="BB1876" s="100"/>
      <c r="BC1876" s="100"/>
      <c r="BD1876" s="41"/>
    </row>
    <row r="1877" spans="1:56" x14ac:dyDescent="0.3">
      <c r="A1877" s="99" t="s">
        <v>76</v>
      </c>
      <c r="B1877" s="99" t="s">
        <v>36</v>
      </c>
      <c r="C1877" s="99" t="s">
        <v>514</v>
      </c>
      <c r="D1877" s="99" t="s">
        <v>515</v>
      </c>
      <c r="E1877" s="99" t="s">
        <v>54</v>
      </c>
      <c r="F1877" s="99">
        <v>999895150</v>
      </c>
      <c r="G1877" s="99">
        <f>(J1877+T1877)-H1877</f>
        <v>108.75</v>
      </c>
      <c r="H1877" s="99"/>
      <c r="I1877" s="24"/>
      <c r="J1877" s="99">
        <f>SUM(K1877,L1877,N1877,O1877,P1877,Q1877)</f>
        <v>18.75</v>
      </c>
      <c r="K1877" s="99">
        <f>SUM(AD1877,AL1877,AN1877)</f>
        <v>18.75</v>
      </c>
      <c r="L1877" s="99">
        <f>SUM(AE1877,AF1877,AG1877,AH1877)</f>
        <v>0</v>
      </c>
      <c r="M1877" s="99">
        <f>COUNT(#REF!,#REF!,#REF!,#REF!,#REF!,#REF!,#REF!,AE1877,#REF!,#REF!,#REF!,#REF!,AF1877,AG1877,#REF!,#REF!,#REF!,AH1877)</f>
        <v>0</v>
      </c>
      <c r="N1877" s="99">
        <f>AI1877+AJ1877</f>
        <v>0</v>
      </c>
      <c r="O1877" s="99"/>
      <c r="P1877" s="99">
        <f>AK1877</f>
        <v>0</v>
      </c>
      <c r="Q1877" s="99">
        <f>AM1877</f>
        <v>0</v>
      </c>
      <c r="R1877" s="99">
        <v>0</v>
      </c>
      <c r="S1877" s="47"/>
      <c r="T1877" s="99">
        <f>SUM(U1877,V1877,X1877,Y1877,Z1877,AA1877,AB1877)</f>
        <v>90</v>
      </c>
      <c r="U1877" s="99">
        <f>AP1877</f>
        <v>0</v>
      </c>
      <c r="V1877" s="99">
        <f>SUM(AS1877,AT1877,AU1877,AV1877,AW1877,AX1877,AY1877,AZ1877,BA1877,BB1877,BC1877)</f>
        <v>90</v>
      </c>
      <c r="W1877" s="99">
        <f>COUNT(AS1877,AT1877,AU1877,AV1877,AW1877,AX1877,AY1877,AZ1877,BA1877,BB1877,BC1877)</f>
        <v>1</v>
      </c>
      <c r="X1877" s="99">
        <v>0</v>
      </c>
      <c r="Y1877" s="99">
        <v>0</v>
      </c>
      <c r="Z1877" s="99">
        <v>0</v>
      </c>
      <c r="AA1877" s="99">
        <f>AR1877</f>
        <v>0</v>
      </c>
      <c r="AB1877" s="99">
        <f>AQ1877</f>
        <v>0</v>
      </c>
      <c r="AC1877" s="47"/>
      <c r="AD1877" s="99"/>
      <c r="AE1877" s="99"/>
      <c r="AF1877" s="99"/>
      <c r="AG1877" s="99"/>
      <c r="AH1877" s="99"/>
      <c r="AI1877" s="99"/>
      <c r="AJ1877" s="99"/>
      <c r="AK1877" s="99"/>
      <c r="AL1877" s="99"/>
      <c r="AM1877" s="100"/>
      <c r="AN1877" s="100">
        <v>18.75</v>
      </c>
      <c r="AO1877" s="44"/>
      <c r="AP1877" s="100"/>
      <c r="AQ1877" s="100"/>
      <c r="AR1877" s="100"/>
      <c r="AS1877" s="100"/>
      <c r="AT1877" s="100"/>
      <c r="AU1877" s="100"/>
      <c r="AV1877" s="100"/>
      <c r="AW1877" s="100"/>
      <c r="AX1877" s="100"/>
      <c r="AY1877" s="100"/>
      <c r="AZ1877" s="100">
        <v>90</v>
      </c>
      <c r="BA1877" s="100"/>
      <c r="BB1877" s="100"/>
      <c r="BC1877" s="100"/>
      <c r="BD1877" s="41"/>
    </row>
    <row r="1878" spans="1:56" x14ac:dyDescent="0.3">
      <c r="A1878" s="99" t="s">
        <v>76</v>
      </c>
      <c r="B1878" s="99" t="s">
        <v>36</v>
      </c>
      <c r="C1878" s="100" t="s">
        <v>1291</v>
      </c>
      <c r="D1878" s="100" t="s">
        <v>1292</v>
      </c>
      <c r="E1878" s="100" t="s">
        <v>54</v>
      </c>
      <c r="F1878" s="99">
        <v>999921031</v>
      </c>
      <c r="G1878" s="99">
        <f>(J1878+T1878)-H1878</f>
        <v>97.5</v>
      </c>
      <c r="H1878" s="99">
        <f>(K1878+L1878+N1878+O1878+P1878+Q1878+R1878)*0.5</f>
        <v>97.5</v>
      </c>
      <c r="I1878" s="24"/>
      <c r="J1878" s="99">
        <f>SUM(K1878,L1878,N1878,O1878,P1878,Q1878)</f>
        <v>195</v>
      </c>
      <c r="K1878" s="99">
        <f>SUM(AD1878,AL1878,AN1878)</f>
        <v>0</v>
      </c>
      <c r="L1878" s="99">
        <f>SUM(AE1878,AF1878,AG1878,AH1878)</f>
        <v>0</v>
      </c>
      <c r="M1878" s="99">
        <f>COUNT(#REF!,#REF!,#REF!,#REF!,#REF!,#REF!,#REF!,AE1878,#REF!,#REF!,#REF!,#REF!,AF1878,AG1878,#REF!,#REF!,#REF!,AH1878)</f>
        <v>0</v>
      </c>
      <c r="N1878" s="99">
        <f>AI1878+AJ1878</f>
        <v>59</v>
      </c>
      <c r="O1878" s="99"/>
      <c r="P1878" s="99">
        <f>AK1878</f>
        <v>51</v>
      </c>
      <c r="Q1878" s="99">
        <f>AM1878</f>
        <v>85</v>
      </c>
      <c r="R1878" s="99">
        <v>0</v>
      </c>
      <c r="S1878" s="47"/>
      <c r="T1878" s="99">
        <f>SUM(U1878,V1878,X1878,Y1878,Z1878,AA1878,AB1878)</f>
        <v>0</v>
      </c>
      <c r="U1878" s="99">
        <f>AP1878</f>
        <v>0</v>
      </c>
      <c r="V1878" s="99">
        <f>SUM(AS1878,AT1878,AU1878,AV1878,AW1878,AX1878,AY1878,AZ1878,BA1878,BB1878,BC1878)</f>
        <v>0</v>
      </c>
      <c r="W1878" s="99">
        <f>COUNT(AS1878,AT1878,AU1878,AV1878,AW1878,AX1878,AY1878,AZ1878,BA1878,BB1878,BC1878)</f>
        <v>0</v>
      </c>
      <c r="X1878" s="99">
        <v>0</v>
      </c>
      <c r="Y1878" s="99">
        <v>0</v>
      </c>
      <c r="Z1878" s="99">
        <v>0</v>
      </c>
      <c r="AA1878" s="99">
        <f>AR1878</f>
        <v>0</v>
      </c>
      <c r="AB1878" s="99">
        <f>AQ1878</f>
        <v>0</v>
      </c>
      <c r="AC1878" s="47"/>
      <c r="AD1878" s="99"/>
      <c r="AE1878" s="99"/>
      <c r="AF1878" s="99"/>
      <c r="AG1878" s="99"/>
      <c r="AH1878" s="99"/>
      <c r="AI1878" s="99"/>
      <c r="AJ1878" s="99">
        <v>59</v>
      </c>
      <c r="AK1878" s="99">
        <v>51</v>
      </c>
      <c r="AL1878" s="99"/>
      <c r="AM1878" s="100">
        <v>85</v>
      </c>
      <c r="AN1878" s="100"/>
      <c r="AO1878" s="44"/>
      <c r="AP1878" s="100"/>
      <c r="AQ1878" s="100"/>
      <c r="AR1878" s="100"/>
      <c r="AS1878" s="100"/>
      <c r="AT1878" s="100"/>
      <c r="AU1878" s="100"/>
      <c r="AV1878" s="100"/>
      <c r="AW1878" s="100"/>
      <c r="AX1878" s="100"/>
      <c r="AY1878" s="100"/>
      <c r="AZ1878" s="100"/>
      <c r="BA1878" s="100"/>
      <c r="BB1878" s="100"/>
      <c r="BC1878" s="100"/>
      <c r="BD1878" s="41"/>
    </row>
    <row r="1879" spans="1:56" x14ac:dyDescent="0.3">
      <c r="A1879" s="100" t="s">
        <v>76</v>
      </c>
      <c r="B1879" s="100" t="s">
        <v>36</v>
      </c>
      <c r="C1879" s="100" t="s">
        <v>1125</v>
      </c>
      <c r="D1879" s="100" t="s">
        <v>2842</v>
      </c>
      <c r="E1879" s="100" t="s">
        <v>54</v>
      </c>
      <c r="F1879" s="100">
        <v>999922340</v>
      </c>
      <c r="G1879" s="99">
        <f>(J1879+T1879)-H1879</f>
        <v>83</v>
      </c>
      <c r="H1879" s="100"/>
      <c r="I1879" s="44"/>
      <c r="J1879" s="99">
        <f>SUM(K1879,L1879,N1879,O1879,P1879,Q1879)</f>
        <v>0</v>
      </c>
      <c r="K1879" s="99">
        <f>SUM(AD1879,AL1879,AN1879)</f>
        <v>0</v>
      </c>
      <c r="L1879" s="99">
        <f>SUM(AE1879,AF1879,AG1879,AH1879)</f>
        <v>0</v>
      </c>
      <c r="M1879" s="99">
        <f>COUNT(#REF!,#REF!,#REF!,#REF!,#REF!,#REF!,#REF!,AE1879,#REF!,#REF!,#REF!,#REF!,AF1879,AG1879,#REF!,#REF!,#REF!,AH1879)</f>
        <v>0</v>
      </c>
      <c r="N1879" s="99">
        <f>AI1879+AJ1879</f>
        <v>0</v>
      </c>
      <c r="O1879" s="99"/>
      <c r="P1879" s="99">
        <f>AK1879</f>
        <v>0</v>
      </c>
      <c r="Q1879" s="99">
        <f>AM1879</f>
        <v>0</v>
      </c>
      <c r="R1879" s="99">
        <v>0</v>
      </c>
      <c r="S1879" s="47"/>
      <c r="T1879" s="99">
        <f>SUM(U1879,V1879,X1879,Y1879,Z1879,AA1879,AB1879)</f>
        <v>83</v>
      </c>
      <c r="U1879" s="99">
        <f>AP1879</f>
        <v>23</v>
      </c>
      <c r="V1879" s="99">
        <f>SUM(AS1879,AT1879,AU1879,AV1879,AW1879,AX1879,AY1879,AZ1879,BA1879,BB1879,BC1879)</f>
        <v>60</v>
      </c>
      <c r="W1879" s="99">
        <f>COUNT(AS1879,AT1879,AU1879,AV1879,AW1879,AX1879,AY1879,AZ1879,BA1879,BB1879,BC1879)</f>
        <v>1</v>
      </c>
      <c r="X1879" s="99">
        <v>0</v>
      </c>
      <c r="Y1879" s="99">
        <v>0</v>
      </c>
      <c r="Z1879" s="99">
        <v>0</v>
      </c>
      <c r="AA1879" s="99">
        <f>AR1879</f>
        <v>0</v>
      </c>
      <c r="AB1879" s="99">
        <f>AQ1879</f>
        <v>0</v>
      </c>
      <c r="AC1879" s="47"/>
      <c r="AD1879" s="100"/>
      <c r="AE1879" s="100"/>
      <c r="AF1879" s="100"/>
      <c r="AG1879" s="100"/>
      <c r="AH1879" s="100"/>
      <c r="AI1879" s="100"/>
      <c r="AJ1879" s="100"/>
      <c r="AK1879" s="100"/>
      <c r="AL1879" s="100"/>
      <c r="AM1879" s="100"/>
      <c r="AN1879" s="100"/>
      <c r="AO1879" s="44"/>
      <c r="AP1879" s="100">
        <v>23</v>
      </c>
      <c r="AQ1879" s="100"/>
      <c r="AR1879" s="100"/>
      <c r="AS1879" s="100"/>
      <c r="AT1879" s="100"/>
      <c r="AU1879" s="100"/>
      <c r="AV1879" s="100"/>
      <c r="AW1879" s="100">
        <v>60</v>
      </c>
      <c r="AX1879" s="100"/>
      <c r="AY1879" s="100"/>
      <c r="AZ1879" s="100"/>
      <c r="BA1879" s="100"/>
      <c r="BB1879" s="100"/>
      <c r="BC1879" s="100"/>
      <c r="BD1879" s="41"/>
    </row>
    <row r="1880" spans="1:56" x14ac:dyDescent="0.3">
      <c r="A1880" s="102" t="s">
        <v>76</v>
      </c>
      <c r="B1880" s="102" t="s">
        <v>36</v>
      </c>
      <c r="C1880" s="102" t="s">
        <v>2110</v>
      </c>
      <c r="D1880" s="102" t="s">
        <v>2111</v>
      </c>
      <c r="E1880" s="102" t="s">
        <v>54</v>
      </c>
      <c r="F1880" s="99">
        <v>999925759</v>
      </c>
      <c r="G1880" s="99">
        <f>(J1880+T1880)-H1880</f>
        <v>68</v>
      </c>
      <c r="H1880" s="99"/>
      <c r="I1880" s="24"/>
      <c r="J1880" s="99">
        <f>SUM(K1880,L1880,N1880,O1880,P1880,Q1880)</f>
        <v>0</v>
      </c>
      <c r="K1880" s="99">
        <f>SUM(AD1880,AL1880,AN1880)</f>
        <v>0</v>
      </c>
      <c r="L1880" s="99">
        <f>SUM(AE1880,AF1880,AG1880,AH1880)</f>
        <v>0</v>
      </c>
      <c r="M1880" s="99">
        <f>COUNT(#REF!,#REF!,#REF!,#REF!,#REF!,#REF!,#REF!,AE1880,#REF!,#REF!,#REF!,#REF!,AF1880,AG1880,#REF!,#REF!,#REF!,AH1880)</f>
        <v>0</v>
      </c>
      <c r="N1880" s="99">
        <f>AI1880+AJ1880</f>
        <v>0</v>
      </c>
      <c r="O1880" s="99"/>
      <c r="P1880" s="99">
        <f>AK1880</f>
        <v>0</v>
      </c>
      <c r="Q1880" s="99">
        <f>AM1880</f>
        <v>0</v>
      </c>
      <c r="R1880" s="99">
        <v>0</v>
      </c>
      <c r="S1880" s="47"/>
      <c r="T1880" s="99">
        <f>SUM(U1880,V1880,X1880,Y1880,Z1880,AA1880,AB1880)</f>
        <v>68</v>
      </c>
      <c r="U1880" s="99">
        <f>AP1880</f>
        <v>23</v>
      </c>
      <c r="V1880" s="99">
        <f>SUM(AS1880,AT1880,AU1880,AV1880,AW1880,AX1880,AY1880,AZ1880,BA1880,BB1880,BC1880)</f>
        <v>45</v>
      </c>
      <c r="W1880" s="99">
        <f>COUNT(AS1880,AT1880,AU1880,AV1880,AW1880,AX1880,AY1880,AZ1880,BA1880,BB1880,BC1880)</f>
        <v>1</v>
      </c>
      <c r="X1880" s="99">
        <v>0</v>
      </c>
      <c r="Y1880" s="99">
        <v>0</v>
      </c>
      <c r="Z1880" s="99">
        <v>0</v>
      </c>
      <c r="AA1880" s="99">
        <f>AR1880</f>
        <v>0</v>
      </c>
      <c r="AB1880" s="99">
        <f>AQ1880</f>
        <v>0</v>
      </c>
      <c r="AC1880" s="47"/>
      <c r="AD1880" s="99"/>
      <c r="AE1880" s="99"/>
      <c r="AF1880" s="99"/>
      <c r="AG1880" s="99"/>
      <c r="AH1880" s="99"/>
      <c r="AI1880" s="99"/>
      <c r="AJ1880" s="99"/>
      <c r="AK1880" s="99"/>
      <c r="AL1880" s="99"/>
      <c r="AM1880" s="100"/>
      <c r="AN1880" s="100"/>
      <c r="AO1880" s="44"/>
      <c r="AP1880" s="100">
        <v>23</v>
      </c>
      <c r="AQ1880" s="100"/>
      <c r="AR1880" s="100"/>
      <c r="AS1880" s="100">
        <v>45</v>
      </c>
      <c r="AT1880" s="100"/>
      <c r="AU1880" s="100"/>
      <c r="AV1880" s="100"/>
      <c r="AW1880" s="100"/>
      <c r="AX1880" s="100"/>
      <c r="AY1880" s="100"/>
      <c r="AZ1880" s="100"/>
      <c r="BA1880" s="100"/>
      <c r="BB1880" s="100"/>
      <c r="BC1880" s="100"/>
      <c r="BD1880" s="41"/>
    </row>
    <row r="1881" spans="1:56" x14ac:dyDescent="0.3">
      <c r="A1881" s="100" t="s">
        <v>76</v>
      </c>
      <c r="B1881" s="100" t="s">
        <v>36</v>
      </c>
      <c r="C1881" s="100" t="s">
        <v>1764</v>
      </c>
      <c r="D1881" s="100" t="s">
        <v>3393</v>
      </c>
      <c r="E1881" s="100" t="s">
        <v>54</v>
      </c>
      <c r="F1881" s="100">
        <v>999909742</v>
      </c>
      <c r="G1881" s="99">
        <f>(J1881+T1881)-H1881</f>
        <v>68</v>
      </c>
      <c r="H1881" s="100"/>
      <c r="I1881" s="44"/>
      <c r="J1881" s="99">
        <f>SUM(K1881,L1881,N1881,O1881,P1881,Q1881)</f>
        <v>0</v>
      </c>
      <c r="K1881" s="99">
        <f>SUM(AD1881,AL1881,AN1881)</f>
        <v>0</v>
      </c>
      <c r="L1881" s="99">
        <f>SUM(AE1881,AF1881,AG1881,AH1881)</f>
        <v>0</v>
      </c>
      <c r="M1881" s="99">
        <f>COUNT(#REF!,#REF!,#REF!,#REF!,#REF!,#REF!,#REF!,AE1881,#REF!,#REF!,#REF!,#REF!,AF1881,AG1881,#REF!,#REF!,#REF!,AH1881)</f>
        <v>0</v>
      </c>
      <c r="N1881" s="99">
        <f>AI1881+AJ1881</f>
        <v>0</v>
      </c>
      <c r="O1881" s="99"/>
      <c r="P1881" s="99">
        <f>AK1881</f>
        <v>0</v>
      </c>
      <c r="Q1881" s="99">
        <f>AM1881</f>
        <v>0</v>
      </c>
      <c r="R1881" s="99">
        <v>0</v>
      </c>
      <c r="S1881" s="47"/>
      <c r="T1881" s="99">
        <f>SUM(U1881,V1881,X1881,Y1881,Z1881,AA1881,AB1881)</f>
        <v>68</v>
      </c>
      <c r="U1881" s="99">
        <f>AP1881</f>
        <v>0</v>
      </c>
      <c r="V1881" s="99">
        <f>SUM(AS1881,AT1881,AU1881,AV1881,AW1881,AX1881,AY1881,AZ1881,BA1881,BB1881,BC1881)</f>
        <v>68</v>
      </c>
      <c r="W1881" s="99">
        <f>COUNT(AS1881,AT1881,AU1881,AV1881,AW1881,AX1881,AY1881,AZ1881,BA1881,BB1881,BC1881)</f>
        <v>1</v>
      </c>
      <c r="X1881" s="99">
        <v>0</v>
      </c>
      <c r="Y1881" s="99">
        <v>0</v>
      </c>
      <c r="Z1881" s="99">
        <v>0</v>
      </c>
      <c r="AA1881" s="99">
        <f>AR1881</f>
        <v>0</v>
      </c>
      <c r="AB1881" s="99">
        <f>AQ1881</f>
        <v>0</v>
      </c>
      <c r="AC1881" s="47"/>
      <c r="AD1881" s="100"/>
      <c r="AE1881" s="100"/>
      <c r="AF1881" s="100"/>
      <c r="AG1881" s="100"/>
      <c r="AH1881" s="100"/>
      <c r="AI1881" s="100"/>
      <c r="AJ1881" s="100"/>
      <c r="AK1881" s="100"/>
      <c r="AL1881" s="100"/>
      <c r="AM1881" s="100"/>
      <c r="AN1881" s="100"/>
      <c r="AO1881" s="44"/>
      <c r="AP1881" s="100"/>
      <c r="AQ1881" s="100"/>
      <c r="AR1881" s="100"/>
      <c r="AS1881" s="100"/>
      <c r="AT1881" s="100"/>
      <c r="AU1881" s="100"/>
      <c r="AV1881" s="100"/>
      <c r="AW1881" s="100"/>
      <c r="AX1881" s="100"/>
      <c r="AY1881" s="100"/>
      <c r="AZ1881" s="100">
        <v>68</v>
      </c>
      <c r="BA1881" s="100"/>
      <c r="BB1881" s="100"/>
      <c r="BC1881" s="100"/>
    </row>
    <row r="1882" spans="1:56" x14ac:dyDescent="0.3">
      <c r="A1882" s="99" t="s">
        <v>76</v>
      </c>
      <c r="B1882" s="99" t="s">
        <v>36</v>
      </c>
      <c r="C1882" s="99" t="s">
        <v>507</v>
      </c>
      <c r="D1882" s="99" t="s">
        <v>508</v>
      </c>
      <c r="E1882" s="99" t="s">
        <v>54</v>
      </c>
      <c r="F1882" s="99">
        <v>999893808</v>
      </c>
      <c r="G1882" s="99">
        <f>(J1882+T1882)-H1882</f>
        <v>25.5</v>
      </c>
      <c r="H1882" s="99">
        <f>(K1882+L1882+N1882+O1882+P1882+Q1882+R1882)*0.5</f>
        <v>25.5</v>
      </c>
      <c r="I1882" s="24"/>
      <c r="J1882" s="99">
        <f>SUM(K1882,L1882,N1882,O1882,P1882,Q1882)</f>
        <v>51</v>
      </c>
      <c r="K1882" s="99">
        <f>SUM(AD1882,AL1882,AN1882)</f>
        <v>0</v>
      </c>
      <c r="L1882" s="99">
        <f>SUM(AE1882,AF1882,AG1882,AH1882)</f>
        <v>0</v>
      </c>
      <c r="M1882" s="99">
        <f>COUNT(#REF!,#REF!,#REF!,#REF!,#REF!,#REF!,#REF!,AE1882,#REF!,#REF!,#REF!,#REF!,AF1882,AG1882,#REF!,#REF!,#REF!,AH1882)</f>
        <v>0</v>
      </c>
      <c r="N1882" s="99">
        <f>AI1882+AJ1882</f>
        <v>0</v>
      </c>
      <c r="O1882" s="99"/>
      <c r="P1882" s="99">
        <f>AK1882</f>
        <v>51</v>
      </c>
      <c r="Q1882" s="99">
        <f>AM1882</f>
        <v>0</v>
      </c>
      <c r="R1882" s="99">
        <v>0</v>
      </c>
      <c r="S1882" s="47"/>
      <c r="T1882" s="99">
        <f>SUM(U1882,V1882,X1882,Y1882,Z1882,AA1882,AB1882)</f>
        <v>0</v>
      </c>
      <c r="U1882" s="99">
        <f>AP1882</f>
        <v>0</v>
      </c>
      <c r="V1882" s="99">
        <f>SUM(AS1882,AT1882,AU1882,AV1882,AW1882,AX1882,AY1882,AZ1882,BA1882,BB1882,BC1882)</f>
        <v>0</v>
      </c>
      <c r="W1882" s="99">
        <f>COUNT(AS1882,AT1882,AU1882,AV1882,AW1882,AX1882,AY1882,AZ1882,BA1882,BB1882,BC1882)</f>
        <v>0</v>
      </c>
      <c r="X1882" s="99">
        <v>0</v>
      </c>
      <c r="Y1882" s="99">
        <v>0</v>
      </c>
      <c r="Z1882" s="99">
        <v>0</v>
      </c>
      <c r="AA1882" s="99">
        <f>AR1882</f>
        <v>0</v>
      </c>
      <c r="AB1882" s="99">
        <f>AQ1882</f>
        <v>0</v>
      </c>
      <c r="AC1882" s="47"/>
      <c r="AD1882" s="99"/>
      <c r="AE1882" s="99"/>
      <c r="AF1882" s="99"/>
      <c r="AG1882" s="99"/>
      <c r="AH1882" s="99"/>
      <c r="AI1882" s="99"/>
      <c r="AJ1882" s="99"/>
      <c r="AK1882" s="99">
        <v>51</v>
      </c>
      <c r="AL1882" s="99"/>
      <c r="AM1882" s="100"/>
      <c r="AN1882" s="100"/>
      <c r="AO1882" s="44"/>
      <c r="AP1882" s="100"/>
      <c r="AQ1882" s="100"/>
      <c r="AR1882" s="100"/>
      <c r="AS1882" s="100"/>
      <c r="AT1882" s="100"/>
      <c r="AU1882" s="100"/>
      <c r="AV1882" s="100"/>
      <c r="AW1882" s="100"/>
      <c r="AX1882" s="100"/>
      <c r="AY1882" s="100"/>
      <c r="AZ1882" s="100"/>
      <c r="BA1882" s="100"/>
      <c r="BB1882" s="100"/>
      <c r="BC1882" s="100"/>
      <c r="BD1882" s="41"/>
    </row>
    <row r="1883" spans="1:56" x14ac:dyDescent="0.3">
      <c r="A1883" s="99" t="s">
        <v>55</v>
      </c>
      <c r="B1883" s="99" t="s">
        <v>36</v>
      </c>
      <c r="C1883" s="99" t="s">
        <v>186</v>
      </c>
      <c r="D1883" s="99" t="s">
        <v>187</v>
      </c>
      <c r="E1883" s="99" t="s">
        <v>54</v>
      </c>
      <c r="F1883" s="99">
        <v>999829178</v>
      </c>
      <c r="G1883" s="99">
        <f>(J1883+T1883)-H1883</f>
        <v>573</v>
      </c>
      <c r="H1883" s="99"/>
      <c r="I1883" s="24"/>
      <c r="J1883" s="99">
        <f>SUM(K1883,L1883,N1883,O1883,P1883,Q1883)</f>
        <v>373</v>
      </c>
      <c r="K1883" s="99">
        <f>SUM(AD1883,AL1883,AN1883)</f>
        <v>0</v>
      </c>
      <c r="L1883" s="99">
        <f>SUM(AE1883,AF1883,AG1883,AH1883)</f>
        <v>0</v>
      </c>
      <c r="M1883" s="99">
        <f>COUNT(#REF!,#REF!,#REF!,#REF!,#REF!,#REF!,#REF!,AE1883,#REF!,#REF!,#REF!,#REF!,AF1883,AG1883,#REF!,#REF!,#REF!,AH1883)</f>
        <v>0</v>
      </c>
      <c r="N1883" s="99">
        <f>AI1883+AJ1883</f>
        <v>140</v>
      </c>
      <c r="O1883" s="99"/>
      <c r="P1883" s="99">
        <f>AK1883</f>
        <v>120</v>
      </c>
      <c r="Q1883" s="99">
        <f>AM1883</f>
        <v>113</v>
      </c>
      <c r="R1883" s="99">
        <v>0</v>
      </c>
      <c r="S1883" s="47"/>
      <c r="T1883" s="99">
        <f>SUM(U1883,V1883,X1883,Y1883,Z1883,AA1883,AB1883)</f>
        <v>200</v>
      </c>
      <c r="U1883" s="99">
        <f>AP1883</f>
        <v>0</v>
      </c>
      <c r="V1883" s="99">
        <f>SUM(AS1883,AT1883,AU1883,AV1883,AW1883,AX1883,AY1883,AZ1883,BA1883,BB1883,BC1883)</f>
        <v>0</v>
      </c>
      <c r="W1883" s="99">
        <f>COUNT(AS1883,AT1883,AU1883,AV1883,AW1883,AX1883,AY1883,AZ1883,BA1883,BB1883,BC1883)</f>
        <v>0</v>
      </c>
      <c r="X1883" s="99">
        <v>0</v>
      </c>
      <c r="Y1883" s="99">
        <v>0</v>
      </c>
      <c r="Z1883" s="99">
        <v>0</v>
      </c>
      <c r="AA1883" s="99">
        <f>AR1883</f>
        <v>200</v>
      </c>
      <c r="AB1883" s="99">
        <f>AQ1883</f>
        <v>0</v>
      </c>
      <c r="AC1883" s="47"/>
      <c r="AD1883" s="99"/>
      <c r="AE1883" s="99"/>
      <c r="AF1883" s="99"/>
      <c r="AG1883" s="99"/>
      <c r="AH1883" s="99"/>
      <c r="AI1883" s="99"/>
      <c r="AJ1883" s="99">
        <v>140</v>
      </c>
      <c r="AK1883" s="99">
        <v>120</v>
      </c>
      <c r="AL1883" s="99"/>
      <c r="AM1883" s="100">
        <v>113</v>
      </c>
      <c r="AN1883" s="100"/>
      <c r="AO1883" s="44"/>
      <c r="AP1883" s="100"/>
      <c r="AQ1883" s="100"/>
      <c r="AR1883" s="100">
        <v>200</v>
      </c>
      <c r="AS1883" s="100"/>
      <c r="AT1883" s="100"/>
      <c r="AU1883" s="100"/>
      <c r="AV1883" s="100"/>
      <c r="AW1883" s="100"/>
      <c r="AX1883" s="100"/>
      <c r="AY1883" s="100"/>
      <c r="AZ1883" s="100"/>
      <c r="BA1883" s="100"/>
      <c r="BB1883" s="100"/>
      <c r="BC1883" s="100"/>
      <c r="BD1883" s="41"/>
    </row>
    <row r="1884" spans="1:56" x14ac:dyDescent="0.3">
      <c r="A1884" s="99" t="s">
        <v>55</v>
      </c>
      <c r="B1884" s="99" t="s">
        <v>36</v>
      </c>
      <c r="C1884" s="99" t="s">
        <v>60</v>
      </c>
      <c r="D1884" s="99" t="s">
        <v>61</v>
      </c>
      <c r="E1884" s="99" t="s">
        <v>54</v>
      </c>
      <c r="F1884" s="99">
        <v>999015822</v>
      </c>
      <c r="G1884" s="99">
        <f>(J1884+T1884)-H1884</f>
        <v>563</v>
      </c>
      <c r="H1884" s="99"/>
      <c r="I1884" s="24"/>
      <c r="J1884" s="99">
        <f>SUM(K1884,L1884,N1884,O1884,P1884,Q1884)</f>
        <v>200</v>
      </c>
      <c r="K1884" s="99">
        <f>SUM(AD1884,AL1884,AN1884)</f>
        <v>0</v>
      </c>
      <c r="L1884" s="99">
        <f>SUM(AE1884,AF1884,AG1884,AH1884)</f>
        <v>0</v>
      </c>
      <c r="M1884" s="99">
        <f>COUNT(#REF!,#REF!,#REF!,#REF!,#REF!,#REF!,#REF!,AE1884,#REF!,#REF!,#REF!,#REF!,AF1884,AG1884,#REF!,#REF!,#REF!,AH1884)</f>
        <v>0</v>
      </c>
      <c r="N1884" s="99">
        <f>AI1884+AJ1884</f>
        <v>0</v>
      </c>
      <c r="O1884" s="99"/>
      <c r="P1884" s="99">
        <f>AK1884</f>
        <v>0</v>
      </c>
      <c r="Q1884" s="99">
        <f>AM1884</f>
        <v>200</v>
      </c>
      <c r="R1884" s="99">
        <v>0</v>
      </c>
      <c r="S1884" s="47"/>
      <c r="T1884" s="99">
        <f>SUM(U1884,V1884,X1884,Y1884,Z1884,AA1884,AB1884)</f>
        <v>363</v>
      </c>
      <c r="U1884" s="99">
        <f>AP1884</f>
        <v>0</v>
      </c>
      <c r="V1884" s="99">
        <f>SUM(AS1884,AT1884,AU1884,AV1884,AW1884,AX1884,AY1884,AZ1884,BA1884,BB1884,BC1884)</f>
        <v>0</v>
      </c>
      <c r="W1884" s="99">
        <f>COUNT(AS1884,AT1884,AU1884,AV1884,AW1884,AX1884,AY1884,AZ1884,BA1884,BB1884,BC1884)</f>
        <v>0</v>
      </c>
      <c r="X1884" s="99">
        <v>0</v>
      </c>
      <c r="Y1884" s="99">
        <v>0</v>
      </c>
      <c r="Z1884" s="99">
        <v>0</v>
      </c>
      <c r="AA1884" s="99">
        <f>AR1884</f>
        <v>113</v>
      </c>
      <c r="AB1884" s="99">
        <f>AQ1884</f>
        <v>250</v>
      </c>
      <c r="AC1884" s="47"/>
      <c r="AD1884" s="99"/>
      <c r="AE1884" s="99"/>
      <c r="AF1884" s="99"/>
      <c r="AG1884" s="99"/>
      <c r="AH1884" s="99"/>
      <c r="AI1884" s="99"/>
      <c r="AJ1884" s="99"/>
      <c r="AK1884" s="99"/>
      <c r="AL1884" s="99"/>
      <c r="AM1884" s="100">
        <v>200</v>
      </c>
      <c r="AN1884" s="100"/>
      <c r="AO1884" s="44"/>
      <c r="AP1884" s="100"/>
      <c r="AQ1884" s="100">
        <v>250</v>
      </c>
      <c r="AR1884" s="100">
        <v>113</v>
      </c>
      <c r="AS1884" s="100"/>
      <c r="AT1884" s="100"/>
      <c r="AU1884" s="100"/>
      <c r="AV1884" s="100"/>
      <c r="AW1884" s="100"/>
      <c r="AX1884" s="100"/>
      <c r="AY1884" s="100"/>
      <c r="AZ1884" s="100"/>
      <c r="BA1884" s="100"/>
      <c r="BB1884" s="100"/>
      <c r="BC1884" s="100"/>
      <c r="BD1884" s="41"/>
    </row>
    <row r="1885" spans="1:56" x14ac:dyDescent="0.3">
      <c r="A1885" s="99" t="s">
        <v>55</v>
      </c>
      <c r="B1885" s="99" t="s">
        <v>36</v>
      </c>
      <c r="C1885" s="99" t="s">
        <v>648</v>
      </c>
      <c r="D1885" s="99" t="s">
        <v>649</v>
      </c>
      <c r="E1885" s="99" t="s">
        <v>54</v>
      </c>
      <c r="F1885" s="99">
        <v>999906996</v>
      </c>
      <c r="G1885" s="99">
        <f>(J1885+T1885)-H1885</f>
        <v>469</v>
      </c>
      <c r="H1885" s="99"/>
      <c r="I1885" s="24"/>
      <c r="J1885" s="99">
        <f>SUM(K1885,L1885,N1885,O1885,P1885,Q1885)</f>
        <v>339</v>
      </c>
      <c r="K1885" s="99">
        <f>SUM(AD1885,AL1885,AN1885)</f>
        <v>0</v>
      </c>
      <c r="L1885" s="99">
        <f>SUM(AE1885,AF1885,AG1885,AH1885)</f>
        <v>0</v>
      </c>
      <c r="M1885" s="99">
        <f>COUNT(#REF!,#REF!,#REF!,#REF!,#REF!,#REF!,#REF!,AE1885,#REF!,#REF!,#REF!,#REF!,AF1885,AG1885,#REF!,#REF!,#REF!,AH1885)</f>
        <v>0</v>
      </c>
      <c r="N1885" s="99">
        <f>AI1885+AJ1885</f>
        <v>105</v>
      </c>
      <c r="O1885" s="99"/>
      <c r="P1885" s="99">
        <f>AK1885</f>
        <v>84</v>
      </c>
      <c r="Q1885" s="99">
        <f>AM1885</f>
        <v>150</v>
      </c>
      <c r="R1885" s="99">
        <v>0</v>
      </c>
      <c r="S1885" s="47"/>
      <c r="T1885" s="99">
        <f>SUM(U1885,V1885,X1885,Y1885,Z1885,AA1885,AB1885)</f>
        <v>130</v>
      </c>
      <c r="U1885" s="99">
        <f>AP1885</f>
        <v>0</v>
      </c>
      <c r="V1885" s="99">
        <f>SUM(AS1885,AT1885,AU1885,AV1885,AW1885,AX1885,AY1885,AZ1885,BA1885,BB1885,BC1885)</f>
        <v>45</v>
      </c>
      <c r="W1885" s="99">
        <f>COUNT(AS1885,AT1885,AU1885,AV1885,AW1885,AX1885,AY1885,AZ1885,BA1885,BB1885,BC1885)</f>
        <v>1</v>
      </c>
      <c r="X1885" s="99">
        <v>0</v>
      </c>
      <c r="Y1885" s="99">
        <v>0</v>
      </c>
      <c r="Z1885" s="99">
        <v>0</v>
      </c>
      <c r="AA1885" s="99">
        <f>AR1885</f>
        <v>85</v>
      </c>
      <c r="AB1885" s="99">
        <f>AQ1885</f>
        <v>0</v>
      </c>
      <c r="AC1885" s="47"/>
      <c r="AD1885" s="99"/>
      <c r="AE1885" s="99"/>
      <c r="AF1885" s="99"/>
      <c r="AG1885" s="99"/>
      <c r="AH1885" s="99"/>
      <c r="AI1885" s="99"/>
      <c r="AJ1885" s="99">
        <v>105</v>
      </c>
      <c r="AK1885" s="99">
        <v>84</v>
      </c>
      <c r="AL1885" s="99"/>
      <c r="AM1885" s="100">
        <v>150</v>
      </c>
      <c r="AN1885" s="100"/>
      <c r="AO1885" s="44"/>
      <c r="AP1885" s="100"/>
      <c r="AQ1885" s="100"/>
      <c r="AR1885" s="100">
        <v>85</v>
      </c>
      <c r="AS1885" s="100"/>
      <c r="AT1885" s="100">
        <v>45</v>
      </c>
      <c r="AU1885" s="100"/>
      <c r="AV1885" s="100"/>
      <c r="AW1885" s="100"/>
      <c r="AX1885" s="100"/>
      <c r="AY1885" s="100"/>
      <c r="AZ1885" s="100"/>
      <c r="BA1885" s="100"/>
      <c r="BB1885" s="100"/>
      <c r="BC1885" s="100"/>
      <c r="BD1885" s="41"/>
    </row>
    <row r="1886" spans="1:56" x14ac:dyDescent="0.3">
      <c r="A1886" s="99" t="s">
        <v>55</v>
      </c>
      <c r="B1886" s="99" t="s">
        <v>36</v>
      </c>
      <c r="C1886" s="99" t="s">
        <v>178</v>
      </c>
      <c r="D1886" s="99" t="s">
        <v>179</v>
      </c>
      <c r="E1886" s="99" t="s">
        <v>54</v>
      </c>
      <c r="F1886" s="99">
        <v>999827297</v>
      </c>
      <c r="G1886" s="99">
        <f>(J1886+T1886)-H1886</f>
        <v>310</v>
      </c>
      <c r="H1886" s="99"/>
      <c r="I1886" s="24"/>
      <c r="J1886" s="99">
        <f>SUM(K1886,L1886,N1886,O1886,P1886,Q1886)</f>
        <v>160</v>
      </c>
      <c r="K1886" s="99">
        <f>SUM(AD1886,AL1886,AN1886)</f>
        <v>0</v>
      </c>
      <c r="L1886" s="99">
        <f>SUM(AE1886,AF1886,AG1886,AH1886)</f>
        <v>0</v>
      </c>
      <c r="M1886" s="99">
        <f>COUNT(#REF!,#REF!,#REF!,#REF!,#REF!,#REF!,#REF!,AE1886,#REF!,#REF!,#REF!,#REF!,AF1886,AG1886,#REF!,#REF!,#REF!,AH1886)</f>
        <v>0</v>
      </c>
      <c r="N1886" s="99">
        <f>AI1886+AJ1886</f>
        <v>0</v>
      </c>
      <c r="O1886" s="99"/>
      <c r="P1886" s="99">
        <f>AK1886</f>
        <v>160</v>
      </c>
      <c r="Q1886" s="99">
        <f>AM1886</f>
        <v>0</v>
      </c>
      <c r="R1886" s="99">
        <v>0</v>
      </c>
      <c r="S1886" s="47"/>
      <c r="T1886" s="99">
        <f>SUM(U1886,V1886,X1886,Y1886,Z1886,AA1886,AB1886)</f>
        <v>150</v>
      </c>
      <c r="U1886" s="99">
        <f>AP1886</f>
        <v>0</v>
      </c>
      <c r="V1886" s="99">
        <f>SUM(AS1886,AT1886,AU1886,AV1886,AW1886,AX1886,AY1886,AZ1886,BA1886,BB1886,BC1886)</f>
        <v>0</v>
      </c>
      <c r="W1886" s="99">
        <f>COUNT(AS1886,AT1886,AU1886,AV1886,AW1886,AX1886,AY1886,AZ1886,BA1886,BB1886,BC1886)</f>
        <v>0</v>
      </c>
      <c r="X1886" s="99">
        <v>0</v>
      </c>
      <c r="Y1886" s="99">
        <v>0</v>
      </c>
      <c r="Z1886" s="99">
        <v>0</v>
      </c>
      <c r="AA1886" s="99">
        <f>AR1886</f>
        <v>150</v>
      </c>
      <c r="AB1886" s="99">
        <f>AQ1886</f>
        <v>0</v>
      </c>
      <c r="AC1886" s="47"/>
      <c r="AD1886" s="99"/>
      <c r="AE1886" s="99"/>
      <c r="AF1886" s="99"/>
      <c r="AG1886" s="99"/>
      <c r="AH1886" s="99"/>
      <c r="AI1886" s="99"/>
      <c r="AJ1886" s="99"/>
      <c r="AK1886" s="99">
        <v>160</v>
      </c>
      <c r="AL1886" s="99"/>
      <c r="AM1886" s="100"/>
      <c r="AN1886" s="100"/>
      <c r="AO1886" s="44"/>
      <c r="AP1886" s="100"/>
      <c r="AQ1886" s="100"/>
      <c r="AR1886" s="100">
        <v>150</v>
      </c>
      <c r="AS1886" s="100"/>
      <c r="AT1886" s="100"/>
      <c r="AU1886" s="100"/>
      <c r="AV1886" s="100"/>
      <c r="AW1886" s="100"/>
      <c r="AX1886" s="100"/>
      <c r="AY1886" s="100"/>
      <c r="AZ1886" s="100"/>
      <c r="BA1886" s="100"/>
      <c r="BB1886" s="100"/>
      <c r="BC1886" s="100"/>
      <c r="BD1886" s="41"/>
    </row>
    <row r="1887" spans="1:56" x14ac:dyDescent="0.3">
      <c r="A1887" s="99" t="s">
        <v>55</v>
      </c>
      <c r="B1887" s="99" t="s">
        <v>36</v>
      </c>
      <c r="C1887" s="99" t="s">
        <v>386</v>
      </c>
      <c r="D1887" s="99" t="s">
        <v>90</v>
      </c>
      <c r="E1887" s="99" t="s">
        <v>54</v>
      </c>
      <c r="F1887" s="99">
        <v>999881211</v>
      </c>
      <c r="G1887" s="99">
        <f>(J1887+T1887)-H1887</f>
        <v>263</v>
      </c>
      <c r="H1887" s="99"/>
      <c r="I1887" s="24"/>
      <c r="J1887" s="99">
        <f>SUM(K1887,L1887,N1887,O1887,P1887,Q1887)</f>
        <v>263</v>
      </c>
      <c r="K1887" s="99">
        <f>SUM(AD1887,AL1887,AN1887)</f>
        <v>0</v>
      </c>
      <c r="L1887" s="99">
        <f>SUM(AE1887,AF1887,AG1887,AH1887)</f>
        <v>0</v>
      </c>
      <c r="M1887" s="99">
        <f>COUNT(#REF!,#REF!,#REF!,#REF!,#REF!,#REF!,#REF!,AE1887,#REF!,#REF!,#REF!,#REF!,AF1887,AG1887,#REF!,#REF!,#REF!,AH1887)</f>
        <v>0</v>
      </c>
      <c r="N1887" s="99">
        <f>AI1887+AJ1887</f>
        <v>79</v>
      </c>
      <c r="O1887" s="99"/>
      <c r="P1887" s="99">
        <f>AK1887</f>
        <v>78</v>
      </c>
      <c r="Q1887" s="99">
        <f>AM1887</f>
        <v>106</v>
      </c>
      <c r="R1887" s="99">
        <v>0</v>
      </c>
      <c r="S1887" s="47"/>
      <c r="T1887" s="99">
        <f>SUM(U1887,V1887,X1887,Y1887,Z1887,AA1887,AB1887)</f>
        <v>0</v>
      </c>
      <c r="U1887" s="99">
        <f>AP1887</f>
        <v>0</v>
      </c>
      <c r="V1887" s="99">
        <f>SUM(AS1887,AT1887,AU1887,AV1887,AW1887,AX1887,AY1887,AZ1887,BA1887,BB1887,BC1887)</f>
        <v>0</v>
      </c>
      <c r="W1887" s="99">
        <f>COUNT(AS1887,AT1887,AU1887,AV1887,AW1887,AX1887,AY1887,AZ1887,BA1887,BB1887,BC1887)</f>
        <v>0</v>
      </c>
      <c r="X1887" s="99">
        <v>0</v>
      </c>
      <c r="Y1887" s="99">
        <v>0</v>
      </c>
      <c r="Z1887" s="99">
        <v>0</v>
      </c>
      <c r="AA1887" s="99">
        <f>AR1887</f>
        <v>0</v>
      </c>
      <c r="AB1887" s="99">
        <f>AQ1887</f>
        <v>0</v>
      </c>
      <c r="AC1887" s="47"/>
      <c r="AD1887" s="99"/>
      <c r="AE1887" s="99"/>
      <c r="AF1887" s="99"/>
      <c r="AG1887" s="99"/>
      <c r="AH1887" s="99"/>
      <c r="AI1887" s="99"/>
      <c r="AJ1887" s="99">
        <v>79</v>
      </c>
      <c r="AK1887" s="99">
        <v>78</v>
      </c>
      <c r="AL1887" s="99"/>
      <c r="AM1887" s="100">
        <v>106</v>
      </c>
      <c r="AN1887" s="100"/>
      <c r="AO1887" s="44"/>
      <c r="AP1887" s="100"/>
      <c r="AQ1887" s="100"/>
      <c r="AR1887" s="100"/>
      <c r="AS1887" s="100"/>
      <c r="AT1887" s="100"/>
      <c r="AU1887" s="100"/>
      <c r="AV1887" s="100"/>
      <c r="AW1887" s="100"/>
      <c r="AX1887" s="100"/>
      <c r="AY1887" s="100"/>
      <c r="AZ1887" s="100"/>
      <c r="BA1887" s="100"/>
      <c r="BB1887" s="100"/>
      <c r="BC1887" s="100"/>
      <c r="BD1887" s="41"/>
    </row>
    <row r="1888" spans="1:56" x14ac:dyDescent="0.3">
      <c r="A1888" s="99" t="s">
        <v>55</v>
      </c>
      <c r="B1888" s="99" t="s">
        <v>36</v>
      </c>
      <c r="C1888" s="99" t="s">
        <v>940</v>
      </c>
      <c r="D1888" s="99" t="s">
        <v>856</v>
      </c>
      <c r="E1888" s="99" t="s">
        <v>54</v>
      </c>
      <c r="F1888" s="99">
        <v>999917226</v>
      </c>
      <c r="G1888" s="99">
        <f>(J1888+T1888)-H1888</f>
        <v>182.5</v>
      </c>
      <c r="H1888" s="100"/>
      <c r="I1888" s="24"/>
      <c r="J1888" s="99">
        <f>SUM(K1888,L1888,N1888,O1888,P1888,Q1888)</f>
        <v>39.5</v>
      </c>
      <c r="K1888" s="99">
        <f>SUM(AD1888,AL1888,AN1888)</f>
        <v>0</v>
      </c>
      <c r="L1888" s="99">
        <f>SUM(AE1888,AF1888,AG1888,AH1888)</f>
        <v>0</v>
      </c>
      <c r="M1888" s="99">
        <f>COUNT(#REF!,#REF!,#REF!,#REF!,#REF!,#REF!,#REF!,AE1888,#REF!,#REF!,#REF!,#REF!,AF1888,AG1888,#REF!,#REF!,#REF!,AH1888)</f>
        <v>0</v>
      </c>
      <c r="N1888" s="99">
        <f>AI1888+AJ1888</f>
        <v>39.5</v>
      </c>
      <c r="O1888" s="99"/>
      <c r="P1888" s="99">
        <f>AK1888</f>
        <v>0</v>
      </c>
      <c r="Q1888" s="99">
        <f>AM1888</f>
        <v>0</v>
      </c>
      <c r="R1888" s="99">
        <v>0</v>
      </c>
      <c r="S1888" s="47"/>
      <c r="T1888" s="99">
        <f>SUM(U1888,V1888,X1888,Y1888,Z1888,AA1888,AB1888)</f>
        <v>143</v>
      </c>
      <c r="U1888" s="99">
        <f>AP1888</f>
        <v>0</v>
      </c>
      <c r="V1888" s="99">
        <f>SUM(AS1888,AT1888,AU1888,AV1888,AW1888,AX1888,AY1888,AZ1888,BA1888,BB1888,BC1888)</f>
        <v>30</v>
      </c>
      <c r="W1888" s="99">
        <f>COUNT(AS1888,AT1888,AU1888,AV1888,AW1888,AX1888,AY1888,AZ1888,BA1888,BB1888,BC1888)</f>
        <v>1</v>
      </c>
      <c r="X1888" s="99">
        <v>0</v>
      </c>
      <c r="Y1888" s="99">
        <v>0</v>
      </c>
      <c r="Z1888" s="99">
        <v>0</v>
      </c>
      <c r="AA1888" s="99">
        <f>AR1888</f>
        <v>113</v>
      </c>
      <c r="AB1888" s="99">
        <f>AQ1888</f>
        <v>0</v>
      </c>
      <c r="AC1888" s="47"/>
      <c r="AD1888" s="99"/>
      <c r="AE1888" s="99"/>
      <c r="AF1888" s="99"/>
      <c r="AG1888" s="99"/>
      <c r="AH1888" s="99"/>
      <c r="AI1888" s="99">
        <v>39.5</v>
      </c>
      <c r="AJ1888" s="99"/>
      <c r="AK1888" s="99"/>
      <c r="AL1888" s="99"/>
      <c r="AM1888" s="100"/>
      <c r="AN1888" s="100"/>
      <c r="AO1888" s="44"/>
      <c r="AP1888" s="100"/>
      <c r="AQ1888" s="100"/>
      <c r="AR1888" s="100">
        <v>113</v>
      </c>
      <c r="AS1888" s="100"/>
      <c r="AT1888" s="100"/>
      <c r="AU1888" s="100"/>
      <c r="AV1888" s="100"/>
      <c r="AW1888" s="100"/>
      <c r="AX1888" s="100"/>
      <c r="AY1888" s="100"/>
      <c r="AZ1888" s="100">
        <v>30</v>
      </c>
      <c r="BA1888" s="100"/>
      <c r="BB1888" s="100"/>
      <c r="BC1888" s="100"/>
      <c r="BD1888" s="41"/>
    </row>
    <row r="1889" spans="1:56" x14ac:dyDescent="0.3">
      <c r="A1889" s="99" t="s">
        <v>55</v>
      </c>
      <c r="B1889" s="99" t="s">
        <v>36</v>
      </c>
      <c r="C1889" s="99" t="s">
        <v>1400</v>
      </c>
      <c r="D1889" s="99" t="s">
        <v>1401</v>
      </c>
      <c r="E1889" s="99" t="s">
        <v>54</v>
      </c>
      <c r="F1889" s="99">
        <v>999921657</v>
      </c>
      <c r="G1889" s="99">
        <f>(J1889+T1889)-H1889</f>
        <v>176.5</v>
      </c>
      <c r="H1889" s="99"/>
      <c r="I1889" s="24"/>
      <c r="J1889" s="99">
        <f>SUM(K1889,L1889,N1889,O1889,P1889,Q1889)</f>
        <v>142.5</v>
      </c>
      <c r="K1889" s="99">
        <f>SUM(AD1889,AL1889,AN1889)</f>
        <v>0</v>
      </c>
      <c r="L1889" s="99">
        <f>SUM(AE1889,AF1889,AG1889,AH1889)</f>
        <v>0</v>
      </c>
      <c r="M1889" s="99">
        <f>COUNT(#REF!,#REF!,#REF!,#REF!,#REF!,#REF!,#REF!,AE1889,#REF!,#REF!,#REF!,#REF!,AF1889,AG1889,#REF!,#REF!,#REF!,AH1889)</f>
        <v>0</v>
      </c>
      <c r="N1889" s="99">
        <f>AI1889+AJ1889</f>
        <v>52.5</v>
      </c>
      <c r="O1889" s="99"/>
      <c r="P1889" s="99">
        <f>AK1889</f>
        <v>90</v>
      </c>
      <c r="Q1889" s="99">
        <f>AM1889</f>
        <v>0</v>
      </c>
      <c r="R1889" s="99">
        <v>0</v>
      </c>
      <c r="S1889" s="47"/>
      <c r="T1889" s="99">
        <f>SUM(U1889,V1889,X1889,Y1889,Z1889,AA1889,AB1889)</f>
        <v>34</v>
      </c>
      <c r="U1889" s="99">
        <f>AP1889</f>
        <v>0</v>
      </c>
      <c r="V1889" s="99">
        <f>SUM(AS1889,AT1889,AU1889,AV1889,AW1889,AX1889,AY1889,AZ1889,BA1889,BB1889,BC1889)</f>
        <v>34</v>
      </c>
      <c r="W1889" s="99">
        <f>COUNT(AS1889,AT1889,AU1889,AV1889,AW1889,AX1889,AY1889,AZ1889,BA1889,BB1889,BC1889)</f>
        <v>1</v>
      </c>
      <c r="X1889" s="99">
        <v>0</v>
      </c>
      <c r="Y1889" s="99">
        <v>0</v>
      </c>
      <c r="Z1889" s="99">
        <v>0</v>
      </c>
      <c r="AA1889" s="99">
        <f>AR1889</f>
        <v>0</v>
      </c>
      <c r="AB1889" s="99">
        <f>AQ1889</f>
        <v>0</v>
      </c>
      <c r="AC1889" s="47"/>
      <c r="AD1889" s="99"/>
      <c r="AE1889" s="99"/>
      <c r="AF1889" s="99"/>
      <c r="AG1889" s="99"/>
      <c r="AH1889" s="99"/>
      <c r="AI1889" s="99">
        <v>52.5</v>
      </c>
      <c r="AJ1889" s="99"/>
      <c r="AK1889" s="99">
        <v>90</v>
      </c>
      <c r="AL1889" s="99"/>
      <c r="AM1889" s="100"/>
      <c r="AN1889" s="100"/>
      <c r="AO1889" s="44"/>
      <c r="AP1889" s="100"/>
      <c r="AQ1889" s="100"/>
      <c r="AR1889" s="100"/>
      <c r="AS1889" s="100"/>
      <c r="AT1889" s="100">
        <v>34</v>
      </c>
      <c r="AU1889" s="100"/>
      <c r="AV1889" s="100"/>
      <c r="AW1889" s="100"/>
      <c r="AX1889" s="100"/>
      <c r="AY1889" s="100"/>
      <c r="AZ1889" s="100"/>
      <c r="BA1889" s="100"/>
      <c r="BB1889" s="100"/>
      <c r="BC1889" s="100"/>
      <c r="BD1889" s="41"/>
    </row>
    <row r="1890" spans="1:56" x14ac:dyDescent="0.3">
      <c r="A1890" s="99" t="s">
        <v>55</v>
      </c>
      <c r="B1890" s="99" t="s">
        <v>36</v>
      </c>
      <c r="C1890" s="99" t="s">
        <v>247</v>
      </c>
      <c r="D1890" s="99" t="s">
        <v>248</v>
      </c>
      <c r="E1890" s="99" t="s">
        <v>54</v>
      </c>
      <c r="F1890" s="99">
        <v>999858847</v>
      </c>
      <c r="G1890" s="99">
        <f>(J1890+T1890)-H1890</f>
        <v>151</v>
      </c>
      <c r="H1890" s="99"/>
      <c r="I1890" s="24"/>
      <c r="J1890" s="99">
        <f>SUM(K1890,L1890,N1890,O1890,P1890,Q1890)</f>
        <v>151</v>
      </c>
      <c r="K1890" s="99">
        <f>SUM(AD1890,AL1890,AN1890)</f>
        <v>0</v>
      </c>
      <c r="L1890" s="99">
        <f>SUM(AE1890,AF1890,AG1890,AH1890)</f>
        <v>0</v>
      </c>
      <c r="M1890" s="99">
        <f>COUNT(#REF!,#REF!,#REF!,#REF!,#REF!,#REF!,#REF!,AE1890,#REF!,#REF!,#REF!,#REF!,AF1890,AG1890,#REF!,#REF!,#REF!,AH1890)</f>
        <v>0</v>
      </c>
      <c r="N1890" s="99">
        <f>AI1890+AJ1890</f>
        <v>79</v>
      </c>
      <c r="O1890" s="99"/>
      <c r="P1890" s="99">
        <f>AK1890</f>
        <v>72</v>
      </c>
      <c r="Q1890" s="99">
        <f>AM1890</f>
        <v>0</v>
      </c>
      <c r="R1890" s="99">
        <v>0</v>
      </c>
      <c r="S1890" s="47"/>
      <c r="T1890" s="99">
        <f>SUM(U1890,V1890,X1890,Y1890,Z1890,AA1890,AB1890)</f>
        <v>0</v>
      </c>
      <c r="U1890" s="99">
        <f>AP1890</f>
        <v>0</v>
      </c>
      <c r="V1890" s="99">
        <f>SUM(AS1890,AT1890,AU1890,AV1890,AW1890,AX1890,AY1890,AZ1890,BA1890,BB1890,BC1890)</f>
        <v>0</v>
      </c>
      <c r="W1890" s="99">
        <f>COUNT(AS1890,AT1890,AU1890,AV1890,AW1890,AX1890,AY1890,AZ1890,BA1890,BB1890,BC1890)</f>
        <v>0</v>
      </c>
      <c r="X1890" s="99">
        <v>0</v>
      </c>
      <c r="Y1890" s="99">
        <v>0</v>
      </c>
      <c r="Z1890" s="99">
        <v>0</v>
      </c>
      <c r="AA1890" s="99">
        <f>AR1890</f>
        <v>0</v>
      </c>
      <c r="AB1890" s="99">
        <f>AQ1890</f>
        <v>0</v>
      </c>
      <c r="AC1890" s="47"/>
      <c r="AD1890" s="99"/>
      <c r="AE1890" s="99"/>
      <c r="AF1890" s="99"/>
      <c r="AG1890" s="99"/>
      <c r="AH1890" s="99"/>
      <c r="AI1890" s="99"/>
      <c r="AJ1890" s="99">
        <v>79</v>
      </c>
      <c r="AK1890" s="99">
        <v>72</v>
      </c>
      <c r="AL1890" s="99"/>
      <c r="AM1890" s="100"/>
      <c r="AN1890" s="100"/>
      <c r="AO1890" s="44"/>
      <c r="AP1890" s="100"/>
      <c r="AQ1890" s="100"/>
      <c r="AR1890" s="100"/>
      <c r="AS1890" s="100"/>
      <c r="AT1890" s="100"/>
      <c r="AU1890" s="100"/>
      <c r="AV1890" s="100"/>
      <c r="AW1890" s="100"/>
      <c r="AX1890" s="100"/>
      <c r="AY1890" s="100"/>
      <c r="AZ1890" s="100"/>
      <c r="BA1890" s="100"/>
      <c r="BB1890" s="100"/>
      <c r="BC1890" s="100"/>
      <c r="BD1890" s="41"/>
    </row>
    <row r="1891" spans="1:56" x14ac:dyDescent="0.3">
      <c r="A1891" s="99" t="s">
        <v>55</v>
      </c>
      <c r="B1891" s="99" t="s">
        <v>36</v>
      </c>
      <c r="C1891" s="99" t="s">
        <v>96</v>
      </c>
      <c r="D1891" s="99" t="s">
        <v>97</v>
      </c>
      <c r="E1891" s="99" t="s">
        <v>54</v>
      </c>
      <c r="F1891" s="99">
        <v>999718964</v>
      </c>
      <c r="G1891" s="99">
        <f>(J1891+T1891)-H1891</f>
        <v>65.5</v>
      </c>
      <c r="H1891" s="99">
        <f>(K1891+L1891+N1891+O1891+P1891+Q1891+R1891)*0.5</f>
        <v>35.5</v>
      </c>
      <c r="I1891" s="24"/>
      <c r="J1891" s="99">
        <f>SUM(K1891,L1891,N1891,O1891,P1891,Q1891)</f>
        <v>71</v>
      </c>
      <c r="K1891" s="99">
        <f>SUM(AD1891,AL1891,AN1891)</f>
        <v>0</v>
      </c>
      <c r="L1891" s="99">
        <f>SUM(AE1891,AF1891,AG1891,AH1891)</f>
        <v>0</v>
      </c>
      <c r="M1891" s="99">
        <f>COUNT(#REF!,#REF!,#REF!,#REF!,#REF!,#REF!,#REF!,AE1891,#REF!,#REF!,#REF!,#REF!,AF1891,AG1891,#REF!,#REF!,#REF!,AH1891)</f>
        <v>0</v>
      </c>
      <c r="N1891" s="99">
        <f>AI1891+AJ1891</f>
        <v>71</v>
      </c>
      <c r="O1891" s="99"/>
      <c r="P1891" s="99">
        <f>AK1891</f>
        <v>0</v>
      </c>
      <c r="Q1891" s="99">
        <f>AM1891</f>
        <v>0</v>
      </c>
      <c r="R1891" s="99">
        <v>0</v>
      </c>
      <c r="S1891" s="47"/>
      <c r="T1891" s="99">
        <f>SUM(U1891,V1891,X1891,Y1891,Z1891,AA1891,AB1891)</f>
        <v>30</v>
      </c>
      <c r="U1891" s="99">
        <f>AP1891</f>
        <v>0</v>
      </c>
      <c r="V1891" s="99">
        <f>SUM(AS1891,AT1891,AU1891,AV1891,AW1891,AX1891,AY1891,AZ1891,BA1891,BB1891,BC1891)</f>
        <v>30</v>
      </c>
      <c r="W1891" s="99">
        <f>COUNT(AS1891,AT1891,AU1891,AV1891,AW1891,AX1891,AY1891,AZ1891,BA1891,BB1891,BC1891)</f>
        <v>1</v>
      </c>
      <c r="X1891" s="99">
        <v>0</v>
      </c>
      <c r="Y1891" s="99">
        <v>0</v>
      </c>
      <c r="Z1891" s="99">
        <v>0</v>
      </c>
      <c r="AA1891" s="99">
        <f>AR1891</f>
        <v>0</v>
      </c>
      <c r="AB1891" s="99">
        <f>AQ1891</f>
        <v>0</v>
      </c>
      <c r="AC1891" s="47"/>
      <c r="AD1891" s="99"/>
      <c r="AE1891" s="99"/>
      <c r="AF1891" s="99"/>
      <c r="AG1891" s="99"/>
      <c r="AH1891" s="99"/>
      <c r="AI1891" s="99"/>
      <c r="AJ1891" s="99">
        <v>71</v>
      </c>
      <c r="AK1891" s="99"/>
      <c r="AL1891" s="99"/>
      <c r="AM1891" s="100"/>
      <c r="AN1891" s="100"/>
      <c r="AO1891" s="44"/>
      <c r="AP1891" s="100"/>
      <c r="AQ1891" s="100"/>
      <c r="AR1891" s="100"/>
      <c r="AS1891" s="100"/>
      <c r="AT1891" s="100"/>
      <c r="AU1891" s="100">
        <v>30</v>
      </c>
      <c r="AV1891" s="100"/>
      <c r="AW1891" s="100"/>
      <c r="AX1891" s="100"/>
      <c r="AY1891" s="100"/>
      <c r="AZ1891" s="100"/>
      <c r="BA1891" s="100"/>
      <c r="BB1891" s="100"/>
      <c r="BC1891" s="100"/>
      <c r="BD1891" s="41"/>
    </row>
    <row r="1892" spans="1:56" x14ac:dyDescent="0.3">
      <c r="A1892" s="100" t="s">
        <v>55</v>
      </c>
      <c r="B1892" s="99" t="s">
        <v>36</v>
      </c>
      <c r="C1892" s="99" t="s">
        <v>2993</v>
      </c>
      <c r="D1892" s="99" t="s">
        <v>130</v>
      </c>
      <c r="E1892" s="99" t="s">
        <v>54</v>
      </c>
      <c r="F1892" s="99">
        <v>999721781</v>
      </c>
      <c r="G1892" s="99">
        <f>(J1892+T1892)-H1892</f>
        <v>60</v>
      </c>
      <c r="H1892" s="100"/>
      <c r="I1892" s="44"/>
      <c r="J1892" s="99">
        <f>SUM(K1892,L1892,N1892,O1892,P1892,Q1892)</f>
        <v>0</v>
      </c>
      <c r="K1892" s="99">
        <f>SUM(AD1892,AL1892,AN1892)</f>
        <v>0</v>
      </c>
      <c r="L1892" s="99">
        <f>SUM(AE1892,AF1892,AG1892,AH1892)</f>
        <v>0</v>
      </c>
      <c r="M1892" s="99">
        <f>COUNT(#REF!,#REF!,#REF!,#REF!,#REF!,#REF!,#REF!,AE1892,#REF!,#REF!,#REF!,#REF!,AF1892,AG1892,#REF!,#REF!,#REF!,AH1892)</f>
        <v>0</v>
      </c>
      <c r="N1892" s="99">
        <f>AI1892+AJ1892</f>
        <v>0</v>
      </c>
      <c r="O1892" s="99"/>
      <c r="P1892" s="99">
        <f>AK1892</f>
        <v>0</v>
      </c>
      <c r="Q1892" s="99">
        <f>AM1892</f>
        <v>0</v>
      </c>
      <c r="R1892" s="99">
        <v>0</v>
      </c>
      <c r="S1892" s="47"/>
      <c r="T1892" s="99">
        <f>SUM(U1892,V1892,X1892,Y1892,Z1892,AA1892,AB1892)</f>
        <v>60</v>
      </c>
      <c r="U1892" s="99">
        <f>AP1892</f>
        <v>0</v>
      </c>
      <c r="V1892" s="99">
        <f>SUM(AS1892,AT1892,AU1892,AV1892,AW1892,AX1892,AY1892,AZ1892,BA1892,BB1892,BC1892)</f>
        <v>60</v>
      </c>
      <c r="W1892" s="99">
        <f>COUNT(AS1892,AT1892,AU1892,AV1892,AW1892,AX1892,AY1892,AZ1892,BA1892,BB1892,BC1892)</f>
        <v>1</v>
      </c>
      <c r="X1892" s="99">
        <v>0</v>
      </c>
      <c r="Y1892" s="99">
        <v>0</v>
      </c>
      <c r="Z1892" s="99">
        <v>0</v>
      </c>
      <c r="AA1892" s="99">
        <f>AR1892</f>
        <v>0</v>
      </c>
      <c r="AB1892" s="99">
        <f>AQ1892</f>
        <v>0</v>
      </c>
      <c r="AC1892" s="47"/>
      <c r="AD1892" s="100"/>
      <c r="AE1892" s="100"/>
      <c r="AF1892" s="100"/>
      <c r="AG1892" s="100"/>
      <c r="AH1892" s="100"/>
      <c r="AI1892" s="100"/>
      <c r="AJ1892" s="100"/>
      <c r="AK1892" s="100"/>
      <c r="AL1892" s="100"/>
      <c r="AM1892" s="100"/>
      <c r="AN1892" s="100"/>
      <c r="AO1892" s="44"/>
      <c r="AP1892" s="100"/>
      <c r="AQ1892" s="100"/>
      <c r="AR1892" s="100"/>
      <c r="AS1892" s="100"/>
      <c r="AT1892" s="100">
        <v>60</v>
      </c>
      <c r="AU1892" s="100"/>
      <c r="AV1892" s="100"/>
      <c r="AW1892" s="100"/>
      <c r="AX1892" s="100"/>
      <c r="AY1892" s="100"/>
      <c r="AZ1892" s="100"/>
      <c r="BA1892" s="100"/>
      <c r="BB1892" s="100"/>
      <c r="BC1892" s="100"/>
    </row>
    <row r="1893" spans="1:56" x14ac:dyDescent="0.3">
      <c r="A1893" s="99" t="s">
        <v>55</v>
      </c>
      <c r="B1893" s="100" t="s">
        <v>36</v>
      </c>
      <c r="C1893" s="100" t="s">
        <v>438</v>
      </c>
      <c r="D1893" s="100" t="s">
        <v>439</v>
      </c>
      <c r="E1893" s="100" t="s">
        <v>54</v>
      </c>
      <c r="F1893" s="100">
        <v>999887245</v>
      </c>
      <c r="G1893" s="99">
        <f>(J1893+T1893)-H1893</f>
        <v>30</v>
      </c>
      <c r="H1893" s="99"/>
      <c r="I1893" s="24"/>
      <c r="J1893" s="99">
        <f>SUM(K1893,L1893,N1893,O1893,P1893,Q1893)</f>
        <v>30</v>
      </c>
      <c r="K1893" s="99">
        <f>SUM(AD1893,AL1893,AN1893)</f>
        <v>0</v>
      </c>
      <c r="L1893" s="99">
        <f>SUM(AE1893,AF1893,AG1893,AH1893)</f>
        <v>30</v>
      </c>
      <c r="M1893" s="99">
        <f>COUNT(#REF!,#REF!,#REF!,#REF!,#REF!,#REF!,#REF!,AE1893,#REF!,#REF!,#REF!,#REF!,AF1893,AG1893,#REF!,#REF!,#REF!,AH1893)</f>
        <v>1</v>
      </c>
      <c r="N1893" s="99">
        <f>AI1893+AJ1893</f>
        <v>0</v>
      </c>
      <c r="O1893" s="99"/>
      <c r="P1893" s="99">
        <f>AK1893</f>
        <v>0</v>
      </c>
      <c r="Q1893" s="99">
        <f>AM1893</f>
        <v>0</v>
      </c>
      <c r="R1893" s="99">
        <v>0</v>
      </c>
      <c r="S1893" s="47"/>
      <c r="T1893" s="99">
        <f>SUM(U1893,V1893,X1893,Y1893,Z1893,AA1893,AB1893)</f>
        <v>0</v>
      </c>
      <c r="U1893" s="99">
        <f>AP1893</f>
        <v>0</v>
      </c>
      <c r="V1893" s="99">
        <f>SUM(AS1893,AT1893,AU1893,AV1893,AW1893,AX1893,AY1893,AZ1893,BA1893,BB1893,BC1893)</f>
        <v>0</v>
      </c>
      <c r="W1893" s="99">
        <f>COUNT(AS1893,AT1893,AU1893,AV1893,AW1893,AX1893,AY1893,AZ1893,BA1893,BB1893,BC1893)</f>
        <v>0</v>
      </c>
      <c r="X1893" s="99">
        <v>0</v>
      </c>
      <c r="Y1893" s="99">
        <v>0</v>
      </c>
      <c r="Z1893" s="99">
        <v>0</v>
      </c>
      <c r="AA1893" s="99">
        <f>AR1893</f>
        <v>0</v>
      </c>
      <c r="AB1893" s="99">
        <f>AQ1893</f>
        <v>0</v>
      </c>
      <c r="AC1893" s="47"/>
      <c r="AD1893" s="99"/>
      <c r="AE1893" s="99"/>
      <c r="AF1893" s="99"/>
      <c r="AG1893" s="99">
        <v>30</v>
      </c>
      <c r="AH1893" s="99"/>
      <c r="AI1893" s="99"/>
      <c r="AJ1893" s="99"/>
      <c r="AK1893" s="99"/>
      <c r="AL1893" s="99"/>
      <c r="AM1893" s="100"/>
      <c r="AN1893" s="100"/>
      <c r="AO1893" s="44"/>
      <c r="AP1893" s="100"/>
      <c r="AQ1893" s="100"/>
      <c r="AR1893" s="100"/>
      <c r="AS1893" s="100"/>
      <c r="AT1893" s="100"/>
      <c r="AU1893" s="100"/>
      <c r="AV1893" s="100"/>
      <c r="AW1893" s="100"/>
      <c r="AX1893" s="100"/>
      <c r="AY1893" s="100"/>
      <c r="AZ1893" s="100"/>
      <c r="BA1893" s="100"/>
      <c r="BB1893" s="100"/>
      <c r="BC1893" s="100"/>
      <c r="BD1893" s="41"/>
    </row>
    <row r="1894" spans="1:56" x14ac:dyDescent="0.3">
      <c r="A1894" s="100" t="s">
        <v>55</v>
      </c>
      <c r="B1894" s="100" t="s">
        <v>36</v>
      </c>
      <c r="C1894" s="100" t="s">
        <v>3636</v>
      </c>
      <c r="D1894" s="100" t="s">
        <v>3637</v>
      </c>
      <c r="E1894" s="100" t="s">
        <v>54</v>
      </c>
      <c r="F1894" s="100">
        <v>999794720</v>
      </c>
      <c r="G1894" s="99">
        <f>(J1894+T1894)-H1894</f>
        <v>30</v>
      </c>
      <c r="H1894" s="100"/>
      <c r="I1894" s="44"/>
      <c r="J1894" s="99">
        <f>SUM(K1894,L1894,N1894,O1894,P1894,Q1894)</f>
        <v>0</v>
      </c>
      <c r="K1894" s="99">
        <f>SUM(AD1894,AL1894,AN1894)</f>
        <v>0</v>
      </c>
      <c r="L1894" s="99">
        <f>SUM(AE1894,AF1894,AG1894,AH1894)</f>
        <v>0</v>
      </c>
      <c r="M1894" s="99">
        <f>COUNT(#REF!,#REF!,#REF!,#REF!,#REF!,#REF!,#REF!,AE1894,#REF!,#REF!,#REF!,#REF!,AF1894,AG1894,#REF!,#REF!,#REF!,AH1894)</f>
        <v>0</v>
      </c>
      <c r="N1894" s="99">
        <f>AI1894+AJ1894</f>
        <v>0</v>
      </c>
      <c r="O1894" s="99"/>
      <c r="P1894" s="99">
        <f>AK1894</f>
        <v>0</v>
      </c>
      <c r="Q1894" s="99">
        <f>AM1894</f>
        <v>0</v>
      </c>
      <c r="R1894" s="99">
        <v>0</v>
      </c>
      <c r="S1894" s="47"/>
      <c r="T1894" s="99">
        <f>SUM(U1894,V1894,X1894,Y1894,Z1894,AA1894,AB1894)</f>
        <v>30</v>
      </c>
      <c r="U1894" s="99">
        <f>AP1894</f>
        <v>0</v>
      </c>
      <c r="V1894" s="99">
        <f>SUM(AS1894,AT1894,AU1894,AV1894,AW1894,AX1894,AY1894,AZ1894,BA1894,BB1894,BC1894)</f>
        <v>30</v>
      </c>
      <c r="W1894" s="99">
        <f>COUNT(AS1894,AT1894,AU1894,AV1894,AW1894,AX1894,AY1894,AZ1894,BA1894,BB1894,BC1894)</f>
        <v>1</v>
      </c>
      <c r="X1894" s="99">
        <v>0</v>
      </c>
      <c r="Y1894" s="99">
        <v>0</v>
      </c>
      <c r="Z1894" s="99">
        <v>0</v>
      </c>
      <c r="AA1894" s="99">
        <f>AR1894</f>
        <v>0</v>
      </c>
      <c r="AB1894" s="99">
        <f>AQ1894</f>
        <v>0</v>
      </c>
      <c r="AC1894" s="47"/>
      <c r="AD1894" s="100"/>
      <c r="AE1894" s="100"/>
      <c r="AF1894" s="100"/>
      <c r="AG1894" s="100"/>
      <c r="AH1894" s="100"/>
      <c r="AI1894" s="100"/>
      <c r="AJ1894" s="100"/>
      <c r="AK1894" s="100"/>
      <c r="AL1894" s="100"/>
      <c r="AM1894" s="100"/>
      <c r="AN1894" s="100"/>
      <c r="AO1894" s="44"/>
      <c r="AP1894" s="100"/>
      <c r="AQ1894" s="100"/>
      <c r="AR1894" s="100"/>
      <c r="AS1894" s="100"/>
      <c r="AT1894" s="100"/>
      <c r="AU1894" s="100"/>
      <c r="AV1894" s="100"/>
      <c r="AW1894" s="100"/>
      <c r="AX1894" s="100"/>
      <c r="AY1894" s="100"/>
      <c r="AZ1894" s="100"/>
      <c r="BA1894" s="100"/>
      <c r="BB1894" s="100"/>
      <c r="BC1894" s="100">
        <v>30</v>
      </c>
    </row>
    <row r="1895" spans="1:56" x14ac:dyDescent="0.3">
      <c r="A1895" s="115" t="s">
        <v>55</v>
      </c>
      <c r="B1895" s="115" t="s">
        <v>36</v>
      </c>
      <c r="C1895" s="115" t="s">
        <v>1032</v>
      </c>
      <c r="D1895" s="115" t="s">
        <v>1033</v>
      </c>
      <c r="E1895" s="115" t="s">
        <v>54</v>
      </c>
      <c r="F1895" s="115">
        <v>999918366</v>
      </c>
      <c r="G1895" s="99">
        <f>(J1895+T1895)-H1895</f>
        <v>30</v>
      </c>
      <c r="H1895" s="100"/>
      <c r="I1895" s="44"/>
      <c r="J1895" s="99">
        <f>SUM(K1895,L1895,N1895,O1895,P1895,Q1895)</f>
        <v>0</v>
      </c>
      <c r="K1895" s="99">
        <f>SUM(AD1895,AL1895,AN1895)</f>
        <v>0</v>
      </c>
      <c r="L1895" s="99">
        <f>SUM(AE1895,AF1895,AG1895,AH1895)</f>
        <v>0</v>
      </c>
      <c r="M1895" s="99">
        <f>COUNT(#REF!,#REF!,#REF!,#REF!,#REF!,#REF!,#REF!,AE1895,#REF!,#REF!,#REF!,#REF!,AF1895,AG1895,#REF!,#REF!,#REF!,AH1895)</f>
        <v>0</v>
      </c>
      <c r="N1895" s="99">
        <f>AI1895+AJ1895</f>
        <v>0</v>
      </c>
      <c r="O1895" s="99"/>
      <c r="P1895" s="99">
        <f>AK1895</f>
        <v>0</v>
      </c>
      <c r="Q1895" s="99">
        <f>AM1895</f>
        <v>0</v>
      </c>
      <c r="R1895" s="99">
        <v>0</v>
      </c>
      <c r="S1895" s="47"/>
      <c r="T1895" s="99">
        <f>SUM(U1895,V1895,X1895,Y1895,Z1895,AA1895,AB1895)</f>
        <v>30</v>
      </c>
      <c r="U1895" s="99">
        <f>AP1895</f>
        <v>0</v>
      </c>
      <c r="V1895" s="99">
        <f>SUM(AS1895,AT1895,AU1895,AV1895,AW1895,AX1895,AY1895,AZ1895,BA1895,BB1895,BC1895)</f>
        <v>30</v>
      </c>
      <c r="W1895" s="99">
        <f>COUNT(AS1895,AT1895,AU1895,AV1895,AW1895,AX1895,AY1895,AZ1895,BA1895,BB1895,BC1895)</f>
        <v>1</v>
      </c>
      <c r="X1895" s="99">
        <v>0</v>
      </c>
      <c r="Y1895" s="99">
        <v>0</v>
      </c>
      <c r="Z1895" s="99">
        <v>0</v>
      </c>
      <c r="AA1895" s="99">
        <f>AR1895</f>
        <v>0</v>
      </c>
      <c r="AB1895" s="99">
        <f>AQ1895</f>
        <v>0</v>
      </c>
      <c r="AC1895" s="47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44"/>
      <c r="AP1895" s="100"/>
      <c r="AQ1895" s="100"/>
      <c r="AR1895" s="100"/>
      <c r="AS1895" s="100"/>
      <c r="AT1895" s="100"/>
      <c r="AU1895" s="100"/>
      <c r="AV1895" s="100">
        <v>30</v>
      </c>
      <c r="AW1895" s="100"/>
      <c r="AX1895" s="100"/>
      <c r="AY1895" s="100"/>
      <c r="AZ1895" s="100"/>
      <c r="BA1895" s="100"/>
      <c r="BB1895" s="100"/>
      <c r="BC1895" s="100"/>
    </row>
    <row r="1896" spans="1:56" x14ac:dyDescent="0.3">
      <c r="A1896" s="99" t="s">
        <v>55</v>
      </c>
      <c r="B1896" s="99" t="s">
        <v>36</v>
      </c>
      <c r="C1896" s="100" t="s">
        <v>74</v>
      </c>
      <c r="D1896" s="100" t="s">
        <v>75</v>
      </c>
      <c r="E1896" s="100" t="s">
        <v>54</v>
      </c>
      <c r="F1896" s="99">
        <v>999917353</v>
      </c>
      <c r="G1896" s="99">
        <f>(J1896+T1896)-H1896</f>
        <v>25.5</v>
      </c>
      <c r="H1896" s="99">
        <f>(K1896+L1896+N1896+O1896+P1896+Q1896+R1896)*0.5</f>
        <v>25.5</v>
      </c>
      <c r="I1896" s="24"/>
      <c r="J1896" s="99">
        <f>SUM(K1896,L1896,N1896,O1896,P1896,Q1896)</f>
        <v>51</v>
      </c>
      <c r="K1896" s="99">
        <f>SUM(AD1896,AL1896,AN1896)</f>
        <v>0</v>
      </c>
      <c r="L1896" s="99">
        <f>SUM(AE1896,AF1896,AG1896,AH1896)</f>
        <v>0</v>
      </c>
      <c r="M1896" s="99">
        <f>COUNT(#REF!,#REF!,#REF!,#REF!,#REF!,#REF!,#REF!,AE1896,#REF!,#REF!,#REF!,#REF!,AF1896,AG1896,#REF!,#REF!,#REF!,AH1896)</f>
        <v>0</v>
      </c>
      <c r="N1896" s="99">
        <f>AI1896+AJ1896</f>
        <v>0</v>
      </c>
      <c r="O1896" s="99"/>
      <c r="P1896" s="99">
        <f>AK1896</f>
        <v>51</v>
      </c>
      <c r="Q1896" s="99">
        <f>AM1896</f>
        <v>0</v>
      </c>
      <c r="R1896" s="99">
        <v>0</v>
      </c>
      <c r="S1896" s="47"/>
      <c r="T1896" s="99">
        <f>SUM(U1896,V1896,X1896,Y1896,Z1896,AA1896,AB1896)</f>
        <v>0</v>
      </c>
      <c r="U1896" s="99">
        <f>AP1896</f>
        <v>0</v>
      </c>
      <c r="V1896" s="99">
        <f>SUM(AS1896,AT1896,AU1896,AV1896,AW1896,AX1896,AY1896,AZ1896,BA1896,BB1896,BC1896)</f>
        <v>0</v>
      </c>
      <c r="W1896" s="99">
        <f>COUNT(AS1896,AT1896,AU1896,AV1896,AW1896,AX1896,AY1896,AZ1896,BA1896,BB1896,BC1896)</f>
        <v>0</v>
      </c>
      <c r="X1896" s="99">
        <v>0</v>
      </c>
      <c r="Y1896" s="99">
        <v>0</v>
      </c>
      <c r="Z1896" s="99">
        <v>0</v>
      </c>
      <c r="AA1896" s="99">
        <f>AR1896</f>
        <v>0</v>
      </c>
      <c r="AB1896" s="99">
        <f>AQ1896</f>
        <v>0</v>
      </c>
      <c r="AC1896" s="47"/>
      <c r="AD1896" s="99"/>
      <c r="AE1896" s="99"/>
      <c r="AF1896" s="99"/>
      <c r="AG1896" s="99"/>
      <c r="AH1896" s="99"/>
      <c r="AI1896" s="99"/>
      <c r="AJ1896" s="99"/>
      <c r="AK1896" s="99">
        <v>51</v>
      </c>
      <c r="AL1896" s="99"/>
      <c r="AM1896" s="100"/>
      <c r="AN1896" s="100"/>
      <c r="AO1896" s="44"/>
      <c r="AP1896" s="100"/>
      <c r="AQ1896" s="100"/>
      <c r="AR1896" s="100"/>
      <c r="AS1896" s="100"/>
      <c r="AT1896" s="100"/>
      <c r="AU1896" s="100"/>
      <c r="AV1896" s="100"/>
      <c r="AW1896" s="100"/>
      <c r="AX1896" s="100"/>
      <c r="AY1896" s="100"/>
      <c r="AZ1896" s="100"/>
      <c r="BA1896" s="100"/>
      <c r="BB1896" s="100"/>
      <c r="BC1896" s="100"/>
      <c r="BD1896" s="41"/>
    </row>
    <row r="1897" spans="1:56" x14ac:dyDescent="0.3">
      <c r="A1897" s="99" t="s">
        <v>35</v>
      </c>
      <c r="B1897" s="99" t="s">
        <v>36</v>
      </c>
      <c r="C1897" s="99" t="s">
        <v>105</v>
      </c>
      <c r="D1897" s="99" t="s">
        <v>106</v>
      </c>
      <c r="E1897" s="99" t="s">
        <v>54</v>
      </c>
      <c r="F1897" s="99">
        <v>999730680</v>
      </c>
      <c r="G1897" s="99">
        <f>(J1897+T1897)-H1897</f>
        <v>601.5</v>
      </c>
      <c r="H1897" s="99">
        <f>(K1897+L1897+N1897+O1897+P1897+Q1897+R1897)*0.5</f>
        <v>151.5</v>
      </c>
      <c r="I1897" s="24"/>
      <c r="J1897" s="99">
        <f>SUM(K1897,L1897,N1897,O1897,P1897,Q1897)</f>
        <v>303</v>
      </c>
      <c r="K1897" s="99">
        <f>SUM(AD1897,AL1897,AN1897)</f>
        <v>0</v>
      </c>
      <c r="L1897" s="99">
        <f>SUM(AE1897,AF1897,AG1897,AH1897)</f>
        <v>30</v>
      </c>
      <c r="M1897" s="99">
        <f>COUNT(#REF!,#REF!,#REF!,#REF!,#REF!,#REF!,#REF!,AE1897,#REF!,#REF!,#REF!,#REF!,AF1897,AG1897,#REF!,#REF!,#REF!,AH1897)</f>
        <v>1</v>
      </c>
      <c r="N1897" s="99">
        <f>AI1897+AJ1897</f>
        <v>70</v>
      </c>
      <c r="O1897" s="99"/>
      <c r="P1897" s="99">
        <f>AK1897</f>
        <v>90</v>
      </c>
      <c r="Q1897" s="99">
        <f>AM1897</f>
        <v>113</v>
      </c>
      <c r="R1897" s="99">
        <v>0</v>
      </c>
      <c r="S1897" s="47"/>
      <c r="T1897" s="99">
        <f>SUM(U1897,V1897,X1897,Y1897,Z1897,AA1897,AB1897)</f>
        <v>450</v>
      </c>
      <c r="U1897" s="99">
        <f>AP1897</f>
        <v>0</v>
      </c>
      <c r="V1897" s="99">
        <f>SUM(AS1897,AT1897,AU1897,AV1897,AW1897,AX1897,AY1897,AZ1897,BA1897,BB1897,BC1897)</f>
        <v>0</v>
      </c>
      <c r="W1897" s="99">
        <f>COUNT(AS1897,AT1897,AU1897,AV1897,AW1897,AX1897,AY1897,AZ1897,BA1897,BB1897,BC1897)</f>
        <v>0</v>
      </c>
      <c r="X1897" s="99">
        <v>0</v>
      </c>
      <c r="Y1897" s="99">
        <v>0</v>
      </c>
      <c r="Z1897" s="99">
        <v>0</v>
      </c>
      <c r="AA1897" s="99">
        <f>AR1897</f>
        <v>200</v>
      </c>
      <c r="AB1897" s="99">
        <f>AQ1897</f>
        <v>250</v>
      </c>
      <c r="AC1897" s="47"/>
      <c r="AD1897" s="99"/>
      <c r="AE1897" s="99"/>
      <c r="AF1897" s="99">
        <v>30</v>
      </c>
      <c r="AG1897" s="99"/>
      <c r="AH1897" s="99"/>
      <c r="AI1897" s="99">
        <v>70</v>
      </c>
      <c r="AJ1897" s="99"/>
      <c r="AK1897" s="99">
        <v>90</v>
      </c>
      <c r="AL1897" s="99"/>
      <c r="AM1897" s="100">
        <v>113</v>
      </c>
      <c r="AN1897" s="100"/>
      <c r="AO1897" s="44"/>
      <c r="AP1897" s="100"/>
      <c r="AQ1897" s="100">
        <v>250</v>
      </c>
      <c r="AR1897" s="100">
        <v>200</v>
      </c>
      <c r="AS1897" s="100"/>
      <c r="AT1897" s="100"/>
      <c r="AU1897" s="100"/>
      <c r="AV1897" s="100"/>
      <c r="AW1897" s="100"/>
      <c r="AX1897" s="100"/>
      <c r="AY1897" s="100"/>
      <c r="AZ1897" s="100"/>
      <c r="BA1897" s="100"/>
      <c r="BB1897" s="100"/>
      <c r="BC1897" s="100"/>
      <c r="BD1897" s="41"/>
    </row>
    <row r="1898" spans="1:56" x14ac:dyDescent="0.3">
      <c r="A1898" s="99" t="s">
        <v>35</v>
      </c>
      <c r="B1898" s="99" t="s">
        <v>36</v>
      </c>
      <c r="C1898" s="99" t="s">
        <v>141</v>
      </c>
      <c r="D1898" s="99" t="s">
        <v>142</v>
      </c>
      <c r="E1898" s="99" t="s">
        <v>54</v>
      </c>
      <c r="F1898" s="99">
        <v>999787132</v>
      </c>
      <c r="G1898" s="99">
        <f>(J1898+T1898)-H1898</f>
        <v>543</v>
      </c>
      <c r="H1898" s="100"/>
      <c r="I1898" s="24"/>
      <c r="J1898" s="99">
        <f>SUM(K1898,L1898,N1898,O1898,P1898,Q1898)</f>
        <v>430</v>
      </c>
      <c r="K1898" s="99">
        <f>SUM(AD1898,AL1898,AN1898)</f>
        <v>0</v>
      </c>
      <c r="L1898" s="99">
        <f>SUM(AE1898,AF1898,AG1898,AH1898)</f>
        <v>0</v>
      </c>
      <c r="M1898" s="99">
        <f>COUNT(#REF!,#REF!,#REF!,#REF!,#REF!,#REF!,#REF!,AE1898,#REF!,#REF!,#REF!,#REF!,AF1898,AG1898,#REF!,#REF!,#REF!,AH1898)</f>
        <v>0</v>
      </c>
      <c r="N1898" s="99">
        <f>AI1898+AJ1898</f>
        <v>70</v>
      </c>
      <c r="O1898" s="99"/>
      <c r="P1898" s="99">
        <f>AK1898</f>
        <v>160</v>
      </c>
      <c r="Q1898" s="99">
        <f>AM1898</f>
        <v>200</v>
      </c>
      <c r="R1898" s="99">
        <v>0</v>
      </c>
      <c r="S1898" s="47"/>
      <c r="T1898" s="99">
        <f>SUM(U1898,V1898,X1898,Y1898,Z1898,AA1898,AB1898)</f>
        <v>113</v>
      </c>
      <c r="U1898" s="99">
        <f>AP1898</f>
        <v>0</v>
      </c>
      <c r="V1898" s="99">
        <f>SUM(AS1898,AT1898,AU1898,AV1898,AW1898,AX1898,AY1898,AZ1898,BA1898,BB1898,BC1898)</f>
        <v>0</v>
      </c>
      <c r="W1898" s="99">
        <f>COUNT(AS1898,AT1898,AU1898,AV1898,AW1898,AX1898,AY1898,AZ1898,BA1898,BB1898,BC1898)</f>
        <v>0</v>
      </c>
      <c r="X1898" s="99">
        <v>0</v>
      </c>
      <c r="Y1898" s="99">
        <v>0</v>
      </c>
      <c r="Z1898" s="99">
        <v>0</v>
      </c>
      <c r="AA1898" s="99">
        <f>AR1898</f>
        <v>113</v>
      </c>
      <c r="AB1898" s="99">
        <f>AQ1898</f>
        <v>0</v>
      </c>
      <c r="AC1898" s="47"/>
      <c r="AD1898" s="99"/>
      <c r="AE1898" s="99"/>
      <c r="AF1898" s="99"/>
      <c r="AG1898" s="99"/>
      <c r="AH1898" s="99"/>
      <c r="AI1898" s="99">
        <v>70</v>
      </c>
      <c r="AJ1898" s="99"/>
      <c r="AK1898" s="99">
        <v>160</v>
      </c>
      <c r="AL1898" s="99"/>
      <c r="AM1898" s="100">
        <v>200</v>
      </c>
      <c r="AN1898" s="100"/>
      <c r="AO1898" s="44"/>
      <c r="AP1898" s="100"/>
      <c r="AQ1898" s="100"/>
      <c r="AR1898" s="100">
        <v>113</v>
      </c>
      <c r="AS1898" s="100"/>
      <c r="AT1898" s="100"/>
      <c r="AU1898" s="100"/>
      <c r="AV1898" s="100"/>
      <c r="AW1898" s="100"/>
      <c r="AX1898" s="100"/>
      <c r="AY1898" s="100"/>
      <c r="AZ1898" s="100"/>
      <c r="BA1898" s="100"/>
      <c r="BB1898" s="100"/>
      <c r="BC1898" s="100"/>
      <c r="BD1898" s="41"/>
    </row>
    <row r="1899" spans="1:56" x14ac:dyDescent="0.3">
      <c r="A1899" s="99" t="s">
        <v>35</v>
      </c>
      <c r="B1899" s="99" t="s">
        <v>36</v>
      </c>
      <c r="C1899" s="100" t="s">
        <v>364</v>
      </c>
      <c r="D1899" s="100" t="s">
        <v>164</v>
      </c>
      <c r="E1899" s="100" t="s">
        <v>54</v>
      </c>
      <c r="F1899" s="99">
        <v>999877150</v>
      </c>
      <c r="G1899" s="99">
        <f>(J1899+T1899)-H1899</f>
        <v>532.5</v>
      </c>
      <c r="H1899" s="100"/>
      <c r="I1899" s="24"/>
      <c r="J1899" s="99">
        <f>SUM(K1899,L1899,N1899,O1899,P1899,Q1899)</f>
        <v>322.5</v>
      </c>
      <c r="K1899" s="99">
        <f>SUM(AD1899,AL1899,AN1899)</f>
        <v>0</v>
      </c>
      <c r="L1899" s="99">
        <f>SUM(AE1899,AF1899,AG1899,AH1899)</f>
        <v>0</v>
      </c>
      <c r="M1899" s="99">
        <f>COUNT(#REF!,#REF!,#REF!,#REF!,#REF!,#REF!,#REF!,AE1899,#REF!,#REF!,#REF!,#REF!,AF1899,AG1899,#REF!,#REF!,#REF!,AH1899)</f>
        <v>0</v>
      </c>
      <c r="N1899" s="99">
        <f>AI1899+AJ1899</f>
        <v>52.5</v>
      </c>
      <c r="O1899" s="99"/>
      <c r="P1899" s="99">
        <f>AK1899</f>
        <v>120</v>
      </c>
      <c r="Q1899" s="99">
        <f>AM1899</f>
        <v>150</v>
      </c>
      <c r="R1899" s="99">
        <v>0</v>
      </c>
      <c r="S1899" s="47"/>
      <c r="T1899" s="99">
        <f>SUM(U1899,V1899,X1899,Y1899,Z1899,AA1899,AB1899)</f>
        <v>210</v>
      </c>
      <c r="U1899" s="99">
        <f>AP1899</f>
        <v>0</v>
      </c>
      <c r="V1899" s="99">
        <f>SUM(AS1899,AT1899,AU1899,AV1899,AW1899,AX1899,AY1899,AZ1899,BA1899,BB1899,BC1899)</f>
        <v>60</v>
      </c>
      <c r="W1899" s="99">
        <f>COUNT(AS1899,AT1899,AU1899,AV1899,AW1899,AX1899,AY1899,AZ1899,BA1899,BB1899,BC1899)</f>
        <v>1</v>
      </c>
      <c r="X1899" s="99">
        <v>0</v>
      </c>
      <c r="Y1899" s="99">
        <v>0</v>
      </c>
      <c r="Z1899" s="99">
        <v>0</v>
      </c>
      <c r="AA1899" s="99">
        <f>AR1899</f>
        <v>150</v>
      </c>
      <c r="AB1899" s="99">
        <f>AQ1899</f>
        <v>0</v>
      </c>
      <c r="AC1899" s="47"/>
      <c r="AD1899" s="99"/>
      <c r="AE1899" s="99"/>
      <c r="AF1899" s="99"/>
      <c r="AG1899" s="99"/>
      <c r="AH1899" s="99"/>
      <c r="AI1899" s="99">
        <v>52.5</v>
      </c>
      <c r="AJ1899" s="99"/>
      <c r="AK1899" s="99">
        <v>120</v>
      </c>
      <c r="AL1899" s="99"/>
      <c r="AM1899" s="100">
        <v>150</v>
      </c>
      <c r="AN1899" s="100"/>
      <c r="AO1899" s="44"/>
      <c r="AP1899" s="100"/>
      <c r="AQ1899" s="100"/>
      <c r="AR1899" s="100">
        <v>150</v>
      </c>
      <c r="AS1899" s="100"/>
      <c r="AT1899" s="100">
        <v>60</v>
      </c>
      <c r="AU1899" s="100"/>
      <c r="AV1899" s="100"/>
      <c r="AW1899" s="100"/>
      <c r="AX1899" s="100"/>
      <c r="AY1899" s="100"/>
      <c r="AZ1899" s="100"/>
      <c r="BA1899" s="100"/>
      <c r="BB1899" s="100"/>
      <c r="BC1899" s="100"/>
      <c r="BD1899" s="41"/>
    </row>
    <row r="1900" spans="1:56" x14ac:dyDescent="0.3">
      <c r="A1900" s="99" t="s">
        <v>35</v>
      </c>
      <c r="B1900" s="99" t="s">
        <v>36</v>
      </c>
      <c r="C1900" s="99" t="s">
        <v>989</v>
      </c>
      <c r="D1900" s="99" t="s">
        <v>990</v>
      </c>
      <c r="E1900" s="99" t="s">
        <v>54</v>
      </c>
      <c r="F1900" s="99">
        <v>999917960</v>
      </c>
      <c r="G1900" s="99">
        <f>(J1900+T1900)-H1900</f>
        <v>426</v>
      </c>
      <c r="H1900" s="99"/>
      <c r="I1900" s="24"/>
      <c r="J1900" s="99">
        <f>SUM(K1900,L1900,N1900,O1900,P1900,Q1900)</f>
        <v>273</v>
      </c>
      <c r="K1900" s="99">
        <f>SUM(AD1900,AL1900,AN1900)</f>
        <v>0</v>
      </c>
      <c r="L1900" s="99">
        <f>SUM(AE1900,AF1900,AG1900,AH1900)</f>
        <v>0</v>
      </c>
      <c r="M1900" s="99">
        <f>COUNT(#REF!,#REF!,#REF!,#REF!,#REF!,#REF!,#REF!,AE1900,#REF!,#REF!,#REF!,#REF!,AF1900,AG1900,#REF!,#REF!,#REF!,AH1900)</f>
        <v>0</v>
      </c>
      <c r="N1900" s="99">
        <f>AI1900+AJ1900</f>
        <v>70</v>
      </c>
      <c r="O1900" s="99"/>
      <c r="P1900" s="99">
        <f>AK1900</f>
        <v>90</v>
      </c>
      <c r="Q1900" s="99">
        <f>AM1900</f>
        <v>113</v>
      </c>
      <c r="R1900" s="99">
        <v>0</v>
      </c>
      <c r="S1900" s="47"/>
      <c r="T1900" s="99">
        <f>SUM(U1900,V1900,X1900,Y1900,Z1900,AA1900,AB1900)</f>
        <v>153</v>
      </c>
      <c r="U1900" s="99">
        <f>AP1900</f>
        <v>10</v>
      </c>
      <c r="V1900" s="99">
        <f>SUM(AS1900,AT1900,AU1900,AV1900,AW1900,AX1900,AY1900,AZ1900,BA1900,BB1900,BC1900)</f>
        <v>30</v>
      </c>
      <c r="W1900" s="99">
        <f>COUNT(AS1900,AT1900,AU1900,AV1900,AW1900,AX1900,AY1900,AZ1900,BA1900,BB1900,BC1900)</f>
        <v>1</v>
      </c>
      <c r="X1900" s="99">
        <v>0</v>
      </c>
      <c r="Y1900" s="99">
        <v>0</v>
      </c>
      <c r="Z1900" s="99">
        <v>0</v>
      </c>
      <c r="AA1900" s="99">
        <f>AR1900</f>
        <v>113</v>
      </c>
      <c r="AB1900" s="99">
        <f>AQ1900</f>
        <v>0</v>
      </c>
      <c r="AC1900" s="47"/>
      <c r="AD1900" s="99"/>
      <c r="AE1900" s="99"/>
      <c r="AF1900" s="99"/>
      <c r="AG1900" s="99"/>
      <c r="AH1900" s="99"/>
      <c r="AI1900" s="99"/>
      <c r="AJ1900" s="99">
        <v>70</v>
      </c>
      <c r="AK1900" s="99">
        <v>90</v>
      </c>
      <c r="AL1900" s="99"/>
      <c r="AM1900" s="100">
        <v>113</v>
      </c>
      <c r="AN1900" s="100"/>
      <c r="AO1900" s="44"/>
      <c r="AP1900" s="100">
        <v>10</v>
      </c>
      <c r="AQ1900" s="100"/>
      <c r="AR1900" s="100">
        <v>113</v>
      </c>
      <c r="AS1900" s="100">
        <v>30</v>
      </c>
      <c r="AT1900" s="100"/>
      <c r="AU1900" s="100"/>
      <c r="AV1900" s="100"/>
      <c r="AW1900" s="100"/>
      <c r="AX1900" s="100"/>
      <c r="AY1900" s="100"/>
      <c r="AZ1900" s="100"/>
      <c r="BA1900" s="100"/>
      <c r="BB1900" s="100"/>
      <c r="BC1900" s="100"/>
      <c r="BD1900" s="41"/>
    </row>
    <row r="1901" spans="1:56" x14ac:dyDescent="0.3">
      <c r="A1901" s="99" t="s">
        <v>35</v>
      </c>
      <c r="B1901" s="99" t="s">
        <v>36</v>
      </c>
      <c r="C1901" s="99" t="s">
        <v>258</v>
      </c>
      <c r="D1901" s="99" t="s">
        <v>259</v>
      </c>
      <c r="E1901" s="99" t="s">
        <v>54</v>
      </c>
      <c r="F1901" s="99">
        <v>999860746</v>
      </c>
      <c r="G1901" s="99">
        <f>(J1901+T1901)-H1901</f>
        <v>84</v>
      </c>
      <c r="H1901" s="99"/>
      <c r="I1901" s="24"/>
      <c r="J1901" s="99">
        <f>SUM(K1901,L1901,N1901,O1901,P1901,Q1901)</f>
        <v>84</v>
      </c>
      <c r="K1901" s="99">
        <f>SUM(AD1901,AL1901,AN1901)</f>
        <v>0</v>
      </c>
      <c r="L1901" s="99">
        <f>SUM(AE1901,AF1901,AG1901,AH1901)</f>
        <v>0</v>
      </c>
      <c r="M1901" s="99">
        <f>COUNT(#REF!,#REF!,#REF!,#REF!,#REF!,#REF!,#REF!,AE1901,#REF!,#REF!,#REF!,#REF!,AF1901,AG1901,#REF!,#REF!,#REF!,AH1901)</f>
        <v>0</v>
      </c>
      <c r="N1901" s="99">
        <f>AI1901+AJ1901</f>
        <v>0</v>
      </c>
      <c r="O1901" s="99"/>
      <c r="P1901" s="99">
        <f>AK1901</f>
        <v>84</v>
      </c>
      <c r="Q1901" s="99">
        <f>AM1901</f>
        <v>0</v>
      </c>
      <c r="R1901" s="99">
        <v>0</v>
      </c>
      <c r="S1901" s="47"/>
      <c r="T1901" s="99">
        <f>SUM(U1901,V1901,X1901,Y1901,Z1901,AA1901,AB1901)</f>
        <v>0</v>
      </c>
      <c r="U1901" s="99">
        <f>AP1901</f>
        <v>0</v>
      </c>
      <c r="V1901" s="99">
        <f>SUM(AS1901,AT1901,AU1901,AV1901,AW1901,AX1901,AY1901,AZ1901,BA1901,BB1901,BC1901)</f>
        <v>0</v>
      </c>
      <c r="W1901" s="99">
        <f>COUNT(AS1901,AT1901,AU1901,AV1901,AW1901,AX1901,AY1901,AZ1901,BA1901,BB1901,BC1901)</f>
        <v>0</v>
      </c>
      <c r="X1901" s="99">
        <v>0</v>
      </c>
      <c r="Y1901" s="99">
        <v>0</v>
      </c>
      <c r="Z1901" s="99">
        <v>0</v>
      </c>
      <c r="AA1901" s="99">
        <f>AR1901</f>
        <v>0</v>
      </c>
      <c r="AB1901" s="99">
        <f>AQ1901</f>
        <v>0</v>
      </c>
      <c r="AC1901" s="47"/>
      <c r="AD1901" s="99"/>
      <c r="AE1901" s="99"/>
      <c r="AF1901" s="99"/>
      <c r="AG1901" s="99"/>
      <c r="AH1901" s="99"/>
      <c r="AI1901" s="99"/>
      <c r="AJ1901" s="99"/>
      <c r="AK1901" s="99">
        <v>84</v>
      </c>
      <c r="AL1901" s="99"/>
      <c r="AM1901" s="100"/>
      <c r="AN1901" s="100"/>
      <c r="AO1901" s="44"/>
      <c r="AP1901" s="100"/>
      <c r="AQ1901" s="100"/>
      <c r="AR1901" s="100"/>
      <c r="AS1901" s="100"/>
      <c r="AT1901" s="100"/>
      <c r="AU1901" s="100"/>
      <c r="AV1901" s="100"/>
      <c r="AW1901" s="100"/>
      <c r="AX1901" s="100"/>
      <c r="AY1901" s="100"/>
      <c r="AZ1901" s="100"/>
      <c r="BA1901" s="100"/>
      <c r="BB1901" s="100"/>
      <c r="BC1901" s="100"/>
      <c r="BD1901" s="41"/>
    </row>
    <row r="1902" spans="1:56" x14ac:dyDescent="0.3">
      <c r="A1902" s="99" t="s">
        <v>35</v>
      </c>
      <c r="B1902" s="99" t="s">
        <v>36</v>
      </c>
      <c r="C1902" s="99" t="s">
        <v>298</v>
      </c>
      <c r="D1902" s="99" t="s">
        <v>299</v>
      </c>
      <c r="E1902" s="99" t="s">
        <v>54</v>
      </c>
      <c r="F1902" s="99">
        <v>999866051</v>
      </c>
      <c r="G1902" s="99">
        <f>(J1902+T1902)-H1902</f>
        <v>78</v>
      </c>
      <c r="H1902" s="99"/>
      <c r="I1902" s="24"/>
      <c r="J1902" s="99">
        <f>SUM(K1902,L1902,N1902,O1902,P1902,Q1902)</f>
        <v>78</v>
      </c>
      <c r="K1902" s="99">
        <f>SUM(AD1902,AL1902,AN1902)</f>
        <v>0</v>
      </c>
      <c r="L1902" s="99">
        <f>SUM(AE1902,AF1902,AG1902,AH1902)</f>
        <v>0</v>
      </c>
      <c r="M1902" s="99">
        <f>COUNT(#REF!,#REF!,#REF!,#REF!,#REF!,#REF!,#REF!,AE1902,#REF!,#REF!,#REF!,#REF!,AF1902,AG1902,#REF!,#REF!,#REF!,AH1902)</f>
        <v>0</v>
      </c>
      <c r="N1902" s="99">
        <f>AI1902+AJ1902</f>
        <v>0</v>
      </c>
      <c r="O1902" s="99"/>
      <c r="P1902" s="99">
        <f>AK1902</f>
        <v>78</v>
      </c>
      <c r="Q1902" s="99">
        <f>AM1902</f>
        <v>0</v>
      </c>
      <c r="R1902" s="99">
        <v>0</v>
      </c>
      <c r="S1902" s="47"/>
      <c r="T1902" s="99">
        <f>SUM(U1902,V1902,X1902,Y1902,Z1902,AA1902,AB1902)</f>
        <v>0</v>
      </c>
      <c r="U1902" s="99">
        <f>AP1902</f>
        <v>0</v>
      </c>
      <c r="V1902" s="99">
        <f>SUM(AS1902,AT1902,AU1902,AV1902,AW1902,AX1902,AY1902,AZ1902,BA1902,BB1902,BC1902)</f>
        <v>0</v>
      </c>
      <c r="W1902" s="99">
        <f>COUNT(AS1902,AT1902,AU1902,AV1902,AW1902,AX1902,AY1902,AZ1902,BA1902,BB1902,BC1902)</f>
        <v>0</v>
      </c>
      <c r="X1902" s="99">
        <v>0</v>
      </c>
      <c r="Y1902" s="99">
        <v>0</v>
      </c>
      <c r="Z1902" s="99">
        <v>0</v>
      </c>
      <c r="AA1902" s="99">
        <f>AR1902</f>
        <v>0</v>
      </c>
      <c r="AB1902" s="99">
        <f>AQ1902</f>
        <v>0</v>
      </c>
      <c r="AC1902" s="47"/>
      <c r="AD1902" s="99"/>
      <c r="AE1902" s="99"/>
      <c r="AF1902" s="99"/>
      <c r="AG1902" s="99"/>
      <c r="AH1902" s="99"/>
      <c r="AI1902" s="99"/>
      <c r="AJ1902" s="99"/>
      <c r="AK1902" s="99">
        <v>78</v>
      </c>
      <c r="AL1902" s="99"/>
      <c r="AM1902" s="100"/>
      <c r="AN1902" s="100"/>
      <c r="AO1902" s="44"/>
      <c r="AP1902" s="100"/>
      <c r="AQ1902" s="100"/>
      <c r="AR1902" s="100"/>
      <c r="AS1902" s="100"/>
      <c r="AT1902" s="100"/>
      <c r="AU1902" s="100"/>
      <c r="AV1902" s="100"/>
      <c r="AW1902" s="100"/>
      <c r="AX1902" s="100"/>
      <c r="AY1902" s="100"/>
      <c r="AZ1902" s="100"/>
      <c r="BA1902" s="100"/>
      <c r="BB1902" s="100"/>
      <c r="BC1902" s="100"/>
      <c r="BD1902" s="41"/>
    </row>
    <row r="1903" spans="1:56" x14ac:dyDescent="0.3">
      <c r="A1903" s="100" t="s">
        <v>35</v>
      </c>
      <c r="B1903" s="99" t="s">
        <v>36</v>
      </c>
      <c r="C1903" s="99" t="s">
        <v>2994</v>
      </c>
      <c r="D1903" s="99" t="s">
        <v>2234</v>
      </c>
      <c r="E1903" s="99" t="s">
        <v>54</v>
      </c>
      <c r="F1903" s="99">
        <v>999915225</v>
      </c>
      <c r="G1903" s="99">
        <f>(J1903+T1903)-H1903</f>
        <v>45</v>
      </c>
      <c r="H1903" s="100"/>
      <c r="I1903" s="44"/>
      <c r="J1903" s="99">
        <f>SUM(K1903,L1903,N1903,O1903,P1903,Q1903)</f>
        <v>0</v>
      </c>
      <c r="K1903" s="99">
        <f>SUM(AD1903,AL1903,AN1903)</f>
        <v>0</v>
      </c>
      <c r="L1903" s="99">
        <f>SUM(AE1903,AF1903,AG1903,AH1903)</f>
        <v>0</v>
      </c>
      <c r="M1903" s="99">
        <f>COUNT(#REF!,#REF!,#REF!,#REF!,#REF!,#REF!,#REF!,AE1903,#REF!,#REF!,#REF!,#REF!,AF1903,AG1903,#REF!,#REF!,#REF!,AH1903)</f>
        <v>0</v>
      </c>
      <c r="N1903" s="99">
        <f>AI1903+AJ1903</f>
        <v>0</v>
      </c>
      <c r="O1903" s="99"/>
      <c r="P1903" s="99">
        <f>AK1903</f>
        <v>0</v>
      </c>
      <c r="Q1903" s="99">
        <f>AM1903</f>
        <v>0</v>
      </c>
      <c r="R1903" s="99">
        <v>0</v>
      </c>
      <c r="S1903" s="47"/>
      <c r="T1903" s="99">
        <f>SUM(U1903,V1903,X1903,Y1903,Z1903,AA1903,AB1903)</f>
        <v>45</v>
      </c>
      <c r="U1903" s="99">
        <f>AP1903</f>
        <v>0</v>
      </c>
      <c r="V1903" s="99">
        <f>SUM(AS1903,AT1903,AU1903,AV1903,AW1903,AX1903,AY1903,AZ1903,BA1903,BB1903,BC1903)</f>
        <v>45</v>
      </c>
      <c r="W1903" s="99">
        <f>COUNT(AS1903,AT1903,AU1903,AV1903,AW1903,AX1903,AY1903,AZ1903,BA1903,BB1903,BC1903)</f>
        <v>1</v>
      </c>
      <c r="X1903" s="99">
        <v>0</v>
      </c>
      <c r="Y1903" s="99">
        <v>0</v>
      </c>
      <c r="Z1903" s="99">
        <v>0</v>
      </c>
      <c r="AA1903" s="99">
        <f>AR1903</f>
        <v>0</v>
      </c>
      <c r="AB1903" s="99">
        <f>AQ1903</f>
        <v>0</v>
      </c>
      <c r="AC1903" s="47"/>
      <c r="AD1903" s="100"/>
      <c r="AE1903" s="100"/>
      <c r="AF1903" s="100"/>
      <c r="AG1903" s="100"/>
      <c r="AH1903" s="100"/>
      <c r="AI1903" s="100"/>
      <c r="AJ1903" s="100"/>
      <c r="AK1903" s="100"/>
      <c r="AL1903" s="100"/>
      <c r="AM1903" s="100"/>
      <c r="AN1903" s="100"/>
      <c r="AO1903" s="44"/>
      <c r="AP1903" s="100"/>
      <c r="AQ1903" s="100"/>
      <c r="AR1903" s="100"/>
      <c r="AS1903" s="100"/>
      <c r="AT1903" s="100">
        <v>45</v>
      </c>
      <c r="AU1903" s="100"/>
      <c r="AV1903" s="100"/>
      <c r="AW1903" s="100"/>
      <c r="AX1903" s="100"/>
      <c r="AY1903" s="100"/>
      <c r="AZ1903" s="100"/>
      <c r="BA1903" s="100"/>
      <c r="BB1903" s="100"/>
      <c r="BC1903" s="100"/>
    </row>
    <row r="1904" spans="1:56" x14ac:dyDescent="0.3">
      <c r="A1904" s="100" t="s">
        <v>305</v>
      </c>
      <c r="B1904" s="99" t="s">
        <v>36</v>
      </c>
      <c r="C1904" s="99" t="s">
        <v>724</v>
      </c>
      <c r="D1904" s="99" t="s">
        <v>135</v>
      </c>
      <c r="E1904" s="99" t="s">
        <v>54</v>
      </c>
      <c r="F1904" s="99">
        <v>999916727</v>
      </c>
      <c r="G1904" s="99">
        <f>(J1904+T1904)-H1904</f>
        <v>614</v>
      </c>
      <c r="H1904" s="100"/>
      <c r="I1904" s="24"/>
      <c r="J1904" s="99">
        <f>SUM(K1904,L1904,N1904,O1904,P1904,Q1904)</f>
        <v>294</v>
      </c>
      <c r="K1904" s="99">
        <f>SUM(AD1904,AL1904,AN1904)</f>
        <v>0</v>
      </c>
      <c r="L1904" s="99">
        <f>SUM(AE1904,AF1904,AG1904,AH1904)</f>
        <v>0</v>
      </c>
      <c r="M1904" s="99">
        <f>COUNT(#REF!,#REF!,#REF!,#REF!,#REF!,#REF!,#REF!,AE1904,#REF!,#REF!,#REF!,#REF!,AF1904,AG1904,#REF!,#REF!,#REF!,AH1904)</f>
        <v>0</v>
      </c>
      <c r="N1904" s="99">
        <f>AI1904+AJ1904</f>
        <v>140</v>
      </c>
      <c r="O1904" s="99"/>
      <c r="P1904" s="99">
        <f>AK1904</f>
        <v>90</v>
      </c>
      <c r="Q1904" s="99">
        <f>AM1904</f>
        <v>64</v>
      </c>
      <c r="R1904" s="99">
        <v>0</v>
      </c>
      <c r="S1904" s="47"/>
      <c r="T1904" s="99">
        <f>SUM(U1904,V1904,X1904,Y1904,Z1904,AA1904,AB1904)</f>
        <v>320</v>
      </c>
      <c r="U1904" s="99">
        <f>AP1904</f>
        <v>0</v>
      </c>
      <c r="V1904" s="99">
        <f>SUM(AS1904,AT1904,AU1904,AV1904,AW1904,AX1904,AY1904,AZ1904,BA1904,BB1904,BC1904)</f>
        <v>120</v>
      </c>
      <c r="W1904" s="99">
        <f>COUNT(AS1904,AT1904,AU1904,AV1904,AW1904,AX1904,AY1904,AZ1904,BA1904,BB1904,BC1904)</f>
        <v>1</v>
      </c>
      <c r="X1904" s="99">
        <v>0</v>
      </c>
      <c r="Y1904" s="99">
        <v>0</v>
      </c>
      <c r="Z1904" s="99">
        <v>0</v>
      </c>
      <c r="AA1904" s="99">
        <f>AR1904</f>
        <v>200</v>
      </c>
      <c r="AB1904" s="99">
        <f>AQ1904</f>
        <v>0</v>
      </c>
      <c r="AC1904" s="47"/>
      <c r="AD1904" s="99"/>
      <c r="AE1904" s="99"/>
      <c r="AF1904" s="99"/>
      <c r="AG1904" s="99"/>
      <c r="AH1904" s="99"/>
      <c r="AI1904" s="99">
        <v>140</v>
      </c>
      <c r="AJ1904" s="99"/>
      <c r="AK1904" s="99">
        <v>90</v>
      </c>
      <c r="AL1904" s="99"/>
      <c r="AM1904" s="100">
        <v>64</v>
      </c>
      <c r="AN1904" s="100"/>
      <c r="AO1904" s="44"/>
      <c r="AP1904" s="100"/>
      <c r="AQ1904" s="100"/>
      <c r="AR1904" s="100">
        <v>200</v>
      </c>
      <c r="AS1904" s="100"/>
      <c r="AT1904" s="100"/>
      <c r="AU1904" s="100"/>
      <c r="AV1904" s="100"/>
      <c r="AW1904" s="100"/>
      <c r="AX1904" s="100"/>
      <c r="AY1904" s="100"/>
      <c r="AZ1904" s="100">
        <v>120</v>
      </c>
      <c r="BA1904" s="100"/>
      <c r="BB1904" s="100"/>
      <c r="BC1904" s="100"/>
      <c r="BD1904" s="41"/>
    </row>
    <row r="1905" spans="1:56" x14ac:dyDescent="0.3">
      <c r="A1905" s="99" t="s">
        <v>305</v>
      </c>
      <c r="B1905" s="99" t="s">
        <v>36</v>
      </c>
      <c r="C1905" s="99" t="s">
        <v>2021</v>
      </c>
      <c r="D1905" s="99" t="s">
        <v>278</v>
      </c>
      <c r="E1905" s="99" t="s">
        <v>54</v>
      </c>
      <c r="F1905" s="99">
        <v>999925390</v>
      </c>
      <c r="G1905" s="99">
        <f>(J1905+T1905)-H1905</f>
        <v>468</v>
      </c>
      <c r="H1905" s="99"/>
      <c r="I1905" s="24"/>
      <c r="J1905" s="99">
        <f>SUM(K1905,L1905,N1905,O1905,P1905,Q1905)</f>
        <v>219</v>
      </c>
      <c r="K1905" s="99">
        <f>SUM(AD1905,AL1905,AN1905)</f>
        <v>0</v>
      </c>
      <c r="L1905" s="99">
        <f>SUM(AE1905,AF1905,AG1905,AH1905)</f>
        <v>68</v>
      </c>
      <c r="M1905" s="99">
        <f>COUNT(#REF!,#REF!,#REF!,#REF!,#REF!,#REF!,#REF!,AE1905,#REF!,#REF!,#REF!,#REF!,AF1905,AG1905,#REF!,#REF!,#REF!,AH1905)</f>
        <v>1</v>
      </c>
      <c r="N1905" s="99">
        <f>AI1905+AJ1905</f>
        <v>0</v>
      </c>
      <c r="O1905" s="99"/>
      <c r="P1905" s="99">
        <f>AK1905</f>
        <v>38</v>
      </c>
      <c r="Q1905" s="99">
        <f>AM1905</f>
        <v>113</v>
      </c>
      <c r="R1905" s="99">
        <v>0</v>
      </c>
      <c r="S1905" s="47"/>
      <c r="T1905" s="99">
        <f>SUM(U1905,V1905,X1905,Y1905,Z1905,AA1905,AB1905)</f>
        <v>249</v>
      </c>
      <c r="U1905" s="99">
        <f>AP1905</f>
        <v>0</v>
      </c>
      <c r="V1905" s="99">
        <f>SUM(AS1905,AT1905,AU1905,AV1905,AW1905,AX1905,AY1905,AZ1905,BA1905,BB1905,BC1905)</f>
        <v>136</v>
      </c>
      <c r="W1905" s="99">
        <f>COUNT(AS1905,AT1905,AU1905,AV1905,AW1905,AX1905,AY1905,AZ1905,BA1905,BB1905,BC1905)</f>
        <v>2</v>
      </c>
      <c r="X1905" s="99">
        <v>0</v>
      </c>
      <c r="Y1905" s="99">
        <v>0</v>
      </c>
      <c r="Z1905" s="99">
        <v>0</v>
      </c>
      <c r="AA1905" s="99">
        <f>AR1905</f>
        <v>113</v>
      </c>
      <c r="AB1905" s="99">
        <f>AQ1905</f>
        <v>0</v>
      </c>
      <c r="AC1905" s="47"/>
      <c r="AD1905" s="99"/>
      <c r="AE1905" s="99">
        <v>68</v>
      </c>
      <c r="AF1905" s="99"/>
      <c r="AG1905" s="99"/>
      <c r="AH1905" s="99"/>
      <c r="AI1905" s="99"/>
      <c r="AJ1905" s="99"/>
      <c r="AK1905" s="99">
        <v>38</v>
      </c>
      <c r="AL1905" s="99"/>
      <c r="AM1905" s="100">
        <v>113</v>
      </c>
      <c r="AN1905" s="100"/>
      <c r="AO1905" s="44"/>
      <c r="AP1905" s="100"/>
      <c r="AQ1905" s="100"/>
      <c r="AR1905" s="100">
        <v>113</v>
      </c>
      <c r="AS1905" s="100">
        <v>68</v>
      </c>
      <c r="AT1905" s="100"/>
      <c r="AU1905" s="100"/>
      <c r="AV1905" s="100"/>
      <c r="AW1905" s="100">
        <v>68</v>
      </c>
      <c r="AX1905" s="100"/>
      <c r="AY1905" s="100"/>
      <c r="AZ1905" s="100"/>
      <c r="BA1905" s="100"/>
      <c r="BB1905" s="100"/>
      <c r="BC1905" s="100"/>
      <c r="BD1905" s="41"/>
    </row>
    <row r="1906" spans="1:56" x14ac:dyDescent="0.3">
      <c r="A1906" s="99" t="s">
        <v>305</v>
      </c>
      <c r="B1906" s="99" t="s">
        <v>36</v>
      </c>
      <c r="C1906" s="99" t="s">
        <v>2024</v>
      </c>
      <c r="D1906" s="99" t="s">
        <v>101</v>
      </c>
      <c r="E1906" s="99" t="s">
        <v>54</v>
      </c>
      <c r="F1906" s="99">
        <v>999925403</v>
      </c>
      <c r="G1906" s="99">
        <f>(J1906+T1906)-H1906</f>
        <v>393</v>
      </c>
      <c r="H1906" s="99"/>
      <c r="I1906" s="24"/>
      <c r="J1906" s="99">
        <f>SUM(K1906,L1906,N1906,O1906,P1906,Q1906)</f>
        <v>0</v>
      </c>
      <c r="K1906" s="99">
        <f>SUM(AD1906,AL1906,AN1906)</f>
        <v>0</v>
      </c>
      <c r="L1906" s="99">
        <f>SUM(AE1906,AF1906,AG1906,AH1906)</f>
        <v>0</v>
      </c>
      <c r="M1906" s="99">
        <f>COUNT(#REF!,#REF!,#REF!,#REF!,#REF!,#REF!,#REF!,AE1906,#REF!,#REF!,#REF!,#REF!,AF1906,AG1906,#REF!,#REF!,#REF!,AH1906)</f>
        <v>0</v>
      </c>
      <c r="N1906" s="99">
        <f>AI1906+AJ1906</f>
        <v>0</v>
      </c>
      <c r="O1906" s="99"/>
      <c r="P1906" s="99">
        <f>AK1906</f>
        <v>0</v>
      </c>
      <c r="Q1906" s="99">
        <f>AM1906</f>
        <v>0</v>
      </c>
      <c r="R1906" s="99">
        <v>0</v>
      </c>
      <c r="S1906" s="47"/>
      <c r="T1906" s="99">
        <f>SUM(U1906,V1906,X1906,Y1906,Z1906,AA1906,AB1906)</f>
        <v>393</v>
      </c>
      <c r="U1906" s="99">
        <f>AP1906</f>
        <v>40</v>
      </c>
      <c r="V1906" s="99">
        <f>SUM(AS1906,AT1906,AU1906,AV1906,AW1906,AX1906,AY1906,AZ1906,BA1906,BB1906,BC1906)</f>
        <v>240</v>
      </c>
      <c r="W1906" s="99">
        <f>COUNT(AS1906,AT1906,AU1906,AV1906,AW1906,AX1906,AY1906,AZ1906,BA1906,BB1906,BC1906)</f>
        <v>2</v>
      </c>
      <c r="X1906" s="99">
        <v>0</v>
      </c>
      <c r="Y1906" s="99">
        <v>0</v>
      </c>
      <c r="Z1906" s="99">
        <v>0</v>
      </c>
      <c r="AA1906" s="99">
        <f>AR1906</f>
        <v>113</v>
      </c>
      <c r="AB1906" s="99">
        <f>AQ1906</f>
        <v>0</v>
      </c>
      <c r="AC1906" s="47"/>
      <c r="AD1906" s="99"/>
      <c r="AE1906" s="99"/>
      <c r="AF1906" s="99"/>
      <c r="AG1906" s="99"/>
      <c r="AH1906" s="99"/>
      <c r="AI1906" s="99"/>
      <c r="AJ1906" s="99"/>
      <c r="AK1906" s="99"/>
      <c r="AL1906" s="99"/>
      <c r="AM1906" s="100"/>
      <c r="AN1906" s="100"/>
      <c r="AO1906" s="44"/>
      <c r="AP1906" s="100">
        <v>40</v>
      </c>
      <c r="AQ1906" s="100"/>
      <c r="AR1906" s="100">
        <v>113</v>
      </c>
      <c r="AS1906" s="100">
        <v>120</v>
      </c>
      <c r="AT1906" s="100"/>
      <c r="AU1906" s="100"/>
      <c r="AV1906" s="100"/>
      <c r="AW1906" s="100">
        <v>120</v>
      </c>
      <c r="AX1906" s="100"/>
      <c r="AY1906" s="100"/>
      <c r="AZ1906" s="100"/>
      <c r="BA1906" s="100"/>
      <c r="BB1906" s="100"/>
      <c r="BC1906" s="100"/>
      <c r="BD1906" s="41"/>
    </row>
    <row r="1907" spans="1:56" x14ac:dyDescent="0.3">
      <c r="A1907" s="102" t="s">
        <v>305</v>
      </c>
      <c r="B1907" s="102" t="s">
        <v>36</v>
      </c>
      <c r="C1907" s="102" t="s">
        <v>1076</v>
      </c>
      <c r="D1907" s="102" t="s">
        <v>177</v>
      </c>
      <c r="E1907" s="102" t="s">
        <v>54</v>
      </c>
      <c r="F1907" s="99">
        <v>999927821</v>
      </c>
      <c r="G1907" s="99">
        <f>(J1907+T1907)-H1907</f>
        <v>339.2</v>
      </c>
      <c r="H1907" s="99"/>
      <c r="I1907" s="24"/>
      <c r="J1907" s="99">
        <f>SUM(K1907,L1907,N1907,O1907,P1907,Q1907)</f>
        <v>129.19999999999999</v>
      </c>
      <c r="K1907" s="99">
        <f>SUM(AD1907,AL1907,AN1907)</f>
        <v>0</v>
      </c>
      <c r="L1907" s="99">
        <f>SUM(AE1907,AF1907,AG1907,AH1907)</f>
        <v>0</v>
      </c>
      <c r="M1907" s="99">
        <f>COUNT(#REF!,#REF!,#REF!,#REF!,#REF!,#REF!,#REF!,AE1907,#REF!,#REF!,#REF!,#REF!,AF1907,AG1907,#REF!,#REF!,#REF!,AH1907)</f>
        <v>0</v>
      </c>
      <c r="N1907" s="99">
        <f>AI1907+AJ1907</f>
        <v>31.6</v>
      </c>
      <c r="O1907" s="99"/>
      <c r="P1907" s="99">
        <f>AK1907</f>
        <v>33.6</v>
      </c>
      <c r="Q1907" s="99">
        <f>AM1907</f>
        <v>64</v>
      </c>
      <c r="R1907" s="99">
        <v>0</v>
      </c>
      <c r="S1907" s="47"/>
      <c r="T1907" s="99">
        <f>SUM(U1907,V1907,X1907,Y1907,Z1907,AA1907,AB1907)</f>
        <v>210</v>
      </c>
      <c r="U1907" s="99">
        <f>AP1907</f>
        <v>30</v>
      </c>
      <c r="V1907" s="99">
        <f>SUM(AS1907,AT1907,AU1907,AV1907,AW1907,AX1907,AY1907,AZ1907,BA1907,BB1907,BC1907)</f>
        <v>180</v>
      </c>
      <c r="W1907" s="99">
        <f>COUNT(AS1907,AT1907,AU1907,AV1907,AW1907,AX1907,AY1907,AZ1907,BA1907,BB1907,BC1907)</f>
        <v>2</v>
      </c>
      <c r="X1907" s="99">
        <v>0</v>
      </c>
      <c r="Y1907" s="99">
        <v>0</v>
      </c>
      <c r="Z1907" s="99">
        <v>0</v>
      </c>
      <c r="AA1907" s="99">
        <f>AR1907</f>
        <v>0</v>
      </c>
      <c r="AB1907" s="99">
        <f>AQ1907</f>
        <v>0</v>
      </c>
      <c r="AC1907" s="47"/>
      <c r="AD1907" s="99"/>
      <c r="AE1907" s="99"/>
      <c r="AF1907" s="99"/>
      <c r="AG1907" s="99"/>
      <c r="AH1907" s="99"/>
      <c r="AI1907" s="99"/>
      <c r="AJ1907" s="99">
        <v>31.6</v>
      </c>
      <c r="AK1907" s="99">
        <v>33.6</v>
      </c>
      <c r="AL1907" s="99"/>
      <c r="AM1907" s="100">
        <v>64</v>
      </c>
      <c r="AN1907" s="100"/>
      <c r="AO1907" s="44"/>
      <c r="AP1907" s="100">
        <v>30</v>
      </c>
      <c r="AQ1907" s="100"/>
      <c r="AR1907" s="100"/>
      <c r="AS1907" s="100">
        <v>90</v>
      </c>
      <c r="AT1907" s="100"/>
      <c r="AU1907" s="100"/>
      <c r="AV1907" s="100"/>
      <c r="AW1907" s="100">
        <v>90</v>
      </c>
      <c r="AX1907" s="100"/>
      <c r="AY1907" s="100"/>
      <c r="AZ1907" s="100"/>
      <c r="BA1907" s="100"/>
      <c r="BB1907" s="100"/>
      <c r="BC1907" s="100"/>
      <c r="BD1907" s="41"/>
    </row>
    <row r="1908" spans="1:56" x14ac:dyDescent="0.3">
      <c r="A1908" s="100" t="s">
        <v>305</v>
      </c>
      <c r="B1908" s="102" t="s">
        <v>36</v>
      </c>
      <c r="C1908" s="102" t="s">
        <v>1022</v>
      </c>
      <c r="D1908" s="102" t="s">
        <v>1023</v>
      </c>
      <c r="E1908" s="102" t="s">
        <v>54</v>
      </c>
      <c r="F1908" s="99">
        <v>999918249</v>
      </c>
      <c r="G1908" s="99">
        <f>(J1908+T1908)-H1908</f>
        <v>301</v>
      </c>
      <c r="H1908" s="99">
        <f>(K1908+L1908+N1908+O1908+P1908+Q1908+R1908)*0.5</f>
        <v>139</v>
      </c>
      <c r="I1908" s="24"/>
      <c r="J1908" s="99">
        <f>SUM(K1908,L1908,N1908,O1908,P1908,Q1908)</f>
        <v>278</v>
      </c>
      <c r="K1908" s="99">
        <f>SUM(AD1908,AL1908,AN1908)</f>
        <v>0</v>
      </c>
      <c r="L1908" s="99">
        <f>SUM(AE1908,AF1908,AG1908,AH1908)</f>
        <v>24</v>
      </c>
      <c r="M1908" s="99">
        <f>COUNT(#REF!,#REF!,#REF!,#REF!,#REF!,#REF!,#REF!,AE1908,#REF!,#REF!,#REF!,#REF!,AF1908,AG1908,#REF!,#REF!,#REF!,AH1908)</f>
        <v>1</v>
      </c>
      <c r="N1908" s="99">
        <f>AI1908+AJ1908</f>
        <v>56</v>
      </c>
      <c r="O1908" s="99"/>
      <c r="P1908" s="99">
        <f>AK1908</f>
        <v>48</v>
      </c>
      <c r="Q1908" s="99">
        <f>AM1908</f>
        <v>150</v>
      </c>
      <c r="R1908" s="99">
        <v>0</v>
      </c>
      <c r="S1908" s="47"/>
      <c r="T1908" s="99">
        <f>SUM(U1908,V1908,X1908,Y1908,Z1908,AA1908,AB1908)</f>
        <v>162</v>
      </c>
      <c r="U1908" s="99">
        <f>AP1908</f>
        <v>19</v>
      </c>
      <c r="V1908" s="99">
        <f>SUM(AS1908,AT1908,AU1908,AV1908,AW1908,AX1908,AY1908,AZ1908,BA1908,BB1908,BC1908)</f>
        <v>58</v>
      </c>
      <c r="W1908" s="99">
        <f>COUNT(AS1908,AT1908,AU1908,AV1908,AW1908,AX1908,AY1908,AZ1908,BA1908,BB1908,BC1908)</f>
        <v>1</v>
      </c>
      <c r="X1908" s="99">
        <v>0</v>
      </c>
      <c r="Y1908" s="99">
        <v>0</v>
      </c>
      <c r="Z1908" s="99">
        <v>0</v>
      </c>
      <c r="AA1908" s="99">
        <f>AR1908</f>
        <v>85</v>
      </c>
      <c r="AB1908" s="99">
        <f>AQ1908</f>
        <v>0</v>
      </c>
      <c r="AC1908" s="47"/>
      <c r="AD1908" s="99"/>
      <c r="AE1908" s="99"/>
      <c r="AF1908" s="99"/>
      <c r="AG1908" s="99">
        <v>24</v>
      </c>
      <c r="AH1908" s="99"/>
      <c r="AI1908" s="99"/>
      <c r="AJ1908" s="99">
        <v>56</v>
      </c>
      <c r="AK1908" s="99">
        <v>48</v>
      </c>
      <c r="AL1908" s="99"/>
      <c r="AM1908" s="100">
        <v>150</v>
      </c>
      <c r="AN1908" s="100"/>
      <c r="AO1908" s="44"/>
      <c r="AP1908" s="100">
        <v>19</v>
      </c>
      <c r="AQ1908" s="100"/>
      <c r="AR1908" s="100">
        <v>85</v>
      </c>
      <c r="AS1908" s="100">
        <v>58</v>
      </c>
      <c r="AT1908" s="100"/>
      <c r="AU1908" s="100"/>
      <c r="AV1908" s="100"/>
      <c r="AW1908" s="100"/>
      <c r="AX1908" s="100"/>
      <c r="AY1908" s="100"/>
      <c r="AZ1908" s="100"/>
      <c r="BA1908" s="100"/>
      <c r="BB1908" s="100"/>
      <c r="BC1908" s="100"/>
      <c r="BD1908" s="41"/>
    </row>
    <row r="1909" spans="1:56" x14ac:dyDescent="0.3">
      <c r="A1909" s="99" t="s">
        <v>305</v>
      </c>
      <c r="B1909" s="99" t="s">
        <v>36</v>
      </c>
      <c r="C1909" s="99" t="s">
        <v>1795</v>
      </c>
      <c r="D1909" s="99" t="s">
        <v>118</v>
      </c>
      <c r="E1909" s="99" t="s">
        <v>54</v>
      </c>
      <c r="F1909" s="99">
        <v>999924352</v>
      </c>
      <c r="G1909" s="99">
        <f>(J1909+T1909)-H1909</f>
        <v>245</v>
      </c>
      <c r="H1909" s="99"/>
      <c r="I1909" s="24"/>
      <c r="J1909" s="99">
        <f>SUM(K1909,L1909,N1909,O1909,P1909,Q1909)</f>
        <v>122</v>
      </c>
      <c r="K1909" s="99">
        <f>SUM(AD1909,AL1909,AN1909)</f>
        <v>0</v>
      </c>
      <c r="L1909" s="99">
        <f>SUM(AE1909,AF1909,AG1909,AH1909)</f>
        <v>0</v>
      </c>
      <c r="M1909" s="99">
        <f>COUNT(#REF!,#REF!,#REF!,#REF!,#REF!,#REF!,#REF!,AE1909,#REF!,#REF!,#REF!,#REF!,AF1909,AG1909,#REF!,#REF!,#REF!,AH1909)</f>
        <v>0</v>
      </c>
      <c r="N1909" s="99">
        <f>AI1909+AJ1909</f>
        <v>71</v>
      </c>
      <c r="O1909" s="99"/>
      <c r="P1909" s="99">
        <f>AK1909</f>
        <v>51</v>
      </c>
      <c r="Q1909" s="99">
        <f>AM1909</f>
        <v>0</v>
      </c>
      <c r="R1909" s="99">
        <v>0</v>
      </c>
      <c r="S1909" s="47"/>
      <c r="T1909" s="99">
        <f>SUM(U1909,V1909,X1909,Y1909,Z1909,AA1909,AB1909)</f>
        <v>123</v>
      </c>
      <c r="U1909" s="99">
        <f>AP1909</f>
        <v>0</v>
      </c>
      <c r="V1909" s="99">
        <f>SUM(AS1909,AT1909,AU1909,AV1909,AW1909,AX1909,AY1909,AZ1909,BA1909,BB1909,BC1909)</f>
        <v>30</v>
      </c>
      <c r="W1909" s="99">
        <f>COUNT(AS1909,AT1909,AU1909,AV1909,AW1909,AX1909,AY1909,AZ1909,BA1909,BB1909,BC1909)</f>
        <v>1</v>
      </c>
      <c r="X1909" s="99">
        <v>0</v>
      </c>
      <c r="Y1909" s="99">
        <v>0</v>
      </c>
      <c r="Z1909" s="99">
        <v>0</v>
      </c>
      <c r="AA1909" s="99">
        <f>AR1909</f>
        <v>93</v>
      </c>
      <c r="AB1909" s="99">
        <f>AQ1909</f>
        <v>0</v>
      </c>
      <c r="AC1909" s="47"/>
      <c r="AD1909" s="99"/>
      <c r="AE1909" s="99"/>
      <c r="AF1909" s="99"/>
      <c r="AG1909" s="99"/>
      <c r="AH1909" s="99"/>
      <c r="AI1909" s="99"/>
      <c r="AJ1909" s="99">
        <v>71</v>
      </c>
      <c r="AK1909" s="99">
        <v>51</v>
      </c>
      <c r="AL1909" s="99"/>
      <c r="AM1909" s="100"/>
      <c r="AN1909" s="100"/>
      <c r="AO1909" s="44"/>
      <c r="AP1909" s="100"/>
      <c r="AQ1909" s="100"/>
      <c r="AR1909" s="100">
        <v>93</v>
      </c>
      <c r="AS1909" s="100"/>
      <c r="AT1909" s="100"/>
      <c r="AU1909" s="100"/>
      <c r="AV1909" s="100"/>
      <c r="AW1909" s="100"/>
      <c r="AX1909" s="100"/>
      <c r="AY1909" s="100"/>
      <c r="AZ1909" s="100"/>
      <c r="BA1909" s="100"/>
      <c r="BB1909" s="100"/>
      <c r="BC1909" s="100">
        <v>30</v>
      </c>
      <c r="BD1909" s="41"/>
    </row>
    <row r="1910" spans="1:56" x14ac:dyDescent="0.3">
      <c r="A1910" s="100" t="s">
        <v>305</v>
      </c>
      <c r="B1910" s="99" t="s">
        <v>36</v>
      </c>
      <c r="C1910" s="99" t="s">
        <v>1801</v>
      </c>
      <c r="D1910" s="99" t="s">
        <v>1723</v>
      </c>
      <c r="E1910" s="99" t="s">
        <v>54</v>
      </c>
      <c r="F1910" s="99">
        <v>999924373</v>
      </c>
      <c r="G1910" s="99">
        <f>(J1910+T1910)-H1910</f>
        <v>235.5</v>
      </c>
      <c r="H1910" s="100"/>
      <c r="I1910" s="24"/>
      <c r="J1910" s="99">
        <f>SUM(K1910,L1910,N1910,O1910,P1910,Q1910)</f>
        <v>137.5</v>
      </c>
      <c r="K1910" s="99">
        <f>SUM(AD1910,AL1910,AN1910)</f>
        <v>137.5</v>
      </c>
      <c r="L1910" s="99">
        <f>SUM(AE1910,AF1910,AG1910,AH1910)</f>
        <v>0</v>
      </c>
      <c r="M1910" s="99">
        <f>COUNT(#REF!,#REF!,#REF!,#REF!,#REF!,#REF!,#REF!,AE1910,#REF!,#REF!,#REF!,#REF!,AF1910,AG1910,#REF!,#REF!,#REF!,AH1910)</f>
        <v>0</v>
      </c>
      <c r="N1910" s="99">
        <f>AI1910+AJ1910</f>
        <v>0</v>
      </c>
      <c r="O1910" s="99"/>
      <c r="P1910" s="99">
        <f>AK1910</f>
        <v>0</v>
      </c>
      <c r="Q1910" s="99">
        <f>AM1910</f>
        <v>0</v>
      </c>
      <c r="R1910" s="99">
        <v>0</v>
      </c>
      <c r="S1910" s="47"/>
      <c r="T1910" s="99">
        <f>SUM(U1910,V1910,X1910,Y1910,Z1910,AA1910,AB1910)</f>
        <v>98</v>
      </c>
      <c r="U1910" s="99">
        <f>AP1910</f>
        <v>0</v>
      </c>
      <c r="V1910" s="99">
        <f>SUM(AS1910,AT1910,AU1910,AV1910,AW1910,AX1910,AY1910,AZ1910,BA1910,BB1910,BC1910)</f>
        <v>98</v>
      </c>
      <c r="W1910" s="99">
        <f>COUNT(AS1910,AT1910,AU1910,AV1910,AW1910,AX1910,AY1910,AZ1910,BA1910,BB1910,BC1910)</f>
        <v>2</v>
      </c>
      <c r="X1910" s="99">
        <v>0</v>
      </c>
      <c r="Y1910" s="99">
        <v>0</v>
      </c>
      <c r="Z1910" s="99">
        <v>0</v>
      </c>
      <c r="AA1910" s="99">
        <f>AR1910</f>
        <v>0</v>
      </c>
      <c r="AB1910" s="99">
        <f>AQ1910</f>
        <v>0</v>
      </c>
      <c r="AC1910" s="47"/>
      <c r="AD1910" s="99"/>
      <c r="AE1910" s="99"/>
      <c r="AF1910" s="99"/>
      <c r="AG1910" s="99"/>
      <c r="AH1910" s="99"/>
      <c r="AI1910" s="99"/>
      <c r="AJ1910" s="99"/>
      <c r="AK1910" s="99"/>
      <c r="AL1910" s="99">
        <v>37.5</v>
      </c>
      <c r="AM1910" s="100"/>
      <c r="AN1910" s="100">
        <v>100</v>
      </c>
      <c r="AO1910" s="44"/>
      <c r="AP1910" s="100"/>
      <c r="AQ1910" s="100"/>
      <c r="AR1910" s="100"/>
      <c r="AS1910" s="100"/>
      <c r="AT1910" s="100"/>
      <c r="AU1910" s="100"/>
      <c r="AV1910" s="100"/>
      <c r="AW1910" s="100"/>
      <c r="AX1910" s="100">
        <v>60</v>
      </c>
      <c r="AY1910" s="100"/>
      <c r="AZ1910" s="100">
        <v>38</v>
      </c>
      <c r="BA1910" s="100"/>
      <c r="BB1910" s="100"/>
      <c r="BC1910" s="100"/>
      <c r="BD1910" s="41"/>
    </row>
    <row r="1911" spans="1:56" x14ac:dyDescent="0.3">
      <c r="A1911" s="100" t="s">
        <v>305</v>
      </c>
      <c r="B1911" s="99" t="s">
        <v>36</v>
      </c>
      <c r="C1911" s="99" t="s">
        <v>1984</v>
      </c>
      <c r="D1911" s="99" t="s">
        <v>1985</v>
      </c>
      <c r="E1911" s="99" t="s">
        <v>54</v>
      </c>
      <c r="F1911" s="99">
        <v>999925299</v>
      </c>
      <c r="G1911" s="99">
        <f>(J1911+T1911)-H1911</f>
        <v>235</v>
      </c>
      <c r="H1911" s="99">
        <f>(K1911+L1911+N1911+O1911+P1911+Q1911+R1911)*0.5</f>
        <v>115</v>
      </c>
      <c r="I1911" s="24"/>
      <c r="J1911" s="99">
        <f>SUM(K1911,L1911,N1911,O1911,P1911,Q1911)</f>
        <v>230</v>
      </c>
      <c r="K1911" s="99">
        <f>SUM(AD1911,AL1911,AN1911)</f>
        <v>0</v>
      </c>
      <c r="L1911" s="99">
        <f>SUM(AE1911,AF1911,AG1911,AH1911)</f>
        <v>0</v>
      </c>
      <c r="M1911" s="99">
        <f>COUNT(#REF!,#REF!,#REF!,#REF!,#REF!,#REF!,#REF!,AE1911,#REF!,#REF!,#REF!,#REF!,AF1911,AG1911,#REF!,#REF!,#REF!,AH1911)</f>
        <v>0</v>
      </c>
      <c r="N1911" s="99">
        <f>AI1911+AJ1911</f>
        <v>70</v>
      </c>
      <c r="O1911" s="99"/>
      <c r="P1911" s="99">
        <f>AK1911</f>
        <v>160</v>
      </c>
      <c r="Q1911" s="99">
        <f>AM1911</f>
        <v>0</v>
      </c>
      <c r="R1911" s="99">
        <v>0</v>
      </c>
      <c r="S1911" s="47"/>
      <c r="T1911" s="99">
        <f>SUM(U1911,V1911,X1911,Y1911,Z1911,AA1911,AB1911)</f>
        <v>120</v>
      </c>
      <c r="U1911" s="99">
        <f>AP1911</f>
        <v>0</v>
      </c>
      <c r="V1911" s="99">
        <f>SUM(AS1911,AT1911,AU1911,AV1911,AW1911,AX1911,AY1911,AZ1911,BA1911,BB1911,BC1911)</f>
        <v>120</v>
      </c>
      <c r="W1911" s="99">
        <f>COUNT(AS1911,AT1911,AU1911,AV1911,AW1911,AX1911,AY1911,AZ1911,BA1911,BB1911,BC1911)</f>
        <v>1</v>
      </c>
      <c r="X1911" s="99">
        <v>0</v>
      </c>
      <c r="Y1911" s="99">
        <v>0</v>
      </c>
      <c r="Z1911" s="99">
        <v>0</v>
      </c>
      <c r="AA1911" s="99">
        <f>AR1911</f>
        <v>0</v>
      </c>
      <c r="AB1911" s="99">
        <f>AQ1911</f>
        <v>0</v>
      </c>
      <c r="AC1911" s="47"/>
      <c r="AD1911" s="99"/>
      <c r="AE1911" s="99"/>
      <c r="AF1911" s="99"/>
      <c r="AG1911" s="99"/>
      <c r="AH1911" s="99"/>
      <c r="AI1911" s="99"/>
      <c r="AJ1911" s="99">
        <v>70</v>
      </c>
      <c r="AK1911" s="99">
        <v>160</v>
      </c>
      <c r="AL1911" s="99"/>
      <c r="AM1911" s="100"/>
      <c r="AN1911" s="100"/>
      <c r="AO1911" s="44"/>
      <c r="AP1911" s="100"/>
      <c r="AQ1911" s="100"/>
      <c r="AR1911" s="100"/>
      <c r="AS1911" s="100"/>
      <c r="AT1911" s="100"/>
      <c r="AU1911" s="100"/>
      <c r="AV1911" s="100"/>
      <c r="AW1911" s="100"/>
      <c r="AX1911" s="100"/>
      <c r="AY1911" s="100"/>
      <c r="AZ1911" s="100"/>
      <c r="BA1911" s="100">
        <v>120</v>
      </c>
      <c r="BB1911" s="100"/>
      <c r="BC1911" s="100"/>
      <c r="BD1911" s="41"/>
    </row>
    <row r="1912" spans="1:56" x14ac:dyDescent="0.3">
      <c r="A1912" s="100" t="s">
        <v>305</v>
      </c>
      <c r="B1912" s="99" t="s">
        <v>36</v>
      </c>
      <c r="C1912" s="99" t="s">
        <v>783</v>
      </c>
      <c r="D1912" s="99" t="s">
        <v>784</v>
      </c>
      <c r="E1912" s="99" t="s">
        <v>54</v>
      </c>
      <c r="F1912" s="99">
        <v>999914109</v>
      </c>
      <c r="G1912" s="99">
        <f>(J1912+T1912)-H1912</f>
        <v>234</v>
      </c>
      <c r="H1912" s="100"/>
      <c r="I1912" s="24"/>
      <c r="J1912" s="99">
        <f>SUM(K1912,L1912,N1912,O1912,P1912,Q1912)</f>
        <v>84</v>
      </c>
      <c r="K1912" s="99">
        <f>SUM(AD1912,AL1912,AN1912)</f>
        <v>0</v>
      </c>
      <c r="L1912" s="99">
        <f>SUM(AE1912,AF1912,AG1912,AH1912)</f>
        <v>0</v>
      </c>
      <c r="M1912" s="99">
        <f>COUNT(#REF!,#REF!,#REF!,#REF!,#REF!,#REF!,#REF!,AE1912,#REF!,#REF!,#REF!,#REF!,AF1912,AG1912,#REF!,#REF!,#REF!,AH1912)</f>
        <v>0</v>
      </c>
      <c r="N1912" s="99">
        <f>AI1912+AJ1912</f>
        <v>0</v>
      </c>
      <c r="O1912" s="99"/>
      <c r="P1912" s="99">
        <f>AK1912</f>
        <v>84</v>
      </c>
      <c r="Q1912" s="99">
        <f>AM1912</f>
        <v>0</v>
      </c>
      <c r="R1912" s="99">
        <v>0</v>
      </c>
      <c r="S1912" s="47"/>
      <c r="T1912" s="99">
        <f>SUM(U1912,V1912,X1912,Y1912,Z1912,AA1912,AB1912)</f>
        <v>150</v>
      </c>
      <c r="U1912" s="99">
        <f>AP1912</f>
        <v>0</v>
      </c>
      <c r="V1912" s="99">
        <f>SUM(AS1912,AT1912,AU1912,AV1912,AW1912,AX1912,AY1912,AZ1912,BA1912,BB1912,BC1912)</f>
        <v>0</v>
      </c>
      <c r="W1912" s="99">
        <f>COUNT(AS1912,AT1912,AU1912,AV1912,AW1912,AX1912,AY1912,AZ1912,BA1912,BB1912,BC1912)</f>
        <v>0</v>
      </c>
      <c r="X1912" s="99">
        <v>0</v>
      </c>
      <c r="Y1912" s="99">
        <v>0</v>
      </c>
      <c r="Z1912" s="99">
        <v>0</v>
      </c>
      <c r="AA1912" s="99">
        <f>AR1912</f>
        <v>150</v>
      </c>
      <c r="AB1912" s="99">
        <f>AQ1912</f>
        <v>0</v>
      </c>
      <c r="AC1912" s="47"/>
      <c r="AD1912" s="99"/>
      <c r="AE1912" s="99"/>
      <c r="AF1912" s="99"/>
      <c r="AG1912" s="99"/>
      <c r="AH1912" s="99"/>
      <c r="AI1912" s="99"/>
      <c r="AJ1912" s="99"/>
      <c r="AK1912" s="99">
        <v>84</v>
      </c>
      <c r="AL1912" s="99"/>
      <c r="AM1912" s="100"/>
      <c r="AN1912" s="100"/>
      <c r="AO1912" s="44"/>
      <c r="AP1912" s="100"/>
      <c r="AQ1912" s="100"/>
      <c r="AR1912" s="100">
        <v>150</v>
      </c>
      <c r="AS1912" s="100"/>
      <c r="AT1912" s="100"/>
      <c r="AU1912" s="100"/>
      <c r="AV1912" s="100"/>
      <c r="AW1912" s="100"/>
      <c r="AX1912" s="100"/>
      <c r="AY1912" s="100"/>
      <c r="AZ1912" s="100"/>
      <c r="BA1912" s="100"/>
      <c r="BB1912" s="100"/>
      <c r="BC1912" s="100"/>
      <c r="BD1912" s="41"/>
    </row>
    <row r="1913" spans="1:56" x14ac:dyDescent="0.3">
      <c r="A1913" s="100" t="s">
        <v>305</v>
      </c>
      <c r="B1913" s="100" t="s">
        <v>36</v>
      </c>
      <c r="C1913" s="100" t="s">
        <v>911</v>
      </c>
      <c r="D1913" s="100" t="s">
        <v>88</v>
      </c>
      <c r="E1913" s="100" t="s">
        <v>54</v>
      </c>
      <c r="F1913" s="99">
        <v>999916871</v>
      </c>
      <c r="G1913" s="99">
        <f>(J1913+T1913)-H1913</f>
        <v>206</v>
      </c>
      <c r="H1913" s="100"/>
      <c r="I1913" s="24"/>
      <c r="J1913" s="99">
        <f>SUM(K1913,L1913,N1913,O1913,P1913,Q1913)</f>
        <v>150</v>
      </c>
      <c r="K1913" s="99">
        <f>SUM(AD1913,AL1913,AN1913)</f>
        <v>0</v>
      </c>
      <c r="L1913" s="99">
        <f>SUM(AE1913,AF1913,AG1913,AH1913)</f>
        <v>68</v>
      </c>
      <c r="M1913" s="99">
        <f>COUNT(#REF!,#REF!,#REF!,#REF!,#REF!,#REF!,#REF!,AE1913,#REF!,#REF!,#REF!,#REF!,AF1913,AG1913,#REF!,#REF!,#REF!,AH1913)</f>
        <v>1</v>
      </c>
      <c r="N1913" s="99">
        <f>AI1913+AJ1913</f>
        <v>44</v>
      </c>
      <c r="O1913" s="99"/>
      <c r="P1913" s="99">
        <f>AK1913</f>
        <v>38</v>
      </c>
      <c r="Q1913" s="99">
        <f>AM1913</f>
        <v>0</v>
      </c>
      <c r="R1913" s="99">
        <v>0</v>
      </c>
      <c r="S1913" s="47"/>
      <c r="T1913" s="99">
        <f>SUM(U1913,V1913,X1913,Y1913,Z1913,AA1913,AB1913)</f>
        <v>56</v>
      </c>
      <c r="U1913" s="99">
        <f>AP1913</f>
        <v>18</v>
      </c>
      <c r="V1913" s="99">
        <f>SUM(AS1913,AT1913,AU1913,AV1913,AW1913,AX1913,AY1913,AZ1913,BA1913,BB1913,BC1913)</f>
        <v>38</v>
      </c>
      <c r="W1913" s="99">
        <f>COUNT(AS1913,AT1913,AU1913,AV1913,AW1913,AX1913,AY1913,AZ1913,BA1913,BB1913,BC1913)</f>
        <v>1</v>
      </c>
      <c r="X1913" s="99">
        <v>0</v>
      </c>
      <c r="Y1913" s="99">
        <v>0</v>
      </c>
      <c r="Z1913" s="99">
        <v>0</v>
      </c>
      <c r="AA1913" s="99">
        <f>AR1913</f>
        <v>0</v>
      </c>
      <c r="AB1913" s="99">
        <f>AQ1913</f>
        <v>0</v>
      </c>
      <c r="AC1913" s="47"/>
      <c r="AD1913" s="99"/>
      <c r="AE1913" s="99"/>
      <c r="AF1913" s="99"/>
      <c r="AG1913" s="99">
        <v>68</v>
      </c>
      <c r="AH1913" s="99"/>
      <c r="AI1913" s="99"/>
      <c r="AJ1913" s="99">
        <v>44</v>
      </c>
      <c r="AK1913" s="99">
        <v>38</v>
      </c>
      <c r="AL1913" s="99"/>
      <c r="AM1913" s="100"/>
      <c r="AN1913" s="100"/>
      <c r="AO1913" s="44"/>
      <c r="AP1913" s="100">
        <v>18</v>
      </c>
      <c r="AQ1913" s="100"/>
      <c r="AR1913" s="100"/>
      <c r="AS1913" s="100">
        <v>38</v>
      </c>
      <c r="AT1913" s="100"/>
      <c r="AU1913" s="100"/>
      <c r="AV1913" s="100"/>
      <c r="AW1913" s="100"/>
      <c r="AX1913" s="100"/>
      <c r="AY1913" s="100"/>
      <c r="AZ1913" s="100"/>
      <c r="BA1913" s="100"/>
      <c r="BB1913" s="100"/>
      <c r="BC1913" s="100"/>
      <c r="BD1913" s="41"/>
    </row>
    <row r="1914" spans="1:56" x14ac:dyDescent="0.3">
      <c r="A1914" s="99" t="s">
        <v>305</v>
      </c>
      <c r="B1914" s="99" t="s">
        <v>36</v>
      </c>
      <c r="C1914" s="99" t="s">
        <v>1986</v>
      </c>
      <c r="D1914" s="99" t="s">
        <v>115</v>
      </c>
      <c r="E1914" s="99" t="s">
        <v>54</v>
      </c>
      <c r="F1914" s="99">
        <v>999925300</v>
      </c>
      <c r="G1914" s="99">
        <f>(J1914+T1914)-H1914</f>
        <v>194</v>
      </c>
      <c r="H1914" s="99"/>
      <c r="I1914" s="24"/>
      <c r="J1914" s="99">
        <f>SUM(K1914,L1914,N1914,O1914,P1914,Q1914)</f>
        <v>194</v>
      </c>
      <c r="K1914" s="99">
        <f>SUM(AD1914,AL1914,AN1914)</f>
        <v>0</v>
      </c>
      <c r="L1914" s="99">
        <f>SUM(AE1914,AF1914,AG1914,AH1914)</f>
        <v>0</v>
      </c>
      <c r="M1914" s="99">
        <f>COUNT(#REF!,#REF!,#REF!,#REF!,#REF!,#REF!,#REF!,AE1914,#REF!,#REF!,#REF!,#REF!,AF1914,AG1914,#REF!,#REF!,#REF!,AH1914)</f>
        <v>0</v>
      </c>
      <c r="N1914" s="99">
        <f>AI1914+AJ1914</f>
        <v>79</v>
      </c>
      <c r="O1914" s="99"/>
      <c r="P1914" s="99">
        <f>AK1914</f>
        <v>51</v>
      </c>
      <c r="Q1914" s="99">
        <f>AM1914</f>
        <v>64</v>
      </c>
      <c r="R1914" s="99">
        <v>0</v>
      </c>
      <c r="S1914" s="47"/>
      <c r="T1914" s="99">
        <f>SUM(U1914,V1914,X1914,Y1914,Z1914,AA1914,AB1914)</f>
        <v>0</v>
      </c>
      <c r="U1914" s="99">
        <f>AP1914</f>
        <v>0</v>
      </c>
      <c r="V1914" s="99">
        <f>SUM(AS1914,AT1914,AU1914,AV1914,AW1914,AX1914,AY1914,AZ1914,BA1914,BB1914,BC1914)</f>
        <v>0</v>
      </c>
      <c r="W1914" s="99">
        <f>COUNT(AS1914,AT1914,AU1914,AV1914,AW1914,AX1914,AY1914,AZ1914,BA1914,BB1914,BC1914)</f>
        <v>0</v>
      </c>
      <c r="X1914" s="99">
        <v>0</v>
      </c>
      <c r="Y1914" s="99">
        <v>0</v>
      </c>
      <c r="Z1914" s="99">
        <v>0</v>
      </c>
      <c r="AA1914" s="99">
        <f>AR1914</f>
        <v>0</v>
      </c>
      <c r="AB1914" s="99">
        <f>AQ1914</f>
        <v>0</v>
      </c>
      <c r="AC1914" s="47"/>
      <c r="AD1914" s="99"/>
      <c r="AE1914" s="99"/>
      <c r="AF1914" s="99"/>
      <c r="AG1914" s="99"/>
      <c r="AH1914" s="99"/>
      <c r="AI1914" s="99"/>
      <c r="AJ1914" s="99">
        <v>79</v>
      </c>
      <c r="AK1914" s="99">
        <v>51</v>
      </c>
      <c r="AL1914" s="99"/>
      <c r="AM1914" s="100">
        <v>64</v>
      </c>
      <c r="AN1914" s="100"/>
      <c r="AO1914" s="44"/>
      <c r="AP1914" s="100"/>
      <c r="AQ1914" s="100"/>
      <c r="AR1914" s="100"/>
      <c r="AS1914" s="100"/>
      <c r="AT1914" s="100"/>
      <c r="AU1914" s="100"/>
      <c r="AV1914" s="100"/>
      <c r="AW1914" s="100"/>
      <c r="AX1914" s="100"/>
      <c r="AY1914" s="100"/>
      <c r="AZ1914" s="100"/>
      <c r="BA1914" s="100"/>
      <c r="BB1914" s="100"/>
      <c r="BC1914" s="100"/>
      <c r="BD1914" s="41"/>
    </row>
    <row r="1915" spans="1:56" x14ac:dyDescent="0.3">
      <c r="A1915" s="102" t="s">
        <v>305</v>
      </c>
      <c r="B1915" s="102" t="s">
        <v>36</v>
      </c>
      <c r="C1915" s="102" t="s">
        <v>1964</v>
      </c>
      <c r="D1915" s="102" t="s">
        <v>1965</v>
      </c>
      <c r="E1915" s="102" t="s">
        <v>54</v>
      </c>
      <c r="F1915" s="99">
        <v>999925241</v>
      </c>
      <c r="G1915" s="99">
        <f>(J1915+T1915)-H1915</f>
        <v>187</v>
      </c>
      <c r="H1915" s="99"/>
      <c r="I1915" s="24"/>
      <c r="J1915" s="99">
        <f>SUM(K1915,L1915,N1915,O1915,P1915,Q1915)</f>
        <v>101</v>
      </c>
      <c r="K1915" s="99">
        <f>SUM(AD1915,AL1915,AN1915)</f>
        <v>0</v>
      </c>
      <c r="L1915" s="99">
        <f>SUM(AE1915,AF1915,AG1915,AH1915)</f>
        <v>63</v>
      </c>
      <c r="M1915" s="99">
        <f>COUNT(#REF!,#REF!,#REF!,#REF!,#REF!,#REF!,#REF!,AE1915,#REF!,#REF!,#REF!,#REF!,AF1915,AG1915,#REF!,#REF!,#REF!,AH1915)</f>
        <v>1</v>
      </c>
      <c r="N1915" s="99">
        <f>AI1915+AJ1915</f>
        <v>0</v>
      </c>
      <c r="O1915" s="99"/>
      <c r="P1915" s="99">
        <f>AK1915</f>
        <v>38</v>
      </c>
      <c r="Q1915" s="99">
        <f>AM1915</f>
        <v>0</v>
      </c>
      <c r="R1915" s="99">
        <v>0</v>
      </c>
      <c r="S1915" s="47"/>
      <c r="T1915" s="99">
        <f>SUM(U1915,V1915,X1915,Y1915,Z1915,AA1915,AB1915)</f>
        <v>86</v>
      </c>
      <c r="U1915" s="99">
        <f>AP1915</f>
        <v>23</v>
      </c>
      <c r="V1915" s="99">
        <f>SUM(AS1915,AT1915,AU1915,AV1915,AW1915,AX1915,AY1915,AZ1915,BA1915,BB1915,BC1915)</f>
        <v>63</v>
      </c>
      <c r="W1915" s="99">
        <f>COUNT(AS1915,AT1915,AU1915,AV1915,AW1915,AX1915,AY1915,AZ1915,BA1915,BB1915,BC1915)</f>
        <v>1</v>
      </c>
      <c r="X1915" s="99">
        <v>0</v>
      </c>
      <c r="Y1915" s="99">
        <v>0</v>
      </c>
      <c r="Z1915" s="99">
        <v>0</v>
      </c>
      <c r="AA1915" s="99">
        <f>AR1915</f>
        <v>0</v>
      </c>
      <c r="AB1915" s="99">
        <f>AQ1915</f>
        <v>0</v>
      </c>
      <c r="AC1915" s="47"/>
      <c r="AD1915" s="99"/>
      <c r="AE1915" s="99">
        <v>63</v>
      </c>
      <c r="AF1915" s="99"/>
      <c r="AG1915" s="99"/>
      <c r="AH1915" s="99"/>
      <c r="AI1915" s="99"/>
      <c r="AJ1915" s="99"/>
      <c r="AK1915" s="99">
        <v>38</v>
      </c>
      <c r="AL1915" s="99"/>
      <c r="AM1915" s="100"/>
      <c r="AN1915" s="100"/>
      <c r="AO1915" s="44"/>
      <c r="AP1915" s="100">
        <v>23</v>
      </c>
      <c r="AQ1915" s="100"/>
      <c r="AR1915" s="100"/>
      <c r="AS1915" s="100"/>
      <c r="AT1915" s="100"/>
      <c r="AU1915" s="100"/>
      <c r="AV1915" s="100"/>
      <c r="AW1915" s="100">
        <v>63</v>
      </c>
      <c r="AX1915" s="100"/>
      <c r="AY1915" s="100"/>
      <c r="AZ1915" s="100"/>
      <c r="BA1915" s="100"/>
      <c r="BB1915" s="100"/>
      <c r="BC1915" s="100"/>
      <c r="BD1915" s="41"/>
    </row>
    <row r="1916" spans="1:56" x14ac:dyDescent="0.3">
      <c r="A1916" s="100" t="s">
        <v>305</v>
      </c>
      <c r="B1916" s="99" t="s">
        <v>36</v>
      </c>
      <c r="C1916" s="99" t="s">
        <v>1275</v>
      </c>
      <c r="D1916" s="99" t="s">
        <v>94</v>
      </c>
      <c r="E1916" s="99" t="s">
        <v>54</v>
      </c>
      <c r="F1916" s="99">
        <v>999920832</v>
      </c>
      <c r="G1916" s="99">
        <f>(J1916+T1916)-H1916</f>
        <v>184</v>
      </c>
      <c r="H1916" s="100"/>
      <c r="I1916" s="24"/>
      <c r="J1916" s="99">
        <f>SUM(K1916,L1916,N1916,O1916,P1916,Q1916)</f>
        <v>116</v>
      </c>
      <c r="K1916" s="99">
        <f>SUM(AD1916,AL1916,AN1916)</f>
        <v>52</v>
      </c>
      <c r="L1916" s="99">
        <f>SUM(AE1916,AF1916,AG1916,AH1916)</f>
        <v>0</v>
      </c>
      <c r="M1916" s="99">
        <f>COUNT(#REF!,#REF!,#REF!,#REF!,#REF!,#REF!,#REF!,AE1916,#REF!,#REF!,#REF!,#REF!,AF1916,AG1916,#REF!,#REF!,#REF!,AH1916)</f>
        <v>0</v>
      </c>
      <c r="N1916" s="99">
        <f>AI1916+AJ1916</f>
        <v>0</v>
      </c>
      <c r="O1916" s="99"/>
      <c r="P1916" s="99">
        <f>AK1916</f>
        <v>64</v>
      </c>
      <c r="Q1916" s="99">
        <f>AM1916</f>
        <v>0</v>
      </c>
      <c r="R1916" s="99">
        <v>0</v>
      </c>
      <c r="S1916" s="47"/>
      <c r="T1916" s="99">
        <f>SUM(U1916,V1916,X1916,Y1916,Z1916,AA1916,AB1916)</f>
        <v>68</v>
      </c>
      <c r="U1916" s="99">
        <f>AP1916</f>
        <v>0</v>
      </c>
      <c r="V1916" s="99">
        <f>SUM(AS1916,AT1916,AU1916,AV1916,AW1916,AX1916,AY1916,AZ1916,BA1916,BB1916,BC1916)</f>
        <v>68</v>
      </c>
      <c r="W1916" s="99">
        <f>COUNT(AS1916,AT1916,AU1916,AV1916,AW1916,AX1916,AY1916,AZ1916,BA1916,BB1916,BC1916)</f>
        <v>1</v>
      </c>
      <c r="X1916" s="99">
        <v>0</v>
      </c>
      <c r="Y1916" s="99">
        <v>0</v>
      </c>
      <c r="Z1916" s="99">
        <v>0</v>
      </c>
      <c r="AA1916" s="99">
        <f>AR1916</f>
        <v>0</v>
      </c>
      <c r="AB1916" s="99">
        <f>AQ1916</f>
        <v>0</v>
      </c>
      <c r="AC1916" s="47"/>
      <c r="AD1916" s="99"/>
      <c r="AE1916" s="99"/>
      <c r="AF1916" s="99"/>
      <c r="AG1916" s="99"/>
      <c r="AH1916" s="99"/>
      <c r="AI1916" s="99"/>
      <c r="AJ1916" s="99"/>
      <c r="AK1916" s="99">
        <v>64</v>
      </c>
      <c r="AL1916" s="99"/>
      <c r="AM1916" s="100"/>
      <c r="AN1916" s="100">
        <v>52</v>
      </c>
      <c r="AO1916" s="44"/>
      <c r="AP1916" s="100"/>
      <c r="AQ1916" s="100"/>
      <c r="AR1916" s="100"/>
      <c r="AS1916" s="100"/>
      <c r="AT1916" s="100"/>
      <c r="AU1916" s="100"/>
      <c r="AV1916" s="100"/>
      <c r="AW1916" s="100"/>
      <c r="AX1916" s="100"/>
      <c r="AY1916" s="100"/>
      <c r="AZ1916" s="100">
        <v>68</v>
      </c>
      <c r="BA1916" s="100"/>
      <c r="BB1916" s="100"/>
      <c r="BC1916" s="100"/>
      <c r="BD1916" s="41"/>
    </row>
    <row r="1917" spans="1:56" x14ac:dyDescent="0.3">
      <c r="A1917" s="100" t="s">
        <v>305</v>
      </c>
      <c r="B1917" s="99" t="s">
        <v>36</v>
      </c>
      <c r="C1917" s="99" t="s">
        <v>1856</v>
      </c>
      <c r="D1917" s="99" t="s">
        <v>774</v>
      </c>
      <c r="E1917" s="99" t="s">
        <v>54</v>
      </c>
      <c r="F1917" s="99">
        <v>999924712</v>
      </c>
      <c r="G1917" s="99">
        <f>(J1917+T1917)-H1917</f>
        <v>169</v>
      </c>
      <c r="H1917" s="100"/>
      <c r="I1917" s="24"/>
      <c r="J1917" s="99">
        <f>SUM(K1917,L1917,N1917,O1917,P1917,Q1917)</f>
        <v>0</v>
      </c>
      <c r="K1917" s="99">
        <f>SUM(AD1917,AL1917,AN1917)</f>
        <v>0</v>
      </c>
      <c r="L1917" s="99">
        <f>SUM(AE1917,AF1917,AG1917,AH1917)</f>
        <v>0</v>
      </c>
      <c r="M1917" s="99">
        <f>COUNT(#REF!,#REF!,#REF!,#REF!,#REF!,#REF!,#REF!,AE1917,#REF!,#REF!,#REF!,#REF!,AF1917,AG1917,#REF!,#REF!,#REF!,AH1917)</f>
        <v>0</v>
      </c>
      <c r="N1917" s="99">
        <f>AI1917+AJ1917</f>
        <v>0</v>
      </c>
      <c r="O1917" s="99"/>
      <c r="P1917" s="99">
        <f>AK1917</f>
        <v>0</v>
      </c>
      <c r="Q1917" s="99">
        <f>AM1917</f>
        <v>0</v>
      </c>
      <c r="R1917" s="99">
        <v>0</v>
      </c>
      <c r="S1917" s="47"/>
      <c r="T1917" s="99">
        <f>SUM(U1917,V1917,X1917,Y1917,Z1917,AA1917,AB1917)</f>
        <v>169</v>
      </c>
      <c r="U1917" s="99">
        <f>AP1917</f>
        <v>0</v>
      </c>
      <c r="V1917" s="99">
        <f>SUM(AS1917,AT1917,AU1917,AV1917,AW1917,AX1917,AY1917,AZ1917,BA1917,BB1917,BC1917)</f>
        <v>63</v>
      </c>
      <c r="W1917" s="99">
        <f>COUNT(AS1917,AT1917,AU1917,AV1917,AW1917,AX1917,AY1917,AZ1917,BA1917,BB1917,BC1917)</f>
        <v>1</v>
      </c>
      <c r="X1917" s="99">
        <v>0</v>
      </c>
      <c r="Y1917" s="99">
        <v>0</v>
      </c>
      <c r="Z1917" s="99">
        <v>0</v>
      </c>
      <c r="AA1917" s="99">
        <f>AR1917</f>
        <v>106</v>
      </c>
      <c r="AB1917" s="99">
        <f>AQ1917</f>
        <v>0</v>
      </c>
      <c r="AC1917" s="47"/>
      <c r="AD1917" s="99"/>
      <c r="AE1917" s="99"/>
      <c r="AF1917" s="99"/>
      <c r="AG1917" s="99"/>
      <c r="AH1917" s="99"/>
      <c r="AI1917" s="99"/>
      <c r="AJ1917" s="99"/>
      <c r="AK1917" s="99"/>
      <c r="AL1917" s="99"/>
      <c r="AM1917" s="100"/>
      <c r="AN1917" s="100"/>
      <c r="AO1917" s="44"/>
      <c r="AP1917" s="100"/>
      <c r="AQ1917" s="100"/>
      <c r="AR1917" s="100">
        <v>106</v>
      </c>
      <c r="AS1917" s="100"/>
      <c r="AT1917" s="100"/>
      <c r="AU1917" s="100"/>
      <c r="AV1917" s="100"/>
      <c r="AW1917" s="100"/>
      <c r="AX1917" s="100"/>
      <c r="AY1917" s="100"/>
      <c r="AZ1917" s="100">
        <v>63</v>
      </c>
      <c r="BA1917" s="100"/>
      <c r="BB1917" s="100"/>
      <c r="BC1917" s="100"/>
      <c r="BD1917" s="41"/>
    </row>
    <row r="1918" spans="1:56" x14ac:dyDescent="0.3">
      <c r="A1918" s="100" t="s">
        <v>305</v>
      </c>
      <c r="B1918" s="99" t="s">
        <v>36</v>
      </c>
      <c r="C1918" s="100" t="s">
        <v>626</v>
      </c>
      <c r="D1918" s="100" t="s">
        <v>2874</v>
      </c>
      <c r="E1918" s="100" t="s">
        <v>54</v>
      </c>
      <c r="F1918" s="100">
        <v>999928914</v>
      </c>
      <c r="G1918" s="99">
        <f>(J1918+T1918)-H1918</f>
        <v>150</v>
      </c>
      <c r="H1918" s="100"/>
      <c r="I1918" s="44"/>
      <c r="J1918" s="99">
        <f>SUM(K1918,L1918,N1918,O1918,P1918,Q1918)</f>
        <v>0</v>
      </c>
      <c r="K1918" s="99">
        <f>SUM(AD1918,AL1918,AN1918)</f>
        <v>0</v>
      </c>
      <c r="L1918" s="99">
        <f>SUM(AE1918,AF1918,AG1918,AH1918)</f>
        <v>0</v>
      </c>
      <c r="M1918" s="99">
        <f>COUNT(#REF!,#REF!,#REF!,#REF!,#REF!,#REF!,#REF!,AE1918,#REF!,#REF!,#REF!,#REF!,AF1918,AG1918,#REF!,#REF!,#REF!,AH1918)</f>
        <v>0</v>
      </c>
      <c r="N1918" s="99">
        <f>AI1918+AJ1918</f>
        <v>0</v>
      </c>
      <c r="O1918" s="99"/>
      <c r="P1918" s="99">
        <f>AK1918</f>
        <v>0</v>
      </c>
      <c r="Q1918" s="99">
        <f>AM1918</f>
        <v>0</v>
      </c>
      <c r="R1918" s="99">
        <v>0</v>
      </c>
      <c r="S1918" s="47"/>
      <c r="T1918" s="99">
        <f>SUM(U1918,V1918,X1918,Y1918,Z1918,AA1918,AB1918)</f>
        <v>150</v>
      </c>
      <c r="U1918" s="99">
        <f>AP1918</f>
        <v>0</v>
      </c>
      <c r="V1918" s="99">
        <f>SUM(AS1918,AT1918,AU1918,AV1918,AW1918,AX1918,AY1918,AZ1918,BA1918,BB1918,BC1918)</f>
        <v>51</v>
      </c>
      <c r="W1918" s="99">
        <f>COUNT(AS1918,AT1918,AU1918,AV1918,AW1918,AX1918,AY1918,AZ1918,BA1918,BB1918,BC1918)</f>
        <v>1</v>
      </c>
      <c r="X1918" s="99">
        <v>0</v>
      </c>
      <c r="Y1918" s="99">
        <v>0</v>
      </c>
      <c r="Z1918" s="99">
        <v>0</v>
      </c>
      <c r="AA1918" s="99">
        <f>AR1918</f>
        <v>99</v>
      </c>
      <c r="AB1918" s="99">
        <f>AQ1918</f>
        <v>0</v>
      </c>
      <c r="AC1918" s="47"/>
      <c r="AD1918" s="100"/>
      <c r="AE1918" s="100"/>
      <c r="AF1918" s="100"/>
      <c r="AG1918" s="100"/>
      <c r="AH1918" s="100"/>
      <c r="AI1918" s="100"/>
      <c r="AJ1918" s="100"/>
      <c r="AK1918" s="100"/>
      <c r="AL1918" s="100"/>
      <c r="AM1918" s="100"/>
      <c r="AN1918" s="100"/>
      <c r="AO1918" s="44"/>
      <c r="AP1918" s="100"/>
      <c r="AQ1918" s="100"/>
      <c r="AR1918" s="100">
        <v>99</v>
      </c>
      <c r="AS1918" s="100"/>
      <c r="AT1918" s="100"/>
      <c r="AU1918" s="100"/>
      <c r="AV1918" s="100"/>
      <c r="AW1918" s="100"/>
      <c r="AX1918" s="100"/>
      <c r="AY1918" s="100"/>
      <c r="AZ1918" s="100">
        <v>51</v>
      </c>
      <c r="BA1918" s="100"/>
      <c r="BB1918" s="100"/>
      <c r="BC1918" s="100"/>
      <c r="BD1918" s="41"/>
    </row>
    <row r="1919" spans="1:56" x14ac:dyDescent="0.3">
      <c r="A1919" s="100" t="s">
        <v>305</v>
      </c>
      <c r="B1919" s="100" t="s">
        <v>36</v>
      </c>
      <c r="C1919" s="100" t="s">
        <v>1818</v>
      </c>
      <c r="D1919" s="100" t="s">
        <v>1819</v>
      </c>
      <c r="E1919" s="100" t="s">
        <v>54</v>
      </c>
      <c r="F1919" s="100">
        <v>999924468</v>
      </c>
      <c r="G1919" s="99">
        <f>(J1919+T1919)-H1919</f>
        <v>133.80000000000001</v>
      </c>
      <c r="H1919" s="100"/>
      <c r="I1919" s="44"/>
      <c r="J1919" s="99">
        <f>SUM(K1919,L1919,N1919,O1919,P1919,Q1919)</f>
        <v>82.800000000000011</v>
      </c>
      <c r="K1919" s="99">
        <f>SUM(AD1919,AL1919,AN1919)</f>
        <v>0</v>
      </c>
      <c r="L1919" s="99">
        <f>SUM(AE1919,AF1919,AG1919,AH1919)</f>
        <v>24</v>
      </c>
      <c r="M1919" s="99">
        <f>COUNT(#REF!,#REF!,#REF!,#REF!,#REF!,#REF!,#REF!,AE1919,#REF!,#REF!,#REF!,#REF!,AF1919,AG1919,#REF!,#REF!,#REF!,AH1919)</f>
        <v>4</v>
      </c>
      <c r="N1919" s="99">
        <f>AI1919+AJ1919</f>
        <v>31.6</v>
      </c>
      <c r="O1919" s="99"/>
      <c r="P1919" s="99">
        <f>AK1919</f>
        <v>27.200000000000003</v>
      </c>
      <c r="Q1919" s="99">
        <f>AM1919</f>
        <v>0</v>
      </c>
      <c r="R1919" s="99">
        <v>0</v>
      </c>
      <c r="S1919" s="47"/>
      <c r="T1919" s="99">
        <f>SUM(U1919,V1919,X1919,Y1919,Z1919,AA1919,AB1919)</f>
        <v>51</v>
      </c>
      <c r="U1919" s="99">
        <f>AP1919</f>
        <v>0</v>
      </c>
      <c r="V1919" s="99">
        <f>SUM(AS1919,AT1919,AU1919,AV1919,AW1919,AX1919,AY1919,AZ1919,BA1919,BB1919,BC1919)</f>
        <v>51</v>
      </c>
      <c r="W1919" s="99">
        <f>COUNT(AS1919,AT1919,AU1919,AV1919,AW1919,AX1919,AY1919,AZ1919,BA1919,BB1919,BC1919)</f>
        <v>1</v>
      </c>
      <c r="X1919" s="99">
        <v>0</v>
      </c>
      <c r="Y1919" s="99">
        <v>0</v>
      </c>
      <c r="Z1919" s="99">
        <v>0</v>
      </c>
      <c r="AA1919" s="99">
        <f>AR1919</f>
        <v>0</v>
      </c>
      <c r="AB1919" s="99">
        <f>AQ1919</f>
        <v>0</v>
      </c>
      <c r="AC1919" s="47"/>
      <c r="AD1919" s="100">
        <v>0</v>
      </c>
      <c r="AE1919" s="100">
        <v>0</v>
      </c>
      <c r="AF1919" s="100">
        <v>0</v>
      </c>
      <c r="AG1919" s="100">
        <v>24</v>
      </c>
      <c r="AH1919" s="100">
        <v>0</v>
      </c>
      <c r="AI1919" s="100">
        <v>0</v>
      </c>
      <c r="AJ1919" s="100">
        <v>31.6</v>
      </c>
      <c r="AK1919" s="100">
        <v>27.200000000000003</v>
      </c>
      <c r="AL1919" s="100">
        <v>0</v>
      </c>
      <c r="AM1919" s="100">
        <v>0</v>
      </c>
      <c r="AN1919" s="100">
        <v>0</v>
      </c>
      <c r="AO1919" s="44"/>
      <c r="AP1919" s="100"/>
      <c r="AQ1919" s="100"/>
      <c r="AR1919" s="100"/>
      <c r="AS1919" s="100">
        <v>51</v>
      </c>
      <c r="AT1919" s="100"/>
      <c r="AU1919" s="100"/>
      <c r="AV1919" s="100"/>
      <c r="AW1919" s="100"/>
      <c r="AX1919" s="100"/>
      <c r="AY1919" s="100"/>
      <c r="AZ1919" s="100"/>
      <c r="BA1919" s="100"/>
      <c r="BB1919" s="100"/>
      <c r="BC1919" s="100"/>
    </row>
    <row r="1920" spans="1:56" x14ac:dyDescent="0.3">
      <c r="A1920" s="100" t="s">
        <v>305</v>
      </c>
      <c r="B1920" s="99" t="s">
        <v>36</v>
      </c>
      <c r="C1920" s="99" t="s">
        <v>1354</v>
      </c>
      <c r="D1920" s="99" t="s">
        <v>1355</v>
      </c>
      <c r="E1920" s="99" t="s">
        <v>54</v>
      </c>
      <c r="F1920" s="99">
        <v>999921423</v>
      </c>
      <c r="G1920" s="99">
        <f>(J1920+T1920)-H1920</f>
        <v>128</v>
      </c>
      <c r="H1920" s="100"/>
      <c r="I1920" s="24"/>
      <c r="J1920" s="99">
        <f>SUM(K1920,L1920,N1920,O1920,P1920,Q1920)</f>
        <v>128</v>
      </c>
      <c r="K1920" s="99">
        <f>SUM(AD1920,AL1920,AN1920)</f>
        <v>0</v>
      </c>
      <c r="L1920" s="99">
        <f>SUM(AE1920,AF1920,AG1920,AH1920)</f>
        <v>90</v>
      </c>
      <c r="M1920" s="99">
        <f>COUNT(#REF!,#REF!,#REF!,#REF!,#REF!,#REF!,#REF!,AE1920,#REF!,#REF!,#REF!,#REF!,AF1920,AG1920,#REF!,#REF!,#REF!,AH1920)</f>
        <v>1</v>
      </c>
      <c r="N1920" s="99">
        <f>AI1920+AJ1920</f>
        <v>0</v>
      </c>
      <c r="O1920" s="99"/>
      <c r="P1920" s="99">
        <f>AK1920</f>
        <v>38</v>
      </c>
      <c r="Q1920" s="99">
        <f>AM1920</f>
        <v>0</v>
      </c>
      <c r="R1920" s="99">
        <v>0</v>
      </c>
      <c r="S1920" s="47"/>
      <c r="T1920" s="99">
        <f>SUM(U1920,V1920,X1920,Y1920,Z1920,AA1920,AB1920)</f>
        <v>0</v>
      </c>
      <c r="U1920" s="99">
        <f>AP1920</f>
        <v>0</v>
      </c>
      <c r="V1920" s="99">
        <f>SUM(AS1920,AT1920,AU1920,AV1920,AW1920,AX1920,AY1920,AZ1920,BA1920,BB1920,BC1920)</f>
        <v>0</v>
      </c>
      <c r="W1920" s="99">
        <f>COUNT(AS1920,AT1920,AU1920,AV1920,AW1920,AX1920,AY1920,AZ1920,BA1920,BB1920,BC1920)</f>
        <v>0</v>
      </c>
      <c r="X1920" s="99">
        <v>0</v>
      </c>
      <c r="Y1920" s="99">
        <v>0</v>
      </c>
      <c r="Z1920" s="99">
        <v>0</v>
      </c>
      <c r="AA1920" s="99">
        <f>AR1920</f>
        <v>0</v>
      </c>
      <c r="AB1920" s="99">
        <f>AQ1920</f>
        <v>0</v>
      </c>
      <c r="AC1920" s="47"/>
      <c r="AD1920" s="99"/>
      <c r="AE1920" s="99"/>
      <c r="AF1920" s="99"/>
      <c r="AG1920" s="99">
        <v>90</v>
      </c>
      <c r="AH1920" s="99"/>
      <c r="AI1920" s="99"/>
      <c r="AJ1920" s="99"/>
      <c r="AK1920" s="99">
        <v>38</v>
      </c>
      <c r="AL1920" s="99"/>
      <c r="AM1920" s="100"/>
      <c r="AN1920" s="100"/>
      <c r="AO1920" s="44"/>
      <c r="AP1920" s="100"/>
      <c r="AQ1920" s="100"/>
      <c r="AR1920" s="100"/>
      <c r="AS1920" s="100"/>
      <c r="AT1920" s="100"/>
      <c r="AU1920" s="100"/>
      <c r="AV1920" s="100"/>
      <c r="AW1920" s="100"/>
      <c r="AX1920" s="100"/>
      <c r="AY1920" s="100"/>
      <c r="AZ1920" s="100"/>
      <c r="BA1920" s="100"/>
      <c r="BB1920" s="100"/>
      <c r="BC1920" s="100"/>
      <c r="BD1920" s="41"/>
    </row>
    <row r="1921" spans="1:56" x14ac:dyDescent="0.3">
      <c r="A1921" s="100" t="s">
        <v>305</v>
      </c>
      <c r="B1921" s="100" t="s">
        <v>36</v>
      </c>
      <c r="C1921" s="100" t="s">
        <v>790</v>
      </c>
      <c r="D1921" s="100" t="s">
        <v>1222</v>
      </c>
      <c r="E1921" s="100" t="s">
        <v>54</v>
      </c>
      <c r="F1921" s="100">
        <v>999920002</v>
      </c>
      <c r="G1921" s="99">
        <f>(J1921+T1921)-H1921</f>
        <v>126</v>
      </c>
      <c r="H1921" s="100"/>
      <c r="I1921" s="44"/>
      <c r="J1921" s="99">
        <f>SUM(K1921,L1921,N1921,O1921,P1921,Q1921)</f>
        <v>36</v>
      </c>
      <c r="K1921" s="99">
        <f>SUM(AD1921,AL1921,AN1921)</f>
        <v>0</v>
      </c>
      <c r="L1921" s="99">
        <f>SUM(AE1921,AF1921,AG1921,AH1921)</f>
        <v>0</v>
      </c>
      <c r="M1921" s="99">
        <f>COUNT(#REF!,#REF!,#REF!,#REF!,#REF!,#REF!,#REF!,AE1921,#REF!,#REF!,#REF!,#REF!,AF1921,AG1921,#REF!,#REF!,#REF!,AH1921)</f>
        <v>4</v>
      </c>
      <c r="N1921" s="99">
        <f>AI1921+AJ1921</f>
        <v>0</v>
      </c>
      <c r="O1921" s="99"/>
      <c r="P1921" s="99">
        <f>AK1921</f>
        <v>36</v>
      </c>
      <c r="Q1921" s="99">
        <f>AM1921</f>
        <v>0</v>
      </c>
      <c r="R1921" s="99">
        <v>0</v>
      </c>
      <c r="S1921" s="47"/>
      <c r="T1921" s="99">
        <f>SUM(U1921,V1921,X1921,Y1921,Z1921,AA1921,AB1921)</f>
        <v>90</v>
      </c>
      <c r="U1921" s="99">
        <f>AP1921</f>
        <v>0</v>
      </c>
      <c r="V1921" s="99">
        <f>SUM(AS1921,AT1921,AU1921,AV1921,AW1921,AX1921,AY1921,AZ1921,BA1921,BB1921,BC1921)</f>
        <v>90</v>
      </c>
      <c r="W1921" s="99">
        <f>COUNT(AS1921,AT1921,AU1921,AV1921,AW1921,AX1921,AY1921,AZ1921,BA1921,BB1921,BC1921)</f>
        <v>1</v>
      </c>
      <c r="X1921" s="99">
        <v>0</v>
      </c>
      <c r="Y1921" s="99">
        <v>0</v>
      </c>
      <c r="Z1921" s="99">
        <v>0</v>
      </c>
      <c r="AA1921" s="99">
        <f>AR1921</f>
        <v>0</v>
      </c>
      <c r="AB1921" s="99">
        <f>AQ1921</f>
        <v>0</v>
      </c>
      <c r="AC1921" s="47"/>
      <c r="AD1921" s="100">
        <v>0</v>
      </c>
      <c r="AE1921" s="100">
        <v>0</v>
      </c>
      <c r="AF1921" s="100">
        <v>0</v>
      </c>
      <c r="AG1921" s="100">
        <v>0</v>
      </c>
      <c r="AH1921" s="100">
        <v>0</v>
      </c>
      <c r="AI1921" s="100">
        <v>0</v>
      </c>
      <c r="AJ1921" s="100">
        <v>0</v>
      </c>
      <c r="AK1921" s="100">
        <v>36</v>
      </c>
      <c r="AL1921" s="100">
        <v>0</v>
      </c>
      <c r="AM1921" s="100">
        <v>0</v>
      </c>
      <c r="AN1921" s="100">
        <v>0</v>
      </c>
      <c r="AO1921" s="44"/>
      <c r="AP1921" s="100"/>
      <c r="AQ1921" s="100"/>
      <c r="AR1921" s="100"/>
      <c r="AS1921" s="100"/>
      <c r="AT1921" s="100"/>
      <c r="AU1921" s="100"/>
      <c r="AV1921" s="100"/>
      <c r="AW1921" s="100"/>
      <c r="AX1921" s="100"/>
      <c r="AY1921" s="100"/>
      <c r="AZ1921" s="100"/>
      <c r="BA1921" s="100">
        <v>90</v>
      </c>
      <c r="BB1921" s="100"/>
      <c r="BC1921" s="100"/>
    </row>
    <row r="1922" spans="1:56" x14ac:dyDescent="0.3">
      <c r="A1922" s="100" t="s">
        <v>305</v>
      </c>
      <c r="B1922" s="99" t="s">
        <v>36</v>
      </c>
      <c r="C1922" s="99" t="s">
        <v>1968</v>
      </c>
      <c r="D1922" s="99" t="s">
        <v>293</v>
      </c>
      <c r="E1922" s="99" t="s">
        <v>54</v>
      </c>
      <c r="F1922" s="99">
        <v>999925262</v>
      </c>
      <c r="G1922" s="99">
        <f>(J1922+T1922)-H1922</f>
        <v>116.12</v>
      </c>
      <c r="H1922" s="99">
        <f>(K1922+L1922+N1922+O1922+P1922+Q1922+R1922)*0.5</f>
        <v>23.12</v>
      </c>
      <c r="I1922" s="24"/>
      <c r="J1922" s="99">
        <f>SUM(K1922,L1922,N1922,O1922,P1922,Q1922)</f>
        <v>46.24</v>
      </c>
      <c r="K1922" s="99">
        <f>SUM(AD1922,AL1922,AN1922)</f>
        <v>0</v>
      </c>
      <c r="L1922" s="99">
        <f>SUM(AE1922,AF1922,AG1922,AH1922)</f>
        <v>0</v>
      </c>
      <c r="M1922" s="99">
        <f>COUNT(#REF!,#REF!,#REF!,#REF!,#REF!,#REF!,#REF!,AE1922,#REF!,#REF!,#REF!,#REF!,AF1922,AG1922,#REF!,#REF!,#REF!,AH1922)</f>
        <v>0</v>
      </c>
      <c r="N1922" s="99">
        <f>AI1922+AJ1922</f>
        <v>12.64</v>
      </c>
      <c r="O1922" s="99"/>
      <c r="P1922" s="99">
        <f>AK1922</f>
        <v>33.6</v>
      </c>
      <c r="Q1922" s="99">
        <f>AM1922</f>
        <v>0</v>
      </c>
      <c r="R1922" s="99">
        <v>0</v>
      </c>
      <c r="S1922" s="47"/>
      <c r="T1922" s="99">
        <f>SUM(U1922,V1922,X1922,Y1922,Z1922,AA1922,AB1922)</f>
        <v>93</v>
      </c>
      <c r="U1922" s="99">
        <f>AP1922</f>
        <v>0</v>
      </c>
      <c r="V1922" s="99">
        <f>SUM(AS1922,AT1922,AU1922,AV1922,AW1922,AX1922,AY1922,AZ1922,BA1922,BB1922,BC1922)</f>
        <v>45</v>
      </c>
      <c r="W1922" s="99">
        <f>COUNT(AS1922,AT1922,AU1922,AV1922,AW1922,AX1922,AY1922,AZ1922,BA1922,BB1922,BC1922)</f>
        <v>1</v>
      </c>
      <c r="X1922" s="99">
        <v>0</v>
      </c>
      <c r="Y1922" s="99">
        <v>0</v>
      </c>
      <c r="Z1922" s="99">
        <v>0</v>
      </c>
      <c r="AA1922" s="99">
        <f>AR1922</f>
        <v>48</v>
      </c>
      <c r="AB1922" s="99">
        <f>AQ1922</f>
        <v>0</v>
      </c>
      <c r="AC1922" s="47"/>
      <c r="AD1922" s="99"/>
      <c r="AE1922" s="99"/>
      <c r="AF1922" s="99"/>
      <c r="AG1922" s="99"/>
      <c r="AH1922" s="99"/>
      <c r="AI1922" s="99">
        <v>12.64</v>
      </c>
      <c r="AJ1922" s="99"/>
      <c r="AK1922" s="99">
        <v>33.6</v>
      </c>
      <c r="AL1922" s="99"/>
      <c r="AM1922" s="100"/>
      <c r="AN1922" s="100"/>
      <c r="AO1922" s="44"/>
      <c r="AP1922" s="100"/>
      <c r="AQ1922" s="100"/>
      <c r="AR1922" s="100">
        <v>48</v>
      </c>
      <c r="AS1922" s="100"/>
      <c r="AT1922" s="100"/>
      <c r="AU1922" s="100"/>
      <c r="AV1922" s="100"/>
      <c r="AW1922" s="100"/>
      <c r="AX1922" s="100">
        <v>45</v>
      </c>
      <c r="AY1922" s="100"/>
      <c r="AZ1922" s="100"/>
      <c r="BA1922" s="100"/>
      <c r="BB1922" s="100"/>
      <c r="BC1922" s="100"/>
      <c r="BD1922" s="41"/>
    </row>
    <row r="1923" spans="1:56" x14ac:dyDescent="0.3">
      <c r="A1923" s="99" t="s">
        <v>305</v>
      </c>
      <c r="B1923" s="99" t="s">
        <v>36</v>
      </c>
      <c r="C1923" s="99" t="s">
        <v>452</v>
      </c>
      <c r="D1923" s="99" t="s">
        <v>68</v>
      </c>
      <c r="E1923" s="99" t="s">
        <v>54</v>
      </c>
      <c r="F1923" s="99">
        <v>999924948</v>
      </c>
      <c r="G1923" s="99">
        <f>(J1923+T1923)-H1923</f>
        <v>116</v>
      </c>
      <c r="H1923" s="99"/>
      <c r="I1923" s="24"/>
      <c r="J1923" s="99">
        <f>SUM(K1923,L1923,N1923,O1923,P1923,Q1923)</f>
        <v>116</v>
      </c>
      <c r="K1923" s="99">
        <f>SUM(AD1923,AL1923,AN1923)</f>
        <v>0</v>
      </c>
      <c r="L1923" s="99">
        <f>SUM(AE1923,AF1923,AG1923,AH1923)</f>
        <v>0</v>
      </c>
      <c r="M1923" s="99">
        <f>COUNT(#REF!,#REF!,#REF!,#REF!,#REF!,#REF!,#REF!,AE1923,#REF!,#REF!,#REF!,#REF!,AF1923,AG1923,#REF!,#REF!,#REF!,AH1923)</f>
        <v>0</v>
      </c>
      <c r="N1923" s="99">
        <f>AI1923+AJ1923</f>
        <v>44</v>
      </c>
      <c r="O1923" s="99"/>
      <c r="P1923" s="99">
        <f>AK1923</f>
        <v>72</v>
      </c>
      <c r="Q1923" s="99">
        <f>AM1923</f>
        <v>0</v>
      </c>
      <c r="R1923" s="99">
        <v>0</v>
      </c>
      <c r="S1923" s="47"/>
      <c r="T1923" s="99">
        <f>SUM(U1923,V1923,X1923,Y1923,Z1923,AA1923,AB1923)</f>
        <v>0</v>
      </c>
      <c r="U1923" s="99">
        <f>AP1923</f>
        <v>0</v>
      </c>
      <c r="V1923" s="99">
        <f>SUM(AS1923,AT1923,AU1923,AV1923,AW1923,AX1923,AY1923,AZ1923,BA1923,BB1923,BC1923)</f>
        <v>0</v>
      </c>
      <c r="W1923" s="99">
        <f>COUNT(AS1923,AT1923,AU1923,AV1923,AW1923,AX1923,AY1923,AZ1923,BA1923,BB1923,BC1923)</f>
        <v>0</v>
      </c>
      <c r="X1923" s="99">
        <v>0</v>
      </c>
      <c r="Y1923" s="99">
        <v>0</v>
      </c>
      <c r="Z1923" s="99">
        <v>0</v>
      </c>
      <c r="AA1923" s="99">
        <f>AR1923</f>
        <v>0</v>
      </c>
      <c r="AB1923" s="99">
        <f>AQ1923</f>
        <v>0</v>
      </c>
      <c r="AC1923" s="47"/>
      <c r="AD1923" s="99"/>
      <c r="AE1923" s="99"/>
      <c r="AF1923" s="99"/>
      <c r="AG1923" s="99"/>
      <c r="AH1923" s="99"/>
      <c r="AI1923" s="99">
        <v>44</v>
      </c>
      <c r="AJ1923" s="99"/>
      <c r="AK1923" s="99">
        <v>72</v>
      </c>
      <c r="AL1923" s="99"/>
      <c r="AM1923" s="100"/>
      <c r="AN1923" s="100"/>
      <c r="AO1923" s="44"/>
      <c r="AP1923" s="100"/>
      <c r="AQ1923" s="100"/>
      <c r="AR1923" s="100"/>
      <c r="AS1923" s="100"/>
      <c r="AT1923" s="100"/>
      <c r="AU1923" s="100"/>
      <c r="AV1923" s="100"/>
      <c r="AW1923" s="100"/>
      <c r="AX1923" s="100"/>
      <c r="AY1923" s="100"/>
      <c r="AZ1923" s="100"/>
      <c r="BA1923" s="100"/>
      <c r="BB1923" s="100"/>
      <c r="BC1923" s="100"/>
      <c r="BD1923" s="41"/>
    </row>
    <row r="1924" spans="1:56" x14ac:dyDescent="0.3">
      <c r="A1924" s="100" t="s">
        <v>305</v>
      </c>
      <c r="B1924" s="99" t="s">
        <v>36</v>
      </c>
      <c r="C1924" s="99" t="s">
        <v>1834</v>
      </c>
      <c r="D1924" s="99" t="s">
        <v>1835</v>
      </c>
      <c r="E1924" s="99" t="s">
        <v>54</v>
      </c>
      <c r="F1924" s="99">
        <v>999924588</v>
      </c>
      <c r="G1924" s="99">
        <f>(J1924+T1924)-H1924</f>
        <v>116</v>
      </c>
      <c r="H1924" s="100"/>
      <c r="I1924" s="24"/>
      <c r="J1924" s="99">
        <f>SUM(K1924,L1924,N1924,O1924,P1924,Q1924)</f>
        <v>48</v>
      </c>
      <c r="K1924" s="99">
        <f>SUM(AD1924,AL1924,AN1924)</f>
        <v>48</v>
      </c>
      <c r="L1924" s="99">
        <f>SUM(AE1924,AF1924,AG1924,AH1924)</f>
        <v>0</v>
      </c>
      <c r="M1924" s="99">
        <f>COUNT(#REF!,#REF!,#REF!,#REF!,#REF!,#REF!,#REF!,AE1924,#REF!,#REF!,#REF!,#REF!,AF1924,AG1924,#REF!,#REF!,#REF!,AH1924)</f>
        <v>0</v>
      </c>
      <c r="N1924" s="99">
        <f>AI1924+AJ1924</f>
        <v>0</v>
      </c>
      <c r="O1924" s="99"/>
      <c r="P1924" s="99">
        <f>AK1924</f>
        <v>0</v>
      </c>
      <c r="Q1924" s="99">
        <f>AM1924</f>
        <v>0</v>
      </c>
      <c r="R1924" s="99">
        <v>0</v>
      </c>
      <c r="S1924" s="47"/>
      <c r="T1924" s="99">
        <f>SUM(U1924,V1924,X1924,Y1924,Z1924,AA1924,AB1924)</f>
        <v>68</v>
      </c>
      <c r="U1924" s="99">
        <f>AP1924</f>
        <v>0</v>
      </c>
      <c r="V1924" s="99">
        <f>SUM(AS1924,AT1924,AU1924,AV1924,AW1924,AX1924,AY1924,AZ1924,BA1924,BB1924,BC1924)</f>
        <v>68</v>
      </c>
      <c r="W1924" s="99">
        <f>COUNT(AS1924,AT1924,AU1924,AV1924,AW1924,AX1924,AY1924,AZ1924,BA1924,BB1924,BC1924)</f>
        <v>1</v>
      </c>
      <c r="X1924" s="99">
        <v>0</v>
      </c>
      <c r="Y1924" s="99">
        <v>0</v>
      </c>
      <c r="Z1924" s="99">
        <v>0</v>
      </c>
      <c r="AA1924" s="99">
        <f>AR1924</f>
        <v>0</v>
      </c>
      <c r="AB1924" s="99">
        <f>AQ1924</f>
        <v>0</v>
      </c>
      <c r="AC1924" s="47"/>
      <c r="AD1924" s="99"/>
      <c r="AE1924" s="99"/>
      <c r="AF1924" s="99"/>
      <c r="AG1924" s="99"/>
      <c r="AH1924" s="99"/>
      <c r="AI1924" s="99"/>
      <c r="AJ1924" s="99"/>
      <c r="AK1924" s="99"/>
      <c r="AL1924" s="99"/>
      <c r="AM1924" s="100"/>
      <c r="AN1924" s="100">
        <v>48</v>
      </c>
      <c r="AO1924" s="44"/>
      <c r="AP1924" s="100"/>
      <c r="AQ1924" s="100"/>
      <c r="AR1924" s="100"/>
      <c r="AS1924" s="100"/>
      <c r="AT1924" s="100"/>
      <c r="AU1924" s="100"/>
      <c r="AV1924" s="100"/>
      <c r="AW1924" s="100"/>
      <c r="AX1924" s="100"/>
      <c r="AY1924" s="100"/>
      <c r="AZ1924" s="100">
        <v>68</v>
      </c>
      <c r="BA1924" s="100"/>
      <c r="BB1924" s="100"/>
      <c r="BC1924" s="100"/>
      <c r="BD1924" s="41"/>
    </row>
    <row r="1925" spans="1:56" x14ac:dyDescent="0.3">
      <c r="A1925" s="102" t="s">
        <v>305</v>
      </c>
      <c r="B1925" s="102" t="s">
        <v>36</v>
      </c>
      <c r="C1925" s="102" t="s">
        <v>2077</v>
      </c>
      <c r="D1925" s="102" t="s">
        <v>2076</v>
      </c>
      <c r="E1925" s="102" t="s">
        <v>54</v>
      </c>
      <c r="F1925" s="99">
        <v>999925651</v>
      </c>
      <c r="G1925" s="99">
        <f>(J1925+T1925)-H1925</f>
        <v>106</v>
      </c>
      <c r="H1925" s="99"/>
      <c r="I1925" s="24"/>
      <c r="J1925" s="99">
        <f>SUM(K1925,L1925,N1925,O1925,P1925,Q1925)</f>
        <v>106</v>
      </c>
      <c r="K1925" s="99">
        <f>SUM(AD1925,AL1925,AN1925)</f>
        <v>0</v>
      </c>
      <c r="L1925" s="99">
        <f>SUM(AE1925,AF1925,AG1925,AH1925)</f>
        <v>68</v>
      </c>
      <c r="M1925" s="99">
        <f>COUNT(#REF!,#REF!,#REF!,#REF!,#REF!,#REF!,#REF!,AE1925,#REF!,#REF!,#REF!,#REF!,AF1925,AG1925,#REF!,#REF!,#REF!,AH1925)</f>
        <v>1</v>
      </c>
      <c r="N1925" s="99">
        <f>AI1925+AJ1925</f>
        <v>0</v>
      </c>
      <c r="O1925" s="99"/>
      <c r="P1925" s="99">
        <f>AK1925</f>
        <v>38</v>
      </c>
      <c r="Q1925" s="99">
        <f>AM1925</f>
        <v>0</v>
      </c>
      <c r="R1925" s="99">
        <v>0</v>
      </c>
      <c r="S1925" s="47"/>
      <c r="T1925" s="99">
        <f>SUM(U1925,V1925,X1925,Y1925,Z1925,AA1925,AB1925)</f>
        <v>0</v>
      </c>
      <c r="U1925" s="99">
        <f>AP1925</f>
        <v>0</v>
      </c>
      <c r="V1925" s="99">
        <f>SUM(AS1925,AT1925,AU1925,AV1925,AW1925,AX1925,AY1925,AZ1925,BA1925,BB1925,BC1925)</f>
        <v>0</v>
      </c>
      <c r="W1925" s="99">
        <f>COUNT(AS1925,AT1925,AU1925,AV1925,AW1925,AX1925,AY1925,AZ1925,BA1925,BB1925,BC1925)</f>
        <v>0</v>
      </c>
      <c r="X1925" s="99">
        <v>0</v>
      </c>
      <c r="Y1925" s="99">
        <v>0</v>
      </c>
      <c r="Z1925" s="99">
        <v>0</v>
      </c>
      <c r="AA1925" s="99">
        <f>AR1925</f>
        <v>0</v>
      </c>
      <c r="AB1925" s="99">
        <f>AQ1925</f>
        <v>0</v>
      </c>
      <c r="AC1925" s="47"/>
      <c r="AD1925" s="99"/>
      <c r="AE1925" s="99">
        <v>68</v>
      </c>
      <c r="AF1925" s="99"/>
      <c r="AG1925" s="99"/>
      <c r="AH1925" s="99"/>
      <c r="AI1925" s="99"/>
      <c r="AJ1925" s="99"/>
      <c r="AK1925" s="99">
        <v>38</v>
      </c>
      <c r="AL1925" s="99"/>
      <c r="AM1925" s="100"/>
      <c r="AN1925" s="100"/>
      <c r="AO1925" s="44"/>
      <c r="AP1925" s="100"/>
      <c r="AQ1925" s="100"/>
      <c r="AR1925" s="100"/>
      <c r="AS1925" s="100"/>
      <c r="AT1925" s="100"/>
      <c r="AU1925" s="100"/>
      <c r="AV1925" s="100"/>
      <c r="AW1925" s="100"/>
      <c r="AX1925" s="100"/>
      <c r="AY1925" s="100"/>
      <c r="AZ1925" s="100"/>
      <c r="BA1925" s="100"/>
      <c r="BB1925" s="100"/>
      <c r="BC1925" s="100"/>
      <c r="BD1925" s="41"/>
    </row>
    <row r="1926" spans="1:56" x14ac:dyDescent="0.3">
      <c r="A1926" s="100" t="s">
        <v>305</v>
      </c>
      <c r="B1926" s="100" t="s">
        <v>36</v>
      </c>
      <c r="C1926" s="100" t="s">
        <v>1539</v>
      </c>
      <c r="D1926" s="100" t="s">
        <v>1540</v>
      </c>
      <c r="E1926" s="100" t="s">
        <v>54</v>
      </c>
      <c r="F1926" s="100">
        <v>999922542</v>
      </c>
      <c r="G1926" s="99">
        <f>(J1926+T1926)-H1926</f>
        <v>102</v>
      </c>
      <c r="H1926" s="99">
        <f>J1926*0.5</f>
        <v>39</v>
      </c>
      <c r="I1926" s="44"/>
      <c r="J1926" s="99">
        <f>SUM(K1926,L1926,N1926,O1926,P1926,Q1926)</f>
        <v>78</v>
      </c>
      <c r="K1926" s="99">
        <f>SUM(AD1926,AL1926,AN1926)</f>
        <v>0</v>
      </c>
      <c r="L1926" s="99">
        <f>SUM(AE1926,AF1926,AG1926,AH1926)</f>
        <v>0</v>
      </c>
      <c r="M1926" s="99">
        <f>COUNT(#REF!,#REF!,#REF!,#REF!,#REF!,#REF!,#REF!,AE1926,#REF!,#REF!,#REF!,#REF!,AF1926,AG1926,#REF!,#REF!,#REF!,AH1926)</f>
        <v>4</v>
      </c>
      <c r="N1926" s="99">
        <f>AI1926+AJ1926</f>
        <v>42</v>
      </c>
      <c r="O1926" s="99"/>
      <c r="P1926" s="99">
        <f>AK1926</f>
        <v>36</v>
      </c>
      <c r="Q1926" s="99">
        <f>AM1926</f>
        <v>0</v>
      </c>
      <c r="R1926" s="99">
        <v>0</v>
      </c>
      <c r="S1926" s="47"/>
      <c r="T1926" s="99">
        <f>SUM(U1926,V1926,X1926,Y1926,Z1926,AA1926,AB1926)</f>
        <v>63</v>
      </c>
      <c r="U1926" s="99">
        <f>AP1926</f>
        <v>0</v>
      </c>
      <c r="V1926" s="99">
        <f>SUM(AS1926,AT1926,AU1926,AV1926,AW1926,AX1926,AY1926,AZ1926,BA1926,BB1926,BC1926)</f>
        <v>63</v>
      </c>
      <c r="W1926" s="99">
        <f>COUNT(AS1926,AT1926,AU1926,AV1926,AW1926,AX1926,AY1926,AZ1926,BA1926,BB1926,BC1926)</f>
        <v>1</v>
      </c>
      <c r="X1926" s="99">
        <v>0</v>
      </c>
      <c r="Y1926" s="99">
        <v>0</v>
      </c>
      <c r="Z1926" s="99">
        <v>0</v>
      </c>
      <c r="AA1926" s="99">
        <f>AR1926</f>
        <v>0</v>
      </c>
      <c r="AB1926" s="99">
        <f>AQ1926</f>
        <v>0</v>
      </c>
      <c r="AC1926" s="47"/>
      <c r="AD1926" s="100">
        <v>0</v>
      </c>
      <c r="AE1926" s="100">
        <v>0</v>
      </c>
      <c r="AF1926" s="100">
        <v>0</v>
      </c>
      <c r="AG1926" s="100">
        <v>0</v>
      </c>
      <c r="AH1926" s="100">
        <v>0</v>
      </c>
      <c r="AI1926" s="100">
        <v>0</v>
      </c>
      <c r="AJ1926" s="100">
        <v>42</v>
      </c>
      <c r="AK1926" s="100">
        <v>36</v>
      </c>
      <c r="AL1926" s="100">
        <v>0</v>
      </c>
      <c r="AM1926" s="100">
        <v>0</v>
      </c>
      <c r="AN1926" s="100">
        <v>0</v>
      </c>
      <c r="AO1926" s="44"/>
      <c r="AP1926" s="100"/>
      <c r="AQ1926" s="100"/>
      <c r="AR1926" s="100"/>
      <c r="AS1926" s="100">
        <v>63</v>
      </c>
      <c r="AT1926" s="100"/>
      <c r="AU1926" s="100"/>
      <c r="AV1926" s="100"/>
      <c r="AW1926" s="100"/>
      <c r="AX1926" s="100"/>
      <c r="AY1926" s="100"/>
      <c r="AZ1926" s="100"/>
      <c r="BA1926" s="100"/>
      <c r="BB1926" s="100"/>
      <c r="BC1926" s="100"/>
    </row>
    <row r="1927" spans="1:56" x14ac:dyDescent="0.3">
      <c r="A1927" s="100" t="s">
        <v>305</v>
      </c>
      <c r="B1927" s="100" t="s">
        <v>36</v>
      </c>
      <c r="C1927" s="100" t="s">
        <v>737</v>
      </c>
      <c r="D1927" s="100" t="s">
        <v>108</v>
      </c>
      <c r="E1927" s="100" t="s">
        <v>54</v>
      </c>
      <c r="F1927" s="100">
        <v>999928266</v>
      </c>
      <c r="G1927" s="99">
        <f>(J1927+T1927)-H1927</f>
        <v>101.2</v>
      </c>
      <c r="H1927" s="100"/>
      <c r="I1927" s="44"/>
      <c r="J1927" s="99">
        <f>SUM(K1927,L1927,N1927,O1927,P1927,Q1927)</f>
        <v>47.2</v>
      </c>
      <c r="K1927" s="99">
        <f>SUM(AD1927,AL1927,AN1927)</f>
        <v>0</v>
      </c>
      <c r="L1927" s="99">
        <f>SUM(AE1927,AF1927,AG1927,AH1927)</f>
        <v>0</v>
      </c>
      <c r="M1927" s="99">
        <f>COUNT(#REF!,#REF!,#REF!,#REF!,#REF!,#REF!,#REF!,AE1927,#REF!,#REF!,#REF!,#REF!,AF1927,AG1927,#REF!,#REF!,#REF!,AH1927)</f>
        <v>4</v>
      </c>
      <c r="N1927" s="99">
        <f>AI1927+AJ1927</f>
        <v>26.8</v>
      </c>
      <c r="O1927" s="99"/>
      <c r="P1927" s="99">
        <f>AK1927</f>
        <v>20.400000000000002</v>
      </c>
      <c r="Q1927" s="99">
        <f>AM1927</f>
        <v>0</v>
      </c>
      <c r="R1927" s="99">
        <v>0</v>
      </c>
      <c r="S1927" s="47"/>
      <c r="T1927" s="99">
        <f>SUM(U1927,V1927,X1927,Y1927,Z1927,AA1927,AB1927)</f>
        <v>54</v>
      </c>
      <c r="U1927" s="99">
        <f>AP1927</f>
        <v>0</v>
      </c>
      <c r="V1927" s="99">
        <f>SUM(AS1927,AT1927,AU1927,AV1927,AW1927,AX1927,AY1927,AZ1927,BA1927,BB1927,BC1927)</f>
        <v>54</v>
      </c>
      <c r="W1927" s="99">
        <f>COUNT(AS1927,AT1927,AU1927,AV1927,AW1927,AX1927,AY1927,AZ1927,BA1927,BB1927,BC1927)</f>
        <v>1</v>
      </c>
      <c r="X1927" s="99">
        <v>0</v>
      </c>
      <c r="Y1927" s="99">
        <v>0</v>
      </c>
      <c r="Z1927" s="99">
        <v>0</v>
      </c>
      <c r="AA1927" s="99">
        <f>AR1927</f>
        <v>0</v>
      </c>
      <c r="AB1927" s="99">
        <f>AQ1927</f>
        <v>0</v>
      </c>
      <c r="AC1927" s="47"/>
      <c r="AD1927" s="100">
        <v>0</v>
      </c>
      <c r="AE1927" s="100">
        <v>0</v>
      </c>
      <c r="AF1927" s="100">
        <v>0</v>
      </c>
      <c r="AG1927" s="100">
        <v>0</v>
      </c>
      <c r="AH1927" s="100">
        <v>0</v>
      </c>
      <c r="AI1927" s="100">
        <v>0</v>
      </c>
      <c r="AJ1927" s="100">
        <v>26.8</v>
      </c>
      <c r="AK1927" s="100">
        <v>20.400000000000002</v>
      </c>
      <c r="AL1927" s="100">
        <v>0</v>
      </c>
      <c r="AM1927" s="100">
        <v>0</v>
      </c>
      <c r="AN1927" s="100">
        <v>0</v>
      </c>
      <c r="AO1927" s="44"/>
      <c r="AP1927" s="100"/>
      <c r="AQ1927" s="100"/>
      <c r="AR1927" s="100"/>
      <c r="AS1927" s="100"/>
      <c r="AT1927" s="100"/>
      <c r="AU1927" s="100"/>
      <c r="AV1927" s="100"/>
      <c r="AW1927" s="100">
        <v>54</v>
      </c>
      <c r="AX1927" s="100"/>
      <c r="AY1927" s="100"/>
      <c r="AZ1927" s="100"/>
      <c r="BA1927" s="100"/>
      <c r="BB1927" s="100"/>
      <c r="BC1927" s="100"/>
    </row>
    <row r="1928" spans="1:56" x14ac:dyDescent="0.3">
      <c r="A1928" s="99" t="s">
        <v>305</v>
      </c>
      <c r="B1928" s="99" t="s">
        <v>36</v>
      </c>
      <c r="C1928" s="99" t="s">
        <v>2404</v>
      </c>
      <c r="D1928" s="99" t="s">
        <v>124</v>
      </c>
      <c r="E1928" s="99" t="s">
        <v>54</v>
      </c>
      <c r="F1928" s="99">
        <v>999926986</v>
      </c>
      <c r="G1928" s="99">
        <f>(J1928+T1928)-H1928</f>
        <v>92</v>
      </c>
      <c r="H1928" s="99"/>
      <c r="I1928" s="24"/>
      <c r="J1928" s="99">
        <f>SUM(K1928,L1928,N1928,O1928,P1928,Q1928)</f>
        <v>38</v>
      </c>
      <c r="K1928" s="99">
        <f>SUM(AD1928,AL1928,AN1928)</f>
        <v>0</v>
      </c>
      <c r="L1928" s="99">
        <f>SUM(AE1928,AF1928,AG1928,AH1928)</f>
        <v>0</v>
      </c>
      <c r="M1928" s="99">
        <f>COUNT(#REF!,#REF!,#REF!,#REF!,#REF!,#REF!,#REF!,AE1928,#REF!,#REF!,#REF!,#REF!,AF1928,AG1928,#REF!,#REF!,#REF!,AH1928)</f>
        <v>0</v>
      </c>
      <c r="N1928" s="99">
        <f>AI1928+AJ1928</f>
        <v>0</v>
      </c>
      <c r="O1928" s="99"/>
      <c r="P1928" s="99">
        <f>AK1928</f>
        <v>38</v>
      </c>
      <c r="Q1928" s="99">
        <f>AM1928</f>
        <v>0</v>
      </c>
      <c r="R1928" s="99">
        <v>0</v>
      </c>
      <c r="S1928" s="47"/>
      <c r="T1928" s="99">
        <f>SUM(U1928,V1928,X1928,Y1928,Z1928,AA1928,AB1928)</f>
        <v>54</v>
      </c>
      <c r="U1928" s="99">
        <f>AP1928</f>
        <v>0</v>
      </c>
      <c r="V1928" s="99">
        <f>SUM(AS1928,AT1928,AU1928,AV1928,AW1928,AX1928,AY1928,AZ1928,BA1928,BB1928,BC1928)</f>
        <v>54</v>
      </c>
      <c r="W1928" s="99">
        <f>COUNT(AS1928,AT1928,AU1928,AV1928,AW1928,AX1928,AY1928,AZ1928,BA1928,BB1928,BC1928)</f>
        <v>1</v>
      </c>
      <c r="X1928" s="99">
        <v>0</v>
      </c>
      <c r="Y1928" s="99">
        <v>0</v>
      </c>
      <c r="Z1928" s="99">
        <v>0</v>
      </c>
      <c r="AA1928" s="99">
        <f>AR1928</f>
        <v>0</v>
      </c>
      <c r="AB1928" s="99">
        <f>AQ1928</f>
        <v>0</v>
      </c>
      <c r="AC1928" s="47"/>
      <c r="AD1928" s="99"/>
      <c r="AE1928" s="99"/>
      <c r="AF1928" s="99"/>
      <c r="AG1928" s="99"/>
      <c r="AH1928" s="99"/>
      <c r="AI1928" s="99"/>
      <c r="AJ1928" s="99"/>
      <c r="AK1928" s="99">
        <v>38</v>
      </c>
      <c r="AL1928" s="99"/>
      <c r="AM1928" s="100"/>
      <c r="AN1928" s="100"/>
      <c r="AO1928" s="44"/>
      <c r="AP1928" s="100"/>
      <c r="AQ1928" s="100"/>
      <c r="AR1928" s="100"/>
      <c r="AS1928" s="100"/>
      <c r="AT1928" s="100"/>
      <c r="AU1928" s="100"/>
      <c r="AV1928" s="100"/>
      <c r="AW1928" s="100"/>
      <c r="AX1928" s="100"/>
      <c r="AY1928" s="100"/>
      <c r="AZ1928" s="100">
        <v>54</v>
      </c>
      <c r="BA1928" s="100"/>
      <c r="BB1928" s="100"/>
      <c r="BC1928" s="100"/>
      <c r="BD1928" s="41"/>
    </row>
    <row r="1929" spans="1:56" x14ac:dyDescent="0.3">
      <c r="A1929" s="100" t="s">
        <v>305</v>
      </c>
      <c r="B1929" s="102" t="s">
        <v>36</v>
      </c>
      <c r="C1929" s="102" t="s">
        <v>2482</v>
      </c>
      <c r="D1929" s="102" t="s">
        <v>2481</v>
      </c>
      <c r="E1929" s="102" t="s">
        <v>54</v>
      </c>
      <c r="F1929" s="99">
        <v>999927285</v>
      </c>
      <c r="G1929" s="99">
        <f>(J1929+T1929)-H1929</f>
        <v>91</v>
      </c>
      <c r="H1929" s="99">
        <f>(K1929+L1929+N1929+O1929+P1929+Q1929+R1929)*0.5</f>
        <v>0</v>
      </c>
      <c r="I1929" s="24"/>
      <c r="J1929" s="99">
        <f>SUM(K1929,L1929,N1929,O1929,P1929,Q1929)</f>
        <v>0</v>
      </c>
      <c r="K1929" s="99">
        <f>SUM(AD1929,AL1929,AN1929)</f>
        <v>0</v>
      </c>
      <c r="L1929" s="99">
        <f>SUM(AE1929,AF1929,AG1929,AH1929)</f>
        <v>0</v>
      </c>
      <c r="M1929" s="99">
        <f>COUNT(#REF!,#REF!,#REF!,#REF!,#REF!,#REF!,#REF!,AE1929,#REF!,#REF!,#REF!,#REF!,AF1929,AG1929,#REF!,#REF!,#REF!,AH1929)</f>
        <v>0</v>
      </c>
      <c r="N1929" s="99">
        <f>AI1929+AJ1929</f>
        <v>0</v>
      </c>
      <c r="O1929" s="99"/>
      <c r="P1929" s="99">
        <f>AK1929</f>
        <v>0</v>
      </c>
      <c r="Q1929" s="99">
        <f>AM1929</f>
        <v>0</v>
      </c>
      <c r="R1929" s="99">
        <v>0</v>
      </c>
      <c r="S1929" s="47"/>
      <c r="T1929" s="99">
        <f>SUM(U1929,V1929,X1929,Y1929,Z1929,AA1929,AB1929)</f>
        <v>91</v>
      </c>
      <c r="U1929" s="99">
        <f>AP1929</f>
        <v>23</v>
      </c>
      <c r="V1929" s="99">
        <f>SUM(AS1929,AT1929,AU1929,AV1929,AW1929,AX1929,AY1929,AZ1929,BA1929,BB1929,BC1929)</f>
        <v>68</v>
      </c>
      <c r="W1929" s="99">
        <f>COUNT(AS1929,AT1929,AU1929,AV1929,AW1929,AX1929,AY1929,AZ1929,BA1929,BB1929,BC1929)</f>
        <v>1</v>
      </c>
      <c r="X1929" s="99">
        <v>0</v>
      </c>
      <c r="Y1929" s="99">
        <v>0</v>
      </c>
      <c r="Z1929" s="99">
        <v>0</v>
      </c>
      <c r="AA1929" s="99">
        <f>AR1929</f>
        <v>0</v>
      </c>
      <c r="AB1929" s="99">
        <f>AQ1929</f>
        <v>0</v>
      </c>
      <c r="AC1929" s="47"/>
      <c r="AD1929" s="99"/>
      <c r="AE1929" s="99"/>
      <c r="AF1929" s="99"/>
      <c r="AG1929" s="99"/>
      <c r="AH1929" s="99"/>
      <c r="AI1929" s="99"/>
      <c r="AJ1929" s="99"/>
      <c r="AK1929" s="99"/>
      <c r="AL1929" s="99"/>
      <c r="AM1929" s="100"/>
      <c r="AN1929" s="100"/>
      <c r="AO1929" s="44"/>
      <c r="AP1929" s="100">
        <v>23</v>
      </c>
      <c r="AQ1929" s="100"/>
      <c r="AR1929" s="100"/>
      <c r="AS1929" s="100">
        <v>68</v>
      </c>
      <c r="AT1929" s="100"/>
      <c r="AU1929" s="100"/>
      <c r="AV1929" s="100"/>
      <c r="AW1929" s="100"/>
      <c r="AX1929" s="100"/>
      <c r="AY1929" s="100"/>
      <c r="AZ1929" s="100"/>
      <c r="BA1929" s="100"/>
      <c r="BB1929" s="100"/>
      <c r="BC1929" s="100"/>
      <c r="BD1929" s="41"/>
    </row>
    <row r="1930" spans="1:56" x14ac:dyDescent="0.3">
      <c r="A1930" s="100" t="s">
        <v>305</v>
      </c>
      <c r="B1930" s="100" t="s">
        <v>36</v>
      </c>
      <c r="C1930" s="100" t="s">
        <v>1788</v>
      </c>
      <c r="D1930" s="100" t="s">
        <v>3373</v>
      </c>
      <c r="E1930" s="100" t="s">
        <v>54</v>
      </c>
      <c r="F1930" s="100">
        <v>999924313</v>
      </c>
      <c r="G1930" s="99">
        <f>(J1930+T1930)-H1930</f>
        <v>90</v>
      </c>
      <c r="H1930" s="100"/>
      <c r="I1930" s="44"/>
      <c r="J1930" s="99">
        <f>SUM(K1930,L1930,N1930,O1930,P1930,Q1930)</f>
        <v>0</v>
      </c>
      <c r="K1930" s="99">
        <f>SUM(AD1930,AL1930,AN1930)</f>
        <v>0</v>
      </c>
      <c r="L1930" s="99">
        <f>SUM(AE1930,AF1930,AG1930,AH1930)</f>
        <v>0</v>
      </c>
      <c r="M1930" s="99">
        <f>COUNT(#REF!,#REF!,#REF!,#REF!,#REF!,#REF!,#REF!,AE1930,#REF!,#REF!,#REF!,#REF!,AF1930,AG1930,#REF!,#REF!,#REF!,AH1930)</f>
        <v>0</v>
      </c>
      <c r="N1930" s="99">
        <f>AI1930+AJ1930</f>
        <v>0</v>
      </c>
      <c r="O1930" s="99"/>
      <c r="P1930" s="99">
        <f>AK1930</f>
        <v>0</v>
      </c>
      <c r="Q1930" s="99">
        <f>AM1930</f>
        <v>0</v>
      </c>
      <c r="R1930" s="99">
        <v>0</v>
      </c>
      <c r="S1930" s="47"/>
      <c r="T1930" s="99">
        <f>SUM(U1930,V1930,X1930,Y1930,Z1930,AA1930,AB1930)</f>
        <v>90</v>
      </c>
      <c r="U1930" s="99">
        <f>AP1930</f>
        <v>0</v>
      </c>
      <c r="V1930" s="99">
        <f>SUM(AS1930,AT1930,AU1930,AV1930,AW1930,AX1930,AY1930,AZ1930,BA1930,BB1930,BC1930)</f>
        <v>90</v>
      </c>
      <c r="W1930" s="99">
        <f>COUNT(AS1930,AT1930,AU1930,AV1930,AW1930,AX1930,AY1930,AZ1930,BA1930,BB1930,BC1930)</f>
        <v>1</v>
      </c>
      <c r="X1930" s="99">
        <v>0</v>
      </c>
      <c r="Y1930" s="99">
        <v>0</v>
      </c>
      <c r="Z1930" s="99">
        <v>0</v>
      </c>
      <c r="AA1930" s="99">
        <f>AR1930</f>
        <v>0</v>
      </c>
      <c r="AB1930" s="99">
        <f>AQ1930</f>
        <v>0</v>
      </c>
      <c r="AC1930" s="47"/>
      <c r="AD1930" s="100"/>
      <c r="AE1930" s="100"/>
      <c r="AF1930" s="100"/>
      <c r="AG1930" s="100"/>
      <c r="AH1930" s="100"/>
      <c r="AI1930" s="100"/>
      <c r="AJ1930" s="100"/>
      <c r="AK1930" s="100"/>
      <c r="AL1930" s="100"/>
      <c r="AM1930" s="100"/>
      <c r="AN1930" s="100"/>
      <c r="AO1930" s="44"/>
      <c r="AP1930" s="100"/>
      <c r="AQ1930" s="100"/>
      <c r="AR1930" s="100"/>
      <c r="AS1930" s="100"/>
      <c r="AT1930" s="100"/>
      <c r="AU1930" s="100"/>
      <c r="AV1930" s="100"/>
      <c r="AW1930" s="100"/>
      <c r="AX1930" s="100"/>
      <c r="AY1930" s="100"/>
      <c r="AZ1930" s="100">
        <v>90</v>
      </c>
      <c r="BA1930" s="100"/>
      <c r="BB1930" s="100"/>
      <c r="BC1930" s="100"/>
    </row>
    <row r="1931" spans="1:56" x14ac:dyDescent="0.3">
      <c r="A1931" s="100" t="s">
        <v>305</v>
      </c>
      <c r="B1931" s="100" t="s">
        <v>36</v>
      </c>
      <c r="C1931" s="100" t="s">
        <v>1554</v>
      </c>
      <c r="D1931" s="100" t="s">
        <v>1997</v>
      </c>
      <c r="E1931" s="100" t="s">
        <v>54</v>
      </c>
      <c r="F1931" s="100">
        <v>999925325</v>
      </c>
      <c r="G1931" s="99">
        <f>(J1931+T1931)-H1931</f>
        <v>88.4</v>
      </c>
      <c r="H1931" s="100"/>
      <c r="I1931" s="44"/>
      <c r="J1931" s="99">
        <f>SUM(K1931,L1931,N1931,O1931,P1931,Q1931)</f>
        <v>20.400000000000002</v>
      </c>
      <c r="K1931" s="99">
        <f>SUM(AD1931,AL1931,AN1931)</f>
        <v>0</v>
      </c>
      <c r="L1931" s="99">
        <f>SUM(AE1931,AF1931,AG1931,AH1931)</f>
        <v>0</v>
      </c>
      <c r="M1931" s="99">
        <f>COUNT(#REF!,#REF!,#REF!,#REF!,#REF!,#REF!,#REF!,AE1931,#REF!,#REF!,#REF!,#REF!,AF1931,AG1931,#REF!,#REF!,#REF!,AH1931)</f>
        <v>4</v>
      </c>
      <c r="N1931" s="99">
        <f>AI1931+AJ1931</f>
        <v>0</v>
      </c>
      <c r="O1931" s="99"/>
      <c r="P1931" s="99">
        <f>AK1931</f>
        <v>20.400000000000002</v>
      </c>
      <c r="Q1931" s="99">
        <f>AM1931</f>
        <v>0</v>
      </c>
      <c r="R1931" s="99">
        <v>0</v>
      </c>
      <c r="S1931" s="47"/>
      <c r="T1931" s="99">
        <f>SUM(U1931,V1931,X1931,Y1931,Z1931,AA1931,AB1931)</f>
        <v>68</v>
      </c>
      <c r="U1931" s="99">
        <f>AP1931</f>
        <v>0</v>
      </c>
      <c r="V1931" s="99">
        <f>SUM(AS1931,AT1931,AU1931,AV1931,AW1931,AX1931,AY1931,AZ1931,BA1931,BB1931,BC1931)</f>
        <v>68</v>
      </c>
      <c r="W1931" s="99">
        <f>COUNT(AS1931,AT1931,AU1931,AV1931,AW1931,AX1931,AY1931,AZ1931,BA1931,BB1931,BC1931)</f>
        <v>1</v>
      </c>
      <c r="X1931" s="99">
        <v>0</v>
      </c>
      <c r="Y1931" s="99">
        <v>0</v>
      </c>
      <c r="Z1931" s="99">
        <v>0</v>
      </c>
      <c r="AA1931" s="99">
        <f>AR1931</f>
        <v>0</v>
      </c>
      <c r="AB1931" s="99">
        <f>AQ1931</f>
        <v>0</v>
      </c>
      <c r="AC1931" s="47"/>
      <c r="AD1931" s="100">
        <v>0</v>
      </c>
      <c r="AE1931" s="100">
        <v>0</v>
      </c>
      <c r="AF1931" s="100">
        <v>0</v>
      </c>
      <c r="AG1931" s="100">
        <v>0</v>
      </c>
      <c r="AH1931" s="100">
        <v>0</v>
      </c>
      <c r="AI1931" s="100">
        <v>0</v>
      </c>
      <c r="AJ1931" s="100">
        <v>0</v>
      </c>
      <c r="AK1931" s="100">
        <v>20.400000000000002</v>
      </c>
      <c r="AL1931" s="100">
        <v>0</v>
      </c>
      <c r="AM1931" s="100">
        <v>0</v>
      </c>
      <c r="AN1931" s="100">
        <v>0</v>
      </c>
      <c r="AO1931" s="44"/>
      <c r="AP1931" s="100"/>
      <c r="AQ1931" s="100"/>
      <c r="AR1931" s="100"/>
      <c r="AS1931" s="100"/>
      <c r="AT1931" s="100"/>
      <c r="AU1931" s="100"/>
      <c r="AV1931" s="100"/>
      <c r="AW1931" s="100"/>
      <c r="AX1931" s="100"/>
      <c r="AY1931" s="100"/>
      <c r="AZ1931" s="100"/>
      <c r="BA1931" s="100">
        <v>68</v>
      </c>
      <c r="BB1931" s="100"/>
      <c r="BC1931" s="100"/>
    </row>
    <row r="1932" spans="1:56" x14ac:dyDescent="0.3">
      <c r="A1932" s="100" t="s">
        <v>305</v>
      </c>
      <c r="B1932" s="99" t="s">
        <v>36</v>
      </c>
      <c r="C1932" s="99" t="s">
        <v>413</v>
      </c>
      <c r="D1932" s="99" t="s">
        <v>2008</v>
      </c>
      <c r="E1932" s="99" t="s">
        <v>54</v>
      </c>
      <c r="F1932" s="99">
        <v>999925353</v>
      </c>
      <c r="G1932" s="99">
        <f>(J1932+T1932)-H1932</f>
        <v>86.25</v>
      </c>
      <c r="H1932" s="99">
        <f>(K1932+L1932+N1932+O1932+P1932+Q1932+R1932)*0.5</f>
        <v>86.25</v>
      </c>
      <c r="I1932" s="24"/>
      <c r="J1932" s="99">
        <f>SUM(K1932,L1932,N1932,O1932,P1932,Q1932)</f>
        <v>172.5</v>
      </c>
      <c r="K1932" s="99">
        <f>SUM(AD1932,AL1932,AN1932)</f>
        <v>0</v>
      </c>
      <c r="L1932" s="99">
        <f>SUM(AE1932,AF1932,AG1932,AH1932)</f>
        <v>0</v>
      </c>
      <c r="M1932" s="99">
        <f>COUNT(#REF!,#REF!,#REF!,#REF!,#REF!,#REF!,#REF!,AE1932,#REF!,#REF!,#REF!,#REF!,AF1932,AG1932,#REF!,#REF!,#REF!,AH1932)</f>
        <v>0</v>
      </c>
      <c r="N1932" s="99">
        <f>AI1932+AJ1932</f>
        <v>52.5</v>
      </c>
      <c r="O1932" s="99"/>
      <c r="P1932" s="99">
        <f>AK1932</f>
        <v>120</v>
      </c>
      <c r="Q1932" s="99">
        <f>AM1932</f>
        <v>0</v>
      </c>
      <c r="R1932" s="99">
        <v>0</v>
      </c>
      <c r="S1932" s="47"/>
      <c r="T1932" s="99">
        <f>SUM(U1932,V1932,X1932,Y1932,Z1932,AA1932,AB1932)</f>
        <v>0</v>
      </c>
      <c r="U1932" s="99">
        <f>AP1932</f>
        <v>0</v>
      </c>
      <c r="V1932" s="99">
        <f>SUM(AS1932,AT1932,AU1932,AV1932,AW1932,AX1932,AY1932,AZ1932,BA1932,BB1932,BC1932)</f>
        <v>0</v>
      </c>
      <c r="W1932" s="99">
        <f>COUNT(AS1932,AT1932,AU1932,AV1932,AW1932,AX1932,AY1932,AZ1932,BA1932,BB1932,BC1932)</f>
        <v>0</v>
      </c>
      <c r="X1932" s="99">
        <v>0</v>
      </c>
      <c r="Y1932" s="99">
        <v>0</v>
      </c>
      <c r="Z1932" s="99">
        <v>0</v>
      </c>
      <c r="AA1932" s="99">
        <f>AR1932</f>
        <v>0</v>
      </c>
      <c r="AB1932" s="99">
        <f>AQ1932</f>
        <v>0</v>
      </c>
      <c r="AC1932" s="47"/>
      <c r="AD1932" s="99"/>
      <c r="AE1932" s="99"/>
      <c r="AF1932" s="99"/>
      <c r="AG1932" s="99"/>
      <c r="AH1932" s="99"/>
      <c r="AI1932" s="99"/>
      <c r="AJ1932" s="99">
        <v>52.5</v>
      </c>
      <c r="AK1932" s="99">
        <v>120</v>
      </c>
      <c r="AL1932" s="99"/>
      <c r="AM1932" s="100"/>
      <c r="AN1932" s="100"/>
      <c r="AO1932" s="44"/>
      <c r="AP1932" s="100"/>
      <c r="AQ1932" s="100"/>
      <c r="AR1932" s="100"/>
      <c r="AS1932" s="100"/>
      <c r="AT1932" s="100"/>
      <c r="AU1932" s="100"/>
      <c r="AV1932" s="100"/>
      <c r="AW1932" s="100"/>
      <c r="AX1932" s="100"/>
      <c r="AY1932" s="100"/>
      <c r="AZ1932" s="100"/>
      <c r="BA1932" s="100"/>
      <c r="BB1932" s="100"/>
      <c r="BC1932" s="100"/>
      <c r="BD1932" s="41"/>
    </row>
    <row r="1933" spans="1:56" x14ac:dyDescent="0.3">
      <c r="A1933" s="100" t="s">
        <v>305</v>
      </c>
      <c r="B1933" s="99" t="s">
        <v>36</v>
      </c>
      <c r="C1933" s="99" t="s">
        <v>1567</v>
      </c>
      <c r="D1933" s="99" t="s">
        <v>1568</v>
      </c>
      <c r="E1933" s="99" t="s">
        <v>54</v>
      </c>
      <c r="F1933" s="99">
        <v>999922729</v>
      </c>
      <c r="G1933" s="99">
        <f>(J1933+T1933)-H1933</f>
        <v>75</v>
      </c>
      <c r="H1933" s="99">
        <f>(K1933+L1933+N1933+O1933+P1933+Q1933+R1933)*0.5</f>
        <v>0</v>
      </c>
      <c r="I1933" s="24"/>
      <c r="J1933" s="99">
        <f>SUM(K1933,L1933,N1933,O1933,P1933,Q1933)</f>
        <v>0</v>
      </c>
      <c r="K1933" s="99">
        <f>SUM(AD1933,AL1933,AN1933)</f>
        <v>0</v>
      </c>
      <c r="L1933" s="99">
        <f>SUM(AE1933,AF1933,AG1933,AH1933)</f>
        <v>0</v>
      </c>
      <c r="M1933" s="99">
        <f>COUNT(#REF!,#REF!,#REF!,#REF!,#REF!,#REF!,#REF!,AE1933,#REF!,#REF!,#REF!,#REF!,AF1933,AG1933,#REF!,#REF!,#REF!,AH1933)</f>
        <v>0</v>
      </c>
      <c r="N1933" s="99">
        <f>AI1933+AJ1933</f>
        <v>0</v>
      </c>
      <c r="O1933" s="99"/>
      <c r="P1933" s="99">
        <f>AK1933</f>
        <v>0</v>
      </c>
      <c r="Q1933" s="99">
        <f>AM1933</f>
        <v>0</v>
      </c>
      <c r="R1933" s="99">
        <v>0</v>
      </c>
      <c r="S1933" s="47"/>
      <c r="T1933" s="99">
        <f>SUM(U1933,V1933,X1933,Y1933,Z1933,AA1933,AB1933)</f>
        <v>75</v>
      </c>
      <c r="U1933" s="99">
        <f>AP1933</f>
        <v>21</v>
      </c>
      <c r="V1933" s="99">
        <f>SUM(AS1933,AT1933,AU1933,AV1933,AW1933,AX1933,AY1933,AZ1933,BA1933,BB1933,BC1933)</f>
        <v>54</v>
      </c>
      <c r="W1933" s="99">
        <f>COUNT(AS1933,AT1933,AU1933,AV1933,AW1933,AX1933,AY1933,AZ1933,BA1933,BB1933,BC1933)</f>
        <v>1</v>
      </c>
      <c r="X1933" s="99">
        <v>0</v>
      </c>
      <c r="Y1933" s="99">
        <v>0</v>
      </c>
      <c r="Z1933" s="99">
        <v>0</v>
      </c>
      <c r="AA1933" s="99">
        <f>AR1933</f>
        <v>0</v>
      </c>
      <c r="AB1933" s="99">
        <f>AQ1933</f>
        <v>0</v>
      </c>
      <c r="AC1933" s="47"/>
      <c r="AD1933" s="99"/>
      <c r="AE1933" s="99"/>
      <c r="AF1933" s="99"/>
      <c r="AG1933" s="99"/>
      <c r="AH1933" s="99"/>
      <c r="AI1933" s="99"/>
      <c r="AJ1933" s="99"/>
      <c r="AK1933" s="99"/>
      <c r="AL1933" s="99"/>
      <c r="AM1933" s="100"/>
      <c r="AN1933" s="100"/>
      <c r="AO1933" s="44"/>
      <c r="AP1933" s="100">
        <v>21</v>
      </c>
      <c r="AQ1933" s="100"/>
      <c r="AR1933" s="100"/>
      <c r="AS1933" s="100">
        <v>54</v>
      </c>
      <c r="AT1933" s="100"/>
      <c r="AU1933" s="100"/>
      <c r="AV1933" s="100"/>
      <c r="AW1933" s="100"/>
      <c r="AX1933" s="100"/>
      <c r="AY1933" s="100"/>
      <c r="AZ1933" s="100"/>
      <c r="BA1933" s="100"/>
      <c r="BB1933" s="100"/>
      <c r="BC1933" s="100"/>
      <c r="BD1933" s="41"/>
    </row>
    <row r="1934" spans="1:56" x14ac:dyDescent="0.3">
      <c r="A1934" s="100" t="s">
        <v>305</v>
      </c>
      <c r="B1934" s="100" t="s">
        <v>36</v>
      </c>
      <c r="C1934" s="100" t="s">
        <v>219</v>
      </c>
      <c r="D1934" s="100" t="s">
        <v>1516</v>
      </c>
      <c r="E1934" s="100" t="s">
        <v>54</v>
      </c>
      <c r="F1934" s="100">
        <v>999922443</v>
      </c>
      <c r="G1934" s="99">
        <f>(J1934+T1934)-H1934</f>
        <v>68</v>
      </c>
      <c r="H1934" s="100"/>
      <c r="I1934" s="44"/>
      <c r="J1934" s="99">
        <f>SUM(K1934,L1934,N1934,O1934,P1934,Q1934)</f>
        <v>0</v>
      </c>
      <c r="K1934" s="99">
        <f>SUM(AD1934,AL1934,AN1934)</f>
        <v>0</v>
      </c>
      <c r="L1934" s="99">
        <f>SUM(AE1934,AF1934,AG1934,AH1934)</f>
        <v>0</v>
      </c>
      <c r="M1934" s="99">
        <f>COUNT(#REF!,#REF!,#REF!,#REF!,#REF!,#REF!,#REF!,AE1934,#REF!,#REF!,#REF!,#REF!,AF1934,AG1934,#REF!,#REF!,#REF!,AH1934)</f>
        <v>0</v>
      </c>
      <c r="N1934" s="99">
        <f>AI1934+AJ1934</f>
        <v>0</v>
      </c>
      <c r="O1934" s="99"/>
      <c r="P1934" s="99">
        <f>AK1934</f>
        <v>0</v>
      </c>
      <c r="Q1934" s="99">
        <f>AM1934</f>
        <v>0</v>
      </c>
      <c r="R1934" s="99">
        <v>0</v>
      </c>
      <c r="S1934" s="47"/>
      <c r="T1934" s="99">
        <f>SUM(U1934,V1934,X1934,Y1934,Z1934,AA1934,AB1934)</f>
        <v>68</v>
      </c>
      <c r="U1934" s="99">
        <f>AP1934</f>
        <v>0</v>
      </c>
      <c r="V1934" s="99">
        <f>SUM(AS1934,AT1934,AU1934,AV1934,AW1934,AX1934,AY1934,AZ1934,BA1934,BB1934,BC1934)</f>
        <v>68</v>
      </c>
      <c r="W1934" s="99">
        <f>COUNT(AS1934,AT1934,AU1934,AV1934,AW1934,AX1934,AY1934,AZ1934,BA1934,BB1934,BC1934)</f>
        <v>1</v>
      </c>
      <c r="X1934" s="99">
        <v>0</v>
      </c>
      <c r="Y1934" s="99">
        <v>0</v>
      </c>
      <c r="Z1934" s="99">
        <v>0</v>
      </c>
      <c r="AA1934" s="99">
        <f>AR1934</f>
        <v>0</v>
      </c>
      <c r="AB1934" s="99">
        <f>AQ1934</f>
        <v>0</v>
      </c>
      <c r="AC1934" s="47"/>
      <c r="AD1934" s="100"/>
      <c r="AE1934" s="100"/>
      <c r="AF1934" s="100"/>
      <c r="AG1934" s="100"/>
      <c r="AH1934" s="100"/>
      <c r="AI1934" s="100"/>
      <c r="AJ1934" s="100"/>
      <c r="AK1934" s="100"/>
      <c r="AL1934" s="100"/>
      <c r="AM1934" s="100"/>
      <c r="AN1934" s="100"/>
      <c r="AO1934" s="44"/>
      <c r="AP1934" s="100"/>
      <c r="AQ1934" s="100"/>
      <c r="AR1934" s="100"/>
      <c r="AS1934" s="100"/>
      <c r="AT1934" s="100"/>
      <c r="AU1934" s="100"/>
      <c r="AV1934" s="100"/>
      <c r="AW1934" s="100">
        <v>68</v>
      </c>
      <c r="AX1934" s="100"/>
      <c r="AY1934" s="100"/>
      <c r="AZ1934" s="100"/>
      <c r="BA1934" s="100"/>
      <c r="BB1934" s="100"/>
      <c r="BC1934" s="100"/>
    </row>
    <row r="1935" spans="1:56" x14ac:dyDescent="0.3">
      <c r="A1935" s="100" t="s">
        <v>305</v>
      </c>
      <c r="B1935" s="100" t="s">
        <v>36</v>
      </c>
      <c r="C1935" s="100" t="s">
        <v>89</v>
      </c>
      <c r="D1935" s="100" t="s">
        <v>90</v>
      </c>
      <c r="E1935" s="100" t="s">
        <v>54</v>
      </c>
      <c r="F1935" s="100">
        <v>999931528</v>
      </c>
      <c r="G1935" s="99">
        <f>(J1935+T1935)-H1935</f>
        <v>68</v>
      </c>
      <c r="H1935" s="100"/>
      <c r="I1935" s="44"/>
      <c r="J1935" s="99">
        <f>SUM(K1935,L1935,N1935,O1935,P1935,Q1935)</f>
        <v>0</v>
      </c>
      <c r="K1935" s="99">
        <f>SUM(AD1935,AL1935,AN1935)</f>
        <v>0</v>
      </c>
      <c r="L1935" s="99">
        <f>SUM(AE1935,AF1935,AG1935,AH1935)</f>
        <v>0</v>
      </c>
      <c r="M1935" s="99">
        <f>COUNT(#REF!,#REF!,#REF!,#REF!,#REF!,#REF!,#REF!,AE1935,#REF!,#REF!,#REF!,#REF!,AF1935,AG1935,#REF!,#REF!,#REF!,AH1935)</f>
        <v>0</v>
      </c>
      <c r="N1935" s="99">
        <f>AI1935+AJ1935</f>
        <v>0</v>
      </c>
      <c r="O1935" s="99"/>
      <c r="P1935" s="99">
        <f>AK1935</f>
        <v>0</v>
      </c>
      <c r="Q1935" s="99">
        <f>AM1935</f>
        <v>0</v>
      </c>
      <c r="R1935" s="99">
        <v>0</v>
      </c>
      <c r="S1935" s="47"/>
      <c r="T1935" s="99">
        <f>SUM(U1935,V1935,X1935,Y1935,Z1935,AA1935,AB1935)</f>
        <v>68</v>
      </c>
      <c r="U1935" s="99">
        <f>AP1935</f>
        <v>0</v>
      </c>
      <c r="V1935" s="99">
        <f>SUM(AS1935,AT1935,AU1935,AV1935,AW1935,AX1935,AY1935,AZ1935,BA1935,BB1935,BC1935)</f>
        <v>68</v>
      </c>
      <c r="W1935" s="99">
        <f>COUNT(AS1935,AT1935,AU1935,AV1935,AW1935,AX1935,AY1935,AZ1935,BA1935,BB1935,BC1935)</f>
        <v>1</v>
      </c>
      <c r="X1935" s="99">
        <v>0</v>
      </c>
      <c r="Y1935" s="99">
        <v>0</v>
      </c>
      <c r="Z1935" s="99">
        <v>0</v>
      </c>
      <c r="AA1935" s="99">
        <f>AR1935</f>
        <v>0</v>
      </c>
      <c r="AB1935" s="99">
        <f>AQ1935</f>
        <v>0</v>
      </c>
      <c r="AC1935" s="47"/>
      <c r="AD1935" s="100"/>
      <c r="AE1935" s="100"/>
      <c r="AF1935" s="100"/>
      <c r="AG1935" s="100"/>
      <c r="AH1935" s="100"/>
      <c r="AI1935" s="100"/>
      <c r="AJ1935" s="100"/>
      <c r="AK1935" s="100"/>
      <c r="AL1935" s="100"/>
      <c r="AM1935" s="100"/>
      <c r="AN1935" s="100"/>
      <c r="AO1935" s="44"/>
      <c r="AP1935" s="100"/>
      <c r="AQ1935" s="100"/>
      <c r="AR1935" s="100"/>
      <c r="AS1935" s="100"/>
      <c r="AT1935" s="100"/>
      <c r="AU1935" s="100"/>
      <c r="AV1935" s="100"/>
      <c r="AW1935" s="100"/>
      <c r="AX1935" s="100"/>
      <c r="AY1935" s="100"/>
      <c r="AZ1935" s="100"/>
      <c r="BA1935" s="100">
        <v>68</v>
      </c>
      <c r="BB1935" s="100"/>
      <c r="BC1935" s="100"/>
    </row>
    <row r="1936" spans="1:56" x14ac:dyDescent="0.3">
      <c r="A1936" s="100" t="s">
        <v>305</v>
      </c>
      <c r="B1936" s="100" t="s">
        <v>36</v>
      </c>
      <c r="C1936" s="100" t="s">
        <v>3572</v>
      </c>
      <c r="D1936" s="100" t="s">
        <v>3573</v>
      </c>
      <c r="E1936" s="100" t="s">
        <v>54</v>
      </c>
      <c r="F1936" s="100">
        <v>999931715</v>
      </c>
      <c r="G1936" s="99">
        <f>(J1936+T1936)-H1936</f>
        <v>63</v>
      </c>
      <c r="H1936" s="100"/>
      <c r="I1936" s="44"/>
      <c r="J1936" s="99">
        <f>SUM(K1936,L1936,N1936,O1936,P1936,Q1936)</f>
        <v>0</v>
      </c>
      <c r="K1936" s="99">
        <f>SUM(AD1936,AL1936,AN1936)</f>
        <v>0</v>
      </c>
      <c r="L1936" s="99">
        <f>SUM(AE1936,AF1936,AG1936,AH1936)</f>
        <v>0</v>
      </c>
      <c r="M1936" s="99">
        <f>COUNT(#REF!,#REF!,#REF!,#REF!,#REF!,#REF!,#REF!,AE1936,#REF!,#REF!,#REF!,#REF!,AF1936,AG1936,#REF!,#REF!,#REF!,AH1936)</f>
        <v>0</v>
      </c>
      <c r="N1936" s="99">
        <f>AI1936+AJ1936</f>
        <v>0</v>
      </c>
      <c r="O1936" s="99"/>
      <c r="P1936" s="99">
        <f>AK1936</f>
        <v>0</v>
      </c>
      <c r="Q1936" s="99">
        <f>AM1936</f>
        <v>0</v>
      </c>
      <c r="R1936" s="99">
        <v>0</v>
      </c>
      <c r="S1936" s="47"/>
      <c r="T1936" s="99">
        <f>SUM(U1936,V1936,X1936,Y1936,Z1936,AA1936,AB1936)</f>
        <v>63</v>
      </c>
      <c r="U1936" s="99">
        <f>AP1936</f>
        <v>0</v>
      </c>
      <c r="V1936" s="99">
        <f>SUM(AS1936,AT1936,AU1936,AV1936,AW1936,AX1936,AY1936,AZ1936,BA1936,BB1936,BC1936)</f>
        <v>63</v>
      </c>
      <c r="W1936" s="99">
        <f>COUNT(AS1936,AT1936,AU1936,AV1936,AW1936,AX1936,AY1936,AZ1936,BA1936,BB1936,BC1936)</f>
        <v>1</v>
      </c>
      <c r="X1936" s="99">
        <v>0</v>
      </c>
      <c r="Y1936" s="99">
        <v>0</v>
      </c>
      <c r="Z1936" s="99">
        <v>0</v>
      </c>
      <c r="AA1936" s="99">
        <f>AR1936</f>
        <v>0</v>
      </c>
      <c r="AB1936" s="99">
        <f>AQ1936</f>
        <v>0</v>
      </c>
      <c r="AC1936" s="47"/>
      <c r="AD1936" s="100"/>
      <c r="AE1936" s="100"/>
      <c r="AF1936" s="100"/>
      <c r="AG1936" s="100"/>
      <c r="AH1936" s="100"/>
      <c r="AI1936" s="100"/>
      <c r="AJ1936" s="100"/>
      <c r="AK1936" s="100"/>
      <c r="AL1936" s="100"/>
      <c r="AM1936" s="100"/>
      <c r="AN1936" s="100"/>
      <c r="AO1936" s="44"/>
      <c r="AP1936" s="100"/>
      <c r="AQ1936" s="100"/>
      <c r="AR1936" s="100"/>
      <c r="AS1936" s="100"/>
      <c r="AT1936" s="100"/>
      <c r="AU1936" s="100"/>
      <c r="AV1936" s="100"/>
      <c r="AW1936" s="100"/>
      <c r="AX1936" s="100"/>
      <c r="AY1936" s="100"/>
      <c r="AZ1936" s="100"/>
      <c r="BA1936" s="100">
        <v>63</v>
      </c>
      <c r="BB1936" s="100"/>
      <c r="BC1936" s="100"/>
    </row>
    <row r="1937" spans="1:56" x14ac:dyDescent="0.3">
      <c r="A1937" s="100" t="s">
        <v>305</v>
      </c>
      <c r="B1937" s="100" t="s">
        <v>36</v>
      </c>
      <c r="C1937" s="100" t="s">
        <v>1498</v>
      </c>
      <c r="D1937" s="100" t="s">
        <v>101</v>
      </c>
      <c r="E1937" s="100" t="s">
        <v>54</v>
      </c>
      <c r="F1937" s="100">
        <v>999922333</v>
      </c>
      <c r="G1937" s="99">
        <f>(J1937+T1937)-H1937</f>
        <v>58</v>
      </c>
      <c r="H1937" s="100"/>
      <c r="I1937" s="44"/>
      <c r="J1937" s="99">
        <f>SUM(K1937,L1937,N1937,O1937,P1937,Q1937)</f>
        <v>0</v>
      </c>
      <c r="K1937" s="99">
        <f>SUM(AD1937,AL1937,AN1937)</f>
        <v>0</v>
      </c>
      <c r="L1937" s="99">
        <f>SUM(AE1937,AF1937,AG1937,AH1937)</f>
        <v>0</v>
      </c>
      <c r="M1937" s="99">
        <f>COUNT(#REF!,#REF!,#REF!,#REF!,#REF!,#REF!,#REF!,AE1937,#REF!,#REF!,#REF!,#REF!,AF1937,AG1937,#REF!,#REF!,#REF!,AH1937)</f>
        <v>0</v>
      </c>
      <c r="N1937" s="99">
        <f>AI1937+AJ1937</f>
        <v>0</v>
      </c>
      <c r="O1937" s="99"/>
      <c r="P1937" s="99">
        <f>AK1937</f>
        <v>0</v>
      </c>
      <c r="Q1937" s="99">
        <f>AM1937</f>
        <v>0</v>
      </c>
      <c r="R1937" s="99">
        <v>0</v>
      </c>
      <c r="S1937" s="47"/>
      <c r="T1937" s="99">
        <f>SUM(U1937,V1937,X1937,Y1937,Z1937,AA1937,AB1937)</f>
        <v>58</v>
      </c>
      <c r="U1937" s="99">
        <f>AP1937</f>
        <v>0</v>
      </c>
      <c r="V1937" s="99">
        <f>SUM(AS1937,AT1937,AU1937,AV1937,AW1937,AX1937,AY1937,AZ1937,BA1937,BB1937,BC1937)</f>
        <v>58</v>
      </c>
      <c r="W1937" s="99">
        <f>COUNT(AS1937,AT1937,AU1937,AV1937,AW1937,AX1937,AY1937,AZ1937,BA1937,BB1937,BC1937)</f>
        <v>1</v>
      </c>
      <c r="X1937" s="99">
        <v>0</v>
      </c>
      <c r="Y1937" s="99">
        <v>0</v>
      </c>
      <c r="Z1937" s="99">
        <v>0</v>
      </c>
      <c r="AA1937" s="99">
        <f>AR1937</f>
        <v>0</v>
      </c>
      <c r="AB1937" s="99">
        <f>AQ1937</f>
        <v>0</v>
      </c>
      <c r="AC1937" s="47"/>
      <c r="AD1937" s="100"/>
      <c r="AE1937" s="100"/>
      <c r="AF1937" s="100"/>
      <c r="AG1937" s="100"/>
      <c r="AH1937" s="100"/>
      <c r="AI1937" s="100"/>
      <c r="AJ1937" s="100"/>
      <c r="AK1937" s="100"/>
      <c r="AL1937" s="100"/>
      <c r="AM1937" s="100"/>
      <c r="AN1937" s="100"/>
      <c r="AO1937" s="44"/>
      <c r="AP1937" s="100"/>
      <c r="AQ1937" s="100"/>
      <c r="AR1937" s="100"/>
      <c r="AS1937" s="100"/>
      <c r="AT1937" s="100"/>
      <c r="AU1937" s="100"/>
      <c r="AV1937" s="100"/>
      <c r="AW1937" s="100">
        <v>58</v>
      </c>
      <c r="AX1937" s="100"/>
      <c r="AY1937" s="100"/>
      <c r="AZ1937" s="100"/>
      <c r="BA1937" s="100"/>
      <c r="BB1937" s="100"/>
      <c r="BC1937" s="100"/>
    </row>
    <row r="1938" spans="1:56" x14ac:dyDescent="0.3">
      <c r="A1938" s="100" t="s">
        <v>305</v>
      </c>
      <c r="B1938" s="100" t="s">
        <v>36</v>
      </c>
      <c r="C1938" s="100" t="s">
        <v>1076</v>
      </c>
      <c r="D1938" s="100" t="s">
        <v>376</v>
      </c>
      <c r="E1938" s="100" t="s">
        <v>54</v>
      </c>
      <c r="F1938" s="100">
        <v>999929033</v>
      </c>
      <c r="G1938" s="99">
        <f>(J1938+T1938)-H1938</f>
        <v>58</v>
      </c>
      <c r="H1938" s="100"/>
      <c r="I1938" s="44"/>
      <c r="J1938" s="99">
        <f>SUM(K1938,L1938,N1938,O1938,P1938,Q1938)</f>
        <v>0</v>
      </c>
      <c r="K1938" s="99">
        <f>SUM(AD1938,AL1938,AN1938)</f>
        <v>0</v>
      </c>
      <c r="L1938" s="99">
        <f>SUM(AE1938,AF1938,AG1938,AH1938)</f>
        <v>0</v>
      </c>
      <c r="M1938" s="99">
        <f>COUNT(#REF!,#REF!,#REF!,#REF!,#REF!,#REF!,#REF!,AE1938,#REF!,#REF!,#REF!,#REF!,AF1938,AG1938,#REF!,#REF!,#REF!,AH1938)</f>
        <v>0</v>
      </c>
      <c r="N1938" s="99">
        <f>AI1938+AJ1938</f>
        <v>0</v>
      </c>
      <c r="O1938" s="99"/>
      <c r="P1938" s="99">
        <f>AK1938</f>
        <v>0</v>
      </c>
      <c r="Q1938" s="99">
        <f>AM1938</f>
        <v>0</v>
      </c>
      <c r="R1938" s="99">
        <v>0</v>
      </c>
      <c r="S1938" s="47"/>
      <c r="T1938" s="99">
        <f>SUM(U1938,V1938,X1938,Y1938,Z1938,AA1938,AB1938)</f>
        <v>58</v>
      </c>
      <c r="U1938" s="99">
        <f>AP1938</f>
        <v>0</v>
      </c>
      <c r="V1938" s="99">
        <f>SUM(AS1938,AT1938,AU1938,AV1938,AW1938,AX1938,AY1938,AZ1938,BA1938,BB1938,BC1938)</f>
        <v>58</v>
      </c>
      <c r="W1938" s="99">
        <f>COUNT(AS1938,AT1938,AU1938,AV1938,AW1938,AX1938,AY1938,AZ1938,BA1938,BB1938,BC1938)</f>
        <v>1</v>
      </c>
      <c r="X1938" s="99">
        <v>0</v>
      </c>
      <c r="Y1938" s="99">
        <v>0</v>
      </c>
      <c r="Z1938" s="99">
        <v>0</v>
      </c>
      <c r="AA1938" s="99">
        <f>AR1938</f>
        <v>0</v>
      </c>
      <c r="AB1938" s="99">
        <f>AQ1938</f>
        <v>0</v>
      </c>
      <c r="AC1938" s="47"/>
      <c r="AD1938" s="100"/>
      <c r="AE1938" s="100"/>
      <c r="AF1938" s="100"/>
      <c r="AG1938" s="100"/>
      <c r="AH1938" s="100"/>
      <c r="AI1938" s="100"/>
      <c r="AJ1938" s="100"/>
      <c r="AK1938" s="100"/>
      <c r="AL1938" s="100"/>
      <c r="AM1938" s="100"/>
      <c r="AN1938" s="100"/>
      <c r="AO1938" s="44"/>
      <c r="AP1938" s="100"/>
      <c r="AQ1938" s="100"/>
      <c r="AR1938" s="100"/>
      <c r="AS1938" s="100"/>
      <c r="AT1938" s="100"/>
      <c r="AU1938" s="100"/>
      <c r="AV1938" s="100"/>
      <c r="AW1938" s="100"/>
      <c r="AX1938" s="100"/>
      <c r="AY1938" s="100"/>
      <c r="AZ1938" s="100">
        <v>58</v>
      </c>
      <c r="BA1938" s="100"/>
      <c r="BB1938" s="100"/>
      <c r="BC1938" s="100"/>
    </row>
    <row r="1939" spans="1:56" x14ac:dyDescent="0.3">
      <c r="A1939" s="102" t="s">
        <v>305</v>
      </c>
      <c r="B1939" s="102" t="s">
        <v>36</v>
      </c>
      <c r="C1939" s="102" t="s">
        <v>2530</v>
      </c>
      <c r="D1939" s="102" t="s">
        <v>130</v>
      </c>
      <c r="E1939" s="102" t="s">
        <v>54</v>
      </c>
      <c r="F1939" s="99">
        <v>999927453</v>
      </c>
      <c r="G1939" s="99">
        <f>(J1939+T1939)-H1939</f>
        <v>54</v>
      </c>
      <c r="H1939" s="99"/>
      <c r="I1939" s="24"/>
      <c r="J1939" s="99">
        <f>SUM(K1939,L1939,N1939,O1939,P1939,Q1939)</f>
        <v>54</v>
      </c>
      <c r="K1939" s="99">
        <f>SUM(AD1939,AL1939,AN1939)</f>
        <v>0</v>
      </c>
      <c r="L1939" s="99">
        <f>SUM(AE1939,AF1939,AG1939,AH1939)</f>
        <v>54</v>
      </c>
      <c r="M1939" s="99">
        <f>COUNT(#REF!,#REF!,#REF!,#REF!,#REF!,#REF!,#REF!,AE1939,#REF!,#REF!,#REF!,#REF!,AF1939,AG1939,#REF!,#REF!,#REF!,AH1939)</f>
        <v>1</v>
      </c>
      <c r="N1939" s="99">
        <f>AI1939+AJ1939</f>
        <v>0</v>
      </c>
      <c r="O1939" s="99"/>
      <c r="P1939" s="99">
        <f>AK1939</f>
        <v>0</v>
      </c>
      <c r="Q1939" s="99">
        <f>AM1939</f>
        <v>0</v>
      </c>
      <c r="R1939" s="99">
        <v>0</v>
      </c>
      <c r="S1939" s="47"/>
      <c r="T1939" s="99">
        <f>SUM(U1939,V1939,X1939,Y1939,Z1939,AA1939,AB1939)</f>
        <v>0</v>
      </c>
      <c r="U1939" s="99">
        <f>AP1939</f>
        <v>0</v>
      </c>
      <c r="V1939" s="99">
        <f>SUM(AS1939,AT1939,AU1939,AV1939,AW1939,AX1939,AY1939,AZ1939,BA1939,BB1939,BC1939)</f>
        <v>0</v>
      </c>
      <c r="W1939" s="99">
        <f>COUNT(AS1939,AT1939,AU1939,AV1939,AW1939,AX1939,AY1939,AZ1939,BA1939,BB1939,BC1939)</f>
        <v>0</v>
      </c>
      <c r="X1939" s="99">
        <v>0</v>
      </c>
      <c r="Y1939" s="99">
        <v>0</v>
      </c>
      <c r="Z1939" s="99">
        <v>0</v>
      </c>
      <c r="AA1939" s="99">
        <f>AR1939</f>
        <v>0</v>
      </c>
      <c r="AB1939" s="99">
        <f>AQ1939</f>
        <v>0</v>
      </c>
      <c r="AC1939" s="47"/>
      <c r="AD1939" s="99"/>
      <c r="AE1939" s="99">
        <v>54</v>
      </c>
      <c r="AF1939" s="99"/>
      <c r="AG1939" s="99"/>
      <c r="AH1939" s="99"/>
      <c r="AI1939" s="99"/>
      <c r="AJ1939" s="99"/>
      <c r="AK1939" s="99"/>
      <c r="AL1939" s="99"/>
      <c r="AM1939" s="100"/>
      <c r="AN1939" s="100"/>
      <c r="AO1939" s="44"/>
      <c r="AP1939" s="100"/>
      <c r="AQ1939" s="100"/>
      <c r="AR1939" s="100"/>
      <c r="AS1939" s="100"/>
      <c r="AT1939" s="100"/>
      <c r="AU1939" s="100"/>
      <c r="AV1939" s="100"/>
      <c r="AW1939" s="100"/>
      <c r="AX1939" s="100"/>
      <c r="AY1939" s="100"/>
      <c r="AZ1939" s="100"/>
      <c r="BA1939" s="100"/>
      <c r="BB1939" s="100"/>
      <c r="BC1939" s="100"/>
      <c r="BD1939" s="41"/>
    </row>
    <row r="1940" spans="1:56" x14ac:dyDescent="0.3">
      <c r="A1940" s="100" t="s">
        <v>305</v>
      </c>
      <c r="B1940" s="100" t="s">
        <v>36</v>
      </c>
      <c r="C1940" s="100" t="s">
        <v>2034</v>
      </c>
      <c r="D1940" s="100" t="s">
        <v>135</v>
      </c>
      <c r="E1940" s="100" t="s">
        <v>54</v>
      </c>
      <c r="F1940" s="100">
        <v>999928126</v>
      </c>
      <c r="G1940" s="99">
        <f>(J1940+T1940)-H1940</f>
        <v>51.5</v>
      </c>
      <c r="H1940" s="99"/>
      <c r="I1940" s="24"/>
      <c r="J1940" s="99">
        <f>SUM(K1940,L1940,N1940,O1940,P1940,Q1940)</f>
        <v>51.5</v>
      </c>
      <c r="K1940" s="99">
        <f>SUM(AD1940,AL1940,AN1940)</f>
        <v>0</v>
      </c>
      <c r="L1940" s="99">
        <f>SUM(AE1940,AF1940,AG1940,AH1940)</f>
        <v>13.5</v>
      </c>
      <c r="M1940" s="99">
        <f>COUNT(#REF!,#REF!,#REF!,#REF!,#REF!,#REF!,#REF!,AE1940,#REF!,#REF!,#REF!,#REF!,AF1940,AG1940,#REF!,#REF!,#REF!,AH1940)</f>
        <v>1</v>
      </c>
      <c r="N1940" s="99">
        <f>AI1940+AJ1940</f>
        <v>0</v>
      </c>
      <c r="O1940" s="99"/>
      <c r="P1940" s="99">
        <f>AK1940</f>
        <v>38</v>
      </c>
      <c r="Q1940" s="99">
        <f>AM1940</f>
        <v>0</v>
      </c>
      <c r="R1940" s="99">
        <v>0</v>
      </c>
      <c r="S1940" s="47"/>
      <c r="T1940" s="99">
        <f>SUM(U1940,V1940,X1940,Y1940,Z1940,AA1940,AB1940)</f>
        <v>0</v>
      </c>
      <c r="U1940" s="99">
        <f>AP1940</f>
        <v>0</v>
      </c>
      <c r="V1940" s="99">
        <f>SUM(AS1940,AT1940,AU1940,AV1940,AW1940,AX1940,AY1940,AZ1940,BA1940,BB1940,BC1940)</f>
        <v>0</v>
      </c>
      <c r="W1940" s="99">
        <f>COUNT(AS1940,AT1940,AU1940,AV1940,AW1940,AX1940,AY1940,AZ1940,BA1940,BB1940,BC1940)</f>
        <v>0</v>
      </c>
      <c r="X1940" s="99">
        <v>0</v>
      </c>
      <c r="Y1940" s="99">
        <v>0</v>
      </c>
      <c r="Z1940" s="99">
        <v>0</v>
      </c>
      <c r="AA1940" s="99">
        <f>AR1940</f>
        <v>0</v>
      </c>
      <c r="AB1940" s="99">
        <f>AQ1940</f>
        <v>0</v>
      </c>
      <c r="AC1940" s="47"/>
      <c r="AD1940" s="99"/>
      <c r="AE1940" s="99"/>
      <c r="AF1940" s="99"/>
      <c r="AG1940" s="99">
        <v>13.5</v>
      </c>
      <c r="AH1940" s="99"/>
      <c r="AI1940" s="99"/>
      <c r="AJ1940" s="99"/>
      <c r="AK1940" s="99">
        <v>38</v>
      </c>
      <c r="AL1940" s="99"/>
      <c r="AM1940" s="100"/>
      <c r="AN1940" s="100"/>
      <c r="AO1940" s="44"/>
      <c r="AP1940" s="100"/>
      <c r="AQ1940" s="100"/>
      <c r="AR1940" s="100"/>
      <c r="AS1940" s="100"/>
      <c r="AT1940" s="100"/>
      <c r="AU1940" s="100"/>
      <c r="AV1940" s="100"/>
      <c r="AW1940" s="100"/>
      <c r="AX1940" s="100"/>
      <c r="AY1940" s="100"/>
      <c r="AZ1940" s="100"/>
      <c r="BA1940" s="100"/>
      <c r="BB1940" s="100"/>
      <c r="BC1940" s="100"/>
      <c r="BD1940" s="41"/>
    </row>
    <row r="1941" spans="1:56" x14ac:dyDescent="0.3">
      <c r="A1941" s="100" t="s">
        <v>305</v>
      </c>
      <c r="B1941" s="100" t="s">
        <v>36</v>
      </c>
      <c r="C1941" s="100" t="s">
        <v>459</v>
      </c>
      <c r="D1941" s="100" t="s">
        <v>2319</v>
      </c>
      <c r="E1941" s="100" t="s">
        <v>54</v>
      </c>
      <c r="F1941" s="100">
        <v>999926731</v>
      </c>
      <c r="G1941" s="99">
        <f>(J1941+T1941)-H1941</f>
        <v>51</v>
      </c>
      <c r="H1941" s="100"/>
      <c r="I1941" s="44"/>
      <c r="J1941" s="99">
        <f>SUM(K1941,L1941,N1941,O1941,P1941,Q1941)</f>
        <v>0</v>
      </c>
      <c r="K1941" s="99">
        <f>SUM(AD1941,AL1941,AN1941)</f>
        <v>0</v>
      </c>
      <c r="L1941" s="99">
        <f>SUM(AE1941,AF1941,AG1941,AH1941)</f>
        <v>0</v>
      </c>
      <c r="M1941" s="99">
        <f>COUNT(#REF!,#REF!,#REF!,#REF!,#REF!,#REF!,#REF!,AE1941,#REF!,#REF!,#REF!,#REF!,AF1941,AG1941,#REF!,#REF!,#REF!,AH1941)</f>
        <v>0</v>
      </c>
      <c r="N1941" s="99">
        <f>AI1941+AJ1941</f>
        <v>0</v>
      </c>
      <c r="O1941" s="99"/>
      <c r="P1941" s="99">
        <f>AK1941</f>
        <v>0</v>
      </c>
      <c r="Q1941" s="99">
        <f>AM1941</f>
        <v>0</v>
      </c>
      <c r="R1941" s="99">
        <v>0</v>
      </c>
      <c r="S1941" s="47"/>
      <c r="T1941" s="99">
        <f>SUM(U1941,V1941,X1941,Y1941,Z1941,AA1941,AB1941)</f>
        <v>51</v>
      </c>
      <c r="U1941" s="99">
        <f>AP1941</f>
        <v>0</v>
      </c>
      <c r="V1941" s="99">
        <f>SUM(AS1941,AT1941,AU1941,AV1941,AW1941,AX1941,AY1941,AZ1941,BA1941,BB1941,BC1941)</f>
        <v>51</v>
      </c>
      <c r="W1941" s="99">
        <f>COUNT(AS1941,AT1941,AU1941,AV1941,AW1941,AX1941,AY1941,AZ1941,BA1941,BB1941,BC1941)</f>
        <v>1</v>
      </c>
      <c r="X1941" s="99">
        <v>0</v>
      </c>
      <c r="Y1941" s="99">
        <v>0</v>
      </c>
      <c r="Z1941" s="99">
        <v>0</v>
      </c>
      <c r="AA1941" s="99">
        <f>AR1941</f>
        <v>0</v>
      </c>
      <c r="AB1941" s="99">
        <f>AQ1941</f>
        <v>0</v>
      </c>
      <c r="AC1941" s="47"/>
      <c r="AD1941" s="100"/>
      <c r="AE1941" s="100"/>
      <c r="AF1941" s="100"/>
      <c r="AG1941" s="100"/>
      <c r="AH1941" s="100"/>
      <c r="AI1941" s="100"/>
      <c r="AJ1941" s="100"/>
      <c r="AK1941" s="100"/>
      <c r="AL1941" s="100"/>
      <c r="AM1941" s="100"/>
      <c r="AN1941" s="100"/>
      <c r="AO1941" s="44"/>
      <c r="AP1941" s="100"/>
      <c r="AQ1941" s="100"/>
      <c r="AR1941" s="100"/>
      <c r="AS1941" s="100"/>
      <c r="AT1941" s="100"/>
      <c r="AU1941" s="100"/>
      <c r="AV1941" s="100"/>
      <c r="AW1941" s="100">
        <v>51</v>
      </c>
      <c r="AX1941" s="100"/>
      <c r="AY1941" s="100"/>
      <c r="AZ1941" s="100"/>
      <c r="BA1941" s="100"/>
      <c r="BB1941" s="100"/>
      <c r="BC1941" s="100"/>
    </row>
    <row r="1942" spans="1:56" x14ac:dyDescent="0.3">
      <c r="A1942" s="100" t="s">
        <v>305</v>
      </c>
      <c r="B1942" s="99" t="s">
        <v>36</v>
      </c>
      <c r="C1942" s="99" t="s">
        <v>1266</v>
      </c>
      <c r="D1942" s="99" t="s">
        <v>1267</v>
      </c>
      <c r="E1942" s="99" t="s">
        <v>54</v>
      </c>
      <c r="F1942" s="99">
        <v>999920598</v>
      </c>
      <c r="G1942" s="99">
        <f>(J1942+T1942)-H1942</f>
        <v>45</v>
      </c>
      <c r="H1942" s="99">
        <f>(K1942+L1942+N1942+O1942+P1942+Q1942+R1942)*0.5</f>
        <v>45</v>
      </c>
      <c r="I1942" s="24"/>
      <c r="J1942" s="99">
        <f>SUM(K1942,L1942,N1942,O1942,P1942,Q1942)</f>
        <v>90</v>
      </c>
      <c r="K1942" s="99">
        <f>SUM(AD1942,AL1942,AN1942)</f>
        <v>0</v>
      </c>
      <c r="L1942" s="99">
        <f>SUM(AE1942,AF1942,AG1942,AH1942)</f>
        <v>0</v>
      </c>
      <c r="M1942" s="99">
        <f>COUNT(#REF!,#REF!,#REF!,#REF!,#REF!,#REF!,#REF!,AE1942,#REF!,#REF!,#REF!,#REF!,AF1942,AG1942,#REF!,#REF!,#REF!,AH1942)</f>
        <v>0</v>
      </c>
      <c r="N1942" s="99">
        <f>AI1942+AJ1942</f>
        <v>0</v>
      </c>
      <c r="O1942" s="99"/>
      <c r="P1942" s="99">
        <f>AK1942</f>
        <v>90</v>
      </c>
      <c r="Q1942" s="99">
        <f>AM1942</f>
        <v>0</v>
      </c>
      <c r="R1942" s="99">
        <v>0</v>
      </c>
      <c r="S1942" s="47"/>
      <c r="T1942" s="99">
        <f>SUM(U1942,V1942,X1942,Y1942,Z1942,AA1942,AB1942)</f>
        <v>0</v>
      </c>
      <c r="U1942" s="99">
        <f>AP1942</f>
        <v>0</v>
      </c>
      <c r="V1942" s="99">
        <f>SUM(AS1942,AT1942,AU1942,AV1942,AW1942,AX1942,AY1942,AZ1942,BA1942,BB1942,BC1942)</f>
        <v>0</v>
      </c>
      <c r="W1942" s="99">
        <f>COUNT(AS1942,AT1942,AU1942,AV1942,AW1942,AX1942,AY1942,AZ1942,BA1942,BB1942,BC1942)</f>
        <v>0</v>
      </c>
      <c r="X1942" s="99">
        <v>0</v>
      </c>
      <c r="Y1942" s="99">
        <v>0</v>
      </c>
      <c r="Z1942" s="99">
        <v>0</v>
      </c>
      <c r="AA1942" s="99">
        <f>AR1942</f>
        <v>0</v>
      </c>
      <c r="AB1942" s="99">
        <f>AQ1942</f>
        <v>0</v>
      </c>
      <c r="AC1942" s="47"/>
      <c r="AD1942" s="99"/>
      <c r="AE1942" s="99"/>
      <c r="AF1942" s="99"/>
      <c r="AG1942" s="99"/>
      <c r="AH1942" s="99"/>
      <c r="AI1942" s="99"/>
      <c r="AJ1942" s="99"/>
      <c r="AK1942" s="99">
        <v>90</v>
      </c>
      <c r="AL1942" s="99"/>
      <c r="AM1942" s="100"/>
      <c r="AN1942" s="100"/>
      <c r="AO1942" s="44"/>
      <c r="AP1942" s="100"/>
      <c r="AQ1942" s="100"/>
      <c r="AR1942" s="100"/>
      <c r="AS1942" s="100"/>
      <c r="AT1942" s="100"/>
      <c r="AU1942" s="100"/>
      <c r="AV1942" s="100"/>
      <c r="AW1942" s="100"/>
      <c r="AX1942" s="100"/>
      <c r="AY1942" s="100"/>
      <c r="AZ1942" s="100"/>
      <c r="BA1942" s="100"/>
      <c r="BB1942" s="100"/>
      <c r="BC1942" s="100"/>
      <c r="BD1942" s="41"/>
    </row>
    <row r="1943" spans="1:56" x14ac:dyDescent="0.3">
      <c r="A1943" s="100" t="s">
        <v>305</v>
      </c>
      <c r="B1943" s="100" t="s">
        <v>36</v>
      </c>
      <c r="C1943" s="100" t="s">
        <v>737</v>
      </c>
      <c r="D1943" s="100" t="s">
        <v>47</v>
      </c>
      <c r="E1943" s="100" t="s">
        <v>54</v>
      </c>
      <c r="F1943" s="100">
        <v>999920457</v>
      </c>
      <c r="G1943" s="99">
        <f>(J1943+T1943)-H1943</f>
        <v>38</v>
      </c>
      <c r="H1943" s="100"/>
      <c r="I1943" s="44"/>
      <c r="J1943" s="99">
        <f>SUM(K1943,L1943,N1943,O1943,P1943,Q1943)</f>
        <v>0</v>
      </c>
      <c r="K1943" s="99">
        <f>SUM(AD1943,AL1943,AN1943)</f>
        <v>0</v>
      </c>
      <c r="L1943" s="99">
        <f>SUM(AE1943,AF1943,AG1943,AH1943)</f>
        <v>0</v>
      </c>
      <c r="M1943" s="99">
        <f>COUNT(#REF!,#REF!,#REF!,#REF!,#REF!,#REF!,#REF!,AE1943,#REF!,#REF!,#REF!,#REF!,AF1943,AG1943,#REF!,#REF!,#REF!,AH1943)</f>
        <v>0</v>
      </c>
      <c r="N1943" s="99">
        <f>AI1943+AJ1943</f>
        <v>0</v>
      </c>
      <c r="O1943" s="99"/>
      <c r="P1943" s="99">
        <f>AK1943</f>
        <v>0</v>
      </c>
      <c r="Q1943" s="99">
        <f>AM1943</f>
        <v>0</v>
      </c>
      <c r="R1943" s="99">
        <v>0</v>
      </c>
      <c r="S1943" s="47"/>
      <c r="T1943" s="99">
        <f>SUM(U1943,V1943,X1943,Y1943,Z1943,AA1943,AB1943)</f>
        <v>38</v>
      </c>
      <c r="U1943" s="99">
        <f>AP1943</f>
        <v>0</v>
      </c>
      <c r="V1943" s="99">
        <f>SUM(AS1943,AT1943,AU1943,AV1943,AW1943,AX1943,AY1943,AZ1943,BA1943,BB1943,BC1943)</f>
        <v>38</v>
      </c>
      <c r="W1943" s="99">
        <f>COUNT(AS1943,AT1943,AU1943,AV1943,AW1943,AX1943,AY1943,AZ1943,BA1943,BB1943,BC1943)</f>
        <v>1</v>
      </c>
      <c r="X1943" s="99">
        <v>0</v>
      </c>
      <c r="Y1943" s="99">
        <v>0</v>
      </c>
      <c r="Z1943" s="99">
        <v>0</v>
      </c>
      <c r="AA1943" s="99">
        <f>AR1943</f>
        <v>0</v>
      </c>
      <c r="AB1943" s="99">
        <f>AQ1943</f>
        <v>0</v>
      </c>
      <c r="AC1943" s="47"/>
      <c r="AD1943" s="100"/>
      <c r="AE1943" s="100"/>
      <c r="AF1943" s="100"/>
      <c r="AG1943" s="100"/>
      <c r="AH1943" s="100"/>
      <c r="AI1943" s="100"/>
      <c r="AJ1943" s="100"/>
      <c r="AK1943" s="100"/>
      <c r="AL1943" s="100"/>
      <c r="AM1943" s="100"/>
      <c r="AN1943" s="100"/>
      <c r="AO1943" s="44"/>
      <c r="AP1943" s="100"/>
      <c r="AQ1943" s="100"/>
      <c r="AR1943" s="100"/>
      <c r="AS1943" s="100"/>
      <c r="AT1943" s="100"/>
      <c r="AU1943" s="100"/>
      <c r="AV1943" s="100"/>
      <c r="AW1943" s="100"/>
      <c r="AX1943" s="100"/>
      <c r="AY1943" s="100"/>
      <c r="AZ1943" s="100">
        <v>38</v>
      </c>
      <c r="BA1943" s="100"/>
      <c r="BB1943" s="100"/>
      <c r="BC1943" s="100"/>
    </row>
    <row r="1944" spans="1:56" x14ac:dyDescent="0.3">
      <c r="A1944" s="100" t="s">
        <v>305</v>
      </c>
      <c r="B1944" s="100" t="s">
        <v>36</v>
      </c>
      <c r="C1944" s="100" t="s">
        <v>1338</v>
      </c>
      <c r="D1944" s="100" t="s">
        <v>2987</v>
      </c>
      <c r="E1944" s="100" t="s">
        <v>54</v>
      </c>
      <c r="F1944" s="100">
        <v>999921303</v>
      </c>
      <c r="G1944" s="99">
        <f>(J1944+T1944)-H1944</f>
        <v>38</v>
      </c>
      <c r="H1944" s="100"/>
      <c r="I1944" s="44"/>
      <c r="J1944" s="99">
        <f>SUM(K1944,L1944,N1944,O1944,P1944,Q1944)</f>
        <v>0</v>
      </c>
      <c r="K1944" s="99">
        <f>SUM(AD1944,AL1944,AN1944)</f>
        <v>0</v>
      </c>
      <c r="L1944" s="99">
        <f>SUM(AE1944,AF1944,AG1944,AH1944)</f>
        <v>0</v>
      </c>
      <c r="M1944" s="99">
        <f>COUNT(#REF!,#REF!,#REF!,#REF!,#REF!,#REF!,#REF!,AE1944,#REF!,#REF!,#REF!,#REF!,AF1944,AG1944,#REF!,#REF!,#REF!,AH1944)</f>
        <v>0</v>
      </c>
      <c r="N1944" s="99">
        <f>AI1944+AJ1944</f>
        <v>0</v>
      </c>
      <c r="O1944" s="99"/>
      <c r="P1944" s="99">
        <f>AK1944</f>
        <v>0</v>
      </c>
      <c r="Q1944" s="99">
        <f>AM1944</f>
        <v>0</v>
      </c>
      <c r="R1944" s="99">
        <v>0</v>
      </c>
      <c r="S1944" s="47"/>
      <c r="T1944" s="99">
        <f>SUM(U1944,V1944,X1944,Y1944,Z1944,AA1944,AB1944)</f>
        <v>38</v>
      </c>
      <c r="U1944" s="99">
        <f>AP1944</f>
        <v>0</v>
      </c>
      <c r="V1944" s="99">
        <f>SUM(AS1944,AT1944,AU1944,AV1944,AW1944,AX1944,AY1944,AZ1944,BA1944,BB1944,BC1944)</f>
        <v>38</v>
      </c>
      <c r="W1944" s="99">
        <f>COUNT(AS1944,AT1944,AU1944,AV1944,AW1944,AX1944,AY1944,AZ1944,BA1944,BB1944,BC1944)</f>
        <v>1</v>
      </c>
      <c r="X1944" s="99">
        <v>0</v>
      </c>
      <c r="Y1944" s="99">
        <v>0</v>
      </c>
      <c r="Z1944" s="99">
        <v>0</v>
      </c>
      <c r="AA1944" s="99">
        <f>AR1944</f>
        <v>0</v>
      </c>
      <c r="AB1944" s="99">
        <f>AQ1944</f>
        <v>0</v>
      </c>
      <c r="AC1944" s="47"/>
      <c r="AD1944" s="100"/>
      <c r="AE1944" s="100"/>
      <c r="AF1944" s="100"/>
      <c r="AG1944" s="100"/>
      <c r="AH1944" s="100"/>
      <c r="AI1944" s="100"/>
      <c r="AJ1944" s="100"/>
      <c r="AK1944" s="100"/>
      <c r="AL1944" s="100"/>
      <c r="AM1944" s="100"/>
      <c r="AN1944" s="100"/>
      <c r="AO1944" s="44"/>
      <c r="AP1944" s="100"/>
      <c r="AQ1944" s="100"/>
      <c r="AR1944" s="100"/>
      <c r="AS1944" s="100"/>
      <c r="AT1944" s="100"/>
      <c r="AU1944" s="100"/>
      <c r="AV1944" s="100"/>
      <c r="AW1944" s="100"/>
      <c r="AX1944" s="100"/>
      <c r="AY1944" s="100"/>
      <c r="AZ1944" s="100">
        <v>38</v>
      </c>
      <c r="BA1944" s="100"/>
      <c r="BB1944" s="100"/>
      <c r="BC1944" s="100"/>
    </row>
    <row r="1945" spans="1:56" x14ac:dyDescent="0.3">
      <c r="A1945" s="100" t="s">
        <v>305</v>
      </c>
      <c r="B1945" s="100" t="s">
        <v>36</v>
      </c>
      <c r="C1945" s="100" t="s">
        <v>1417</v>
      </c>
      <c r="D1945" s="100" t="s">
        <v>755</v>
      </c>
      <c r="E1945" s="100" t="s">
        <v>54</v>
      </c>
      <c r="F1945" s="100">
        <v>999926298</v>
      </c>
      <c r="G1945" s="99">
        <f>(J1945+T1945)-H1945</f>
        <v>38</v>
      </c>
      <c r="H1945" s="100"/>
      <c r="I1945" s="44"/>
      <c r="J1945" s="99">
        <f>SUM(K1945,L1945,N1945,O1945,P1945,Q1945)</f>
        <v>0</v>
      </c>
      <c r="K1945" s="99">
        <f>SUM(AD1945,AL1945,AN1945)</f>
        <v>0</v>
      </c>
      <c r="L1945" s="99">
        <f>SUM(AE1945,AF1945,AG1945,AH1945)</f>
        <v>0</v>
      </c>
      <c r="M1945" s="99">
        <f>COUNT(#REF!,#REF!,#REF!,#REF!,#REF!,#REF!,#REF!,AE1945,#REF!,#REF!,#REF!,#REF!,AF1945,AG1945,#REF!,#REF!,#REF!,AH1945)</f>
        <v>0</v>
      </c>
      <c r="N1945" s="99">
        <f>AI1945+AJ1945</f>
        <v>0</v>
      </c>
      <c r="O1945" s="99"/>
      <c r="P1945" s="99">
        <f>AK1945</f>
        <v>0</v>
      </c>
      <c r="Q1945" s="99">
        <f>AM1945</f>
        <v>0</v>
      </c>
      <c r="R1945" s="99">
        <v>0</v>
      </c>
      <c r="S1945" s="47"/>
      <c r="T1945" s="99">
        <f>SUM(U1945,V1945,X1945,Y1945,Z1945,AA1945,AB1945)</f>
        <v>38</v>
      </c>
      <c r="U1945" s="99">
        <f>AP1945</f>
        <v>0</v>
      </c>
      <c r="V1945" s="99">
        <f>SUM(AS1945,AT1945,AU1945,AV1945,AW1945,AX1945,AY1945,AZ1945,BA1945,BB1945,BC1945)</f>
        <v>38</v>
      </c>
      <c r="W1945" s="99">
        <f>COUNT(AS1945,AT1945,AU1945,AV1945,AW1945,AX1945,AY1945,AZ1945,BA1945,BB1945,BC1945)</f>
        <v>1</v>
      </c>
      <c r="X1945" s="99">
        <v>0</v>
      </c>
      <c r="Y1945" s="99">
        <v>0</v>
      </c>
      <c r="Z1945" s="99">
        <v>0</v>
      </c>
      <c r="AA1945" s="99">
        <f>AR1945</f>
        <v>0</v>
      </c>
      <c r="AB1945" s="99">
        <f>AQ1945</f>
        <v>0</v>
      </c>
      <c r="AC1945" s="47"/>
      <c r="AD1945" s="100"/>
      <c r="AE1945" s="100"/>
      <c r="AF1945" s="100"/>
      <c r="AG1945" s="100"/>
      <c r="AH1945" s="100"/>
      <c r="AI1945" s="100"/>
      <c r="AJ1945" s="100"/>
      <c r="AK1945" s="100"/>
      <c r="AL1945" s="100"/>
      <c r="AM1945" s="100"/>
      <c r="AN1945" s="100"/>
      <c r="AO1945" s="44"/>
      <c r="AP1945" s="100"/>
      <c r="AQ1945" s="100"/>
      <c r="AR1945" s="100"/>
      <c r="AS1945" s="100"/>
      <c r="AT1945" s="100"/>
      <c r="AU1945" s="100"/>
      <c r="AV1945" s="100"/>
      <c r="AW1945" s="100"/>
      <c r="AX1945" s="100"/>
      <c r="AY1945" s="100"/>
      <c r="AZ1945" s="100">
        <v>38</v>
      </c>
      <c r="BA1945" s="100"/>
      <c r="BB1945" s="100"/>
      <c r="BC1945" s="100"/>
    </row>
    <row r="1946" spans="1:56" x14ac:dyDescent="0.3">
      <c r="A1946" s="100" t="s">
        <v>305</v>
      </c>
      <c r="B1946" s="100" t="s">
        <v>36</v>
      </c>
      <c r="C1946" s="100" t="s">
        <v>3375</v>
      </c>
      <c r="D1946" s="100" t="s">
        <v>283</v>
      </c>
      <c r="E1946" s="100" t="s">
        <v>54</v>
      </c>
      <c r="F1946" s="100">
        <v>999929059</v>
      </c>
      <c r="G1946" s="99">
        <f>(J1946+T1946)-H1946</f>
        <v>38</v>
      </c>
      <c r="H1946" s="100"/>
      <c r="I1946" s="44"/>
      <c r="J1946" s="99">
        <f>SUM(K1946,L1946,N1946,O1946,P1946,Q1946)</f>
        <v>0</v>
      </c>
      <c r="K1946" s="99">
        <f>SUM(AD1946,AL1946,AN1946)</f>
        <v>0</v>
      </c>
      <c r="L1946" s="99">
        <f>SUM(AE1946,AF1946,AG1946,AH1946)</f>
        <v>0</v>
      </c>
      <c r="M1946" s="99">
        <f>COUNT(#REF!,#REF!,#REF!,#REF!,#REF!,#REF!,#REF!,AE1946,#REF!,#REF!,#REF!,#REF!,AF1946,AG1946,#REF!,#REF!,#REF!,AH1946)</f>
        <v>0</v>
      </c>
      <c r="N1946" s="99">
        <f>AI1946+AJ1946</f>
        <v>0</v>
      </c>
      <c r="O1946" s="99"/>
      <c r="P1946" s="99">
        <f>AK1946</f>
        <v>0</v>
      </c>
      <c r="Q1946" s="99">
        <f>AM1946</f>
        <v>0</v>
      </c>
      <c r="R1946" s="99">
        <v>0</v>
      </c>
      <c r="S1946" s="47"/>
      <c r="T1946" s="99">
        <f>SUM(U1946,V1946,X1946,Y1946,Z1946,AA1946,AB1946)</f>
        <v>38</v>
      </c>
      <c r="U1946" s="99">
        <f>AP1946</f>
        <v>0</v>
      </c>
      <c r="V1946" s="99">
        <f>SUM(AS1946,AT1946,AU1946,AV1946,AW1946,AX1946,AY1946,AZ1946,BA1946,BB1946,BC1946)</f>
        <v>38</v>
      </c>
      <c r="W1946" s="99">
        <f>COUNT(AS1946,AT1946,AU1946,AV1946,AW1946,AX1946,AY1946,AZ1946,BA1946,BB1946,BC1946)</f>
        <v>1</v>
      </c>
      <c r="X1946" s="99">
        <v>0</v>
      </c>
      <c r="Y1946" s="99">
        <v>0</v>
      </c>
      <c r="Z1946" s="99">
        <v>0</v>
      </c>
      <c r="AA1946" s="99">
        <f>AR1946</f>
        <v>0</v>
      </c>
      <c r="AB1946" s="99">
        <f>AQ1946</f>
        <v>0</v>
      </c>
      <c r="AC1946" s="47"/>
      <c r="AD1946" s="100"/>
      <c r="AE1946" s="100"/>
      <c r="AF1946" s="100"/>
      <c r="AG1946" s="100"/>
      <c r="AH1946" s="100"/>
      <c r="AI1946" s="100"/>
      <c r="AJ1946" s="100"/>
      <c r="AK1946" s="100"/>
      <c r="AL1946" s="100"/>
      <c r="AM1946" s="100"/>
      <c r="AN1946" s="100"/>
      <c r="AO1946" s="44"/>
      <c r="AP1946" s="100"/>
      <c r="AQ1946" s="100"/>
      <c r="AR1946" s="100"/>
      <c r="AS1946" s="100"/>
      <c r="AT1946" s="100"/>
      <c r="AU1946" s="100"/>
      <c r="AV1946" s="100"/>
      <c r="AW1946" s="100"/>
      <c r="AX1946" s="100"/>
      <c r="AY1946" s="100"/>
      <c r="AZ1946" s="100">
        <v>38</v>
      </c>
      <c r="BA1946" s="100"/>
      <c r="BB1946" s="100"/>
      <c r="BC1946" s="100"/>
    </row>
    <row r="1947" spans="1:56" x14ac:dyDescent="0.3">
      <c r="A1947" s="100" t="s">
        <v>305</v>
      </c>
      <c r="B1947" s="100" t="s">
        <v>36</v>
      </c>
      <c r="C1947" s="100" t="s">
        <v>1587</v>
      </c>
      <c r="D1947" s="100" t="s">
        <v>3376</v>
      </c>
      <c r="E1947" s="100" t="s">
        <v>54</v>
      </c>
      <c r="F1947" s="100">
        <v>999929323</v>
      </c>
      <c r="G1947" s="99">
        <f>(J1947+T1947)-H1947</f>
        <v>38</v>
      </c>
      <c r="H1947" s="100"/>
      <c r="I1947" s="44"/>
      <c r="J1947" s="99">
        <f>SUM(K1947,L1947,N1947,O1947,P1947,Q1947)</f>
        <v>0</v>
      </c>
      <c r="K1947" s="99">
        <f>SUM(AD1947,AL1947,AN1947)</f>
        <v>0</v>
      </c>
      <c r="L1947" s="99">
        <f>SUM(AE1947,AF1947,AG1947,AH1947)</f>
        <v>0</v>
      </c>
      <c r="M1947" s="99">
        <f>COUNT(#REF!,#REF!,#REF!,#REF!,#REF!,#REF!,#REF!,AE1947,#REF!,#REF!,#REF!,#REF!,AF1947,AG1947,#REF!,#REF!,#REF!,AH1947)</f>
        <v>0</v>
      </c>
      <c r="N1947" s="99">
        <f>AI1947+AJ1947</f>
        <v>0</v>
      </c>
      <c r="O1947" s="99"/>
      <c r="P1947" s="99">
        <f>AK1947</f>
        <v>0</v>
      </c>
      <c r="Q1947" s="99">
        <f>AM1947</f>
        <v>0</v>
      </c>
      <c r="R1947" s="99">
        <v>0</v>
      </c>
      <c r="S1947" s="47"/>
      <c r="T1947" s="99">
        <f>SUM(U1947,V1947,X1947,Y1947,Z1947,AA1947,AB1947)</f>
        <v>38</v>
      </c>
      <c r="U1947" s="99">
        <f>AP1947</f>
        <v>0</v>
      </c>
      <c r="V1947" s="99">
        <f>SUM(AS1947,AT1947,AU1947,AV1947,AW1947,AX1947,AY1947,AZ1947,BA1947,BB1947,BC1947)</f>
        <v>38</v>
      </c>
      <c r="W1947" s="99">
        <f>COUNT(AS1947,AT1947,AU1947,AV1947,AW1947,AX1947,AY1947,AZ1947,BA1947,BB1947,BC1947)</f>
        <v>1</v>
      </c>
      <c r="X1947" s="99">
        <v>0</v>
      </c>
      <c r="Y1947" s="99">
        <v>0</v>
      </c>
      <c r="Z1947" s="99">
        <v>0</v>
      </c>
      <c r="AA1947" s="99">
        <f>AR1947</f>
        <v>0</v>
      </c>
      <c r="AB1947" s="99">
        <f>AQ1947</f>
        <v>0</v>
      </c>
      <c r="AC1947" s="47"/>
      <c r="AD1947" s="100"/>
      <c r="AE1947" s="100"/>
      <c r="AF1947" s="100"/>
      <c r="AG1947" s="100"/>
      <c r="AH1947" s="100"/>
      <c r="AI1947" s="100"/>
      <c r="AJ1947" s="100"/>
      <c r="AK1947" s="100"/>
      <c r="AL1947" s="100"/>
      <c r="AM1947" s="100"/>
      <c r="AN1947" s="100"/>
      <c r="AO1947" s="44"/>
      <c r="AP1947" s="100"/>
      <c r="AQ1947" s="100"/>
      <c r="AR1947" s="100"/>
      <c r="AS1947" s="100"/>
      <c r="AT1947" s="100"/>
      <c r="AU1947" s="100"/>
      <c r="AV1947" s="100"/>
      <c r="AW1947" s="100"/>
      <c r="AX1947" s="100"/>
      <c r="AY1947" s="100"/>
      <c r="AZ1947" s="100">
        <v>38</v>
      </c>
      <c r="BA1947" s="100"/>
      <c r="BB1947" s="100"/>
      <c r="BC1947" s="100"/>
    </row>
    <row r="1948" spans="1:56" x14ac:dyDescent="0.3">
      <c r="A1948" s="100" t="s">
        <v>305</v>
      </c>
      <c r="B1948" s="100" t="s">
        <v>36</v>
      </c>
      <c r="C1948" s="100" t="s">
        <v>3196</v>
      </c>
      <c r="D1948" s="100" t="s">
        <v>3082</v>
      </c>
      <c r="E1948" s="100" t="s">
        <v>54</v>
      </c>
      <c r="F1948" s="100">
        <v>999929037</v>
      </c>
      <c r="G1948" s="99">
        <f>(J1948+T1948)-H1948</f>
        <v>34</v>
      </c>
      <c r="H1948" s="100"/>
      <c r="I1948" s="44"/>
      <c r="J1948" s="99">
        <f>SUM(K1948,L1948,N1948,O1948,P1948,Q1948)</f>
        <v>0</v>
      </c>
      <c r="K1948" s="99">
        <f>SUM(AD1948,AL1948,AN1948)</f>
        <v>0</v>
      </c>
      <c r="L1948" s="99">
        <f>SUM(AE1948,AF1948,AG1948,AH1948)</f>
        <v>0</v>
      </c>
      <c r="M1948" s="99">
        <f>COUNT(#REF!,#REF!,#REF!,#REF!,#REF!,#REF!,#REF!,AE1948,#REF!,#REF!,#REF!,#REF!,AF1948,AG1948,#REF!,#REF!,#REF!,AH1948)</f>
        <v>0</v>
      </c>
      <c r="N1948" s="99">
        <f>AI1948+AJ1948</f>
        <v>0</v>
      </c>
      <c r="O1948" s="99"/>
      <c r="P1948" s="99">
        <f>AK1948</f>
        <v>0</v>
      </c>
      <c r="Q1948" s="99">
        <f>AM1948</f>
        <v>0</v>
      </c>
      <c r="R1948" s="99">
        <v>0</v>
      </c>
      <c r="S1948" s="47"/>
      <c r="T1948" s="99">
        <f>SUM(U1948,V1948,X1948,Y1948,Z1948,AA1948,AB1948)</f>
        <v>34</v>
      </c>
      <c r="U1948" s="99">
        <f>AP1948</f>
        <v>0</v>
      </c>
      <c r="V1948" s="99">
        <f>SUM(AS1948,AT1948,AU1948,AV1948,AW1948,AX1948,AY1948,AZ1948,BA1948,BB1948,BC1948)</f>
        <v>34</v>
      </c>
      <c r="W1948" s="99">
        <f>COUNT(AS1948,AT1948,AU1948,AV1948,AW1948,AX1948,AY1948,AZ1948,BA1948,BB1948,BC1948)</f>
        <v>1</v>
      </c>
      <c r="X1948" s="99">
        <v>0</v>
      </c>
      <c r="Y1948" s="99">
        <v>0</v>
      </c>
      <c r="Z1948" s="99">
        <v>0</v>
      </c>
      <c r="AA1948" s="99">
        <f>AR1948</f>
        <v>0</v>
      </c>
      <c r="AB1948" s="99">
        <f>AQ1948</f>
        <v>0</v>
      </c>
      <c r="AC1948" s="47"/>
      <c r="AD1948" s="100"/>
      <c r="AE1948" s="100"/>
      <c r="AF1948" s="100"/>
      <c r="AG1948" s="100"/>
      <c r="AH1948" s="100"/>
      <c r="AI1948" s="100"/>
      <c r="AJ1948" s="100"/>
      <c r="AK1948" s="100"/>
      <c r="AL1948" s="100"/>
      <c r="AM1948" s="100"/>
      <c r="AN1948" s="100"/>
      <c r="AO1948" s="44"/>
      <c r="AP1948" s="100"/>
      <c r="AQ1948" s="100"/>
      <c r="AR1948" s="100"/>
      <c r="AS1948" s="100"/>
      <c r="AT1948" s="100"/>
      <c r="AU1948" s="100"/>
      <c r="AV1948" s="100"/>
      <c r="AW1948" s="100"/>
      <c r="AX1948" s="100">
        <v>34</v>
      </c>
      <c r="AY1948" s="100"/>
      <c r="AZ1948" s="100"/>
      <c r="BA1948" s="100"/>
      <c r="BB1948" s="100"/>
      <c r="BC1948" s="100"/>
    </row>
    <row r="1949" spans="1:56" x14ac:dyDescent="0.3">
      <c r="A1949" s="100" t="s">
        <v>305</v>
      </c>
      <c r="B1949" s="100" t="s">
        <v>36</v>
      </c>
      <c r="C1949" s="100" t="s">
        <v>342</v>
      </c>
      <c r="D1949" s="100" t="s">
        <v>2640</v>
      </c>
      <c r="E1949" s="100" t="s">
        <v>54</v>
      </c>
      <c r="F1949" s="100">
        <v>999927955</v>
      </c>
      <c r="G1949" s="99">
        <f>(J1949+T1949)-H1949</f>
        <v>30</v>
      </c>
      <c r="H1949" s="100"/>
      <c r="I1949" s="44"/>
      <c r="J1949" s="99">
        <f>SUM(K1949,L1949,N1949,O1949,P1949,Q1949)</f>
        <v>0</v>
      </c>
      <c r="K1949" s="99">
        <f>SUM(AD1949,AL1949,AN1949)</f>
        <v>0</v>
      </c>
      <c r="L1949" s="99">
        <f>SUM(AE1949,AF1949,AG1949,AH1949)</f>
        <v>0</v>
      </c>
      <c r="M1949" s="99">
        <f>COUNT(#REF!,#REF!,#REF!,#REF!,#REF!,#REF!,#REF!,AE1949,#REF!,#REF!,#REF!,#REF!,AF1949,AG1949,#REF!,#REF!,#REF!,AH1949)</f>
        <v>0</v>
      </c>
      <c r="N1949" s="99">
        <f>AI1949+AJ1949</f>
        <v>0</v>
      </c>
      <c r="O1949" s="99"/>
      <c r="P1949" s="99">
        <f>AK1949</f>
        <v>0</v>
      </c>
      <c r="Q1949" s="99">
        <f>AM1949</f>
        <v>0</v>
      </c>
      <c r="R1949" s="99">
        <v>0</v>
      </c>
      <c r="S1949" s="47"/>
      <c r="T1949" s="99">
        <f>SUM(U1949,V1949,X1949,Y1949,Z1949,AA1949,AB1949)</f>
        <v>30</v>
      </c>
      <c r="U1949" s="99">
        <f>AP1949</f>
        <v>0</v>
      </c>
      <c r="V1949" s="99">
        <f>SUM(AS1949,AT1949,AU1949,AV1949,AW1949,AX1949,AY1949,AZ1949,BA1949,BB1949,BC1949)</f>
        <v>30</v>
      </c>
      <c r="W1949" s="99">
        <f>COUNT(AS1949,AT1949,AU1949,AV1949,AW1949,AX1949,AY1949,AZ1949,BA1949,BB1949,BC1949)</f>
        <v>1</v>
      </c>
      <c r="X1949" s="99">
        <v>0</v>
      </c>
      <c r="Y1949" s="99">
        <v>0</v>
      </c>
      <c r="Z1949" s="99">
        <v>0</v>
      </c>
      <c r="AA1949" s="99">
        <f>AR1949</f>
        <v>0</v>
      </c>
      <c r="AB1949" s="99">
        <f>AQ1949</f>
        <v>0</v>
      </c>
      <c r="AC1949" s="47"/>
      <c r="AD1949" s="100"/>
      <c r="AE1949" s="100"/>
      <c r="AF1949" s="100"/>
      <c r="AG1949" s="100"/>
      <c r="AH1949" s="100"/>
      <c r="AI1949" s="100"/>
      <c r="AJ1949" s="100"/>
      <c r="AK1949" s="100"/>
      <c r="AL1949" s="100"/>
      <c r="AM1949" s="100"/>
      <c r="AN1949" s="100"/>
      <c r="AO1949" s="44"/>
      <c r="AP1949" s="100"/>
      <c r="AQ1949" s="100"/>
      <c r="AR1949" s="100"/>
      <c r="AS1949" s="100"/>
      <c r="AT1949" s="100"/>
      <c r="AU1949" s="100"/>
      <c r="AV1949" s="100"/>
      <c r="AW1949" s="100"/>
      <c r="AX1949" s="100"/>
      <c r="AY1949" s="100">
        <v>30</v>
      </c>
      <c r="AZ1949" s="100"/>
      <c r="BA1949" s="100"/>
      <c r="BB1949" s="100"/>
      <c r="BC1949" s="100"/>
    </row>
    <row r="1950" spans="1:56" x14ac:dyDescent="0.3">
      <c r="A1950" s="100" t="s">
        <v>305</v>
      </c>
      <c r="B1950" s="99" t="s">
        <v>36</v>
      </c>
      <c r="C1950" s="99" t="s">
        <v>484</v>
      </c>
      <c r="D1950" s="99" t="s">
        <v>991</v>
      </c>
      <c r="E1950" s="99" t="s">
        <v>54</v>
      </c>
      <c r="F1950" s="99">
        <v>999918558</v>
      </c>
      <c r="G1950" s="99">
        <f>(J1950+T1950)-H1950</f>
        <v>28.95</v>
      </c>
      <c r="H1950" s="99">
        <f>(K1950+L1950+N1950+O1950+P1950+Q1950+R1950)*0.5</f>
        <v>28.95</v>
      </c>
      <c r="I1950" s="24"/>
      <c r="J1950" s="99">
        <f>SUM(K1950,L1950,N1950,O1950,P1950,Q1950)</f>
        <v>57.9</v>
      </c>
      <c r="K1950" s="99">
        <f>SUM(AD1950,AL1950,AN1950)</f>
        <v>37.5</v>
      </c>
      <c r="L1950" s="99">
        <f>SUM(AE1950,AF1950,AG1950,AH1950)</f>
        <v>0</v>
      </c>
      <c r="M1950" s="99">
        <f>COUNT(#REF!,#REF!,#REF!,#REF!,#REF!,#REF!,#REF!,AE1950,#REF!,#REF!,#REF!,#REF!,AF1950,AG1950,#REF!,#REF!,#REF!,AH1950)</f>
        <v>0</v>
      </c>
      <c r="N1950" s="99">
        <f>AI1950+AJ1950</f>
        <v>0</v>
      </c>
      <c r="O1950" s="99"/>
      <c r="P1950" s="99">
        <f>AK1950</f>
        <v>20.399999999999999</v>
      </c>
      <c r="Q1950" s="99">
        <f>AM1950</f>
        <v>0</v>
      </c>
      <c r="R1950" s="99">
        <v>0</v>
      </c>
      <c r="S1950" s="47"/>
      <c r="T1950" s="99">
        <f>SUM(U1950,V1950,X1950,Y1950,Z1950,AA1950,AB1950)</f>
        <v>0</v>
      </c>
      <c r="U1950" s="99">
        <f>AP1950</f>
        <v>0</v>
      </c>
      <c r="V1950" s="99">
        <f>SUM(AS1950,AT1950,AU1950,AV1950,AW1950,AX1950,AY1950,AZ1950,BA1950,BB1950,BC1950)</f>
        <v>0</v>
      </c>
      <c r="W1950" s="99">
        <f>COUNT(AS1950,AT1950,AU1950,AV1950,AW1950,AX1950,AY1950,AZ1950,BA1950,BB1950,BC1950)</f>
        <v>0</v>
      </c>
      <c r="X1950" s="99">
        <v>0</v>
      </c>
      <c r="Y1950" s="99">
        <v>0</v>
      </c>
      <c r="Z1950" s="99">
        <v>0</v>
      </c>
      <c r="AA1950" s="99">
        <f>AR1950</f>
        <v>0</v>
      </c>
      <c r="AB1950" s="99">
        <f>AQ1950</f>
        <v>0</v>
      </c>
      <c r="AC1950" s="47"/>
      <c r="AD1950" s="99"/>
      <c r="AE1950" s="99"/>
      <c r="AF1950" s="99"/>
      <c r="AG1950" s="99"/>
      <c r="AH1950" s="99"/>
      <c r="AI1950" s="99"/>
      <c r="AJ1950" s="99"/>
      <c r="AK1950" s="99">
        <v>20.399999999999999</v>
      </c>
      <c r="AL1950" s="99"/>
      <c r="AM1950" s="100"/>
      <c r="AN1950" s="100">
        <v>37.5</v>
      </c>
      <c r="AO1950" s="44"/>
      <c r="AP1950" s="100"/>
      <c r="AQ1950" s="100"/>
      <c r="AR1950" s="100"/>
      <c r="AS1950" s="100"/>
      <c r="AT1950" s="100"/>
      <c r="AU1950" s="100"/>
      <c r="AV1950" s="100"/>
      <c r="AW1950" s="100"/>
      <c r="AX1950" s="100"/>
      <c r="AY1950" s="100"/>
      <c r="AZ1950" s="100"/>
      <c r="BA1950" s="100"/>
      <c r="BB1950" s="100"/>
      <c r="BC1950" s="100"/>
      <c r="BD1950" s="41"/>
    </row>
    <row r="1951" spans="1:56" x14ac:dyDescent="0.3">
      <c r="A1951" s="100" t="s">
        <v>305</v>
      </c>
      <c r="B1951" s="99" t="s">
        <v>36</v>
      </c>
      <c r="C1951" s="99" t="s">
        <v>1003</v>
      </c>
      <c r="D1951" s="99" t="s">
        <v>1004</v>
      </c>
      <c r="E1951" s="99" t="s">
        <v>54</v>
      </c>
      <c r="F1951" s="99">
        <v>999918088</v>
      </c>
      <c r="G1951" s="99">
        <f>(J1951+T1951)-H1951</f>
        <v>28</v>
      </c>
      <c r="H1951" s="100"/>
      <c r="I1951" s="24"/>
      <c r="J1951" s="99">
        <f>SUM(K1951,L1951,N1951,O1951,P1951,Q1951)</f>
        <v>28</v>
      </c>
      <c r="K1951" s="99">
        <f>SUM(AD1951,AL1951,AN1951)</f>
        <v>28</v>
      </c>
      <c r="L1951" s="99">
        <f>SUM(AE1951,AF1951,AG1951,AH1951)</f>
        <v>0</v>
      </c>
      <c r="M1951" s="99">
        <f>COUNT(#REF!,#REF!,#REF!,#REF!,#REF!,#REF!,#REF!,AE1951,#REF!,#REF!,#REF!,#REF!,AF1951,AG1951,#REF!,#REF!,#REF!,AH1951)</f>
        <v>0</v>
      </c>
      <c r="N1951" s="99">
        <f>AI1951+AJ1951</f>
        <v>0</v>
      </c>
      <c r="O1951" s="99"/>
      <c r="P1951" s="99">
        <f>AK1951</f>
        <v>0</v>
      </c>
      <c r="Q1951" s="99">
        <f>AM1951</f>
        <v>0</v>
      </c>
      <c r="R1951" s="99">
        <v>0</v>
      </c>
      <c r="S1951" s="47"/>
      <c r="T1951" s="99">
        <f>SUM(U1951,V1951,X1951,Y1951,Z1951,AA1951,AB1951)</f>
        <v>0</v>
      </c>
      <c r="U1951" s="99">
        <f>AP1951</f>
        <v>0</v>
      </c>
      <c r="V1951" s="99">
        <f>SUM(AS1951,AT1951,AU1951,AV1951,AW1951,AX1951,AY1951,AZ1951,BA1951,BB1951,BC1951)</f>
        <v>0</v>
      </c>
      <c r="W1951" s="99">
        <f>COUNT(AS1951,AT1951,AU1951,AV1951,AW1951,AX1951,AY1951,AZ1951,BA1951,BB1951,BC1951)</f>
        <v>0</v>
      </c>
      <c r="X1951" s="99">
        <v>0</v>
      </c>
      <c r="Y1951" s="99">
        <v>0</v>
      </c>
      <c r="Z1951" s="99">
        <v>0</v>
      </c>
      <c r="AA1951" s="99">
        <f>AR1951</f>
        <v>0</v>
      </c>
      <c r="AB1951" s="99">
        <f>AQ1951</f>
        <v>0</v>
      </c>
      <c r="AC1951" s="47"/>
      <c r="AD1951" s="99"/>
      <c r="AE1951" s="99"/>
      <c r="AF1951" s="99"/>
      <c r="AG1951" s="99"/>
      <c r="AH1951" s="99"/>
      <c r="AI1951" s="99"/>
      <c r="AJ1951" s="99"/>
      <c r="AK1951" s="99"/>
      <c r="AL1951" s="99">
        <v>28</v>
      </c>
      <c r="AM1951" s="100"/>
      <c r="AN1951" s="100"/>
      <c r="AO1951" s="44"/>
      <c r="AP1951" s="100"/>
      <c r="AQ1951" s="100"/>
      <c r="AR1951" s="100"/>
      <c r="AS1951" s="100"/>
      <c r="AT1951" s="100"/>
      <c r="AU1951" s="100"/>
      <c r="AV1951" s="100"/>
      <c r="AW1951" s="100"/>
      <c r="AX1951" s="100"/>
      <c r="AY1951" s="100"/>
      <c r="AZ1951" s="100"/>
      <c r="BA1951" s="100"/>
      <c r="BB1951" s="100"/>
      <c r="BC1951" s="100"/>
      <c r="BD1951" s="41"/>
    </row>
    <row r="1952" spans="1:56" x14ac:dyDescent="0.3">
      <c r="A1952" s="100" t="s">
        <v>305</v>
      </c>
      <c r="B1952" s="100" t="s">
        <v>36</v>
      </c>
      <c r="C1952" s="100" t="s">
        <v>995</v>
      </c>
      <c r="D1952" s="100" t="s">
        <v>996</v>
      </c>
      <c r="E1952" s="100" t="s">
        <v>54</v>
      </c>
      <c r="F1952" s="100">
        <v>999918049</v>
      </c>
      <c r="G1952" s="99">
        <f>(J1952+T1952)-H1952</f>
        <v>15</v>
      </c>
      <c r="H1952" s="99">
        <f>(K1952+L1952+N1952+O1952+P1952+Q1952+R1952)*0.5</f>
        <v>15</v>
      </c>
      <c r="I1952" s="24"/>
      <c r="J1952" s="99">
        <f>SUM(K1952,L1952,N1952,O1952,P1952,Q1952)</f>
        <v>30</v>
      </c>
      <c r="K1952" s="99">
        <f>SUM(AD1952,AL1952,AN1952)</f>
        <v>0</v>
      </c>
      <c r="L1952" s="99">
        <f>SUM(AE1952,AF1952,AG1952,AH1952)</f>
        <v>30</v>
      </c>
      <c r="M1952" s="99">
        <f>COUNT(#REF!,#REF!,#REF!,#REF!,#REF!,#REF!,#REF!,AE1952,#REF!,#REF!,#REF!,#REF!,AF1952,AG1952,#REF!,#REF!,#REF!,AH1952)</f>
        <v>1</v>
      </c>
      <c r="N1952" s="99">
        <f>AI1952+AJ1952</f>
        <v>0</v>
      </c>
      <c r="O1952" s="99"/>
      <c r="P1952" s="99">
        <f>AK1952</f>
        <v>0</v>
      </c>
      <c r="Q1952" s="99">
        <f>AM1952</f>
        <v>0</v>
      </c>
      <c r="R1952" s="99">
        <v>0</v>
      </c>
      <c r="S1952" s="47"/>
      <c r="T1952" s="99">
        <f>SUM(U1952,V1952,X1952,Y1952,Z1952,AA1952,AB1952)</f>
        <v>0</v>
      </c>
      <c r="U1952" s="99">
        <f>AP1952</f>
        <v>0</v>
      </c>
      <c r="V1952" s="99">
        <f>SUM(AS1952,AT1952,AU1952,AV1952,AW1952,AX1952,AY1952,AZ1952,BA1952,BB1952,BC1952)</f>
        <v>0</v>
      </c>
      <c r="W1952" s="99">
        <f>COUNT(AS1952,AT1952,AU1952,AV1952,AW1952,AX1952,AY1952,AZ1952,BA1952,BB1952,BC1952)</f>
        <v>0</v>
      </c>
      <c r="X1952" s="99">
        <v>0</v>
      </c>
      <c r="Y1952" s="99">
        <v>0</v>
      </c>
      <c r="Z1952" s="99">
        <v>0</v>
      </c>
      <c r="AA1952" s="99">
        <f>AR1952</f>
        <v>0</v>
      </c>
      <c r="AB1952" s="99">
        <f>AQ1952</f>
        <v>0</v>
      </c>
      <c r="AC1952" s="47"/>
      <c r="AD1952" s="99"/>
      <c r="AE1952" s="99"/>
      <c r="AF1952" s="99"/>
      <c r="AG1952" s="99">
        <v>30</v>
      </c>
      <c r="AH1952" s="99"/>
      <c r="AI1952" s="99"/>
      <c r="AJ1952" s="99"/>
      <c r="AK1952" s="99"/>
      <c r="AL1952" s="99"/>
      <c r="AM1952" s="100"/>
      <c r="AN1952" s="100"/>
      <c r="AO1952" s="44"/>
      <c r="AP1952" s="100"/>
      <c r="AQ1952" s="100"/>
      <c r="AR1952" s="100"/>
      <c r="AS1952" s="100"/>
      <c r="AT1952" s="100"/>
      <c r="AU1952" s="100"/>
      <c r="AV1952" s="100"/>
      <c r="AW1952" s="100"/>
      <c r="AX1952" s="100"/>
      <c r="AY1952" s="100"/>
      <c r="AZ1952" s="100"/>
      <c r="BA1952" s="100"/>
      <c r="BB1952" s="100"/>
      <c r="BC1952" s="100"/>
      <c r="BD1952" s="41"/>
    </row>
    <row r="1953" spans="1:56" x14ac:dyDescent="0.3">
      <c r="A1953" s="99" t="s">
        <v>40</v>
      </c>
      <c r="B1953" s="99" t="s">
        <v>217</v>
      </c>
      <c r="C1953" s="99" t="s">
        <v>1874</v>
      </c>
      <c r="D1953" s="99" t="s">
        <v>1875</v>
      </c>
      <c r="E1953" s="99" t="s">
        <v>54</v>
      </c>
      <c r="F1953" s="99">
        <v>999924814</v>
      </c>
      <c r="G1953" s="99">
        <f>(J1953+T1953)-H1953</f>
        <v>308</v>
      </c>
      <c r="H1953" s="99"/>
      <c r="I1953" s="24"/>
      <c r="J1953" s="99">
        <f>SUM(K1953,L1953,N1953,O1953,P1953,Q1953)</f>
        <v>308</v>
      </c>
      <c r="K1953" s="99">
        <f>SUM(AD1953,AL1953,AN1953)</f>
        <v>0</v>
      </c>
      <c r="L1953" s="99">
        <f>SUM(AE1953,AF1953,AG1953,AH1953)</f>
        <v>0</v>
      </c>
      <c r="M1953" s="99">
        <f>COUNT(#REF!,#REF!,#REF!,#REF!,#REF!,#REF!,#REF!,AE1953,#REF!,#REF!,#REF!,#REF!,AF1953,AG1953,#REF!,#REF!,#REF!,AH1953)</f>
        <v>0</v>
      </c>
      <c r="N1953" s="99">
        <f>AI1953+AJ1953</f>
        <v>105</v>
      </c>
      <c r="O1953" s="99"/>
      <c r="P1953" s="99">
        <f>AK1953</f>
        <v>90</v>
      </c>
      <c r="Q1953" s="99">
        <f>AM1953</f>
        <v>113</v>
      </c>
      <c r="R1953" s="99">
        <v>0</v>
      </c>
      <c r="S1953" s="47"/>
      <c r="T1953" s="99">
        <f>SUM(U1953,V1953,X1953,Y1953,Z1953,AA1953,AB1953)</f>
        <v>0</v>
      </c>
      <c r="U1953" s="99">
        <f>AP1953</f>
        <v>0</v>
      </c>
      <c r="V1953" s="99">
        <f>SUM(AS1953,AT1953,AU1953,AV1953,AW1953,AX1953,AY1953,AZ1953,BA1953,BB1953,BC1953)</f>
        <v>0</v>
      </c>
      <c r="W1953" s="99">
        <f>COUNT(AS1953,AT1953,AU1953,AV1953,AW1953,AX1953,AY1953,AZ1953,BA1953,BB1953,BC1953)</f>
        <v>0</v>
      </c>
      <c r="X1953" s="99">
        <v>0</v>
      </c>
      <c r="Y1953" s="99">
        <v>0</v>
      </c>
      <c r="Z1953" s="99">
        <v>0</v>
      </c>
      <c r="AA1953" s="99">
        <f>AR1953</f>
        <v>0</v>
      </c>
      <c r="AB1953" s="99">
        <f>AQ1953</f>
        <v>0</v>
      </c>
      <c r="AC1953" s="47"/>
      <c r="AD1953" s="99"/>
      <c r="AE1953" s="99"/>
      <c r="AF1953" s="99"/>
      <c r="AG1953" s="99"/>
      <c r="AH1953" s="99"/>
      <c r="AI1953" s="99">
        <v>105</v>
      </c>
      <c r="AJ1953" s="99"/>
      <c r="AK1953" s="99">
        <v>90</v>
      </c>
      <c r="AL1953" s="99"/>
      <c r="AM1953" s="100">
        <v>113</v>
      </c>
      <c r="AN1953" s="100"/>
      <c r="AO1953" s="44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100"/>
      <c r="AZ1953" s="100"/>
      <c r="BA1953" s="100"/>
      <c r="BB1953" s="100"/>
      <c r="BC1953" s="100"/>
      <c r="BD1953" s="41"/>
    </row>
    <row r="1954" spans="1:56" x14ac:dyDescent="0.3">
      <c r="A1954" s="99" t="s">
        <v>40</v>
      </c>
      <c r="B1954" s="99" t="s">
        <v>217</v>
      </c>
      <c r="C1954" s="100" t="s">
        <v>274</v>
      </c>
      <c r="D1954" s="100" t="s">
        <v>547</v>
      </c>
      <c r="E1954" s="99" t="s">
        <v>54</v>
      </c>
      <c r="F1954" s="100">
        <v>999922998</v>
      </c>
      <c r="G1954" s="99">
        <f>(J1954+T1954)-H1954</f>
        <v>260</v>
      </c>
      <c r="H1954" s="99"/>
      <c r="I1954" s="24"/>
      <c r="J1954" s="99">
        <f>SUM(K1954,L1954,N1954,O1954,P1954,Q1954)</f>
        <v>260</v>
      </c>
      <c r="K1954" s="99">
        <f>SUM(AD1954,AL1954,AN1954)</f>
        <v>0</v>
      </c>
      <c r="L1954" s="99">
        <f>SUM(AE1954,AF1954,AG1954,AH1954)</f>
        <v>0</v>
      </c>
      <c r="M1954" s="99">
        <f>COUNT(#REF!,#REF!,#REF!,#REF!,#REF!,#REF!,#REF!,AE1954,#REF!,#REF!,#REF!,#REF!,AF1954,AG1954,#REF!,#REF!,#REF!,AH1954)</f>
        <v>0</v>
      </c>
      <c r="N1954" s="99">
        <f>AI1954+AJ1954</f>
        <v>140</v>
      </c>
      <c r="O1954" s="99"/>
      <c r="P1954" s="99">
        <f>AK1954</f>
        <v>120</v>
      </c>
      <c r="Q1954" s="99">
        <f>AM1954</f>
        <v>0</v>
      </c>
      <c r="R1954" s="99">
        <v>0</v>
      </c>
      <c r="S1954" s="47"/>
      <c r="T1954" s="99">
        <f>SUM(U1954,V1954,X1954,Y1954,Z1954,AA1954,AB1954)</f>
        <v>0</v>
      </c>
      <c r="U1954" s="99">
        <f>AP1954</f>
        <v>0</v>
      </c>
      <c r="V1954" s="99">
        <f>SUM(AS1954,AT1954,AU1954,AV1954,AW1954,AX1954,AY1954,AZ1954,BA1954,BB1954,BC1954)</f>
        <v>0</v>
      </c>
      <c r="W1954" s="99">
        <f>COUNT(AS1954,AT1954,AU1954,AV1954,AW1954,AX1954,AY1954,AZ1954,BA1954,BB1954,BC1954)</f>
        <v>0</v>
      </c>
      <c r="X1954" s="99">
        <v>0</v>
      </c>
      <c r="Y1954" s="99">
        <v>0</v>
      </c>
      <c r="Z1954" s="99">
        <v>0</v>
      </c>
      <c r="AA1954" s="99">
        <f>AR1954</f>
        <v>0</v>
      </c>
      <c r="AB1954" s="99">
        <f>AQ1954</f>
        <v>0</v>
      </c>
      <c r="AC1954" s="47"/>
      <c r="AD1954" s="99"/>
      <c r="AE1954" s="99"/>
      <c r="AF1954" s="99"/>
      <c r="AG1954" s="99"/>
      <c r="AH1954" s="99"/>
      <c r="AI1954" s="99">
        <v>140</v>
      </c>
      <c r="AJ1954" s="99"/>
      <c r="AK1954" s="99">
        <v>120</v>
      </c>
      <c r="AL1954" s="99"/>
      <c r="AM1954" s="100"/>
      <c r="AN1954" s="100"/>
      <c r="AO1954" s="44"/>
      <c r="AP1954" s="100"/>
      <c r="AQ1954" s="100"/>
      <c r="AR1954" s="100"/>
      <c r="AS1954" s="100"/>
      <c r="AT1954" s="100"/>
      <c r="AU1954" s="100"/>
      <c r="AV1954" s="100"/>
      <c r="AW1954" s="100"/>
      <c r="AX1954" s="100"/>
      <c r="AY1954" s="100"/>
      <c r="AZ1954" s="100"/>
      <c r="BA1954" s="100"/>
      <c r="BB1954" s="100"/>
      <c r="BC1954" s="100"/>
      <c r="BD1954" s="41"/>
    </row>
    <row r="1955" spans="1:56" x14ac:dyDescent="0.3">
      <c r="A1955" s="106" t="s">
        <v>40</v>
      </c>
      <c r="B1955" s="106" t="s">
        <v>217</v>
      </c>
      <c r="C1955" s="106" t="s">
        <v>1202</v>
      </c>
      <c r="D1955" s="106" t="s">
        <v>192</v>
      </c>
      <c r="E1955" s="106" t="s">
        <v>54</v>
      </c>
      <c r="F1955" s="106">
        <v>999919779</v>
      </c>
      <c r="G1955" s="99">
        <f>(J1955+T1955)-H1955</f>
        <v>240</v>
      </c>
      <c r="H1955" s="99"/>
      <c r="I1955" s="24"/>
      <c r="J1955" s="99">
        <f>SUM(K1955,L1955,N1955,O1955,P1955,Q1955)</f>
        <v>240</v>
      </c>
      <c r="K1955" s="99">
        <f>SUM(AD1955,AL1955,AN1955)</f>
        <v>0</v>
      </c>
      <c r="L1955" s="99">
        <f>SUM(AE1955,AF1955,AG1955,AH1955)</f>
        <v>0</v>
      </c>
      <c r="M1955" s="99">
        <f>COUNT(#REF!,#REF!,#REF!,#REF!,#REF!,#REF!,#REF!,AE1955,#REF!,#REF!,#REF!,#REF!,AF1955,AG1955,#REF!,#REF!,#REF!,AH1955)</f>
        <v>0</v>
      </c>
      <c r="N1955" s="99">
        <f>AI1955+AJ1955</f>
        <v>0</v>
      </c>
      <c r="O1955" s="99"/>
      <c r="P1955" s="99">
        <f>AK1955</f>
        <v>90</v>
      </c>
      <c r="Q1955" s="99">
        <f>AM1955</f>
        <v>150</v>
      </c>
      <c r="R1955" s="99">
        <v>0</v>
      </c>
      <c r="S1955" s="47"/>
      <c r="T1955" s="99">
        <f>SUM(U1955,V1955,X1955,Y1955,Z1955,AA1955,AB1955)</f>
        <v>0</v>
      </c>
      <c r="U1955" s="99">
        <f>AP1955</f>
        <v>0</v>
      </c>
      <c r="V1955" s="99">
        <f>SUM(AS1955,AT1955,AU1955,AV1955,AW1955,AX1955,AY1955,AZ1955,BA1955,BB1955,BC1955)</f>
        <v>0</v>
      </c>
      <c r="W1955" s="99">
        <f>COUNT(AS1955,AT1955,AU1955,AV1955,AW1955,AX1955,AY1955,AZ1955,BA1955,BB1955,BC1955)</f>
        <v>0</v>
      </c>
      <c r="X1955" s="99">
        <v>0</v>
      </c>
      <c r="Y1955" s="99">
        <v>0</v>
      </c>
      <c r="Z1955" s="99">
        <v>0</v>
      </c>
      <c r="AA1955" s="99">
        <f>AR1955</f>
        <v>0</v>
      </c>
      <c r="AB1955" s="99">
        <f>AQ1955</f>
        <v>0</v>
      </c>
      <c r="AC1955" s="47"/>
      <c r="AD1955" s="99"/>
      <c r="AE1955" s="99"/>
      <c r="AF1955" s="99"/>
      <c r="AG1955" s="99"/>
      <c r="AH1955" s="99"/>
      <c r="AI1955" s="99"/>
      <c r="AJ1955" s="99"/>
      <c r="AK1955" s="99">
        <v>90</v>
      </c>
      <c r="AL1955" s="99"/>
      <c r="AM1955" s="100">
        <v>150</v>
      </c>
      <c r="AN1955" s="100"/>
      <c r="AO1955" s="44"/>
      <c r="AP1955" s="100"/>
      <c r="AQ1955" s="100"/>
      <c r="AR1955" s="100"/>
      <c r="AS1955" s="100"/>
      <c r="AT1955" s="100"/>
      <c r="AU1955" s="100"/>
      <c r="AV1955" s="100"/>
      <c r="AW1955" s="100"/>
      <c r="AX1955" s="100"/>
      <c r="AY1955" s="100"/>
      <c r="AZ1955" s="100"/>
      <c r="BA1955" s="100"/>
      <c r="BB1955" s="100"/>
      <c r="BC1955" s="100"/>
      <c r="BD1955" s="41"/>
    </row>
    <row r="1956" spans="1:56" x14ac:dyDescent="0.3">
      <c r="A1956" s="106" t="s">
        <v>40</v>
      </c>
      <c r="B1956" s="106" t="s">
        <v>217</v>
      </c>
      <c r="C1956" s="106" t="s">
        <v>2184</v>
      </c>
      <c r="D1956" s="106" t="s">
        <v>791</v>
      </c>
      <c r="E1956" s="106" t="s">
        <v>54</v>
      </c>
      <c r="F1956" s="106">
        <v>999926099</v>
      </c>
      <c r="G1956" s="99">
        <f>(J1956+T1956)-H1956</f>
        <v>181</v>
      </c>
      <c r="H1956" s="99"/>
      <c r="I1956" s="24"/>
      <c r="J1956" s="99">
        <f>SUM(K1956,L1956,N1956,O1956,P1956,Q1956)</f>
        <v>181</v>
      </c>
      <c r="K1956" s="99">
        <f>SUM(AD1956,AL1956,AN1956)</f>
        <v>0</v>
      </c>
      <c r="L1956" s="99">
        <f>SUM(AE1956,AF1956,AG1956,AH1956)</f>
        <v>0</v>
      </c>
      <c r="M1956" s="99">
        <f>COUNT(#REF!,#REF!,#REF!,#REF!,#REF!,#REF!,#REF!,AE1956,#REF!,#REF!,#REF!,#REF!,AF1956,AG1956,#REF!,#REF!,#REF!,AH1956)</f>
        <v>0</v>
      </c>
      <c r="N1956" s="99">
        <f>AI1956+AJ1956</f>
        <v>0</v>
      </c>
      <c r="O1956" s="99"/>
      <c r="P1956" s="99">
        <f>AK1956</f>
        <v>68</v>
      </c>
      <c r="Q1956" s="99">
        <f>AM1956</f>
        <v>113</v>
      </c>
      <c r="R1956" s="99">
        <v>0</v>
      </c>
      <c r="S1956" s="47"/>
      <c r="T1956" s="99">
        <f>SUM(U1956,V1956,X1956,Y1956,Z1956,AA1956,AB1956)</f>
        <v>0</v>
      </c>
      <c r="U1956" s="99">
        <f>AP1956</f>
        <v>0</v>
      </c>
      <c r="V1956" s="99">
        <f>SUM(AS1956,AT1956,AU1956,AV1956,AW1956,AX1956,AY1956,AZ1956,BA1956,BB1956,BC1956)</f>
        <v>0</v>
      </c>
      <c r="W1956" s="99">
        <f>COUNT(AS1956,AT1956,AU1956,AV1956,AW1956,AX1956,AY1956,AZ1956,BA1956,BB1956,BC1956)</f>
        <v>0</v>
      </c>
      <c r="X1956" s="99">
        <v>0</v>
      </c>
      <c r="Y1956" s="99">
        <v>0</v>
      </c>
      <c r="Z1956" s="99">
        <v>0</v>
      </c>
      <c r="AA1956" s="99">
        <f>AR1956</f>
        <v>0</v>
      </c>
      <c r="AB1956" s="99">
        <f>AQ1956</f>
        <v>0</v>
      </c>
      <c r="AC1956" s="47"/>
      <c r="AD1956" s="99"/>
      <c r="AE1956" s="99"/>
      <c r="AF1956" s="99"/>
      <c r="AG1956" s="99"/>
      <c r="AH1956" s="99"/>
      <c r="AI1956" s="99"/>
      <c r="AJ1956" s="99"/>
      <c r="AK1956" s="99">
        <v>68</v>
      </c>
      <c r="AL1956" s="99"/>
      <c r="AM1956" s="100">
        <v>113</v>
      </c>
      <c r="AN1956" s="100"/>
      <c r="AO1956" s="44"/>
      <c r="AP1956" s="100"/>
      <c r="AQ1956" s="100"/>
      <c r="AR1956" s="100"/>
      <c r="AS1956" s="100"/>
      <c r="AT1956" s="100"/>
      <c r="AU1956" s="100"/>
      <c r="AV1956" s="100"/>
      <c r="AW1956" s="100"/>
      <c r="AX1956" s="100"/>
      <c r="AY1956" s="100"/>
      <c r="AZ1956" s="100"/>
      <c r="BA1956" s="100"/>
      <c r="BB1956" s="100"/>
      <c r="BC1956" s="100"/>
      <c r="BD1956" s="41"/>
    </row>
    <row r="1957" spans="1:56" x14ac:dyDescent="0.3">
      <c r="A1957" s="100" t="s">
        <v>40</v>
      </c>
      <c r="B1957" s="100" t="s">
        <v>217</v>
      </c>
      <c r="C1957" s="100" t="s">
        <v>929</v>
      </c>
      <c r="D1957" s="100" t="s">
        <v>1223</v>
      </c>
      <c r="E1957" s="100" t="s">
        <v>54</v>
      </c>
      <c r="F1957" s="100">
        <v>999920004</v>
      </c>
      <c r="G1957" s="99">
        <f>(J1957+T1957)-H1957</f>
        <v>156</v>
      </c>
      <c r="H1957" s="100"/>
      <c r="I1957" s="44"/>
      <c r="J1957" s="99">
        <f>SUM(K1957,L1957,N1957,O1957,P1957,Q1957)</f>
        <v>36</v>
      </c>
      <c r="K1957" s="99">
        <f>SUM(AD1957,AL1957,AN1957)</f>
        <v>0</v>
      </c>
      <c r="L1957" s="99">
        <f>SUM(AE1957,AF1957,AG1957,AH1957)</f>
        <v>0</v>
      </c>
      <c r="M1957" s="99">
        <f>COUNT(#REF!,#REF!,#REF!,#REF!,#REF!,#REF!,#REF!,AE1957,#REF!,#REF!,#REF!,#REF!,AF1957,AG1957,#REF!,#REF!,#REF!,AH1957)</f>
        <v>4</v>
      </c>
      <c r="N1957" s="99">
        <f>AI1957+AJ1957</f>
        <v>0</v>
      </c>
      <c r="O1957" s="99"/>
      <c r="P1957" s="99">
        <f>AK1957</f>
        <v>36</v>
      </c>
      <c r="Q1957" s="99">
        <f>AM1957</f>
        <v>0</v>
      </c>
      <c r="R1957" s="99">
        <v>0</v>
      </c>
      <c r="S1957" s="47"/>
      <c r="T1957" s="99">
        <f>SUM(U1957,V1957,X1957,Y1957,Z1957,AA1957,AB1957)</f>
        <v>120</v>
      </c>
      <c r="U1957" s="99">
        <f>AP1957</f>
        <v>0</v>
      </c>
      <c r="V1957" s="99">
        <f>SUM(AS1957,AT1957,AU1957,AV1957,AW1957,AX1957,AY1957,AZ1957,BA1957,BB1957,BC1957)</f>
        <v>120</v>
      </c>
      <c r="W1957" s="99">
        <f>COUNT(AS1957,AT1957,AU1957,AV1957,AW1957,AX1957,AY1957,AZ1957,BA1957,BB1957,BC1957)</f>
        <v>1</v>
      </c>
      <c r="X1957" s="99">
        <v>0</v>
      </c>
      <c r="Y1957" s="99">
        <v>0</v>
      </c>
      <c r="Z1957" s="99">
        <v>0</v>
      </c>
      <c r="AA1957" s="99">
        <f>AR1957</f>
        <v>0</v>
      </c>
      <c r="AB1957" s="99">
        <f>AQ1957</f>
        <v>0</v>
      </c>
      <c r="AC1957" s="47"/>
      <c r="AD1957" s="100">
        <v>0</v>
      </c>
      <c r="AE1957" s="100">
        <v>0</v>
      </c>
      <c r="AF1957" s="100">
        <v>0</v>
      </c>
      <c r="AG1957" s="100">
        <v>0</v>
      </c>
      <c r="AH1957" s="100">
        <v>0</v>
      </c>
      <c r="AI1957" s="100">
        <v>0</v>
      </c>
      <c r="AJ1957" s="100">
        <v>0</v>
      </c>
      <c r="AK1957" s="100">
        <v>36</v>
      </c>
      <c r="AL1957" s="100">
        <v>0</v>
      </c>
      <c r="AM1957" s="100">
        <v>0</v>
      </c>
      <c r="AN1957" s="100">
        <v>0</v>
      </c>
      <c r="AO1957" s="44"/>
      <c r="AP1957" s="100"/>
      <c r="AQ1957" s="100"/>
      <c r="AR1957" s="100"/>
      <c r="AS1957" s="100"/>
      <c r="AT1957" s="100"/>
      <c r="AU1957" s="100"/>
      <c r="AV1957" s="100"/>
      <c r="AW1957" s="100"/>
      <c r="AX1957" s="100"/>
      <c r="AY1957" s="100"/>
      <c r="AZ1957" s="100"/>
      <c r="BA1957" s="100">
        <v>120</v>
      </c>
      <c r="BB1957" s="100"/>
      <c r="BC1957" s="100"/>
    </row>
    <row r="1958" spans="1:56" x14ac:dyDescent="0.3">
      <c r="A1958" s="100" t="s">
        <v>40</v>
      </c>
      <c r="B1958" s="100" t="s">
        <v>217</v>
      </c>
      <c r="C1958" s="100" t="s">
        <v>2050</v>
      </c>
      <c r="D1958" s="100" t="s">
        <v>175</v>
      </c>
      <c r="E1958" s="100" t="s">
        <v>54</v>
      </c>
      <c r="F1958" s="100">
        <v>999925521</v>
      </c>
      <c r="G1958" s="99">
        <f>(J1958+T1958)-H1958</f>
        <v>140.4</v>
      </c>
      <c r="H1958" s="100"/>
      <c r="I1958" s="44"/>
      <c r="J1958" s="99">
        <f>SUM(K1958,L1958,N1958,O1958,P1958,Q1958)</f>
        <v>20.400000000000002</v>
      </c>
      <c r="K1958" s="99">
        <f>SUM(AD1958,AL1958,AN1958)</f>
        <v>0</v>
      </c>
      <c r="L1958" s="99">
        <f>SUM(AE1958,AF1958,AG1958,AH1958)</f>
        <v>0</v>
      </c>
      <c r="M1958" s="99">
        <f>COUNT(#REF!,#REF!,#REF!,#REF!,#REF!,#REF!,#REF!,AE1958,#REF!,#REF!,#REF!,#REF!,AF1958,AG1958,#REF!,#REF!,#REF!,AH1958)</f>
        <v>4</v>
      </c>
      <c r="N1958" s="99">
        <f>AI1958+AJ1958</f>
        <v>0</v>
      </c>
      <c r="O1958" s="99"/>
      <c r="P1958" s="99">
        <f>AK1958</f>
        <v>20.400000000000002</v>
      </c>
      <c r="Q1958" s="99">
        <f>AM1958</f>
        <v>0</v>
      </c>
      <c r="R1958" s="99">
        <v>0</v>
      </c>
      <c r="S1958" s="47"/>
      <c r="T1958" s="99">
        <f>SUM(U1958,V1958,X1958,Y1958,Z1958,AA1958,AB1958)</f>
        <v>120</v>
      </c>
      <c r="U1958" s="99">
        <f>AP1958</f>
        <v>0</v>
      </c>
      <c r="V1958" s="99">
        <f>SUM(AS1958,AT1958,AU1958,AV1958,AW1958,AX1958,AY1958,AZ1958,BA1958,BB1958,BC1958)</f>
        <v>120</v>
      </c>
      <c r="W1958" s="99">
        <f>COUNT(AS1958,AT1958,AU1958,AV1958,AW1958,AX1958,AY1958,AZ1958,BA1958,BB1958,BC1958)</f>
        <v>1</v>
      </c>
      <c r="X1958" s="99">
        <v>0</v>
      </c>
      <c r="Y1958" s="99">
        <v>0</v>
      </c>
      <c r="Z1958" s="99">
        <v>0</v>
      </c>
      <c r="AA1958" s="99">
        <f>AR1958</f>
        <v>0</v>
      </c>
      <c r="AB1958" s="99">
        <f>AQ1958</f>
        <v>0</v>
      </c>
      <c r="AC1958" s="47"/>
      <c r="AD1958" s="100">
        <v>0</v>
      </c>
      <c r="AE1958" s="100">
        <v>0</v>
      </c>
      <c r="AF1958" s="100">
        <v>0</v>
      </c>
      <c r="AG1958" s="100">
        <v>0</v>
      </c>
      <c r="AH1958" s="100">
        <v>0</v>
      </c>
      <c r="AI1958" s="100">
        <v>0</v>
      </c>
      <c r="AJ1958" s="100">
        <v>0</v>
      </c>
      <c r="AK1958" s="100">
        <v>20.400000000000002</v>
      </c>
      <c r="AL1958" s="100">
        <v>0</v>
      </c>
      <c r="AM1958" s="100">
        <v>0</v>
      </c>
      <c r="AN1958" s="100">
        <v>0</v>
      </c>
      <c r="AO1958" s="44"/>
      <c r="AP1958" s="100"/>
      <c r="AQ1958" s="100"/>
      <c r="AR1958" s="100"/>
      <c r="AS1958" s="100"/>
      <c r="AT1958" s="100"/>
      <c r="AU1958" s="100"/>
      <c r="AV1958" s="100"/>
      <c r="AW1958" s="100"/>
      <c r="AX1958" s="100"/>
      <c r="AY1958" s="100"/>
      <c r="AZ1958" s="100">
        <v>120</v>
      </c>
      <c r="BA1958" s="100"/>
      <c r="BB1958" s="100"/>
      <c r="BC1958" s="100"/>
    </row>
    <row r="1959" spans="1:56" x14ac:dyDescent="0.3">
      <c r="A1959" s="99" t="s">
        <v>40</v>
      </c>
      <c r="B1959" s="99" t="s">
        <v>217</v>
      </c>
      <c r="C1959" s="100" t="s">
        <v>1790</v>
      </c>
      <c r="D1959" s="100" t="s">
        <v>1791</v>
      </c>
      <c r="E1959" s="100" t="s">
        <v>54</v>
      </c>
      <c r="F1959" s="99">
        <v>999924326</v>
      </c>
      <c r="G1959" s="99">
        <f>(J1959+T1959)-H1959</f>
        <v>130</v>
      </c>
      <c r="H1959" s="100"/>
      <c r="I1959" s="24"/>
      <c r="J1959" s="99">
        <f>SUM(K1959,L1959,N1959,O1959,P1959,Q1959)</f>
        <v>130</v>
      </c>
      <c r="K1959" s="99">
        <f>SUM(AD1959,AL1959,AN1959)</f>
        <v>0</v>
      </c>
      <c r="L1959" s="99">
        <f>SUM(AE1959,AF1959,AG1959,AH1959)</f>
        <v>0</v>
      </c>
      <c r="M1959" s="99">
        <f>COUNT(#REF!,#REF!,#REF!,#REF!,#REF!,#REF!,#REF!,AE1959,#REF!,#REF!,#REF!,#REF!,AF1959,AG1959,#REF!,#REF!,#REF!,AH1959)</f>
        <v>0</v>
      </c>
      <c r="N1959" s="99">
        <f>AI1959+AJ1959</f>
        <v>79</v>
      </c>
      <c r="O1959" s="99"/>
      <c r="P1959" s="99">
        <f>AK1959</f>
        <v>51</v>
      </c>
      <c r="Q1959" s="99">
        <f>AM1959</f>
        <v>0</v>
      </c>
      <c r="R1959" s="99">
        <v>0</v>
      </c>
      <c r="S1959" s="47"/>
      <c r="T1959" s="99">
        <f>SUM(U1959,V1959,X1959,Y1959,Z1959,AA1959,AB1959)</f>
        <v>0</v>
      </c>
      <c r="U1959" s="99">
        <f>AP1959</f>
        <v>0</v>
      </c>
      <c r="V1959" s="99">
        <f>SUM(AS1959,AT1959,AU1959,AV1959,AW1959,AX1959,AY1959,AZ1959,BA1959,BB1959,BC1959)</f>
        <v>0</v>
      </c>
      <c r="W1959" s="99">
        <f>COUNT(AS1959,AT1959,AU1959,AV1959,AW1959,AX1959,AY1959,AZ1959,BA1959,BB1959,BC1959)</f>
        <v>0</v>
      </c>
      <c r="X1959" s="99">
        <v>0</v>
      </c>
      <c r="Y1959" s="99">
        <v>0</v>
      </c>
      <c r="Z1959" s="99">
        <v>0</v>
      </c>
      <c r="AA1959" s="99">
        <f>AR1959</f>
        <v>0</v>
      </c>
      <c r="AB1959" s="99">
        <f>AQ1959</f>
        <v>0</v>
      </c>
      <c r="AC1959" s="47"/>
      <c r="AD1959" s="99"/>
      <c r="AE1959" s="99"/>
      <c r="AF1959" s="99"/>
      <c r="AG1959" s="99"/>
      <c r="AH1959" s="99"/>
      <c r="AI1959" s="99">
        <v>79</v>
      </c>
      <c r="AJ1959" s="99"/>
      <c r="AK1959" s="99">
        <v>51</v>
      </c>
      <c r="AL1959" s="99"/>
      <c r="AM1959" s="100"/>
      <c r="AN1959" s="100"/>
      <c r="AO1959" s="44"/>
      <c r="AP1959" s="100"/>
      <c r="AQ1959" s="100"/>
      <c r="AR1959" s="100"/>
      <c r="AS1959" s="100"/>
      <c r="AT1959" s="100"/>
      <c r="AU1959" s="100"/>
      <c r="AV1959" s="100"/>
      <c r="AW1959" s="100"/>
      <c r="AX1959" s="100"/>
      <c r="AY1959" s="100"/>
      <c r="AZ1959" s="100"/>
      <c r="BA1959" s="100"/>
      <c r="BB1959" s="100"/>
      <c r="BC1959" s="100"/>
      <c r="BD1959" s="41"/>
    </row>
    <row r="1960" spans="1:56" x14ac:dyDescent="0.3">
      <c r="A1960" s="100" t="s">
        <v>40</v>
      </c>
      <c r="B1960" s="100" t="s">
        <v>217</v>
      </c>
      <c r="C1960" s="100" t="s">
        <v>452</v>
      </c>
      <c r="D1960" s="100" t="s">
        <v>3186</v>
      </c>
      <c r="E1960" s="100" t="s">
        <v>54</v>
      </c>
      <c r="F1960" s="100">
        <v>999928329</v>
      </c>
      <c r="G1960" s="99">
        <f>(J1960+T1960)-H1960</f>
        <v>128</v>
      </c>
      <c r="H1960" s="100"/>
      <c r="I1960" s="44"/>
      <c r="J1960" s="99">
        <f>SUM(K1960,L1960,N1960,O1960,P1960,Q1960)</f>
        <v>0</v>
      </c>
      <c r="K1960" s="99">
        <f>SUM(AD1960,AL1960,AN1960)</f>
        <v>0</v>
      </c>
      <c r="L1960" s="99">
        <f>SUM(AE1960,AF1960,AG1960,AH1960)</f>
        <v>0</v>
      </c>
      <c r="M1960" s="99">
        <f>COUNT(#REF!,#REF!,#REF!,#REF!,#REF!,#REF!,#REF!,AE1960,#REF!,#REF!,#REF!,#REF!,AF1960,AG1960,#REF!,#REF!,#REF!,AH1960)</f>
        <v>0</v>
      </c>
      <c r="N1960" s="99">
        <f>AI1960+AJ1960</f>
        <v>0</v>
      </c>
      <c r="O1960" s="99"/>
      <c r="P1960" s="99">
        <f>AK1960</f>
        <v>0</v>
      </c>
      <c r="Q1960" s="99">
        <f>AM1960</f>
        <v>0</v>
      </c>
      <c r="R1960" s="99">
        <v>0</v>
      </c>
      <c r="S1960" s="47"/>
      <c r="T1960" s="99">
        <f>SUM(U1960,V1960,X1960,Y1960,Z1960,AA1960,AB1960)</f>
        <v>128</v>
      </c>
      <c r="U1960" s="99">
        <f>AP1960</f>
        <v>0</v>
      </c>
      <c r="V1960" s="99">
        <f>SUM(AS1960,AT1960,AU1960,AV1960,AW1960,AX1960,AY1960,AZ1960,BA1960,BB1960,BC1960)</f>
        <v>128</v>
      </c>
      <c r="W1960" s="99">
        <f>COUNT(AS1960,AT1960,AU1960,AV1960,AW1960,AX1960,AY1960,AZ1960,BA1960,BB1960,BC1960)</f>
        <v>2</v>
      </c>
      <c r="X1960" s="99">
        <v>0</v>
      </c>
      <c r="Y1960" s="99">
        <v>0</v>
      </c>
      <c r="Z1960" s="99">
        <v>0</v>
      </c>
      <c r="AA1960" s="99">
        <f>AR1960</f>
        <v>0</v>
      </c>
      <c r="AB1960" s="99">
        <f>AQ1960</f>
        <v>0</v>
      </c>
      <c r="AC1960" s="47"/>
      <c r="AD1960" s="100"/>
      <c r="AE1960" s="100"/>
      <c r="AF1960" s="100"/>
      <c r="AG1960" s="100"/>
      <c r="AH1960" s="100"/>
      <c r="AI1960" s="100"/>
      <c r="AJ1960" s="100"/>
      <c r="AK1960" s="100"/>
      <c r="AL1960" s="100"/>
      <c r="AM1960" s="100"/>
      <c r="AN1960" s="100"/>
      <c r="AO1960" s="44"/>
      <c r="AP1960" s="100"/>
      <c r="AQ1960" s="100"/>
      <c r="AR1960" s="100"/>
      <c r="AS1960" s="100"/>
      <c r="AT1960" s="100"/>
      <c r="AU1960" s="100"/>
      <c r="AV1960" s="100"/>
      <c r="AW1960" s="100"/>
      <c r="AX1960" s="100">
        <v>60</v>
      </c>
      <c r="AY1960" s="100"/>
      <c r="AZ1960" s="100">
        <v>68</v>
      </c>
      <c r="BA1960" s="100"/>
      <c r="BB1960" s="100"/>
      <c r="BC1960" s="100"/>
    </row>
    <row r="1961" spans="1:56" x14ac:dyDescent="0.3">
      <c r="A1961" s="100" t="s">
        <v>40</v>
      </c>
      <c r="B1961" s="100" t="s">
        <v>217</v>
      </c>
      <c r="C1961" s="100" t="s">
        <v>1826</v>
      </c>
      <c r="D1961" s="100" t="s">
        <v>3177</v>
      </c>
      <c r="E1961" s="100" t="s">
        <v>54</v>
      </c>
      <c r="F1961" s="100">
        <v>999924540</v>
      </c>
      <c r="G1961" s="99">
        <f>(J1961+T1961)-H1961</f>
        <v>106.2</v>
      </c>
      <c r="H1961" s="99">
        <f>J1961*0.5</f>
        <v>10.200000000000001</v>
      </c>
      <c r="I1961" s="44"/>
      <c r="J1961" s="99">
        <f>SUM(K1961,L1961,N1961,O1961,P1961,Q1961)</f>
        <v>20.400000000000002</v>
      </c>
      <c r="K1961" s="99">
        <f>SUM(AD1961,AL1961,AN1961)</f>
        <v>0</v>
      </c>
      <c r="L1961" s="99">
        <f>SUM(AE1961,AF1961,AG1961,AH1961)</f>
        <v>0</v>
      </c>
      <c r="M1961" s="99">
        <f>COUNT(#REF!,#REF!,#REF!,#REF!,#REF!,#REF!,#REF!,AE1961,#REF!,#REF!,#REF!,#REF!,AF1961,AG1961,#REF!,#REF!,#REF!,AH1961)</f>
        <v>4</v>
      </c>
      <c r="N1961" s="99">
        <f>AI1961+AJ1961</f>
        <v>0</v>
      </c>
      <c r="O1961" s="99"/>
      <c r="P1961" s="99">
        <f>AK1961</f>
        <v>20.400000000000002</v>
      </c>
      <c r="Q1961" s="99">
        <f>AM1961</f>
        <v>0</v>
      </c>
      <c r="R1961" s="99">
        <v>0</v>
      </c>
      <c r="S1961" s="47"/>
      <c r="T1961" s="99">
        <f>SUM(U1961,V1961,X1961,Y1961,Z1961,AA1961,AB1961)</f>
        <v>96</v>
      </c>
      <c r="U1961" s="99">
        <f>AP1961</f>
        <v>0</v>
      </c>
      <c r="V1961" s="99">
        <f>SUM(AS1961,AT1961,AU1961,AV1961,AW1961,AX1961,AY1961,AZ1961,BA1961,BB1961,BC1961)</f>
        <v>96</v>
      </c>
      <c r="W1961" s="99">
        <f>COUNT(AS1961,AT1961,AU1961,AV1961,AW1961,AX1961,AY1961,AZ1961,BA1961,BB1961,BC1961)</f>
        <v>2</v>
      </c>
      <c r="X1961" s="99">
        <v>0</v>
      </c>
      <c r="Y1961" s="99">
        <v>0</v>
      </c>
      <c r="Z1961" s="99">
        <v>0</v>
      </c>
      <c r="AA1961" s="99">
        <f>AR1961</f>
        <v>0</v>
      </c>
      <c r="AB1961" s="99">
        <f>AQ1961</f>
        <v>0</v>
      </c>
      <c r="AC1961" s="47"/>
      <c r="AD1961" s="100">
        <v>0</v>
      </c>
      <c r="AE1961" s="100">
        <v>0</v>
      </c>
      <c r="AF1961" s="100">
        <v>0</v>
      </c>
      <c r="AG1961" s="100">
        <v>0</v>
      </c>
      <c r="AH1961" s="100">
        <v>0</v>
      </c>
      <c r="AI1961" s="100">
        <v>0</v>
      </c>
      <c r="AJ1961" s="100">
        <v>0</v>
      </c>
      <c r="AK1961" s="100">
        <v>20.400000000000002</v>
      </c>
      <c r="AL1961" s="100">
        <v>0</v>
      </c>
      <c r="AM1961" s="100">
        <v>0</v>
      </c>
      <c r="AN1961" s="100">
        <v>0</v>
      </c>
      <c r="AO1961" s="44"/>
      <c r="AP1961" s="100"/>
      <c r="AQ1961" s="100"/>
      <c r="AR1961" s="100"/>
      <c r="AS1961" s="100"/>
      <c r="AT1961" s="100"/>
      <c r="AU1961" s="100"/>
      <c r="AV1961" s="100"/>
      <c r="AW1961" s="100"/>
      <c r="AX1961" s="100">
        <v>45</v>
      </c>
      <c r="AY1961" s="100"/>
      <c r="AZ1961" s="100">
        <v>51</v>
      </c>
      <c r="BA1961" s="100"/>
      <c r="BB1961" s="100"/>
      <c r="BC1961" s="100"/>
    </row>
    <row r="1962" spans="1:56" x14ac:dyDescent="0.3">
      <c r="A1962" s="100" t="s">
        <v>40</v>
      </c>
      <c r="B1962" s="100" t="s">
        <v>217</v>
      </c>
      <c r="C1962" s="100" t="s">
        <v>2562</v>
      </c>
      <c r="D1962" s="100" t="s">
        <v>2563</v>
      </c>
      <c r="E1962" s="100" t="s">
        <v>54</v>
      </c>
      <c r="F1962" s="100">
        <v>999927613</v>
      </c>
      <c r="G1962" s="99">
        <f>(J1962+T1962)-H1962</f>
        <v>104</v>
      </c>
      <c r="H1962" s="100"/>
      <c r="I1962" s="44"/>
      <c r="J1962" s="99">
        <f>SUM(K1962,L1962,N1962,O1962,P1962,Q1962)</f>
        <v>36</v>
      </c>
      <c r="K1962" s="99">
        <f>SUM(AD1962,AL1962,AN1962)</f>
        <v>0</v>
      </c>
      <c r="L1962" s="99">
        <f>SUM(AE1962,AF1962,AG1962,AH1962)</f>
        <v>0</v>
      </c>
      <c r="M1962" s="99">
        <f>COUNT(#REF!,#REF!,#REF!,#REF!,#REF!,#REF!,#REF!,AE1962,#REF!,#REF!,#REF!,#REF!,AF1962,AG1962,#REF!,#REF!,#REF!,AH1962)</f>
        <v>4</v>
      </c>
      <c r="N1962" s="99">
        <f>AI1962+AJ1962</f>
        <v>0</v>
      </c>
      <c r="O1962" s="99"/>
      <c r="P1962" s="99">
        <f>AK1962</f>
        <v>36</v>
      </c>
      <c r="Q1962" s="99">
        <f>AM1962</f>
        <v>0</v>
      </c>
      <c r="R1962" s="99">
        <v>0</v>
      </c>
      <c r="S1962" s="47"/>
      <c r="T1962" s="99">
        <f>SUM(U1962,V1962,X1962,Y1962,Z1962,AA1962,AB1962)</f>
        <v>68</v>
      </c>
      <c r="U1962" s="99">
        <f>AP1962</f>
        <v>0</v>
      </c>
      <c r="V1962" s="99">
        <f>SUM(AS1962,AT1962,AU1962,AV1962,AW1962,AX1962,AY1962,AZ1962,BA1962,BB1962,BC1962)</f>
        <v>68</v>
      </c>
      <c r="W1962" s="99">
        <f>COUNT(AS1962,AT1962,AU1962,AV1962,AW1962,AX1962,AY1962,AZ1962,BA1962,BB1962,BC1962)</f>
        <v>1</v>
      </c>
      <c r="X1962" s="99">
        <v>0</v>
      </c>
      <c r="Y1962" s="99">
        <v>0</v>
      </c>
      <c r="Z1962" s="99">
        <v>0</v>
      </c>
      <c r="AA1962" s="99">
        <f>AR1962</f>
        <v>0</v>
      </c>
      <c r="AB1962" s="99">
        <f>AQ1962</f>
        <v>0</v>
      </c>
      <c r="AC1962" s="47"/>
      <c r="AD1962" s="100">
        <v>0</v>
      </c>
      <c r="AE1962" s="100">
        <v>0</v>
      </c>
      <c r="AF1962" s="100">
        <v>0</v>
      </c>
      <c r="AG1962" s="100">
        <v>0</v>
      </c>
      <c r="AH1962" s="100">
        <v>0</v>
      </c>
      <c r="AI1962" s="100">
        <v>0</v>
      </c>
      <c r="AJ1962" s="100">
        <v>0</v>
      </c>
      <c r="AK1962" s="100">
        <v>36</v>
      </c>
      <c r="AL1962" s="100">
        <v>0</v>
      </c>
      <c r="AM1962" s="100">
        <v>0</v>
      </c>
      <c r="AN1962" s="100">
        <v>0</v>
      </c>
      <c r="AO1962" s="44"/>
      <c r="AP1962" s="100"/>
      <c r="AQ1962" s="100"/>
      <c r="AR1962" s="100"/>
      <c r="AS1962" s="100"/>
      <c r="AT1962" s="100"/>
      <c r="AU1962" s="100"/>
      <c r="AV1962" s="100"/>
      <c r="AW1962" s="100"/>
      <c r="AX1962" s="100"/>
      <c r="AY1962" s="100"/>
      <c r="AZ1962" s="100"/>
      <c r="BA1962" s="100">
        <v>68</v>
      </c>
      <c r="BB1962" s="100"/>
      <c r="BC1962" s="100"/>
    </row>
    <row r="1963" spans="1:56" x14ac:dyDescent="0.3">
      <c r="A1963" s="99" t="s">
        <v>40</v>
      </c>
      <c r="B1963" s="99" t="s">
        <v>217</v>
      </c>
      <c r="C1963" s="99" t="s">
        <v>1137</v>
      </c>
      <c r="D1963" s="99" t="s">
        <v>1138</v>
      </c>
      <c r="E1963" s="99" t="s">
        <v>54</v>
      </c>
      <c r="F1963" s="99">
        <v>999919150</v>
      </c>
      <c r="G1963" s="99">
        <f>(J1963+T1963)-H1963</f>
        <v>102.19999999999999</v>
      </c>
      <c r="H1963" s="100"/>
      <c r="I1963" s="24"/>
      <c r="J1963" s="99">
        <f>SUM(K1963,L1963,N1963,O1963,P1963,Q1963)</f>
        <v>79.199999999999989</v>
      </c>
      <c r="K1963" s="99">
        <f>SUM(AD1963,AL1963,AN1963)</f>
        <v>0</v>
      </c>
      <c r="L1963" s="99">
        <f>SUM(AE1963,AF1963,AG1963,AH1963)</f>
        <v>27.2</v>
      </c>
      <c r="M1963" s="99">
        <f>COUNT(#REF!,#REF!,#REF!,#REF!,#REF!,#REF!,#REF!,AE1963,#REF!,#REF!,#REF!,#REF!,AF1963,AG1963,#REF!,#REF!,#REF!,AH1963)</f>
        <v>1</v>
      </c>
      <c r="N1963" s="99">
        <f>AI1963+AJ1963</f>
        <v>31.6</v>
      </c>
      <c r="O1963" s="99"/>
      <c r="P1963" s="99">
        <f>AK1963</f>
        <v>20.399999999999999</v>
      </c>
      <c r="Q1963" s="99">
        <f>AM1963</f>
        <v>0</v>
      </c>
      <c r="R1963" s="99">
        <v>0</v>
      </c>
      <c r="S1963" s="47"/>
      <c r="T1963" s="99">
        <f>SUM(U1963,V1963,X1963,Y1963,Z1963,AA1963,AB1963)</f>
        <v>23</v>
      </c>
      <c r="U1963" s="99">
        <f>AP1963</f>
        <v>23</v>
      </c>
      <c r="V1963" s="99">
        <f>SUM(AS1963,AT1963,AU1963,AV1963,AW1963,AX1963,AY1963,AZ1963,BA1963,BB1963,BC1963)</f>
        <v>0</v>
      </c>
      <c r="W1963" s="99">
        <f>COUNT(AS1963,AT1963,AU1963,AV1963,AW1963,AX1963,AY1963,AZ1963,BA1963,BB1963,BC1963)</f>
        <v>0</v>
      </c>
      <c r="X1963" s="99">
        <v>0</v>
      </c>
      <c r="Y1963" s="99">
        <v>0</v>
      </c>
      <c r="Z1963" s="99">
        <v>0</v>
      </c>
      <c r="AA1963" s="99">
        <f>AR1963</f>
        <v>0</v>
      </c>
      <c r="AB1963" s="99">
        <f>AQ1963</f>
        <v>0</v>
      </c>
      <c r="AC1963" s="47"/>
      <c r="AD1963" s="99"/>
      <c r="AE1963" s="99"/>
      <c r="AF1963" s="99"/>
      <c r="AG1963" s="99">
        <v>27.2</v>
      </c>
      <c r="AH1963" s="99"/>
      <c r="AI1963" s="99"/>
      <c r="AJ1963" s="99">
        <v>31.6</v>
      </c>
      <c r="AK1963" s="99">
        <v>20.399999999999999</v>
      </c>
      <c r="AL1963" s="99"/>
      <c r="AM1963" s="100"/>
      <c r="AN1963" s="100"/>
      <c r="AO1963" s="44"/>
      <c r="AP1963" s="100">
        <v>23</v>
      </c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0"/>
      <c r="BB1963" s="100"/>
      <c r="BC1963" s="100"/>
      <c r="BD1963" s="41"/>
    </row>
    <row r="1964" spans="1:56" x14ac:dyDescent="0.3">
      <c r="A1964" s="100" t="s">
        <v>40</v>
      </c>
      <c r="B1964" s="100" t="s">
        <v>217</v>
      </c>
      <c r="C1964" s="100" t="s">
        <v>2197</v>
      </c>
      <c r="D1964" s="100" t="s">
        <v>2198</v>
      </c>
      <c r="E1964" s="100" t="s">
        <v>54</v>
      </c>
      <c r="F1964" s="100">
        <v>999926136</v>
      </c>
      <c r="G1964" s="99">
        <f>(J1964+T1964)-H1964</f>
        <v>90</v>
      </c>
      <c r="H1964" s="100"/>
      <c r="I1964" s="44"/>
      <c r="J1964" s="99">
        <f>SUM(K1964,L1964,N1964,O1964,P1964,Q1964)</f>
        <v>0</v>
      </c>
      <c r="K1964" s="99">
        <f>SUM(AD1964,AL1964,AN1964)</f>
        <v>0</v>
      </c>
      <c r="L1964" s="99">
        <f>SUM(AE1964,AF1964,AG1964,AH1964)</f>
        <v>0</v>
      </c>
      <c r="M1964" s="99">
        <f>COUNT(#REF!,#REF!,#REF!,#REF!,#REF!,#REF!,#REF!,AE1964,#REF!,#REF!,#REF!,#REF!,AF1964,AG1964,#REF!,#REF!,#REF!,AH1964)</f>
        <v>0</v>
      </c>
      <c r="N1964" s="99">
        <f>AI1964+AJ1964</f>
        <v>0</v>
      </c>
      <c r="O1964" s="99"/>
      <c r="P1964" s="99">
        <f>AK1964</f>
        <v>0</v>
      </c>
      <c r="Q1964" s="99">
        <f>AM1964</f>
        <v>0</v>
      </c>
      <c r="R1964" s="99">
        <v>0</v>
      </c>
      <c r="S1964" s="47"/>
      <c r="T1964" s="99">
        <f>SUM(U1964,V1964,X1964,Y1964,Z1964,AA1964,AB1964)</f>
        <v>90</v>
      </c>
      <c r="U1964" s="99">
        <f>AP1964</f>
        <v>0</v>
      </c>
      <c r="V1964" s="99">
        <f>SUM(AS1964,AT1964,AU1964,AV1964,AW1964,AX1964,AY1964,AZ1964,BA1964,BB1964,BC1964)</f>
        <v>90</v>
      </c>
      <c r="W1964" s="99">
        <f>COUNT(AS1964,AT1964,AU1964,AV1964,AW1964,AX1964,AY1964,AZ1964,BA1964,BB1964,BC1964)</f>
        <v>1</v>
      </c>
      <c r="X1964" s="99">
        <v>0</v>
      </c>
      <c r="Y1964" s="99">
        <v>0</v>
      </c>
      <c r="Z1964" s="99">
        <v>0</v>
      </c>
      <c r="AA1964" s="99">
        <f>AR1964</f>
        <v>0</v>
      </c>
      <c r="AB1964" s="99">
        <f>AQ1964</f>
        <v>0</v>
      </c>
      <c r="AC1964" s="47"/>
      <c r="AD1964" s="100"/>
      <c r="AE1964" s="100"/>
      <c r="AF1964" s="100"/>
      <c r="AG1964" s="100"/>
      <c r="AH1964" s="100"/>
      <c r="AI1964" s="100"/>
      <c r="AJ1964" s="100"/>
      <c r="AK1964" s="100"/>
      <c r="AL1964" s="100"/>
      <c r="AM1964" s="100"/>
      <c r="AN1964" s="100"/>
      <c r="AO1964" s="44"/>
      <c r="AP1964" s="100"/>
      <c r="AQ1964" s="100"/>
      <c r="AR1964" s="100"/>
      <c r="AS1964" s="100"/>
      <c r="AT1964" s="100"/>
      <c r="AU1964" s="100"/>
      <c r="AV1964" s="100"/>
      <c r="AW1964" s="100"/>
      <c r="AX1964" s="100"/>
      <c r="AY1964" s="100"/>
      <c r="AZ1964" s="100">
        <v>90</v>
      </c>
      <c r="BA1964" s="100"/>
      <c r="BB1964" s="100"/>
      <c r="BC1964" s="100"/>
    </row>
    <row r="1965" spans="1:56" x14ac:dyDescent="0.3">
      <c r="A1965" s="100" t="s">
        <v>40</v>
      </c>
      <c r="B1965" s="100" t="s">
        <v>217</v>
      </c>
      <c r="C1965" s="100" t="s">
        <v>813</v>
      </c>
      <c r="D1965" s="100" t="s">
        <v>2369</v>
      </c>
      <c r="E1965" s="100" t="s">
        <v>54</v>
      </c>
      <c r="F1965" s="100">
        <v>999931315</v>
      </c>
      <c r="G1965" s="99">
        <f>(J1965+T1965)-H1965</f>
        <v>90</v>
      </c>
      <c r="H1965" s="100"/>
      <c r="I1965" s="44"/>
      <c r="J1965" s="99">
        <f>SUM(K1965,L1965,N1965,O1965,P1965,Q1965)</f>
        <v>0</v>
      </c>
      <c r="K1965" s="99">
        <f>SUM(AD1965,AL1965,AN1965)</f>
        <v>0</v>
      </c>
      <c r="L1965" s="99">
        <f>SUM(AE1965,AF1965,AG1965,AH1965)</f>
        <v>0</v>
      </c>
      <c r="M1965" s="99">
        <f>COUNT(#REF!,#REF!,#REF!,#REF!,#REF!,#REF!,#REF!,AE1965,#REF!,#REF!,#REF!,#REF!,AF1965,AG1965,#REF!,#REF!,#REF!,AH1965)</f>
        <v>0</v>
      </c>
      <c r="N1965" s="99">
        <f>AI1965+AJ1965</f>
        <v>0</v>
      </c>
      <c r="O1965" s="99"/>
      <c r="P1965" s="99">
        <f>AK1965</f>
        <v>0</v>
      </c>
      <c r="Q1965" s="99">
        <f>AM1965</f>
        <v>0</v>
      </c>
      <c r="R1965" s="99">
        <v>0</v>
      </c>
      <c r="S1965" s="47"/>
      <c r="T1965" s="99">
        <f>SUM(U1965,V1965,X1965,Y1965,Z1965,AA1965,AB1965)</f>
        <v>90</v>
      </c>
      <c r="U1965" s="99">
        <f>AP1965</f>
        <v>0</v>
      </c>
      <c r="V1965" s="99">
        <f>SUM(AS1965,AT1965,AU1965,AV1965,AW1965,AX1965,AY1965,AZ1965,BA1965,BB1965,BC1965)</f>
        <v>90</v>
      </c>
      <c r="W1965" s="99">
        <f>COUNT(AS1965,AT1965,AU1965,AV1965,AW1965,AX1965,AY1965,AZ1965,BA1965,BB1965,BC1965)</f>
        <v>1</v>
      </c>
      <c r="X1965" s="99">
        <v>0</v>
      </c>
      <c r="Y1965" s="99">
        <v>0</v>
      </c>
      <c r="Z1965" s="99">
        <v>0</v>
      </c>
      <c r="AA1965" s="99">
        <f>AR1965</f>
        <v>0</v>
      </c>
      <c r="AB1965" s="99">
        <f>AQ1965</f>
        <v>0</v>
      </c>
      <c r="AC1965" s="47"/>
      <c r="AD1965" s="100"/>
      <c r="AE1965" s="100"/>
      <c r="AF1965" s="100"/>
      <c r="AG1965" s="100"/>
      <c r="AH1965" s="100"/>
      <c r="AI1965" s="100"/>
      <c r="AJ1965" s="100"/>
      <c r="AK1965" s="100"/>
      <c r="AL1965" s="100"/>
      <c r="AM1965" s="100"/>
      <c r="AN1965" s="100"/>
      <c r="AO1965" s="44"/>
      <c r="AP1965" s="100"/>
      <c r="AQ1965" s="100"/>
      <c r="AR1965" s="100"/>
      <c r="AS1965" s="100"/>
      <c r="AT1965" s="100"/>
      <c r="AU1965" s="100"/>
      <c r="AV1965" s="100"/>
      <c r="AW1965" s="100"/>
      <c r="AX1965" s="100"/>
      <c r="AY1965" s="100"/>
      <c r="AZ1965" s="100"/>
      <c r="BA1965" s="100">
        <v>90</v>
      </c>
      <c r="BB1965" s="100"/>
      <c r="BC1965" s="100"/>
    </row>
    <row r="1966" spans="1:56" x14ac:dyDescent="0.3">
      <c r="A1966" s="102" t="s">
        <v>40</v>
      </c>
      <c r="B1966" s="99" t="s">
        <v>217</v>
      </c>
      <c r="C1966" s="99" t="s">
        <v>2100</v>
      </c>
      <c r="D1966" s="99" t="s">
        <v>2101</v>
      </c>
      <c r="E1966" s="99" t="s">
        <v>54</v>
      </c>
      <c r="F1966" s="99">
        <v>999925731</v>
      </c>
      <c r="G1966" s="99">
        <f>(J1966+T1966)-H1966</f>
        <v>85.5</v>
      </c>
      <c r="H1966" s="99">
        <f>(K1966+L1966+N1966+O1966+P1966+Q1966+R1966)*0.5</f>
        <v>25.5</v>
      </c>
      <c r="I1966" s="24"/>
      <c r="J1966" s="99">
        <f>SUM(K1966,L1966,N1966,O1966,P1966,Q1966)</f>
        <v>51</v>
      </c>
      <c r="K1966" s="99">
        <f>SUM(AD1966,AL1966,AN1966)</f>
        <v>0</v>
      </c>
      <c r="L1966" s="99">
        <f>SUM(AE1966,AF1966,AG1966,AH1966)</f>
        <v>0</v>
      </c>
      <c r="M1966" s="99">
        <f>COUNT(#REF!,#REF!,#REF!,#REF!,#REF!,#REF!,#REF!,AE1966,#REF!,#REF!,#REF!,#REF!,AF1966,AG1966,#REF!,#REF!,#REF!,AH1966)</f>
        <v>0</v>
      </c>
      <c r="N1966" s="99">
        <f>AI1966+AJ1966</f>
        <v>0</v>
      </c>
      <c r="O1966" s="99"/>
      <c r="P1966" s="99">
        <f>AK1966</f>
        <v>51</v>
      </c>
      <c r="Q1966" s="99">
        <f>AM1966</f>
        <v>0</v>
      </c>
      <c r="R1966" s="99">
        <v>0</v>
      </c>
      <c r="S1966" s="47"/>
      <c r="T1966" s="99">
        <f>SUM(U1966,V1966,X1966,Y1966,Z1966,AA1966,AB1966)</f>
        <v>60</v>
      </c>
      <c r="U1966" s="99">
        <f>AP1966</f>
        <v>0</v>
      </c>
      <c r="V1966" s="99">
        <f>SUM(AS1966,AT1966,AU1966,AV1966,AW1966,AX1966,AY1966,AZ1966,BA1966,BB1966,BC1966)</f>
        <v>60</v>
      </c>
      <c r="W1966" s="99">
        <f>COUNT(AS1966,AT1966,AU1966,AV1966,AW1966,AX1966,AY1966,AZ1966,BA1966,BB1966,BC1966)</f>
        <v>1</v>
      </c>
      <c r="X1966" s="99">
        <v>0</v>
      </c>
      <c r="Y1966" s="99">
        <v>0</v>
      </c>
      <c r="Z1966" s="99">
        <v>0</v>
      </c>
      <c r="AA1966" s="99">
        <f>AR1966</f>
        <v>0</v>
      </c>
      <c r="AB1966" s="99">
        <f>AQ1966</f>
        <v>0</v>
      </c>
      <c r="AC1966" s="47"/>
      <c r="AD1966" s="99"/>
      <c r="AE1966" s="99"/>
      <c r="AF1966" s="99"/>
      <c r="AG1966" s="99"/>
      <c r="AH1966" s="99"/>
      <c r="AI1966" s="99"/>
      <c r="AJ1966" s="99"/>
      <c r="AK1966" s="99">
        <v>51</v>
      </c>
      <c r="AL1966" s="99"/>
      <c r="AM1966" s="100"/>
      <c r="AN1966" s="100"/>
      <c r="AO1966" s="44"/>
      <c r="AP1966" s="100"/>
      <c r="AQ1966" s="100"/>
      <c r="AR1966" s="100"/>
      <c r="AS1966" s="100"/>
      <c r="AT1966" s="100">
        <v>60</v>
      </c>
      <c r="AU1966" s="100"/>
      <c r="AV1966" s="100"/>
      <c r="AW1966" s="100"/>
      <c r="AX1966" s="100"/>
      <c r="AY1966" s="100"/>
      <c r="AZ1966" s="100"/>
      <c r="BA1966" s="100"/>
      <c r="BB1966" s="100"/>
      <c r="BC1966" s="100"/>
      <c r="BD1966" s="41"/>
    </row>
    <row r="1967" spans="1:56" x14ac:dyDescent="0.3">
      <c r="A1967" s="102" t="s">
        <v>40</v>
      </c>
      <c r="B1967" s="99" t="s">
        <v>217</v>
      </c>
      <c r="C1967" s="99" t="s">
        <v>790</v>
      </c>
      <c r="D1967" s="99" t="s">
        <v>2300</v>
      </c>
      <c r="E1967" s="99" t="s">
        <v>54</v>
      </c>
      <c r="F1967" s="99">
        <v>999926659</v>
      </c>
      <c r="G1967" s="99">
        <f>(J1967+T1967)-H1967</f>
        <v>85.5</v>
      </c>
      <c r="H1967" s="99">
        <f>(K1967+L1967+N1967+O1967+P1967+Q1967+R1967)*0.5</f>
        <v>25.5</v>
      </c>
      <c r="I1967" s="24"/>
      <c r="J1967" s="99">
        <f>SUM(K1967,L1967,N1967,O1967,P1967,Q1967)</f>
        <v>51</v>
      </c>
      <c r="K1967" s="99">
        <f>SUM(AD1967,AL1967,AN1967)</f>
        <v>0</v>
      </c>
      <c r="L1967" s="99">
        <f>SUM(AE1967,AF1967,AG1967,AH1967)</f>
        <v>0</v>
      </c>
      <c r="M1967" s="99">
        <f>COUNT(#REF!,#REF!,#REF!,#REF!,#REF!,#REF!,#REF!,AE1967,#REF!,#REF!,#REF!,#REF!,AF1967,AG1967,#REF!,#REF!,#REF!,AH1967)</f>
        <v>0</v>
      </c>
      <c r="N1967" s="99">
        <f>AI1967+AJ1967</f>
        <v>0</v>
      </c>
      <c r="O1967" s="99"/>
      <c r="P1967" s="99">
        <f>AK1967</f>
        <v>51</v>
      </c>
      <c r="Q1967" s="99">
        <f>AM1967</f>
        <v>0</v>
      </c>
      <c r="R1967" s="99">
        <v>0</v>
      </c>
      <c r="S1967" s="47"/>
      <c r="T1967" s="99">
        <f>SUM(U1967,V1967,X1967,Y1967,Z1967,AA1967,AB1967)</f>
        <v>60</v>
      </c>
      <c r="U1967" s="99">
        <f>AP1967</f>
        <v>0</v>
      </c>
      <c r="V1967" s="99">
        <f>SUM(AS1967,AT1967,AU1967,AV1967,AW1967,AX1967,AY1967,AZ1967,BA1967,BB1967,BC1967)</f>
        <v>60</v>
      </c>
      <c r="W1967" s="99">
        <f>COUNT(AS1967,AT1967,AU1967,AV1967,AW1967,AX1967,AY1967,AZ1967,BA1967,BB1967,BC1967)</f>
        <v>1</v>
      </c>
      <c r="X1967" s="99">
        <v>0</v>
      </c>
      <c r="Y1967" s="99">
        <v>0</v>
      </c>
      <c r="Z1967" s="99">
        <v>0</v>
      </c>
      <c r="AA1967" s="99">
        <f>AR1967</f>
        <v>0</v>
      </c>
      <c r="AB1967" s="99">
        <f>AQ1967</f>
        <v>0</v>
      </c>
      <c r="AC1967" s="47"/>
      <c r="AD1967" s="99"/>
      <c r="AE1967" s="99"/>
      <c r="AF1967" s="99"/>
      <c r="AG1967" s="99"/>
      <c r="AH1967" s="99"/>
      <c r="AI1967" s="99"/>
      <c r="AJ1967" s="99"/>
      <c r="AK1967" s="99">
        <v>51</v>
      </c>
      <c r="AL1967" s="99"/>
      <c r="AM1967" s="100"/>
      <c r="AN1967" s="100"/>
      <c r="AO1967" s="44"/>
      <c r="AP1967" s="100"/>
      <c r="AQ1967" s="100"/>
      <c r="AR1967" s="100"/>
      <c r="AS1967" s="100"/>
      <c r="AT1967" s="100"/>
      <c r="AU1967" s="100"/>
      <c r="AV1967" s="100"/>
      <c r="AW1967" s="100">
        <v>60</v>
      </c>
      <c r="AX1967" s="100"/>
      <c r="AY1967" s="100"/>
      <c r="AZ1967" s="100"/>
      <c r="BA1967" s="100"/>
      <c r="BB1967" s="100"/>
      <c r="BC1967" s="100"/>
      <c r="BD1967" s="41"/>
    </row>
    <row r="1968" spans="1:56" x14ac:dyDescent="0.3">
      <c r="A1968" s="99" t="s">
        <v>40</v>
      </c>
      <c r="B1968" s="99" t="s">
        <v>217</v>
      </c>
      <c r="C1968" s="99" t="s">
        <v>1811</v>
      </c>
      <c r="D1968" s="99" t="s">
        <v>1812</v>
      </c>
      <c r="E1968" s="99" t="s">
        <v>54</v>
      </c>
      <c r="F1968" s="99">
        <v>999924417</v>
      </c>
      <c r="G1968" s="99">
        <f>(J1968+T1968)-H1968</f>
        <v>84</v>
      </c>
      <c r="H1968" s="100"/>
      <c r="I1968" s="24"/>
      <c r="J1968" s="99">
        <f>SUM(K1968,L1968,N1968,O1968,P1968,Q1968)</f>
        <v>84</v>
      </c>
      <c r="K1968" s="99">
        <f>SUM(AD1968,AL1968,AN1968)</f>
        <v>0</v>
      </c>
      <c r="L1968" s="99">
        <f>SUM(AE1968,AF1968,AG1968,AH1968)</f>
        <v>0</v>
      </c>
      <c r="M1968" s="99">
        <f>COUNT(#REF!,#REF!,#REF!,#REF!,#REF!,#REF!,#REF!,AE1968,#REF!,#REF!,#REF!,#REF!,AF1968,AG1968,#REF!,#REF!,#REF!,AH1968)</f>
        <v>0</v>
      </c>
      <c r="N1968" s="99">
        <f>AI1968+AJ1968</f>
        <v>0</v>
      </c>
      <c r="O1968" s="99"/>
      <c r="P1968" s="99">
        <f>AK1968</f>
        <v>84</v>
      </c>
      <c r="Q1968" s="99">
        <f>AM1968</f>
        <v>0</v>
      </c>
      <c r="R1968" s="99">
        <v>0</v>
      </c>
      <c r="S1968" s="47"/>
      <c r="T1968" s="99">
        <f>SUM(U1968,V1968,X1968,Y1968,Z1968,AA1968,AB1968)</f>
        <v>0</v>
      </c>
      <c r="U1968" s="99">
        <f>AP1968</f>
        <v>0</v>
      </c>
      <c r="V1968" s="99">
        <f>SUM(AS1968,AT1968,AU1968,AV1968,AW1968,AX1968,AY1968,AZ1968,BA1968,BB1968,BC1968)</f>
        <v>0</v>
      </c>
      <c r="W1968" s="99">
        <f>COUNT(AS1968,AT1968,AU1968,AV1968,AW1968,AX1968,AY1968,AZ1968,BA1968,BB1968,BC1968)</f>
        <v>0</v>
      </c>
      <c r="X1968" s="99">
        <v>0</v>
      </c>
      <c r="Y1968" s="99">
        <v>0</v>
      </c>
      <c r="Z1968" s="99">
        <v>0</v>
      </c>
      <c r="AA1968" s="99">
        <f>AR1968</f>
        <v>0</v>
      </c>
      <c r="AB1968" s="99">
        <f>AQ1968</f>
        <v>0</v>
      </c>
      <c r="AC1968" s="47"/>
      <c r="AD1968" s="99"/>
      <c r="AE1968" s="99"/>
      <c r="AF1968" s="99"/>
      <c r="AG1968" s="99"/>
      <c r="AH1968" s="99"/>
      <c r="AI1968" s="99"/>
      <c r="AJ1968" s="99"/>
      <c r="AK1968" s="99">
        <v>84</v>
      </c>
      <c r="AL1968" s="99"/>
      <c r="AM1968" s="100"/>
      <c r="AN1968" s="100"/>
      <c r="AO1968" s="44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100"/>
      <c r="BC1968" s="100"/>
      <c r="BD1968" s="41"/>
    </row>
    <row r="1969" spans="1:56" x14ac:dyDescent="0.3">
      <c r="A1969" s="99" t="s">
        <v>40</v>
      </c>
      <c r="B1969" s="99" t="s">
        <v>217</v>
      </c>
      <c r="C1969" s="99" t="s">
        <v>1438</v>
      </c>
      <c r="D1969" s="99" t="s">
        <v>1439</v>
      </c>
      <c r="E1969" s="99" t="s">
        <v>54</v>
      </c>
      <c r="F1969" s="99">
        <v>999921887</v>
      </c>
      <c r="G1969" s="99">
        <f>(J1969+T1969)-H1969</f>
        <v>75</v>
      </c>
      <c r="H1969" s="100"/>
      <c r="I1969" s="24"/>
      <c r="J1969" s="99">
        <f>SUM(K1969,L1969,N1969,O1969,P1969,Q1969)</f>
        <v>0</v>
      </c>
      <c r="K1969" s="99">
        <f>SUM(AD1969,AL1969,AN1969)</f>
        <v>0</v>
      </c>
      <c r="L1969" s="99">
        <f>SUM(AE1969,AF1969,AG1969,AH1969)</f>
        <v>0</v>
      </c>
      <c r="M1969" s="99">
        <f>COUNT(#REF!,#REF!,#REF!,#REF!,#REF!,#REF!,#REF!,AE1969,#REF!,#REF!,#REF!,#REF!,AF1969,AG1969,#REF!,#REF!,#REF!,AH1969)</f>
        <v>0</v>
      </c>
      <c r="N1969" s="99">
        <f>AI1969+AJ1969</f>
        <v>0</v>
      </c>
      <c r="O1969" s="99"/>
      <c r="P1969" s="99">
        <f>AK1969</f>
        <v>0</v>
      </c>
      <c r="Q1969" s="99">
        <f>AM1969</f>
        <v>0</v>
      </c>
      <c r="R1969" s="99">
        <v>0</v>
      </c>
      <c r="S1969" s="47"/>
      <c r="T1969" s="99">
        <f>SUM(U1969,V1969,X1969,Y1969,Z1969,AA1969,AB1969)</f>
        <v>75</v>
      </c>
      <c r="U1969" s="99">
        <f>AP1969</f>
        <v>30</v>
      </c>
      <c r="V1969" s="99">
        <f>SUM(AS1969,AT1969,AU1969,AV1969,AW1969,AX1969,AY1969,AZ1969,BA1969,BB1969,BC1969)</f>
        <v>45</v>
      </c>
      <c r="W1969" s="99">
        <f>COUNT(AS1969,AT1969,AU1969,AV1969,AW1969,AX1969,AY1969,AZ1969,BA1969,BB1969,BC1969)</f>
        <v>1</v>
      </c>
      <c r="X1969" s="99">
        <v>0</v>
      </c>
      <c r="Y1969" s="99">
        <v>0</v>
      </c>
      <c r="Z1969" s="99">
        <v>0</v>
      </c>
      <c r="AA1969" s="99">
        <f>AR1969</f>
        <v>0</v>
      </c>
      <c r="AB1969" s="99">
        <f>AQ1969</f>
        <v>0</v>
      </c>
      <c r="AC1969" s="47"/>
      <c r="AD1969" s="99"/>
      <c r="AE1969" s="99"/>
      <c r="AF1969" s="99"/>
      <c r="AG1969" s="99"/>
      <c r="AH1969" s="99"/>
      <c r="AI1969" s="99"/>
      <c r="AJ1969" s="99"/>
      <c r="AK1969" s="99"/>
      <c r="AL1969" s="99"/>
      <c r="AM1969" s="100"/>
      <c r="AN1969" s="100"/>
      <c r="AO1969" s="44"/>
      <c r="AP1969" s="100">
        <v>30</v>
      </c>
      <c r="AQ1969" s="100"/>
      <c r="AR1969" s="100"/>
      <c r="AS1969" s="100">
        <v>45</v>
      </c>
      <c r="AT1969" s="100"/>
      <c r="AU1969" s="100"/>
      <c r="AV1969" s="100"/>
      <c r="AW1969" s="100"/>
      <c r="AX1969" s="100"/>
      <c r="AY1969" s="100"/>
      <c r="AZ1969" s="100"/>
      <c r="BA1969" s="100"/>
      <c r="BB1969" s="100"/>
      <c r="BC1969" s="100"/>
      <c r="BD1969" s="41"/>
    </row>
    <row r="1970" spans="1:56" x14ac:dyDescent="0.3">
      <c r="A1970" s="99" t="s">
        <v>40</v>
      </c>
      <c r="B1970" s="99" t="s">
        <v>217</v>
      </c>
      <c r="C1970" s="99" t="s">
        <v>657</v>
      </c>
      <c r="D1970" s="99" t="s">
        <v>1477</v>
      </c>
      <c r="E1970" s="99" t="s">
        <v>54</v>
      </c>
      <c r="F1970" s="99">
        <v>999922187</v>
      </c>
      <c r="G1970" s="99">
        <f>(J1970+T1970)-H1970</f>
        <v>68</v>
      </c>
      <c r="H1970" s="99"/>
      <c r="I1970" s="24"/>
      <c r="J1970" s="99">
        <f>SUM(K1970,L1970,N1970,O1970,P1970,Q1970)</f>
        <v>68</v>
      </c>
      <c r="K1970" s="99">
        <f>SUM(AD1970,AL1970,AN1970)</f>
        <v>0</v>
      </c>
      <c r="L1970" s="99">
        <f>SUM(AE1970,AF1970,AG1970,AH1970)</f>
        <v>68</v>
      </c>
      <c r="M1970" s="99">
        <f>COUNT(#REF!,#REF!,#REF!,#REF!,#REF!,#REF!,#REF!,AE1970,#REF!,#REF!,#REF!,#REF!,AF1970,AG1970,#REF!,#REF!,#REF!,AH1970)</f>
        <v>1</v>
      </c>
      <c r="N1970" s="99">
        <f>AI1970+AJ1970</f>
        <v>0</v>
      </c>
      <c r="O1970" s="99"/>
      <c r="P1970" s="99">
        <f>AK1970</f>
        <v>0</v>
      </c>
      <c r="Q1970" s="99">
        <f>AM1970</f>
        <v>0</v>
      </c>
      <c r="R1970" s="99">
        <v>0</v>
      </c>
      <c r="S1970" s="47"/>
      <c r="T1970" s="99">
        <f>SUM(U1970,V1970,X1970,Y1970,Z1970,AA1970,AB1970)</f>
        <v>0</v>
      </c>
      <c r="U1970" s="99">
        <f>AP1970</f>
        <v>0</v>
      </c>
      <c r="V1970" s="99">
        <f>SUM(AS1970,AT1970,AU1970,AV1970,AW1970,AX1970,AY1970,AZ1970,BA1970,BB1970,BC1970)</f>
        <v>0</v>
      </c>
      <c r="W1970" s="99">
        <f>COUNT(AS1970,AT1970,AU1970,AV1970,AW1970,AX1970,AY1970,AZ1970,BA1970,BB1970,BC1970)</f>
        <v>0</v>
      </c>
      <c r="X1970" s="99">
        <v>0</v>
      </c>
      <c r="Y1970" s="99">
        <v>0</v>
      </c>
      <c r="Z1970" s="99">
        <v>0</v>
      </c>
      <c r="AA1970" s="99">
        <f>AR1970</f>
        <v>0</v>
      </c>
      <c r="AB1970" s="99">
        <f>AQ1970</f>
        <v>0</v>
      </c>
      <c r="AC1970" s="47"/>
      <c r="AD1970" s="99"/>
      <c r="AE1970" s="99">
        <v>68</v>
      </c>
      <c r="AF1970" s="99"/>
      <c r="AG1970" s="99"/>
      <c r="AH1970" s="99"/>
      <c r="AI1970" s="99"/>
      <c r="AJ1970" s="99"/>
      <c r="AK1970" s="99"/>
      <c r="AL1970" s="99"/>
      <c r="AM1970" s="100"/>
      <c r="AN1970" s="100"/>
      <c r="AO1970" s="44"/>
      <c r="AP1970" s="100"/>
      <c r="AQ1970" s="100"/>
      <c r="AR1970" s="100"/>
      <c r="AS1970" s="100"/>
      <c r="AT1970" s="100"/>
      <c r="AU1970" s="100"/>
      <c r="AV1970" s="100"/>
      <c r="AW1970" s="100"/>
      <c r="AX1970" s="100"/>
      <c r="AY1970" s="100"/>
      <c r="AZ1970" s="100"/>
      <c r="BA1970" s="100"/>
      <c r="BB1970" s="100"/>
      <c r="BC1970" s="100"/>
      <c r="BD1970" s="41"/>
    </row>
    <row r="1971" spans="1:56" x14ac:dyDescent="0.3">
      <c r="A1971" s="100" t="s">
        <v>40</v>
      </c>
      <c r="B1971" s="100" t="s">
        <v>217</v>
      </c>
      <c r="C1971" s="100" t="s">
        <v>1980</v>
      </c>
      <c r="D1971" s="100" t="s">
        <v>651</v>
      </c>
      <c r="E1971" s="100" t="s">
        <v>54</v>
      </c>
      <c r="F1971" s="100">
        <v>999925294</v>
      </c>
      <c r="G1971" s="99">
        <f>(J1971+T1971)-H1971</f>
        <v>68</v>
      </c>
      <c r="H1971" s="100"/>
      <c r="I1971" s="44"/>
      <c r="J1971" s="99">
        <f>SUM(K1971,L1971,N1971,O1971,P1971,Q1971)</f>
        <v>0</v>
      </c>
      <c r="K1971" s="99">
        <f>SUM(AD1971,AL1971,AN1971)</f>
        <v>0</v>
      </c>
      <c r="L1971" s="99">
        <f>SUM(AE1971,AF1971,AG1971,AH1971)</f>
        <v>0</v>
      </c>
      <c r="M1971" s="99">
        <f>COUNT(#REF!,#REF!,#REF!,#REF!,#REF!,#REF!,#REF!,AE1971,#REF!,#REF!,#REF!,#REF!,AF1971,AG1971,#REF!,#REF!,#REF!,AH1971)</f>
        <v>0</v>
      </c>
      <c r="N1971" s="99">
        <f>AI1971+AJ1971</f>
        <v>0</v>
      </c>
      <c r="O1971" s="99"/>
      <c r="P1971" s="99">
        <f>AK1971</f>
        <v>0</v>
      </c>
      <c r="Q1971" s="99">
        <f>AM1971</f>
        <v>0</v>
      </c>
      <c r="R1971" s="99">
        <v>0</v>
      </c>
      <c r="S1971" s="47"/>
      <c r="T1971" s="99">
        <f>SUM(U1971,V1971,X1971,Y1971,Z1971,AA1971,AB1971)</f>
        <v>68</v>
      </c>
      <c r="U1971" s="99">
        <f>AP1971</f>
        <v>0</v>
      </c>
      <c r="V1971" s="99">
        <f>SUM(AS1971,AT1971,AU1971,AV1971,AW1971,AX1971,AY1971,AZ1971,BA1971,BB1971,BC1971)</f>
        <v>68</v>
      </c>
      <c r="W1971" s="99">
        <f>COUNT(AS1971,AT1971,AU1971,AV1971,AW1971,AX1971,AY1971,AZ1971,BA1971,BB1971,BC1971)</f>
        <v>1</v>
      </c>
      <c r="X1971" s="99">
        <v>0</v>
      </c>
      <c r="Y1971" s="99">
        <v>0</v>
      </c>
      <c r="Z1971" s="99">
        <v>0</v>
      </c>
      <c r="AA1971" s="99">
        <f>AR1971</f>
        <v>0</v>
      </c>
      <c r="AB1971" s="99">
        <f>AQ1971</f>
        <v>0</v>
      </c>
      <c r="AC1971" s="47"/>
      <c r="AD1971" s="100"/>
      <c r="AE1971" s="100"/>
      <c r="AF1971" s="100"/>
      <c r="AG1971" s="100"/>
      <c r="AH1971" s="100"/>
      <c r="AI1971" s="100"/>
      <c r="AJ1971" s="100"/>
      <c r="AK1971" s="100"/>
      <c r="AL1971" s="100"/>
      <c r="AM1971" s="100"/>
      <c r="AN1971" s="100"/>
      <c r="AO1971" s="44"/>
      <c r="AP1971" s="100"/>
      <c r="AQ1971" s="100"/>
      <c r="AR1971" s="100"/>
      <c r="AS1971" s="100"/>
      <c r="AT1971" s="100"/>
      <c r="AU1971" s="100"/>
      <c r="AV1971" s="100"/>
      <c r="AW1971" s="100"/>
      <c r="AX1971" s="100"/>
      <c r="AY1971" s="100"/>
      <c r="AZ1971" s="100">
        <v>68</v>
      </c>
      <c r="BA1971" s="100"/>
      <c r="BB1971" s="100"/>
      <c r="BC1971" s="100"/>
    </row>
    <row r="1972" spans="1:56" x14ac:dyDescent="0.3">
      <c r="A1972" s="100" t="s">
        <v>40</v>
      </c>
      <c r="B1972" s="100" t="s">
        <v>217</v>
      </c>
      <c r="C1972" s="100" t="s">
        <v>1585</v>
      </c>
      <c r="D1972" s="100" t="s">
        <v>2123</v>
      </c>
      <c r="E1972" s="100" t="s">
        <v>54</v>
      </c>
      <c r="F1972" s="100">
        <v>999931373</v>
      </c>
      <c r="G1972" s="99">
        <f>(J1972+T1972)-H1972</f>
        <v>68</v>
      </c>
      <c r="H1972" s="100"/>
      <c r="I1972" s="44"/>
      <c r="J1972" s="99">
        <f>SUM(K1972,L1972,N1972,O1972,P1972,Q1972)</f>
        <v>0</v>
      </c>
      <c r="K1972" s="99">
        <f>SUM(AD1972,AL1972,AN1972)</f>
        <v>0</v>
      </c>
      <c r="L1972" s="99">
        <f>SUM(AE1972,AF1972,AG1972,AH1972)</f>
        <v>0</v>
      </c>
      <c r="M1972" s="99">
        <f>COUNT(#REF!,#REF!,#REF!,#REF!,#REF!,#REF!,#REF!,AE1972,#REF!,#REF!,#REF!,#REF!,AF1972,AG1972,#REF!,#REF!,#REF!,AH1972)</f>
        <v>0</v>
      </c>
      <c r="N1972" s="99">
        <f>AI1972+AJ1972</f>
        <v>0</v>
      </c>
      <c r="O1972" s="99"/>
      <c r="P1972" s="99">
        <f>AK1972</f>
        <v>0</v>
      </c>
      <c r="Q1972" s="99">
        <f>AM1972</f>
        <v>0</v>
      </c>
      <c r="R1972" s="99">
        <v>0</v>
      </c>
      <c r="S1972" s="47"/>
      <c r="T1972" s="99">
        <f>SUM(U1972,V1972,X1972,Y1972,Z1972,AA1972,AB1972)</f>
        <v>68</v>
      </c>
      <c r="U1972" s="99">
        <f>AP1972</f>
        <v>0</v>
      </c>
      <c r="V1972" s="99">
        <f>SUM(AS1972,AT1972,AU1972,AV1972,AW1972,AX1972,AY1972,AZ1972,BA1972,BB1972,BC1972)</f>
        <v>68</v>
      </c>
      <c r="W1972" s="99">
        <f>COUNT(AS1972,AT1972,AU1972,AV1972,AW1972,AX1972,AY1972,AZ1972,BA1972,BB1972,BC1972)</f>
        <v>1</v>
      </c>
      <c r="X1972" s="99">
        <v>0</v>
      </c>
      <c r="Y1972" s="99">
        <v>0</v>
      </c>
      <c r="Z1972" s="99">
        <v>0</v>
      </c>
      <c r="AA1972" s="99">
        <f>AR1972</f>
        <v>0</v>
      </c>
      <c r="AB1972" s="99">
        <f>AQ1972</f>
        <v>0</v>
      </c>
      <c r="AC1972" s="47"/>
      <c r="AD1972" s="100"/>
      <c r="AE1972" s="100"/>
      <c r="AF1972" s="100"/>
      <c r="AG1972" s="100"/>
      <c r="AH1972" s="100"/>
      <c r="AI1972" s="100"/>
      <c r="AJ1972" s="100"/>
      <c r="AK1972" s="100"/>
      <c r="AL1972" s="100"/>
      <c r="AM1972" s="100"/>
      <c r="AN1972" s="100"/>
      <c r="AO1972" s="44"/>
      <c r="AP1972" s="100"/>
      <c r="AQ1972" s="100"/>
      <c r="AR1972" s="100"/>
      <c r="AS1972" s="100"/>
      <c r="AT1972" s="100"/>
      <c r="AU1972" s="100"/>
      <c r="AV1972" s="100"/>
      <c r="AW1972" s="100"/>
      <c r="AX1972" s="100"/>
      <c r="AY1972" s="100"/>
      <c r="AZ1972" s="100"/>
      <c r="BA1972" s="100">
        <v>68</v>
      </c>
      <c r="BB1972" s="100"/>
      <c r="BC1972" s="100"/>
    </row>
    <row r="1973" spans="1:56" x14ac:dyDescent="0.3">
      <c r="A1973" s="102" t="s">
        <v>40</v>
      </c>
      <c r="B1973" s="99" t="s">
        <v>217</v>
      </c>
      <c r="C1973" s="100" t="s">
        <v>1792</v>
      </c>
      <c r="D1973" s="100" t="s">
        <v>1791</v>
      </c>
      <c r="E1973" s="100" t="s">
        <v>54</v>
      </c>
      <c r="F1973" s="99">
        <v>999924327</v>
      </c>
      <c r="G1973" s="99">
        <f>(J1973+T1973)-H1973</f>
        <v>65</v>
      </c>
      <c r="H1973" s="99">
        <f>(K1973+L1973+N1973+O1973+P1973+Q1973+R1973)*0.5</f>
        <v>65</v>
      </c>
      <c r="I1973" s="24"/>
      <c r="J1973" s="99">
        <f>SUM(K1973,L1973,N1973,O1973,P1973,Q1973)</f>
        <v>130</v>
      </c>
      <c r="K1973" s="99">
        <f>SUM(AD1973,AL1973,AN1973)</f>
        <v>0</v>
      </c>
      <c r="L1973" s="99">
        <f>SUM(AE1973,AF1973,AG1973,AH1973)</f>
        <v>0</v>
      </c>
      <c r="M1973" s="99">
        <f>COUNT(#REF!,#REF!,#REF!,#REF!,#REF!,#REF!,#REF!,AE1973,#REF!,#REF!,#REF!,#REF!,AF1973,AG1973,#REF!,#REF!,#REF!,AH1973)</f>
        <v>0</v>
      </c>
      <c r="N1973" s="99">
        <f>AI1973+AJ1973</f>
        <v>79</v>
      </c>
      <c r="O1973" s="99"/>
      <c r="P1973" s="99">
        <f>AK1973</f>
        <v>51</v>
      </c>
      <c r="Q1973" s="99">
        <f>AM1973</f>
        <v>0</v>
      </c>
      <c r="R1973" s="99">
        <v>0</v>
      </c>
      <c r="S1973" s="47"/>
      <c r="T1973" s="99">
        <f>SUM(U1973,V1973,X1973,Y1973,Z1973,AA1973,AB1973)</f>
        <v>0</v>
      </c>
      <c r="U1973" s="99">
        <f>AP1973</f>
        <v>0</v>
      </c>
      <c r="V1973" s="99">
        <f>SUM(AS1973,AT1973,AU1973,AV1973,AW1973,AX1973,AY1973,AZ1973,BA1973,BB1973,BC1973)</f>
        <v>0</v>
      </c>
      <c r="W1973" s="99">
        <f>COUNT(AS1973,AT1973,AU1973,AV1973,AW1973,AX1973,AY1973,AZ1973,BA1973,BB1973,BC1973)</f>
        <v>0</v>
      </c>
      <c r="X1973" s="99">
        <v>0</v>
      </c>
      <c r="Y1973" s="99">
        <v>0</v>
      </c>
      <c r="Z1973" s="99">
        <v>0</v>
      </c>
      <c r="AA1973" s="99">
        <f>AR1973</f>
        <v>0</v>
      </c>
      <c r="AB1973" s="99">
        <f>AQ1973</f>
        <v>0</v>
      </c>
      <c r="AC1973" s="47"/>
      <c r="AD1973" s="99"/>
      <c r="AE1973" s="99"/>
      <c r="AF1973" s="99"/>
      <c r="AG1973" s="99"/>
      <c r="AH1973" s="99"/>
      <c r="AI1973" s="99">
        <v>79</v>
      </c>
      <c r="AJ1973" s="99"/>
      <c r="AK1973" s="99">
        <v>51</v>
      </c>
      <c r="AL1973" s="99"/>
      <c r="AM1973" s="100"/>
      <c r="AN1973" s="100"/>
      <c r="AO1973" s="44"/>
      <c r="AP1973" s="100"/>
      <c r="AQ1973" s="100"/>
      <c r="AR1973" s="100"/>
      <c r="AS1973" s="100"/>
      <c r="AT1973" s="100"/>
      <c r="AU1973" s="100"/>
      <c r="AV1973" s="100"/>
      <c r="AW1973" s="100"/>
      <c r="AX1973" s="100"/>
      <c r="AY1973" s="100"/>
      <c r="AZ1973" s="100"/>
      <c r="BA1973" s="100"/>
      <c r="BB1973" s="100"/>
      <c r="BC1973" s="100"/>
      <c r="BD1973" s="41"/>
    </row>
    <row r="1974" spans="1:56" x14ac:dyDescent="0.3">
      <c r="A1974" s="100" t="s">
        <v>40</v>
      </c>
      <c r="B1974" s="100" t="s">
        <v>217</v>
      </c>
      <c r="C1974" s="100" t="s">
        <v>1632</v>
      </c>
      <c r="D1974" s="100" t="s">
        <v>1629</v>
      </c>
      <c r="E1974" s="100" t="s">
        <v>54</v>
      </c>
      <c r="F1974" s="100">
        <v>999923059</v>
      </c>
      <c r="G1974" s="99">
        <f>(J1974+T1974)-H1974</f>
        <v>64.2</v>
      </c>
      <c r="H1974" s="99">
        <f>J1974*0.5</f>
        <v>26.200000000000003</v>
      </c>
      <c r="I1974" s="44"/>
      <c r="J1974" s="99">
        <f>SUM(K1974,L1974,N1974,O1974,P1974,Q1974)</f>
        <v>52.400000000000006</v>
      </c>
      <c r="K1974" s="99">
        <f>SUM(AD1974,AL1974,AN1974)</f>
        <v>0</v>
      </c>
      <c r="L1974" s="99">
        <f>SUM(AE1974,AF1974,AG1974,AH1974)</f>
        <v>0</v>
      </c>
      <c r="M1974" s="99">
        <f>COUNT(#REF!,#REF!,#REF!,#REF!,#REF!,#REF!,#REF!,AE1974,#REF!,#REF!,#REF!,#REF!,AF1974,AG1974,#REF!,#REF!,#REF!,AH1974)</f>
        <v>4</v>
      </c>
      <c r="N1974" s="99">
        <f>AI1974+AJ1974</f>
        <v>25.200000000000003</v>
      </c>
      <c r="O1974" s="99"/>
      <c r="P1974" s="99">
        <f>AK1974</f>
        <v>27.200000000000003</v>
      </c>
      <c r="Q1974" s="99">
        <f>AM1974</f>
        <v>0</v>
      </c>
      <c r="R1974" s="99">
        <v>0</v>
      </c>
      <c r="S1974" s="47"/>
      <c r="T1974" s="99">
        <f>SUM(U1974,V1974,X1974,Y1974,Z1974,AA1974,AB1974)</f>
        <v>38</v>
      </c>
      <c r="U1974" s="99">
        <f>AP1974</f>
        <v>0</v>
      </c>
      <c r="V1974" s="99">
        <f>SUM(AS1974,AT1974,AU1974,AV1974,AW1974,AX1974,AY1974,AZ1974,BA1974,BB1974,BC1974)</f>
        <v>38</v>
      </c>
      <c r="W1974" s="99">
        <f>COUNT(AS1974,AT1974,AU1974,AV1974,AW1974,AX1974,AY1974,AZ1974,BA1974,BB1974,BC1974)</f>
        <v>1</v>
      </c>
      <c r="X1974" s="99">
        <v>0</v>
      </c>
      <c r="Y1974" s="99">
        <v>0</v>
      </c>
      <c r="Z1974" s="99">
        <v>0</v>
      </c>
      <c r="AA1974" s="99">
        <f>AR1974</f>
        <v>0</v>
      </c>
      <c r="AB1974" s="99">
        <f>AQ1974</f>
        <v>0</v>
      </c>
      <c r="AC1974" s="47"/>
      <c r="AD1974" s="100">
        <v>0</v>
      </c>
      <c r="AE1974" s="100">
        <v>0</v>
      </c>
      <c r="AF1974" s="100">
        <v>0</v>
      </c>
      <c r="AG1974" s="100">
        <v>0</v>
      </c>
      <c r="AH1974" s="100">
        <v>0</v>
      </c>
      <c r="AI1974" s="100">
        <v>25.200000000000003</v>
      </c>
      <c r="AJ1974" s="100">
        <v>0</v>
      </c>
      <c r="AK1974" s="100">
        <v>27.200000000000003</v>
      </c>
      <c r="AL1974" s="100">
        <v>0</v>
      </c>
      <c r="AM1974" s="100">
        <v>0</v>
      </c>
      <c r="AN1974" s="100">
        <v>0</v>
      </c>
      <c r="AO1974" s="44"/>
      <c r="AP1974" s="100"/>
      <c r="AQ1974" s="100"/>
      <c r="AR1974" s="100"/>
      <c r="AS1974" s="100"/>
      <c r="AT1974" s="100"/>
      <c r="AU1974" s="100"/>
      <c r="AV1974" s="100"/>
      <c r="AW1974" s="100"/>
      <c r="AX1974" s="100"/>
      <c r="AY1974" s="100"/>
      <c r="AZ1974" s="100">
        <v>38</v>
      </c>
      <c r="BA1974" s="100"/>
      <c r="BB1974" s="100"/>
      <c r="BC1974" s="100"/>
    </row>
    <row r="1975" spans="1:56" x14ac:dyDescent="0.3">
      <c r="A1975" s="100" t="s">
        <v>40</v>
      </c>
      <c r="B1975" s="100" t="s">
        <v>217</v>
      </c>
      <c r="C1975" s="100" t="s">
        <v>3550</v>
      </c>
      <c r="D1975" s="100" t="s">
        <v>3551</v>
      </c>
      <c r="E1975" s="100" t="s">
        <v>54</v>
      </c>
      <c r="F1975" s="100">
        <v>999931678</v>
      </c>
      <c r="G1975" s="99">
        <f>(J1975+T1975)-H1975</f>
        <v>63</v>
      </c>
      <c r="H1975" s="100"/>
      <c r="I1975" s="44"/>
      <c r="J1975" s="99">
        <f>SUM(K1975,L1975,N1975,O1975,P1975,Q1975)</f>
        <v>0</v>
      </c>
      <c r="K1975" s="99">
        <f>SUM(AD1975,AL1975,AN1975)</f>
        <v>0</v>
      </c>
      <c r="L1975" s="99">
        <f>SUM(AE1975,AF1975,AG1975,AH1975)</f>
        <v>0</v>
      </c>
      <c r="M1975" s="99">
        <f>COUNT(#REF!,#REF!,#REF!,#REF!,#REF!,#REF!,#REF!,AE1975,#REF!,#REF!,#REF!,#REF!,AF1975,AG1975,#REF!,#REF!,#REF!,AH1975)</f>
        <v>0</v>
      </c>
      <c r="N1975" s="99">
        <f>AI1975+AJ1975</f>
        <v>0</v>
      </c>
      <c r="O1975" s="99"/>
      <c r="P1975" s="99">
        <f>AK1975</f>
        <v>0</v>
      </c>
      <c r="Q1975" s="99">
        <f>AM1975</f>
        <v>0</v>
      </c>
      <c r="R1975" s="99">
        <v>0</v>
      </c>
      <c r="S1975" s="47"/>
      <c r="T1975" s="99">
        <f>SUM(U1975,V1975,X1975,Y1975,Z1975,AA1975,AB1975)</f>
        <v>63</v>
      </c>
      <c r="U1975" s="99">
        <f>AP1975</f>
        <v>0</v>
      </c>
      <c r="V1975" s="99">
        <f>SUM(AS1975,AT1975,AU1975,AV1975,AW1975,AX1975,AY1975,AZ1975,BA1975,BB1975,BC1975)</f>
        <v>63</v>
      </c>
      <c r="W1975" s="99">
        <f>COUNT(AS1975,AT1975,AU1975,AV1975,AW1975,AX1975,AY1975,AZ1975,BA1975,BB1975,BC1975)</f>
        <v>1</v>
      </c>
      <c r="X1975" s="99">
        <v>0</v>
      </c>
      <c r="Y1975" s="99">
        <v>0</v>
      </c>
      <c r="Z1975" s="99">
        <v>0</v>
      </c>
      <c r="AA1975" s="99">
        <f>AR1975</f>
        <v>0</v>
      </c>
      <c r="AB1975" s="99">
        <f>AQ1975</f>
        <v>0</v>
      </c>
      <c r="AC1975" s="47"/>
      <c r="AD1975" s="100"/>
      <c r="AE1975" s="100"/>
      <c r="AF1975" s="100"/>
      <c r="AG1975" s="100"/>
      <c r="AH1975" s="100"/>
      <c r="AI1975" s="100"/>
      <c r="AJ1975" s="100"/>
      <c r="AK1975" s="100"/>
      <c r="AL1975" s="100"/>
      <c r="AM1975" s="100"/>
      <c r="AN1975" s="100"/>
      <c r="AO1975" s="44"/>
      <c r="AP1975" s="100"/>
      <c r="AQ1975" s="100"/>
      <c r="AR1975" s="100"/>
      <c r="AS1975" s="100"/>
      <c r="AT1975" s="100"/>
      <c r="AU1975" s="100"/>
      <c r="AV1975" s="100"/>
      <c r="AW1975" s="100"/>
      <c r="AX1975" s="100"/>
      <c r="AY1975" s="100"/>
      <c r="AZ1975" s="100"/>
      <c r="BA1975" s="100">
        <v>63</v>
      </c>
      <c r="BB1975" s="100"/>
      <c r="BC1975" s="100"/>
    </row>
    <row r="1976" spans="1:56" x14ac:dyDescent="0.3">
      <c r="A1976" s="100" t="s">
        <v>40</v>
      </c>
      <c r="B1976" s="100" t="s">
        <v>217</v>
      </c>
      <c r="C1976" s="100" t="s">
        <v>2106</v>
      </c>
      <c r="D1976" s="100" t="s">
        <v>2107</v>
      </c>
      <c r="E1976" s="100" t="s">
        <v>54</v>
      </c>
      <c r="F1976" s="100">
        <v>999925741</v>
      </c>
      <c r="G1976" s="99">
        <f>(J1976+T1976)-H1976</f>
        <v>60</v>
      </c>
      <c r="H1976" s="100"/>
      <c r="I1976" s="44"/>
      <c r="J1976" s="99">
        <f>SUM(K1976,L1976,N1976,O1976,P1976,Q1976)</f>
        <v>0</v>
      </c>
      <c r="K1976" s="99">
        <f>SUM(AD1976,AL1976,AN1976)</f>
        <v>0</v>
      </c>
      <c r="L1976" s="99">
        <f>SUM(AE1976,AF1976,AG1976,AH1976)</f>
        <v>0</v>
      </c>
      <c r="M1976" s="99">
        <f>COUNT(#REF!,#REF!,#REF!,#REF!,#REF!,#REF!,#REF!,AE1976,#REF!,#REF!,#REF!,#REF!,AF1976,AG1976,#REF!,#REF!,#REF!,AH1976)</f>
        <v>0</v>
      </c>
      <c r="N1976" s="99">
        <f>AI1976+AJ1976</f>
        <v>0</v>
      </c>
      <c r="O1976" s="99"/>
      <c r="P1976" s="99">
        <f>AK1976</f>
        <v>0</v>
      </c>
      <c r="Q1976" s="99">
        <f>AM1976</f>
        <v>0</v>
      </c>
      <c r="R1976" s="99">
        <v>0</v>
      </c>
      <c r="S1976" s="47"/>
      <c r="T1976" s="99">
        <f>SUM(U1976,V1976,X1976,Y1976,Z1976,AA1976,AB1976)</f>
        <v>60</v>
      </c>
      <c r="U1976" s="99">
        <f>AP1976</f>
        <v>0</v>
      </c>
      <c r="V1976" s="99">
        <f>SUM(AS1976,AT1976,AU1976,AV1976,AW1976,AX1976,AY1976,AZ1976,BA1976,BB1976,BC1976)</f>
        <v>60</v>
      </c>
      <c r="W1976" s="99">
        <f>COUNT(AS1976,AT1976,AU1976,AV1976,AW1976,AX1976,AY1976,AZ1976,BA1976,BB1976,BC1976)</f>
        <v>1</v>
      </c>
      <c r="X1976" s="99">
        <v>0</v>
      </c>
      <c r="Y1976" s="99">
        <v>0</v>
      </c>
      <c r="Z1976" s="99">
        <v>0</v>
      </c>
      <c r="AA1976" s="99">
        <f>AR1976</f>
        <v>0</v>
      </c>
      <c r="AB1976" s="99">
        <f>AQ1976</f>
        <v>0</v>
      </c>
      <c r="AC1976" s="47"/>
      <c r="AD1976" s="100"/>
      <c r="AE1976" s="100"/>
      <c r="AF1976" s="100"/>
      <c r="AG1976" s="100"/>
      <c r="AH1976" s="100"/>
      <c r="AI1976" s="100"/>
      <c r="AJ1976" s="100"/>
      <c r="AK1976" s="100"/>
      <c r="AL1976" s="100"/>
      <c r="AM1976" s="100"/>
      <c r="AN1976" s="100"/>
      <c r="AO1976" s="44"/>
      <c r="AP1976" s="100"/>
      <c r="AQ1976" s="100"/>
      <c r="AR1976" s="100"/>
      <c r="AS1976" s="100">
        <v>60</v>
      </c>
      <c r="AT1976" s="100"/>
      <c r="AU1976" s="100"/>
      <c r="AV1976" s="100"/>
      <c r="AW1976" s="100"/>
      <c r="AX1976" s="100"/>
      <c r="AY1976" s="100"/>
      <c r="AZ1976" s="100"/>
      <c r="BA1976" s="100"/>
      <c r="BB1976" s="100"/>
      <c r="BC1976" s="100"/>
    </row>
    <row r="1977" spans="1:56" x14ac:dyDescent="0.3">
      <c r="A1977" s="100" t="s">
        <v>40</v>
      </c>
      <c r="B1977" s="100" t="s">
        <v>217</v>
      </c>
      <c r="C1977" s="100" t="s">
        <v>1358</v>
      </c>
      <c r="D1977" s="100" t="s">
        <v>2507</v>
      </c>
      <c r="E1977" s="100" t="s">
        <v>54</v>
      </c>
      <c r="F1977" s="100">
        <v>999927355</v>
      </c>
      <c r="G1977" s="99">
        <f>(J1977+T1977)-H1977</f>
        <v>60</v>
      </c>
      <c r="H1977" s="100"/>
      <c r="I1977" s="44"/>
      <c r="J1977" s="99">
        <f>SUM(K1977,L1977,N1977,O1977,P1977,Q1977)</f>
        <v>0</v>
      </c>
      <c r="K1977" s="99">
        <f>SUM(AD1977,AL1977,AN1977)</f>
        <v>0</v>
      </c>
      <c r="L1977" s="99">
        <f>SUM(AE1977,AF1977,AG1977,AH1977)</f>
        <v>0</v>
      </c>
      <c r="M1977" s="99">
        <f>COUNT(#REF!,#REF!,#REF!,#REF!,#REF!,#REF!,#REF!,AE1977,#REF!,#REF!,#REF!,#REF!,AF1977,AG1977,#REF!,#REF!,#REF!,AH1977)</f>
        <v>0</v>
      </c>
      <c r="N1977" s="99">
        <f>AI1977+AJ1977</f>
        <v>0</v>
      </c>
      <c r="O1977" s="99"/>
      <c r="P1977" s="99">
        <f>AK1977</f>
        <v>0</v>
      </c>
      <c r="Q1977" s="99">
        <f>AM1977</f>
        <v>0</v>
      </c>
      <c r="R1977" s="99">
        <v>0</v>
      </c>
      <c r="S1977" s="47"/>
      <c r="T1977" s="99">
        <f>SUM(U1977,V1977,X1977,Y1977,Z1977,AA1977,AB1977)</f>
        <v>60</v>
      </c>
      <c r="U1977" s="99">
        <f>AP1977</f>
        <v>0</v>
      </c>
      <c r="V1977" s="99">
        <f>SUM(AS1977,AT1977,AU1977,AV1977,AW1977,AX1977,AY1977,AZ1977,BA1977,BB1977,BC1977)</f>
        <v>60</v>
      </c>
      <c r="W1977" s="99">
        <f>COUNT(AS1977,AT1977,AU1977,AV1977,AW1977,AX1977,AY1977,AZ1977,BA1977,BB1977,BC1977)</f>
        <v>1</v>
      </c>
      <c r="X1977" s="99">
        <v>0</v>
      </c>
      <c r="Y1977" s="99">
        <v>0</v>
      </c>
      <c r="Z1977" s="99">
        <v>0</v>
      </c>
      <c r="AA1977" s="99">
        <f>AR1977</f>
        <v>0</v>
      </c>
      <c r="AB1977" s="99">
        <f>AQ1977</f>
        <v>0</v>
      </c>
      <c r="AC1977" s="47"/>
      <c r="AD1977" s="100"/>
      <c r="AE1977" s="100"/>
      <c r="AF1977" s="100"/>
      <c r="AG1977" s="100"/>
      <c r="AH1977" s="100"/>
      <c r="AI1977" s="100"/>
      <c r="AJ1977" s="100"/>
      <c r="AK1977" s="100"/>
      <c r="AL1977" s="100"/>
      <c r="AM1977" s="100"/>
      <c r="AN1977" s="100"/>
      <c r="AO1977" s="44"/>
      <c r="AP1977" s="100"/>
      <c r="AQ1977" s="100"/>
      <c r="AR1977" s="100"/>
      <c r="AS1977" s="100"/>
      <c r="AT1977" s="100"/>
      <c r="AU1977" s="100"/>
      <c r="AV1977" s="100"/>
      <c r="AW1977" s="100"/>
      <c r="AX1977" s="100"/>
      <c r="AY1977" s="100"/>
      <c r="AZ1977" s="100"/>
      <c r="BA1977" s="100"/>
      <c r="BB1977" s="100">
        <v>60</v>
      </c>
      <c r="BC1977" s="100"/>
    </row>
    <row r="1978" spans="1:56" x14ac:dyDescent="0.3">
      <c r="A1978" s="100" t="s">
        <v>40</v>
      </c>
      <c r="B1978" s="100" t="s">
        <v>217</v>
      </c>
      <c r="C1978" s="100" t="s">
        <v>2818</v>
      </c>
      <c r="D1978" s="100" t="s">
        <v>175</v>
      </c>
      <c r="E1978" s="100" t="s">
        <v>54</v>
      </c>
      <c r="F1978" s="100">
        <v>999924511</v>
      </c>
      <c r="G1978" s="99">
        <f>(J1978+T1978)-H1978</f>
        <v>57</v>
      </c>
      <c r="H1978" s="100"/>
      <c r="I1978" s="44"/>
      <c r="J1978" s="99">
        <f>SUM(K1978,L1978,N1978,O1978,P1978,Q1978)</f>
        <v>0</v>
      </c>
      <c r="K1978" s="99">
        <f>SUM(AD1978,AL1978,AN1978)</f>
        <v>0</v>
      </c>
      <c r="L1978" s="99">
        <f>SUM(AE1978,AF1978,AG1978,AH1978)</f>
        <v>0</v>
      </c>
      <c r="M1978" s="99">
        <f>COUNT(#REF!,#REF!,#REF!,#REF!,#REF!,#REF!,#REF!,AE1978,#REF!,#REF!,#REF!,#REF!,AF1978,AG1978,#REF!,#REF!,#REF!,AH1978)</f>
        <v>0</v>
      </c>
      <c r="N1978" s="99">
        <f>AI1978+AJ1978</f>
        <v>0</v>
      </c>
      <c r="O1978" s="99"/>
      <c r="P1978" s="99">
        <f>AK1978</f>
        <v>0</v>
      </c>
      <c r="Q1978" s="99">
        <f>AM1978</f>
        <v>0</v>
      </c>
      <c r="R1978" s="99">
        <v>0</v>
      </c>
      <c r="S1978" s="44"/>
      <c r="T1978" s="99">
        <f>SUM(U1978,V1978,X1978,Y1978,Z1978,AA1978,AB1978)</f>
        <v>57</v>
      </c>
      <c r="U1978" s="99">
        <f>AP1978</f>
        <v>23</v>
      </c>
      <c r="V1978" s="99">
        <f>SUM(AS1978,AT1978,AU1978,AV1978,AW1978,AX1978,AY1978,AZ1978,BA1978,BB1978,BC1978)</f>
        <v>34</v>
      </c>
      <c r="W1978" s="99">
        <f>COUNT(AS1978,AT1978,AU1978,AV1978,AW1978,AX1978,AY1978,AZ1978,BA1978,BB1978,BC1978)</f>
        <v>1</v>
      </c>
      <c r="X1978" s="99">
        <v>0</v>
      </c>
      <c r="Y1978" s="99">
        <v>0</v>
      </c>
      <c r="Z1978" s="99">
        <v>0</v>
      </c>
      <c r="AA1978" s="99">
        <f>AR1978</f>
        <v>0</v>
      </c>
      <c r="AB1978" s="99">
        <f>AQ1978</f>
        <v>0</v>
      </c>
      <c r="AC1978" s="44"/>
      <c r="AD1978" s="100"/>
      <c r="AE1978" s="100"/>
      <c r="AF1978" s="100"/>
      <c r="AG1978" s="100"/>
      <c r="AH1978" s="100"/>
      <c r="AI1978" s="100"/>
      <c r="AJ1978" s="100"/>
      <c r="AK1978" s="100"/>
      <c r="AL1978" s="100"/>
      <c r="AM1978" s="100"/>
      <c r="AN1978" s="100"/>
      <c r="AO1978" s="44"/>
      <c r="AP1978" s="100">
        <v>23</v>
      </c>
      <c r="AQ1978" s="100"/>
      <c r="AR1978" s="100"/>
      <c r="AS1978" s="100">
        <v>34</v>
      </c>
      <c r="AT1978" s="100"/>
      <c r="AU1978" s="100"/>
      <c r="AV1978" s="100"/>
      <c r="AW1978" s="100"/>
      <c r="AX1978" s="100"/>
      <c r="AY1978" s="100"/>
      <c r="AZ1978" s="100"/>
      <c r="BA1978" s="100"/>
      <c r="BB1978" s="100"/>
      <c r="BC1978" s="100"/>
      <c r="BD1978" s="41"/>
    </row>
    <row r="1979" spans="1:56" x14ac:dyDescent="0.3">
      <c r="A1979" s="102" t="s">
        <v>40</v>
      </c>
      <c r="B1979" s="102" t="s">
        <v>217</v>
      </c>
      <c r="C1979" s="102" t="s">
        <v>1397</v>
      </c>
      <c r="D1979" s="102" t="s">
        <v>88</v>
      </c>
      <c r="E1979" s="102" t="s">
        <v>54</v>
      </c>
      <c r="F1979" s="99">
        <v>999921641</v>
      </c>
      <c r="G1979" s="99">
        <f>(J1979+T1979)-H1979</f>
        <v>51</v>
      </c>
      <c r="H1979" s="99"/>
      <c r="I1979" s="24"/>
      <c r="J1979" s="99">
        <f>SUM(K1979,L1979,N1979,O1979,P1979,Q1979)</f>
        <v>51</v>
      </c>
      <c r="K1979" s="99">
        <f>SUM(AD1979,AL1979,AN1979)</f>
        <v>0</v>
      </c>
      <c r="L1979" s="99">
        <f>SUM(AE1979,AF1979,AG1979,AH1979)</f>
        <v>0</v>
      </c>
      <c r="M1979" s="99">
        <f>COUNT(#REF!,#REF!,#REF!,#REF!,#REF!,#REF!,#REF!,AE1979,#REF!,#REF!,#REF!,#REF!,AF1979,AG1979,#REF!,#REF!,#REF!,AH1979)</f>
        <v>0</v>
      </c>
      <c r="N1979" s="99">
        <f>AI1979+AJ1979</f>
        <v>0</v>
      </c>
      <c r="O1979" s="99"/>
      <c r="P1979" s="99">
        <f>AK1979</f>
        <v>51</v>
      </c>
      <c r="Q1979" s="99">
        <f>AM1979</f>
        <v>0</v>
      </c>
      <c r="R1979" s="99">
        <v>0</v>
      </c>
      <c r="S1979" s="47"/>
      <c r="T1979" s="99">
        <f>SUM(U1979,V1979,X1979,Y1979,Z1979,AA1979,AB1979)</f>
        <v>0</v>
      </c>
      <c r="U1979" s="99">
        <f>AP1979</f>
        <v>0</v>
      </c>
      <c r="V1979" s="99">
        <f>SUM(AS1979,AT1979,AU1979,AV1979,AW1979,AX1979,AY1979,AZ1979,BA1979,BB1979,BC1979)</f>
        <v>0</v>
      </c>
      <c r="W1979" s="99">
        <f>COUNT(AS1979,AT1979,AU1979,AV1979,AW1979,AX1979,AY1979,AZ1979,BA1979,BB1979,BC1979)</f>
        <v>0</v>
      </c>
      <c r="X1979" s="99">
        <v>0</v>
      </c>
      <c r="Y1979" s="99">
        <v>0</v>
      </c>
      <c r="Z1979" s="99">
        <v>0</v>
      </c>
      <c r="AA1979" s="99">
        <f>AR1979</f>
        <v>0</v>
      </c>
      <c r="AB1979" s="99">
        <f>AQ1979</f>
        <v>0</v>
      </c>
      <c r="AC1979" s="47"/>
      <c r="AD1979" s="99"/>
      <c r="AE1979" s="99"/>
      <c r="AF1979" s="99"/>
      <c r="AG1979" s="99"/>
      <c r="AH1979" s="99"/>
      <c r="AI1979" s="99"/>
      <c r="AJ1979" s="99"/>
      <c r="AK1979" s="99">
        <v>51</v>
      </c>
      <c r="AL1979" s="99"/>
      <c r="AM1979" s="100"/>
      <c r="AN1979" s="100"/>
      <c r="AO1979" s="44"/>
      <c r="AP1979" s="100"/>
      <c r="AQ1979" s="100"/>
      <c r="AR1979" s="100"/>
      <c r="AS1979" s="100"/>
      <c r="AT1979" s="100"/>
      <c r="AU1979" s="100"/>
      <c r="AV1979" s="100"/>
      <c r="AW1979" s="100"/>
      <c r="AX1979" s="100"/>
      <c r="AY1979" s="100"/>
      <c r="AZ1979" s="100"/>
      <c r="BA1979" s="100"/>
      <c r="BB1979" s="100"/>
      <c r="BC1979" s="100"/>
      <c r="BD1979" s="41"/>
    </row>
    <row r="1980" spans="1:56" x14ac:dyDescent="0.3">
      <c r="A1980" s="99" t="s">
        <v>40</v>
      </c>
      <c r="B1980" s="99" t="s">
        <v>217</v>
      </c>
      <c r="C1980" s="99" t="s">
        <v>98</v>
      </c>
      <c r="D1980" s="99" t="s">
        <v>90</v>
      </c>
      <c r="E1980" s="99" t="s">
        <v>54</v>
      </c>
      <c r="F1980" s="99">
        <v>999926111</v>
      </c>
      <c r="G1980" s="99">
        <f>(J1980+T1980)-H1980</f>
        <v>51</v>
      </c>
      <c r="H1980" s="99"/>
      <c r="I1980" s="24"/>
      <c r="J1980" s="99">
        <f>SUM(K1980,L1980,N1980,O1980,P1980,Q1980)</f>
        <v>51</v>
      </c>
      <c r="K1980" s="99">
        <f>SUM(AD1980,AL1980,AN1980)</f>
        <v>0</v>
      </c>
      <c r="L1980" s="99">
        <f>SUM(AE1980,AF1980,AG1980,AH1980)</f>
        <v>0</v>
      </c>
      <c r="M1980" s="99">
        <f>COUNT(#REF!,#REF!,#REF!,#REF!,#REF!,#REF!,#REF!,AE1980,#REF!,#REF!,#REF!,#REF!,AF1980,AG1980,#REF!,#REF!,#REF!,AH1980)</f>
        <v>0</v>
      </c>
      <c r="N1980" s="99">
        <f>AI1980+AJ1980</f>
        <v>0</v>
      </c>
      <c r="O1980" s="99"/>
      <c r="P1980" s="99">
        <f>AK1980</f>
        <v>51</v>
      </c>
      <c r="Q1980" s="99">
        <f>AM1980</f>
        <v>0</v>
      </c>
      <c r="R1980" s="99">
        <v>0</v>
      </c>
      <c r="S1980" s="47"/>
      <c r="T1980" s="99">
        <f>SUM(U1980,V1980,X1980,Y1980,Z1980,AA1980,AB1980)</f>
        <v>0</v>
      </c>
      <c r="U1980" s="99">
        <f>AP1980</f>
        <v>0</v>
      </c>
      <c r="V1980" s="99">
        <f>SUM(AS1980,AT1980,AU1980,AV1980,AW1980,AX1980,AY1980,AZ1980,BA1980,BB1980,BC1980)</f>
        <v>0</v>
      </c>
      <c r="W1980" s="99">
        <f>COUNT(AS1980,AT1980,AU1980,AV1980,AW1980,AX1980,AY1980,AZ1980,BA1980,BB1980,BC1980)</f>
        <v>0</v>
      </c>
      <c r="X1980" s="99">
        <v>0</v>
      </c>
      <c r="Y1980" s="99">
        <v>0</v>
      </c>
      <c r="Z1980" s="99">
        <v>0</v>
      </c>
      <c r="AA1980" s="99">
        <f>AR1980</f>
        <v>0</v>
      </c>
      <c r="AB1980" s="99">
        <f>AQ1980</f>
        <v>0</v>
      </c>
      <c r="AC1980" s="47"/>
      <c r="AD1980" s="99"/>
      <c r="AE1980" s="99"/>
      <c r="AF1980" s="99"/>
      <c r="AG1980" s="99"/>
      <c r="AH1980" s="99"/>
      <c r="AI1980" s="99"/>
      <c r="AJ1980" s="99"/>
      <c r="AK1980" s="99">
        <v>51</v>
      </c>
      <c r="AL1980" s="99"/>
      <c r="AM1980" s="100"/>
      <c r="AN1980" s="100"/>
      <c r="AO1980" s="44"/>
      <c r="AP1980" s="100"/>
      <c r="AQ1980" s="100"/>
      <c r="AR1980" s="100"/>
      <c r="AS1980" s="100"/>
      <c r="AT1980" s="100"/>
      <c r="AU1980" s="100"/>
      <c r="AV1980" s="100"/>
      <c r="AW1980" s="100"/>
      <c r="AX1980" s="100"/>
      <c r="AY1980" s="100"/>
      <c r="AZ1980" s="100"/>
      <c r="BA1980" s="100"/>
      <c r="BB1980" s="100"/>
      <c r="BC1980" s="100"/>
      <c r="BD1980" s="41"/>
    </row>
    <row r="1981" spans="1:56" x14ac:dyDescent="0.3">
      <c r="A1981" s="100" t="s">
        <v>40</v>
      </c>
      <c r="B1981" s="100" t="s">
        <v>217</v>
      </c>
      <c r="C1981" s="100" t="s">
        <v>1256</v>
      </c>
      <c r="D1981" s="100" t="s">
        <v>1602</v>
      </c>
      <c r="E1981" s="100" t="s">
        <v>54</v>
      </c>
      <c r="F1981" s="100">
        <v>999922957</v>
      </c>
      <c r="G1981" s="99">
        <f>(J1981+T1981)-H1981</f>
        <v>51</v>
      </c>
      <c r="H1981" s="100"/>
      <c r="I1981" s="44"/>
      <c r="J1981" s="99">
        <f>SUM(K1981,L1981,N1981,O1981,P1981,Q1981)</f>
        <v>0</v>
      </c>
      <c r="K1981" s="99">
        <f>SUM(AD1981,AL1981,AN1981)</f>
        <v>0</v>
      </c>
      <c r="L1981" s="99">
        <f>SUM(AE1981,AF1981,AG1981,AH1981)</f>
        <v>0</v>
      </c>
      <c r="M1981" s="99">
        <f>COUNT(#REF!,#REF!,#REF!,#REF!,#REF!,#REF!,#REF!,AE1981,#REF!,#REF!,#REF!,#REF!,AF1981,AG1981,#REF!,#REF!,#REF!,AH1981)</f>
        <v>0</v>
      </c>
      <c r="N1981" s="99">
        <f>AI1981+AJ1981</f>
        <v>0</v>
      </c>
      <c r="O1981" s="99"/>
      <c r="P1981" s="99">
        <f>AK1981</f>
        <v>0</v>
      </c>
      <c r="Q1981" s="99">
        <f>AM1981</f>
        <v>0</v>
      </c>
      <c r="R1981" s="99">
        <v>0</v>
      </c>
      <c r="S1981" s="47"/>
      <c r="T1981" s="99">
        <f>SUM(U1981,V1981,X1981,Y1981,Z1981,AA1981,AB1981)</f>
        <v>51</v>
      </c>
      <c r="U1981" s="99">
        <f>AP1981</f>
        <v>0</v>
      </c>
      <c r="V1981" s="99">
        <f>SUM(AS1981,AT1981,AU1981,AV1981,AW1981,AX1981,AY1981,AZ1981,BA1981,BB1981,BC1981)</f>
        <v>51</v>
      </c>
      <c r="W1981" s="99">
        <f>COUNT(AS1981,AT1981,AU1981,AV1981,AW1981,AX1981,AY1981,AZ1981,BA1981,BB1981,BC1981)</f>
        <v>1</v>
      </c>
      <c r="X1981" s="99">
        <v>0</v>
      </c>
      <c r="Y1981" s="99">
        <v>0</v>
      </c>
      <c r="Z1981" s="99">
        <v>0</v>
      </c>
      <c r="AA1981" s="99">
        <f>AR1981</f>
        <v>0</v>
      </c>
      <c r="AB1981" s="99">
        <f>AQ1981</f>
        <v>0</v>
      </c>
      <c r="AC1981" s="47"/>
      <c r="AD1981" s="100"/>
      <c r="AE1981" s="100"/>
      <c r="AF1981" s="100"/>
      <c r="AG1981" s="100"/>
      <c r="AH1981" s="100"/>
      <c r="AI1981" s="100"/>
      <c r="AJ1981" s="100"/>
      <c r="AK1981" s="100"/>
      <c r="AL1981" s="100"/>
      <c r="AM1981" s="100"/>
      <c r="AN1981" s="100"/>
      <c r="AO1981" s="44"/>
      <c r="AP1981" s="100"/>
      <c r="AQ1981" s="100"/>
      <c r="AR1981" s="100"/>
      <c r="AS1981" s="100"/>
      <c r="AT1981" s="100"/>
      <c r="AU1981" s="100"/>
      <c r="AV1981" s="100"/>
      <c r="AW1981" s="100"/>
      <c r="AX1981" s="100"/>
      <c r="AY1981" s="100"/>
      <c r="AZ1981" s="100">
        <v>51</v>
      </c>
      <c r="BA1981" s="100"/>
      <c r="BB1981" s="100"/>
      <c r="BC1981" s="100"/>
    </row>
    <row r="1982" spans="1:56" x14ac:dyDescent="0.3">
      <c r="A1982" s="100" t="s">
        <v>40</v>
      </c>
      <c r="B1982" s="100" t="s">
        <v>217</v>
      </c>
      <c r="C1982" s="100" t="s">
        <v>1939</v>
      </c>
      <c r="D1982" s="100" t="s">
        <v>1938</v>
      </c>
      <c r="E1982" s="100" t="s">
        <v>54</v>
      </c>
      <c r="F1982" s="100">
        <v>999925178</v>
      </c>
      <c r="G1982" s="99">
        <f>(J1982+T1982)-H1982</f>
        <v>51</v>
      </c>
      <c r="H1982" s="100"/>
      <c r="I1982" s="44"/>
      <c r="J1982" s="99">
        <f>SUM(K1982,L1982,N1982,O1982,P1982,Q1982)</f>
        <v>0</v>
      </c>
      <c r="K1982" s="99">
        <f>SUM(AD1982,AL1982,AN1982)</f>
        <v>0</v>
      </c>
      <c r="L1982" s="99">
        <f>SUM(AE1982,AF1982,AG1982,AH1982)</f>
        <v>0</v>
      </c>
      <c r="M1982" s="99">
        <f>COUNT(#REF!,#REF!,#REF!,#REF!,#REF!,#REF!,#REF!,AE1982,#REF!,#REF!,#REF!,#REF!,AF1982,AG1982,#REF!,#REF!,#REF!,AH1982)</f>
        <v>0</v>
      </c>
      <c r="N1982" s="99">
        <f>AI1982+AJ1982</f>
        <v>0</v>
      </c>
      <c r="O1982" s="99"/>
      <c r="P1982" s="99">
        <f>AK1982</f>
        <v>0</v>
      </c>
      <c r="Q1982" s="99">
        <f>AM1982</f>
        <v>0</v>
      </c>
      <c r="R1982" s="99">
        <v>0</v>
      </c>
      <c r="S1982" s="47"/>
      <c r="T1982" s="99">
        <f>SUM(U1982,V1982,X1982,Y1982,Z1982,AA1982,AB1982)</f>
        <v>51</v>
      </c>
      <c r="U1982" s="99">
        <f>AP1982</f>
        <v>0</v>
      </c>
      <c r="V1982" s="99">
        <f>SUM(AS1982,AT1982,AU1982,AV1982,AW1982,AX1982,AY1982,AZ1982,BA1982,BB1982,BC1982)</f>
        <v>51</v>
      </c>
      <c r="W1982" s="99">
        <f>COUNT(AS1982,AT1982,AU1982,AV1982,AW1982,AX1982,AY1982,AZ1982,BA1982,BB1982,BC1982)</f>
        <v>1</v>
      </c>
      <c r="X1982" s="99">
        <v>0</v>
      </c>
      <c r="Y1982" s="99">
        <v>0</v>
      </c>
      <c r="Z1982" s="99">
        <v>0</v>
      </c>
      <c r="AA1982" s="99">
        <f>AR1982</f>
        <v>0</v>
      </c>
      <c r="AB1982" s="99">
        <f>AQ1982</f>
        <v>0</v>
      </c>
      <c r="AC1982" s="47"/>
      <c r="AD1982" s="100"/>
      <c r="AE1982" s="100"/>
      <c r="AF1982" s="100"/>
      <c r="AG1982" s="100"/>
      <c r="AH1982" s="100"/>
      <c r="AI1982" s="100"/>
      <c r="AJ1982" s="100"/>
      <c r="AK1982" s="100"/>
      <c r="AL1982" s="100"/>
      <c r="AM1982" s="100"/>
      <c r="AN1982" s="100"/>
      <c r="AO1982" s="44"/>
      <c r="AP1982" s="100"/>
      <c r="AQ1982" s="100"/>
      <c r="AR1982" s="100"/>
      <c r="AS1982" s="100"/>
      <c r="AT1982" s="100"/>
      <c r="AU1982" s="100"/>
      <c r="AV1982" s="100"/>
      <c r="AW1982" s="100"/>
      <c r="AX1982" s="100"/>
      <c r="AY1982" s="100"/>
      <c r="AZ1982" s="100">
        <v>51</v>
      </c>
      <c r="BA1982" s="100"/>
      <c r="BB1982" s="100"/>
      <c r="BC1982" s="100"/>
    </row>
    <row r="1983" spans="1:56" x14ac:dyDescent="0.3">
      <c r="A1983" s="100" t="s">
        <v>40</v>
      </c>
      <c r="B1983" s="100" t="s">
        <v>217</v>
      </c>
      <c r="C1983" s="100" t="s">
        <v>3331</v>
      </c>
      <c r="D1983" s="100" t="s">
        <v>2414</v>
      </c>
      <c r="E1983" s="100" t="s">
        <v>54</v>
      </c>
      <c r="F1983" s="100">
        <v>999929726</v>
      </c>
      <c r="G1983" s="99">
        <f>(J1983+T1983)-H1983</f>
        <v>51</v>
      </c>
      <c r="H1983" s="100"/>
      <c r="I1983" s="44"/>
      <c r="J1983" s="99">
        <f>SUM(K1983,L1983,N1983,O1983,P1983,Q1983)</f>
        <v>0</v>
      </c>
      <c r="K1983" s="99">
        <f>SUM(AD1983,AL1983,AN1983)</f>
        <v>0</v>
      </c>
      <c r="L1983" s="99">
        <f>SUM(AE1983,AF1983,AG1983,AH1983)</f>
        <v>0</v>
      </c>
      <c r="M1983" s="99">
        <f>COUNT(#REF!,#REF!,#REF!,#REF!,#REF!,#REF!,#REF!,AE1983,#REF!,#REF!,#REF!,#REF!,AF1983,AG1983,#REF!,#REF!,#REF!,AH1983)</f>
        <v>0</v>
      </c>
      <c r="N1983" s="99">
        <f>AI1983+AJ1983</f>
        <v>0</v>
      </c>
      <c r="O1983" s="99"/>
      <c r="P1983" s="99">
        <f>AK1983</f>
        <v>0</v>
      </c>
      <c r="Q1983" s="99">
        <f>AM1983</f>
        <v>0</v>
      </c>
      <c r="R1983" s="99">
        <v>0</v>
      </c>
      <c r="S1983" s="47"/>
      <c r="T1983" s="99">
        <f>SUM(U1983,V1983,X1983,Y1983,Z1983,AA1983,AB1983)</f>
        <v>51</v>
      </c>
      <c r="U1983" s="99">
        <f>AP1983</f>
        <v>0</v>
      </c>
      <c r="V1983" s="99">
        <f>SUM(AS1983,AT1983,AU1983,AV1983,AW1983,AX1983,AY1983,AZ1983,BA1983,BB1983,BC1983)</f>
        <v>51</v>
      </c>
      <c r="W1983" s="99">
        <f>COUNT(AS1983,AT1983,AU1983,AV1983,AW1983,AX1983,AY1983,AZ1983,BA1983,BB1983,BC1983)</f>
        <v>1</v>
      </c>
      <c r="X1983" s="99">
        <v>0</v>
      </c>
      <c r="Y1983" s="99">
        <v>0</v>
      </c>
      <c r="Z1983" s="99">
        <v>0</v>
      </c>
      <c r="AA1983" s="99">
        <f>AR1983</f>
        <v>0</v>
      </c>
      <c r="AB1983" s="99">
        <f>AQ1983</f>
        <v>0</v>
      </c>
      <c r="AC1983" s="47"/>
      <c r="AD1983" s="100"/>
      <c r="AE1983" s="100"/>
      <c r="AF1983" s="100"/>
      <c r="AG1983" s="100"/>
      <c r="AH1983" s="100"/>
      <c r="AI1983" s="100"/>
      <c r="AJ1983" s="100"/>
      <c r="AK1983" s="100"/>
      <c r="AL1983" s="100"/>
      <c r="AM1983" s="100"/>
      <c r="AN1983" s="100"/>
      <c r="AO1983" s="44"/>
      <c r="AP1983" s="100"/>
      <c r="AQ1983" s="100"/>
      <c r="AR1983" s="100"/>
      <c r="AS1983" s="100"/>
      <c r="AT1983" s="100"/>
      <c r="AU1983" s="100"/>
      <c r="AV1983" s="100"/>
      <c r="AW1983" s="100"/>
      <c r="AX1983" s="100"/>
      <c r="AY1983" s="100"/>
      <c r="AZ1983" s="100">
        <v>51</v>
      </c>
      <c r="BA1983" s="100"/>
      <c r="BB1983" s="100"/>
      <c r="BC1983" s="100"/>
    </row>
    <row r="1984" spans="1:56" x14ac:dyDescent="0.3">
      <c r="A1984" s="100" t="s">
        <v>40</v>
      </c>
      <c r="B1984" s="100" t="s">
        <v>217</v>
      </c>
      <c r="C1984" s="100" t="s">
        <v>2306</v>
      </c>
      <c r="D1984" s="100" t="s">
        <v>2307</v>
      </c>
      <c r="E1984" s="100" t="s">
        <v>54</v>
      </c>
      <c r="F1984" s="100">
        <v>999926696</v>
      </c>
      <c r="G1984" s="99">
        <f>(J1984+T1984)-H1984</f>
        <v>45</v>
      </c>
      <c r="H1984" s="100"/>
      <c r="I1984" s="44"/>
      <c r="J1984" s="99">
        <f>SUM(K1984,L1984,N1984,O1984,P1984,Q1984)</f>
        <v>0</v>
      </c>
      <c r="K1984" s="99">
        <f>SUM(AD1984,AL1984,AN1984)</f>
        <v>0</v>
      </c>
      <c r="L1984" s="99">
        <f>SUM(AE1984,AF1984,AG1984,AH1984)</f>
        <v>0</v>
      </c>
      <c r="M1984" s="99">
        <f>COUNT(#REF!,#REF!,#REF!,#REF!,#REF!,#REF!,#REF!,AE1984,#REF!,#REF!,#REF!,#REF!,AF1984,AG1984,#REF!,#REF!,#REF!,AH1984)</f>
        <v>0</v>
      </c>
      <c r="N1984" s="99">
        <f>AI1984+AJ1984</f>
        <v>0</v>
      </c>
      <c r="O1984" s="99"/>
      <c r="P1984" s="99">
        <f>AK1984</f>
        <v>0</v>
      </c>
      <c r="Q1984" s="99">
        <f>AM1984</f>
        <v>0</v>
      </c>
      <c r="R1984" s="99">
        <v>0</v>
      </c>
      <c r="S1984" s="47"/>
      <c r="T1984" s="99">
        <f>SUM(U1984,V1984,X1984,Y1984,Z1984,AA1984,AB1984)</f>
        <v>45</v>
      </c>
      <c r="U1984" s="99">
        <f>AP1984</f>
        <v>0</v>
      </c>
      <c r="V1984" s="99">
        <f>SUM(AS1984,AT1984,AU1984,AV1984,AW1984,AX1984,AY1984,AZ1984,BA1984,BB1984,BC1984)</f>
        <v>45</v>
      </c>
      <c r="W1984" s="99">
        <f>COUNT(AS1984,AT1984,AU1984,AV1984,AW1984,AX1984,AY1984,AZ1984,BA1984,BB1984,BC1984)</f>
        <v>1</v>
      </c>
      <c r="X1984" s="99">
        <v>0</v>
      </c>
      <c r="Y1984" s="99">
        <v>0</v>
      </c>
      <c r="Z1984" s="99">
        <v>0</v>
      </c>
      <c r="AA1984" s="99">
        <f>AR1984</f>
        <v>0</v>
      </c>
      <c r="AB1984" s="99">
        <f>AQ1984</f>
        <v>0</v>
      </c>
      <c r="AC1984" s="47"/>
      <c r="AD1984" s="100"/>
      <c r="AE1984" s="100"/>
      <c r="AF1984" s="100"/>
      <c r="AG1984" s="100"/>
      <c r="AH1984" s="100"/>
      <c r="AI1984" s="100"/>
      <c r="AJ1984" s="100"/>
      <c r="AK1984" s="100"/>
      <c r="AL1984" s="100"/>
      <c r="AM1984" s="100"/>
      <c r="AN1984" s="100"/>
      <c r="AO1984" s="44"/>
      <c r="AP1984" s="100"/>
      <c r="AQ1984" s="100"/>
      <c r="AR1984" s="100"/>
      <c r="AS1984" s="100"/>
      <c r="AT1984" s="100"/>
      <c r="AU1984" s="100"/>
      <c r="AV1984" s="100"/>
      <c r="AW1984" s="100">
        <v>45</v>
      </c>
      <c r="AX1984" s="100"/>
      <c r="AY1984" s="100"/>
      <c r="AZ1984" s="100"/>
      <c r="BA1984" s="100"/>
      <c r="BB1984" s="100"/>
      <c r="BC1984" s="100"/>
    </row>
    <row r="1985" spans="1:56" x14ac:dyDescent="0.3">
      <c r="A1985" s="100" t="s">
        <v>40</v>
      </c>
      <c r="B1985" s="100" t="s">
        <v>217</v>
      </c>
      <c r="C1985" s="100" t="s">
        <v>2995</v>
      </c>
      <c r="D1985" s="100" t="s">
        <v>2996</v>
      </c>
      <c r="E1985" s="100" t="s">
        <v>54</v>
      </c>
      <c r="F1985" s="100">
        <v>999929842</v>
      </c>
      <c r="G1985" s="99">
        <f>(J1985+T1985)-H1985</f>
        <v>45</v>
      </c>
      <c r="H1985" s="100"/>
      <c r="I1985" s="44"/>
      <c r="J1985" s="99">
        <f>SUM(K1985,L1985,N1985,O1985,P1985,Q1985)</f>
        <v>0</v>
      </c>
      <c r="K1985" s="99">
        <f>SUM(AD1985,AL1985,AN1985)</f>
        <v>0</v>
      </c>
      <c r="L1985" s="99">
        <f>SUM(AE1985,AF1985,AG1985,AH1985)</f>
        <v>0</v>
      </c>
      <c r="M1985" s="99">
        <f>COUNT(#REF!,#REF!,#REF!,#REF!,#REF!,#REF!,#REF!,AE1985,#REF!,#REF!,#REF!,#REF!,AF1985,AG1985,#REF!,#REF!,#REF!,AH1985)</f>
        <v>0</v>
      </c>
      <c r="N1985" s="99">
        <f>AI1985+AJ1985</f>
        <v>0</v>
      </c>
      <c r="O1985" s="99"/>
      <c r="P1985" s="99">
        <f>AK1985</f>
        <v>0</v>
      </c>
      <c r="Q1985" s="99">
        <f>AM1985</f>
        <v>0</v>
      </c>
      <c r="R1985" s="99">
        <v>0</v>
      </c>
      <c r="S1985" s="47"/>
      <c r="T1985" s="99">
        <f>SUM(U1985,V1985,X1985,Y1985,Z1985,AA1985,AB1985)</f>
        <v>45</v>
      </c>
      <c r="U1985" s="99">
        <f>AP1985</f>
        <v>0</v>
      </c>
      <c r="V1985" s="99">
        <f>SUM(AS1985,AT1985,AU1985,AV1985,AW1985,AX1985,AY1985,AZ1985,BA1985,BB1985,BC1985)</f>
        <v>45</v>
      </c>
      <c r="W1985" s="99">
        <f>COUNT(AS1985,AT1985,AU1985,AV1985,AW1985,AX1985,AY1985,AZ1985,BA1985,BB1985,BC1985)</f>
        <v>1</v>
      </c>
      <c r="X1985" s="99">
        <v>0</v>
      </c>
      <c r="Y1985" s="99">
        <v>0</v>
      </c>
      <c r="Z1985" s="99">
        <v>0</v>
      </c>
      <c r="AA1985" s="99">
        <f>AR1985</f>
        <v>0</v>
      </c>
      <c r="AB1985" s="99">
        <f>AQ1985</f>
        <v>0</v>
      </c>
      <c r="AC1985" s="47"/>
      <c r="AD1985" s="100"/>
      <c r="AE1985" s="100"/>
      <c r="AF1985" s="100"/>
      <c r="AG1985" s="100"/>
      <c r="AH1985" s="100"/>
      <c r="AI1985" s="100"/>
      <c r="AJ1985" s="100"/>
      <c r="AK1985" s="100"/>
      <c r="AL1985" s="100"/>
      <c r="AM1985" s="100"/>
      <c r="AN1985" s="100"/>
      <c r="AO1985" s="44"/>
      <c r="AP1985" s="100"/>
      <c r="AQ1985" s="100"/>
      <c r="AR1985" s="100"/>
      <c r="AS1985" s="100"/>
      <c r="AT1985" s="100">
        <v>45</v>
      </c>
      <c r="AU1985" s="100"/>
      <c r="AV1985" s="100"/>
      <c r="AW1985" s="100"/>
      <c r="AX1985" s="100"/>
      <c r="AY1985" s="100"/>
      <c r="AZ1985" s="100"/>
      <c r="BA1985" s="100"/>
      <c r="BB1985" s="100"/>
      <c r="BC1985" s="100"/>
    </row>
    <row r="1986" spans="1:56" x14ac:dyDescent="0.3">
      <c r="A1986" s="100" t="s">
        <v>40</v>
      </c>
      <c r="B1986" s="100" t="s">
        <v>217</v>
      </c>
      <c r="C1986" s="100" t="s">
        <v>3339</v>
      </c>
      <c r="D1986" s="100" t="s">
        <v>1405</v>
      </c>
      <c r="E1986" s="100" t="s">
        <v>54</v>
      </c>
      <c r="F1986" s="100">
        <v>999888750</v>
      </c>
      <c r="G1986" s="99">
        <f>(J1986+T1986)-H1986</f>
        <v>38</v>
      </c>
      <c r="H1986" s="100"/>
      <c r="I1986" s="44"/>
      <c r="J1986" s="99">
        <f>SUM(K1986,L1986,N1986,O1986,P1986,Q1986)</f>
        <v>0</v>
      </c>
      <c r="K1986" s="99">
        <f>SUM(AD1986,AL1986,AN1986)</f>
        <v>0</v>
      </c>
      <c r="L1986" s="99">
        <f>SUM(AE1986,AF1986,AG1986,AH1986)</f>
        <v>0</v>
      </c>
      <c r="M1986" s="99">
        <f>COUNT(#REF!,#REF!,#REF!,#REF!,#REF!,#REF!,#REF!,AE1986,#REF!,#REF!,#REF!,#REF!,AF1986,AG1986,#REF!,#REF!,#REF!,AH1986)</f>
        <v>0</v>
      </c>
      <c r="N1986" s="99">
        <f>AI1986+AJ1986</f>
        <v>0</v>
      </c>
      <c r="O1986" s="99"/>
      <c r="P1986" s="99">
        <f>AK1986</f>
        <v>0</v>
      </c>
      <c r="Q1986" s="99">
        <f>AM1986</f>
        <v>0</v>
      </c>
      <c r="R1986" s="99">
        <v>0</v>
      </c>
      <c r="S1986" s="47"/>
      <c r="T1986" s="99">
        <f>SUM(U1986,V1986,X1986,Y1986,Z1986,AA1986,AB1986)</f>
        <v>38</v>
      </c>
      <c r="U1986" s="99">
        <f>AP1986</f>
        <v>0</v>
      </c>
      <c r="V1986" s="99">
        <f>SUM(AS1986,AT1986,AU1986,AV1986,AW1986,AX1986,AY1986,AZ1986,BA1986,BB1986,BC1986)</f>
        <v>38</v>
      </c>
      <c r="W1986" s="99">
        <f>COUNT(AS1986,AT1986,AU1986,AV1986,AW1986,AX1986,AY1986,AZ1986,BA1986,BB1986,BC1986)</f>
        <v>1</v>
      </c>
      <c r="X1986" s="99">
        <v>0</v>
      </c>
      <c r="Y1986" s="99">
        <v>0</v>
      </c>
      <c r="Z1986" s="99">
        <v>0</v>
      </c>
      <c r="AA1986" s="99">
        <f>AR1986</f>
        <v>0</v>
      </c>
      <c r="AB1986" s="99">
        <f>AQ1986</f>
        <v>0</v>
      </c>
      <c r="AC1986" s="47"/>
      <c r="AD1986" s="100"/>
      <c r="AE1986" s="100"/>
      <c r="AF1986" s="100"/>
      <c r="AG1986" s="100"/>
      <c r="AH1986" s="100"/>
      <c r="AI1986" s="100"/>
      <c r="AJ1986" s="100"/>
      <c r="AK1986" s="100"/>
      <c r="AL1986" s="100"/>
      <c r="AM1986" s="100"/>
      <c r="AN1986" s="100"/>
      <c r="AO1986" s="44"/>
      <c r="AP1986" s="100"/>
      <c r="AQ1986" s="100"/>
      <c r="AR1986" s="100"/>
      <c r="AS1986" s="100"/>
      <c r="AT1986" s="100"/>
      <c r="AU1986" s="100"/>
      <c r="AV1986" s="100"/>
      <c r="AW1986" s="100"/>
      <c r="AX1986" s="100"/>
      <c r="AY1986" s="100"/>
      <c r="AZ1986" s="100">
        <v>38</v>
      </c>
      <c r="BA1986" s="100"/>
      <c r="BB1986" s="100"/>
      <c r="BC1986" s="100"/>
    </row>
    <row r="1987" spans="1:56" x14ac:dyDescent="0.3">
      <c r="A1987" s="100" t="s">
        <v>40</v>
      </c>
      <c r="B1987" s="100" t="s">
        <v>217</v>
      </c>
      <c r="C1987" s="100" t="s">
        <v>3334</v>
      </c>
      <c r="D1987" s="100" t="s">
        <v>3335</v>
      </c>
      <c r="E1987" s="100" t="s">
        <v>54</v>
      </c>
      <c r="F1987" s="100">
        <v>999920414</v>
      </c>
      <c r="G1987" s="99">
        <f>(J1987+T1987)-H1987</f>
        <v>38</v>
      </c>
      <c r="H1987" s="100"/>
      <c r="I1987" s="44"/>
      <c r="J1987" s="99">
        <f>SUM(K1987,L1987,N1987,O1987,P1987,Q1987)</f>
        <v>0</v>
      </c>
      <c r="K1987" s="99">
        <f>SUM(AD1987,AL1987,AN1987)</f>
        <v>0</v>
      </c>
      <c r="L1987" s="99">
        <f>SUM(AE1987,AF1987,AG1987,AH1987)</f>
        <v>0</v>
      </c>
      <c r="M1987" s="99">
        <f>COUNT(#REF!,#REF!,#REF!,#REF!,#REF!,#REF!,#REF!,AE1987,#REF!,#REF!,#REF!,#REF!,AF1987,AG1987,#REF!,#REF!,#REF!,AH1987)</f>
        <v>0</v>
      </c>
      <c r="N1987" s="99">
        <f>AI1987+AJ1987</f>
        <v>0</v>
      </c>
      <c r="O1987" s="99"/>
      <c r="P1987" s="99">
        <f>AK1987</f>
        <v>0</v>
      </c>
      <c r="Q1987" s="99">
        <f>AM1987</f>
        <v>0</v>
      </c>
      <c r="R1987" s="99">
        <v>0</v>
      </c>
      <c r="S1987" s="47"/>
      <c r="T1987" s="99">
        <f>SUM(U1987,V1987,X1987,Y1987,Z1987,AA1987,AB1987)</f>
        <v>38</v>
      </c>
      <c r="U1987" s="99">
        <f>AP1987</f>
        <v>0</v>
      </c>
      <c r="V1987" s="99">
        <f>SUM(AS1987,AT1987,AU1987,AV1987,AW1987,AX1987,AY1987,AZ1987,BA1987,BB1987,BC1987)</f>
        <v>38</v>
      </c>
      <c r="W1987" s="99">
        <f>COUNT(AS1987,AT1987,AU1987,AV1987,AW1987,AX1987,AY1987,AZ1987,BA1987,BB1987,BC1987)</f>
        <v>1</v>
      </c>
      <c r="X1987" s="99">
        <v>0</v>
      </c>
      <c r="Y1987" s="99">
        <v>0</v>
      </c>
      <c r="Z1987" s="99">
        <v>0</v>
      </c>
      <c r="AA1987" s="99">
        <f>AR1987</f>
        <v>0</v>
      </c>
      <c r="AB1987" s="99">
        <f>AQ1987</f>
        <v>0</v>
      </c>
      <c r="AC1987" s="47"/>
      <c r="AD1987" s="100"/>
      <c r="AE1987" s="100"/>
      <c r="AF1987" s="100"/>
      <c r="AG1987" s="100"/>
      <c r="AH1987" s="100"/>
      <c r="AI1987" s="100"/>
      <c r="AJ1987" s="100"/>
      <c r="AK1987" s="100"/>
      <c r="AL1987" s="100"/>
      <c r="AM1987" s="100"/>
      <c r="AN1987" s="100"/>
      <c r="AO1987" s="44"/>
      <c r="AP1987" s="100"/>
      <c r="AQ1987" s="100"/>
      <c r="AR1987" s="100"/>
      <c r="AS1987" s="100"/>
      <c r="AT1987" s="100"/>
      <c r="AU1987" s="100"/>
      <c r="AV1987" s="100"/>
      <c r="AW1987" s="100"/>
      <c r="AX1987" s="100"/>
      <c r="AY1987" s="100"/>
      <c r="AZ1987" s="100">
        <v>38</v>
      </c>
      <c r="BA1987" s="100"/>
      <c r="BB1987" s="100"/>
      <c r="BC1987" s="100"/>
    </row>
    <row r="1988" spans="1:56" x14ac:dyDescent="0.3">
      <c r="A1988" s="100" t="s">
        <v>40</v>
      </c>
      <c r="B1988" s="100" t="s">
        <v>217</v>
      </c>
      <c r="C1988" s="100" t="s">
        <v>452</v>
      </c>
      <c r="D1988" s="100" t="s">
        <v>3332</v>
      </c>
      <c r="E1988" s="100" t="s">
        <v>54</v>
      </c>
      <c r="F1988" s="100">
        <v>999924933</v>
      </c>
      <c r="G1988" s="99">
        <f>(J1988+T1988)-H1988</f>
        <v>38</v>
      </c>
      <c r="H1988" s="100"/>
      <c r="I1988" s="44"/>
      <c r="J1988" s="99">
        <f>SUM(K1988,L1988,N1988,O1988,P1988,Q1988)</f>
        <v>0</v>
      </c>
      <c r="K1988" s="99">
        <f>SUM(AD1988,AL1988,AN1988)</f>
        <v>0</v>
      </c>
      <c r="L1988" s="99">
        <f>SUM(AE1988,AF1988,AG1988,AH1988)</f>
        <v>0</v>
      </c>
      <c r="M1988" s="99">
        <f>COUNT(#REF!,#REF!,#REF!,#REF!,#REF!,#REF!,#REF!,AE1988,#REF!,#REF!,#REF!,#REF!,AF1988,AG1988,#REF!,#REF!,#REF!,AH1988)</f>
        <v>0</v>
      </c>
      <c r="N1988" s="99">
        <f>AI1988+AJ1988</f>
        <v>0</v>
      </c>
      <c r="O1988" s="99"/>
      <c r="P1988" s="99">
        <f>AK1988</f>
        <v>0</v>
      </c>
      <c r="Q1988" s="99">
        <f>AM1988</f>
        <v>0</v>
      </c>
      <c r="R1988" s="99">
        <v>0</v>
      </c>
      <c r="S1988" s="47"/>
      <c r="T1988" s="99">
        <f>SUM(U1988,V1988,X1988,Y1988,Z1988,AA1988,AB1988)</f>
        <v>38</v>
      </c>
      <c r="U1988" s="99">
        <f>AP1988</f>
        <v>0</v>
      </c>
      <c r="V1988" s="99">
        <f>SUM(AS1988,AT1988,AU1988,AV1988,AW1988,AX1988,AY1988,AZ1988,BA1988,BB1988,BC1988)</f>
        <v>38</v>
      </c>
      <c r="W1988" s="99">
        <f>COUNT(AS1988,AT1988,AU1988,AV1988,AW1988,AX1988,AY1988,AZ1988,BA1988,BB1988,BC1988)</f>
        <v>1</v>
      </c>
      <c r="X1988" s="99">
        <v>0</v>
      </c>
      <c r="Y1988" s="99">
        <v>0</v>
      </c>
      <c r="Z1988" s="99">
        <v>0</v>
      </c>
      <c r="AA1988" s="99">
        <f>AR1988</f>
        <v>0</v>
      </c>
      <c r="AB1988" s="99">
        <f>AQ1988</f>
        <v>0</v>
      </c>
      <c r="AC1988" s="47"/>
      <c r="AD1988" s="100"/>
      <c r="AE1988" s="100"/>
      <c r="AF1988" s="100"/>
      <c r="AG1988" s="100"/>
      <c r="AH1988" s="100"/>
      <c r="AI1988" s="100"/>
      <c r="AJ1988" s="100"/>
      <c r="AK1988" s="100"/>
      <c r="AL1988" s="100"/>
      <c r="AM1988" s="100"/>
      <c r="AN1988" s="100"/>
      <c r="AO1988" s="44"/>
      <c r="AP1988" s="100"/>
      <c r="AQ1988" s="100"/>
      <c r="AR1988" s="100"/>
      <c r="AS1988" s="100"/>
      <c r="AT1988" s="100"/>
      <c r="AU1988" s="100"/>
      <c r="AV1988" s="100"/>
      <c r="AW1988" s="100"/>
      <c r="AX1988" s="100"/>
      <c r="AY1988" s="100"/>
      <c r="AZ1988" s="100">
        <v>38</v>
      </c>
      <c r="BA1988" s="100"/>
      <c r="BB1988" s="100"/>
      <c r="BC1988" s="100"/>
    </row>
    <row r="1989" spans="1:56" x14ac:dyDescent="0.3">
      <c r="A1989" s="100" t="s">
        <v>40</v>
      </c>
      <c r="B1989" s="100" t="s">
        <v>217</v>
      </c>
      <c r="C1989" s="100" t="s">
        <v>1256</v>
      </c>
      <c r="D1989" s="100" t="s">
        <v>607</v>
      </c>
      <c r="E1989" s="100" t="s">
        <v>54</v>
      </c>
      <c r="F1989" s="100">
        <v>999925050</v>
      </c>
      <c r="G1989" s="99">
        <f>(J1989+T1989)-H1989</f>
        <v>38</v>
      </c>
      <c r="H1989" s="100"/>
      <c r="I1989" s="44"/>
      <c r="J1989" s="99">
        <f>SUM(K1989,L1989,N1989,O1989,P1989,Q1989)</f>
        <v>0</v>
      </c>
      <c r="K1989" s="99">
        <f>SUM(AD1989,AL1989,AN1989)</f>
        <v>0</v>
      </c>
      <c r="L1989" s="99">
        <f>SUM(AE1989,AF1989,AG1989,AH1989)</f>
        <v>0</v>
      </c>
      <c r="M1989" s="99">
        <f>COUNT(#REF!,#REF!,#REF!,#REF!,#REF!,#REF!,#REF!,AE1989,#REF!,#REF!,#REF!,#REF!,AF1989,AG1989,#REF!,#REF!,#REF!,AH1989)</f>
        <v>0</v>
      </c>
      <c r="N1989" s="99">
        <f>AI1989+AJ1989</f>
        <v>0</v>
      </c>
      <c r="O1989" s="99"/>
      <c r="P1989" s="99">
        <f>AK1989</f>
        <v>0</v>
      </c>
      <c r="Q1989" s="99">
        <f>AM1989</f>
        <v>0</v>
      </c>
      <c r="R1989" s="99">
        <v>0</v>
      </c>
      <c r="S1989" s="47"/>
      <c r="T1989" s="99">
        <f>SUM(U1989,V1989,X1989,Y1989,Z1989,AA1989,AB1989)</f>
        <v>38</v>
      </c>
      <c r="U1989" s="99">
        <f>AP1989</f>
        <v>0</v>
      </c>
      <c r="V1989" s="99">
        <f>SUM(AS1989,AT1989,AU1989,AV1989,AW1989,AX1989,AY1989,AZ1989,BA1989,BB1989,BC1989)</f>
        <v>38</v>
      </c>
      <c r="W1989" s="99">
        <f>COUNT(AS1989,AT1989,AU1989,AV1989,AW1989,AX1989,AY1989,AZ1989,BA1989,BB1989,BC1989)</f>
        <v>1</v>
      </c>
      <c r="X1989" s="99">
        <v>0</v>
      </c>
      <c r="Y1989" s="99">
        <v>0</v>
      </c>
      <c r="Z1989" s="99">
        <v>0</v>
      </c>
      <c r="AA1989" s="99">
        <f>AR1989</f>
        <v>0</v>
      </c>
      <c r="AB1989" s="99">
        <f>AQ1989</f>
        <v>0</v>
      </c>
      <c r="AC1989" s="47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44"/>
      <c r="AP1989" s="100"/>
      <c r="AQ1989" s="100"/>
      <c r="AR1989" s="100"/>
      <c r="AS1989" s="100"/>
      <c r="AT1989" s="100"/>
      <c r="AU1989" s="100"/>
      <c r="AV1989" s="100"/>
      <c r="AW1989" s="100"/>
      <c r="AX1989" s="100"/>
      <c r="AY1989" s="100"/>
      <c r="AZ1989" s="100">
        <v>38</v>
      </c>
      <c r="BA1989" s="100"/>
      <c r="BB1989" s="100"/>
      <c r="BC1989" s="100"/>
    </row>
    <row r="1990" spans="1:56" x14ac:dyDescent="0.3">
      <c r="A1990" s="100" t="s">
        <v>40</v>
      </c>
      <c r="B1990" s="100" t="s">
        <v>217</v>
      </c>
      <c r="C1990" s="100" t="s">
        <v>3338</v>
      </c>
      <c r="D1990" s="100" t="s">
        <v>2829</v>
      </c>
      <c r="E1990" s="100" t="s">
        <v>54</v>
      </c>
      <c r="F1990" s="100">
        <v>999929177</v>
      </c>
      <c r="G1990" s="99">
        <f>(J1990+T1990)-H1990</f>
        <v>38</v>
      </c>
      <c r="H1990" s="100"/>
      <c r="I1990" s="44"/>
      <c r="J1990" s="99">
        <f>SUM(K1990,L1990,N1990,O1990,P1990,Q1990)</f>
        <v>0</v>
      </c>
      <c r="K1990" s="99">
        <f>SUM(AD1990,AL1990,AN1990)</f>
        <v>0</v>
      </c>
      <c r="L1990" s="99">
        <f>SUM(AE1990,AF1990,AG1990,AH1990)</f>
        <v>0</v>
      </c>
      <c r="M1990" s="99">
        <f>COUNT(#REF!,#REF!,#REF!,#REF!,#REF!,#REF!,#REF!,AE1990,#REF!,#REF!,#REF!,#REF!,AF1990,AG1990,#REF!,#REF!,#REF!,AH1990)</f>
        <v>0</v>
      </c>
      <c r="N1990" s="99">
        <f>AI1990+AJ1990</f>
        <v>0</v>
      </c>
      <c r="O1990" s="99"/>
      <c r="P1990" s="99">
        <f>AK1990</f>
        <v>0</v>
      </c>
      <c r="Q1990" s="99">
        <f>AM1990</f>
        <v>0</v>
      </c>
      <c r="R1990" s="99">
        <v>0</v>
      </c>
      <c r="S1990" s="47"/>
      <c r="T1990" s="99">
        <f>SUM(U1990,V1990,X1990,Y1990,Z1990,AA1990,AB1990)</f>
        <v>38</v>
      </c>
      <c r="U1990" s="99">
        <f>AP1990</f>
        <v>0</v>
      </c>
      <c r="V1990" s="99">
        <f>SUM(AS1990,AT1990,AU1990,AV1990,AW1990,AX1990,AY1990,AZ1990,BA1990,BB1990,BC1990)</f>
        <v>38</v>
      </c>
      <c r="W1990" s="99">
        <f>COUNT(AS1990,AT1990,AU1990,AV1990,AW1990,AX1990,AY1990,AZ1990,BA1990,BB1990,BC1990)</f>
        <v>1</v>
      </c>
      <c r="X1990" s="99">
        <v>0</v>
      </c>
      <c r="Y1990" s="99">
        <v>0</v>
      </c>
      <c r="Z1990" s="99">
        <v>0</v>
      </c>
      <c r="AA1990" s="99">
        <f>AR1990</f>
        <v>0</v>
      </c>
      <c r="AB1990" s="99">
        <f>AQ1990</f>
        <v>0</v>
      </c>
      <c r="AC1990" s="47"/>
      <c r="AD1990" s="100"/>
      <c r="AE1990" s="100"/>
      <c r="AF1990" s="100"/>
      <c r="AG1990" s="100"/>
      <c r="AH1990" s="100"/>
      <c r="AI1990" s="100"/>
      <c r="AJ1990" s="100"/>
      <c r="AK1990" s="100"/>
      <c r="AL1990" s="100"/>
      <c r="AM1990" s="100"/>
      <c r="AN1990" s="100"/>
      <c r="AO1990" s="44"/>
      <c r="AP1990" s="100"/>
      <c r="AQ1990" s="100"/>
      <c r="AR1990" s="100"/>
      <c r="AS1990" s="100"/>
      <c r="AT1990" s="100"/>
      <c r="AU1990" s="100"/>
      <c r="AV1990" s="100"/>
      <c r="AW1990" s="100"/>
      <c r="AX1990" s="100"/>
      <c r="AY1990" s="100"/>
      <c r="AZ1990" s="100">
        <v>38</v>
      </c>
      <c r="BA1990" s="100"/>
      <c r="BB1990" s="100"/>
      <c r="BC1990" s="100"/>
    </row>
    <row r="1991" spans="1:56" x14ac:dyDescent="0.3">
      <c r="A1991" s="100" t="s">
        <v>40</v>
      </c>
      <c r="B1991" s="100" t="s">
        <v>217</v>
      </c>
      <c r="C1991" s="100" t="s">
        <v>3336</v>
      </c>
      <c r="D1991" s="100" t="s">
        <v>3337</v>
      </c>
      <c r="E1991" s="100" t="s">
        <v>54</v>
      </c>
      <c r="F1991" s="100">
        <v>999929398</v>
      </c>
      <c r="G1991" s="99">
        <f>(J1991+T1991)-H1991</f>
        <v>38</v>
      </c>
      <c r="H1991" s="100"/>
      <c r="I1991" s="44"/>
      <c r="J1991" s="99">
        <f>SUM(K1991,L1991,N1991,O1991,P1991,Q1991)</f>
        <v>0</v>
      </c>
      <c r="K1991" s="99">
        <f>SUM(AD1991,AL1991,AN1991)</f>
        <v>0</v>
      </c>
      <c r="L1991" s="99">
        <f>SUM(AE1991,AF1991,AG1991,AH1991)</f>
        <v>0</v>
      </c>
      <c r="M1991" s="99">
        <f>COUNT(#REF!,#REF!,#REF!,#REF!,#REF!,#REF!,#REF!,AE1991,#REF!,#REF!,#REF!,#REF!,AF1991,AG1991,#REF!,#REF!,#REF!,AH1991)</f>
        <v>0</v>
      </c>
      <c r="N1991" s="99">
        <f>AI1991+AJ1991</f>
        <v>0</v>
      </c>
      <c r="O1991" s="99"/>
      <c r="P1991" s="99">
        <f>AK1991</f>
        <v>0</v>
      </c>
      <c r="Q1991" s="99">
        <f>AM1991</f>
        <v>0</v>
      </c>
      <c r="R1991" s="99">
        <v>0</v>
      </c>
      <c r="S1991" s="47"/>
      <c r="T1991" s="99">
        <f>SUM(U1991,V1991,X1991,Y1991,Z1991,AA1991,AB1991)</f>
        <v>38</v>
      </c>
      <c r="U1991" s="99">
        <f>AP1991</f>
        <v>0</v>
      </c>
      <c r="V1991" s="99">
        <f>SUM(AS1991,AT1991,AU1991,AV1991,AW1991,AX1991,AY1991,AZ1991,BA1991,BB1991,BC1991)</f>
        <v>38</v>
      </c>
      <c r="W1991" s="99">
        <f>COUNT(AS1991,AT1991,AU1991,AV1991,AW1991,AX1991,AY1991,AZ1991,BA1991,BB1991,BC1991)</f>
        <v>1</v>
      </c>
      <c r="X1991" s="99">
        <v>0</v>
      </c>
      <c r="Y1991" s="99">
        <v>0</v>
      </c>
      <c r="Z1991" s="99">
        <v>0</v>
      </c>
      <c r="AA1991" s="99">
        <f>AR1991</f>
        <v>0</v>
      </c>
      <c r="AB1991" s="99">
        <f>AQ1991</f>
        <v>0</v>
      </c>
      <c r="AC1991" s="47"/>
      <c r="AD1991" s="100"/>
      <c r="AE1991" s="100"/>
      <c r="AF1991" s="100"/>
      <c r="AG1991" s="100"/>
      <c r="AH1991" s="100"/>
      <c r="AI1991" s="100"/>
      <c r="AJ1991" s="100"/>
      <c r="AK1991" s="100"/>
      <c r="AL1991" s="100"/>
      <c r="AM1991" s="100"/>
      <c r="AN1991" s="100"/>
      <c r="AO1991" s="44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100"/>
      <c r="AZ1991" s="100">
        <v>38</v>
      </c>
      <c r="BA1991" s="100"/>
      <c r="BB1991" s="100"/>
      <c r="BC1991" s="100"/>
    </row>
    <row r="1992" spans="1:56" x14ac:dyDescent="0.3">
      <c r="A1992" s="100" t="s">
        <v>40</v>
      </c>
      <c r="B1992" s="100" t="s">
        <v>217</v>
      </c>
      <c r="C1992" s="100" t="s">
        <v>1338</v>
      </c>
      <c r="D1992" s="100" t="s">
        <v>3333</v>
      </c>
      <c r="E1992" s="100" t="s">
        <v>54</v>
      </c>
      <c r="F1992" s="100">
        <v>999930610</v>
      </c>
      <c r="G1992" s="99">
        <f>(J1992+T1992)-H1992</f>
        <v>38</v>
      </c>
      <c r="H1992" s="100"/>
      <c r="I1992" s="44"/>
      <c r="J1992" s="99">
        <f>SUM(K1992,L1992,N1992,O1992,P1992,Q1992)</f>
        <v>0</v>
      </c>
      <c r="K1992" s="99">
        <f>SUM(AD1992,AL1992,AN1992)</f>
        <v>0</v>
      </c>
      <c r="L1992" s="99">
        <f>SUM(AE1992,AF1992,AG1992,AH1992)</f>
        <v>0</v>
      </c>
      <c r="M1992" s="99">
        <f>COUNT(#REF!,#REF!,#REF!,#REF!,#REF!,#REF!,#REF!,AE1992,#REF!,#REF!,#REF!,#REF!,AF1992,AG1992,#REF!,#REF!,#REF!,AH1992)</f>
        <v>0</v>
      </c>
      <c r="N1992" s="99">
        <f>AI1992+AJ1992</f>
        <v>0</v>
      </c>
      <c r="O1992" s="99"/>
      <c r="P1992" s="99">
        <f>AK1992</f>
        <v>0</v>
      </c>
      <c r="Q1992" s="99">
        <f>AM1992</f>
        <v>0</v>
      </c>
      <c r="R1992" s="99">
        <v>0</v>
      </c>
      <c r="S1992" s="47"/>
      <c r="T1992" s="99">
        <f>SUM(U1992,V1992,X1992,Y1992,Z1992,AA1992,AB1992)</f>
        <v>38</v>
      </c>
      <c r="U1992" s="99">
        <f>AP1992</f>
        <v>0</v>
      </c>
      <c r="V1992" s="99">
        <f>SUM(AS1992,AT1992,AU1992,AV1992,AW1992,AX1992,AY1992,AZ1992,BA1992,BB1992,BC1992)</f>
        <v>38</v>
      </c>
      <c r="W1992" s="99">
        <f>COUNT(AS1992,AT1992,AU1992,AV1992,AW1992,AX1992,AY1992,AZ1992,BA1992,BB1992,BC1992)</f>
        <v>1</v>
      </c>
      <c r="X1992" s="99">
        <v>0</v>
      </c>
      <c r="Y1992" s="99">
        <v>0</v>
      </c>
      <c r="Z1992" s="99">
        <v>0</v>
      </c>
      <c r="AA1992" s="99">
        <f>AR1992</f>
        <v>0</v>
      </c>
      <c r="AB1992" s="99">
        <f>AQ1992</f>
        <v>0</v>
      </c>
      <c r="AC1992" s="47"/>
      <c r="AD1992" s="100"/>
      <c r="AE1992" s="100"/>
      <c r="AF1992" s="100"/>
      <c r="AG1992" s="100"/>
      <c r="AH1992" s="100"/>
      <c r="AI1992" s="100"/>
      <c r="AJ1992" s="100"/>
      <c r="AK1992" s="100"/>
      <c r="AL1992" s="100"/>
      <c r="AM1992" s="100"/>
      <c r="AN1992" s="100"/>
      <c r="AO1992" s="44"/>
      <c r="AP1992" s="100"/>
      <c r="AQ1992" s="100"/>
      <c r="AR1992" s="100"/>
      <c r="AS1992" s="100"/>
      <c r="AT1992" s="100"/>
      <c r="AU1992" s="100"/>
      <c r="AV1992" s="100"/>
      <c r="AW1992" s="100"/>
      <c r="AX1992" s="100"/>
      <c r="AY1992" s="100"/>
      <c r="AZ1992" s="100">
        <v>38</v>
      </c>
      <c r="BA1992" s="100"/>
      <c r="BB1992" s="100"/>
      <c r="BC1992" s="100"/>
    </row>
    <row r="1993" spans="1:56" x14ac:dyDescent="0.3">
      <c r="A1993" s="100" t="s">
        <v>40</v>
      </c>
      <c r="B1993" s="100" t="s">
        <v>217</v>
      </c>
      <c r="C1993" s="100" t="s">
        <v>2313</v>
      </c>
      <c r="D1993" s="100" t="s">
        <v>2314</v>
      </c>
      <c r="E1993" s="100" t="s">
        <v>54</v>
      </c>
      <c r="F1993" s="100">
        <v>999926715</v>
      </c>
      <c r="G1993" s="99">
        <f>(J1993+T1993)-H1993</f>
        <v>34</v>
      </c>
      <c r="H1993" s="100"/>
      <c r="I1993" s="44"/>
      <c r="J1993" s="99">
        <f>SUM(K1993,L1993,N1993,O1993,P1993,Q1993)</f>
        <v>0</v>
      </c>
      <c r="K1993" s="99">
        <f>SUM(AD1993,AL1993,AN1993)</f>
        <v>0</v>
      </c>
      <c r="L1993" s="99">
        <f>SUM(AE1993,AF1993,AG1993,AH1993)</f>
        <v>0</v>
      </c>
      <c r="M1993" s="99">
        <f>COUNT(#REF!,#REF!,#REF!,#REF!,#REF!,#REF!,#REF!,AE1993,#REF!,#REF!,#REF!,#REF!,AF1993,AG1993,#REF!,#REF!,#REF!,AH1993)</f>
        <v>0</v>
      </c>
      <c r="N1993" s="99">
        <f>AI1993+AJ1993</f>
        <v>0</v>
      </c>
      <c r="O1993" s="99"/>
      <c r="P1993" s="99">
        <f>AK1993</f>
        <v>0</v>
      </c>
      <c r="Q1993" s="99">
        <f>AM1993</f>
        <v>0</v>
      </c>
      <c r="R1993" s="99">
        <v>0</v>
      </c>
      <c r="S1993" s="47"/>
      <c r="T1993" s="99">
        <f>SUM(U1993,V1993,X1993,Y1993,Z1993,AA1993,AB1993)</f>
        <v>34</v>
      </c>
      <c r="U1993" s="99">
        <f>AP1993</f>
        <v>0</v>
      </c>
      <c r="V1993" s="99">
        <f>SUM(AS1993,AT1993,AU1993,AV1993,AW1993,AX1993,AY1993,AZ1993,BA1993,BB1993,BC1993)</f>
        <v>34</v>
      </c>
      <c r="W1993" s="99">
        <f>COUNT(AS1993,AT1993,AU1993,AV1993,AW1993,AX1993,AY1993,AZ1993,BA1993,BB1993,BC1993)</f>
        <v>1</v>
      </c>
      <c r="X1993" s="99">
        <v>0</v>
      </c>
      <c r="Y1993" s="99">
        <v>0</v>
      </c>
      <c r="Z1993" s="99">
        <v>0</v>
      </c>
      <c r="AA1993" s="99">
        <f>AR1993</f>
        <v>0</v>
      </c>
      <c r="AB1993" s="99">
        <f>AQ1993</f>
        <v>0</v>
      </c>
      <c r="AC1993" s="47"/>
      <c r="AD1993" s="100"/>
      <c r="AE1993" s="100"/>
      <c r="AF1993" s="100"/>
      <c r="AG1993" s="100"/>
      <c r="AH1993" s="100"/>
      <c r="AI1993" s="100"/>
      <c r="AJ1993" s="100"/>
      <c r="AK1993" s="100"/>
      <c r="AL1993" s="100"/>
      <c r="AM1993" s="100"/>
      <c r="AN1993" s="100"/>
      <c r="AO1993" s="44"/>
      <c r="AP1993" s="100"/>
      <c r="AQ1993" s="100"/>
      <c r="AR1993" s="100"/>
      <c r="AS1993" s="100"/>
      <c r="AT1993" s="100"/>
      <c r="AU1993" s="100"/>
      <c r="AV1993" s="100"/>
      <c r="AW1993" s="100">
        <v>34</v>
      </c>
      <c r="AX1993" s="100"/>
      <c r="AY1993" s="100"/>
      <c r="AZ1993" s="100"/>
      <c r="BA1993" s="100"/>
      <c r="BB1993" s="100"/>
      <c r="BC1993" s="100"/>
    </row>
    <row r="1994" spans="1:56" x14ac:dyDescent="0.3">
      <c r="A1994" s="102" t="s">
        <v>40</v>
      </c>
      <c r="B1994" s="100" t="s">
        <v>217</v>
      </c>
      <c r="C1994" s="100" t="s">
        <v>2112</v>
      </c>
      <c r="D1994" s="100" t="s">
        <v>2113</v>
      </c>
      <c r="E1994" s="100" t="s">
        <v>54</v>
      </c>
      <c r="F1994" s="100">
        <v>999925762</v>
      </c>
      <c r="G1994" s="99">
        <f>(J1994+T1994)-H1994</f>
        <v>31.5</v>
      </c>
      <c r="H1994" s="99">
        <f>(K1994+L1994+N1994+O1994+P1994+Q1994+R1994)*0.5</f>
        <v>31.5</v>
      </c>
      <c r="I1994" s="24"/>
      <c r="J1994" s="99">
        <f>SUM(K1994,L1994,N1994,O1994,P1994,Q1994)</f>
        <v>63</v>
      </c>
      <c r="K1994" s="99">
        <f>SUM(AD1994,AL1994,AN1994)</f>
        <v>0</v>
      </c>
      <c r="L1994" s="99">
        <f>SUM(AE1994,AF1994,AG1994,AH1994)</f>
        <v>63</v>
      </c>
      <c r="M1994" s="99">
        <f>COUNT(#REF!,#REF!,#REF!,#REF!,#REF!,#REF!,#REF!,AE1994,#REF!,#REF!,#REF!,#REF!,AF1994,AG1994,#REF!,#REF!,#REF!,AH1994)</f>
        <v>1</v>
      </c>
      <c r="N1994" s="99">
        <f>AI1994+AJ1994</f>
        <v>0</v>
      </c>
      <c r="O1994" s="99"/>
      <c r="P1994" s="99">
        <f>AK1994</f>
        <v>0</v>
      </c>
      <c r="Q1994" s="99">
        <f>AM1994</f>
        <v>0</v>
      </c>
      <c r="R1994" s="99">
        <v>0</v>
      </c>
      <c r="S1994" s="47"/>
      <c r="T1994" s="99">
        <f>SUM(U1994,V1994,X1994,Y1994,Z1994,AA1994,AB1994)</f>
        <v>0</v>
      </c>
      <c r="U1994" s="99">
        <f>AP1994</f>
        <v>0</v>
      </c>
      <c r="V1994" s="99">
        <f>SUM(AS1994,AT1994,AU1994,AV1994,AW1994,AX1994,AY1994,AZ1994,BA1994,BB1994,BC1994)</f>
        <v>0</v>
      </c>
      <c r="W1994" s="99">
        <f>COUNT(AS1994,AT1994,AU1994,AV1994,AW1994,AX1994,AY1994,AZ1994,BA1994,BB1994,BC1994)</f>
        <v>0</v>
      </c>
      <c r="X1994" s="99">
        <v>0</v>
      </c>
      <c r="Y1994" s="99">
        <v>0</v>
      </c>
      <c r="Z1994" s="99">
        <v>0</v>
      </c>
      <c r="AA1994" s="99">
        <f>AR1994</f>
        <v>0</v>
      </c>
      <c r="AB1994" s="99">
        <f>AQ1994</f>
        <v>0</v>
      </c>
      <c r="AC1994" s="47"/>
      <c r="AD1994" s="99"/>
      <c r="AE1994" s="99"/>
      <c r="AF1994" s="99"/>
      <c r="AG1994" s="99">
        <v>63</v>
      </c>
      <c r="AH1994" s="99"/>
      <c r="AI1994" s="99"/>
      <c r="AJ1994" s="99"/>
      <c r="AK1994" s="99"/>
      <c r="AL1994" s="99"/>
      <c r="AM1994" s="100"/>
      <c r="AN1994" s="100"/>
      <c r="AO1994" s="44"/>
      <c r="AP1994" s="100"/>
      <c r="AQ1994" s="100"/>
      <c r="AR1994" s="100"/>
      <c r="AS1994" s="100"/>
      <c r="AT1994" s="100"/>
      <c r="AU1994" s="100"/>
      <c r="AV1994" s="100"/>
      <c r="AW1994" s="100"/>
      <c r="AX1994" s="100"/>
      <c r="AY1994" s="100"/>
      <c r="AZ1994" s="100"/>
      <c r="BA1994" s="100"/>
      <c r="BB1994" s="100"/>
      <c r="BC1994" s="100"/>
      <c r="BD1994" s="41"/>
    </row>
    <row r="1995" spans="1:56" x14ac:dyDescent="0.3">
      <c r="A1995" s="102" t="s">
        <v>40</v>
      </c>
      <c r="B1995" s="99" t="s">
        <v>217</v>
      </c>
      <c r="C1995" s="99" t="s">
        <v>954</v>
      </c>
      <c r="D1995" s="99" t="s">
        <v>462</v>
      </c>
      <c r="E1995" s="99" t="s">
        <v>54</v>
      </c>
      <c r="F1995" s="99">
        <v>999917656</v>
      </c>
      <c r="G1995" s="99">
        <f>(J1995+T1995)-H1995</f>
        <v>30</v>
      </c>
      <c r="H1995" s="99">
        <f>(K1995+L1995+N1995+O1995+P1995+Q1995+R1995)*0.5</f>
        <v>9</v>
      </c>
      <c r="I1995" s="24"/>
      <c r="J1995" s="99">
        <f>SUM(K1995,L1995,N1995,O1995,P1995,Q1995)</f>
        <v>18</v>
      </c>
      <c r="K1995" s="99">
        <f>SUM(AD1995,AL1995,AN1995)</f>
        <v>0</v>
      </c>
      <c r="L1995" s="99">
        <f>SUM(AE1995,AF1995,AG1995,AH1995)</f>
        <v>18</v>
      </c>
      <c r="M1995" s="99">
        <f>COUNT(#REF!,#REF!,#REF!,#REF!,#REF!,#REF!,#REF!,AE1995,#REF!,#REF!,#REF!,#REF!,AF1995,AG1995,#REF!,#REF!,#REF!,AH1995)</f>
        <v>1</v>
      </c>
      <c r="N1995" s="99">
        <f>AI1995+AJ1995</f>
        <v>0</v>
      </c>
      <c r="O1995" s="99"/>
      <c r="P1995" s="99">
        <f>AK1995</f>
        <v>0</v>
      </c>
      <c r="Q1995" s="99">
        <f>AM1995</f>
        <v>0</v>
      </c>
      <c r="R1995" s="99">
        <v>0</v>
      </c>
      <c r="S1995" s="47"/>
      <c r="T1995" s="99">
        <f>SUM(U1995,V1995,X1995,Y1995,Z1995,AA1995,AB1995)</f>
        <v>21</v>
      </c>
      <c r="U1995" s="99">
        <f>AP1995</f>
        <v>21</v>
      </c>
      <c r="V1995" s="99">
        <f>SUM(AS1995,AT1995,AU1995,AV1995,AW1995,AX1995,AY1995,AZ1995,BA1995,BB1995,BC1995)</f>
        <v>0</v>
      </c>
      <c r="W1995" s="99">
        <f>COUNT(AS1995,AT1995,AU1995,AV1995,AW1995,AX1995,AY1995,AZ1995,BA1995,BB1995,BC1995)</f>
        <v>0</v>
      </c>
      <c r="X1995" s="99">
        <v>0</v>
      </c>
      <c r="Y1995" s="99">
        <v>0</v>
      </c>
      <c r="Z1995" s="99">
        <v>0</v>
      </c>
      <c r="AA1995" s="99">
        <f>AR1995</f>
        <v>0</v>
      </c>
      <c r="AB1995" s="99">
        <f>AQ1995</f>
        <v>0</v>
      </c>
      <c r="AC1995" s="47"/>
      <c r="AD1995" s="99"/>
      <c r="AE1995" s="99"/>
      <c r="AF1995" s="99"/>
      <c r="AG1995" s="99">
        <v>18</v>
      </c>
      <c r="AH1995" s="99"/>
      <c r="AI1995" s="99"/>
      <c r="AJ1995" s="99"/>
      <c r="AK1995" s="99"/>
      <c r="AL1995" s="99"/>
      <c r="AM1995" s="100"/>
      <c r="AN1995" s="100"/>
      <c r="AO1995" s="44"/>
      <c r="AP1995" s="100">
        <v>21</v>
      </c>
      <c r="AQ1995" s="100"/>
      <c r="AR1995" s="100"/>
      <c r="AS1995" s="100"/>
      <c r="AT1995" s="100"/>
      <c r="AU1995" s="100"/>
      <c r="AV1995" s="100"/>
      <c r="AW1995" s="100"/>
      <c r="AX1995" s="100"/>
      <c r="AY1995" s="100"/>
      <c r="AZ1995" s="100"/>
      <c r="BA1995" s="100"/>
      <c r="BB1995" s="100"/>
      <c r="BC1995" s="100"/>
      <c r="BD1995" s="41"/>
    </row>
    <row r="1996" spans="1:56" x14ac:dyDescent="0.3">
      <c r="A1996" s="100" t="s">
        <v>40</v>
      </c>
      <c r="B1996" s="100" t="s">
        <v>217</v>
      </c>
      <c r="C1996" s="100" t="s">
        <v>469</v>
      </c>
      <c r="D1996" s="100" t="s">
        <v>1127</v>
      </c>
      <c r="E1996" s="100" t="s">
        <v>54</v>
      </c>
      <c r="F1996" s="100">
        <v>999919085</v>
      </c>
      <c r="G1996" s="99">
        <f>(J1996+T1996)-H1996</f>
        <v>30</v>
      </c>
      <c r="H1996" s="99"/>
      <c r="I1996" s="24"/>
      <c r="J1996" s="99">
        <f>SUM(K1996,L1996,N1996,O1996,P1996,Q1996)</f>
        <v>30</v>
      </c>
      <c r="K1996" s="99">
        <f>SUM(AD1996,AL1996,AN1996)</f>
        <v>0</v>
      </c>
      <c r="L1996" s="99">
        <f>SUM(AE1996,AF1996,AG1996,AH1996)</f>
        <v>30</v>
      </c>
      <c r="M1996" s="99">
        <f>COUNT(#REF!,#REF!,#REF!,#REF!,#REF!,#REF!,#REF!,AE1996,#REF!,#REF!,#REF!,#REF!,AF1996,AG1996,#REF!,#REF!,#REF!,AH1996)</f>
        <v>1</v>
      </c>
      <c r="N1996" s="99">
        <f>AI1996+AJ1996</f>
        <v>0</v>
      </c>
      <c r="O1996" s="99"/>
      <c r="P1996" s="99">
        <f>AK1996</f>
        <v>0</v>
      </c>
      <c r="Q1996" s="99">
        <f>AM1996</f>
        <v>0</v>
      </c>
      <c r="R1996" s="99">
        <v>0</v>
      </c>
      <c r="S1996" s="47"/>
      <c r="T1996" s="99">
        <f>SUM(U1996,V1996,X1996,Y1996,Z1996,AA1996,AB1996)</f>
        <v>0</v>
      </c>
      <c r="U1996" s="99">
        <f>AP1996</f>
        <v>0</v>
      </c>
      <c r="V1996" s="99">
        <f>SUM(AS1996,AT1996,AU1996,AV1996,AW1996,AX1996,AY1996,AZ1996,BA1996,BB1996,BC1996)</f>
        <v>0</v>
      </c>
      <c r="W1996" s="99">
        <f>COUNT(AS1996,AT1996,AU1996,AV1996,AW1996,AX1996,AY1996,AZ1996,BA1996,BB1996,BC1996)</f>
        <v>0</v>
      </c>
      <c r="X1996" s="99">
        <v>0</v>
      </c>
      <c r="Y1996" s="99">
        <v>0</v>
      </c>
      <c r="Z1996" s="99">
        <v>0</v>
      </c>
      <c r="AA1996" s="99">
        <f>AR1996</f>
        <v>0</v>
      </c>
      <c r="AB1996" s="99">
        <f>AQ1996</f>
        <v>0</v>
      </c>
      <c r="AC1996" s="47"/>
      <c r="AD1996" s="99"/>
      <c r="AE1996" s="99"/>
      <c r="AF1996" s="99"/>
      <c r="AG1996" s="99">
        <v>30</v>
      </c>
      <c r="AH1996" s="99"/>
      <c r="AI1996" s="99"/>
      <c r="AJ1996" s="99"/>
      <c r="AK1996" s="99"/>
      <c r="AL1996" s="99"/>
      <c r="AM1996" s="100"/>
      <c r="AN1996" s="100"/>
      <c r="AO1996" s="44"/>
      <c r="AP1996" s="100"/>
      <c r="AQ1996" s="100"/>
      <c r="AR1996" s="100"/>
      <c r="AS1996" s="100"/>
      <c r="AT1996" s="100"/>
      <c r="AU1996" s="100"/>
      <c r="AV1996" s="100"/>
      <c r="AW1996" s="100"/>
      <c r="AX1996" s="100"/>
      <c r="AY1996" s="100"/>
      <c r="AZ1996" s="100"/>
      <c r="BA1996" s="100"/>
      <c r="BB1996" s="100"/>
      <c r="BC1996" s="100"/>
      <c r="BD1996" s="41"/>
    </row>
    <row r="1997" spans="1:56" x14ac:dyDescent="0.3">
      <c r="A1997" s="115" t="s">
        <v>40</v>
      </c>
      <c r="B1997" s="115" t="s">
        <v>217</v>
      </c>
      <c r="C1997" s="115" t="s">
        <v>2090</v>
      </c>
      <c r="D1997" s="115" t="s">
        <v>2091</v>
      </c>
      <c r="E1997" s="115" t="s">
        <v>54</v>
      </c>
      <c r="F1997" s="115">
        <v>999925676</v>
      </c>
      <c r="G1997" s="99">
        <f>(J1997+T1997)-H1997</f>
        <v>30</v>
      </c>
      <c r="H1997" s="100"/>
      <c r="I1997" s="44"/>
      <c r="J1997" s="99">
        <f>SUM(K1997,L1997,N1997,O1997,P1997,Q1997)</f>
        <v>0</v>
      </c>
      <c r="K1997" s="99">
        <f>SUM(AD1997,AL1997,AN1997)</f>
        <v>0</v>
      </c>
      <c r="L1997" s="99">
        <f>SUM(AE1997,AF1997,AG1997,AH1997)</f>
        <v>0</v>
      </c>
      <c r="M1997" s="99">
        <f>COUNT(#REF!,#REF!,#REF!,#REF!,#REF!,#REF!,#REF!,AE1997,#REF!,#REF!,#REF!,#REF!,AF1997,AG1997,#REF!,#REF!,#REF!,AH1997)</f>
        <v>0</v>
      </c>
      <c r="N1997" s="99">
        <f>AI1997+AJ1997</f>
        <v>0</v>
      </c>
      <c r="O1997" s="99"/>
      <c r="P1997" s="99">
        <f>AK1997</f>
        <v>0</v>
      </c>
      <c r="Q1997" s="99">
        <f>AM1997</f>
        <v>0</v>
      </c>
      <c r="R1997" s="99">
        <v>0</v>
      </c>
      <c r="S1997" s="47"/>
      <c r="T1997" s="99">
        <f>SUM(U1997,V1997,X1997,Y1997,Z1997,AA1997,AB1997)</f>
        <v>30</v>
      </c>
      <c r="U1997" s="99">
        <f>AP1997</f>
        <v>0</v>
      </c>
      <c r="V1997" s="99">
        <f>SUM(AS1997,AT1997,AU1997,AV1997,AW1997,AX1997,AY1997,AZ1997,BA1997,BB1997,BC1997)</f>
        <v>30</v>
      </c>
      <c r="W1997" s="99">
        <f>COUNT(AS1997,AT1997,AU1997,AV1997,AW1997,AX1997,AY1997,AZ1997,BA1997,BB1997,BC1997)</f>
        <v>1</v>
      </c>
      <c r="X1997" s="99">
        <v>0</v>
      </c>
      <c r="Y1997" s="99">
        <v>0</v>
      </c>
      <c r="Z1997" s="99">
        <v>0</v>
      </c>
      <c r="AA1997" s="99">
        <f>AR1997</f>
        <v>0</v>
      </c>
      <c r="AB1997" s="99">
        <f>AQ1997</f>
        <v>0</v>
      </c>
      <c r="AC1997" s="47"/>
      <c r="AD1997" s="100"/>
      <c r="AE1997" s="100"/>
      <c r="AF1997" s="100"/>
      <c r="AG1997" s="100"/>
      <c r="AH1997" s="100"/>
      <c r="AI1997" s="100"/>
      <c r="AJ1997" s="100"/>
      <c r="AK1997" s="100"/>
      <c r="AL1997" s="100"/>
      <c r="AM1997" s="100"/>
      <c r="AN1997" s="100"/>
      <c r="AO1997" s="44"/>
      <c r="AP1997" s="100"/>
      <c r="AQ1997" s="100"/>
      <c r="AR1997" s="100"/>
      <c r="AS1997" s="100"/>
      <c r="AT1997" s="100"/>
      <c r="AU1997" s="100"/>
      <c r="AV1997" s="100">
        <v>30</v>
      </c>
      <c r="AW1997" s="100"/>
      <c r="AX1997" s="100"/>
      <c r="AY1997" s="100"/>
      <c r="AZ1997" s="100"/>
      <c r="BA1997" s="100"/>
      <c r="BB1997" s="100"/>
      <c r="BC1997" s="100"/>
    </row>
    <row r="1998" spans="1:56" x14ac:dyDescent="0.3">
      <c r="A1998" s="100" t="s">
        <v>40</v>
      </c>
      <c r="B1998" s="100" t="s">
        <v>217</v>
      </c>
      <c r="C1998" s="100" t="s">
        <v>3638</v>
      </c>
      <c r="D1998" s="100" t="s">
        <v>3639</v>
      </c>
      <c r="E1998" s="100" t="s">
        <v>54</v>
      </c>
      <c r="F1998" s="100">
        <v>999930291</v>
      </c>
      <c r="G1998" s="99">
        <f>(J1998+T1998)-H1998</f>
        <v>30</v>
      </c>
      <c r="H1998" s="100"/>
      <c r="I1998" s="44"/>
      <c r="J1998" s="99">
        <f>SUM(K1998,L1998,N1998,O1998,P1998,Q1998)</f>
        <v>0</v>
      </c>
      <c r="K1998" s="99">
        <f>SUM(AD1998,AL1998,AN1998)</f>
        <v>0</v>
      </c>
      <c r="L1998" s="99">
        <f>SUM(AE1998,AF1998,AG1998,AH1998)</f>
        <v>0</v>
      </c>
      <c r="M1998" s="99">
        <f>COUNT(#REF!,#REF!,#REF!,#REF!,#REF!,#REF!,#REF!,AE1998,#REF!,#REF!,#REF!,#REF!,AF1998,AG1998,#REF!,#REF!,#REF!,AH1998)</f>
        <v>0</v>
      </c>
      <c r="N1998" s="99">
        <f>AI1998+AJ1998</f>
        <v>0</v>
      </c>
      <c r="O1998" s="99"/>
      <c r="P1998" s="99">
        <f>AK1998</f>
        <v>0</v>
      </c>
      <c r="Q1998" s="99">
        <f>AM1998</f>
        <v>0</v>
      </c>
      <c r="R1998" s="99">
        <v>0</v>
      </c>
      <c r="S1998" s="47"/>
      <c r="T1998" s="99">
        <f>SUM(U1998,V1998,X1998,Y1998,Z1998,AA1998,AB1998)</f>
        <v>30</v>
      </c>
      <c r="U1998" s="99">
        <f>AP1998</f>
        <v>0</v>
      </c>
      <c r="V1998" s="99">
        <f>SUM(AS1998,AT1998,AU1998,AV1998,AW1998,AX1998,AY1998,AZ1998,BA1998,BB1998,BC1998)</f>
        <v>30</v>
      </c>
      <c r="W1998" s="99">
        <f>COUNT(AS1998,AT1998,AU1998,AV1998,AW1998,AX1998,AY1998,AZ1998,BA1998,BB1998,BC1998)</f>
        <v>1</v>
      </c>
      <c r="X1998" s="99">
        <v>0</v>
      </c>
      <c r="Y1998" s="99">
        <v>0</v>
      </c>
      <c r="Z1998" s="99">
        <v>0</v>
      </c>
      <c r="AA1998" s="99">
        <f>AR1998</f>
        <v>0</v>
      </c>
      <c r="AB1998" s="99">
        <f>AQ1998</f>
        <v>0</v>
      </c>
      <c r="AC1998" s="47"/>
      <c r="AD1998" s="100"/>
      <c r="AE1998" s="100"/>
      <c r="AF1998" s="100"/>
      <c r="AG1998" s="100"/>
      <c r="AH1998" s="100"/>
      <c r="AI1998" s="100"/>
      <c r="AJ1998" s="100"/>
      <c r="AK1998" s="100"/>
      <c r="AL1998" s="100"/>
      <c r="AM1998" s="100"/>
      <c r="AN1998" s="100"/>
      <c r="AO1998" s="44"/>
      <c r="AP1998" s="100"/>
      <c r="AQ1998" s="100"/>
      <c r="AR1998" s="100"/>
      <c r="AS1998" s="100"/>
      <c r="AT1998" s="100"/>
      <c r="AU1998" s="100"/>
      <c r="AV1998" s="100"/>
      <c r="AW1998" s="100"/>
      <c r="AX1998" s="100"/>
      <c r="AY1998" s="100"/>
      <c r="AZ1998" s="100"/>
      <c r="BA1998" s="100"/>
      <c r="BB1998" s="100"/>
      <c r="BC1998" s="100">
        <v>30</v>
      </c>
    </row>
    <row r="1999" spans="1:56" x14ac:dyDescent="0.3">
      <c r="A1999" s="100" t="s">
        <v>40</v>
      </c>
      <c r="B1999" s="100" t="s">
        <v>217</v>
      </c>
      <c r="C1999" s="100" t="s">
        <v>678</v>
      </c>
      <c r="D1999" s="100" t="s">
        <v>3237</v>
      </c>
      <c r="E1999" s="100" t="s">
        <v>54</v>
      </c>
      <c r="F1999" s="100">
        <v>999930583</v>
      </c>
      <c r="G1999" s="99">
        <f>(J1999+T1999)-H1999</f>
        <v>30</v>
      </c>
      <c r="H1999" s="100"/>
      <c r="I1999" s="44"/>
      <c r="J1999" s="99">
        <f>SUM(K1999,L1999,N1999,O1999,P1999,Q1999)</f>
        <v>0</v>
      </c>
      <c r="K1999" s="99">
        <f>SUM(AD1999,AL1999,AN1999)</f>
        <v>0</v>
      </c>
      <c r="L1999" s="99">
        <f>SUM(AE1999,AF1999,AG1999,AH1999)</f>
        <v>0</v>
      </c>
      <c r="M1999" s="99">
        <f>COUNT(#REF!,#REF!,#REF!,#REF!,#REF!,#REF!,#REF!,AE1999,#REF!,#REF!,#REF!,#REF!,AF1999,AG1999,#REF!,#REF!,#REF!,AH1999)</f>
        <v>0</v>
      </c>
      <c r="N1999" s="99">
        <f>AI1999+AJ1999</f>
        <v>0</v>
      </c>
      <c r="O1999" s="99"/>
      <c r="P1999" s="99">
        <f>AK1999</f>
        <v>0</v>
      </c>
      <c r="Q1999" s="99">
        <f>AM1999</f>
        <v>0</v>
      </c>
      <c r="R1999" s="99">
        <v>0</v>
      </c>
      <c r="S1999" s="47"/>
      <c r="T1999" s="99">
        <f>SUM(U1999,V1999,X1999,Y1999,Z1999,AA1999,AB1999)</f>
        <v>30</v>
      </c>
      <c r="U1999" s="99">
        <f>AP1999</f>
        <v>0</v>
      </c>
      <c r="V1999" s="99">
        <f>SUM(AS1999,AT1999,AU1999,AV1999,AW1999,AX1999,AY1999,AZ1999,BA1999,BB1999,BC1999)</f>
        <v>30</v>
      </c>
      <c r="W1999" s="99">
        <f>COUNT(AS1999,AT1999,AU1999,AV1999,AW1999,AX1999,AY1999,AZ1999,BA1999,BB1999,BC1999)</f>
        <v>1</v>
      </c>
      <c r="X1999" s="99">
        <v>0</v>
      </c>
      <c r="Y1999" s="99">
        <v>0</v>
      </c>
      <c r="Z1999" s="99">
        <v>0</v>
      </c>
      <c r="AA1999" s="99">
        <f>AR1999</f>
        <v>0</v>
      </c>
      <c r="AB1999" s="99">
        <f>AQ1999</f>
        <v>0</v>
      </c>
      <c r="AC1999" s="47"/>
      <c r="AD1999" s="100"/>
      <c r="AE1999" s="100"/>
      <c r="AF1999" s="100"/>
      <c r="AG1999" s="100"/>
      <c r="AH1999" s="100"/>
      <c r="AI1999" s="100"/>
      <c r="AJ1999" s="100"/>
      <c r="AK1999" s="100"/>
      <c r="AL1999" s="100"/>
      <c r="AM1999" s="100"/>
      <c r="AN1999" s="100"/>
      <c r="AO1999" s="44"/>
      <c r="AP1999" s="100"/>
      <c r="AQ1999" s="100"/>
      <c r="AR1999" s="100"/>
      <c r="AS1999" s="100"/>
      <c r="AT1999" s="100"/>
      <c r="AU1999" s="100"/>
      <c r="AV1999" s="100"/>
      <c r="AW1999" s="100"/>
      <c r="AX1999" s="100"/>
      <c r="AY1999" s="100">
        <v>30</v>
      </c>
      <c r="AZ1999" s="100"/>
      <c r="BA1999" s="100"/>
      <c r="BB1999" s="100"/>
      <c r="BC1999" s="100"/>
    </row>
    <row r="2000" spans="1:56" x14ac:dyDescent="0.3">
      <c r="A2000" s="102" t="s">
        <v>40</v>
      </c>
      <c r="B2000" s="100" t="s">
        <v>217</v>
      </c>
      <c r="C2000" s="100" t="s">
        <v>642</v>
      </c>
      <c r="D2000" s="100" t="s">
        <v>541</v>
      </c>
      <c r="E2000" s="100" t="s">
        <v>54</v>
      </c>
      <c r="F2000" s="100">
        <v>999906559</v>
      </c>
      <c r="G2000" s="99">
        <f>(J2000+T2000)-H2000</f>
        <v>25.5</v>
      </c>
      <c r="H2000" s="99">
        <f>(K2000+L2000+N2000+O2000+P2000+Q2000+R2000)*0.5</f>
        <v>25.5</v>
      </c>
      <c r="I2000" s="24"/>
      <c r="J2000" s="99">
        <f>SUM(K2000,L2000,N2000,O2000,P2000,Q2000)</f>
        <v>51</v>
      </c>
      <c r="K2000" s="99">
        <f>SUM(AD2000,AL2000,AN2000)</f>
        <v>0</v>
      </c>
      <c r="L2000" s="99">
        <f>SUM(AE2000,AF2000,AG2000,AH2000)</f>
        <v>0</v>
      </c>
      <c r="M2000" s="99">
        <f>COUNT(#REF!,#REF!,#REF!,#REF!,#REF!,#REF!,#REF!,AE2000,#REF!,#REF!,#REF!,#REF!,AF2000,AG2000,#REF!,#REF!,#REF!,AH2000)</f>
        <v>0</v>
      </c>
      <c r="N2000" s="99">
        <f>AI2000+AJ2000</f>
        <v>0</v>
      </c>
      <c r="O2000" s="99"/>
      <c r="P2000" s="99">
        <f>AK2000</f>
        <v>51</v>
      </c>
      <c r="Q2000" s="99">
        <f>AM2000</f>
        <v>0</v>
      </c>
      <c r="R2000" s="99">
        <v>0</v>
      </c>
      <c r="S2000" s="47"/>
      <c r="T2000" s="99">
        <f>SUM(U2000,V2000,X2000,Y2000,Z2000,AA2000,AB2000)</f>
        <v>0</v>
      </c>
      <c r="U2000" s="99">
        <f>AP2000</f>
        <v>0</v>
      </c>
      <c r="V2000" s="99">
        <f>SUM(AS2000,AT2000,AU2000,AV2000,AW2000,AX2000,AY2000,AZ2000,BA2000,BB2000,BC2000)</f>
        <v>0</v>
      </c>
      <c r="W2000" s="99">
        <f>COUNT(AS2000,AT2000,AU2000,AV2000,AW2000,AX2000,AY2000,AZ2000,BA2000,BB2000,BC2000)</f>
        <v>0</v>
      </c>
      <c r="X2000" s="99">
        <v>0</v>
      </c>
      <c r="Y2000" s="99">
        <v>0</v>
      </c>
      <c r="Z2000" s="99">
        <v>0</v>
      </c>
      <c r="AA2000" s="99">
        <f>AR2000</f>
        <v>0</v>
      </c>
      <c r="AB2000" s="99">
        <f>AQ2000</f>
        <v>0</v>
      </c>
      <c r="AC2000" s="47"/>
      <c r="AD2000" s="99"/>
      <c r="AE2000" s="99"/>
      <c r="AF2000" s="99"/>
      <c r="AG2000" s="99"/>
      <c r="AH2000" s="99"/>
      <c r="AI2000" s="99"/>
      <c r="AJ2000" s="99"/>
      <c r="AK2000" s="99">
        <v>51</v>
      </c>
      <c r="AL2000" s="99"/>
      <c r="AM2000" s="100"/>
      <c r="AN2000" s="100"/>
      <c r="AO2000" s="44"/>
      <c r="AP2000" s="100"/>
      <c r="AQ2000" s="100"/>
      <c r="AR2000" s="100"/>
      <c r="AS2000" s="100"/>
      <c r="AT2000" s="100"/>
      <c r="AU2000" s="100"/>
      <c r="AV2000" s="100"/>
      <c r="AW2000" s="100"/>
      <c r="AX2000" s="100"/>
      <c r="AY2000" s="100"/>
      <c r="AZ2000" s="100"/>
      <c r="BA2000" s="100"/>
      <c r="BB2000" s="100"/>
      <c r="BC2000" s="100"/>
      <c r="BD2000" s="41"/>
    </row>
    <row r="2001" spans="1:56" x14ac:dyDescent="0.3">
      <c r="A2001" s="102" t="s">
        <v>40</v>
      </c>
      <c r="B2001" s="104" t="s">
        <v>217</v>
      </c>
      <c r="C2001" s="104" t="s">
        <v>1458</v>
      </c>
      <c r="D2001" s="104" t="s">
        <v>1459</v>
      </c>
      <c r="E2001" s="104" t="s">
        <v>54</v>
      </c>
      <c r="F2001" s="104">
        <v>999922009</v>
      </c>
      <c r="G2001" s="99">
        <f>(J2001+T2001)-H2001</f>
        <v>25.5</v>
      </c>
      <c r="H2001" s="99">
        <f>(K2001+L2001+N2001+O2001+P2001+Q2001+R2001)*0.5</f>
        <v>25.5</v>
      </c>
      <c r="I2001" s="24"/>
      <c r="J2001" s="99">
        <f>SUM(K2001,L2001,N2001,O2001,P2001,Q2001)</f>
        <v>51</v>
      </c>
      <c r="K2001" s="99">
        <f>SUM(AD2001,AL2001,AN2001)</f>
        <v>0</v>
      </c>
      <c r="L2001" s="99">
        <f>SUM(AE2001,AF2001,AG2001,AH2001)</f>
        <v>0</v>
      </c>
      <c r="M2001" s="99">
        <f>COUNT(#REF!,#REF!,#REF!,#REF!,#REF!,#REF!,#REF!,AE2001,#REF!,#REF!,#REF!,#REF!,AF2001,AG2001,#REF!,#REF!,#REF!,AH2001)</f>
        <v>0</v>
      </c>
      <c r="N2001" s="99">
        <f>AI2001+AJ2001</f>
        <v>0</v>
      </c>
      <c r="O2001" s="99"/>
      <c r="P2001" s="99">
        <f>AK2001</f>
        <v>51</v>
      </c>
      <c r="Q2001" s="99">
        <f>AM2001</f>
        <v>0</v>
      </c>
      <c r="R2001" s="99">
        <v>0</v>
      </c>
      <c r="S2001" s="47"/>
      <c r="T2001" s="99">
        <f>SUM(U2001,V2001,X2001,Y2001,Z2001,AA2001,AB2001)</f>
        <v>0</v>
      </c>
      <c r="U2001" s="99">
        <f>AP2001</f>
        <v>0</v>
      </c>
      <c r="V2001" s="99">
        <f>SUM(AS2001,AT2001,AU2001,AV2001,AW2001,AX2001,AY2001,AZ2001,BA2001,BB2001,BC2001)</f>
        <v>0</v>
      </c>
      <c r="W2001" s="99">
        <f>COUNT(AS2001,AT2001,AU2001,AV2001,AW2001,AX2001,AY2001,AZ2001,BA2001,BB2001,BC2001)</f>
        <v>0</v>
      </c>
      <c r="X2001" s="99">
        <v>0</v>
      </c>
      <c r="Y2001" s="99">
        <v>0</v>
      </c>
      <c r="Z2001" s="99">
        <v>0</v>
      </c>
      <c r="AA2001" s="99">
        <f>AR2001</f>
        <v>0</v>
      </c>
      <c r="AB2001" s="99">
        <f>AQ2001</f>
        <v>0</v>
      </c>
      <c r="AC2001" s="47"/>
      <c r="AD2001" s="99"/>
      <c r="AE2001" s="99"/>
      <c r="AF2001" s="99"/>
      <c r="AG2001" s="99"/>
      <c r="AH2001" s="99"/>
      <c r="AI2001" s="99"/>
      <c r="AJ2001" s="99"/>
      <c r="AK2001" s="99">
        <v>51</v>
      </c>
      <c r="AL2001" s="99"/>
      <c r="AM2001" s="100"/>
      <c r="AN2001" s="100"/>
      <c r="AO2001" s="44"/>
      <c r="AP2001" s="100"/>
      <c r="AQ2001" s="100"/>
      <c r="AR2001" s="100"/>
      <c r="AS2001" s="100"/>
      <c r="AT2001" s="100"/>
      <c r="AU2001" s="100"/>
      <c r="AV2001" s="100"/>
      <c r="AW2001" s="100"/>
      <c r="AX2001" s="100"/>
      <c r="AY2001" s="100"/>
      <c r="AZ2001" s="100"/>
      <c r="BA2001" s="100"/>
      <c r="BB2001" s="100"/>
      <c r="BC2001" s="100"/>
      <c r="BD2001" s="41"/>
    </row>
    <row r="2002" spans="1:56" x14ac:dyDescent="0.3">
      <c r="A2002" s="100" t="s">
        <v>752</v>
      </c>
      <c r="B2002" s="100" t="s">
        <v>217</v>
      </c>
      <c r="C2002" s="100" t="s">
        <v>1386</v>
      </c>
      <c r="D2002" s="100" t="s">
        <v>2031</v>
      </c>
      <c r="E2002" s="100" t="s">
        <v>54</v>
      </c>
      <c r="F2002" s="100">
        <v>999928136</v>
      </c>
      <c r="G2002" s="99">
        <f>(J2002+T2002)-H2002</f>
        <v>60</v>
      </c>
      <c r="H2002" s="100"/>
      <c r="I2002" s="44"/>
      <c r="J2002" s="99">
        <f>SUM(K2002,L2002,N2002,O2002,P2002,Q2002)</f>
        <v>0</v>
      </c>
      <c r="K2002" s="99">
        <f>SUM(AD2002,AL2002,AN2002)</f>
        <v>0</v>
      </c>
      <c r="L2002" s="99">
        <f>SUM(AE2002,AF2002,AG2002,AH2002)</f>
        <v>0</v>
      </c>
      <c r="M2002" s="99">
        <f>COUNT(#REF!,#REF!,#REF!,#REF!,#REF!,#REF!,#REF!,AE2002,#REF!,#REF!,#REF!,#REF!,AF2002,AG2002,#REF!,#REF!,#REF!,AH2002)</f>
        <v>0</v>
      </c>
      <c r="N2002" s="99">
        <f>AI2002+AJ2002</f>
        <v>0</v>
      </c>
      <c r="O2002" s="99"/>
      <c r="P2002" s="99">
        <f>AK2002</f>
        <v>0</v>
      </c>
      <c r="Q2002" s="99">
        <f>AM2002</f>
        <v>0</v>
      </c>
      <c r="R2002" s="99">
        <v>0</v>
      </c>
      <c r="S2002" s="47"/>
      <c r="T2002" s="99">
        <f>SUM(U2002,V2002,X2002,Y2002,Z2002,AA2002,AB2002)</f>
        <v>60</v>
      </c>
      <c r="U2002" s="99">
        <f>AP2002</f>
        <v>0</v>
      </c>
      <c r="V2002" s="99">
        <f>SUM(AS2002,AT2002,AU2002,AV2002,AW2002,AX2002,AY2002,AZ2002,BA2002,BB2002,BC2002)</f>
        <v>60</v>
      </c>
      <c r="W2002" s="99">
        <f>COUNT(AS2002,AT2002,AU2002,AV2002,AW2002,AX2002,AY2002,AZ2002,BA2002,BB2002,BC2002)</f>
        <v>1</v>
      </c>
      <c r="X2002" s="99">
        <v>0</v>
      </c>
      <c r="Y2002" s="99">
        <v>0</v>
      </c>
      <c r="Z2002" s="99">
        <v>0</v>
      </c>
      <c r="AA2002" s="99">
        <f>AR2002</f>
        <v>0</v>
      </c>
      <c r="AB2002" s="99">
        <f>AQ2002</f>
        <v>0</v>
      </c>
      <c r="AC2002" s="47"/>
      <c r="AD2002" s="100"/>
      <c r="AE2002" s="100"/>
      <c r="AF2002" s="100"/>
      <c r="AG2002" s="100"/>
      <c r="AH2002" s="100"/>
      <c r="AI2002" s="100"/>
      <c r="AJ2002" s="100"/>
      <c r="AK2002" s="100"/>
      <c r="AL2002" s="100"/>
      <c r="AM2002" s="100"/>
      <c r="AN2002" s="100"/>
      <c r="AO2002" s="44"/>
      <c r="AP2002" s="100"/>
      <c r="AQ2002" s="100"/>
      <c r="AR2002" s="100"/>
      <c r="AS2002" s="100"/>
      <c r="AT2002" s="100"/>
      <c r="AU2002" s="100"/>
      <c r="AV2002" s="100"/>
      <c r="AW2002" s="100"/>
      <c r="AX2002" s="100"/>
      <c r="AY2002" s="100"/>
      <c r="AZ2002" s="100">
        <v>60</v>
      </c>
      <c r="BA2002" s="100"/>
      <c r="BB2002" s="100"/>
      <c r="BC2002" s="100"/>
    </row>
    <row r="2003" spans="1:56" x14ac:dyDescent="0.3">
      <c r="A2003" s="100" t="s">
        <v>752</v>
      </c>
      <c r="B2003" s="100" t="s">
        <v>217</v>
      </c>
      <c r="C2003" s="100" t="s">
        <v>3317</v>
      </c>
      <c r="D2003" s="100" t="s">
        <v>2241</v>
      </c>
      <c r="E2003" s="100" t="s">
        <v>54</v>
      </c>
      <c r="F2003" s="100">
        <v>999930983</v>
      </c>
      <c r="G2003" s="99">
        <f>(J2003+T2003)-H2003</f>
        <v>45</v>
      </c>
      <c r="H2003" s="100"/>
      <c r="I2003" s="44"/>
      <c r="J2003" s="99">
        <f>SUM(K2003,L2003,N2003,O2003,P2003,Q2003)</f>
        <v>0</v>
      </c>
      <c r="K2003" s="99">
        <f>SUM(AD2003,AL2003,AN2003)</f>
        <v>0</v>
      </c>
      <c r="L2003" s="99">
        <f>SUM(AE2003,AF2003,AG2003,AH2003)</f>
        <v>0</v>
      </c>
      <c r="M2003" s="99">
        <f>COUNT(#REF!,#REF!,#REF!,#REF!,#REF!,#REF!,#REF!,AE2003,#REF!,#REF!,#REF!,#REF!,AF2003,AG2003,#REF!,#REF!,#REF!,AH2003)</f>
        <v>0</v>
      </c>
      <c r="N2003" s="99">
        <f>AI2003+AJ2003</f>
        <v>0</v>
      </c>
      <c r="O2003" s="99"/>
      <c r="P2003" s="99">
        <f>AK2003</f>
        <v>0</v>
      </c>
      <c r="Q2003" s="99">
        <f>AM2003</f>
        <v>0</v>
      </c>
      <c r="R2003" s="99">
        <v>0</v>
      </c>
      <c r="S2003" s="47"/>
      <c r="T2003" s="99">
        <f>SUM(U2003,V2003,X2003,Y2003,Z2003,AA2003,AB2003)</f>
        <v>45</v>
      </c>
      <c r="U2003" s="99">
        <f>AP2003</f>
        <v>0</v>
      </c>
      <c r="V2003" s="99">
        <f>SUM(AS2003,AT2003,AU2003,AV2003,AW2003,AX2003,AY2003,AZ2003,BA2003,BB2003,BC2003)</f>
        <v>45</v>
      </c>
      <c r="W2003" s="99">
        <f>COUNT(AS2003,AT2003,AU2003,AV2003,AW2003,AX2003,AY2003,AZ2003,BA2003,BB2003,BC2003)</f>
        <v>1</v>
      </c>
      <c r="X2003" s="99">
        <v>0</v>
      </c>
      <c r="Y2003" s="99">
        <v>0</v>
      </c>
      <c r="Z2003" s="99">
        <v>0</v>
      </c>
      <c r="AA2003" s="99">
        <f>AR2003</f>
        <v>0</v>
      </c>
      <c r="AB2003" s="99">
        <f>AQ2003</f>
        <v>0</v>
      </c>
      <c r="AC2003" s="47"/>
      <c r="AD2003" s="100"/>
      <c r="AE2003" s="100"/>
      <c r="AF2003" s="100"/>
      <c r="AG2003" s="100"/>
      <c r="AH2003" s="100"/>
      <c r="AI2003" s="100"/>
      <c r="AJ2003" s="100"/>
      <c r="AK2003" s="100"/>
      <c r="AL2003" s="100"/>
      <c r="AM2003" s="100"/>
      <c r="AN2003" s="100"/>
      <c r="AO2003" s="44"/>
      <c r="AP2003" s="100"/>
      <c r="AQ2003" s="100"/>
      <c r="AR2003" s="100"/>
      <c r="AS2003" s="100"/>
      <c r="AT2003" s="100"/>
      <c r="AU2003" s="100"/>
      <c r="AV2003" s="100"/>
      <c r="AW2003" s="100"/>
      <c r="AX2003" s="100"/>
      <c r="AY2003" s="100"/>
      <c r="AZ2003" s="100">
        <v>45</v>
      </c>
      <c r="BA2003" s="100"/>
      <c r="BB2003" s="100"/>
      <c r="BC2003" s="100"/>
    </row>
    <row r="2004" spans="1:56" x14ac:dyDescent="0.3">
      <c r="A2004" s="100" t="s">
        <v>752</v>
      </c>
      <c r="B2004" s="100" t="s">
        <v>217</v>
      </c>
      <c r="C2004" s="100" t="s">
        <v>3038</v>
      </c>
      <c r="D2004" s="100" t="s">
        <v>666</v>
      </c>
      <c r="E2004" s="100" t="s">
        <v>54</v>
      </c>
      <c r="F2004" s="100">
        <v>999929768</v>
      </c>
      <c r="G2004" s="99">
        <f>(J2004+T2004)-H2004</f>
        <v>30</v>
      </c>
      <c r="H2004" s="100"/>
      <c r="I2004" s="44"/>
      <c r="J2004" s="99">
        <f>SUM(K2004,L2004,N2004,O2004,P2004,Q2004)</f>
        <v>0</v>
      </c>
      <c r="K2004" s="99">
        <f>SUM(AD2004,AL2004,AN2004)</f>
        <v>0</v>
      </c>
      <c r="L2004" s="99">
        <f>SUM(AE2004,AF2004,AG2004,AH2004)</f>
        <v>0</v>
      </c>
      <c r="M2004" s="99">
        <f>COUNT(#REF!,#REF!,#REF!,#REF!,#REF!,#REF!,#REF!,AE2004,#REF!,#REF!,#REF!,#REF!,AF2004,AG2004,#REF!,#REF!,#REF!,AH2004)</f>
        <v>0</v>
      </c>
      <c r="N2004" s="99">
        <f>AI2004+AJ2004</f>
        <v>0</v>
      </c>
      <c r="O2004" s="99"/>
      <c r="P2004" s="99">
        <f>AK2004</f>
        <v>0</v>
      </c>
      <c r="Q2004" s="99">
        <f>AM2004</f>
        <v>0</v>
      </c>
      <c r="R2004" s="99">
        <v>0</v>
      </c>
      <c r="S2004" s="47"/>
      <c r="T2004" s="99">
        <f>SUM(U2004,V2004,X2004,Y2004,Z2004,AA2004,AB2004)</f>
        <v>30</v>
      </c>
      <c r="U2004" s="99">
        <f>AP2004</f>
        <v>0</v>
      </c>
      <c r="V2004" s="99">
        <f>SUM(AS2004,AT2004,AU2004,AV2004,AW2004,AX2004,AY2004,AZ2004,BA2004,BB2004,BC2004)</f>
        <v>30</v>
      </c>
      <c r="W2004" s="99">
        <f>COUNT(AS2004,AT2004,AU2004,AV2004,AW2004,AX2004,AY2004,AZ2004,BA2004,BB2004,BC2004)</f>
        <v>1</v>
      </c>
      <c r="X2004" s="99">
        <v>0</v>
      </c>
      <c r="Y2004" s="99">
        <v>0</v>
      </c>
      <c r="Z2004" s="99">
        <v>0</v>
      </c>
      <c r="AA2004" s="99">
        <f>AR2004</f>
        <v>0</v>
      </c>
      <c r="AB2004" s="99">
        <f>AQ2004</f>
        <v>0</v>
      </c>
      <c r="AC2004" s="47"/>
      <c r="AD2004" s="100"/>
      <c r="AE2004" s="100"/>
      <c r="AF2004" s="100"/>
      <c r="AG2004" s="100"/>
      <c r="AH2004" s="100"/>
      <c r="AI2004" s="100"/>
      <c r="AJ2004" s="100"/>
      <c r="AK2004" s="100"/>
      <c r="AL2004" s="100"/>
      <c r="AM2004" s="100"/>
      <c r="AN2004" s="100"/>
      <c r="AO2004" s="44"/>
      <c r="AP2004" s="100"/>
      <c r="AQ2004" s="100"/>
      <c r="AR2004" s="100"/>
      <c r="AS2004" s="100"/>
      <c r="AT2004" s="100"/>
      <c r="AU2004" s="100">
        <v>30</v>
      </c>
      <c r="AV2004" s="100"/>
      <c r="AW2004" s="100"/>
      <c r="AX2004" s="100"/>
      <c r="AY2004" s="100"/>
      <c r="AZ2004" s="100"/>
      <c r="BA2004" s="100"/>
      <c r="BB2004" s="100"/>
      <c r="BC2004" s="100"/>
    </row>
    <row r="2005" spans="1:56" x14ac:dyDescent="0.3">
      <c r="A2005" s="99" t="s">
        <v>143</v>
      </c>
      <c r="B2005" s="99" t="s">
        <v>217</v>
      </c>
      <c r="C2005" s="99" t="s">
        <v>2053</v>
      </c>
      <c r="D2005" s="99" t="s">
        <v>2054</v>
      </c>
      <c r="E2005" s="99" t="s">
        <v>54</v>
      </c>
      <c r="F2005" s="99">
        <v>999925558</v>
      </c>
      <c r="G2005" s="99">
        <f>(J2005+T2005)-H2005</f>
        <v>185</v>
      </c>
      <c r="H2005" s="99"/>
      <c r="I2005" s="24"/>
      <c r="J2005" s="99">
        <f>SUM(K2005,L2005,N2005,O2005,P2005,Q2005)</f>
        <v>185</v>
      </c>
      <c r="K2005" s="99">
        <f>SUM(AD2005,AL2005,AN2005)</f>
        <v>25</v>
      </c>
      <c r="L2005" s="99">
        <f>SUM(AE2005,AF2005,AG2005,AH2005)</f>
        <v>0</v>
      </c>
      <c r="M2005" s="99">
        <f>COUNT(#REF!,#REF!,#REF!,#REF!,#REF!,#REF!,#REF!,AE2005,#REF!,#REF!,#REF!,#REF!,AF2005,AG2005,#REF!,#REF!,#REF!,AH2005)</f>
        <v>0</v>
      </c>
      <c r="N2005" s="99">
        <f>AI2005+AJ2005</f>
        <v>70</v>
      </c>
      <c r="O2005" s="99"/>
      <c r="P2005" s="99">
        <f>AK2005</f>
        <v>90</v>
      </c>
      <c r="Q2005" s="99">
        <f>AM2005</f>
        <v>0</v>
      </c>
      <c r="R2005" s="99">
        <v>0</v>
      </c>
      <c r="S2005" s="47"/>
      <c r="T2005" s="99">
        <f>SUM(U2005,V2005,X2005,Y2005,Z2005,AA2005,AB2005)</f>
        <v>0</v>
      </c>
      <c r="U2005" s="99">
        <f>AP2005</f>
        <v>0</v>
      </c>
      <c r="V2005" s="99">
        <f>SUM(AS2005,AT2005,AU2005,AV2005,AW2005,AX2005,AY2005,AZ2005,BA2005,BB2005,BC2005)</f>
        <v>0</v>
      </c>
      <c r="W2005" s="99">
        <f>COUNT(AS2005,AT2005,AU2005,AV2005,AW2005,AX2005,AY2005,AZ2005,BA2005,BB2005,BC2005)</f>
        <v>0</v>
      </c>
      <c r="X2005" s="99">
        <v>0</v>
      </c>
      <c r="Y2005" s="99">
        <v>0</v>
      </c>
      <c r="Z2005" s="99">
        <v>0</v>
      </c>
      <c r="AA2005" s="99">
        <f>AR2005</f>
        <v>0</v>
      </c>
      <c r="AB2005" s="99">
        <f>AQ2005</f>
        <v>0</v>
      </c>
      <c r="AC2005" s="47"/>
      <c r="AD2005" s="99"/>
      <c r="AE2005" s="99"/>
      <c r="AF2005" s="99"/>
      <c r="AG2005" s="99"/>
      <c r="AH2005" s="99"/>
      <c r="AI2005" s="99">
        <v>70</v>
      </c>
      <c r="AJ2005" s="99"/>
      <c r="AK2005" s="99">
        <v>90</v>
      </c>
      <c r="AL2005" s="99">
        <v>25</v>
      </c>
      <c r="AM2005" s="100"/>
      <c r="AN2005" s="100"/>
      <c r="AO2005" s="44"/>
      <c r="AP2005" s="100"/>
      <c r="AQ2005" s="100"/>
      <c r="AR2005" s="100"/>
      <c r="AS2005" s="100"/>
      <c r="AT2005" s="100"/>
      <c r="AU2005" s="100"/>
      <c r="AV2005" s="100"/>
      <c r="AW2005" s="100"/>
      <c r="AX2005" s="100"/>
      <c r="AY2005" s="100"/>
      <c r="AZ2005" s="100"/>
      <c r="BA2005" s="100"/>
      <c r="BB2005" s="100"/>
      <c r="BC2005" s="100"/>
      <c r="BD2005" s="41"/>
    </row>
    <row r="2006" spans="1:56" x14ac:dyDescent="0.3">
      <c r="A2006" s="99" t="s">
        <v>143</v>
      </c>
      <c r="B2006" s="99" t="s">
        <v>217</v>
      </c>
      <c r="C2006" s="99" t="s">
        <v>1753</v>
      </c>
      <c r="D2006" s="99" t="s">
        <v>1754</v>
      </c>
      <c r="E2006" s="99" t="s">
        <v>54</v>
      </c>
      <c r="F2006" s="99">
        <v>999923905</v>
      </c>
      <c r="G2006" s="99">
        <f>(J2006+T2006)-H2006</f>
        <v>142.5</v>
      </c>
      <c r="H2006" s="99"/>
      <c r="I2006" s="24"/>
      <c r="J2006" s="99">
        <f>SUM(K2006,L2006,N2006,O2006,P2006,Q2006)</f>
        <v>142.5</v>
      </c>
      <c r="K2006" s="99">
        <f>SUM(AD2006,AL2006,AN2006)</f>
        <v>0</v>
      </c>
      <c r="L2006" s="99">
        <f>SUM(AE2006,AF2006,AG2006,AH2006)</f>
        <v>0</v>
      </c>
      <c r="M2006" s="99">
        <f>COUNT(#REF!,#REF!,#REF!,#REF!,#REF!,#REF!,#REF!,AE2006,#REF!,#REF!,#REF!,#REF!,AF2006,AG2006,#REF!,#REF!,#REF!,AH2006)</f>
        <v>0</v>
      </c>
      <c r="N2006" s="99">
        <f>AI2006+AJ2006</f>
        <v>52.5</v>
      </c>
      <c r="O2006" s="99"/>
      <c r="P2006" s="99">
        <f>AK2006</f>
        <v>90</v>
      </c>
      <c r="Q2006" s="99">
        <f>AM2006</f>
        <v>0</v>
      </c>
      <c r="R2006" s="99">
        <v>0</v>
      </c>
      <c r="S2006" s="47"/>
      <c r="T2006" s="99">
        <f>SUM(U2006,V2006,X2006,Y2006,Z2006,AA2006,AB2006)</f>
        <v>0</v>
      </c>
      <c r="U2006" s="99">
        <f>AP2006</f>
        <v>0</v>
      </c>
      <c r="V2006" s="99">
        <f>SUM(AS2006,AT2006,AU2006,AV2006,AW2006,AX2006,AY2006,AZ2006,BA2006,BB2006,BC2006)</f>
        <v>0</v>
      </c>
      <c r="W2006" s="99">
        <f>COUNT(AS2006,AT2006,AU2006,AV2006,AW2006,AX2006,AY2006,AZ2006,BA2006,BB2006,BC2006)</f>
        <v>0</v>
      </c>
      <c r="X2006" s="99">
        <v>0</v>
      </c>
      <c r="Y2006" s="99">
        <v>0</v>
      </c>
      <c r="Z2006" s="99">
        <v>0</v>
      </c>
      <c r="AA2006" s="99">
        <f>AR2006</f>
        <v>0</v>
      </c>
      <c r="AB2006" s="99">
        <f>AQ2006</f>
        <v>0</v>
      </c>
      <c r="AC2006" s="47"/>
      <c r="AD2006" s="99"/>
      <c r="AE2006" s="99"/>
      <c r="AF2006" s="99"/>
      <c r="AG2006" s="99"/>
      <c r="AH2006" s="99"/>
      <c r="AI2006" s="99"/>
      <c r="AJ2006" s="99">
        <v>52.5</v>
      </c>
      <c r="AK2006" s="99">
        <v>90</v>
      </c>
      <c r="AL2006" s="99"/>
      <c r="AM2006" s="100"/>
      <c r="AN2006" s="100"/>
      <c r="AO2006" s="44"/>
      <c r="AP2006" s="100"/>
      <c r="AQ2006" s="100"/>
      <c r="AR2006" s="100"/>
      <c r="AS2006" s="100"/>
      <c r="AT2006" s="100"/>
      <c r="AU2006" s="100"/>
      <c r="AV2006" s="100"/>
      <c r="AW2006" s="100"/>
      <c r="AX2006" s="100"/>
      <c r="AY2006" s="100"/>
      <c r="AZ2006" s="100"/>
      <c r="BA2006" s="100"/>
      <c r="BB2006" s="100"/>
      <c r="BC2006" s="100"/>
      <c r="BD2006" s="41"/>
    </row>
    <row r="2007" spans="1:56" x14ac:dyDescent="0.3">
      <c r="A2007" s="100" t="s">
        <v>143</v>
      </c>
      <c r="B2007" s="100" t="s">
        <v>217</v>
      </c>
      <c r="C2007" s="100" t="s">
        <v>89</v>
      </c>
      <c r="D2007" s="100" t="s">
        <v>88</v>
      </c>
      <c r="E2007" s="100" t="s">
        <v>54</v>
      </c>
      <c r="F2007" s="100">
        <v>999922056</v>
      </c>
      <c r="G2007" s="99">
        <f>(J2007+T2007)-H2007</f>
        <v>120</v>
      </c>
      <c r="H2007" s="99"/>
      <c r="I2007" s="24"/>
      <c r="J2007" s="99">
        <f>SUM(K2007,L2007,N2007,O2007,P2007,Q2007)</f>
        <v>120</v>
      </c>
      <c r="K2007" s="99">
        <f>SUM(AD2007,AL2007,AN2007)</f>
        <v>0</v>
      </c>
      <c r="L2007" s="99">
        <f>SUM(AE2007,AF2007,AG2007,AH2007)</f>
        <v>0</v>
      </c>
      <c r="M2007" s="99">
        <f>COUNT(#REF!,#REF!,#REF!,#REF!,#REF!,#REF!,#REF!,AE2007,#REF!,#REF!,#REF!,#REF!,AF2007,AG2007,#REF!,#REF!,#REF!,AH2007)</f>
        <v>0</v>
      </c>
      <c r="N2007" s="99">
        <f>AI2007+AJ2007</f>
        <v>0</v>
      </c>
      <c r="O2007" s="99"/>
      <c r="P2007" s="99">
        <f>AK2007</f>
        <v>120</v>
      </c>
      <c r="Q2007" s="99">
        <f>AM2007</f>
        <v>0</v>
      </c>
      <c r="R2007" s="99">
        <v>0</v>
      </c>
      <c r="S2007" s="47"/>
      <c r="T2007" s="99">
        <f>SUM(U2007,V2007,X2007,Y2007,Z2007,AA2007,AB2007)</f>
        <v>0</v>
      </c>
      <c r="U2007" s="99">
        <f>AP2007</f>
        <v>0</v>
      </c>
      <c r="V2007" s="99">
        <f>SUM(AS2007,AT2007,AU2007,AV2007,AW2007,AX2007,AY2007,AZ2007,BA2007,BB2007,BC2007)</f>
        <v>0</v>
      </c>
      <c r="W2007" s="99">
        <f>COUNT(AS2007,AT2007,AU2007,AV2007,AW2007,AX2007,AY2007,AZ2007,BA2007,BB2007,BC2007)</f>
        <v>0</v>
      </c>
      <c r="X2007" s="99">
        <v>0</v>
      </c>
      <c r="Y2007" s="99">
        <v>0</v>
      </c>
      <c r="Z2007" s="99">
        <v>0</v>
      </c>
      <c r="AA2007" s="99">
        <f>AR2007</f>
        <v>0</v>
      </c>
      <c r="AB2007" s="99">
        <f>AQ2007</f>
        <v>0</v>
      </c>
      <c r="AC2007" s="47"/>
      <c r="AD2007" s="99"/>
      <c r="AE2007" s="99"/>
      <c r="AF2007" s="99"/>
      <c r="AG2007" s="99"/>
      <c r="AH2007" s="99"/>
      <c r="AI2007" s="99"/>
      <c r="AJ2007" s="99"/>
      <c r="AK2007" s="99">
        <v>120</v>
      </c>
      <c r="AL2007" s="99"/>
      <c r="AM2007" s="100"/>
      <c r="AN2007" s="100"/>
      <c r="AO2007" s="44"/>
      <c r="AP2007" s="100"/>
      <c r="AQ2007" s="100"/>
      <c r="AR2007" s="100"/>
      <c r="AS2007" s="100"/>
      <c r="AT2007" s="100"/>
      <c r="AU2007" s="100"/>
      <c r="AV2007" s="100"/>
      <c r="AW2007" s="100"/>
      <c r="AX2007" s="100"/>
      <c r="AY2007" s="100"/>
      <c r="AZ2007" s="100"/>
      <c r="BA2007" s="100"/>
      <c r="BB2007" s="100"/>
      <c r="BC2007" s="100"/>
      <c r="BD2007" s="41"/>
    </row>
    <row r="2008" spans="1:56" x14ac:dyDescent="0.3">
      <c r="A2008" s="100" t="s">
        <v>143</v>
      </c>
      <c r="B2008" s="100" t="s">
        <v>217</v>
      </c>
      <c r="C2008" s="100" t="s">
        <v>484</v>
      </c>
      <c r="D2008" s="100" t="s">
        <v>3340</v>
      </c>
      <c r="E2008" s="100" t="s">
        <v>54</v>
      </c>
      <c r="F2008" s="100">
        <v>999925340</v>
      </c>
      <c r="G2008" s="99">
        <f>(J2008+T2008)-H2008</f>
        <v>73.3</v>
      </c>
      <c r="H2008" s="99">
        <f>J2008*0.5</f>
        <v>28.3</v>
      </c>
      <c r="I2008" s="44"/>
      <c r="J2008" s="99">
        <f>SUM(K2008,L2008,N2008,O2008,P2008,Q2008)</f>
        <v>56.6</v>
      </c>
      <c r="K2008" s="99">
        <f>SUM(AD2008,AL2008,AN2008)</f>
        <v>0</v>
      </c>
      <c r="L2008" s="99">
        <f>SUM(AE2008,AF2008,AG2008,AH2008)</f>
        <v>0</v>
      </c>
      <c r="M2008" s="99">
        <f>COUNT(#REF!,#REF!,#REF!,#REF!,#REF!,#REF!,#REF!,AE2008,#REF!,#REF!,#REF!,#REF!,AF2008,AG2008,#REF!,#REF!,#REF!,AH2008)</f>
        <v>4</v>
      </c>
      <c r="N2008" s="99">
        <f>AI2008+AJ2008</f>
        <v>8.4</v>
      </c>
      <c r="O2008" s="99"/>
      <c r="P2008" s="99">
        <f>AK2008</f>
        <v>25.6</v>
      </c>
      <c r="Q2008" s="99">
        <f>AM2008</f>
        <v>22.6</v>
      </c>
      <c r="R2008" s="99">
        <v>0</v>
      </c>
      <c r="S2008" s="47"/>
      <c r="T2008" s="99">
        <f>SUM(U2008,V2008,X2008,Y2008,Z2008,AA2008,AB2008)</f>
        <v>45</v>
      </c>
      <c r="U2008" s="99">
        <f>AP2008</f>
        <v>0</v>
      </c>
      <c r="V2008" s="99">
        <f>SUM(AS2008,AT2008,AU2008,AV2008,AW2008,AX2008,AY2008,AZ2008,BA2008,BB2008,BC2008)</f>
        <v>45</v>
      </c>
      <c r="W2008" s="99">
        <f>COUNT(AS2008,AT2008,AU2008,AV2008,AW2008,AX2008,AY2008,AZ2008,BA2008,BB2008,BC2008)</f>
        <v>1</v>
      </c>
      <c r="X2008" s="99">
        <v>0</v>
      </c>
      <c r="Y2008" s="99">
        <v>0</v>
      </c>
      <c r="Z2008" s="99">
        <v>0</v>
      </c>
      <c r="AA2008" s="99">
        <f>AR2008</f>
        <v>0</v>
      </c>
      <c r="AB2008" s="99">
        <f>AQ2008</f>
        <v>0</v>
      </c>
      <c r="AC2008" s="47"/>
      <c r="AD2008" s="100">
        <v>0</v>
      </c>
      <c r="AE2008" s="100">
        <v>0</v>
      </c>
      <c r="AF2008" s="100">
        <v>0</v>
      </c>
      <c r="AG2008" s="100">
        <v>0</v>
      </c>
      <c r="AH2008" s="100">
        <v>0</v>
      </c>
      <c r="AI2008" s="100">
        <v>8.4</v>
      </c>
      <c r="AJ2008" s="100">
        <v>0</v>
      </c>
      <c r="AK2008" s="100">
        <v>25.6</v>
      </c>
      <c r="AL2008" s="100">
        <v>0</v>
      </c>
      <c r="AM2008" s="100">
        <v>22.6</v>
      </c>
      <c r="AN2008" s="100">
        <v>0</v>
      </c>
      <c r="AO2008" s="44"/>
      <c r="AP2008" s="100"/>
      <c r="AQ2008" s="100"/>
      <c r="AR2008" s="100"/>
      <c r="AS2008" s="100"/>
      <c r="AT2008" s="100"/>
      <c r="AU2008" s="100"/>
      <c r="AV2008" s="100"/>
      <c r="AW2008" s="100"/>
      <c r="AX2008" s="100"/>
      <c r="AY2008" s="100"/>
      <c r="AZ2008" s="100">
        <v>45</v>
      </c>
      <c r="BA2008" s="100"/>
      <c r="BB2008" s="100"/>
      <c r="BC2008" s="100"/>
    </row>
    <row r="2009" spans="1:56" x14ac:dyDescent="0.3">
      <c r="A2009" s="100" t="s">
        <v>143</v>
      </c>
      <c r="B2009" s="99" t="s">
        <v>217</v>
      </c>
      <c r="C2009" s="99" t="s">
        <v>327</v>
      </c>
      <c r="D2009" s="99" t="s">
        <v>1278</v>
      </c>
      <c r="E2009" s="99" t="s">
        <v>54</v>
      </c>
      <c r="F2009" s="99">
        <v>999920939</v>
      </c>
      <c r="G2009" s="99">
        <f>(J2009+T2009)-H2009</f>
        <v>70</v>
      </c>
      <c r="H2009" s="99"/>
      <c r="I2009" s="24"/>
      <c r="J2009" s="99">
        <f>SUM(K2009,L2009,N2009,O2009,P2009,Q2009)</f>
        <v>70</v>
      </c>
      <c r="K2009" s="99">
        <f>SUM(AD2009,AL2009,AN2009)</f>
        <v>0</v>
      </c>
      <c r="L2009" s="99">
        <f>SUM(AE2009,AF2009,AG2009,AH2009)</f>
        <v>0</v>
      </c>
      <c r="M2009" s="99">
        <f>COUNT(#REF!,#REF!,#REF!,#REF!,#REF!,#REF!,#REF!,AE2009,#REF!,#REF!,#REF!,#REF!,AF2009,AG2009,#REF!,#REF!,#REF!,AH2009)</f>
        <v>0</v>
      </c>
      <c r="N2009" s="99">
        <f>AI2009+AJ2009</f>
        <v>70</v>
      </c>
      <c r="O2009" s="99"/>
      <c r="P2009" s="99">
        <f>AK2009</f>
        <v>0</v>
      </c>
      <c r="Q2009" s="99">
        <f>AM2009</f>
        <v>0</v>
      </c>
      <c r="R2009" s="99">
        <v>0</v>
      </c>
      <c r="S2009" s="47"/>
      <c r="T2009" s="99">
        <f>SUM(U2009,V2009,X2009,Y2009,Z2009,AA2009,AB2009)</f>
        <v>0</v>
      </c>
      <c r="U2009" s="99">
        <f>AP2009</f>
        <v>0</v>
      </c>
      <c r="V2009" s="99">
        <f>SUM(AS2009,AT2009,AU2009,AV2009,AW2009,AX2009,AY2009,AZ2009,BA2009,BB2009,BC2009)</f>
        <v>0</v>
      </c>
      <c r="W2009" s="99">
        <f>COUNT(AS2009,AT2009,AU2009,AV2009,AW2009,AX2009,AY2009,AZ2009,BA2009,BB2009,BC2009)</f>
        <v>0</v>
      </c>
      <c r="X2009" s="99">
        <v>0</v>
      </c>
      <c r="Y2009" s="99">
        <v>0</v>
      </c>
      <c r="Z2009" s="99">
        <v>0</v>
      </c>
      <c r="AA2009" s="99">
        <f>AR2009</f>
        <v>0</v>
      </c>
      <c r="AB2009" s="99">
        <f>AQ2009</f>
        <v>0</v>
      </c>
      <c r="AC2009" s="47"/>
      <c r="AD2009" s="99"/>
      <c r="AE2009" s="99"/>
      <c r="AF2009" s="99"/>
      <c r="AG2009" s="99"/>
      <c r="AH2009" s="99"/>
      <c r="AI2009" s="99"/>
      <c r="AJ2009" s="99">
        <v>70</v>
      </c>
      <c r="AK2009" s="99"/>
      <c r="AL2009" s="99"/>
      <c r="AM2009" s="100"/>
      <c r="AN2009" s="100"/>
      <c r="AO2009" s="44"/>
      <c r="AP2009" s="100"/>
      <c r="AQ2009" s="100"/>
      <c r="AR2009" s="100"/>
      <c r="AS2009" s="100"/>
      <c r="AT2009" s="100"/>
      <c r="AU2009" s="100"/>
      <c r="AV2009" s="100"/>
      <c r="AW2009" s="100"/>
      <c r="AX2009" s="100"/>
      <c r="AY2009" s="100"/>
      <c r="AZ2009" s="100"/>
      <c r="BA2009" s="100"/>
      <c r="BB2009" s="100"/>
      <c r="BC2009" s="100"/>
      <c r="BD2009" s="41"/>
    </row>
    <row r="2010" spans="1:56" x14ac:dyDescent="0.3">
      <c r="A2010" s="100" t="s">
        <v>143</v>
      </c>
      <c r="B2010" s="106" t="s">
        <v>217</v>
      </c>
      <c r="C2010" s="106" t="s">
        <v>2212</v>
      </c>
      <c r="D2010" s="106" t="s">
        <v>2213</v>
      </c>
      <c r="E2010" s="106" t="s">
        <v>54</v>
      </c>
      <c r="F2010" s="106">
        <v>999926209</v>
      </c>
      <c r="G2010" s="99">
        <f>(J2010+T2010)-H2010</f>
        <v>66</v>
      </c>
      <c r="H2010" s="99">
        <f>(K2010+L2010+N2010+O2010+P2010+Q2010+R2010)*0.5</f>
        <v>66</v>
      </c>
      <c r="I2010" s="24"/>
      <c r="J2010" s="99">
        <f>SUM(K2010,L2010,N2010,O2010,P2010,Q2010)</f>
        <v>132</v>
      </c>
      <c r="K2010" s="99">
        <f>SUM(AD2010,AL2010,AN2010)</f>
        <v>0</v>
      </c>
      <c r="L2010" s="99">
        <f>SUM(AE2010,AF2010,AG2010,AH2010)</f>
        <v>60</v>
      </c>
      <c r="M2010" s="99">
        <f>COUNT(#REF!,#REF!,#REF!,#REF!,#REF!,#REF!,#REF!,AE2010,#REF!,#REF!,#REF!,#REF!,AF2010,AG2010,#REF!,#REF!,#REF!,AH2010)</f>
        <v>1</v>
      </c>
      <c r="N2010" s="99">
        <f>AI2010+AJ2010</f>
        <v>0</v>
      </c>
      <c r="O2010" s="99"/>
      <c r="P2010" s="99">
        <f>AK2010</f>
        <v>72</v>
      </c>
      <c r="Q2010" s="99">
        <f>AM2010</f>
        <v>0</v>
      </c>
      <c r="R2010" s="99">
        <v>0</v>
      </c>
      <c r="S2010" s="47"/>
      <c r="T2010" s="99">
        <f>SUM(U2010,V2010,X2010,Y2010,Z2010,AA2010,AB2010)</f>
        <v>0</v>
      </c>
      <c r="U2010" s="99">
        <f>AP2010</f>
        <v>0</v>
      </c>
      <c r="V2010" s="99">
        <f>SUM(AS2010,AT2010,AU2010,AV2010,AW2010,AX2010,AY2010,AZ2010,BA2010,BB2010,BC2010)</f>
        <v>0</v>
      </c>
      <c r="W2010" s="99">
        <f>COUNT(AS2010,AT2010,AU2010,AV2010,AW2010,AX2010,AY2010,AZ2010,BA2010,BB2010,BC2010)</f>
        <v>0</v>
      </c>
      <c r="X2010" s="99">
        <v>0</v>
      </c>
      <c r="Y2010" s="99">
        <v>0</v>
      </c>
      <c r="Z2010" s="99">
        <v>0</v>
      </c>
      <c r="AA2010" s="99">
        <f>AR2010</f>
        <v>0</v>
      </c>
      <c r="AB2010" s="99">
        <f>AQ2010</f>
        <v>0</v>
      </c>
      <c r="AC2010" s="47"/>
      <c r="AD2010" s="99"/>
      <c r="AE2010" s="99"/>
      <c r="AF2010" s="99">
        <v>60</v>
      </c>
      <c r="AG2010" s="99"/>
      <c r="AH2010" s="99"/>
      <c r="AI2010" s="99"/>
      <c r="AJ2010" s="99"/>
      <c r="AK2010" s="99">
        <v>72</v>
      </c>
      <c r="AL2010" s="99"/>
      <c r="AM2010" s="100"/>
      <c r="AN2010" s="100"/>
      <c r="AO2010" s="44"/>
      <c r="AP2010" s="100"/>
      <c r="AQ2010" s="100"/>
      <c r="AR2010" s="100"/>
      <c r="AS2010" s="100"/>
      <c r="AT2010" s="100"/>
      <c r="AU2010" s="100"/>
      <c r="AV2010" s="100"/>
      <c r="AW2010" s="100"/>
      <c r="AX2010" s="100"/>
      <c r="AY2010" s="100"/>
      <c r="AZ2010" s="100"/>
      <c r="BA2010" s="100"/>
      <c r="BB2010" s="100"/>
      <c r="BC2010" s="100"/>
      <c r="BD2010" s="41"/>
    </row>
    <row r="2011" spans="1:56" x14ac:dyDescent="0.3">
      <c r="A2011" s="100" t="s">
        <v>143</v>
      </c>
      <c r="B2011" s="100" t="s">
        <v>217</v>
      </c>
      <c r="C2011" s="100" t="s">
        <v>2010</v>
      </c>
      <c r="D2011" s="100" t="s">
        <v>2011</v>
      </c>
      <c r="E2011" s="100" t="s">
        <v>54</v>
      </c>
      <c r="F2011" s="100">
        <v>999925356</v>
      </c>
      <c r="G2011" s="99">
        <f>(J2011+T2011)-H2011</f>
        <v>66</v>
      </c>
      <c r="H2011" s="100"/>
      <c r="I2011" s="44"/>
      <c r="J2011" s="99">
        <f>SUM(K2011,L2011,N2011,O2011,P2011,Q2011)</f>
        <v>36</v>
      </c>
      <c r="K2011" s="99">
        <f>SUM(AD2011,AL2011,AN2011)</f>
        <v>0</v>
      </c>
      <c r="L2011" s="99">
        <f>SUM(AE2011,AF2011,AG2011,AH2011)</f>
        <v>0</v>
      </c>
      <c r="M2011" s="99">
        <f>COUNT(#REF!,#REF!,#REF!,#REF!,#REF!,#REF!,#REF!,AE2011,#REF!,#REF!,#REF!,#REF!,AF2011,AG2011,#REF!,#REF!,#REF!,AH2011)</f>
        <v>4</v>
      </c>
      <c r="N2011" s="99">
        <f>AI2011+AJ2011</f>
        <v>0</v>
      </c>
      <c r="O2011" s="99"/>
      <c r="P2011" s="99">
        <f>AK2011</f>
        <v>36</v>
      </c>
      <c r="Q2011" s="99">
        <f>AM2011</f>
        <v>0</v>
      </c>
      <c r="R2011" s="99">
        <v>0</v>
      </c>
      <c r="S2011" s="47"/>
      <c r="T2011" s="99">
        <f>SUM(U2011,V2011,X2011,Y2011,Z2011,AA2011,AB2011)</f>
        <v>30</v>
      </c>
      <c r="U2011" s="99">
        <f>AP2011</f>
        <v>0</v>
      </c>
      <c r="V2011" s="99">
        <f>SUM(AS2011,AT2011,AU2011,AV2011,AW2011,AX2011,AY2011,AZ2011,BA2011,BB2011,BC2011)</f>
        <v>30</v>
      </c>
      <c r="W2011" s="99">
        <f>COUNT(AS2011,AT2011,AU2011,AV2011,AW2011,AX2011,AY2011,AZ2011,BA2011,BB2011,BC2011)</f>
        <v>1</v>
      </c>
      <c r="X2011" s="99">
        <v>0</v>
      </c>
      <c r="Y2011" s="99">
        <v>0</v>
      </c>
      <c r="Z2011" s="99">
        <v>0</v>
      </c>
      <c r="AA2011" s="99">
        <f>AR2011</f>
        <v>0</v>
      </c>
      <c r="AB2011" s="99">
        <f>AQ2011</f>
        <v>0</v>
      </c>
      <c r="AC2011" s="47"/>
      <c r="AD2011" s="100">
        <v>0</v>
      </c>
      <c r="AE2011" s="100">
        <v>0</v>
      </c>
      <c r="AF2011" s="100">
        <v>0</v>
      </c>
      <c r="AG2011" s="100">
        <v>0</v>
      </c>
      <c r="AH2011" s="100">
        <v>0</v>
      </c>
      <c r="AI2011" s="100">
        <v>0</v>
      </c>
      <c r="AJ2011" s="100">
        <v>0</v>
      </c>
      <c r="AK2011" s="100">
        <v>36</v>
      </c>
      <c r="AL2011" s="100">
        <v>0</v>
      </c>
      <c r="AM2011" s="100">
        <v>0</v>
      </c>
      <c r="AN2011" s="100">
        <v>0</v>
      </c>
      <c r="AO2011" s="44"/>
      <c r="AP2011" s="100"/>
      <c r="AQ2011" s="100"/>
      <c r="AR2011" s="100"/>
      <c r="AS2011" s="100"/>
      <c r="AT2011" s="100">
        <v>30</v>
      </c>
      <c r="AU2011" s="100"/>
      <c r="AV2011" s="100"/>
      <c r="AW2011" s="100"/>
      <c r="AX2011" s="100"/>
      <c r="AY2011" s="100"/>
      <c r="AZ2011" s="100"/>
      <c r="BA2011" s="100"/>
      <c r="BB2011" s="100"/>
      <c r="BC2011" s="100"/>
    </row>
    <row r="2012" spans="1:56" x14ac:dyDescent="0.3">
      <c r="A2012" s="100" t="s">
        <v>143</v>
      </c>
      <c r="B2012" s="102" t="s">
        <v>217</v>
      </c>
      <c r="C2012" s="102" t="s">
        <v>1730</v>
      </c>
      <c r="D2012" s="102" t="s">
        <v>1731</v>
      </c>
      <c r="E2012" s="102" t="s">
        <v>54</v>
      </c>
      <c r="F2012" s="99">
        <v>999923787</v>
      </c>
      <c r="G2012" s="99">
        <f>(J2012+T2012)-H2012</f>
        <v>60</v>
      </c>
      <c r="H2012" s="99">
        <f>(K2012+L2012+N2012+O2012+P2012+Q2012+R2012)*0.5</f>
        <v>60</v>
      </c>
      <c r="I2012" s="24"/>
      <c r="J2012" s="99">
        <f>SUM(K2012,L2012,N2012,O2012,P2012,Q2012)</f>
        <v>120</v>
      </c>
      <c r="K2012" s="99">
        <f>SUM(AD2012,AL2012,AN2012)</f>
        <v>0</v>
      </c>
      <c r="L2012" s="99">
        <f>SUM(AE2012,AF2012,AG2012,AH2012)</f>
        <v>120</v>
      </c>
      <c r="M2012" s="99">
        <f>COUNT(#REF!,#REF!,#REF!,#REF!,#REF!,#REF!,#REF!,AE2012,#REF!,#REF!,#REF!,#REF!,AF2012,AG2012,#REF!,#REF!,#REF!,AH2012)</f>
        <v>1</v>
      </c>
      <c r="N2012" s="99">
        <f>AI2012+AJ2012</f>
        <v>0</v>
      </c>
      <c r="O2012" s="99"/>
      <c r="P2012" s="99">
        <f>AK2012</f>
        <v>0</v>
      </c>
      <c r="Q2012" s="99">
        <f>AM2012</f>
        <v>0</v>
      </c>
      <c r="R2012" s="99">
        <v>0</v>
      </c>
      <c r="S2012" s="47"/>
      <c r="T2012" s="99">
        <f>SUM(U2012,V2012,X2012,Y2012,Z2012,AA2012,AB2012)</f>
        <v>0</v>
      </c>
      <c r="U2012" s="99">
        <f>AP2012</f>
        <v>0</v>
      </c>
      <c r="V2012" s="99">
        <f>SUM(AS2012,AT2012,AU2012,AV2012,AW2012,AX2012,AY2012,AZ2012,BA2012,BB2012,BC2012)</f>
        <v>0</v>
      </c>
      <c r="W2012" s="99">
        <f>COUNT(AS2012,AT2012,AU2012,AV2012,AW2012,AX2012,AY2012,AZ2012,BA2012,BB2012,BC2012)</f>
        <v>0</v>
      </c>
      <c r="X2012" s="99">
        <v>0</v>
      </c>
      <c r="Y2012" s="99">
        <v>0</v>
      </c>
      <c r="Z2012" s="99">
        <v>0</v>
      </c>
      <c r="AA2012" s="99">
        <f>AR2012</f>
        <v>0</v>
      </c>
      <c r="AB2012" s="99">
        <f>AQ2012</f>
        <v>0</v>
      </c>
      <c r="AC2012" s="47"/>
      <c r="AD2012" s="99"/>
      <c r="AE2012" s="99">
        <v>120</v>
      </c>
      <c r="AF2012" s="99"/>
      <c r="AG2012" s="99"/>
      <c r="AH2012" s="99"/>
      <c r="AI2012" s="99"/>
      <c r="AJ2012" s="99"/>
      <c r="AK2012" s="99"/>
      <c r="AL2012" s="99"/>
      <c r="AM2012" s="100"/>
      <c r="AN2012" s="100"/>
      <c r="AO2012" s="44"/>
      <c r="AP2012" s="100"/>
      <c r="AQ2012" s="100"/>
      <c r="AR2012" s="100"/>
      <c r="AS2012" s="100"/>
      <c r="AT2012" s="100"/>
      <c r="AU2012" s="100"/>
      <c r="AV2012" s="100"/>
      <c r="AW2012" s="100"/>
      <c r="AX2012" s="100"/>
      <c r="AY2012" s="100"/>
      <c r="AZ2012" s="100"/>
      <c r="BA2012" s="100"/>
      <c r="BB2012" s="100"/>
      <c r="BC2012" s="100"/>
      <c r="BD2012" s="41"/>
    </row>
    <row r="2013" spans="1:56" x14ac:dyDescent="0.3">
      <c r="A2013" s="100" t="s">
        <v>143</v>
      </c>
      <c r="B2013" s="100" t="s">
        <v>217</v>
      </c>
      <c r="C2013" s="100" t="s">
        <v>2019</v>
      </c>
      <c r="D2013" s="100" t="s">
        <v>1096</v>
      </c>
      <c r="E2013" s="100" t="s">
        <v>54</v>
      </c>
      <c r="F2013" s="100">
        <v>999925385</v>
      </c>
      <c r="G2013" s="99">
        <f>(J2013+T2013)-H2013</f>
        <v>60</v>
      </c>
      <c r="H2013" s="99"/>
      <c r="I2013" s="24"/>
      <c r="J2013" s="99">
        <f>SUM(K2013,L2013,N2013,O2013,P2013,Q2013)</f>
        <v>60</v>
      </c>
      <c r="K2013" s="99">
        <f>SUM(AD2013,AL2013,AN2013)</f>
        <v>0</v>
      </c>
      <c r="L2013" s="99">
        <f>SUM(AE2013,AF2013,AG2013,AH2013)</f>
        <v>60</v>
      </c>
      <c r="M2013" s="99">
        <f>COUNT(#REF!,#REF!,#REF!,#REF!,#REF!,#REF!,#REF!,AE2013,#REF!,#REF!,#REF!,#REF!,AF2013,AG2013,#REF!,#REF!,#REF!,AH2013)</f>
        <v>1</v>
      </c>
      <c r="N2013" s="99">
        <f>AI2013+AJ2013</f>
        <v>0</v>
      </c>
      <c r="O2013" s="99"/>
      <c r="P2013" s="99">
        <f>AK2013</f>
        <v>0</v>
      </c>
      <c r="Q2013" s="99">
        <f>AM2013</f>
        <v>0</v>
      </c>
      <c r="R2013" s="99">
        <v>0</v>
      </c>
      <c r="S2013" s="47"/>
      <c r="T2013" s="99">
        <f>SUM(U2013,V2013,X2013,Y2013,Z2013,AA2013,AB2013)</f>
        <v>0</v>
      </c>
      <c r="U2013" s="99">
        <f>AP2013</f>
        <v>0</v>
      </c>
      <c r="V2013" s="99">
        <f>SUM(AS2013,AT2013,AU2013,AV2013,AW2013,AX2013,AY2013,AZ2013,BA2013,BB2013,BC2013)</f>
        <v>0</v>
      </c>
      <c r="W2013" s="99">
        <f>COUNT(AS2013,AT2013,AU2013,AV2013,AW2013,AX2013,AY2013,AZ2013,BA2013,BB2013,BC2013)</f>
        <v>0</v>
      </c>
      <c r="X2013" s="99">
        <v>0</v>
      </c>
      <c r="Y2013" s="99">
        <v>0</v>
      </c>
      <c r="Z2013" s="99">
        <v>0</v>
      </c>
      <c r="AA2013" s="99">
        <f>AR2013</f>
        <v>0</v>
      </c>
      <c r="AB2013" s="99">
        <f>AQ2013</f>
        <v>0</v>
      </c>
      <c r="AC2013" s="47"/>
      <c r="AD2013" s="99"/>
      <c r="AE2013" s="99"/>
      <c r="AF2013" s="99"/>
      <c r="AG2013" s="99">
        <v>60</v>
      </c>
      <c r="AH2013" s="99"/>
      <c r="AI2013" s="99"/>
      <c r="AJ2013" s="99"/>
      <c r="AK2013" s="99"/>
      <c r="AL2013" s="99"/>
      <c r="AM2013" s="100"/>
      <c r="AN2013" s="100"/>
      <c r="AO2013" s="44"/>
      <c r="AP2013" s="100"/>
      <c r="AQ2013" s="100"/>
      <c r="AR2013" s="100"/>
      <c r="AS2013" s="100"/>
      <c r="AT2013" s="100"/>
      <c r="AU2013" s="100"/>
      <c r="AV2013" s="100"/>
      <c r="AW2013" s="100"/>
      <c r="AX2013" s="100"/>
      <c r="AY2013" s="100"/>
      <c r="AZ2013" s="100"/>
      <c r="BA2013" s="100"/>
      <c r="BB2013" s="100"/>
      <c r="BC2013" s="100"/>
      <c r="BD2013" s="41"/>
    </row>
    <row r="2014" spans="1:56" x14ac:dyDescent="0.3">
      <c r="A2014" s="100" t="s">
        <v>143</v>
      </c>
      <c r="B2014" s="100" t="s">
        <v>217</v>
      </c>
      <c r="C2014" s="100" t="s">
        <v>1049</v>
      </c>
      <c r="D2014" s="100" t="s">
        <v>2194</v>
      </c>
      <c r="E2014" s="100" t="s">
        <v>54</v>
      </c>
      <c r="F2014" s="100">
        <v>999929627</v>
      </c>
      <c r="G2014" s="99">
        <f>(J2014+T2014)-H2014</f>
        <v>60</v>
      </c>
      <c r="H2014" s="100"/>
      <c r="I2014" s="44"/>
      <c r="J2014" s="99">
        <f>SUM(K2014,L2014,N2014,O2014,P2014,Q2014)</f>
        <v>0</v>
      </c>
      <c r="K2014" s="99">
        <f>SUM(AD2014,AL2014,AN2014)</f>
        <v>0</v>
      </c>
      <c r="L2014" s="99">
        <f>SUM(AE2014,AF2014,AG2014,AH2014)</f>
        <v>0</v>
      </c>
      <c r="M2014" s="99">
        <f>COUNT(#REF!,#REF!,#REF!,#REF!,#REF!,#REF!,#REF!,AE2014,#REF!,#REF!,#REF!,#REF!,AF2014,AG2014,#REF!,#REF!,#REF!,AH2014)</f>
        <v>0</v>
      </c>
      <c r="N2014" s="99">
        <f>AI2014+AJ2014</f>
        <v>0</v>
      </c>
      <c r="O2014" s="99"/>
      <c r="P2014" s="99">
        <f>AK2014</f>
        <v>0</v>
      </c>
      <c r="Q2014" s="99">
        <f>AM2014</f>
        <v>0</v>
      </c>
      <c r="R2014" s="99">
        <v>0</v>
      </c>
      <c r="S2014" s="47"/>
      <c r="T2014" s="99">
        <f>SUM(U2014,V2014,X2014,Y2014,Z2014,AA2014,AB2014)</f>
        <v>60</v>
      </c>
      <c r="U2014" s="99">
        <f>AP2014</f>
        <v>0</v>
      </c>
      <c r="V2014" s="99">
        <f>SUM(AS2014,AT2014,AU2014,AV2014,AW2014,AX2014,AY2014,AZ2014,BA2014,BB2014,BC2014)</f>
        <v>60</v>
      </c>
      <c r="W2014" s="99">
        <f>COUNT(AS2014,AT2014,AU2014,AV2014,AW2014,AX2014,AY2014,AZ2014,BA2014,BB2014,BC2014)</f>
        <v>1</v>
      </c>
      <c r="X2014" s="99">
        <v>0</v>
      </c>
      <c r="Y2014" s="99">
        <v>0</v>
      </c>
      <c r="Z2014" s="99">
        <v>0</v>
      </c>
      <c r="AA2014" s="99">
        <f>AR2014</f>
        <v>0</v>
      </c>
      <c r="AB2014" s="99">
        <f>AQ2014</f>
        <v>0</v>
      </c>
      <c r="AC2014" s="47"/>
      <c r="AD2014" s="100"/>
      <c r="AE2014" s="100"/>
      <c r="AF2014" s="100"/>
      <c r="AG2014" s="100"/>
      <c r="AH2014" s="100"/>
      <c r="AI2014" s="100"/>
      <c r="AJ2014" s="100"/>
      <c r="AK2014" s="100"/>
      <c r="AL2014" s="100"/>
      <c r="AM2014" s="100"/>
      <c r="AN2014" s="100"/>
      <c r="AO2014" s="44"/>
      <c r="AP2014" s="100"/>
      <c r="AQ2014" s="100"/>
      <c r="AR2014" s="100"/>
      <c r="AS2014" s="100"/>
      <c r="AT2014" s="100"/>
      <c r="AU2014" s="100"/>
      <c r="AV2014" s="100"/>
      <c r="AW2014" s="100"/>
      <c r="AX2014" s="100"/>
      <c r="AY2014" s="100"/>
      <c r="AZ2014" s="100">
        <v>60</v>
      </c>
      <c r="BA2014" s="100"/>
      <c r="BB2014" s="100"/>
      <c r="BC2014" s="100"/>
    </row>
    <row r="2015" spans="1:56" x14ac:dyDescent="0.3">
      <c r="A2015" s="100" t="s">
        <v>143</v>
      </c>
      <c r="B2015" s="99" t="s">
        <v>217</v>
      </c>
      <c r="C2015" s="99" t="s">
        <v>1762</v>
      </c>
      <c r="D2015" s="99" t="s">
        <v>1763</v>
      </c>
      <c r="E2015" s="100" t="s">
        <v>54</v>
      </c>
      <c r="F2015" s="99">
        <v>999923951</v>
      </c>
      <c r="G2015" s="99">
        <f>(J2015+T2015)-H2015</f>
        <v>45</v>
      </c>
      <c r="H2015" s="99">
        <f>(K2015+L2015+N2015+O2015+P2015+Q2015+R2015)*0.5</f>
        <v>45</v>
      </c>
      <c r="I2015" s="24"/>
      <c r="J2015" s="99">
        <f>SUM(K2015,L2015,N2015,O2015,P2015,Q2015)</f>
        <v>90</v>
      </c>
      <c r="K2015" s="99">
        <f>SUM(AD2015,AL2015,AN2015)</f>
        <v>0</v>
      </c>
      <c r="L2015" s="99">
        <f>SUM(AE2015,AF2015,AG2015,AH2015)</f>
        <v>90</v>
      </c>
      <c r="M2015" s="99">
        <f>COUNT(#REF!,#REF!,#REF!,#REF!,#REF!,#REF!,#REF!,AE2015,#REF!,#REF!,#REF!,#REF!,AF2015,AG2015,#REF!,#REF!,#REF!,AH2015)</f>
        <v>1</v>
      </c>
      <c r="N2015" s="99">
        <f>AI2015+AJ2015</f>
        <v>0</v>
      </c>
      <c r="O2015" s="99"/>
      <c r="P2015" s="99">
        <f>AK2015</f>
        <v>0</v>
      </c>
      <c r="Q2015" s="99">
        <f>AM2015</f>
        <v>0</v>
      </c>
      <c r="R2015" s="99">
        <v>0</v>
      </c>
      <c r="S2015" s="47"/>
      <c r="T2015" s="99">
        <f>SUM(U2015,V2015,X2015,Y2015,Z2015,AA2015,AB2015)</f>
        <v>0</v>
      </c>
      <c r="U2015" s="99">
        <f>AP2015</f>
        <v>0</v>
      </c>
      <c r="V2015" s="99">
        <f>SUM(AS2015,AT2015,AU2015,AV2015,AW2015,AX2015,AY2015,AZ2015,BA2015,BB2015,BC2015)</f>
        <v>0</v>
      </c>
      <c r="W2015" s="99">
        <f>COUNT(AS2015,AT2015,AU2015,AV2015,AW2015,AX2015,AY2015,AZ2015,BA2015,BB2015,BC2015)</f>
        <v>0</v>
      </c>
      <c r="X2015" s="99">
        <v>0</v>
      </c>
      <c r="Y2015" s="99">
        <v>0</v>
      </c>
      <c r="Z2015" s="99">
        <v>0</v>
      </c>
      <c r="AA2015" s="99">
        <f>AR2015</f>
        <v>0</v>
      </c>
      <c r="AB2015" s="99">
        <f>AQ2015</f>
        <v>0</v>
      </c>
      <c r="AC2015" s="47"/>
      <c r="AD2015" s="99"/>
      <c r="AE2015" s="99">
        <v>90</v>
      </c>
      <c r="AF2015" s="99"/>
      <c r="AG2015" s="99"/>
      <c r="AH2015" s="99"/>
      <c r="AI2015" s="99"/>
      <c r="AJ2015" s="99"/>
      <c r="AK2015" s="99"/>
      <c r="AL2015" s="99"/>
      <c r="AM2015" s="100"/>
      <c r="AN2015" s="100"/>
      <c r="AO2015" s="44"/>
      <c r="AP2015" s="100"/>
      <c r="AQ2015" s="100"/>
      <c r="AR2015" s="100"/>
      <c r="AS2015" s="100"/>
      <c r="AT2015" s="100"/>
      <c r="AU2015" s="100"/>
      <c r="AV2015" s="100"/>
      <c r="AW2015" s="100"/>
      <c r="AX2015" s="100"/>
      <c r="AY2015" s="100"/>
      <c r="AZ2015" s="100"/>
      <c r="BA2015" s="100"/>
      <c r="BB2015" s="100"/>
      <c r="BC2015" s="100"/>
      <c r="BD2015" s="41"/>
    </row>
    <row r="2016" spans="1:56" x14ac:dyDescent="0.3">
      <c r="A2016" s="100" t="s">
        <v>143</v>
      </c>
      <c r="B2016" s="100" t="s">
        <v>217</v>
      </c>
      <c r="C2016" s="100" t="s">
        <v>2542</v>
      </c>
      <c r="D2016" s="100" t="s">
        <v>88</v>
      </c>
      <c r="E2016" s="100" t="s">
        <v>54</v>
      </c>
      <c r="F2016" s="100">
        <v>999927497</v>
      </c>
      <c r="G2016" s="99">
        <f>(J2016+T2016)-H2016</f>
        <v>42</v>
      </c>
      <c r="H2016" s="100"/>
      <c r="I2016" s="44"/>
      <c r="J2016" s="99">
        <f>SUM(K2016,L2016,N2016,O2016,P2016,Q2016)</f>
        <v>12</v>
      </c>
      <c r="K2016" s="99">
        <f>SUM(AD2016,AL2016,AN2016)</f>
        <v>0</v>
      </c>
      <c r="L2016" s="99">
        <f>SUM(AE2016,AF2016,AG2016,AH2016)</f>
        <v>12</v>
      </c>
      <c r="M2016" s="99">
        <f>COUNT(#REF!,#REF!,#REF!,#REF!,#REF!,#REF!,#REF!,AE2016,#REF!,#REF!,#REF!,#REF!,AF2016,AG2016,#REF!,#REF!,#REF!,AH2016)</f>
        <v>4</v>
      </c>
      <c r="N2016" s="99">
        <f>AI2016+AJ2016</f>
        <v>0</v>
      </c>
      <c r="O2016" s="99"/>
      <c r="P2016" s="99">
        <f>AK2016</f>
        <v>0</v>
      </c>
      <c r="Q2016" s="99">
        <f>AM2016</f>
        <v>0</v>
      </c>
      <c r="R2016" s="99">
        <v>0</v>
      </c>
      <c r="S2016" s="47"/>
      <c r="T2016" s="99">
        <f>SUM(U2016,V2016,X2016,Y2016,Z2016,AA2016,AB2016)</f>
        <v>30</v>
      </c>
      <c r="U2016" s="99">
        <f>AP2016</f>
        <v>0</v>
      </c>
      <c r="V2016" s="99">
        <f>SUM(AS2016,AT2016,AU2016,AV2016,AW2016,AX2016,AY2016,AZ2016,BA2016,BB2016,BC2016)</f>
        <v>30</v>
      </c>
      <c r="W2016" s="99">
        <f>COUNT(AS2016,AT2016,AU2016,AV2016,AW2016,AX2016,AY2016,AZ2016,BA2016,BB2016,BC2016)</f>
        <v>1</v>
      </c>
      <c r="X2016" s="99">
        <v>0</v>
      </c>
      <c r="Y2016" s="99">
        <v>0</v>
      </c>
      <c r="Z2016" s="99">
        <v>0</v>
      </c>
      <c r="AA2016" s="99">
        <f>AR2016</f>
        <v>0</v>
      </c>
      <c r="AB2016" s="99">
        <f>AQ2016</f>
        <v>0</v>
      </c>
      <c r="AC2016" s="47"/>
      <c r="AD2016" s="100">
        <v>0</v>
      </c>
      <c r="AE2016" s="100">
        <v>12</v>
      </c>
      <c r="AF2016" s="100">
        <v>0</v>
      </c>
      <c r="AG2016" s="100">
        <v>0</v>
      </c>
      <c r="AH2016" s="100">
        <v>0</v>
      </c>
      <c r="AI2016" s="100">
        <v>0</v>
      </c>
      <c r="AJ2016" s="100">
        <v>0</v>
      </c>
      <c r="AK2016" s="100">
        <v>0</v>
      </c>
      <c r="AL2016" s="100">
        <v>0</v>
      </c>
      <c r="AM2016" s="100">
        <v>0</v>
      </c>
      <c r="AN2016" s="100">
        <v>0</v>
      </c>
      <c r="AO2016" s="44"/>
      <c r="AP2016" s="100"/>
      <c r="AQ2016" s="100"/>
      <c r="AR2016" s="100"/>
      <c r="AS2016" s="100">
        <v>30</v>
      </c>
      <c r="AT2016" s="100"/>
      <c r="AU2016" s="100"/>
      <c r="AV2016" s="100"/>
      <c r="AW2016" s="100"/>
      <c r="AX2016" s="100"/>
      <c r="AY2016" s="100"/>
      <c r="AZ2016" s="100"/>
      <c r="BA2016" s="100"/>
      <c r="BB2016" s="100"/>
      <c r="BC2016" s="100"/>
    </row>
    <row r="2017" spans="1:56" x14ac:dyDescent="0.3">
      <c r="A2017" s="100" t="s">
        <v>143</v>
      </c>
      <c r="B2017" s="99" t="s">
        <v>217</v>
      </c>
      <c r="C2017" s="99" t="s">
        <v>307</v>
      </c>
      <c r="D2017" s="99" t="s">
        <v>1233</v>
      </c>
      <c r="E2017" s="99" t="s">
        <v>54</v>
      </c>
      <c r="F2017" s="99">
        <v>999920221</v>
      </c>
      <c r="G2017" s="99">
        <f>(J2017+T2017)-H2017</f>
        <v>39.5</v>
      </c>
      <c r="H2017" s="99"/>
      <c r="I2017" s="24"/>
      <c r="J2017" s="99">
        <f>SUM(K2017,L2017,N2017,O2017,P2017,Q2017)</f>
        <v>39.5</v>
      </c>
      <c r="K2017" s="99">
        <f>SUM(AD2017,AL2017,AN2017)</f>
        <v>0</v>
      </c>
      <c r="L2017" s="99">
        <f>SUM(AE2017,AF2017,AG2017,AH2017)</f>
        <v>0</v>
      </c>
      <c r="M2017" s="99">
        <f>COUNT(#REF!,#REF!,#REF!,#REF!,#REF!,#REF!,#REF!,AE2017,#REF!,#REF!,#REF!,#REF!,AF2017,AG2017,#REF!,#REF!,#REF!,AH2017)</f>
        <v>0</v>
      </c>
      <c r="N2017" s="99">
        <f>AI2017+AJ2017</f>
        <v>39.5</v>
      </c>
      <c r="O2017" s="99"/>
      <c r="P2017" s="99">
        <f>AK2017</f>
        <v>0</v>
      </c>
      <c r="Q2017" s="99">
        <f>AM2017</f>
        <v>0</v>
      </c>
      <c r="R2017" s="99">
        <v>0</v>
      </c>
      <c r="S2017" s="47"/>
      <c r="T2017" s="99">
        <f>SUM(U2017,V2017,X2017,Y2017,Z2017,AA2017,AB2017)</f>
        <v>0</v>
      </c>
      <c r="U2017" s="99">
        <f>AP2017</f>
        <v>0</v>
      </c>
      <c r="V2017" s="99">
        <f>SUM(AS2017,AT2017,AU2017,AV2017,AW2017,AX2017,AY2017,AZ2017,BA2017,BB2017,BC2017)</f>
        <v>0</v>
      </c>
      <c r="W2017" s="99">
        <f>COUNT(AS2017,AT2017,AU2017,AV2017,AW2017,AX2017,AY2017,AZ2017,BA2017,BB2017,BC2017)</f>
        <v>0</v>
      </c>
      <c r="X2017" s="99">
        <v>0</v>
      </c>
      <c r="Y2017" s="99">
        <v>0</v>
      </c>
      <c r="Z2017" s="99">
        <v>0</v>
      </c>
      <c r="AA2017" s="99">
        <f>AR2017</f>
        <v>0</v>
      </c>
      <c r="AB2017" s="99">
        <f>AQ2017</f>
        <v>0</v>
      </c>
      <c r="AC2017" s="47"/>
      <c r="AD2017" s="99"/>
      <c r="AE2017" s="99"/>
      <c r="AF2017" s="99"/>
      <c r="AG2017" s="99"/>
      <c r="AH2017" s="99"/>
      <c r="AI2017" s="99"/>
      <c r="AJ2017" s="99">
        <v>39.5</v>
      </c>
      <c r="AK2017" s="99"/>
      <c r="AL2017" s="99"/>
      <c r="AM2017" s="100"/>
      <c r="AN2017" s="100"/>
      <c r="AO2017" s="44"/>
      <c r="AP2017" s="100"/>
      <c r="AQ2017" s="100"/>
      <c r="AR2017" s="100"/>
      <c r="AS2017" s="100"/>
      <c r="AT2017" s="100"/>
      <c r="AU2017" s="100"/>
      <c r="AV2017" s="100"/>
      <c r="AW2017" s="100"/>
      <c r="AX2017" s="100"/>
      <c r="AY2017" s="100"/>
      <c r="AZ2017" s="100"/>
      <c r="BA2017" s="100"/>
      <c r="BB2017" s="100"/>
      <c r="BC2017" s="100"/>
      <c r="BD2017" s="41"/>
    </row>
    <row r="2018" spans="1:56" x14ac:dyDescent="0.3">
      <c r="A2018" s="100" t="s">
        <v>143</v>
      </c>
      <c r="B2018" s="99" t="s">
        <v>217</v>
      </c>
      <c r="C2018" s="99" t="s">
        <v>2455</v>
      </c>
      <c r="D2018" s="99" t="s">
        <v>2456</v>
      </c>
      <c r="E2018" s="99" t="s">
        <v>54</v>
      </c>
      <c r="F2018" s="99">
        <v>999927186</v>
      </c>
      <c r="G2018" s="99">
        <f>(J2018+T2018)-H2018</f>
        <v>39.5</v>
      </c>
      <c r="H2018" s="99">
        <f>(K2018+L2018+N2018+O2018+P2018+Q2018+R2018)*0.5</f>
        <v>39.5</v>
      </c>
      <c r="I2018" s="24"/>
      <c r="J2018" s="99">
        <f>SUM(K2018,L2018,N2018,O2018,P2018,Q2018)</f>
        <v>79</v>
      </c>
      <c r="K2018" s="99">
        <f>SUM(AD2018,AL2018,AN2018)</f>
        <v>0</v>
      </c>
      <c r="L2018" s="99">
        <f>SUM(AE2018,AF2018,AG2018,AH2018)</f>
        <v>0</v>
      </c>
      <c r="M2018" s="99">
        <f>COUNT(#REF!,#REF!,#REF!,#REF!,#REF!,#REF!,#REF!,AE2018,#REF!,#REF!,#REF!,#REF!,AF2018,AG2018,#REF!,#REF!,#REF!,AH2018)</f>
        <v>0</v>
      </c>
      <c r="N2018" s="99">
        <f>AI2018+AJ2018</f>
        <v>79</v>
      </c>
      <c r="O2018" s="99"/>
      <c r="P2018" s="99">
        <f>AK2018</f>
        <v>0</v>
      </c>
      <c r="Q2018" s="99">
        <f>AM2018</f>
        <v>0</v>
      </c>
      <c r="R2018" s="99">
        <v>0</v>
      </c>
      <c r="S2018" s="47"/>
      <c r="T2018" s="99">
        <f>SUM(U2018,V2018,X2018,Y2018,Z2018,AA2018,AB2018)</f>
        <v>0</v>
      </c>
      <c r="U2018" s="99">
        <f>AP2018</f>
        <v>0</v>
      </c>
      <c r="V2018" s="99">
        <f>SUM(AS2018,AT2018,AU2018,AV2018,AW2018,AX2018,AY2018,AZ2018,BA2018,BB2018,BC2018)</f>
        <v>0</v>
      </c>
      <c r="W2018" s="99">
        <f>COUNT(AS2018,AT2018,AU2018,AV2018,AW2018,AX2018,AY2018,AZ2018,BA2018,BB2018,BC2018)</f>
        <v>0</v>
      </c>
      <c r="X2018" s="99">
        <v>0</v>
      </c>
      <c r="Y2018" s="99">
        <v>0</v>
      </c>
      <c r="Z2018" s="99">
        <v>0</v>
      </c>
      <c r="AA2018" s="99">
        <f>AR2018</f>
        <v>0</v>
      </c>
      <c r="AB2018" s="99">
        <f>AQ2018</f>
        <v>0</v>
      </c>
      <c r="AC2018" s="47"/>
      <c r="AD2018" s="99"/>
      <c r="AE2018" s="99"/>
      <c r="AF2018" s="99"/>
      <c r="AG2018" s="99"/>
      <c r="AH2018" s="99"/>
      <c r="AI2018" s="99">
        <v>79</v>
      </c>
      <c r="AJ2018" s="99"/>
      <c r="AK2018" s="99"/>
      <c r="AL2018" s="99"/>
      <c r="AM2018" s="100"/>
      <c r="AN2018" s="100"/>
      <c r="AO2018" s="44"/>
      <c r="AP2018" s="100"/>
      <c r="AQ2018" s="100"/>
      <c r="AR2018" s="100"/>
      <c r="AS2018" s="100"/>
      <c r="AT2018" s="100"/>
      <c r="AU2018" s="100"/>
      <c r="AV2018" s="100"/>
      <c r="AW2018" s="100"/>
      <c r="AX2018" s="100"/>
      <c r="AY2018" s="100"/>
      <c r="AZ2018" s="100"/>
      <c r="BA2018" s="100"/>
      <c r="BB2018" s="100"/>
      <c r="BC2018" s="100"/>
      <c r="BD2018" s="41"/>
    </row>
    <row r="2019" spans="1:56" x14ac:dyDescent="0.3">
      <c r="A2019" s="100" t="s">
        <v>143</v>
      </c>
      <c r="B2019" s="99" t="s">
        <v>217</v>
      </c>
      <c r="C2019" s="99" t="s">
        <v>1373</v>
      </c>
      <c r="D2019" s="99" t="s">
        <v>690</v>
      </c>
      <c r="E2019" s="100" t="s">
        <v>54</v>
      </c>
      <c r="F2019" s="99">
        <v>999921488</v>
      </c>
      <c r="G2019" s="99">
        <f>(J2019+T2019)-H2019</f>
        <v>34</v>
      </c>
      <c r="H2019" s="99">
        <f>(K2019+L2019+N2019+O2019+P2019+Q2019+R2019)*0.5</f>
        <v>34</v>
      </c>
      <c r="I2019" s="24"/>
      <c r="J2019" s="99">
        <f>SUM(K2019,L2019,N2019,O2019,P2019,Q2019)</f>
        <v>68</v>
      </c>
      <c r="K2019" s="99">
        <f>SUM(AD2019,AL2019,AN2019)</f>
        <v>0</v>
      </c>
      <c r="L2019" s="99">
        <f>SUM(AE2019,AF2019,AG2019,AH2019)</f>
        <v>68</v>
      </c>
      <c r="M2019" s="99">
        <f>COUNT(#REF!,#REF!,#REF!,#REF!,#REF!,#REF!,#REF!,AE2019,#REF!,#REF!,#REF!,#REF!,AF2019,AG2019,#REF!,#REF!,#REF!,AH2019)</f>
        <v>1</v>
      </c>
      <c r="N2019" s="99">
        <f>AI2019+AJ2019</f>
        <v>0</v>
      </c>
      <c r="O2019" s="99"/>
      <c r="P2019" s="99">
        <f>AK2019</f>
        <v>0</v>
      </c>
      <c r="Q2019" s="99">
        <f>AM2019</f>
        <v>0</v>
      </c>
      <c r="R2019" s="99">
        <v>0</v>
      </c>
      <c r="S2019" s="47"/>
      <c r="T2019" s="99">
        <f>SUM(U2019,V2019,X2019,Y2019,Z2019,AA2019,AB2019)</f>
        <v>0</v>
      </c>
      <c r="U2019" s="99">
        <f>AP2019</f>
        <v>0</v>
      </c>
      <c r="V2019" s="99">
        <f>SUM(AS2019,AT2019,AU2019,AV2019,AW2019,AX2019,AY2019,AZ2019,BA2019,BB2019,BC2019)</f>
        <v>0</v>
      </c>
      <c r="W2019" s="99">
        <f>COUNT(AS2019,AT2019,AU2019,AV2019,AW2019,AX2019,AY2019,AZ2019,BA2019,BB2019,BC2019)</f>
        <v>0</v>
      </c>
      <c r="X2019" s="99">
        <v>0</v>
      </c>
      <c r="Y2019" s="99">
        <v>0</v>
      </c>
      <c r="Z2019" s="99">
        <v>0</v>
      </c>
      <c r="AA2019" s="99">
        <f>AR2019</f>
        <v>0</v>
      </c>
      <c r="AB2019" s="99">
        <f>AQ2019</f>
        <v>0</v>
      </c>
      <c r="AC2019" s="47"/>
      <c r="AD2019" s="99"/>
      <c r="AE2019" s="99">
        <v>68</v>
      </c>
      <c r="AF2019" s="99"/>
      <c r="AG2019" s="99"/>
      <c r="AH2019" s="99"/>
      <c r="AI2019" s="99"/>
      <c r="AJ2019" s="99"/>
      <c r="AK2019" s="99"/>
      <c r="AL2019" s="99"/>
      <c r="AM2019" s="100"/>
      <c r="AN2019" s="100"/>
      <c r="AO2019" s="44"/>
      <c r="AP2019" s="100"/>
      <c r="AQ2019" s="100"/>
      <c r="AR2019" s="100"/>
      <c r="AS2019" s="100"/>
      <c r="AT2019" s="100"/>
      <c r="AU2019" s="100"/>
      <c r="AV2019" s="100"/>
      <c r="AW2019" s="100"/>
      <c r="AX2019" s="100"/>
      <c r="AY2019" s="100"/>
      <c r="AZ2019" s="100"/>
      <c r="BA2019" s="100"/>
      <c r="BB2019" s="100"/>
      <c r="BC2019" s="100"/>
      <c r="BD2019" s="41"/>
    </row>
    <row r="2020" spans="1:56" x14ac:dyDescent="0.3">
      <c r="A2020" s="102" t="s">
        <v>143</v>
      </c>
      <c r="B2020" s="102" t="s">
        <v>217</v>
      </c>
      <c r="C2020" s="102" t="s">
        <v>2156</v>
      </c>
      <c r="D2020" s="102" t="s">
        <v>524</v>
      </c>
      <c r="E2020" s="102" t="s">
        <v>54</v>
      </c>
      <c r="F2020" s="99">
        <v>999925964</v>
      </c>
      <c r="G2020" s="99">
        <f>(J2020+T2020)-H2020</f>
        <v>34</v>
      </c>
      <c r="H2020" s="99"/>
      <c r="I2020" s="24"/>
      <c r="J2020" s="99">
        <f>SUM(K2020,L2020,N2020,O2020,P2020,Q2020)</f>
        <v>34</v>
      </c>
      <c r="K2020" s="99">
        <f>SUM(AD2020,AL2020,AN2020)</f>
        <v>0</v>
      </c>
      <c r="L2020" s="99">
        <f>SUM(AE2020,AF2020,AG2020,AH2020)</f>
        <v>34</v>
      </c>
      <c r="M2020" s="99">
        <f>COUNT(#REF!,#REF!,#REF!,#REF!,#REF!,#REF!,#REF!,AE2020,#REF!,#REF!,#REF!,#REF!,AF2020,AG2020,#REF!,#REF!,#REF!,AH2020)</f>
        <v>1</v>
      </c>
      <c r="N2020" s="99">
        <f>AI2020+AJ2020</f>
        <v>0</v>
      </c>
      <c r="O2020" s="99"/>
      <c r="P2020" s="99">
        <f>AK2020</f>
        <v>0</v>
      </c>
      <c r="Q2020" s="99">
        <f>AM2020</f>
        <v>0</v>
      </c>
      <c r="R2020" s="99">
        <v>0</v>
      </c>
      <c r="S2020" s="47"/>
      <c r="T2020" s="99">
        <f>SUM(U2020,V2020,X2020,Y2020,Z2020,AA2020,AB2020)</f>
        <v>0</v>
      </c>
      <c r="U2020" s="99">
        <f>AP2020</f>
        <v>0</v>
      </c>
      <c r="V2020" s="99">
        <f>SUM(AS2020,AT2020,AU2020,AV2020,AW2020,AX2020,AY2020,AZ2020,BA2020,BB2020,BC2020)</f>
        <v>0</v>
      </c>
      <c r="W2020" s="99">
        <f>COUNT(AS2020,AT2020,AU2020,AV2020,AW2020,AX2020,AY2020,AZ2020,BA2020,BB2020,BC2020)</f>
        <v>0</v>
      </c>
      <c r="X2020" s="99">
        <v>0</v>
      </c>
      <c r="Y2020" s="99">
        <v>0</v>
      </c>
      <c r="Z2020" s="99">
        <v>0</v>
      </c>
      <c r="AA2020" s="99">
        <f>AR2020</f>
        <v>0</v>
      </c>
      <c r="AB2020" s="99">
        <f>AQ2020</f>
        <v>0</v>
      </c>
      <c r="AC2020" s="47"/>
      <c r="AD2020" s="99"/>
      <c r="AE2020" s="99"/>
      <c r="AF2020" s="99"/>
      <c r="AG2020" s="99">
        <v>34</v>
      </c>
      <c r="AH2020" s="99"/>
      <c r="AI2020" s="99"/>
      <c r="AJ2020" s="99"/>
      <c r="AK2020" s="99"/>
      <c r="AL2020" s="99"/>
      <c r="AM2020" s="100"/>
      <c r="AN2020" s="100"/>
      <c r="AO2020" s="44"/>
      <c r="AP2020" s="100"/>
      <c r="AQ2020" s="100"/>
      <c r="AR2020" s="100"/>
      <c r="AS2020" s="100"/>
      <c r="AT2020" s="100"/>
      <c r="AU2020" s="100"/>
      <c r="AV2020" s="100"/>
      <c r="AW2020" s="100"/>
      <c r="AX2020" s="100"/>
      <c r="AY2020" s="100"/>
      <c r="AZ2020" s="100"/>
      <c r="BA2020" s="100"/>
      <c r="BB2020" s="100"/>
      <c r="BC2020" s="100"/>
      <c r="BD2020" s="41"/>
    </row>
    <row r="2021" spans="1:56" x14ac:dyDescent="0.3">
      <c r="A2021" s="100" t="s">
        <v>143</v>
      </c>
      <c r="B2021" s="100" t="s">
        <v>217</v>
      </c>
      <c r="C2021" s="100" t="s">
        <v>3341</v>
      </c>
      <c r="D2021" s="100" t="s">
        <v>175</v>
      </c>
      <c r="E2021" s="100" t="s">
        <v>54</v>
      </c>
      <c r="F2021" s="100">
        <v>999929589</v>
      </c>
      <c r="G2021" s="99">
        <f>(J2021+T2021)-H2021</f>
        <v>34</v>
      </c>
      <c r="H2021" s="100"/>
      <c r="I2021" s="44"/>
      <c r="J2021" s="99">
        <f>SUM(K2021,L2021,N2021,O2021,P2021,Q2021)</f>
        <v>0</v>
      </c>
      <c r="K2021" s="99">
        <f>SUM(AD2021,AL2021,AN2021)</f>
        <v>0</v>
      </c>
      <c r="L2021" s="99">
        <f>SUM(AE2021,AF2021,AG2021,AH2021)</f>
        <v>0</v>
      </c>
      <c r="M2021" s="99">
        <f>COUNT(#REF!,#REF!,#REF!,#REF!,#REF!,#REF!,#REF!,AE2021,#REF!,#REF!,#REF!,#REF!,AF2021,AG2021,#REF!,#REF!,#REF!,AH2021)</f>
        <v>0</v>
      </c>
      <c r="N2021" s="99">
        <f>AI2021+AJ2021</f>
        <v>0</v>
      </c>
      <c r="O2021" s="99"/>
      <c r="P2021" s="99">
        <f>AK2021</f>
        <v>0</v>
      </c>
      <c r="Q2021" s="99">
        <f>AM2021</f>
        <v>0</v>
      </c>
      <c r="R2021" s="99">
        <v>0</v>
      </c>
      <c r="S2021" s="47"/>
      <c r="T2021" s="99">
        <f>SUM(U2021,V2021,X2021,Y2021,Z2021,AA2021,AB2021)</f>
        <v>34</v>
      </c>
      <c r="U2021" s="99">
        <f>AP2021</f>
        <v>0</v>
      </c>
      <c r="V2021" s="99">
        <f>SUM(AS2021,AT2021,AU2021,AV2021,AW2021,AX2021,AY2021,AZ2021,BA2021,BB2021,BC2021)</f>
        <v>34</v>
      </c>
      <c r="W2021" s="99">
        <f>COUNT(AS2021,AT2021,AU2021,AV2021,AW2021,AX2021,AY2021,AZ2021,BA2021,BB2021,BC2021)</f>
        <v>1</v>
      </c>
      <c r="X2021" s="99">
        <v>0</v>
      </c>
      <c r="Y2021" s="99">
        <v>0</v>
      </c>
      <c r="Z2021" s="99">
        <v>0</v>
      </c>
      <c r="AA2021" s="99">
        <f>AR2021</f>
        <v>0</v>
      </c>
      <c r="AB2021" s="99">
        <f>AQ2021</f>
        <v>0</v>
      </c>
      <c r="AC2021" s="47"/>
      <c r="AD2021" s="100"/>
      <c r="AE2021" s="100"/>
      <c r="AF2021" s="100"/>
      <c r="AG2021" s="100"/>
      <c r="AH2021" s="100"/>
      <c r="AI2021" s="100"/>
      <c r="AJ2021" s="100"/>
      <c r="AK2021" s="100"/>
      <c r="AL2021" s="100"/>
      <c r="AM2021" s="100"/>
      <c r="AN2021" s="100"/>
      <c r="AO2021" s="44"/>
      <c r="AP2021" s="100"/>
      <c r="AQ2021" s="100"/>
      <c r="AR2021" s="100"/>
      <c r="AS2021" s="100"/>
      <c r="AT2021" s="100"/>
      <c r="AU2021" s="100"/>
      <c r="AV2021" s="100"/>
      <c r="AW2021" s="100"/>
      <c r="AX2021" s="100"/>
      <c r="AY2021" s="100"/>
      <c r="AZ2021" s="100">
        <v>34</v>
      </c>
      <c r="BA2021" s="100"/>
      <c r="BB2021" s="100"/>
      <c r="BC2021" s="100"/>
    </row>
    <row r="2022" spans="1:56" x14ac:dyDescent="0.3">
      <c r="A2022" s="100" t="s">
        <v>143</v>
      </c>
      <c r="B2022" s="100" t="s">
        <v>217</v>
      </c>
      <c r="C2022" s="100" t="s">
        <v>3198</v>
      </c>
      <c r="D2022" s="100" t="s">
        <v>3640</v>
      </c>
      <c r="E2022" s="100" t="s">
        <v>54</v>
      </c>
      <c r="F2022" s="100">
        <v>999929302</v>
      </c>
      <c r="G2022" s="99">
        <f>(J2022+T2022)-H2022</f>
        <v>30</v>
      </c>
      <c r="H2022" s="100"/>
      <c r="I2022" s="44"/>
      <c r="J2022" s="99">
        <f>SUM(K2022,L2022,N2022,O2022,P2022,Q2022)</f>
        <v>0</v>
      </c>
      <c r="K2022" s="99">
        <f>SUM(AD2022,AL2022,AN2022)</f>
        <v>0</v>
      </c>
      <c r="L2022" s="99">
        <f>SUM(AE2022,AF2022,AG2022,AH2022)</f>
        <v>0</v>
      </c>
      <c r="M2022" s="99">
        <f>COUNT(#REF!,#REF!,#REF!,#REF!,#REF!,#REF!,#REF!,AE2022,#REF!,#REF!,#REF!,#REF!,AF2022,AG2022,#REF!,#REF!,#REF!,AH2022)</f>
        <v>0</v>
      </c>
      <c r="N2022" s="99">
        <f>AI2022+AJ2022</f>
        <v>0</v>
      </c>
      <c r="O2022" s="99"/>
      <c r="P2022" s="99">
        <f>AK2022</f>
        <v>0</v>
      </c>
      <c r="Q2022" s="99">
        <f>AM2022</f>
        <v>0</v>
      </c>
      <c r="R2022" s="99">
        <v>0</v>
      </c>
      <c r="S2022" s="47"/>
      <c r="T2022" s="99">
        <f>SUM(U2022,V2022,X2022,Y2022,Z2022,AA2022,AB2022)</f>
        <v>30</v>
      </c>
      <c r="U2022" s="99">
        <f>AP2022</f>
        <v>0</v>
      </c>
      <c r="V2022" s="99">
        <f>SUM(AS2022,AT2022,AU2022,AV2022,AW2022,AX2022,AY2022,AZ2022,BA2022,BB2022,BC2022)</f>
        <v>30</v>
      </c>
      <c r="W2022" s="99">
        <f>COUNT(AS2022,AT2022,AU2022,AV2022,AW2022,AX2022,AY2022,AZ2022,BA2022,BB2022,BC2022)</f>
        <v>1</v>
      </c>
      <c r="X2022" s="99">
        <v>0</v>
      </c>
      <c r="Y2022" s="99">
        <v>0</v>
      </c>
      <c r="Z2022" s="99">
        <v>0</v>
      </c>
      <c r="AA2022" s="99">
        <f>AR2022</f>
        <v>0</v>
      </c>
      <c r="AB2022" s="99">
        <f>AQ2022</f>
        <v>0</v>
      </c>
      <c r="AC2022" s="47"/>
      <c r="AD2022" s="100"/>
      <c r="AE2022" s="100"/>
      <c r="AF2022" s="100"/>
      <c r="AG2022" s="100"/>
      <c r="AH2022" s="100"/>
      <c r="AI2022" s="100"/>
      <c r="AJ2022" s="100"/>
      <c r="AK2022" s="100"/>
      <c r="AL2022" s="100"/>
      <c r="AM2022" s="100"/>
      <c r="AN2022" s="100"/>
      <c r="AO2022" s="44"/>
      <c r="AP2022" s="100"/>
      <c r="AQ2022" s="100"/>
      <c r="AR2022" s="100"/>
      <c r="AS2022" s="100"/>
      <c r="AT2022" s="100"/>
      <c r="AU2022" s="100"/>
      <c r="AV2022" s="100"/>
      <c r="AW2022" s="100"/>
      <c r="AX2022" s="100"/>
      <c r="AY2022" s="100"/>
      <c r="AZ2022" s="100"/>
      <c r="BA2022" s="100"/>
      <c r="BB2022" s="100"/>
      <c r="BC2022" s="100">
        <v>30</v>
      </c>
    </row>
    <row r="2023" spans="1:56" x14ac:dyDescent="0.3">
      <c r="A2023" s="100" t="s">
        <v>143</v>
      </c>
      <c r="B2023" s="100" t="s">
        <v>217</v>
      </c>
      <c r="C2023" s="100" t="s">
        <v>3187</v>
      </c>
      <c r="D2023" s="100" t="s">
        <v>3188</v>
      </c>
      <c r="E2023" s="100" t="s">
        <v>54</v>
      </c>
      <c r="F2023" s="100">
        <v>999930681</v>
      </c>
      <c r="G2023" s="99">
        <f>(J2023+T2023)-H2023</f>
        <v>30</v>
      </c>
      <c r="H2023" s="100"/>
      <c r="I2023" s="44"/>
      <c r="J2023" s="99">
        <f>SUM(K2023,L2023,N2023,O2023,P2023,Q2023)</f>
        <v>0</v>
      </c>
      <c r="K2023" s="99">
        <f>SUM(AD2023,AL2023,AN2023)</f>
        <v>0</v>
      </c>
      <c r="L2023" s="99">
        <f>SUM(AE2023,AF2023,AG2023,AH2023)</f>
        <v>0</v>
      </c>
      <c r="M2023" s="99">
        <f>COUNT(#REF!,#REF!,#REF!,#REF!,#REF!,#REF!,#REF!,AE2023,#REF!,#REF!,#REF!,#REF!,AF2023,AG2023,#REF!,#REF!,#REF!,AH2023)</f>
        <v>0</v>
      </c>
      <c r="N2023" s="99">
        <f>AI2023+AJ2023</f>
        <v>0</v>
      </c>
      <c r="O2023" s="99"/>
      <c r="P2023" s="99">
        <f>AK2023</f>
        <v>0</v>
      </c>
      <c r="Q2023" s="99">
        <f>AM2023</f>
        <v>0</v>
      </c>
      <c r="R2023" s="99">
        <v>0</v>
      </c>
      <c r="S2023" s="47"/>
      <c r="T2023" s="99">
        <f>SUM(U2023,V2023,X2023,Y2023,Z2023,AA2023,AB2023)</f>
        <v>30</v>
      </c>
      <c r="U2023" s="99">
        <f>AP2023</f>
        <v>0</v>
      </c>
      <c r="V2023" s="99">
        <f>SUM(AS2023,AT2023,AU2023,AV2023,AW2023,AX2023,AY2023,AZ2023,BA2023,BB2023,BC2023)</f>
        <v>30</v>
      </c>
      <c r="W2023" s="99">
        <f>COUNT(AS2023,AT2023,AU2023,AV2023,AW2023,AX2023,AY2023,AZ2023,BA2023,BB2023,BC2023)</f>
        <v>1</v>
      </c>
      <c r="X2023" s="99">
        <v>0</v>
      </c>
      <c r="Y2023" s="99">
        <v>0</v>
      </c>
      <c r="Z2023" s="99">
        <v>0</v>
      </c>
      <c r="AA2023" s="99">
        <f>AR2023</f>
        <v>0</v>
      </c>
      <c r="AB2023" s="99">
        <f>AQ2023</f>
        <v>0</v>
      </c>
      <c r="AC2023" s="47"/>
      <c r="AD2023" s="100"/>
      <c r="AE2023" s="100"/>
      <c r="AF2023" s="100"/>
      <c r="AG2023" s="100"/>
      <c r="AH2023" s="100"/>
      <c r="AI2023" s="100"/>
      <c r="AJ2023" s="100"/>
      <c r="AK2023" s="100"/>
      <c r="AL2023" s="100"/>
      <c r="AM2023" s="100"/>
      <c r="AN2023" s="100"/>
      <c r="AO2023" s="44"/>
      <c r="AP2023" s="100"/>
      <c r="AQ2023" s="100"/>
      <c r="AR2023" s="100"/>
      <c r="AS2023" s="100"/>
      <c r="AT2023" s="100"/>
      <c r="AU2023" s="100"/>
      <c r="AV2023" s="100"/>
      <c r="AW2023" s="100"/>
      <c r="AX2023" s="100">
        <v>30</v>
      </c>
      <c r="AY2023" s="100"/>
      <c r="AZ2023" s="100"/>
      <c r="BA2023" s="100"/>
      <c r="BB2023" s="100"/>
      <c r="BC2023" s="100"/>
    </row>
    <row r="2024" spans="1:56" x14ac:dyDescent="0.3">
      <c r="A2024" s="100" t="s">
        <v>143</v>
      </c>
      <c r="B2024" s="99" t="s">
        <v>217</v>
      </c>
      <c r="C2024" s="99" t="s">
        <v>1991</v>
      </c>
      <c r="D2024" s="99" t="s">
        <v>1992</v>
      </c>
      <c r="E2024" s="99" t="s">
        <v>54</v>
      </c>
      <c r="F2024" s="99">
        <v>999925312</v>
      </c>
      <c r="G2024" s="99">
        <f>(J2024+T2024)-H2024</f>
        <v>22.5</v>
      </c>
      <c r="H2024" s="99">
        <f>(K2024+L2024+N2024+O2024+P2024+Q2024+R2024)*0.5</f>
        <v>22.5</v>
      </c>
      <c r="I2024" s="24"/>
      <c r="J2024" s="99">
        <f>SUM(K2024,L2024,N2024,O2024,P2024,Q2024)</f>
        <v>45</v>
      </c>
      <c r="K2024" s="99">
        <f>SUM(AD2024,AL2024,AN2024)</f>
        <v>0</v>
      </c>
      <c r="L2024" s="99">
        <f>SUM(AE2024,AF2024,AG2024,AH2024)</f>
        <v>45</v>
      </c>
      <c r="M2024" s="99">
        <f>COUNT(#REF!,#REF!,#REF!,#REF!,#REF!,#REF!,#REF!,AE2024,#REF!,#REF!,#REF!,#REF!,AF2024,AG2024,#REF!,#REF!,#REF!,AH2024)</f>
        <v>1</v>
      </c>
      <c r="N2024" s="99">
        <f>AI2024+AJ2024</f>
        <v>0</v>
      </c>
      <c r="O2024" s="99"/>
      <c r="P2024" s="99">
        <f>AK2024</f>
        <v>0</v>
      </c>
      <c r="Q2024" s="99">
        <f>AM2024</f>
        <v>0</v>
      </c>
      <c r="R2024" s="99">
        <v>0</v>
      </c>
      <c r="S2024" s="47"/>
      <c r="T2024" s="99">
        <f>SUM(U2024,V2024,X2024,Y2024,Z2024,AA2024,AB2024)</f>
        <v>0</v>
      </c>
      <c r="U2024" s="99">
        <f>AP2024</f>
        <v>0</v>
      </c>
      <c r="V2024" s="99">
        <f>SUM(AS2024,AT2024,AU2024,AV2024,AW2024,AX2024,AY2024,AZ2024,BA2024,BB2024,BC2024)</f>
        <v>0</v>
      </c>
      <c r="W2024" s="99">
        <f>COUNT(AS2024,AT2024,AU2024,AV2024,AW2024,AX2024,AY2024,AZ2024,BA2024,BB2024,BC2024)</f>
        <v>0</v>
      </c>
      <c r="X2024" s="99">
        <v>0</v>
      </c>
      <c r="Y2024" s="99">
        <v>0</v>
      </c>
      <c r="Z2024" s="99">
        <v>0</v>
      </c>
      <c r="AA2024" s="99">
        <f>AR2024</f>
        <v>0</v>
      </c>
      <c r="AB2024" s="99">
        <f>AQ2024</f>
        <v>0</v>
      </c>
      <c r="AC2024" s="47"/>
      <c r="AD2024" s="99"/>
      <c r="AE2024" s="99"/>
      <c r="AF2024" s="99">
        <v>45</v>
      </c>
      <c r="AG2024" s="99"/>
      <c r="AH2024" s="99"/>
      <c r="AI2024" s="99"/>
      <c r="AJ2024" s="99"/>
      <c r="AK2024" s="99"/>
      <c r="AL2024" s="99"/>
      <c r="AM2024" s="100"/>
      <c r="AN2024" s="100"/>
      <c r="AO2024" s="44"/>
      <c r="AP2024" s="100"/>
      <c r="AQ2024" s="100"/>
      <c r="AR2024" s="100"/>
      <c r="AS2024" s="100"/>
      <c r="AT2024" s="100"/>
      <c r="AU2024" s="100"/>
      <c r="AV2024" s="100"/>
      <c r="AW2024" s="100"/>
      <c r="AX2024" s="100"/>
      <c r="AY2024" s="100"/>
      <c r="AZ2024" s="100"/>
      <c r="BA2024" s="100"/>
      <c r="BB2024" s="100"/>
      <c r="BC2024" s="100"/>
      <c r="BD2024" s="41"/>
    </row>
    <row r="2025" spans="1:56" x14ac:dyDescent="0.3">
      <c r="A2025" s="100" t="s">
        <v>44</v>
      </c>
      <c r="B2025" s="100" t="s">
        <v>217</v>
      </c>
      <c r="C2025" s="100" t="s">
        <v>3182</v>
      </c>
      <c r="D2025" s="100" t="s">
        <v>3183</v>
      </c>
      <c r="E2025" s="100" t="s">
        <v>54</v>
      </c>
      <c r="F2025" s="100">
        <v>999925168</v>
      </c>
      <c r="G2025" s="99">
        <f>(J2025+T2025)-H2025</f>
        <v>127.6</v>
      </c>
      <c r="H2025" s="100"/>
      <c r="I2025" s="44"/>
      <c r="J2025" s="99">
        <f>SUM(K2025,L2025,N2025,O2025,P2025,Q2025)</f>
        <v>31.6</v>
      </c>
      <c r="K2025" s="99">
        <f>SUM(AD2025,AL2025,AN2025)</f>
        <v>0</v>
      </c>
      <c r="L2025" s="99">
        <f>SUM(AE2025,AF2025,AG2025,AH2025)</f>
        <v>0</v>
      </c>
      <c r="M2025" s="99">
        <f>COUNT(#REF!,#REF!,#REF!,#REF!,#REF!,#REF!,#REF!,AE2025,#REF!,#REF!,#REF!,#REF!,AF2025,AG2025,#REF!,#REF!,#REF!,AH2025)</f>
        <v>4</v>
      </c>
      <c r="N2025" s="99">
        <f>AI2025+AJ2025</f>
        <v>31.6</v>
      </c>
      <c r="O2025" s="99"/>
      <c r="P2025" s="99">
        <f>AK2025</f>
        <v>0</v>
      </c>
      <c r="Q2025" s="99">
        <f>AM2025</f>
        <v>0</v>
      </c>
      <c r="R2025" s="99">
        <v>0</v>
      </c>
      <c r="S2025" s="47"/>
      <c r="T2025" s="99">
        <f>SUM(U2025,V2025,X2025,Y2025,Z2025,AA2025,AB2025)</f>
        <v>96</v>
      </c>
      <c r="U2025" s="99">
        <f>AP2025</f>
        <v>0</v>
      </c>
      <c r="V2025" s="99">
        <f>SUM(AS2025,AT2025,AU2025,AV2025,AW2025,AX2025,AY2025,AZ2025,BA2025,BB2025,BC2025)</f>
        <v>96</v>
      </c>
      <c r="W2025" s="99">
        <f>COUNT(AS2025,AT2025,AU2025,AV2025,AW2025,AX2025,AY2025,AZ2025,BA2025,BB2025,BC2025)</f>
        <v>2</v>
      </c>
      <c r="X2025" s="99">
        <v>0</v>
      </c>
      <c r="Y2025" s="99">
        <v>0</v>
      </c>
      <c r="Z2025" s="99">
        <v>0</v>
      </c>
      <c r="AA2025" s="99">
        <f>AR2025</f>
        <v>0</v>
      </c>
      <c r="AB2025" s="99">
        <f>AQ2025</f>
        <v>0</v>
      </c>
      <c r="AC2025" s="47"/>
      <c r="AD2025" s="100">
        <v>0</v>
      </c>
      <c r="AE2025" s="100">
        <v>0</v>
      </c>
      <c r="AF2025" s="100">
        <v>0</v>
      </c>
      <c r="AG2025" s="100">
        <v>0</v>
      </c>
      <c r="AH2025" s="100">
        <v>0</v>
      </c>
      <c r="AI2025" s="100">
        <v>31.6</v>
      </c>
      <c r="AJ2025" s="100">
        <v>0</v>
      </c>
      <c r="AK2025" s="100">
        <v>0</v>
      </c>
      <c r="AL2025" s="100">
        <v>0</v>
      </c>
      <c r="AM2025" s="100">
        <v>0</v>
      </c>
      <c r="AN2025" s="100">
        <v>0</v>
      </c>
      <c r="AO2025" s="44"/>
      <c r="AP2025" s="100"/>
      <c r="AQ2025" s="100"/>
      <c r="AR2025" s="100"/>
      <c r="AS2025" s="100"/>
      <c r="AT2025" s="100"/>
      <c r="AU2025" s="100"/>
      <c r="AV2025" s="100"/>
      <c r="AW2025" s="100"/>
      <c r="AX2025" s="100">
        <v>45</v>
      </c>
      <c r="AY2025" s="100"/>
      <c r="AZ2025" s="100">
        <v>51</v>
      </c>
      <c r="BA2025" s="100"/>
      <c r="BB2025" s="100"/>
      <c r="BC2025" s="100"/>
    </row>
    <row r="2026" spans="1:56" x14ac:dyDescent="0.3">
      <c r="A2026" s="100" t="s">
        <v>44</v>
      </c>
      <c r="B2026" s="106" t="s">
        <v>217</v>
      </c>
      <c r="C2026" s="106" t="s">
        <v>2261</v>
      </c>
      <c r="D2026" s="106" t="s">
        <v>2262</v>
      </c>
      <c r="E2026" s="106" t="s">
        <v>54</v>
      </c>
      <c r="F2026" s="106">
        <v>999926504</v>
      </c>
      <c r="G2026" s="99">
        <f>(J2026+T2026)-H2026</f>
        <v>126</v>
      </c>
      <c r="H2026" s="99"/>
      <c r="I2026" s="24"/>
      <c r="J2026" s="99">
        <f>SUM(K2026,L2026,N2026,O2026,P2026,Q2026)</f>
        <v>126</v>
      </c>
      <c r="K2026" s="99">
        <f>SUM(AD2026,AL2026,AN2026)</f>
        <v>0</v>
      </c>
      <c r="L2026" s="99">
        <f>SUM(AE2026,AF2026,AG2026,AH2026)</f>
        <v>0</v>
      </c>
      <c r="M2026" s="99">
        <f>COUNT(#REF!,#REF!,#REF!,#REF!,#REF!,#REF!,#REF!,AE2026,#REF!,#REF!,#REF!,#REF!,AF2026,AG2026,#REF!,#REF!,#REF!,AH2026)</f>
        <v>0</v>
      </c>
      <c r="N2026" s="99">
        <f>AI2026+AJ2026</f>
        <v>0</v>
      </c>
      <c r="O2026" s="99"/>
      <c r="P2026" s="99">
        <f>AK2026</f>
        <v>51</v>
      </c>
      <c r="Q2026" s="99">
        <f>AM2026</f>
        <v>75</v>
      </c>
      <c r="R2026" s="99">
        <v>0</v>
      </c>
      <c r="S2026" s="47"/>
      <c r="T2026" s="99">
        <f>SUM(U2026,V2026,X2026,Y2026,Z2026,AA2026,AB2026)</f>
        <v>0</v>
      </c>
      <c r="U2026" s="99">
        <f>AP2026</f>
        <v>0</v>
      </c>
      <c r="V2026" s="99">
        <f>SUM(AS2026,AT2026,AU2026,AV2026,AW2026,AX2026,AY2026,AZ2026,BA2026,BB2026,BC2026)</f>
        <v>0</v>
      </c>
      <c r="W2026" s="99">
        <f>COUNT(AS2026,AT2026,AU2026,AV2026,AW2026,AX2026,AY2026,AZ2026,BA2026,BB2026,BC2026)</f>
        <v>0</v>
      </c>
      <c r="X2026" s="99">
        <v>0</v>
      </c>
      <c r="Y2026" s="99">
        <v>0</v>
      </c>
      <c r="Z2026" s="99">
        <v>0</v>
      </c>
      <c r="AA2026" s="99">
        <f>AR2026</f>
        <v>0</v>
      </c>
      <c r="AB2026" s="99">
        <f>AQ2026</f>
        <v>0</v>
      </c>
      <c r="AC2026" s="47"/>
      <c r="AD2026" s="99"/>
      <c r="AE2026" s="99"/>
      <c r="AF2026" s="99"/>
      <c r="AG2026" s="99"/>
      <c r="AH2026" s="99"/>
      <c r="AI2026" s="99"/>
      <c r="AJ2026" s="99"/>
      <c r="AK2026" s="99">
        <v>51</v>
      </c>
      <c r="AL2026" s="99"/>
      <c r="AM2026" s="100">
        <v>75</v>
      </c>
      <c r="AN2026" s="100"/>
      <c r="AO2026" s="44"/>
      <c r="AP2026" s="100"/>
      <c r="AQ2026" s="100"/>
      <c r="AR2026" s="100"/>
      <c r="AS2026" s="100"/>
      <c r="AT2026" s="100"/>
      <c r="AU2026" s="100"/>
      <c r="AV2026" s="100"/>
      <c r="AW2026" s="100"/>
      <c r="AX2026" s="100"/>
      <c r="AY2026" s="100"/>
      <c r="AZ2026" s="100"/>
      <c r="BA2026" s="100"/>
      <c r="BB2026" s="100"/>
      <c r="BC2026" s="100"/>
      <c r="BD2026" s="41"/>
    </row>
    <row r="2027" spans="1:56" x14ac:dyDescent="0.3">
      <c r="A2027" s="100" t="s">
        <v>44</v>
      </c>
      <c r="B2027" s="100" t="s">
        <v>217</v>
      </c>
      <c r="C2027" s="100" t="s">
        <v>296</v>
      </c>
      <c r="D2027" s="100" t="s">
        <v>1309</v>
      </c>
      <c r="E2027" s="100" t="s">
        <v>54</v>
      </c>
      <c r="F2027" s="100">
        <v>999921127</v>
      </c>
      <c r="G2027" s="99">
        <f>(J2027+T2027)-H2027</f>
        <v>122</v>
      </c>
      <c r="H2027" s="100"/>
      <c r="I2027" s="24"/>
      <c r="J2027" s="99">
        <f>SUM(K2027,L2027,N2027,O2027,P2027,Q2027)</f>
        <v>122</v>
      </c>
      <c r="K2027" s="99">
        <f>SUM(AD2027,AL2027,AN2027)</f>
        <v>50</v>
      </c>
      <c r="L2027" s="99">
        <f>SUM(AE2027,AF2027,AG2027,AH2027)</f>
        <v>0</v>
      </c>
      <c r="M2027" s="99">
        <f>COUNT(#REF!,#REF!,#REF!,#REF!,#REF!,#REF!,#REF!,AE2027,#REF!,#REF!,#REF!,#REF!,AF2027,AG2027,#REF!,#REF!,#REF!,AH2027)</f>
        <v>0</v>
      </c>
      <c r="N2027" s="99">
        <f>AI2027+AJ2027</f>
        <v>0</v>
      </c>
      <c r="O2027" s="99"/>
      <c r="P2027" s="99">
        <f>AK2027</f>
        <v>72</v>
      </c>
      <c r="Q2027" s="99">
        <f>AM2027</f>
        <v>0</v>
      </c>
      <c r="R2027" s="99">
        <v>0</v>
      </c>
      <c r="S2027" s="47"/>
      <c r="T2027" s="99">
        <f>SUM(U2027,V2027,X2027,Y2027,Z2027,AA2027,AB2027)</f>
        <v>0</v>
      </c>
      <c r="U2027" s="99">
        <f>AP2027</f>
        <v>0</v>
      </c>
      <c r="V2027" s="99">
        <f>SUM(AS2027,AT2027,AU2027,AV2027,AW2027,AX2027,AY2027,AZ2027,BA2027,BB2027,BC2027)</f>
        <v>0</v>
      </c>
      <c r="W2027" s="99">
        <f>COUNT(AS2027,AT2027,AU2027,AV2027,AW2027,AX2027,AY2027,AZ2027,BA2027,BB2027,BC2027)</f>
        <v>0</v>
      </c>
      <c r="X2027" s="99">
        <v>0</v>
      </c>
      <c r="Y2027" s="99">
        <v>0</v>
      </c>
      <c r="Z2027" s="99">
        <v>0</v>
      </c>
      <c r="AA2027" s="99">
        <f>AR2027</f>
        <v>0</v>
      </c>
      <c r="AB2027" s="99">
        <f>AQ2027</f>
        <v>0</v>
      </c>
      <c r="AC2027" s="47"/>
      <c r="AD2027" s="99"/>
      <c r="AE2027" s="99"/>
      <c r="AF2027" s="99"/>
      <c r="AG2027" s="99"/>
      <c r="AH2027" s="99"/>
      <c r="AI2027" s="99"/>
      <c r="AJ2027" s="99"/>
      <c r="AK2027" s="99">
        <v>72</v>
      </c>
      <c r="AL2027" s="99">
        <v>50</v>
      </c>
      <c r="AM2027" s="100"/>
      <c r="AN2027" s="100"/>
      <c r="AO2027" s="44"/>
      <c r="AP2027" s="100"/>
      <c r="AQ2027" s="100"/>
      <c r="AR2027" s="100"/>
      <c r="AS2027" s="100"/>
      <c r="AT2027" s="100"/>
      <c r="AU2027" s="100"/>
      <c r="AV2027" s="100"/>
      <c r="AW2027" s="100"/>
      <c r="AX2027" s="100"/>
      <c r="AY2027" s="100"/>
      <c r="AZ2027" s="100"/>
      <c r="BA2027" s="100"/>
      <c r="BB2027" s="100"/>
      <c r="BC2027" s="100"/>
      <c r="BD2027" s="41"/>
    </row>
    <row r="2028" spans="1:56" x14ac:dyDescent="0.3">
      <c r="A2028" s="100" t="s">
        <v>44</v>
      </c>
      <c r="B2028" s="100" t="s">
        <v>217</v>
      </c>
      <c r="C2028" s="100" t="s">
        <v>2802</v>
      </c>
      <c r="D2028" s="100" t="s">
        <v>2803</v>
      </c>
      <c r="E2028" s="100" t="s">
        <v>54</v>
      </c>
      <c r="F2028" s="100">
        <v>999928686</v>
      </c>
      <c r="G2028" s="99">
        <f>(J2028+T2028)-H2028</f>
        <v>121</v>
      </c>
      <c r="H2028" s="100"/>
      <c r="I2028" s="44"/>
      <c r="J2028" s="99">
        <f>SUM(K2028,L2028,N2028,O2028,P2028,Q2028)</f>
        <v>0</v>
      </c>
      <c r="K2028" s="99">
        <f>SUM(AD2028,AL2028,AN2028)</f>
        <v>0</v>
      </c>
      <c r="L2028" s="99">
        <f>SUM(AE2028,AF2028,AG2028,AH2028)</f>
        <v>0</v>
      </c>
      <c r="M2028" s="99">
        <f>COUNT(#REF!,#REF!,#REF!,#REF!,#REF!,#REF!,#REF!,AE2028,#REF!,#REF!,#REF!,#REF!,AF2028,AG2028,#REF!,#REF!,#REF!,AH2028)</f>
        <v>0</v>
      </c>
      <c r="N2028" s="99">
        <f>AI2028+AJ2028</f>
        <v>0</v>
      </c>
      <c r="O2028" s="99"/>
      <c r="P2028" s="99">
        <f>AK2028</f>
        <v>0</v>
      </c>
      <c r="Q2028" s="99">
        <f>AM2028</f>
        <v>0</v>
      </c>
      <c r="R2028" s="99">
        <v>0</v>
      </c>
      <c r="S2028" s="44"/>
      <c r="T2028" s="99">
        <f>SUM(U2028,V2028,X2028,Y2028,Z2028,AA2028,AB2028)</f>
        <v>121</v>
      </c>
      <c r="U2028" s="99">
        <f>AP2028</f>
        <v>10</v>
      </c>
      <c r="V2028" s="99">
        <f>SUM(AS2028,AT2028,AU2028,AV2028,AW2028,AX2028,AY2028,AZ2028,BA2028,BB2028,BC2028)</f>
        <v>111</v>
      </c>
      <c r="W2028" s="99">
        <f>COUNT(AS2028,AT2028,AU2028,AV2028,AW2028,AX2028,AY2028,AZ2028,BA2028,BB2028,BC2028)</f>
        <v>2</v>
      </c>
      <c r="X2028" s="99">
        <v>0</v>
      </c>
      <c r="Y2028" s="99">
        <v>0</v>
      </c>
      <c r="Z2028" s="99">
        <v>0</v>
      </c>
      <c r="AA2028" s="99">
        <f>AR2028</f>
        <v>0</v>
      </c>
      <c r="AB2028" s="99">
        <f>AQ2028</f>
        <v>0</v>
      </c>
      <c r="AC2028" s="44"/>
      <c r="AD2028" s="100"/>
      <c r="AE2028" s="100"/>
      <c r="AF2028" s="100"/>
      <c r="AG2028" s="100"/>
      <c r="AH2028" s="100"/>
      <c r="AI2028" s="100"/>
      <c r="AJ2028" s="100"/>
      <c r="AK2028" s="100"/>
      <c r="AL2028" s="100"/>
      <c r="AM2028" s="100"/>
      <c r="AN2028" s="100"/>
      <c r="AO2028" s="44"/>
      <c r="AP2028" s="100">
        <v>10</v>
      </c>
      <c r="AQ2028" s="100"/>
      <c r="AR2028" s="100"/>
      <c r="AS2028" s="100"/>
      <c r="AT2028" s="100">
        <v>60</v>
      </c>
      <c r="AU2028" s="100"/>
      <c r="AV2028" s="100"/>
      <c r="AW2028" s="100"/>
      <c r="AX2028" s="100"/>
      <c r="AY2028" s="100"/>
      <c r="AZ2028" s="100">
        <v>51</v>
      </c>
      <c r="BA2028" s="100"/>
      <c r="BB2028" s="100"/>
      <c r="BC2028" s="100"/>
      <c r="BD2028" s="41"/>
    </row>
    <row r="2029" spans="1:56" x14ac:dyDescent="0.3">
      <c r="A2029" s="100" t="s">
        <v>44</v>
      </c>
      <c r="B2029" s="100" t="s">
        <v>217</v>
      </c>
      <c r="C2029" s="100" t="s">
        <v>3318</v>
      </c>
      <c r="D2029" s="100" t="s">
        <v>3319</v>
      </c>
      <c r="E2029" s="100" t="s">
        <v>54</v>
      </c>
      <c r="F2029" s="100">
        <v>999931123</v>
      </c>
      <c r="G2029" s="99">
        <f>(J2029+T2029)-H2029</f>
        <v>120</v>
      </c>
      <c r="H2029" s="100"/>
      <c r="I2029" s="44"/>
      <c r="J2029" s="99">
        <f>SUM(K2029,L2029,N2029,O2029,P2029,Q2029)</f>
        <v>0</v>
      </c>
      <c r="K2029" s="99">
        <f>SUM(AD2029,AL2029,AN2029)</f>
        <v>0</v>
      </c>
      <c r="L2029" s="99">
        <f>SUM(AE2029,AF2029,AG2029,AH2029)</f>
        <v>0</v>
      </c>
      <c r="M2029" s="99">
        <f>COUNT(#REF!,#REF!,#REF!,#REF!,#REF!,#REF!,#REF!,AE2029,#REF!,#REF!,#REF!,#REF!,AF2029,AG2029,#REF!,#REF!,#REF!,AH2029)</f>
        <v>0</v>
      </c>
      <c r="N2029" s="99">
        <f>AI2029+AJ2029</f>
        <v>0</v>
      </c>
      <c r="O2029" s="99"/>
      <c r="P2029" s="99">
        <f>AK2029</f>
        <v>0</v>
      </c>
      <c r="Q2029" s="99">
        <f>AM2029</f>
        <v>0</v>
      </c>
      <c r="R2029" s="99">
        <v>0</v>
      </c>
      <c r="S2029" s="47"/>
      <c r="T2029" s="99">
        <f>SUM(U2029,V2029,X2029,Y2029,Z2029,AA2029,AB2029)</f>
        <v>120</v>
      </c>
      <c r="U2029" s="99">
        <f>AP2029</f>
        <v>0</v>
      </c>
      <c r="V2029" s="99">
        <f>SUM(AS2029,AT2029,AU2029,AV2029,AW2029,AX2029,AY2029,AZ2029,BA2029,BB2029,BC2029)</f>
        <v>120</v>
      </c>
      <c r="W2029" s="99">
        <f>COUNT(AS2029,AT2029,AU2029,AV2029,AW2029,AX2029,AY2029,AZ2029,BA2029,BB2029,BC2029)</f>
        <v>1</v>
      </c>
      <c r="X2029" s="99">
        <v>0</v>
      </c>
      <c r="Y2029" s="99">
        <v>0</v>
      </c>
      <c r="Z2029" s="99">
        <v>0</v>
      </c>
      <c r="AA2029" s="99">
        <f>AR2029</f>
        <v>0</v>
      </c>
      <c r="AB2029" s="99">
        <f>AQ2029</f>
        <v>0</v>
      </c>
      <c r="AC2029" s="47"/>
      <c r="AD2029" s="100"/>
      <c r="AE2029" s="100"/>
      <c r="AF2029" s="100"/>
      <c r="AG2029" s="100"/>
      <c r="AH2029" s="100"/>
      <c r="AI2029" s="100"/>
      <c r="AJ2029" s="100"/>
      <c r="AK2029" s="100"/>
      <c r="AL2029" s="100"/>
      <c r="AM2029" s="100"/>
      <c r="AN2029" s="100"/>
      <c r="AO2029" s="44"/>
      <c r="AP2029" s="100"/>
      <c r="AQ2029" s="100"/>
      <c r="AR2029" s="100"/>
      <c r="AS2029" s="100"/>
      <c r="AT2029" s="100"/>
      <c r="AU2029" s="100"/>
      <c r="AV2029" s="100"/>
      <c r="AW2029" s="100"/>
      <c r="AX2029" s="100"/>
      <c r="AY2029" s="100"/>
      <c r="AZ2029" s="100">
        <v>120</v>
      </c>
      <c r="BA2029" s="100"/>
      <c r="BB2029" s="100"/>
      <c r="BC2029" s="100"/>
    </row>
    <row r="2030" spans="1:56" x14ac:dyDescent="0.3">
      <c r="A2030" s="100" t="s">
        <v>44</v>
      </c>
      <c r="B2030" s="100" t="s">
        <v>217</v>
      </c>
      <c r="C2030" s="100" t="s">
        <v>1587</v>
      </c>
      <c r="D2030" s="100" t="s">
        <v>3181</v>
      </c>
      <c r="E2030" s="100" t="s">
        <v>54</v>
      </c>
      <c r="F2030" s="100">
        <v>999924604</v>
      </c>
      <c r="G2030" s="99">
        <f>(J2030+T2030)-H2030</f>
        <v>92</v>
      </c>
      <c r="H2030" s="99">
        <f>J2030*0.5</f>
        <v>32</v>
      </c>
      <c r="I2030" s="44"/>
      <c r="J2030" s="99">
        <f>SUM(K2030,L2030,N2030,O2030,P2030,Q2030)</f>
        <v>64</v>
      </c>
      <c r="K2030" s="99">
        <f>SUM(AD2030,AL2030,AN2030)</f>
        <v>0</v>
      </c>
      <c r="L2030" s="99">
        <f>SUM(AE2030,AF2030,AG2030,AH2030)</f>
        <v>0</v>
      </c>
      <c r="M2030" s="99">
        <f>COUNT(#REF!,#REF!,#REF!,#REF!,#REF!,#REF!,#REF!,AE2030,#REF!,#REF!,#REF!,#REF!,AF2030,AG2030,#REF!,#REF!,#REF!,AH2030)</f>
        <v>4</v>
      </c>
      <c r="N2030" s="99">
        <f>AI2030+AJ2030</f>
        <v>28</v>
      </c>
      <c r="O2030" s="99"/>
      <c r="P2030" s="99">
        <f>AK2030</f>
        <v>36</v>
      </c>
      <c r="Q2030" s="99">
        <f>AM2030</f>
        <v>0</v>
      </c>
      <c r="R2030" s="99">
        <v>0</v>
      </c>
      <c r="S2030" s="47"/>
      <c r="T2030" s="99">
        <f>SUM(U2030,V2030,X2030,Y2030,Z2030,AA2030,AB2030)</f>
        <v>60</v>
      </c>
      <c r="U2030" s="99">
        <f>AP2030</f>
        <v>0</v>
      </c>
      <c r="V2030" s="99">
        <f>SUM(AS2030,AT2030,AU2030,AV2030,AW2030,AX2030,AY2030,AZ2030,BA2030,BB2030,BC2030)</f>
        <v>60</v>
      </c>
      <c r="W2030" s="99">
        <f>COUNT(AS2030,AT2030,AU2030,AV2030,AW2030,AX2030,AY2030,AZ2030,BA2030,BB2030,BC2030)</f>
        <v>1</v>
      </c>
      <c r="X2030" s="99">
        <v>0</v>
      </c>
      <c r="Y2030" s="99">
        <v>0</v>
      </c>
      <c r="Z2030" s="99">
        <v>0</v>
      </c>
      <c r="AA2030" s="99">
        <f>AR2030</f>
        <v>0</v>
      </c>
      <c r="AB2030" s="99">
        <f>AQ2030</f>
        <v>0</v>
      </c>
      <c r="AC2030" s="47"/>
      <c r="AD2030" s="100">
        <v>0</v>
      </c>
      <c r="AE2030" s="100">
        <v>0</v>
      </c>
      <c r="AF2030" s="100">
        <v>0</v>
      </c>
      <c r="AG2030" s="100">
        <v>0</v>
      </c>
      <c r="AH2030" s="100">
        <v>0</v>
      </c>
      <c r="AI2030" s="100">
        <v>28</v>
      </c>
      <c r="AJ2030" s="100">
        <v>0</v>
      </c>
      <c r="AK2030" s="100">
        <v>36</v>
      </c>
      <c r="AL2030" s="100">
        <v>0</v>
      </c>
      <c r="AM2030" s="100">
        <v>0</v>
      </c>
      <c r="AN2030" s="100">
        <v>0</v>
      </c>
      <c r="AO2030" s="44"/>
      <c r="AP2030" s="100"/>
      <c r="AQ2030" s="100"/>
      <c r="AR2030" s="100"/>
      <c r="AS2030" s="100"/>
      <c r="AT2030" s="100"/>
      <c r="AU2030" s="100"/>
      <c r="AV2030" s="100"/>
      <c r="AW2030" s="100"/>
      <c r="AX2030" s="100">
        <v>60</v>
      </c>
      <c r="AY2030" s="100"/>
      <c r="AZ2030" s="100"/>
      <c r="BA2030" s="100"/>
      <c r="BB2030" s="100"/>
      <c r="BC2030" s="100"/>
    </row>
    <row r="2031" spans="1:56" x14ac:dyDescent="0.3">
      <c r="A2031" s="100" t="s">
        <v>44</v>
      </c>
      <c r="B2031" s="100" t="s">
        <v>217</v>
      </c>
      <c r="C2031" s="100" t="s">
        <v>1229</v>
      </c>
      <c r="D2031" s="100" t="s">
        <v>1523</v>
      </c>
      <c r="E2031" s="100" t="s">
        <v>54</v>
      </c>
      <c r="F2031" s="100">
        <v>999923700</v>
      </c>
      <c r="G2031" s="99">
        <f>(J2031+T2031)-H2031</f>
        <v>91</v>
      </c>
      <c r="H2031" s="99">
        <f>J2031*0.5</f>
        <v>61</v>
      </c>
      <c r="I2031" s="44"/>
      <c r="J2031" s="99">
        <f>SUM(K2031,L2031,N2031,O2031,P2031,Q2031)</f>
        <v>122</v>
      </c>
      <c r="K2031" s="99">
        <f>SUM(AD2031,AL2031,AN2031)</f>
        <v>0</v>
      </c>
      <c r="L2031" s="99">
        <f>SUM(AE2031,AF2031,AG2031,AH2031)</f>
        <v>0</v>
      </c>
      <c r="M2031" s="99">
        <f>COUNT(#REF!,#REF!,#REF!,#REF!,#REF!,#REF!,#REF!,AE2031,#REF!,#REF!,#REF!,#REF!,AF2031,AG2031,#REF!,#REF!,#REF!,AH2031)</f>
        <v>4</v>
      </c>
      <c r="N2031" s="99">
        <f>AI2031+AJ2031</f>
        <v>28</v>
      </c>
      <c r="O2031" s="99"/>
      <c r="P2031" s="99">
        <f>AK2031</f>
        <v>64</v>
      </c>
      <c r="Q2031" s="99">
        <f>AM2031</f>
        <v>30</v>
      </c>
      <c r="R2031" s="99">
        <v>0</v>
      </c>
      <c r="S2031" s="47"/>
      <c r="T2031" s="99">
        <f>SUM(U2031,V2031,X2031,Y2031,Z2031,AA2031,AB2031)</f>
        <v>30</v>
      </c>
      <c r="U2031" s="99">
        <f>AP2031</f>
        <v>0</v>
      </c>
      <c r="V2031" s="99">
        <f>SUM(AS2031,AT2031,AU2031,AV2031,AW2031,AX2031,AY2031,AZ2031,BA2031,BB2031,BC2031)</f>
        <v>30</v>
      </c>
      <c r="W2031" s="99">
        <f>COUNT(AS2031,AT2031,AU2031,AV2031,AW2031,AX2031,AY2031,AZ2031,BA2031,BB2031,BC2031)</f>
        <v>1</v>
      </c>
      <c r="X2031" s="99">
        <v>0</v>
      </c>
      <c r="Y2031" s="99">
        <v>0</v>
      </c>
      <c r="Z2031" s="99">
        <v>0</v>
      </c>
      <c r="AA2031" s="99">
        <f>AR2031</f>
        <v>0</v>
      </c>
      <c r="AB2031" s="99">
        <f>AQ2031</f>
        <v>0</v>
      </c>
      <c r="AC2031" s="47"/>
      <c r="AD2031" s="100">
        <v>0</v>
      </c>
      <c r="AE2031" s="100">
        <v>0</v>
      </c>
      <c r="AF2031" s="100">
        <v>0</v>
      </c>
      <c r="AG2031" s="100">
        <v>0</v>
      </c>
      <c r="AH2031" s="100">
        <v>0</v>
      </c>
      <c r="AI2031" s="100">
        <v>0</v>
      </c>
      <c r="AJ2031" s="100">
        <v>28</v>
      </c>
      <c r="AK2031" s="100">
        <v>64</v>
      </c>
      <c r="AL2031" s="100">
        <v>0</v>
      </c>
      <c r="AM2031" s="100">
        <v>30</v>
      </c>
      <c r="AN2031" s="100">
        <v>0</v>
      </c>
      <c r="AO2031" s="44"/>
      <c r="AP2031" s="100"/>
      <c r="AQ2031" s="100"/>
      <c r="AR2031" s="100"/>
      <c r="AS2031" s="100"/>
      <c r="AT2031" s="100"/>
      <c r="AU2031" s="100">
        <v>30</v>
      </c>
      <c r="AV2031" s="100"/>
      <c r="AW2031" s="100"/>
      <c r="AX2031" s="100"/>
      <c r="AY2031" s="100"/>
      <c r="AZ2031" s="100"/>
      <c r="BA2031" s="100"/>
      <c r="BB2031" s="100"/>
      <c r="BC2031" s="100"/>
    </row>
    <row r="2032" spans="1:56" x14ac:dyDescent="0.3">
      <c r="A2032" s="100" t="s">
        <v>44</v>
      </c>
      <c r="B2032" s="100" t="s">
        <v>217</v>
      </c>
      <c r="C2032" s="100" t="s">
        <v>737</v>
      </c>
      <c r="D2032" s="100" t="s">
        <v>3284</v>
      </c>
      <c r="E2032" s="100" t="s">
        <v>54</v>
      </c>
      <c r="F2032" s="100">
        <v>999924390</v>
      </c>
      <c r="G2032" s="99">
        <f>(J2032+T2032)-H2032</f>
        <v>90</v>
      </c>
      <c r="H2032" s="100"/>
      <c r="I2032" s="44"/>
      <c r="J2032" s="99">
        <f>SUM(K2032,L2032,N2032,O2032,P2032,Q2032)</f>
        <v>0</v>
      </c>
      <c r="K2032" s="99">
        <f>SUM(AD2032,AL2032,AN2032)</f>
        <v>0</v>
      </c>
      <c r="L2032" s="99">
        <f>SUM(AE2032,AF2032,AG2032,AH2032)</f>
        <v>0</v>
      </c>
      <c r="M2032" s="99">
        <f>COUNT(#REF!,#REF!,#REF!,#REF!,#REF!,#REF!,#REF!,AE2032,#REF!,#REF!,#REF!,#REF!,AF2032,AG2032,#REF!,#REF!,#REF!,AH2032)</f>
        <v>0</v>
      </c>
      <c r="N2032" s="99">
        <f>AI2032+AJ2032</f>
        <v>0</v>
      </c>
      <c r="O2032" s="99"/>
      <c r="P2032" s="99">
        <f>AK2032</f>
        <v>0</v>
      </c>
      <c r="Q2032" s="99">
        <f>AM2032</f>
        <v>0</v>
      </c>
      <c r="R2032" s="99">
        <v>0</v>
      </c>
      <c r="S2032" s="47"/>
      <c r="T2032" s="99">
        <f>SUM(U2032,V2032,X2032,Y2032,Z2032,AA2032,AB2032)</f>
        <v>90</v>
      </c>
      <c r="U2032" s="99">
        <f>AP2032</f>
        <v>0</v>
      </c>
      <c r="V2032" s="99">
        <f>SUM(AS2032,AT2032,AU2032,AV2032,AW2032,AX2032,AY2032,AZ2032,BA2032,BB2032,BC2032)</f>
        <v>90</v>
      </c>
      <c r="W2032" s="99">
        <f>COUNT(AS2032,AT2032,AU2032,AV2032,AW2032,AX2032,AY2032,AZ2032,BA2032,BB2032,BC2032)</f>
        <v>1</v>
      </c>
      <c r="X2032" s="99">
        <v>0</v>
      </c>
      <c r="Y2032" s="99">
        <v>0</v>
      </c>
      <c r="Z2032" s="99">
        <v>0</v>
      </c>
      <c r="AA2032" s="99">
        <f>AR2032</f>
        <v>0</v>
      </c>
      <c r="AB2032" s="99">
        <f>AQ2032</f>
        <v>0</v>
      </c>
      <c r="AC2032" s="47"/>
      <c r="AD2032" s="100"/>
      <c r="AE2032" s="100"/>
      <c r="AF2032" s="100"/>
      <c r="AG2032" s="100"/>
      <c r="AH2032" s="100"/>
      <c r="AI2032" s="100"/>
      <c r="AJ2032" s="100"/>
      <c r="AK2032" s="100"/>
      <c r="AL2032" s="100"/>
      <c r="AM2032" s="100"/>
      <c r="AN2032" s="100"/>
      <c r="AO2032" s="44"/>
      <c r="AP2032" s="100"/>
      <c r="AQ2032" s="100"/>
      <c r="AR2032" s="100"/>
      <c r="AS2032" s="100"/>
      <c r="AT2032" s="100"/>
      <c r="AU2032" s="100"/>
      <c r="AV2032" s="100"/>
      <c r="AW2032" s="100"/>
      <c r="AX2032" s="100"/>
      <c r="AY2032" s="100"/>
      <c r="AZ2032" s="100">
        <v>90</v>
      </c>
      <c r="BA2032" s="100"/>
      <c r="BB2032" s="100"/>
      <c r="BC2032" s="100"/>
    </row>
    <row r="2033" spans="1:56" x14ac:dyDescent="0.3">
      <c r="A2033" s="100" t="s">
        <v>44</v>
      </c>
      <c r="B2033" s="99" t="s">
        <v>217</v>
      </c>
      <c r="C2033" s="99" t="s">
        <v>1175</v>
      </c>
      <c r="D2033" s="99" t="s">
        <v>1176</v>
      </c>
      <c r="E2033" s="99" t="s">
        <v>54</v>
      </c>
      <c r="F2033" s="99">
        <v>999919499</v>
      </c>
      <c r="G2033" s="99">
        <f>(J2033+T2033)-H2033</f>
        <v>81</v>
      </c>
      <c r="H2033" s="100"/>
      <c r="I2033" s="24"/>
      <c r="J2033" s="99">
        <f>SUM(K2033,L2033,N2033,O2033,P2033,Q2033)</f>
        <v>81</v>
      </c>
      <c r="K2033" s="99">
        <f>SUM(AD2033,AL2033,AN2033)</f>
        <v>0</v>
      </c>
      <c r="L2033" s="99">
        <f>SUM(AE2033,AF2033,AG2033,AH2033)</f>
        <v>30</v>
      </c>
      <c r="M2033" s="99">
        <f>COUNT(#REF!,#REF!,#REF!,#REF!,#REF!,#REF!,#REF!,AE2033,#REF!,#REF!,#REF!,#REF!,AF2033,AG2033,#REF!,#REF!,#REF!,AH2033)</f>
        <v>1</v>
      </c>
      <c r="N2033" s="99">
        <f>AI2033+AJ2033</f>
        <v>0</v>
      </c>
      <c r="O2033" s="99"/>
      <c r="P2033" s="99">
        <f>AK2033</f>
        <v>51</v>
      </c>
      <c r="Q2033" s="99">
        <f>AM2033</f>
        <v>0</v>
      </c>
      <c r="R2033" s="99">
        <v>0</v>
      </c>
      <c r="S2033" s="47"/>
      <c r="T2033" s="99">
        <f>SUM(U2033,V2033,X2033,Y2033,Z2033,AA2033,AB2033)</f>
        <v>0</v>
      </c>
      <c r="U2033" s="99">
        <f>AP2033</f>
        <v>0</v>
      </c>
      <c r="V2033" s="99">
        <f>SUM(AS2033,AT2033,AU2033,AV2033,AW2033,AX2033,AY2033,AZ2033,BA2033,BB2033,BC2033)</f>
        <v>0</v>
      </c>
      <c r="W2033" s="99">
        <f>COUNT(AS2033,AT2033,AU2033,AV2033,AW2033,AX2033,AY2033,AZ2033,BA2033,BB2033,BC2033)</f>
        <v>0</v>
      </c>
      <c r="X2033" s="99">
        <v>0</v>
      </c>
      <c r="Y2033" s="99">
        <v>0</v>
      </c>
      <c r="Z2033" s="99">
        <v>0</v>
      </c>
      <c r="AA2033" s="99">
        <f>AR2033</f>
        <v>0</v>
      </c>
      <c r="AB2033" s="99">
        <f>AQ2033</f>
        <v>0</v>
      </c>
      <c r="AC2033" s="47"/>
      <c r="AD2033" s="99"/>
      <c r="AE2033" s="99"/>
      <c r="AF2033" s="99"/>
      <c r="AG2033" s="99"/>
      <c r="AH2033" s="99">
        <v>30</v>
      </c>
      <c r="AI2033" s="99"/>
      <c r="AJ2033" s="99"/>
      <c r="AK2033" s="99">
        <v>51</v>
      </c>
      <c r="AL2033" s="99"/>
      <c r="AM2033" s="100"/>
      <c r="AN2033" s="100"/>
      <c r="AO2033" s="44"/>
      <c r="AP2033" s="100"/>
      <c r="AQ2033" s="100"/>
      <c r="AR2033" s="100"/>
      <c r="AS2033" s="100"/>
      <c r="AT2033" s="100"/>
      <c r="AU2033" s="100"/>
      <c r="AV2033" s="100"/>
      <c r="AW2033" s="100"/>
      <c r="AX2033" s="100"/>
      <c r="AY2033" s="100"/>
      <c r="AZ2033" s="100"/>
      <c r="BA2033" s="100"/>
      <c r="BB2033" s="100"/>
      <c r="BC2033" s="100"/>
      <c r="BD2033" s="41"/>
    </row>
    <row r="2034" spans="1:56" x14ac:dyDescent="0.3">
      <c r="A2034" s="100" t="s">
        <v>44</v>
      </c>
      <c r="B2034" s="100" t="s">
        <v>217</v>
      </c>
      <c r="C2034" s="100" t="s">
        <v>52</v>
      </c>
      <c r="D2034" s="100" t="s">
        <v>2730</v>
      </c>
      <c r="E2034" s="100" t="s">
        <v>54</v>
      </c>
      <c r="F2034" s="100">
        <v>999926584</v>
      </c>
      <c r="G2034" s="99">
        <f>(J2034+T2034)-H2034</f>
        <v>68</v>
      </c>
      <c r="H2034" s="100"/>
      <c r="I2034" s="44"/>
      <c r="J2034" s="99">
        <f>SUM(K2034,L2034,N2034,O2034,P2034,Q2034)</f>
        <v>0</v>
      </c>
      <c r="K2034" s="99">
        <f>SUM(AD2034,AL2034,AN2034)</f>
        <v>0</v>
      </c>
      <c r="L2034" s="99">
        <f>SUM(AE2034,AF2034,AG2034,AH2034)</f>
        <v>0</v>
      </c>
      <c r="M2034" s="99">
        <f>COUNT(#REF!,#REF!,#REF!,#REF!,#REF!,#REF!,#REF!,AE2034,#REF!,#REF!,#REF!,#REF!,AF2034,AG2034,#REF!,#REF!,#REF!,AH2034)</f>
        <v>0</v>
      </c>
      <c r="N2034" s="99">
        <f>AI2034+AJ2034</f>
        <v>0</v>
      </c>
      <c r="O2034" s="99"/>
      <c r="P2034" s="99">
        <f>AK2034</f>
        <v>0</v>
      </c>
      <c r="Q2034" s="99">
        <f>AM2034</f>
        <v>0</v>
      </c>
      <c r="R2034" s="99">
        <v>0</v>
      </c>
      <c r="S2034" s="47"/>
      <c r="T2034" s="99">
        <f>SUM(U2034,V2034,X2034,Y2034,Z2034,AA2034,AB2034)</f>
        <v>68</v>
      </c>
      <c r="U2034" s="99">
        <f>AP2034</f>
        <v>0</v>
      </c>
      <c r="V2034" s="99">
        <f>SUM(AS2034,AT2034,AU2034,AV2034,AW2034,AX2034,AY2034,AZ2034,BA2034,BB2034,BC2034)</f>
        <v>68</v>
      </c>
      <c r="W2034" s="99">
        <f>COUNT(AS2034,AT2034,AU2034,AV2034,AW2034,AX2034,AY2034,AZ2034,BA2034,BB2034,BC2034)</f>
        <v>1</v>
      </c>
      <c r="X2034" s="99">
        <v>0</v>
      </c>
      <c r="Y2034" s="99">
        <v>0</v>
      </c>
      <c r="Z2034" s="99">
        <v>0</v>
      </c>
      <c r="AA2034" s="99">
        <f>AR2034</f>
        <v>0</v>
      </c>
      <c r="AB2034" s="99">
        <f>AQ2034</f>
        <v>0</v>
      </c>
      <c r="AC2034" s="47"/>
      <c r="AD2034" s="100"/>
      <c r="AE2034" s="100"/>
      <c r="AF2034" s="100"/>
      <c r="AG2034" s="100"/>
      <c r="AH2034" s="100"/>
      <c r="AI2034" s="100"/>
      <c r="AJ2034" s="100"/>
      <c r="AK2034" s="100"/>
      <c r="AL2034" s="100"/>
      <c r="AM2034" s="100"/>
      <c r="AN2034" s="100"/>
      <c r="AO2034" s="44"/>
      <c r="AP2034" s="100"/>
      <c r="AQ2034" s="100"/>
      <c r="AR2034" s="100"/>
      <c r="AS2034" s="100"/>
      <c r="AT2034" s="100"/>
      <c r="AU2034" s="100"/>
      <c r="AV2034" s="100"/>
      <c r="AW2034" s="100"/>
      <c r="AX2034" s="100"/>
      <c r="AY2034" s="100"/>
      <c r="AZ2034" s="100">
        <v>68</v>
      </c>
      <c r="BA2034" s="100"/>
      <c r="BB2034" s="100"/>
      <c r="BC2034" s="100"/>
    </row>
    <row r="2035" spans="1:56" x14ac:dyDescent="0.3">
      <c r="A2035" s="100" t="s">
        <v>44</v>
      </c>
      <c r="B2035" s="100" t="s">
        <v>217</v>
      </c>
      <c r="C2035" s="100" t="s">
        <v>1358</v>
      </c>
      <c r="D2035" s="100" t="s">
        <v>101</v>
      </c>
      <c r="E2035" s="100" t="s">
        <v>54</v>
      </c>
      <c r="F2035" s="100">
        <v>999926906</v>
      </c>
      <c r="G2035" s="99">
        <f>(J2035+T2035)-H2035</f>
        <v>68</v>
      </c>
      <c r="H2035" s="100"/>
      <c r="I2035" s="44"/>
      <c r="J2035" s="99">
        <f>SUM(K2035,L2035,N2035,O2035,P2035,Q2035)</f>
        <v>0</v>
      </c>
      <c r="K2035" s="99">
        <f>SUM(AD2035,AL2035,AN2035)</f>
        <v>0</v>
      </c>
      <c r="L2035" s="99">
        <f>SUM(AE2035,AF2035,AG2035,AH2035)</f>
        <v>0</v>
      </c>
      <c r="M2035" s="99">
        <f>COUNT(#REF!,#REF!,#REF!,#REF!,#REF!,#REF!,#REF!,AE2035,#REF!,#REF!,#REF!,#REF!,AF2035,AG2035,#REF!,#REF!,#REF!,AH2035)</f>
        <v>0</v>
      </c>
      <c r="N2035" s="99">
        <f>AI2035+AJ2035</f>
        <v>0</v>
      </c>
      <c r="O2035" s="99"/>
      <c r="P2035" s="99">
        <f>AK2035</f>
        <v>0</v>
      </c>
      <c r="Q2035" s="99">
        <f>AM2035</f>
        <v>0</v>
      </c>
      <c r="R2035" s="99">
        <v>0</v>
      </c>
      <c r="S2035" s="47"/>
      <c r="T2035" s="99">
        <f>SUM(U2035,V2035,X2035,Y2035,Z2035,AA2035,AB2035)</f>
        <v>68</v>
      </c>
      <c r="U2035" s="99">
        <f>AP2035</f>
        <v>0</v>
      </c>
      <c r="V2035" s="99">
        <f>SUM(AS2035,AT2035,AU2035,AV2035,AW2035,AX2035,AY2035,AZ2035,BA2035,BB2035,BC2035)</f>
        <v>68</v>
      </c>
      <c r="W2035" s="99">
        <f>COUNT(AS2035,AT2035,AU2035,AV2035,AW2035,AX2035,AY2035,AZ2035,BA2035,BB2035,BC2035)</f>
        <v>1</v>
      </c>
      <c r="X2035" s="99">
        <v>0</v>
      </c>
      <c r="Y2035" s="99">
        <v>0</v>
      </c>
      <c r="Z2035" s="99">
        <v>0</v>
      </c>
      <c r="AA2035" s="99">
        <f>AR2035</f>
        <v>0</v>
      </c>
      <c r="AB2035" s="99">
        <f>AQ2035</f>
        <v>0</v>
      </c>
      <c r="AC2035" s="47"/>
      <c r="AD2035" s="100"/>
      <c r="AE2035" s="100"/>
      <c r="AF2035" s="100"/>
      <c r="AG2035" s="100"/>
      <c r="AH2035" s="100"/>
      <c r="AI2035" s="100"/>
      <c r="AJ2035" s="100"/>
      <c r="AK2035" s="100"/>
      <c r="AL2035" s="100"/>
      <c r="AM2035" s="100"/>
      <c r="AN2035" s="100"/>
      <c r="AO2035" s="44"/>
      <c r="AP2035" s="100"/>
      <c r="AQ2035" s="100"/>
      <c r="AR2035" s="100"/>
      <c r="AS2035" s="100"/>
      <c r="AT2035" s="100"/>
      <c r="AU2035" s="100"/>
      <c r="AV2035" s="100"/>
      <c r="AW2035" s="100"/>
      <c r="AX2035" s="100"/>
      <c r="AY2035" s="100"/>
      <c r="AZ2035" s="100">
        <v>68</v>
      </c>
      <c r="BA2035" s="100"/>
      <c r="BB2035" s="100"/>
      <c r="BC2035" s="100"/>
    </row>
    <row r="2036" spans="1:56" x14ac:dyDescent="0.3">
      <c r="A2036" s="115" t="s">
        <v>44</v>
      </c>
      <c r="B2036" s="115" t="s">
        <v>217</v>
      </c>
      <c r="C2036" s="115" t="s">
        <v>3086</v>
      </c>
      <c r="D2036" s="115" t="s">
        <v>3087</v>
      </c>
      <c r="E2036" s="115" t="s">
        <v>54</v>
      </c>
      <c r="F2036" s="115">
        <v>999929761</v>
      </c>
      <c r="G2036" s="99">
        <f>(J2036+T2036)-H2036</f>
        <v>60</v>
      </c>
      <c r="H2036" s="100"/>
      <c r="I2036" s="44"/>
      <c r="J2036" s="99">
        <f>SUM(K2036,L2036,N2036,O2036,P2036,Q2036)</f>
        <v>0</v>
      </c>
      <c r="K2036" s="99">
        <f>SUM(AD2036,AL2036,AN2036)</f>
        <v>0</v>
      </c>
      <c r="L2036" s="99">
        <f>SUM(AE2036,AF2036,AG2036,AH2036)</f>
        <v>0</v>
      </c>
      <c r="M2036" s="99">
        <f>COUNT(#REF!,#REF!,#REF!,#REF!,#REF!,#REF!,#REF!,AE2036,#REF!,#REF!,#REF!,#REF!,AF2036,AG2036,#REF!,#REF!,#REF!,AH2036)</f>
        <v>0</v>
      </c>
      <c r="N2036" s="99">
        <f>AI2036+AJ2036</f>
        <v>0</v>
      </c>
      <c r="O2036" s="99"/>
      <c r="P2036" s="99">
        <f>AK2036</f>
        <v>0</v>
      </c>
      <c r="Q2036" s="99">
        <f>AM2036</f>
        <v>0</v>
      </c>
      <c r="R2036" s="99">
        <v>0</v>
      </c>
      <c r="S2036" s="47"/>
      <c r="T2036" s="99">
        <f>SUM(U2036,V2036,X2036,Y2036,Z2036,AA2036,AB2036)</f>
        <v>60</v>
      </c>
      <c r="U2036" s="99">
        <f>AP2036</f>
        <v>0</v>
      </c>
      <c r="V2036" s="99">
        <f>SUM(AS2036,AT2036,AU2036,AV2036,AW2036,AX2036,AY2036,AZ2036,BA2036,BB2036,BC2036)</f>
        <v>60</v>
      </c>
      <c r="W2036" s="99">
        <f>COUNT(AS2036,AT2036,AU2036,AV2036,AW2036,AX2036,AY2036,AZ2036,BA2036,BB2036,BC2036)</f>
        <v>1</v>
      </c>
      <c r="X2036" s="99">
        <v>0</v>
      </c>
      <c r="Y2036" s="99">
        <v>0</v>
      </c>
      <c r="Z2036" s="99">
        <v>0</v>
      </c>
      <c r="AA2036" s="99">
        <f>AR2036</f>
        <v>0</v>
      </c>
      <c r="AB2036" s="99">
        <f>AQ2036</f>
        <v>0</v>
      </c>
      <c r="AC2036" s="47"/>
      <c r="AD2036" s="100"/>
      <c r="AE2036" s="100"/>
      <c r="AF2036" s="100"/>
      <c r="AG2036" s="100"/>
      <c r="AH2036" s="100"/>
      <c r="AI2036" s="100"/>
      <c r="AJ2036" s="100"/>
      <c r="AK2036" s="100"/>
      <c r="AL2036" s="100"/>
      <c r="AM2036" s="100"/>
      <c r="AN2036" s="100"/>
      <c r="AO2036" s="44"/>
      <c r="AP2036" s="100"/>
      <c r="AQ2036" s="100"/>
      <c r="AR2036" s="100"/>
      <c r="AS2036" s="100"/>
      <c r="AT2036" s="100"/>
      <c r="AU2036" s="100"/>
      <c r="AV2036" s="100">
        <v>60</v>
      </c>
      <c r="AW2036" s="100"/>
      <c r="AX2036" s="100"/>
      <c r="AY2036" s="100"/>
      <c r="AZ2036" s="100"/>
      <c r="BA2036" s="100"/>
      <c r="BB2036" s="100"/>
      <c r="BC2036" s="100"/>
    </row>
    <row r="2037" spans="1:56" x14ac:dyDescent="0.3">
      <c r="A2037" s="100" t="s">
        <v>44</v>
      </c>
      <c r="B2037" s="106" t="s">
        <v>217</v>
      </c>
      <c r="C2037" s="106" t="s">
        <v>1495</v>
      </c>
      <c r="D2037" s="106" t="s">
        <v>1496</v>
      </c>
      <c r="E2037" s="106" t="s">
        <v>54</v>
      </c>
      <c r="F2037" s="106">
        <v>999922311</v>
      </c>
      <c r="G2037" s="99">
        <f>(J2037+T2037)-H2037</f>
        <v>51</v>
      </c>
      <c r="H2037" s="99"/>
      <c r="I2037" s="24"/>
      <c r="J2037" s="99">
        <f>SUM(K2037,L2037,N2037,O2037,P2037,Q2037)</f>
        <v>51</v>
      </c>
      <c r="K2037" s="99">
        <f>SUM(AD2037,AL2037,AN2037)</f>
        <v>0</v>
      </c>
      <c r="L2037" s="99">
        <f>SUM(AE2037,AF2037,AG2037,AH2037)</f>
        <v>0</v>
      </c>
      <c r="M2037" s="99">
        <f>COUNT(#REF!,#REF!,#REF!,#REF!,#REF!,#REF!,#REF!,AE2037,#REF!,#REF!,#REF!,#REF!,AF2037,AG2037,#REF!,#REF!,#REF!,AH2037)</f>
        <v>0</v>
      </c>
      <c r="N2037" s="99">
        <f>AI2037+AJ2037</f>
        <v>0</v>
      </c>
      <c r="O2037" s="99"/>
      <c r="P2037" s="99">
        <f>AK2037</f>
        <v>51</v>
      </c>
      <c r="Q2037" s="99">
        <f>AM2037</f>
        <v>0</v>
      </c>
      <c r="R2037" s="99">
        <v>0</v>
      </c>
      <c r="S2037" s="47"/>
      <c r="T2037" s="99">
        <f>SUM(U2037,V2037,X2037,Y2037,Z2037,AA2037,AB2037)</f>
        <v>0</v>
      </c>
      <c r="U2037" s="99">
        <f>AP2037</f>
        <v>0</v>
      </c>
      <c r="V2037" s="99">
        <f>SUM(AS2037,AT2037,AU2037,AV2037,AW2037,AX2037,AY2037,AZ2037,BA2037,BB2037,BC2037)</f>
        <v>0</v>
      </c>
      <c r="W2037" s="99">
        <f>COUNT(AS2037,AT2037,AU2037,AV2037,AW2037,AX2037,AY2037,AZ2037,BA2037,BB2037,BC2037)</f>
        <v>0</v>
      </c>
      <c r="X2037" s="99">
        <v>0</v>
      </c>
      <c r="Y2037" s="99">
        <v>0</v>
      </c>
      <c r="Z2037" s="99">
        <v>0</v>
      </c>
      <c r="AA2037" s="99">
        <f>AR2037</f>
        <v>0</v>
      </c>
      <c r="AB2037" s="99">
        <f>AQ2037</f>
        <v>0</v>
      </c>
      <c r="AC2037" s="47"/>
      <c r="AD2037" s="99"/>
      <c r="AE2037" s="99"/>
      <c r="AF2037" s="99"/>
      <c r="AG2037" s="99"/>
      <c r="AH2037" s="99"/>
      <c r="AI2037" s="99"/>
      <c r="AJ2037" s="99"/>
      <c r="AK2037" s="99">
        <v>51</v>
      </c>
      <c r="AL2037" s="99"/>
      <c r="AM2037" s="100"/>
      <c r="AN2037" s="100"/>
      <c r="AO2037" s="44"/>
      <c r="AP2037" s="100"/>
      <c r="AQ2037" s="100"/>
      <c r="AR2037" s="100"/>
      <c r="AS2037" s="100"/>
      <c r="AT2037" s="100"/>
      <c r="AU2037" s="100"/>
      <c r="AV2037" s="100"/>
      <c r="AW2037" s="100"/>
      <c r="AX2037" s="100"/>
      <c r="AY2037" s="100"/>
      <c r="AZ2037" s="100"/>
      <c r="BA2037" s="100"/>
      <c r="BB2037" s="100"/>
      <c r="BC2037" s="100"/>
      <c r="BD2037" s="41"/>
    </row>
    <row r="2038" spans="1:56" x14ac:dyDescent="0.3">
      <c r="A2038" s="100" t="s">
        <v>44</v>
      </c>
      <c r="B2038" s="100" t="s">
        <v>217</v>
      </c>
      <c r="C2038" s="100" t="s">
        <v>2334</v>
      </c>
      <c r="D2038" s="100" t="s">
        <v>1645</v>
      </c>
      <c r="E2038" s="100" t="s">
        <v>54</v>
      </c>
      <c r="F2038" s="100">
        <v>999926784</v>
      </c>
      <c r="G2038" s="99">
        <f>(J2038+T2038)-H2038</f>
        <v>51</v>
      </c>
      <c r="H2038" s="100"/>
      <c r="I2038" s="44"/>
      <c r="J2038" s="99">
        <f>SUM(K2038,L2038,N2038,O2038,P2038,Q2038)</f>
        <v>0</v>
      </c>
      <c r="K2038" s="99">
        <f>SUM(AD2038,AL2038,AN2038)</f>
        <v>0</v>
      </c>
      <c r="L2038" s="99">
        <f>SUM(AE2038,AF2038,AG2038,AH2038)</f>
        <v>0</v>
      </c>
      <c r="M2038" s="99">
        <f>COUNT(#REF!,#REF!,#REF!,#REF!,#REF!,#REF!,#REF!,AE2038,#REF!,#REF!,#REF!,#REF!,AF2038,AG2038,#REF!,#REF!,#REF!,AH2038)</f>
        <v>0</v>
      </c>
      <c r="N2038" s="99">
        <f>AI2038+AJ2038</f>
        <v>0</v>
      </c>
      <c r="O2038" s="99"/>
      <c r="P2038" s="99">
        <f>AK2038</f>
        <v>0</v>
      </c>
      <c r="Q2038" s="99">
        <f>AM2038</f>
        <v>0</v>
      </c>
      <c r="R2038" s="99">
        <v>0</v>
      </c>
      <c r="S2038" s="47"/>
      <c r="T2038" s="99">
        <f>SUM(U2038,V2038,X2038,Y2038,Z2038,AA2038,AB2038)</f>
        <v>51</v>
      </c>
      <c r="U2038" s="99">
        <f>AP2038</f>
        <v>0</v>
      </c>
      <c r="V2038" s="99">
        <f>SUM(AS2038,AT2038,AU2038,AV2038,AW2038,AX2038,AY2038,AZ2038,BA2038,BB2038,BC2038)</f>
        <v>51</v>
      </c>
      <c r="W2038" s="99">
        <f>COUNT(AS2038,AT2038,AU2038,AV2038,AW2038,AX2038,AY2038,AZ2038,BA2038,BB2038,BC2038)</f>
        <v>1</v>
      </c>
      <c r="X2038" s="99">
        <v>0</v>
      </c>
      <c r="Y2038" s="99">
        <v>0</v>
      </c>
      <c r="Z2038" s="99">
        <v>0</v>
      </c>
      <c r="AA2038" s="99">
        <f>AR2038</f>
        <v>0</v>
      </c>
      <c r="AB2038" s="99">
        <f>AQ2038</f>
        <v>0</v>
      </c>
      <c r="AC2038" s="47"/>
      <c r="AD2038" s="100"/>
      <c r="AE2038" s="100"/>
      <c r="AF2038" s="100"/>
      <c r="AG2038" s="100"/>
      <c r="AH2038" s="100"/>
      <c r="AI2038" s="100"/>
      <c r="AJ2038" s="100"/>
      <c r="AK2038" s="100"/>
      <c r="AL2038" s="100"/>
      <c r="AM2038" s="100"/>
      <c r="AN2038" s="100"/>
      <c r="AO2038" s="44"/>
      <c r="AP2038" s="100"/>
      <c r="AQ2038" s="100"/>
      <c r="AR2038" s="100"/>
      <c r="AS2038" s="100"/>
      <c r="AT2038" s="100"/>
      <c r="AU2038" s="100"/>
      <c r="AV2038" s="100"/>
      <c r="AW2038" s="100"/>
      <c r="AX2038" s="100"/>
      <c r="AY2038" s="100"/>
      <c r="AZ2038" s="100">
        <v>51</v>
      </c>
      <c r="BA2038" s="100"/>
      <c r="BB2038" s="100"/>
      <c r="BC2038" s="100"/>
    </row>
    <row r="2039" spans="1:56" x14ac:dyDescent="0.3">
      <c r="A2039" s="100" t="s">
        <v>44</v>
      </c>
      <c r="B2039" s="100" t="s">
        <v>217</v>
      </c>
      <c r="C2039" s="100" t="s">
        <v>2568</v>
      </c>
      <c r="D2039" s="100" t="s">
        <v>3320</v>
      </c>
      <c r="E2039" s="100" t="s">
        <v>54</v>
      </c>
      <c r="F2039" s="100">
        <v>999928517</v>
      </c>
      <c r="G2039" s="99">
        <f>(J2039+T2039)-H2039</f>
        <v>51</v>
      </c>
      <c r="H2039" s="100"/>
      <c r="I2039" s="44"/>
      <c r="J2039" s="99">
        <f>SUM(K2039,L2039,N2039,O2039,P2039,Q2039)</f>
        <v>0</v>
      </c>
      <c r="K2039" s="99">
        <f>SUM(AD2039,AL2039,AN2039)</f>
        <v>0</v>
      </c>
      <c r="L2039" s="99">
        <f>SUM(AE2039,AF2039,AG2039,AH2039)</f>
        <v>0</v>
      </c>
      <c r="M2039" s="99">
        <f>COUNT(#REF!,#REF!,#REF!,#REF!,#REF!,#REF!,#REF!,AE2039,#REF!,#REF!,#REF!,#REF!,AF2039,AG2039,#REF!,#REF!,#REF!,AH2039)</f>
        <v>0</v>
      </c>
      <c r="N2039" s="99">
        <f>AI2039+AJ2039</f>
        <v>0</v>
      </c>
      <c r="O2039" s="99"/>
      <c r="P2039" s="99">
        <f>AK2039</f>
        <v>0</v>
      </c>
      <c r="Q2039" s="99">
        <f>AM2039</f>
        <v>0</v>
      </c>
      <c r="R2039" s="99">
        <v>0</v>
      </c>
      <c r="S2039" s="47"/>
      <c r="T2039" s="99">
        <f>SUM(U2039,V2039,X2039,Y2039,Z2039,AA2039,AB2039)</f>
        <v>51</v>
      </c>
      <c r="U2039" s="99">
        <f>AP2039</f>
        <v>0</v>
      </c>
      <c r="V2039" s="99">
        <f>SUM(AS2039,AT2039,AU2039,AV2039,AW2039,AX2039,AY2039,AZ2039,BA2039,BB2039,BC2039)</f>
        <v>51</v>
      </c>
      <c r="W2039" s="99">
        <f>COUNT(AS2039,AT2039,AU2039,AV2039,AW2039,AX2039,AY2039,AZ2039,BA2039,BB2039,BC2039)</f>
        <v>1</v>
      </c>
      <c r="X2039" s="99">
        <v>0</v>
      </c>
      <c r="Y2039" s="99">
        <v>0</v>
      </c>
      <c r="Z2039" s="99">
        <v>0</v>
      </c>
      <c r="AA2039" s="99">
        <f>AR2039</f>
        <v>0</v>
      </c>
      <c r="AB2039" s="99">
        <f>AQ2039</f>
        <v>0</v>
      </c>
      <c r="AC2039" s="47"/>
      <c r="AD2039" s="100"/>
      <c r="AE2039" s="100"/>
      <c r="AF2039" s="100"/>
      <c r="AG2039" s="100"/>
      <c r="AH2039" s="100"/>
      <c r="AI2039" s="100"/>
      <c r="AJ2039" s="100"/>
      <c r="AK2039" s="100"/>
      <c r="AL2039" s="100"/>
      <c r="AM2039" s="100"/>
      <c r="AN2039" s="100"/>
      <c r="AO2039" s="44"/>
      <c r="AP2039" s="100"/>
      <c r="AQ2039" s="100"/>
      <c r="AR2039" s="100"/>
      <c r="AS2039" s="100"/>
      <c r="AT2039" s="100"/>
      <c r="AU2039" s="100"/>
      <c r="AV2039" s="100"/>
      <c r="AW2039" s="100"/>
      <c r="AX2039" s="100"/>
      <c r="AY2039" s="100"/>
      <c r="AZ2039" s="100">
        <v>51</v>
      </c>
      <c r="BA2039" s="100"/>
      <c r="BB2039" s="100"/>
      <c r="BC2039" s="100"/>
    </row>
    <row r="2040" spans="1:56" x14ac:dyDescent="0.3">
      <c r="A2040" s="100" t="s">
        <v>44</v>
      </c>
      <c r="B2040" s="100" t="s">
        <v>217</v>
      </c>
      <c r="C2040" s="100" t="s">
        <v>2997</v>
      </c>
      <c r="D2040" s="100" t="s">
        <v>1975</v>
      </c>
      <c r="E2040" s="100" t="s">
        <v>54</v>
      </c>
      <c r="F2040" s="100">
        <v>999929459</v>
      </c>
      <c r="G2040" s="99">
        <f>(J2040+T2040)-H2040</f>
        <v>45</v>
      </c>
      <c r="H2040" s="100"/>
      <c r="I2040" s="44"/>
      <c r="J2040" s="99">
        <f>SUM(K2040,L2040,N2040,O2040,P2040,Q2040)</f>
        <v>0</v>
      </c>
      <c r="K2040" s="99">
        <f>SUM(AD2040,AL2040,AN2040)</f>
        <v>0</v>
      </c>
      <c r="L2040" s="99">
        <f>SUM(AE2040,AF2040,AG2040,AH2040)</f>
        <v>0</v>
      </c>
      <c r="M2040" s="99">
        <f>COUNT(#REF!,#REF!,#REF!,#REF!,#REF!,#REF!,#REF!,AE2040,#REF!,#REF!,#REF!,#REF!,AF2040,AG2040,#REF!,#REF!,#REF!,AH2040)</f>
        <v>0</v>
      </c>
      <c r="N2040" s="99">
        <f>AI2040+AJ2040</f>
        <v>0</v>
      </c>
      <c r="O2040" s="99"/>
      <c r="P2040" s="99">
        <f>AK2040</f>
        <v>0</v>
      </c>
      <c r="Q2040" s="99">
        <f>AM2040</f>
        <v>0</v>
      </c>
      <c r="R2040" s="99">
        <v>0</v>
      </c>
      <c r="S2040" s="47"/>
      <c r="T2040" s="99">
        <f>SUM(U2040,V2040,X2040,Y2040,Z2040,AA2040,AB2040)</f>
        <v>45</v>
      </c>
      <c r="U2040" s="99">
        <f>AP2040</f>
        <v>0</v>
      </c>
      <c r="V2040" s="99">
        <f>SUM(AS2040,AT2040,AU2040,AV2040,AW2040,AX2040,AY2040,AZ2040,BA2040,BB2040,BC2040)</f>
        <v>45</v>
      </c>
      <c r="W2040" s="99">
        <f>COUNT(AS2040,AT2040,AU2040,AV2040,AW2040,AX2040,AY2040,AZ2040,BA2040,BB2040,BC2040)</f>
        <v>1</v>
      </c>
      <c r="X2040" s="99">
        <v>0</v>
      </c>
      <c r="Y2040" s="99">
        <v>0</v>
      </c>
      <c r="Z2040" s="99">
        <v>0</v>
      </c>
      <c r="AA2040" s="99">
        <f>AR2040</f>
        <v>0</v>
      </c>
      <c r="AB2040" s="99">
        <f>AQ2040</f>
        <v>0</v>
      </c>
      <c r="AC2040" s="47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44"/>
      <c r="AP2040" s="100"/>
      <c r="AQ2040" s="100"/>
      <c r="AR2040" s="100"/>
      <c r="AS2040" s="100"/>
      <c r="AT2040" s="100">
        <v>45</v>
      </c>
      <c r="AU2040" s="100"/>
      <c r="AV2040" s="100"/>
      <c r="AW2040" s="100"/>
      <c r="AX2040" s="100"/>
      <c r="AY2040" s="100"/>
      <c r="AZ2040" s="100"/>
      <c r="BA2040" s="100"/>
      <c r="BB2040" s="100"/>
      <c r="BC2040" s="100"/>
    </row>
    <row r="2041" spans="1:56" x14ac:dyDescent="0.3">
      <c r="A2041" s="115" t="s">
        <v>44</v>
      </c>
      <c r="B2041" s="115" t="s">
        <v>217</v>
      </c>
      <c r="C2041" s="115" t="s">
        <v>3088</v>
      </c>
      <c r="D2041" s="115" t="s">
        <v>549</v>
      </c>
      <c r="E2041" s="115" t="s">
        <v>54</v>
      </c>
      <c r="F2041" s="115">
        <v>999930354</v>
      </c>
      <c r="G2041" s="99">
        <f>(J2041+T2041)-H2041</f>
        <v>45</v>
      </c>
      <c r="H2041" s="100"/>
      <c r="I2041" s="44"/>
      <c r="J2041" s="99">
        <f>SUM(K2041,L2041,N2041,O2041,P2041,Q2041)</f>
        <v>0</v>
      </c>
      <c r="K2041" s="99">
        <f>SUM(AD2041,AL2041,AN2041)</f>
        <v>0</v>
      </c>
      <c r="L2041" s="99">
        <f>SUM(AE2041,AF2041,AG2041,AH2041)</f>
        <v>0</v>
      </c>
      <c r="M2041" s="99">
        <f>COUNT(#REF!,#REF!,#REF!,#REF!,#REF!,#REF!,#REF!,AE2041,#REF!,#REF!,#REF!,#REF!,AF2041,AG2041,#REF!,#REF!,#REF!,AH2041)</f>
        <v>0</v>
      </c>
      <c r="N2041" s="99">
        <f>AI2041+AJ2041</f>
        <v>0</v>
      </c>
      <c r="O2041" s="99"/>
      <c r="P2041" s="99">
        <f>AK2041</f>
        <v>0</v>
      </c>
      <c r="Q2041" s="99">
        <f>AM2041</f>
        <v>0</v>
      </c>
      <c r="R2041" s="99">
        <v>0</v>
      </c>
      <c r="S2041" s="47"/>
      <c r="T2041" s="99">
        <f>SUM(U2041,V2041,X2041,Y2041,Z2041,AA2041,AB2041)</f>
        <v>45</v>
      </c>
      <c r="U2041" s="99">
        <f>AP2041</f>
        <v>0</v>
      </c>
      <c r="V2041" s="99">
        <f>SUM(AS2041,AT2041,AU2041,AV2041,AW2041,AX2041,AY2041,AZ2041,BA2041,BB2041,BC2041)</f>
        <v>45</v>
      </c>
      <c r="W2041" s="99">
        <f>COUNT(AS2041,AT2041,AU2041,AV2041,AW2041,AX2041,AY2041,AZ2041,BA2041,BB2041,BC2041)</f>
        <v>1</v>
      </c>
      <c r="X2041" s="99">
        <v>0</v>
      </c>
      <c r="Y2041" s="99">
        <v>0</v>
      </c>
      <c r="Z2041" s="99">
        <v>0</v>
      </c>
      <c r="AA2041" s="99">
        <f>AR2041</f>
        <v>0</v>
      </c>
      <c r="AB2041" s="99">
        <f>AQ2041</f>
        <v>0</v>
      </c>
      <c r="AC2041" s="47"/>
      <c r="AD2041" s="100"/>
      <c r="AE2041" s="100"/>
      <c r="AF2041" s="100"/>
      <c r="AG2041" s="100"/>
      <c r="AH2041" s="100"/>
      <c r="AI2041" s="100"/>
      <c r="AJ2041" s="100"/>
      <c r="AK2041" s="100"/>
      <c r="AL2041" s="100"/>
      <c r="AM2041" s="100"/>
      <c r="AN2041" s="100"/>
      <c r="AO2041" s="44"/>
      <c r="AP2041" s="100"/>
      <c r="AQ2041" s="100"/>
      <c r="AR2041" s="100"/>
      <c r="AS2041" s="100"/>
      <c r="AT2041" s="100"/>
      <c r="AU2041" s="100"/>
      <c r="AV2041" s="100">
        <v>45</v>
      </c>
      <c r="AW2041" s="100"/>
      <c r="AX2041" s="100"/>
      <c r="AY2041" s="100"/>
      <c r="AZ2041" s="100"/>
      <c r="BA2041" s="100"/>
      <c r="BB2041" s="100"/>
      <c r="BC2041" s="100"/>
    </row>
    <row r="2042" spans="1:56" x14ac:dyDescent="0.3">
      <c r="A2042" s="100" t="s">
        <v>44</v>
      </c>
      <c r="B2042" s="100" t="s">
        <v>217</v>
      </c>
      <c r="C2042" s="100" t="s">
        <v>2228</v>
      </c>
      <c r="D2042" s="100" t="s">
        <v>2229</v>
      </c>
      <c r="E2042" s="100" t="s">
        <v>54</v>
      </c>
      <c r="F2042" s="100">
        <v>999926315</v>
      </c>
      <c r="G2042" s="99">
        <f>(J2042+T2042)-H2042</f>
        <v>34</v>
      </c>
      <c r="H2042" s="100"/>
      <c r="I2042" s="44"/>
      <c r="J2042" s="99">
        <f>SUM(K2042,L2042,N2042,O2042,P2042,Q2042)</f>
        <v>0</v>
      </c>
      <c r="K2042" s="99">
        <f>SUM(AD2042,AL2042,AN2042)</f>
        <v>0</v>
      </c>
      <c r="L2042" s="99">
        <f>SUM(AE2042,AF2042,AG2042,AH2042)</f>
        <v>0</v>
      </c>
      <c r="M2042" s="99">
        <f>COUNT(#REF!,#REF!,#REF!,#REF!,#REF!,#REF!,#REF!,AE2042,#REF!,#REF!,#REF!,#REF!,AF2042,AG2042,#REF!,#REF!,#REF!,AH2042)</f>
        <v>0</v>
      </c>
      <c r="N2042" s="99">
        <f>AI2042+AJ2042</f>
        <v>0</v>
      </c>
      <c r="O2042" s="99"/>
      <c r="P2042" s="99">
        <f>AK2042</f>
        <v>0</v>
      </c>
      <c r="Q2042" s="99">
        <f>AM2042</f>
        <v>0</v>
      </c>
      <c r="R2042" s="99">
        <v>0</v>
      </c>
      <c r="S2042" s="47"/>
      <c r="T2042" s="99">
        <f>SUM(U2042,V2042,X2042,Y2042,Z2042,AA2042,AB2042)</f>
        <v>34</v>
      </c>
      <c r="U2042" s="99">
        <f>AP2042</f>
        <v>0</v>
      </c>
      <c r="V2042" s="99">
        <f>SUM(AS2042,AT2042,AU2042,AV2042,AW2042,AX2042,AY2042,AZ2042,BA2042,BB2042,BC2042)</f>
        <v>34</v>
      </c>
      <c r="W2042" s="99">
        <f>COUNT(AS2042,AT2042,AU2042,AV2042,AW2042,AX2042,AY2042,AZ2042,BA2042,BB2042,BC2042)</f>
        <v>1</v>
      </c>
      <c r="X2042" s="99">
        <v>0</v>
      </c>
      <c r="Y2042" s="99">
        <v>0</v>
      </c>
      <c r="Z2042" s="99">
        <v>0</v>
      </c>
      <c r="AA2042" s="99">
        <f>AR2042</f>
        <v>0</v>
      </c>
      <c r="AB2042" s="99">
        <f>AQ2042</f>
        <v>0</v>
      </c>
      <c r="AC2042" s="47"/>
      <c r="AD2042" s="100"/>
      <c r="AE2042" s="100"/>
      <c r="AF2042" s="100"/>
      <c r="AG2042" s="100"/>
      <c r="AH2042" s="100"/>
      <c r="AI2042" s="100"/>
      <c r="AJ2042" s="100"/>
      <c r="AK2042" s="100"/>
      <c r="AL2042" s="100"/>
      <c r="AM2042" s="100"/>
      <c r="AN2042" s="100"/>
      <c r="AO2042" s="44"/>
      <c r="AP2042" s="100"/>
      <c r="AQ2042" s="100"/>
      <c r="AR2042" s="100"/>
      <c r="AS2042" s="100"/>
      <c r="AT2042" s="100">
        <v>34</v>
      </c>
      <c r="AU2042" s="100"/>
      <c r="AV2042" s="100"/>
      <c r="AW2042" s="100"/>
      <c r="AX2042" s="100"/>
      <c r="AY2042" s="100"/>
      <c r="AZ2042" s="100"/>
      <c r="BA2042" s="100"/>
      <c r="BB2042" s="100"/>
      <c r="BC2042" s="100"/>
    </row>
    <row r="2043" spans="1:56" x14ac:dyDescent="0.3">
      <c r="A2043" s="100" t="s">
        <v>44</v>
      </c>
      <c r="B2043" s="100" t="s">
        <v>217</v>
      </c>
      <c r="C2043" s="100" t="s">
        <v>1587</v>
      </c>
      <c r="D2043" s="100" t="s">
        <v>3240</v>
      </c>
      <c r="E2043" s="100" t="s">
        <v>54</v>
      </c>
      <c r="F2043" s="100">
        <v>999928957</v>
      </c>
      <c r="G2043" s="99">
        <f>(J2043+T2043)-H2043</f>
        <v>30</v>
      </c>
      <c r="H2043" s="100"/>
      <c r="I2043" s="44"/>
      <c r="J2043" s="99">
        <f>SUM(K2043,L2043,N2043,O2043,P2043,Q2043)</f>
        <v>0</v>
      </c>
      <c r="K2043" s="99">
        <f>SUM(AD2043,AL2043,AN2043)</f>
        <v>0</v>
      </c>
      <c r="L2043" s="99">
        <f>SUM(AE2043,AF2043,AG2043,AH2043)</f>
        <v>0</v>
      </c>
      <c r="M2043" s="99">
        <f>COUNT(#REF!,#REF!,#REF!,#REF!,#REF!,#REF!,#REF!,AE2043,#REF!,#REF!,#REF!,#REF!,AF2043,AG2043,#REF!,#REF!,#REF!,AH2043)</f>
        <v>0</v>
      </c>
      <c r="N2043" s="99">
        <f>AI2043+AJ2043</f>
        <v>0</v>
      </c>
      <c r="O2043" s="99"/>
      <c r="P2043" s="99">
        <f>AK2043</f>
        <v>0</v>
      </c>
      <c r="Q2043" s="99">
        <f>AM2043</f>
        <v>0</v>
      </c>
      <c r="R2043" s="99">
        <v>0</v>
      </c>
      <c r="S2043" s="47"/>
      <c r="T2043" s="99">
        <f>SUM(U2043,V2043,X2043,Y2043,Z2043,AA2043,AB2043)</f>
        <v>30</v>
      </c>
      <c r="U2043" s="99">
        <f>AP2043</f>
        <v>0</v>
      </c>
      <c r="V2043" s="99">
        <f>SUM(AS2043,AT2043,AU2043,AV2043,AW2043,AX2043,AY2043,AZ2043,BA2043,BB2043,BC2043)</f>
        <v>30</v>
      </c>
      <c r="W2043" s="99">
        <f>COUNT(AS2043,AT2043,AU2043,AV2043,AW2043,AX2043,AY2043,AZ2043,BA2043,BB2043,BC2043)</f>
        <v>1</v>
      </c>
      <c r="X2043" s="99">
        <v>0</v>
      </c>
      <c r="Y2043" s="99">
        <v>0</v>
      </c>
      <c r="Z2043" s="99">
        <v>0</v>
      </c>
      <c r="AA2043" s="99">
        <f>AR2043</f>
        <v>0</v>
      </c>
      <c r="AB2043" s="99">
        <f>AQ2043</f>
        <v>0</v>
      </c>
      <c r="AC2043" s="47"/>
      <c r="AD2043" s="100"/>
      <c r="AE2043" s="100"/>
      <c r="AF2043" s="100"/>
      <c r="AG2043" s="100"/>
      <c r="AH2043" s="100"/>
      <c r="AI2043" s="100"/>
      <c r="AJ2043" s="100"/>
      <c r="AK2043" s="100"/>
      <c r="AL2043" s="100"/>
      <c r="AM2043" s="100"/>
      <c r="AN2043" s="100"/>
      <c r="AO2043" s="44"/>
      <c r="AP2043" s="100"/>
      <c r="AQ2043" s="100"/>
      <c r="AR2043" s="100"/>
      <c r="AS2043" s="100"/>
      <c r="AT2043" s="100"/>
      <c r="AU2043" s="100"/>
      <c r="AV2043" s="100"/>
      <c r="AW2043" s="100"/>
      <c r="AX2043" s="100"/>
      <c r="AY2043" s="100">
        <v>30</v>
      </c>
      <c r="AZ2043" s="100"/>
      <c r="BA2043" s="100"/>
      <c r="BB2043" s="100"/>
      <c r="BC2043" s="100"/>
    </row>
    <row r="2044" spans="1:56" x14ac:dyDescent="0.3">
      <c r="A2044" s="99" t="s">
        <v>44</v>
      </c>
      <c r="B2044" s="99" t="s">
        <v>217</v>
      </c>
      <c r="C2044" s="99" t="s">
        <v>1703</v>
      </c>
      <c r="D2044" s="99" t="s">
        <v>2658</v>
      </c>
      <c r="E2044" s="99" t="s">
        <v>54</v>
      </c>
      <c r="F2044" s="99">
        <v>999928041</v>
      </c>
      <c r="G2044" s="99">
        <f>(J2044+T2044)-H2044</f>
        <v>15</v>
      </c>
      <c r="H2044" s="99">
        <f>(K2044+L2044+N2044+O2044+P2044+Q2044+R2044)*0.5</f>
        <v>15</v>
      </c>
      <c r="I2044" s="24"/>
      <c r="J2044" s="99">
        <f>SUM(K2044,L2044,N2044,O2044,P2044,Q2044)</f>
        <v>30</v>
      </c>
      <c r="K2044" s="99">
        <f>SUM(AD2044,AL2044,AN2044)</f>
        <v>0</v>
      </c>
      <c r="L2044" s="99">
        <f>SUM(AE2044,AF2044,AG2044,AH2044)</f>
        <v>30</v>
      </c>
      <c r="M2044" s="99">
        <f>COUNT(#REF!,#REF!,#REF!,#REF!,#REF!,#REF!,#REF!,AE2044,#REF!,#REF!,#REF!,#REF!,AF2044,AG2044,#REF!,#REF!,#REF!,AH2044)</f>
        <v>1</v>
      </c>
      <c r="N2044" s="99">
        <f>AI2044+AJ2044</f>
        <v>0</v>
      </c>
      <c r="O2044" s="99"/>
      <c r="P2044" s="99">
        <f>AK2044</f>
        <v>0</v>
      </c>
      <c r="Q2044" s="99">
        <f>AM2044</f>
        <v>0</v>
      </c>
      <c r="R2044" s="99">
        <v>0</v>
      </c>
      <c r="S2044" s="47"/>
      <c r="T2044" s="99">
        <f>SUM(U2044,V2044,X2044,Y2044,Z2044,AA2044,AB2044)</f>
        <v>0</v>
      </c>
      <c r="U2044" s="99">
        <f>AP2044</f>
        <v>0</v>
      </c>
      <c r="V2044" s="99">
        <f>SUM(AS2044,AT2044,AU2044,AV2044,AW2044,AX2044,AY2044,AZ2044,BA2044,BB2044,BC2044)</f>
        <v>0</v>
      </c>
      <c r="W2044" s="99">
        <f>COUNT(AS2044,AT2044,AU2044,AV2044,AW2044,AX2044,AY2044,AZ2044,BA2044,BB2044,BC2044)</f>
        <v>0</v>
      </c>
      <c r="X2044" s="99">
        <v>0</v>
      </c>
      <c r="Y2044" s="99">
        <v>0</v>
      </c>
      <c r="Z2044" s="99">
        <v>0</v>
      </c>
      <c r="AA2044" s="99">
        <f>AR2044</f>
        <v>0</v>
      </c>
      <c r="AB2044" s="99">
        <f>AQ2044</f>
        <v>0</v>
      </c>
      <c r="AC2044" s="47"/>
      <c r="AD2044" s="99"/>
      <c r="AE2044" s="99"/>
      <c r="AF2044" s="99">
        <v>30</v>
      </c>
      <c r="AG2044" s="99"/>
      <c r="AH2044" s="99"/>
      <c r="AI2044" s="99"/>
      <c r="AJ2044" s="99"/>
      <c r="AK2044" s="99"/>
      <c r="AL2044" s="99"/>
      <c r="AM2044" s="100"/>
      <c r="AN2044" s="100"/>
      <c r="AO2044" s="44"/>
      <c r="AP2044" s="100"/>
      <c r="AQ2044" s="100"/>
      <c r="AR2044" s="100"/>
      <c r="AS2044" s="100"/>
      <c r="AT2044" s="100"/>
      <c r="AU2044" s="100"/>
      <c r="AV2044" s="100"/>
      <c r="AW2044" s="100"/>
      <c r="AX2044" s="100"/>
      <c r="AY2044" s="100"/>
      <c r="AZ2044" s="100"/>
      <c r="BA2044" s="100"/>
      <c r="BB2044" s="100"/>
      <c r="BC2044" s="100"/>
      <c r="BD2044" s="41"/>
    </row>
    <row r="2045" spans="1:56" x14ac:dyDescent="0.3">
      <c r="A2045" s="99" t="s">
        <v>44</v>
      </c>
      <c r="B2045" s="100" t="s">
        <v>217</v>
      </c>
      <c r="C2045" s="100" t="s">
        <v>1306</v>
      </c>
      <c r="D2045" s="100" t="s">
        <v>1307</v>
      </c>
      <c r="E2045" s="100" t="s">
        <v>54</v>
      </c>
      <c r="F2045" s="100">
        <v>999921112</v>
      </c>
      <c r="G2045" s="99">
        <f>(J2045+T2045)-H2045</f>
        <v>12.5</v>
      </c>
      <c r="H2045" s="99">
        <f>(K2045+L2045+N2045+O2045+P2045+Q2045+R2045)*0.5</f>
        <v>12.5</v>
      </c>
      <c r="I2045" s="24"/>
      <c r="J2045" s="99">
        <f>SUM(K2045,L2045,N2045,O2045,P2045,Q2045)</f>
        <v>25</v>
      </c>
      <c r="K2045" s="99">
        <f>SUM(AD2045,AL2045,AN2045)</f>
        <v>25</v>
      </c>
      <c r="L2045" s="99">
        <f>SUM(AE2045,AF2045,AG2045,AH2045)</f>
        <v>0</v>
      </c>
      <c r="M2045" s="99">
        <f>COUNT(#REF!,#REF!,#REF!,#REF!,#REF!,#REF!,#REF!,AE2045,#REF!,#REF!,#REF!,#REF!,AF2045,AG2045,#REF!,#REF!,#REF!,AH2045)</f>
        <v>0</v>
      </c>
      <c r="N2045" s="99">
        <f>AI2045+AJ2045</f>
        <v>0</v>
      </c>
      <c r="O2045" s="99"/>
      <c r="P2045" s="99">
        <f>AK2045</f>
        <v>0</v>
      </c>
      <c r="Q2045" s="99">
        <f>AM2045</f>
        <v>0</v>
      </c>
      <c r="R2045" s="99">
        <v>0</v>
      </c>
      <c r="S2045" s="47"/>
      <c r="T2045" s="99">
        <f>SUM(U2045,V2045,X2045,Y2045,Z2045,AA2045,AB2045)</f>
        <v>0</v>
      </c>
      <c r="U2045" s="99">
        <f>AP2045</f>
        <v>0</v>
      </c>
      <c r="V2045" s="99">
        <f>SUM(AS2045,AT2045,AU2045,AV2045,AW2045,AX2045,AY2045,AZ2045,BA2045,BB2045,BC2045)</f>
        <v>0</v>
      </c>
      <c r="W2045" s="99">
        <f>COUNT(AS2045,AT2045,AU2045,AV2045,AW2045,AX2045,AY2045,AZ2045,BA2045,BB2045,BC2045)</f>
        <v>0</v>
      </c>
      <c r="X2045" s="99">
        <v>0</v>
      </c>
      <c r="Y2045" s="99">
        <v>0</v>
      </c>
      <c r="Z2045" s="99">
        <v>0</v>
      </c>
      <c r="AA2045" s="99">
        <f>AR2045</f>
        <v>0</v>
      </c>
      <c r="AB2045" s="99">
        <f>AQ2045</f>
        <v>0</v>
      </c>
      <c r="AC2045" s="47"/>
      <c r="AD2045" s="99"/>
      <c r="AE2045" s="99"/>
      <c r="AF2045" s="99"/>
      <c r="AG2045" s="99"/>
      <c r="AH2045" s="99"/>
      <c r="AI2045" s="99"/>
      <c r="AJ2045" s="99"/>
      <c r="AK2045" s="99"/>
      <c r="AL2045" s="99">
        <v>25</v>
      </c>
      <c r="AM2045" s="100"/>
      <c r="AN2045" s="100"/>
      <c r="AO2045" s="44"/>
      <c r="AP2045" s="100"/>
      <c r="AQ2045" s="100"/>
      <c r="AR2045" s="100"/>
      <c r="AS2045" s="100"/>
      <c r="AT2045" s="100"/>
      <c r="AU2045" s="100"/>
      <c r="AV2045" s="100"/>
      <c r="AW2045" s="100"/>
      <c r="AX2045" s="100"/>
      <c r="AY2045" s="100"/>
      <c r="AZ2045" s="100"/>
      <c r="BA2045" s="100"/>
      <c r="BB2045" s="100"/>
      <c r="BC2045" s="100"/>
      <c r="BD2045" s="41"/>
    </row>
    <row r="2046" spans="1:56" x14ac:dyDescent="0.3">
      <c r="A2046" s="99" t="s">
        <v>73</v>
      </c>
      <c r="B2046" s="106" t="s">
        <v>217</v>
      </c>
      <c r="C2046" s="106" t="s">
        <v>2133</v>
      </c>
      <c r="D2046" s="106" t="s">
        <v>2134</v>
      </c>
      <c r="E2046" s="106" t="s">
        <v>54</v>
      </c>
      <c r="F2046" s="106">
        <v>999925851</v>
      </c>
      <c r="G2046" s="99">
        <f>(J2046+T2046)-H2046</f>
        <v>160</v>
      </c>
      <c r="H2046" s="99"/>
      <c r="I2046" s="24"/>
      <c r="J2046" s="99">
        <f>SUM(K2046,L2046,N2046,O2046,P2046,Q2046)</f>
        <v>160</v>
      </c>
      <c r="K2046" s="99">
        <f>SUM(AD2046,AL2046,AN2046)</f>
        <v>0</v>
      </c>
      <c r="L2046" s="99">
        <f>SUM(AE2046,AF2046,AG2046,AH2046)</f>
        <v>0</v>
      </c>
      <c r="M2046" s="99">
        <f>COUNT(#REF!,#REF!,#REF!,#REF!,#REF!,#REF!,#REF!,AE2046,#REF!,#REF!,#REF!,#REF!,AF2046,AG2046,#REF!,#REF!,#REF!,AH2046)</f>
        <v>0</v>
      </c>
      <c r="N2046" s="99">
        <f>AI2046+AJ2046</f>
        <v>0</v>
      </c>
      <c r="O2046" s="99"/>
      <c r="P2046" s="99">
        <f>AK2046</f>
        <v>160</v>
      </c>
      <c r="Q2046" s="99">
        <f>AM2046</f>
        <v>0</v>
      </c>
      <c r="R2046" s="99">
        <v>0</v>
      </c>
      <c r="S2046" s="47"/>
      <c r="T2046" s="99">
        <f>SUM(U2046,V2046,X2046,Y2046,Z2046,AA2046,AB2046)</f>
        <v>0</v>
      </c>
      <c r="U2046" s="99">
        <f>AP2046</f>
        <v>0</v>
      </c>
      <c r="V2046" s="99">
        <f>SUM(AS2046,AT2046,AU2046,AV2046,AW2046,AX2046,AY2046,AZ2046,BA2046,BB2046,BC2046)</f>
        <v>0</v>
      </c>
      <c r="W2046" s="99">
        <f>COUNT(AS2046,AT2046,AU2046,AV2046,AW2046,AX2046,AY2046,AZ2046,BA2046,BB2046,BC2046)</f>
        <v>0</v>
      </c>
      <c r="X2046" s="99">
        <v>0</v>
      </c>
      <c r="Y2046" s="99">
        <v>0</v>
      </c>
      <c r="Z2046" s="99">
        <v>0</v>
      </c>
      <c r="AA2046" s="99">
        <f>AR2046</f>
        <v>0</v>
      </c>
      <c r="AB2046" s="99">
        <f>AQ2046</f>
        <v>0</v>
      </c>
      <c r="AC2046" s="47"/>
      <c r="AD2046" s="99"/>
      <c r="AE2046" s="99"/>
      <c r="AF2046" s="99"/>
      <c r="AG2046" s="99"/>
      <c r="AH2046" s="99"/>
      <c r="AI2046" s="99"/>
      <c r="AJ2046" s="99"/>
      <c r="AK2046" s="99">
        <v>160</v>
      </c>
      <c r="AL2046" s="99"/>
      <c r="AM2046" s="100"/>
      <c r="AN2046" s="100"/>
      <c r="AO2046" s="44"/>
      <c r="AP2046" s="100"/>
      <c r="AQ2046" s="100"/>
      <c r="AR2046" s="100"/>
      <c r="AS2046" s="100"/>
      <c r="AT2046" s="100"/>
      <c r="AU2046" s="100"/>
      <c r="AV2046" s="100"/>
      <c r="AW2046" s="100"/>
      <c r="AX2046" s="100"/>
      <c r="AY2046" s="100"/>
      <c r="AZ2046" s="100"/>
      <c r="BA2046" s="100"/>
      <c r="BB2046" s="100"/>
      <c r="BC2046" s="100"/>
      <c r="BD2046" s="41"/>
    </row>
    <row r="2047" spans="1:56" x14ac:dyDescent="0.3">
      <c r="A2047" s="99" t="s">
        <v>73</v>
      </c>
      <c r="B2047" s="99" t="s">
        <v>217</v>
      </c>
      <c r="C2047" s="99" t="s">
        <v>2270</v>
      </c>
      <c r="D2047" s="99" t="s">
        <v>2271</v>
      </c>
      <c r="E2047" s="99" t="s">
        <v>54</v>
      </c>
      <c r="F2047" s="99">
        <v>999926520</v>
      </c>
      <c r="G2047" s="99">
        <f>(J2047+T2047)-H2047</f>
        <v>150</v>
      </c>
      <c r="H2047" s="99"/>
      <c r="I2047" s="24"/>
      <c r="J2047" s="99">
        <f>SUM(K2047,L2047,N2047,O2047,P2047,Q2047)</f>
        <v>150</v>
      </c>
      <c r="K2047" s="99">
        <f>SUM(AD2047,AL2047,AN2047)</f>
        <v>0</v>
      </c>
      <c r="L2047" s="99">
        <f>SUM(AE2047,AF2047,AG2047,AH2047)</f>
        <v>30</v>
      </c>
      <c r="M2047" s="99">
        <f>COUNT(#REF!,#REF!,#REF!,#REF!,#REF!,#REF!,#REF!,AE2047,#REF!,#REF!,#REF!,#REF!,AF2047,AG2047,#REF!,#REF!,#REF!,AH2047)</f>
        <v>1</v>
      </c>
      <c r="N2047" s="99">
        <f>AI2047+AJ2047</f>
        <v>0</v>
      </c>
      <c r="O2047" s="99"/>
      <c r="P2047" s="99">
        <f>AK2047</f>
        <v>120</v>
      </c>
      <c r="Q2047" s="99">
        <f>AM2047</f>
        <v>0</v>
      </c>
      <c r="R2047" s="99">
        <v>0</v>
      </c>
      <c r="S2047" s="47"/>
      <c r="T2047" s="99">
        <f>SUM(U2047,V2047,X2047,Y2047,Z2047,AA2047,AB2047)</f>
        <v>0</v>
      </c>
      <c r="U2047" s="99">
        <f>AP2047</f>
        <v>0</v>
      </c>
      <c r="V2047" s="99">
        <f>SUM(AS2047,AT2047,AU2047,AV2047,AW2047,AX2047,AY2047,AZ2047,BA2047,BB2047,BC2047)</f>
        <v>0</v>
      </c>
      <c r="W2047" s="99">
        <f>COUNT(AS2047,AT2047,AU2047,AV2047,AW2047,AX2047,AY2047,AZ2047,BA2047,BB2047,BC2047)</f>
        <v>0</v>
      </c>
      <c r="X2047" s="99">
        <v>0</v>
      </c>
      <c r="Y2047" s="99">
        <v>0</v>
      </c>
      <c r="Z2047" s="99">
        <v>0</v>
      </c>
      <c r="AA2047" s="99">
        <f>AR2047</f>
        <v>0</v>
      </c>
      <c r="AB2047" s="99">
        <f>AQ2047</f>
        <v>0</v>
      </c>
      <c r="AC2047" s="47"/>
      <c r="AD2047" s="99"/>
      <c r="AE2047" s="99"/>
      <c r="AF2047" s="99">
        <v>30</v>
      </c>
      <c r="AG2047" s="99"/>
      <c r="AH2047" s="99"/>
      <c r="AI2047" s="99"/>
      <c r="AJ2047" s="99"/>
      <c r="AK2047" s="99">
        <v>120</v>
      </c>
      <c r="AL2047" s="99"/>
      <c r="AM2047" s="100"/>
      <c r="AN2047" s="100"/>
      <c r="AO2047" s="44"/>
      <c r="AP2047" s="100"/>
      <c r="AQ2047" s="100"/>
      <c r="AR2047" s="100"/>
      <c r="AS2047" s="100"/>
      <c r="AT2047" s="100"/>
      <c r="AU2047" s="100"/>
      <c r="AV2047" s="100"/>
      <c r="AW2047" s="100"/>
      <c r="AX2047" s="100"/>
      <c r="AY2047" s="100"/>
      <c r="AZ2047" s="100"/>
      <c r="BA2047" s="100"/>
      <c r="BB2047" s="100"/>
      <c r="BC2047" s="100"/>
      <c r="BD2047" s="41"/>
    </row>
    <row r="2048" spans="1:56" x14ac:dyDescent="0.3">
      <c r="A2048" s="99" t="s">
        <v>73</v>
      </c>
      <c r="B2048" s="104" t="s">
        <v>217</v>
      </c>
      <c r="C2048" s="104" t="s">
        <v>2087</v>
      </c>
      <c r="D2048" s="104" t="s">
        <v>2088</v>
      </c>
      <c r="E2048" s="104" t="s">
        <v>54</v>
      </c>
      <c r="F2048" s="104">
        <v>999925663</v>
      </c>
      <c r="G2048" s="99">
        <f>(J2048+T2048)-H2048</f>
        <v>125</v>
      </c>
      <c r="H2048" s="99"/>
      <c r="I2048" s="24"/>
      <c r="J2048" s="99">
        <f>SUM(K2048,L2048,N2048,O2048,P2048,Q2048)</f>
        <v>125</v>
      </c>
      <c r="K2048" s="99">
        <f>SUM(AD2048,AL2048,AN2048)</f>
        <v>0</v>
      </c>
      <c r="L2048" s="99">
        <f>SUM(AE2048,AF2048,AG2048,AH2048)</f>
        <v>0</v>
      </c>
      <c r="M2048" s="99">
        <f>COUNT(#REF!,#REF!,#REF!,#REF!,#REF!,#REF!,#REF!,AE2048,#REF!,#REF!,#REF!,#REF!,AF2048,AG2048,#REF!,#REF!,#REF!,AH2048)</f>
        <v>0</v>
      </c>
      <c r="N2048" s="99">
        <f>AI2048+AJ2048</f>
        <v>35</v>
      </c>
      <c r="O2048" s="99"/>
      <c r="P2048" s="99">
        <f>AK2048</f>
        <v>90</v>
      </c>
      <c r="Q2048" s="99">
        <f>AM2048</f>
        <v>0</v>
      </c>
      <c r="R2048" s="99">
        <v>0</v>
      </c>
      <c r="S2048" s="47"/>
      <c r="T2048" s="99">
        <f>SUM(U2048,V2048,X2048,Y2048,Z2048,AA2048,AB2048)</f>
        <v>0</v>
      </c>
      <c r="U2048" s="99">
        <f>AP2048</f>
        <v>0</v>
      </c>
      <c r="V2048" s="99">
        <f>SUM(AS2048,AT2048,AU2048,AV2048,AW2048,AX2048,AY2048,AZ2048,BA2048,BB2048,BC2048)</f>
        <v>0</v>
      </c>
      <c r="W2048" s="99">
        <f>COUNT(AS2048,AT2048,AU2048,AV2048,AW2048,AX2048,AY2048,AZ2048,BA2048,BB2048,BC2048)</f>
        <v>0</v>
      </c>
      <c r="X2048" s="99">
        <v>0</v>
      </c>
      <c r="Y2048" s="99">
        <v>0</v>
      </c>
      <c r="Z2048" s="99">
        <v>0</v>
      </c>
      <c r="AA2048" s="99">
        <f>AR2048</f>
        <v>0</v>
      </c>
      <c r="AB2048" s="99">
        <f>AQ2048</f>
        <v>0</v>
      </c>
      <c r="AC2048" s="47"/>
      <c r="AD2048" s="99"/>
      <c r="AE2048" s="99"/>
      <c r="AF2048" s="99"/>
      <c r="AG2048" s="99"/>
      <c r="AH2048" s="99"/>
      <c r="AI2048" s="99">
        <v>35</v>
      </c>
      <c r="AJ2048" s="99"/>
      <c r="AK2048" s="99">
        <v>90</v>
      </c>
      <c r="AL2048" s="99"/>
      <c r="AM2048" s="100"/>
      <c r="AN2048" s="100"/>
      <c r="AO2048" s="44"/>
      <c r="AP2048" s="100"/>
      <c r="AQ2048" s="100"/>
      <c r="AR2048" s="100"/>
      <c r="AS2048" s="100"/>
      <c r="AT2048" s="100"/>
      <c r="AU2048" s="100"/>
      <c r="AV2048" s="100"/>
      <c r="AW2048" s="100"/>
      <c r="AX2048" s="100"/>
      <c r="AY2048" s="100"/>
      <c r="AZ2048" s="100"/>
      <c r="BA2048" s="100"/>
      <c r="BB2048" s="100"/>
      <c r="BC2048" s="100"/>
      <c r="BD2048" s="41"/>
    </row>
    <row r="2049" spans="1:56" x14ac:dyDescent="0.3">
      <c r="A2049" s="100" t="s">
        <v>73</v>
      </c>
      <c r="B2049" s="100" t="s">
        <v>217</v>
      </c>
      <c r="C2049" s="100" t="s">
        <v>74</v>
      </c>
      <c r="D2049" s="100" t="s">
        <v>774</v>
      </c>
      <c r="E2049" s="100" t="s">
        <v>54</v>
      </c>
      <c r="F2049" s="100">
        <v>999919097</v>
      </c>
      <c r="G2049" s="99">
        <f>(J2049+T2049)-H2049</f>
        <v>100</v>
      </c>
      <c r="H2049" s="99"/>
      <c r="I2049" s="24"/>
      <c r="J2049" s="99">
        <f>SUM(K2049,L2049,N2049,O2049,P2049,Q2049)</f>
        <v>100</v>
      </c>
      <c r="K2049" s="99">
        <f>SUM(AD2049,AL2049,AN2049)</f>
        <v>100</v>
      </c>
      <c r="L2049" s="99">
        <f>SUM(AE2049,AF2049,AG2049,AH2049)</f>
        <v>0</v>
      </c>
      <c r="M2049" s="99">
        <f>COUNT(#REF!,#REF!,#REF!,#REF!,#REF!,#REF!,#REF!,AE2049,#REF!,#REF!,#REF!,#REF!,AF2049,AG2049,#REF!,#REF!,#REF!,AH2049)</f>
        <v>0</v>
      </c>
      <c r="N2049" s="99">
        <f>AI2049+AJ2049</f>
        <v>0</v>
      </c>
      <c r="O2049" s="99"/>
      <c r="P2049" s="99">
        <f>AK2049</f>
        <v>0</v>
      </c>
      <c r="Q2049" s="99">
        <f>AM2049</f>
        <v>0</v>
      </c>
      <c r="R2049" s="99">
        <v>0</v>
      </c>
      <c r="S2049" s="47"/>
      <c r="T2049" s="99">
        <f>SUM(U2049,V2049,X2049,Y2049,Z2049,AA2049,AB2049)</f>
        <v>0</v>
      </c>
      <c r="U2049" s="99">
        <f>AP2049</f>
        <v>0</v>
      </c>
      <c r="V2049" s="99">
        <f>SUM(AS2049,AT2049,AU2049,AV2049,AW2049,AX2049,AY2049,AZ2049,BA2049,BB2049,BC2049)</f>
        <v>0</v>
      </c>
      <c r="W2049" s="99">
        <f>COUNT(AS2049,AT2049,AU2049,AV2049,AW2049,AX2049,AY2049,AZ2049,BA2049,BB2049,BC2049)</f>
        <v>0</v>
      </c>
      <c r="X2049" s="99">
        <v>0</v>
      </c>
      <c r="Y2049" s="99">
        <v>0</v>
      </c>
      <c r="Z2049" s="99">
        <v>0</v>
      </c>
      <c r="AA2049" s="99">
        <f>AR2049</f>
        <v>0</v>
      </c>
      <c r="AB2049" s="99">
        <f>AQ2049</f>
        <v>0</v>
      </c>
      <c r="AC2049" s="47"/>
      <c r="AD2049" s="99">
        <v>100</v>
      </c>
      <c r="AE2049" s="99"/>
      <c r="AF2049" s="99"/>
      <c r="AG2049" s="99"/>
      <c r="AH2049" s="99"/>
      <c r="AI2049" s="99"/>
      <c r="AJ2049" s="99"/>
      <c r="AK2049" s="99"/>
      <c r="AL2049" s="99"/>
      <c r="AM2049" s="100"/>
      <c r="AN2049" s="100"/>
      <c r="AO2049" s="44"/>
      <c r="AP2049" s="100"/>
      <c r="AQ2049" s="100"/>
      <c r="AR2049" s="100"/>
      <c r="AS2049" s="100"/>
      <c r="AT2049" s="100"/>
      <c r="AU2049" s="100"/>
      <c r="AV2049" s="100"/>
      <c r="AW2049" s="100"/>
      <c r="AX2049" s="100"/>
      <c r="AY2049" s="100"/>
      <c r="AZ2049" s="100"/>
      <c r="BA2049" s="100"/>
      <c r="BB2049" s="100"/>
      <c r="BC2049" s="100"/>
      <c r="BD2049" s="41"/>
    </row>
    <row r="2050" spans="1:56" x14ac:dyDescent="0.3">
      <c r="A2050" s="100" t="s">
        <v>73</v>
      </c>
      <c r="B2050" s="99" t="s">
        <v>217</v>
      </c>
      <c r="C2050" s="99" t="s">
        <v>354</v>
      </c>
      <c r="D2050" s="99" t="s">
        <v>921</v>
      </c>
      <c r="E2050" s="99" t="s">
        <v>54</v>
      </c>
      <c r="F2050" s="99">
        <v>999917023</v>
      </c>
      <c r="G2050" s="99">
        <f>(J2050+T2050)-H2050</f>
        <v>80.25</v>
      </c>
      <c r="H2050" s="99">
        <f>(K2050+L2050+N2050+O2050+P2050+Q2050+R2050)*0.5</f>
        <v>80.25</v>
      </c>
      <c r="I2050" s="24"/>
      <c r="J2050" s="99">
        <f>SUM(K2050,L2050,N2050,O2050,P2050,Q2050)</f>
        <v>160.5</v>
      </c>
      <c r="K2050" s="99">
        <f>SUM(AD2050,AL2050,AN2050)</f>
        <v>0</v>
      </c>
      <c r="L2050" s="99">
        <f>SUM(AE2050,AF2050,AG2050,AH2050)</f>
        <v>30</v>
      </c>
      <c r="M2050" s="99">
        <f>COUNT(#REF!,#REF!,#REF!,#REF!,#REF!,#REF!,#REF!,AE2050,#REF!,#REF!,#REF!,#REF!,AF2050,AG2050,#REF!,#REF!,#REF!,AH2050)</f>
        <v>1</v>
      </c>
      <c r="N2050" s="99">
        <f>AI2050+AJ2050</f>
        <v>52.5</v>
      </c>
      <c r="O2050" s="99"/>
      <c r="P2050" s="99">
        <f>AK2050</f>
        <v>78</v>
      </c>
      <c r="Q2050" s="99">
        <f>AM2050</f>
        <v>0</v>
      </c>
      <c r="R2050" s="99">
        <v>0</v>
      </c>
      <c r="S2050" s="47"/>
      <c r="T2050" s="99">
        <f>SUM(U2050,V2050,X2050,Y2050,Z2050,AA2050,AB2050)</f>
        <v>0</v>
      </c>
      <c r="U2050" s="99">
        <f>AP2050</f>
        <v>0</v>
      </c>
      <c r="V2050" s="99">
        <f>SUM(AS2050,AT2050,AU2050,AV2050,AW2050,AX2050,AY2050,AZ2050,BA2050,BB2050,BC2050)</f>
        <v>0</v>
      </c>
      <c r="W2050" s="99">
        <f>COUNT(AS2050,AT2050,AU2050,AV2050,AW2050,AX2050,AY2050,AZ2050,BA2050,BB2050,BC2050)</f>
        <v>0</v>
      </c>
      <c r="X2050" s="99">
        <v>0</v>
      </c>
      <c r="Y2050" s="99">
        <v>0</v>
      </c>
      <c r="Z2050" s="99">
        <v>0</v>
      </c>
      <c r="AA2050" s="99">
        <f>AR2050</f>
        <v>0</v>
      </c>
      <c r="AB2050" s="99">
        <f>AQ2050</f>
        <v>0</v>
      </c>
      <c r="AC2050" s="47"/>
      <c r="AD2050" s="99"/>
      <c r="AE2050" s="99"/>
      <c r="AF2050" s="99">
        <v>30</v>
      </c>
      <c r="AG2050" s="99"/>
      <c r="AH2050" s="99"/>
      <c r="AI2050" s="99">
        <v>52.5</v>
      </c>
      <c r="AJ2050" s="99"/>
      <c r="AK2050" s="99">
        <v>78</v>
      </c>
      <c r="AL2050" s="99"/>
      <c r="AM2050" s="100"/>
      <c r="AN2050" s="100"/>
      <c r="AO2050" s="44"/>
      <c r="AP2050" s="100"/>
      <c r="AQ2050" s="100"/>
      <c r="AR2050" s="100"/>
      <c r="AS2050" s="100"/>
      <c r="AT2050" s="100"/>
      <c r="AU2050" s="100"/>
      <c r="AV2050" s="100"/>
      <c r="AW2050" s="100"/>
      <c r="AX2050" s="100"/>
      <c r="AY2050" s="100"/>
      <c r="AZ2050" s="100"/>
      <c r="BA2050" s="100"/>
      <c r="BB2050" s="100"/>
      <c r="BC2050" s="100"/>
      <c r="BD2050" s="41"/>
    </row>
    <row r="2051" spans="1:56" x14ac:dyDescent="0.3">
      <c r="A2051" s="100" t="s">
        <v>73</v>
      </c>
      <c r="B2051" s="100" t="s">
        <v>217</v>
      </c>
      <c r="C2051" s="100" t="s">
        <v>2266</v>
      </c>
      <c r="D2051" s="100" t="s">
        <v>2267</v>
      </c>
      <c r="E2051" s="100" t="s">
        <v>54</v>
      </c>
      <c r="F2051" s="100">
        <v>999926510</v>
      </c>
      <c r="G2051" s="99">
        <f>(J2051+T2051)-H2051</f>
        <v>75.2</v>
      </c>
      <c r="H2051" s="100"/>
      <c r="I2051" s="44"/>
      <c r="J2051" s="99">
        <f>SUM(K2051,L2051,N2051,O2051,P2051,Q2051)</f>
        <v>15.200000000000001</v>
      </c>
      <c r="K2051" s="99">
        <f>SUM(AD2051,AL2051,AN2051)</f>
        <v>15.200000000000001</v>
      </c>
      <c r="L2051" s="99">
        <f>SUM(AE2051,AF2051,AG2051,AH2051)</f>
        <v>0</v>
      </c>
      <c r="M2051" s="99">
        <f>COUNT(#REF!,#REF!,#REF!,#REF!,#REF!,#REF!,#REF!,AE2051,#REF!,#REF!,#REF!,#REF!,AF2051,AG2051,#REF!,#REF!,#REF!,AH2051)</f>
        <v>0</v>
      </c>
      <c r="N2051" s="99">
        <f>AI2051+AJ2051</f>
        <v>0</v>
      </c>
      <c r="O2051" s="99"/>
      <c r="P2051" s="99">
        <f>AK2051</f>
        <v>0</v>
      </c>
      <c r="Q2051" s="99">
        <f>AM2051</f>
        <v>0</v>
      </c>
      <c r="R2051" s="99">
        <v>0</v>
      </c>
      <c r="S2051" s="47"/>
      <c r="T2051" s="99">
        <f>SUM(U2051,V2051,X2051,Y2051,Z2051,AA2051,AB2051)</f>
        <v>60</v>
      </c>
      <c r="U2051" s="99">
        <f>AP2051</f>
        <v>0</v>
      </c>
      <c r="V2051" s="99">
        <f>SUM(AS2051,AT2051,AU2051,AV2051,AW2051,AX2051,AY2051,AZ2051,BA2051,BB2051,BC2051)</f>
        <v>60</v>
      </c>
      <c r="W2051" s="99">
        <f>COUNT(AS2051,AT2051,AU2051,AV2051,AW2051,AX2051,AY2051,AZ2051,BA2051,BB2051,BC2051)</f>
        <v>1</v>
      </c>
      <c r="X2051" s="99">
        <v>0</v>
      </c>
      <c r="Y2051" s="99">
        <v>0</v>
      </c>
      <c r="Z2051" s="99">
        <v>0</v>
      </c>
      <c r="AA2051" s="99">
        <f>AR2051</f>
        <v>0</v>
      </c>
      <c r="AB2051" s="99">
        <f>AQ2051</f>
        <v>0</v>
      </c>
      <c r="AC2051" s="47"/>
      <c r="AD2051" s="100">
        <v>15.200000000000001</v>
      </c>
      <c r="AE2051" s="100"/>
      <c r="AF2051" s="100"/>
      <c r="AG2051" s="100"/>
      <c r="AH2051" s="100"/>
      <c r="AI2051" s="100"/>
      <c r="AJ2051" s="100"/>
      <c r="AK2051" s="100"/>
      <c r="AL2051" s="100"/>
      <c r="AM2051" s="100"/>
      <c r="AN2051" s="100"/>
      <c r="AO2051" s="44"/>
      <c r="AP2051" s="100"/>
      <c r="AQ2051" s="100"/>
      <c r="AR2051" s="100"/>
      <c r="AS2051" s="100"/>
      <c r="AT2051" s="100">
        <v>60</v>
      </c>
      <c r="AU2051" s="100"/>
      <c r="AV2051" s="100"/>
      <c r="AW2051" s="100"/>
      <c r="AX2051" s="100"/>
      <c r="AY2051" s="100"/>
      <c r="AZ2051" s="100"/>
      <c r="BA2051" s="100"/>
      <c r="BB2051" s="100"/>
      <c r="BC2051" s="100"/>
    </row>
    <row r="2052" spans="1:56" x14ac:dyDescent="0.3">
      <c r="A2052" s="100" t="s">
        <v>73</v>
      </c>
      <c r="B2052" s="100" t="s">
        <v>217</v>
      </c>
      <c r="C2052" s="100" t="s">
        <v>1658</v>
      </c>
      <c r="D2052" s="100" t="s">
        <v>764</v>
      </c>
      <c r="E2052" s="100" t="s">
        <v>54</v>
      </c>
      <c r="F2052" s="100">
        <v>999923261</v>
      </c>
      <c r="G2052" s="99">
        <f>(J2052+T2052)-H2052</f>
        <v>75</v>
      </c>
      <c r="H2052" s="99"/>
      <c r="I2052" s="24"/>
      <c r="J2052" s="99">
        <f>SUM(K2052,L2052,N2052,O2052,P2052,Q2052)</f>
        <v>75</v>
      </c>
      <c r="K2052" s="99">
        <f>SUM(AD2052,AL2052,AN2052)</f>
        <v>75</v>
      </c>
      <c r="L2052" s="99">
        <f>SUM(AE2052,AF2052,AG2052,AH2052)</f>
        <v>0</v>
      </c>
      <c r="M2052" s="99">
        <f>COUNT(#REF!,#REF!,#REF!,#REF!,#REF!,#REF!,#REF!,AE2052,#REF!,#REF!,#REF!,#REF!,AF2052,AG2052,#REF!,#REF!,#REF!,AH2052)</f>
        <v>0</v>
      </c>
      <c r="N2052" s="99">
        <f>AI2052+AJ2052</f>
        <v>0</v>
      </c>
      <c r="O2052" s="99"/>
      <c r="P2052" s="99">
        <f>AK2052</f>
        <v>0</v>
      </c>
      <c r="Q2052" s="99">
        <f>AM2052</f>
        <v>0</v>
      </c>
      <c r="R2052" s="99">
        <v>0</v>
      </c>
      <c r="S2052" s="47"/>
      <c r="T2052" s="99">
        <f>SUM(U2052,V2052,X2052,Y2052,Z2052,AA2052,AB2052)</f>
        <v>0</v>
      </c>
      <c r="U2052" s="99">
        <f>AP2052</f>
        <v>0</v>
      </c>
      <c r="V2052" s="99">
        <f>SUM(AS2052,AT2052,AU2052,AV2052,AW2052,AX2052,AY2052,AZ2052,BA2052,BB2052,BC2052)</f>
        <v>0</v>
      </c>
      <c r="W2052" s="99">
        <f>COUNT(AS2052,AT2052,AU2052,AV2052,AW2052,AX2052,AY2052,AZ2052,BA2052,BB2052,BC2052)</f>
        <v>0</v>
      </c>
      <c r="X2052" s="99">
        <v>0</v>
      </c>
      <c r="Y2052" s="99">
        <v>0</v>
      </c>
      <c r="Z2052" s="99">
        <v>0</v>
      </c>
      <c r="AA2052" s="99">
        <f>AR2052</f>
        <v>0</v>
      </c>
      <c r="AB2052" s="99">
        <f>AQ2052</f>
        <v>0</v>
      </c>
      <c r="AC2052" s="47"/>
      <c r="AD2052" s="99">
        <v>75</v>
      </c>
      <c r="AE2052" s="99"/>
      <c r="AF2052" s="99"/>
      <c r="AG2052" s="99"/>
      <c r="AH2052" s="99"/>
      <c r="AI2052" s="99"/>
      <c r="AJ2052" s="99"/>
      <c r="AK2052" s="99"/>
      <c r="AL2052" s="99"/>
      <c r="AM2052" s="100"/>
      <c r="AN2052" s="100"/>
      <c r="AO2052" s="44"/>
      <c r="AP2052" s="100"/>
      <c r="AQ2052" s="100"/>
      <c r="AR2052" s="100"/>
      <c r="AS2052" s="100"/>
      <c r="AT2052" s="100"/>
      <c r="AU2052" s="100"/>
      <c r="AV2052" s="100"/>
      <c r="AW2052" s="100"/>
      <c r="AX2052" s="100"/>
      <c r="AY2052" s="100"/>
      <c r="AZ2052" s="100"/>
      <c r="BA2052" s="100"/>
      <c r="BB2052" s="100"/>
      <c r="BC2052" s="100"/>
      <c r="BD2052" s="41"/>
    </row>
    <row r="2053" spans="1:56" x14ac:dyDescent="0.3">
      <c r="A2053" s="100" t="s">
        <v>73</v>
      </c>
      <c r="B2053" s="100" t="s">
        <v>217</v>
      </c>
      <c r="C2053" s="100" t="s">
        <v>730</v>
      </c>
      <c r="D2053" s="100" t="s">
        <v>1696</v>
      </c>
      <c r="E2053" s="100" t="s">
        <v>54</v>
      </c>
      <c r="F2053" s="100">
        <v>999923523</v>
      </c>
      <c r="G2053" s="99">
        <f>(J2053+T2053)-H2053</f>
        <v>68</v>
      </c>
      <c r="H2053" s="99"/>
      <c r="I2053" s="24"/>
      <c r="J2053" s="99">
        <f>SUM(K2053,L2053,N2053,O2053,P2053,Q2053)</f>
        <v>38</v>
      </c>
      <c r="K2053" s="99">
        <f>SUM(AD2053,AL2053,AN2053)</f>
        <v>38</v>
      </c>
      <c r="L2053" s="99">
        <f>SUM(AE2053,AF2053,AG2053,AH2053)</f>
        <v>0</v>
      </c>
      <c r="M2053" s="99">
        <f>COUNT(#REF!,#REF!,#REF!,#REF!,#REF!,#REF!,#REF!,AE2053,#REF!,#REF!,#REF!,#REF!,AF2053,AG2053,#REF!,#REF!,#REF!,AH2053)</f>
        <v>0</v>
      </c>
      <c r="N2053" s="99">
        <f>AI2053+AJ2053</f>
        <v>0</v>
      </c>
      <c r="O2053" s="99"/>
      <c r="P2053" s="99">
        <f>AK2053</f>
        <v>0</v>
      </c>
      <c r="Q2053" s="99">
        <f>AM2053</f>
        <v>0</v>
      </c>
      <c r="R2053" s="99">
        <v>0</v>
      </c>
      <c r="S2053" s="47"/>
      <c r="T2053" s="99">
        <f>SUM(U2053,V2053,X2053,Y2053,Z2053,AA2053,AB2053)</f>
        <v>30</v>
      </c>
      <c r="U2053" s="99">
        <f>AP2053</f>
        <v>0</v>
      </c>
      <c r="V2053" s="99">
        <f>SUM(AS2053,AT2053,AU2053,AV2053,AW2053,AX2053,AY2053,AZ2053,BA2053,BB2053,BC2053)</f>
        <v>30</v>
      </c>
      <c r="W2053" s="99">
        <f>COUNT(AS2053,AT2053,AU2053,AV2053,AW2053,AX2053,AY2053,AZ2053,BA2053,BB2053,BC2053)</f>
        <v>1</v>
      </c>
      <c r="X2053" s="99">
        <v>0</v>
      </c>
      <c r="Y2053" s="99">
        <v>0</v>
      </c>
      <c r="Z2053" s="99">
        <v>0</v>
      </c>
      <c r="AA2053" s="99">
        <f>AR2053</f>
        <v>0</v>
      </c>
      <c r="AB2053" s="99">
        <f>AQ2053</f>
        <v>0</v>
      </c>
      <c r="AC2053" s="47"/>
      <c r="AD2053" s="99">
        <v>38</v>
      </c>
      <c r="AE2053" s="99"/>
      <c r="AF2053" s="99"/>
      <c r="AG2053" s="99"/>
      <c r="AH2053" s="99"/>
      <c r="AI2053" s="99"/>
      <c r="AJ2053" s="99"/>
      <c r="AK2053" s="99"/>
      <c r="AL2053" s="99"/>
      <c r="AM2053" s="100"/>
      <c r="AN2053" s="100"/>
      <c r="AO2053" s="44"/>
      <c r="AP2053" s="100"/>
      <c r="AQ2053" s="100"/>
      <c r="AR2053" s="100"/>
      <c r="AS2053" s="100"/>
      <c r="AT2053" s="100"/>
      <c r="AU2053" s="100"/>
      <c r="AV2053" s="100"/>
      <c r="AW2053" s="100"/>
      <c r="AX2053" s="100"/>
      <c r="AY2053" s="100"/>
      <c r="AZ2053" s="100"/>
      <c r="BA2053" s="100">
        <v>30</v>
      </c>
      <c r="BB2053" s="100"/>
      <c r="BC2053" s="100"/>
      <c r="BD2053" s="41"/>
    </row>
    <row r="2054" spans="1:56" x14ac:dyDescent="0.3">
      <c r="A2054" s="100" t="s">
        <v>73</v>
      </c>
      <c r="B2054" s="100" t="s">
        <v>217</v>
      </c>
      <c r="C2054" s="100" t="s">
        <v>1055</v>
      </c>
      <c r="D2054" s="100" t="s">
        <v>1056</v>
      </c>
      <c r="E2054" s="100" t="s">
        <v>54</v>
      </c>
      <c r="F2054" s="100">
        <v>999918577</v>
      </c>
      <c r="G2054" s="99">
        <f>(J2054+T2054)-H2054</f>
        <v>64.2</v>
      </c>
      <c r="H2054" s="100"/>
      <c r="I2054" s="44"/>
      <c r="J2054" s="99">
        <f>SUM(K2054,L2054,N2054,O2054,P2054,Q2054)</f>
        <v>19.200000000000003</v>
      </c>
      <c r="K2054" s="99">
        <f>SUM(AD2054,AL2054,AN2054)</f>
        <v>19.200000000000003</v>
      </c>
      <c r="L2054" s="99">
        <f>SUM(AE2054,AF2054,AG2054,AH2054)</f>
        <v>0</v>
      </c>
      <c r="M2054" s="99">
        <f>COUNT(#REF!,#REF!,#REF!,#REF!,#REF!,#REF!,#REF!,AE2054,#REF!,#REF!,#REF!,#REF!,AF2054,AG2054,#REF!,#REF!,#REF!,AH2054)</f>
        <v>0</v>
      </c>
      <c r="N2054" s="99">
        <f>AI2054+AJ2054</f>
        <v>0</v>
      </c>
      <c r="O2054" s="99"/>
      <c r="P2054" s="99">
        <f>AK2054</f>
        <v>0</v>
      </c>
      <c r="Q2054" s="99">
        <f>AM2054</f>
        <v>0</v>
      </c>
      <c r="R2054" s="99">
        <v>0</v>
      </c>
      <c r="S2054" s="47"/>
      <c r="T2054" s="99">
        <f>SUM(U2054,V2054,X2054,Y2054,Z2054,AA2054,AB2054)</f>
        <v>45</v>
      </c>
      <c r="U2054" s="99">
        <f>AP2054</f>
        <v>0</v>
      </c>
      <c r="V2054" s="99">
        <f>SUM(AS2054,AT2054,AU2054,AV2054,AW2054,AX2054,AY2054,AZ2054,BA2054,BB2054,BC2054)</f>
        <v>45</v>
      </c>
      <c r="W2054" s="99">
        <f>COUNT(AS2054,AT2054,AU2054,AV2054,AW2054,AX2054,AY2054,AZ2054,BA2054,BB2054,BC2054)</f>
        <v>1</v>
      </c>
      <c r="X2054" s="99">
        <v>0</v>
      </c>
      <c r="Y2054" s="99">
        <v>0</v>
      </c>
      <c r="Z2054" s="99">
        <v>0</v>
      </c>
      <c r="AA2054" s="99">
        <f>AR2054</f>
        <v>0</v>
      </c>
      <c r="AB2054" s="99">
        <f>AQ2054</f>
        <v>0</v>
      </c>
      <c r="AC2054" s="47"/>
      <c r="AD2054" s="100">
        <v>19.200000000000003</v>
      </c>
      <c r="AE2054" s="100"/>
      <c r="AF2054" s="100"/>
      <c r="AG2054" s="100"/>
      <c r="AH2054" s="100"/>
      <c r="AI2054" s="100"/>
      <c r="AJ2054" s="100"/>
      <c r="AK2054" s="100"/>
      <c r="AL2054" s="100"/>
      <c r="AM2054" s="100"/>
      <c r="AN2054" s="100"/>
      <c r="AO2054" s="44"/>
      <c r="AP2054" s="100"/>
      <c r="AQ2054" s="100"/>
      <c r="AR2054" s="100"/>
      <c r="AS2054" s="100"/>
      <c r="AT2054" s="100">
        <v>45</v>
      </c>
      <c r="AU2054" s="100"/>
      <c r="AV2054" s="100"/>
      <c r="AW2054" s="100"/>
      <c r="AX2054" s="100"/>
      <c r="AY2054" s="100"/>
      <c r="AZ2054" s="100"/>
      <c r="BA2054" s="100"/>
      <c r="BB2054" s="100"/>
      <c r="BC2054" s="100"/>
    </row>
    <row r="2055" spans="1:56" x14ac:dyDescent="0.3">
      <c r="A2055" s="100" t="s">
        <v>73</v>
      </c>
      <c r="B2055" s="99" t="s">
        <v>217</v>
      </c>
      <c r="C2055" s="99" t="s">
        <v>2335</v>
      </c>
      <c r="D2055" s="99" t="s">
        <v>2336</v>
      </c>
      <c r="E2055" s="99" t="s">
        <v>54</v>
      </c>
      <c r="F2055" s="99">
        <v>999926787</v>
      </c>
      <c r="G2055" s="99">
        <f>(J2055+T2055)-H2055</f>
        <v>60</v>
      </c>
      <c r="H2055" s="99">
        <f>(K2055+L2055+N2055+O2055+P2055+Q2055+R2055)*0.5</f>
        <v>60</v>
      </c>
      <c r="I2055" s="24"/>
      <c r="J2055" s="99">
        <f>SUM(K2055,L2055,N2055,O2055,P2055,Q2055)</f>
        <v>120</v>
      </c>
      <c r="K2055" s="99">
        <f>SUM(AD2055,AL2055,AN2055)</f>
        <v>0</v>
      </c>
      <c r="L2055" s="99">
        <f>SUM(AE2055,AF2055,AG2055,AH2055)</f>
        <v>0</v>
      </c>
      <c r="M2055" s="99">
        <f>COUNT(#REF!,#REF!,#REF!,#REF!,#REF!,#REF!,#REF!,AE2055,#REF!,#REF!,#REF!,#REF!,AF2055,AG2055,#REF!,#REF!,#REF!,AH2055)</f>
        <v>0</v>
      </c>
      <c r="N2055" s="99">
        <f>AI2055+AJ2055</f>
        <v>0</v>
      </c>
      <c r="O2055" s="99"/>
      <c r="P2055" s="99">
        <f>AK2055</f>
        <v>120</v>
      </c>
      <c r="Q2055" s="99">
        <f>AM2055</f>
        <v>0</v>
      </c>
      <c r="R2055" s="99">
        <v>0</v>
      </c>
      <c r="S2055" s="47"/>
      <c r="T2055" s="99">
        <f>SUM(U2055,V2055,X2055,Y2055,Z2055,AA2055,AB2055)</f>
        <v>0</v>
      </c>
      <c r="U2055" s="99">
        <f>AP2055</f>
        <v>0</v>
      </c>
      <c r="V2055" s="99">
        <f>SUM(AS2055,AT2055,AU2055,AV2055,AW2055,AX2055,AY2055,AZ2055,BA2055,BB2055,BC2055)</f>
        <v>0</v>
      </c>
      <c r="W2055" s="99">
        <f>COUNT(AS2055,AT2055,AU2055,AV2055,AW2055,AX2055,AY2055,AZ2055,BA2055,BB2055,BC2055)</f>
        <v>0</v>
      </c>
      <c r="X2055" s="99">
        <v>0</v>
      </c>
      <c r="Y2055" s="99">
        <v>0</v>
      </c>
      <c r="Z2055" s="99">
        <v>0</v>
      </c>
      <c r="AA2055" s="99">
        <f>AR2055</f>
        <v>0</v>
      </c>
      <c r="AB2055" s="99">
        <f>AQ2055</f>
        <v>0</v>
      </c>
      <c r="AC2055" s="47"/>
      <c r="AD2055" s="99"/>
      <c r="AE2055" s="99"/>
      <c r="AF2055" s="99"/>
      <c r="AG2055" s="99"/>
      <c r="AH2055" s="99"/>
      <c r="AI2055" s="99"/>
      <c r="AJ2055" s="99"/>
      <c r="AK2055" s="99">
        <v>120</v>
      </c>
      <c r="AL2055" s="99"/>
      <c r="AM2055" s="100"/>
      <c r="AN2055" s="100"/>
      <c r="AO2055" s="44"/>
      <c r="AP2055" s="100"/>
      <c r="AQ2055" s="100"/>
      <c r="AR2055" s="100"/>
      <c r="AS2055" s="100"/>
      <c r="AT2055" s="100"/>
      <c r="AU2055" s="100"/>
      <c r="AV2055" s="100"/>
      <c r="AW2055" s="100"/>
      <c r="AX2055" s="100"/>
      <c r="AY2055" s="100"/>
      <c r="AZ2055" s="100"/>
      <c r="BA2055" s="100"/>
      <c r="BB2055" s="100"/>
      <c r="BC2055" s="100"/>
      <c r="BD2055" s="41"/>
    </row>
    <row r="2056" spans="1:56" x14ac:dyDescent="0.3">
      <c r="A2056" s="100" t="s">
        <v>73</v>
      </c>
      <c r="B2056" s="100" t="s">
        <v>217</v>
      </c>
      <c r="C2056" s="100" t="s">
        <v>1547</v>
      </c>
      <c r="D2056" s="100" t="s">
        <v>682</v>
      </c>
      <c r="E2056" s="100" t="s">
        <v>54</v>
      </c>
      <c r="F2056" s="100">
        <v>999922573</v>
      </c>
      <c r="G2056" s="99">
        <f>(J2056+T2056)-H2056</f>
        <v>56</v>
      </c>
      <c r="H2056" s="99"/>
      <c r="I2056" s="24"/>
      <c r="J2056" s="99">
        <f>SUM(K2056,L2056,N2056,O2056,P2056,Q2056)</f>
        <v>56</v>
      </c>
      <c r="K2056" s="99">
        <f>SUM(AD2056,AL2056,AN2056)</f>
        <v>56</v>
      </c>
      <c r="L2056" s="99">
        <f>SUM(AE2056,AF2056,AG2056,AH2056)</f>
        <v>0</v>
      </c>
      <c r="M2056" s="99">
        <f>COUNT(#REF!,#REF!,#REF!,#REF!,#REF!,#REF!,#REF!,AE2056,#REF!,#REF!,#REF!,#REF!,AF2056,AG2056,#REF!,#REF!,#REF!,AH2056)</f>
        <v>0</v>
      </c>
      <c r="N2056" s="99">
        <f>AI2056+AJ2056</f>
        <v>0</v>
      </c>
      <c r="O2056" s="99"/>
      <c r="P2056" s="99">
        <f>AK2056</f>
        <v>0</v>
      </c>
      <c r="Q2056" s="99">
        <f>AM2056</f>
        <v>0</v>
      </c>
      <c r="R2056" s="99">
        <v>0</v>
      </c>
      <c r="S2056" s="47"/>
      <c r="T2056" s="99">
        <f>SUM(U2056,V2056,X2056,Y2056,Z2056,AA2056,AB2056)</f>
        <v>0</v>
      </c>
      <c r="U2056" s="99">
        <f>AP2056</f>
        <v>0</v>
      </c>
      <c r="V2056" s="99">
        <f>SUM(AS2056,AT2056,AU2056,AV2056,AW2056,AX2056,AY2056,AZ2056,BA2056,BB2056,BC2056)</f>
        <v>0</v>
      </c>
      <c r="W2056" s="99">
        <f>COUNT(AS2056,AT2056,AU2056,AV2056,AW2056,AX2056,AY2056,AZ2056,BA2056,BB2056,BC2056)</f>
        <v>0</v>
      </c>
      <c r="X2056" s="99">
        <v>0</v>
      </c>
      <c r="Y2056" s="99">
        <v>0</v>
      </c>
      <c r="Z2056" s="99">
        <v>0</v>
      </c>
      <c r="AA2056" s="99">
        <f>AR2056</f>
        <v>0</v>
      </c>
      <c r="AB2056" s="99">
        <f>AQ2056</f>
        <v>0</v>
      </c>
      <c r="AC2056" s="47"/>
      <c r="AD2056" s="99">
        <v>56</v>
      </c>
      <c r="AE2056" s="99"/>
      <c r="AF2056" s="99"/>
      <c r="AG2056" s="99"/>
      <c r="AH2056" s="99"/>
      <c r="AI2056" s="99"/>
      <c r="AJ2056" s="99"/>
      <c r="AK2056" s="99"/>
      <c r="AL2056" s="99"/>
      <c r="AM2056" s="100"/>
      <c r="AN2056" s="100"/>
      <c r="AO2056" s="44"/>
      <c r="AP2056" s="100"/>
      <c r="AQ2056" s="100"/>
      <c r="AR2056" s="100"/>
      <c r="AS2056" s="100"/>
      <c r="AT2056" s="100"/>
      <c r="AU2056" s="100"/>
      <c r="AV2056" s="100"/>
      <c r="AW2056" s="100"/>
      <c r="AX2056" s="100"/>
      <c r="AY2056" s="100"/>
      <c r="AZ2056" s="100"/>
      <c r="BA2056" s="100"/>
      <c r="BB2056" s="100"/>
      <c r="BC2056" s="100"/>
      <c r="BD2056" s="41"/>
    </row>
    <row r="2057" spans="1:56" x14ac:dyDescent="0.3">
      <c r="A2057" s="100" t="s">
        <v>73</v>
      </c>
      <c r="B2057" s="100" t="s">
        <v>217</v>
      </c>
      <c r="C2057" s="100" t="s">
        <v>1550</v>
      </c>
      <c r="D2057" s="100" t="s">
        <v>1551</v>
      </c>
      <c r="E2057" s="100" t="s">
        <v>54</v>
      </c>
      <c r="F2057" s="100">
        <v>999922580</v>
      </c>
      <c r="G2057" s="99">
        <f>(J2057+T2057)-H2057</f>
        <v>56</v>
      </c>
      <c r="H2057" s="99"/>
      <c r="I2057" s="24"/>
      <c r="J2057" s="99">
        <f>SUM(K2057,L2057,N2057,O2057,P2057,Q2057)</f>
        <v>56</v>
      </c>
      <c r="K2057" s="99">
        <f>SUM(AD2057,AL2057,AN2057)</f>
        <v>56</v>
      </c>
      <c r="L2057" s="99">
        <f>SUM(AE2057,AF2057,AG2057,AH2057)</f>
        <v>0</v>
      </c>
      <c r="M2057" s="99">
        <f>COUNT(#REF!,#REF!,#REF!,#REF!,#REF!,#REF!,#REF!,AE2057,#REF!,#REF!,#REF!,#REF!,AF2057,AG2057,#REF!,#REF!,#REF!,AH2057)</f>
        <v>0</v>
      </c>
      <c r="N2057" s="99">
        <f>AI2057+AJ2057</f>
        <v>0</v>
      </c>
      <c r="O2057" s="99"/>
      <c r="P2057" s="99">
        <f>AK2057</f>
        <v>0</v>
      </c>
      <c r="Q2057" s="99">
        <f>AM2057</f>
        <v>0</v>
      </c>
      <c r="R2057" s="99">
        <v>0</v>
      </c>
      <c r="S2057" s="47"/>
      <c r="T2057" s="99">
        <f>SUM(U2057,V2057,X2057,Y2057,Z2057,AA2057,AB2057)</f>
        <v>0</v>
      </c>
      <c r="U2057" s="99">
        <f>AP2057</f>
        <v>0</v>
      </c>
      <c r="V2057" s="99">
        <f>SUM(AS2057,AT2057,AU2057,AV2057,AW2057,AX2057,AY2057,AZ2057,BA2057,BB2057,BC2057)</f>
        <v>0</v>
      </c>
      <c r="W2057" s="99">
        <f>COUNT(AS2057,AT2057,AU2057,AV2057,AW2057,AX2057,AY2057,AZ2057,BA2057,BB2057,BC2057)</f>
        <v>0</v>
      </c>
      <c r="X2057" s="99">
        <v>0</v>
      </c>
      <c r="Y2057" s="99">
        <v>0</v>
      </c>
      <c r="Z2057" s="99">
        <v>0</v>
      </c>
      <c r="AA2057" s="99">
        <f>AR2057</f>
        <v>0</v>
      </c>
      <c r="AB2057" s="99">
        <f>AQ2057</f>
        <v>0</v>
      </c>
      <c r="AC2057" s="47"/>
      <c r="AD2057" s="99">
        <v>56</v>
      </c>
      <c r="AE2057" s="99"/>
      <c r="AF2057" s="99"/>
      <c r="AG2057" s="99"/>
      <c r="AH2057" s="99"/>
      <c r="AI2057" s="99"/>
      <c r="AJ2057" s="99"/>
      <c r="AK2057" s="99"/>
      <c r="AL2057" s="99"/>
      <c r="AM2057" s="100"/>
      <c r="AN2057" s="100"/>
      <c r="AO2057" s="44"/>
      <c r="AP2057" s="100"/>
      <c r="AQ2057" s="100"/>
      <c r="AR2057" s="100"/>
      <c r="AS2057" s="100"/>
      <c r="AT2057" s="100"/>
      <c r="AU2057" s="100"/>
      <c r="AV2057" s="100"/>
      <c r="AW2057" s="100"/>
      <c r="AX2057" s="100"/>
      <c r="AY2057" s="100"/>
      <c r="AZ2057" s="100"/>
      <c r="BA2057" s="100"/>
      <c r="BB2057" s="100"/>
      <c r="BC2057" s="100"/>
      <c r="BD2057" s="41"/>
    </row>
    <row r="2058" spans="1:56" x14ac:dyDescent="0.3">
      <c r="A2058" s="100" t="s">
        <v>73</v>
      </c>
      <c r="B2058" s="100" t="s">
        <v>217</v>
      </c>
      <c r="C2058" s="100" t="s">
        <v>1888</v>
      </c>
      <c r="D2058" s="100" t="s">
        <v>1887</v>
      </c>
      <c r="E2058" s="100" t="s">
        <v>54</v>
      </c>
      <c r="F2058" s="100">
        <v>999924853</v>
      </c>
      <c r="G2058" s="99">
        <f>(J2058+T2058)-H2058</f>
        <v>54</v>
      </c>
      <c r="H2058" s="100"/>
      <c r="I2058" s="44"/>
      <c r="J2058" s="99">
        <f>SUM(K2058,L2058,N2058,O2058,P2058,Q2058)</f>
        <v>24</v>
      </c>
      <c r="K2058" s="99">
        <f>SUM(AD2058,AL2058,AN2058)</f>
        <v>0</v>
      </c>
      <c r="L2058" s="99">
        <f>SUM(AE2058,AF2058,AG2058,AH2058)</f>
        <v>0</v>
      </c>
      <c r="M2058" s="99">
        <f>COUNT(#REF!,#REF!,#REF!,#REF!,#REF!,#REF!,#REF!,AE2058,#REF!,#REF!,#REF!,#REF!,AF2058,AG2058,#REF!,#REF!,#REF!,AH2058)</f>
        <v>4</v>
      </c>
      <c r="N2058" s="99">
        <f>AI2058+AJ2058</f>
        <v>0</v>
      </c>
      <c r="O2058" s="99"/>
      <c r="P2058" s="99">
        <f>AK2058</f>
        <v>24</v>
      </c>
      <c r="Q2058" s="99">
        <f>AM2058</f>
        <v>0</v>
      </c>
      <c r="R2058" s="99">
        <v>0</v>
      </c>
      <c r="S2058" s="47"/>
      <c r="T2058" s="99">
        <f>SUM(U2058,V2058,X2058,Y2058,Z2058,AA2058,AB2058)</f>
        <v>30</v>
      </c>
      <c r="U2058" s="99">
        <f>AP2058</f>
        <v>0</v>
      </c>
      <c r="V2058" s="99">
        <f>SUM(AS2058,AT2058,AU2058,AV2058,AW2058,AX2058,AY2058,AZ2058,BA2058,BB2058,BC2058)</f>
        <v>30</v>
      </c>
      <c r="W2058" s="99">
        <f>COUNT(AS2058,AT2058,AU2058,AV2058,AW2058,AX2058,AY2058,AZ2058,BA2058,BB2058,BC2058)</f>
        <v>1</v>
      </c>
      <c r="X2058" s="99">
        <v>0</v>
      </c>
      <c r="Y2058" s="99">
        <v>0</v>
      </c>
      <c r="Z2058" s="99">
        <v>0</v>
      </c>
      <c r="AA2058" s="99">
        <f>AR2058</f>
        <v>0</v>
      </c>
      <c r="AB2058" s="99">
        <f>AQ2058</f>
        <v>0</v>
      </c>
      <c r="AC2058" s="47"/>
      <c r="AD2058" s="100">
        <v>0</v>
      </c>
      <c r="AE2058" s="100">
        <v>0</v>
      </c>
      <c r="AF2058" s="100">
        <v>0</v>
      </c>
      <c r="AG2058" s="100">
        <v>0</v>
      </c>
      <c r="AH2058" s="100">
        <v>0</v>
      </c>
      <c r="AI2058" s="100">
        <v>0</v>
      </c>
      <c r="AJ2058" s="100">
        <v>0</v>
      </c>
      <c r="AK2058" s="100">
        <v>24</v>
      </c>
      <c r="AL2058" s="100">
        <v>0</v>
      </c>
      <c r="AM2058" s="100">
        <v>0</v>
      </c>
      <c r="AN2058" s="100">
        <v>0</v>
      </c>
      <c r="AO2058" s="44"/>
      <c r="AP2058" s="100"/>
      <c r="AQ2058" s="100"/>
      <c r="AR2058" s="100"/>
      <c r="AS2058" s="100">
        <v>30</v>
      </c>
      <c r="AT2058" s="100"/>
      <c r="AU2058" s="100"/>
      <c r="AV2058" s="100"/>
      <c r="AW2058" s="100"/>
      <c r="AX2058" s="100"/>
      <c r="AY2058" s="100"/>
      <c r="AZ2058" s="100"/>
      <c r="BA2058" s="100"/>
      <c r="BB2058" s="100"/>
      <c r="BC2058" s="100"/>
    </row>
    <row r="2059" spans="1:56" x14ac:dyDescent="0.3">
      <c r="A2059" s="100" t="s">
        <v>73</v>
      </c>
      <c r="B2059" s="100" t="s">
        <v>217</v>
      </c>
      <c r="C2059" s="100" t="s">
        <v>2520</v>
      </c>
      <c r="D2059" s="100" t="s">
        <v>2521</v>
      </c>
      <c r="E2059" s="100" t="s">
        <v>54</v>
      </c>
      <c r="F2059" s="100">
        <v>999927411</v>
      </c>
      <c r="G2059" s="99">
        <f>(J2059+T2059)-H2059</f>
        <v>52</v>
      </c>
      <c r="H2059" s="99"/>
      <c r="I2059" s="24"/>
      <c r="J2059" s="99">
        <f>SUM(K2059,L2059,N2059,O2059,P2059,Q2059)</f>
        <v>52</v>
      </c>
      <c r="K2059" s="99">
        <f>SUM(AD2059,AL2059,AN2059)</f>
        <v>52</v>
      </c>
      <c r="L2059" s="99">
        <f>SUM(AE2059,AF2059,AG2059,AH2059)</f>
        <v>0</v>
      </c>
      <c r="M2059" s="99">
        <f>COUNT(#REF!,#REF!,#REF!,#REF!,#REF!,#REF!,#REF!,AE2059,#REF!,#REF!,#REF!,#REF!,AF2059,AG2059,#REF!,#REF!,#REF!,AH2059)</f>
        <v>0</v>
      </c>
      <c r="N2059" s="99">
        <f>AI2059+AJ2059</f>
        <v>0</v>
      </c>
      <c r="O2059" s="99"/>
      <c r="P2059" s="99">
        <f>AK2059</f>
        <v>0</v>
      </c>
      <c r="Q2059" s="99">
        <f>AM2059</f>
        <v>0</v>
      </c>
      <c r="R2059" s="99">
        <v>0</v>
      </c>
      <c r="S2059" s="47"/>
      <c r="T2059" s="99">
        <f>SUM(U2059,V2059,X2059,Y2059,Z2059,AA2059,AB2059)</f>
        <v>0</v>
      </c>
      <c r="U2059" s="99">
        <f>AP2059</f>
        <v>0</v>
      </c>
      <c r="V2059" s="99">
        <f>SUM(AS2059,AT2059,AU2059,AV2059,AW2059,AX2059,AY2059,AZ2059,BA2059,BB2059,BC2059)</f>
        <v>0</v>
      </c>
      <c r="W2059" s="99">
        <f>COUNT(AS2059,AT2059,AU2059,AV2059,AW2059,AX2059,AY2059,AZ2059,BA2059,BB2059,BC2059)</f>
        <v>0</v>
      </c>
      <c r="X2059" s="99">
        <v>0</v>
      </c>
      <c r="Y2059" s="99">
        <v>0</v>
      </c>
      <c r="Z2059" s="99">
        <v>0</v>
      </c>
      <c r="AA2059" s="99">
        <f>AR2059</f>
        <v>0</v>
      </c>
      <c r="AB2059" s="99">
        <f>AQ2059</f>
        <v>0</v>
      </c>
      <c r="AC2059" s="47"/>
      <c r="AD2059" s="99">
        <v>52</v>
      </c>
      <c r="AE2059" s="99"/>
      <c r="AF2059" s="99"/>
      <c r="AG2059" s="99"/>
      <c r="AH2059" s="99"/>
      <c r="AI2059" s="99"/>
      <c r="AJ2059" s="99"/>
      <c r="AK2059" s="99"/>
      <c r="AL2059" s="99"/>
      <c r="AM2059" s="100"/>
      <c r="AN2059" s="100"/>
      <c r="AO2059" s="44"/>
      <c r="AP2059" s="100"/>
      <c r="AQ2059" s="100"/>
      <c r="AR2059" s="100"/>
      <c r="AS2059" s="100"/>
      <c r="AT2059" s="100"/>
      <c r="AU2059" s="100"/>
      <c r="AV2059" s="100"/>
      <c r="AW2059" s="100"/>
      <c r="AX2059" s="100"/>
      <c r="AY2059" s="100"/>
      <c r="AZ2059" s="100"/>
      <c r="BA2059" s="100"/>
      <c r="BB2059" s="100"/>
      <c r="BC2059" s="100"/>
      <c r="BD2059" s="41"/>
    </row>
    <row r="2060" spans="1:56" x14ac:dyDescent="0.3">
      <c r="A2060" s="100" t="s">
        <v>73</v>
      </c>
      <c r="B2060" s="100" t="s">
        <v>217</v>
      </c>
      <c r="C2060" s="100" t="s">
        <v>1650</v>
      </c>
      <c r="D2060" s="100" t="s">
        <v>1651</v>
      </c>
      <c r="E2060" s="100" t="s">
        <v>54</v>
      </c>
      <c r="F2060" s="100">
        <v>999923249</v>
      </c>
      <c r="G2060" s="99">
        <f>(J2060+T2060)-H2060</f>
        <v>48</v>
      </c>
      <c r="H2060" s="99"/>
      <c r="I2060" s="24"/>
      <c r="J2060" s="99">
        <f>SUM(K2060,L2060,N2060,O2060,P2060,Q2060)</f>
        <v>48</v>
      </c>
      <c r="K2060" s="99">
        <f>SUM(AD2060,AL2060,AN2060)</f>
        <v>48</v>
      </c>
      <c r="L2060" s="99">
        <f>SUM(AE2060,AF2060,AG2060,AH2060)</f>
        <v>0</v>
      </c>
      <c r="M2060" s="99">
        <f>COUNT(#REF!,#REF!,#REF!,#REF!,#REF!,#REF!,#REF!,AE2060,#REF!,#REF!,#REF!,#REF!,AF2060,AG2060,#REF!,#REF!,#REF!,AH2060)</f>
        <v>0</v>
      </c>
      <c r="N2060" s="99">
        <f>AI2060+AJ2060</f>
        <v>0</v>
      </c>
      <c r="O2060" s="99"/>
      <c r="P2060" s="99">
        <f>AK2060</f>
        <v>0</v>
      </c>
      <c r="Q2060" s="99">
        <f>AM2060</f>
        <v>0</v>
      </c>
      <c r="R2060" s="99">
        <v>0</v>
      </c>
      <c r="S2060" s="47"/>
      <c r="T2060" s="99">
        <f>SUM(U2060,V2060,X2060,Y2060,Z2060,AA2060,AB2060)</f>
        <v>0</v>
      </c>
      <c r="U2060" s="99">
        <f>AP2060</f>
        <v>0</v>
      </c>
      <c r="V2060" s="99">
        <f>SUM(AS2060,AT2060,AU2060,AV2060,AW2060,AX2060,AY2060,AZ2060,BA2060,BB2060,BC2060)</f>
        <v>0</v>
      </c>
      <c r="W2060" s="99">
        <f>COUNT(AS2060,AT2060,AU2060,AV2060,AW2060,AX2060,AY2060,AZ2060,BA2060,BB2060,BC2060)</f>
        <v>0</v>
      </c>
      <c r="X2060" s="99">
        <v>0</v>
      </c>
      <c r="Y2060" s="99">
        <v>0</v>
      </c>
      <c r="Z2060" s="99">
        <v>0</v>
      </c>
      <c r="AA2060" s="99">
        <f>AR2060</f>
        <v>0</v>
      </c>
      <c r="AB2060" s="99">
        <f>AQ2060</f>
        <v>0</v>
      </c>
      <c r="AC2060" s="47"/>
      <c r="AD2060" s="99">
        <v>48</v>
      </c>
      <c r="AE2060" s="99"/>
      <c r="AF2060" s="99"/>
      <c r="AG2060" s="99"/>
      <c r="AH2060" s="99"/>
      <c r="AI2060" s="99"/>
      <c r="AJ2060" s="99"/>
      <c r="AK2060" s="99"/>
      <c r="AL2060" s="99"/>
      <c r="AM2060" s="100"/>
      <c r="AN2060" s="100"/>
      <c r="AO2060" s="44"/>
      <c r="AP2060" s="100"/>
      <c r="AQ2060" s="100"/>
      <c r="AR2060" s="100"/>
      <c r="AS2060" s="100"/>
      <c r="AT2060" s="100"/>
      <c r="AU2060" s="100"/>
      <c r="AV2060" s="100"/>
      <c r="AW2060" s="100"/>
      <c r="AX2060" s="100"/>
      <c r="AY2060" s="100"/>
      <c r="AZ2060" s="100"/>
      <c r="BA2060" s="100"/>
      <c r="BB2060" s="100"/>
      <c r="BC2060" s="100"/>
      <c r="BD2060" s="41"/>
    </row>
    <row r="2061" spans="1:56" x14ac:dyDescent="0.3">
      <c r="A2061" s="100" t="s">
        <v>73</v>
      </c>
      <c r="B2061" s="100" t="s">
        <v>217</v>
      </c>
      <c r="C2061" s="100" t="s">
        <v>1956</v>
      </c>
      <c r="D2061" s="100" t="s">
        <v>1957</v>
      </c>
      <c r="E2061" s="100" t="s">
        <v>54</v>
      </c>
      <c r="F2061" s="100">
        <v>999925223</v>
      </c>
      <c r="G2061" s="99">
        <f>(J2061+T2061)-H2061</f>
        <v>44</v>
      </c>
      <c r="H2061" s="99"/>
      <c r="I2061" s="24"/>
      <c r="J2061" s="99">
        <f>SUM(K2061,L2061,N2061,O2061,P2061,Q2061)</f>
        <v>44</v>
      </c>
      <c r="K2061" s="99">
        <f>SUM(AD2061,AL2061,AN2061)</f>
        <v>44</v>
      </c>
      <c r="L2061" s="99">
        <f>SUM(AE2061,AF2061,AG2061,AH2061)</f>
        <v>0</v>
      </c>
      <c r="M2061" s="99">
        <f>COUNT(#REF!,#REF!,#REF!,#REF!,#REF!,#REF!,#REF!,AE2061,#REF!,#REF!,#REF!,#REF!,AF2061,AG2061,#REF!,#REF!,#REF!,AH2061)</f>
        <v>0</v>
      </c>
      <c r="N2061" s="99">
        <f>AI2061+AJ2061</f>
        <v>0</v>
      </c>
      <c r="O2061" s="99"/>
      <c r="P2061" s="99">
        <f>AK2061</f>
        <v>0</v>
      </c>
      <c r="Q2061" s="99">
        <f>AM2061</f>
        <v>0</v>
      </c>
      <c r="R2061" s="99">
        <v>0</v>
      </c>
      <c r="S2061" s="47"/>
      <c r="T2061" s="99">
        <f>SUM(U2061,V2061,X2061,Y2061,Z2061,AA2061,AB2061)</f>
        <v>0</v>
      </c>
      <c r="U2061" s="99">
        <f>AP2061</f>
        <v>0</v>
      </c>
      <c r="V2061" s="99">
        <f>SUM(AS2061,AT2061,AU2061,AV2061,AW2061,AX2061,AY2061,AZ2061,BA2061,BB2061,BC2061)</f>
        <v>0</v>
      </c>
      <c r="W2061" s="99">
        <f>COUNT(AS2061,AT2061,AU2061,AV2061,AW2061,AX2061,AY2061,AZ2061,BA2061,BB2061,BC2061)</f>
        <v>0</v>
      </c>
      <c r="X2061" s="99">
        <v>0</v>
      </c>
      <c r="Y2061" s="99">
        <v>0</v>
      </c>
      <c r="Z2061" s="99">
        <v>0</v>
      </c>
      <c r="AA2061" s="99">
        <f>AR2061</f>
        <v>0</v>
      </c>
      <c r="AB2061" s="99">
        <f>AQ2061</f>
        <v>0</v>
      </c>
      <c r="AC2061" s="47"/>
      <c r="AD2061" s="99">
        <v>44</v>
      </c>
      <c r="AE2061" s="99"/>
      <c r="AF2061" s="99"/>
      <c r="AG2061" s="99"/>
      <c r="AH2061" s="99"/>
      <c r="AI2061" s="99"/>
      <c r="AJ2061" s="99"/>
      <c r="AK2061" s="99"/>
      <c r="AL2061" s="99"/>
      <c r="AM2061" s="100"/>
      <c r="AN2061" s="100"/>
      <c r="AO2061" s="44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0"/>
      <c r="BB2061" s="100"/>
      <c r="BC2061" s="100"/>
      <c r="BD2061" s="41"/>
    </row>
    <row r="2062" spans="1:56" x14ac:dyDescent="0.3">
      <c r="A2062" s="100" t="s">
        <v>73</v>
      </c>
      <c r="B2062" s="103" t="s">
        <v>217</v>
      </c>
      <c r="C2062" s="103" t="s">
        <v>420</v>
      </c>
      <c r="D2062" s="103" t="s">
        <v>421</v>
      </c>
      <c r="E2062" s="103" t="s">
        <v>54</v>
      </c>
      <c r="F2062" s="103">
        <v>999884789</v>
      </c>
      <c r="G2062" s="99">
        <f>(J2062+T2062)-H2062</f>
        <v>42</v>
      </c>
      <c r="H2062" s="99">
        <f>(K2062+L2062+N2062+O2062+P2062+Q2062+R2062)*0.5</f>
        <v>42</v>
      </c>
      <c r="I2062" s="24"/>
      <c r="J2062" s="99">
        <f>SUM(K2062,L2062,N2062,O2062,P2062,Q2062)</f>
        <v>84</v>
      </c>
      <c r="K2062" s="99">
        <f>SUM(AD2062,AL2062,AN2062)</f>
        <v>0</v>
      </c>
      <c r="L2062" s="99">
        <f>SUM(AE2062,AF2062,AG2062,AH2062)</f>
        <v>0</v>
      </c>
      <c r="M2062" s="99">
        <f>COUNT(#REF!,#REF!,#REF!,#REF!,#REF!,#REF!,#REF!,AE2062,#REF!,#REF!,#REF!,#REF!,AF2062,AG2062,#REF!,#REF!,#REF!,AH2062)</f>
        <v>0</v>
      </c>
      <c r="N2062" s="99">
        <f>AI2062+AJ2062</f>
        <v>0</v>
      </c>
      <c r="O2062" s="99"/>
      <c r="P2062" s="99">
        <f>AK2062</f>
        <v>84</v>
      </c>
      <c r="Q2062" s="99">
        <f>AM2062</f>
        <v>0</v>
      </c>
      <c r="R2062" s="99">
        <v>0</v>
      </c>
      <c r="S2062" s="47"/>
      <c r="T2062" s="99">
        <f>SUM(U2062,V2062,X2062,Y2062,Z2062,AA2062,AB2062)</f>
        <v>0</v>
      </c>
      <c r="U2062" s="99">
        <f>AP2062</f>
        <v>0</v>
      </c>
      <c r="V2062" s="99">
        <f>SUM(AS2062,AT2062,AU2062,AV2062,AW2062,AX2062,AY2062,AZ2062,BA2062,BB2062,BC2062)</f>
        <v>0</v>
      </c>
      <c r="W2062" s="99">
        <f>COUNT(AS2062,AT2062,AU2062,AV2062,AW2062,AX2062,AY2062,AZ2062,BA2062,BB2062,BC2062)</f>
        <v>0</v>
      </c>
      <c r="X2062" s="99">
        <v>0</v>
      </c>
      <c r="Y2062" s="99">
        <v>0</v>
      </c>
      <c r="Z2062" s="99">
        <v>0</v>
      </c>
      <c r="AA2062" s="99">
        <f>AR2062</f>
        <v>0</v>
      </c>
      <c r="AB2062" s="99">
        <f>AQ2062</f>
        <v>0</v>
      </c>
      <c r="AC2062" s="47"/>
      <c r="AD2062" s="99"/>
      <c r="AE2062" s="99"/>
      <c r="AF2062" s="99"/>
      <c r="AG2062" s="99"/>
      <c r="AH2062" s="99"/>
      <c r="AI2062" s="99"/>
      <c r="AJ2062" s="99"/>
      <c r="AK2062" s="99">
        <v>84</v>
      </c>
      <c r="AL2062" s="99"/>
      <c r="AM2062" s="100"/>
      <c r="AN2062" s="100"/>
      <c r="AO2062" s="44"/>
      <c r="AP2062" s="100"/>
      <c r="AQ2062" s="100"/>
      <c r="AR2062" s="100"/>
      <c r="AS2062" s="100"/>
      <c r="AT2062" s="100"/>
      <c r="AU2062" s="100"/>
      <c r="AV2062" s="100"/>
      <c r="AW2062" s="100"/>
      <c r="AX2062" s="100"/>
      <c r="AY2062" s="100"/>
      <c r="AZ2062" s="100"/>
      <c r="BA2062" s="100"/>
      <c r="BB2062" s="100"/>
      <c r="BC2062" s="100"/>
      <c r="BD2062" s="41"/>
    </row>
    <row r="2063" spans="1:56" x14ac:dyDescent="0.3">
      <c r="A2063" s="100" t="s">
        <v>73</v>
      </c>
      <c r="B2063" s="100" t="s">
        <v>217</v>
      </c>
      <c r="C2063" s="100" t="s">
        <v>1514</v>
      </c>
      <c r="D2063" s="100" t="s">
        <v>1515</v>
      </c>
      <c r="E2063" s="100" t="s">
        <v>54</v>
      </c>
      <c r="F2063" s="100">
        <v>999922421</v>
      </c>
      <c r="G2063" s="99">
        <f>(J2063+T2063)-H2063</f>
        <v>42</v>
      </c>
      <c r="H2063" s="99"/>
      <c r="I2063" s="24"/>
      <c r="J2063" s="99">
        <f>SUM(K2063,L2063,N2063,O2063,P2063,Q2063)</f>
        <v>42</v>
      </c>
      <c r="K2063" s="99">
        <f>SUM(AD2063,AL2063,AN2063)</f>
        <v>42</v>
      </c>
      <c r="L2063" s="99">
        <f>SUM(AE2063,AF2063,AG2063,AH2063)</f>
        <v>0</v>
      </c>
      <c r="M2063" s="99">
        <f>COUNT(#REF!,#REF!,#REF!,#REF!,#REF!,#REF!,#REF!,AE2063,#REF!,#REF!,#REF!,#REF!,AF2063,AG2063,#REF!,#REF!,#REF!,AH2063)</f>
        <v>0</v>
      </c>
      <c r="N2063" s="99">
        <f>AI2063+AJ2063</f>
        <v>0</v>
      </c>
      <c r="O2063" s="99"/>
      <c r="P2063" s="99">
        <f>AK2063</f>
        <v>0</v>
      </c>
      <c r="Q2063" s="99">
        <f>AM2063</f>
        <v>0</v>
      </c>
      <c r="R2063" s="99">
        <v>0</v>
      </c>
      <c r="S2063" s="47"/>
      <c r="T2063" s="99">
        <f>SUM(U2063,V2063,X2063,Y2063,Z2063,AA2063,AB2063)</f>
        <v>0</v>
      </c>
      <c r="U2063" s="99">
        <f>AP2063</f>
        <v>0</v>
      </c>
      <c r="V2063" s="99">
        <f>SUM(AS2063,AT2063,AU2063,AV2063,AW2063,AX2063,AY2063,AZ2063,BA2063,BB2063,BC2063)</f>
        <v>0</v>
      </c>
      <c r="W2063" s="99">
        <f>COUNT(AS2063,AT2063,AU2063,AV2063,AW2063,AX2063,AY2063,AZ2063,BA2063,BB2063,BC2063)</f>
        <v>0</v>
      </c>
      <c r="X2063" s="99">
        <v>0</v>
      </c>
      <c r="Y2063" s="99">
        <v>0</v>
      </c>
      <c r="Z2063" s="99">
        <v>0</v>
      </c>
      <c r="AA2063" s="99">
        <f>AR2063</f>
        <v>0</v>
      </c>
      <c r="AB2063" s="99">
        <f>AQ2063</f>
        <v>0</v>
      </c>
      <c r="AC2063" s="47"/>
      <c r="AD2063" s="99">
        <v>42</v>
      </c>
      <c r="AE2063" s="99"/>
      <c r="AF2063" s="99"/>
      <c r="AG2063" s="99"/>
      <c r="AH2063" s="99"/>
      <c r="AI2063" s="99"/>
      <c r="AJ2063" s="99"/>
      <c r="AK2063" s="99"/>
      <c r="AL2063" s="99"/>
      <c r="AM2063" s="100"/>
      <c r="AN2063" s="100"/>
      <c r="AO2063" s="44"/>
      <c r="AP2063" s="100"/>
      <c r="AQ2063" s="100"/>
      <c r="AR2063" s="100"/>
      <c r="AS2063" s="100"/>
      <c r="AT2063" s="100"/>
      <c r="AU2063" s="100"/>
      <c r="AV2063" s="100"/>
      <c r="AW2063" s="100"/>
      <c r="AX2063" s="100"/>
      <c r="AY2063" s="100"/>
      <c r="AZ2063" s="100"/>
      <c r="BA2063" s="100"/>
      <c r="BB2063" s="100"/>
      <c r="BC2063" s="100"/>
      <c r="BD2063" s="41"/>
    </row>
    <row r="2064" spans="1:56" x14ac:dyDescent="0.3">
      <c r="A2064" s="100" t="s">
        <v>73</v>
      </c>
      <c r="B2064" s="100" t="s">
        <v>217</v>
      </c>
      <c r="C2064" s="100" t="s">
        <v>218</v>
      </c>
      <c r="D2064" s="100" t="s">
        <v>130</v>
      </c>
      <c r="E2064" s="100" t="s">
        <v>54</v>
      </c>
      <c r="F2064" s="100">
        <v>999851630</v>
      </c>
      <c r="G2064" s="99">
        <f>(J2064+T2064)-H2064</f>
        <v>38</v>
      </c>
      <c r="H2064" s="99"/>
      <c r="I2064" s="24"/>
      <c r="J2064" s="99">
        <f>SUM(K2064,L2064,N2064,O2064,P2064,Q2064)</f>
        <v>38</v>
      </c>
      <c r="K2064" s="99">
        <f>SUM(AD2064,AL2064,AN2064)</f>
        <v>38</v>
      </c>
      <c r="L2064" s="99">
        <f>SUM(AE2064,AF2064,AG2064,AH2064)</f>
        <v>0</v>
      </c>
      <c r="M2064" s="99">
        <f>COUNT(#REF!,#REF!,#REF!,#REF!,#REF!,#REF!,#REF!,AE2064,#REF!,#REF!,#REF!,#REF!,AF2064,AG2064,#REF!,#REF!,#REF!,AH2064)</f>
        <v>0</v>
      </c>
      <c r="N2064" s="99">
        <f>AI2064+AJ2064</f>
        <v>0</v>
      </c>
      <c r="O2064" s="99"/>
      <c r="P2064" s="99">
        <f>AK2064</f>
        <v>0</v>
      </c>
      <c r="Q2064" s="99">
        <f>AM2064</f>
        <v>0</v>
      </c>
      <c r="R2064" s="99">
        <v>0</v>
      </c>
      <c r="S2064" s="47"/>
      <c r="T2064" s="99">
        <f>SUM(U2064,V2064,X2064,Y2064,Z2064,AA2064,AB2064)</f>
        <v>0</v>
      </c>
      <c r="U2064" s="99">
        <f>AP2064</f>
        <v>0</v>
      </c>
      <c r="V2064" s="99">
        <f>SUM(AS2064,AT2064,AU2064,AV2064,AW2064,AX2064,AY2064,AZ2064,BA2064,BB2064,BC2064)</f>
        <v>0</v>
      </c>
      <c r="W2064" s="99">
        <f>COUNT(AS2064,AT2064,AU2064,AV2064,AW2064,AX2064,AY2064,AZ2064,BA2064,BB2064,BC2064)</f>
        <v>0</v>
      </c>
      <c r="X2064" s="99">
        <v>0</v>
      </c>
      <c r="Y2064" s="99">
        <v>0</v>
      </c>
      <c r="Z2064" s="99">
        <v>0</v>
      </c>
      <c r="AA2064" s="99">
        <f>AR2064</f>
        <v>0</v>
      </c>
      <c r="AB2064" s="99">
        <f>AQ2064</f>
        <v>0</v>
      </c>
      <c r="AC2064" s="47"/>
      <c r="AD2064" s="99">
        <v>38</v>
      </c>
      <c r="AE2064" s="99"/>
      <c r="AF2064" s="99"/>
      <c r="AG2064" s="99"/>
      <c r="AH2064" s="99"/>
      <c r="AI2064" s="99"/>
      <c r="AJ2064" s="99"/>
      <c r="AK2064" s="99"/>
      <c r="AL2064" s="99"/>
      <c r="AM2064" s="100"/>
      <c r="AN2064" s="100"/>
      <c r="AO2064" s="44"/>
      <c r="AP2064" s="100"/>
      <c r="AQ2064" s="100"/>
      <c r="AR2064" s="100"/>
      <c r="AS2064" s="100"/>
      <c r="AT2064" s="100"/>
      <c r="AU2064" s="100"/>
      <c r="AV2064" s="100"/>
      <c r="AW2064" s="100"/>
      <c r="AX2064" s="100"/>
      <c r="AY2064" s="100"/>
      <c r="AZ2064" s="100"/>
      <c r="BA2064" s="100"/>
      <c r="BB2064" s="100"/>
      <c r="BC2064" s="100"/>
      <c r="BD2064" s="41"/>
    </row>
    <row r="2065" spans="1:56" x14ac:dyDescent="0.3">
      <c r="A2065" s="100" t="s">
        <v>73</v>
      </c>
      <c r="B2065" s="100" t="s">
        <v>217</v>
      </c>
      <c r="C2065" s="100" t="s">
        <v>352</v>
      </c>
      <c r="D2065" s="100" t="s">
        <v>1092</v>
      </c>
      <c r="E2065" s="100" t="s">
        <v>54</v>
      </c>
      <c r="F2065" s="100">
        <v>999918866</v>
      </c>
      <c r="G2065" s="99">
        <f>(J2065+T2065)-H2065</f>
        <v>38</v>
      </c>
      <c r="H2065" s="99"/>
      <c r="I2065" s="24"/>
      <c r="J2065" s="99">
        <f>SUM(K2065,L2065,N2065,O2065,P2065,Q2065)</f>
        <v>38</v>
      </c>
      <c r="K2065" s="99">
        <f>SUM(AD2065,AL2065,AN2065)</f>
        <v>38</v>
      </c>
      <c r="L2065" s="99">
        <f>SUM(AE2065,AF2065,AG2065,AH2065)</f>
        <v>0</v>
      </c>
      <c r="M2065" s="99">
        <f>COUNT(#REF!,#REF!,#REF!,#REF!,#REF!,#REF!,#REF!,AE2065,#REF!,#REF!,#REF!,#REF!,AF2065,AG2065,#REF!,#REF!,#REF!,AH2065)</f>
        <v>0</v>
      </c>
      <c r="N2065" s="99">
        <f>AI2065+AJ2065</f>
        <v>0</v>
      </c>
      <c r="O2065" s="99"/>
      <c r="P2065" s="99">
        <f>AK2065</f>
        <v>0</v>
      </c>
      <c r="Q2065" s="99">
        <f>AM2065</f>
        <v>0</v>
      </c>
      <c r="R2065" s="99">
        <v>0</v>
      </c>
      <c r="S2065" s="47"/>
      <c r="T2065" s="99">
        <f>SUM(U2065,V2065,X2065,Y2065,Z2065,AA2065,AB2065)</f>
        <v>0</v>
      </c>
      <c r="U2065" s="99">
        <f>AP2065</f>
        <v>0</v>
      </c>
      <c r="V2065" s="99">
        <f>SUM(AS2065,AT2065,AU2065,AV2065,AW2065,AX2065,AY2065,AZ2065,BA2065,BB2065,BC2065)</f>
        <v>0</v>
      </c>
      <c r="W2065" s="99">
        <f>COUNT(AS2065,AT2065,AU2065,AV2065,AW2065,AX2065,AY2065,AZ2065,BA2065,BB2065,BC2065)</f>
        <v>0</v>
      </c>
      <c r="X2065" s="99">
        <v>0</v>
      </c>
      <c r="Y2065" s="99">
        <v>0</v>
      </c>
      <c r="Z2065" s="99">
        <v>0</v>
      </c>
      <c r="AA2065" s="99">
        <f>AR2065</f>
        <v>0</v>
      </c>
      <c r="AB2065" s="99">
        <f>AQ2065</f>
        <v>0</v>
      </c>
      <c r="AC2065" s="47"/>
      <c r="AD2065" s="99">
        <v>38</v>
      </c>
      <c r="AE2065" s="99"/>
      <c r="AF2065" s="99"/>
      <c r="AG2065" s="99"/>
      <c r="AH2065" s="99"/>
      <c r="AI2065" s="99"/>
      <c r="AJ2065" s="99"/>
      <c r="AK2065" s="99"/>
      <c r="AL2065" s="99"/>
      <c r="AM2065" s="100"/>
      <c r="AN2065" s="100"/>
      <c r="AO2065" s="44"/>
      <c r="AP2065" s="100"/>
      <c r="AQ2065" s="100"/>
      <c r="AR2065" s="100"/>
      <c r="AS2065" s="100"/>
      <c r="AT2065" s="100"/>
      <c r="AU2065" s="100"/>
      <c r="AV2065" s="100"/>
      <c r="AW2065" s="100"/>
      <c r="AX2065" s="100"/>
      <c r="AY2065" s="100"/>
      <c r="AZ2065" s="100"/>
      <c r="BA2065" s="100"/>
      <c r="BB2065" s="100"/>
      <c r="BC2065" s="100"/>
      <c r="BD2065" s="41"/>
    </row>
    <row r="2066" spans="1:56" x14ac:dyDescent="0.3">
      <c r="A2066" s="100" t="s">
        <v>73</v>
      </c>
      <c r="B2066" s="100" t="s">
        <v>217</v>
      </c>
      <c r="C2066" s="100" t="s">
        <v>327</v>
      </c>
      <c r="D2066" s="100" t="s">
        <v>1093</v>
      </c>
      <c r="E2066" s="100" t="s">
        <v>54</v>
      </c>
      <c r="F2066" s="100">
        <v>999918882</v>
      </c>
      <c r="G2066" s="99">
        <f>(J2066+T2066)-H2066</f>
        <v>38</v>
      </c>
      <c r="H2066" s="99"/>
      <c r="I2066" s="24"/>
      <c r="J2066" s="99">
        <f>SUM(K2066,L2066,N2066,O2066,P2066,Q2066)</f>
        <v>38</v>
      </c>
      <c r="K2066" s="99">
        <f>SUM(AD2066,AL2066,AN2066)</f>
        <v>38</v>
      </c>
      <c r="L2066" s="99">
        <f>SUM(AE2066,AF2066,AG2066,AH2066)</f>
        <v>0</v>
      </c>
      <c r="M2066" s="99">
        <f>COUNT(#REF!,#REF!,#REF!,#REF!,#REF!,#REF!,#REF!,AE2066,#REF!,#REF!,#REF!,#REF!,AF2066,AG2066,#REF!,#REF!,#REF!,AH2066)</f>
        <v>0</v>
      </c>
      <c r="N2066" s="99">
        <f>AI2066+AJ2066</f>
        <v>0</v>
      </c>
      <c r="O2066" s="99"/>
      <c r="P2066" s="99">
        <f>AK2066</f>
        <v>0</v>
      </c>
      <c r="Q2066" s="99">
        <f>AM2066</f>
        <v>0</v>
      </c>
      <c r="R2066" s="99">
        <v>0</v>
      </c>
      <c r="S2066" s="47"/>
      <c r="T2066" s="99">
        <f>SUM(U2066,V2066,X2066,Y2066,Z2066,AA2066,AB2066)</f>
        <v>0</v>
      </c>
      <c r="U2066" s="99">
        <f>AP2066</f>
        <v>0</v>
      </c>
      <c r="V2066" s="99">
        <f>SUM(AS2066,AT2066,AU2066,AV2066,AW2066,AX2066,AY2066,AZ2066,BA2066,BB2066,BC2066)</f>
        <v>0</v>
      </c>
      <c r="W2066" s="99">
        <f>COUNT(AS2066,AT2066,AU2066,AV2066,AW2066,AX2066,AY2066,AZ2066,BA2066,BB2066,BC2066)</f>
        <v>0</v>
      </c>
      <c r="X2066" s="99">
        <v>0</v>
      </c>
      <c r="Y2066" s="99">
        <v>0</v>
      </c>
      <c r="Z2066" s="99">
        <v>0</v>
      </c>
      <c r="AA2066" s="99">
        <f>AR2066</f>
        <v>0</v>
      </c>
      <c r="AB2066" s="99">
        <f>AQ2066</f>
        <v>0</v>
      </c>
      <c r="AC2066" s="47"/>
      <c r="AD2066" s="99">
        <v>38</v>
      </c>
      <c r="AE2066" s="99"/>
      <c r="AF2066" s="99"/>
      <c r="AG2066" s="99"/>
      <c r="AH2066" s="99"/>
      <c r="AI2066" s="99"/>
      <c r="AJ2066" s="99"/>
      <c r="AK2066" s="99"/>
      <c r="AL2066" s="99"/>
      <c r="AM2066" s="100"/>
      <c r="AN2066" s="100"/>
      <c r="AO2066" s="44"/>
      <c r="AP2066" s="100"/>
      <c r="AQ2066" s="100"/>
      <c r="AR2066" s="100"/>
      <c r="AS2066" s="100"/>
      <c r="AT2066" s="100"/>
      <c r="AU2066" s="100"/>
      <c r="AV2066" s="100"/>
      <c r="AW2066" s="100"/>
      <c r="AX2066" s="100"/>
      <c r="AY2066" s="100"/>
      <c r="AZ2066" s="100"/>
      <c r="BA2066" s="100"/>
      <c r="BB2066" s="100"/>
      <c r="BC2066" s="100"/>
      <c r="BD2066" s="41"/>
    </row>
    <row r="2067" spans="1:56" x14ac:dyDescent="0.3">
      <c r="A2067" s="100" t="s">
        <v>73</v>
      </c>
      <c r="B2067" s="100" t="s">
        <v>217</v>
      </c>
      <c r="C2067" s="100" t="s">
        <v>866</v>
      </c>
      <c r="D2067" s="100" t="s">
        <v>1113</v>
      </c>
      <c r="E2067" s="100" t="s">
        <v>54</v>
      </c>
      <c r="F2067" s="100">
        <v>999918995</v>
      </c>
      <c r="G2067" s="99">
        <f>(J2067+T2067)-H2067</f>
        <v>38</v>
      </c>
      <c r="H2067" s="99"/>
      <c r="I2067" s="24"/>
      <c r="J2067" s="99">
        <f>SUM(K2067,L2067,N2067,O2067,P2067,Q2067)</f>
        <v>38</v>
      </c>
      <c r="K2067" s="99">
        <f>SUM(AD2067,AL2067,AN2067)</f>
        <v>38</v>
      </c>
      <c r="L2067" s="99">
        <f>SUM(AE2067,AF2067,AG2067,AH2067)</f>
        <v>0</v>
      </c>
      <c r="M2067" s="99">
        <f>COUNT(#REF!,#REF!,#REF!,#REF!,#REF!,#REF!,#REF!,AE2067,#REF!,#REF!,#REF!,#REF!,AF2067,AG2067,#REF!,#REF!,#REF!,AH2067)</f>
        <v>0</v>
      </c>
      <c r="N2067" s="99">
        <f>AI2067+AJ2067</f>
        <v>0</v>
      </c>
      <c r="O2067" s="99"/>
      <c r="P2067" s="99">
        <f>AK2067</f>
        <v>0</v>
      </c>
      <c r="Q2067" s="99">
        <f>AM2067</f>
        <v>0</v>
      </c>
      <c r="R2067" s="99">
        <v>0</v>
      </c>
      <c r="S2067" s="47"/>
      <c r="T2067" s="99">
        <f>SUM(U2067,V2067,X2067,Y2067,Z2067,AA2067,AB2067)</f>
        <v>0</v>
      </c>
      <c r="U2067" s="99">
        <f>AP2067</f>
        <v>0</v>
      </c>
      <c r="V2067" s="99">
        <f>SUM(AS2067,AT2067,AU2067,AV2067,AW2067,AX2067,AY2067,AZ2067,BA2067,BB2067,BC2067)</f>
        <v>0</v>
      </c>
      <c r="W2067" s="99">
        <f>COUNT(AS2067,AT2067,AU2067,AV2067,AW2067,AX2067,AY2067,AZ2067,BA2067,BB2067,BC2067)</f>
        <v>0</v>
      </c>
      <c r="X2067" s="99">
        <v>0</v>
      </c>
      <c r="Y2067" s="99">
        <v>0</v>
      </c>
      <c r="Z2067" s="99">
        <v>0</v>
      </c>
      <c r="AA2067" s="99">
        <f>AR2067</f>
        <v>0</v>
      </c>
      <c r="AB2067" s="99">
        <f>AQ2067</f>
        <v>0</v>
      </c>
      <c r="AC2067" s="47"/>
      <c r="AD2067" s="99">
        <v>38</v>
      </c>
      <c r="AE2067" s="99"/>
      <c r="AF2067" s="99"/>
      <c r="AG2067" s="99"/>
      <c r="AH2067" s="99"/>
      <c r="AI2067" s="99"/>
      <c r="AJ2067" s="99"/>
      <c r="AK2067" s="99"/>
      <c r="AL2067" s="99"/>
      <c r="AM2067" s="100"/>
      <c r="AN2067" s="100"/>
      <c r="AO2067" s="44"/>
      <c r="AP2067" s="100"/>
      <c r="AQ2067" s="100"/>
      <c r="AR2067" s="100"/>
      <c r="AS2067" s="100"/>
      <c r="AT2067" s="100"/>
      <c r="AU2067" s="100"/>
      <c r="AV2067" s="100"/>
      <c r="AW2067" s="100"/>
      <c r="AX2067" s="100"/>
      <c r="AY2067" s="100"/>
      <c r="AZ2067" s="100"/>
      <c r="BA2067" s="100"/>
      <c r="BB2067" s="100"/>
      <c r="BC2067" s="100"/>
      <c r="BD2067" s="41"/>
    </row>
    <row r="2068" spans="1:56" x14ac:dyDescent="0.3">
      <c r="A2068" s="100" t="s">
        <v>73</v>
      </c>
      <c r="B2068" s="100" t="s">
        <v>217</v>
      </c>
      <c r="C2068" s="100" t="s">
        <v>396</v>
      </c>
      <c r="D2068" s="100" t="s">
        <v>1114</v>
      </c>
      <c r="E2068" s="100" t="s">
        <v>54</v>
      </c>
      <c r="F2068" s="100">
        <v>999919004</v>
      </c>
      <c r="G2068" s="99">
        <f>(J2068+T2068)-H2068</f>
        <v>38</v>
      </c>
      <c r="H2068" s="99"/>
      <c r="I2068" s="24"/>
      <c r="J2068" s="99">
        <f>SUM(K2068,L2068,N2068,O2068,P2068,Q2068)</f>
        <v>38</v>
      </c>
      <c r="K2068" s="99">
        <f>SUM(AD2068,AL2068,AN2068)</f>
        <v>38</v>
      </c>
      <c r="L2068" s="99">
        <f>SUM(AE2068,AF2068,AG2068,AH2068)</f>
        <v>0</v>
      </c>
      <c r="M2068" s="99">
        <f>COUNT(#REF!,#REF!,#REF!,#REF!,#REF!,#REF!,#REF!,AE2068,#REF!,#REF!,#REF!,#REF!,AF2068,AG2068,#REF!,#REF!,#REF!,AH2068)</f>
        <v>0</v>
      </c>
      <c r="N2068" s="99">
        <f>AI2068+AJ2068</f>
        <v>0</v>
      </c>
      <c r="O2068" s="99"/>
      <c r="P2068" s="99">
        <f>AK2068</f>
        <v>0</v>
      </c>
      <c r="Q2068" s="99">
        <f>AM2068</f>
        <v>0</v>
      </c>
      <c r="R2068" s="99">
        <v>0</v>
      </c>
      <c r="S2068" s="47"/>
      <c r="T2068" s="99">
        <f>SUM(U2068,V2068,X2068,Y2068,Z2068,AA2068,AB2068)</f>
        <v>0</v>
      </c>
      <c r="U2068" s="99">
        <f>AP2068</f>
        <v>0</v>
      </c>
      <c r="V2068" s="99">
        <f>SUM(AS2068,AT2068,AU2068,AV2068,AW2068,AX2068,AY2068,AZ2068,BA2068,BB2068,BC2068)</f>
        <v>0</v>
      </c>
      <c r="W2068" s="99">
        <f>COUNT(AS2068,AT2068,AU2068,AV2068,AW2068,AX2068,AY2068,AZ2068,BA2068,BB2068,BC2068)</f>
        <v>0</v>
      </c>
      <c r="X2068" s="99">
        <v>0</v>
      </c>
      <c r="Y2068" s="99">
        <v>0</v>
      </c>
      <c r="Z2068" s="99">
        <v>0</v>
      </c>
      <c r="AA2068" s="99">
        <f>AR2068</f>
        <v>0</v>
      </c>
      <c r="AB2068" s="99">
        <f>AQ2068</f>
        <v>0</v>
      </c>
      <c r="AC2068" s="47"/>
      <c r="AD2068" s="99">
        <v>38</v>
      </c>
      <c r="AE2068" s="99"/>
      <c r="AF2068" s="99"/>
      <c r="AG2068" s="99"/>
      <c r="AH2068" s="99"/>
      <c r="AI2068" s="99"/>
      <c r="AJ2068" s="99"/>
      <c r="AK2068" s="99"/>
      <c r="AL2068" s="99"/>
      <c r="AM2068" s="100"/>
      <c r="AN2068" s="100"/>
      <c r="AO2068" s="44"/>
      <c r="AP2068" s="100"/>
      <c r="AQ2068" s="100"/>
      <c r="AR2068" s="100"/>
      <c r="AS2068" s="100"/>
      <c r="AT2068" s="100"/>
      <c r="AU2068" s="100"/>
      <c r="AV2068" s="100"/>
      <c r="AW2068" s="100"/>
      <c r="AX2068" s="100"/>
      <c r="AY2068" s="100"/>
      <c r="AZ2068" s="100"/>
      <c r="BA2068" s="100"/>
      <c r="BB2068" s="100"/>
      <c r="BC2068" s="100"/>
      <c r="BD2068" s="41"/>
    </row>
    <row r="2069" spans="1:56" x14ac:dyDescent="0.3">
      <c r="A2069" s="100" t="s">
        <v>73</v>
      </c>
      <c r="B2069" s="100" t="s">
        <v>217</v>
      </c>
      <c r="C2069" s="100" t="s">
        <v>1118</v>
      </c>
      <c r="D2069" s="100" t="s">
        <v>1197</v>
      </c>
      <c r="E2069" s="100" t="s">
        <v>54</v>
      </c>
      <c r="F2069" s="100">
        <v>999919690</v>
      </c>
      <c r="G2069" s="99">
        <f>(J2069+T2069)-H2069</f>
        <v>38</v>
      </c>
      <c r="H2069" s="99"/>
      <c r="I2069" s="24"/>
      <c r="J2069" s="99">
        <f>SUM(K2069,L2069,N2069,O2069,P2069,Q2069)</f>
        <v>38</v>
      </c>
      <c r="K2069" s="99">
        <f>SUM(AD2069,AL2069,AN2069)</f>
        <v>38</v>
      </c>
      <c r="L2069" s="99">
        <f>SUM(AE2069,AF2069,AG2069,AH2069)</f>
        <v>0</v>
      </c>
      <c r="M2069" s="99">
        <f>COUNT(#REF!,#REF!,#REF!,#REF!,#REF!,#REF!,#REF!,AE2069,#REF!,#REF!,#REF!,#REF!,AF2069,AG2069,#REF!,#REF!,#REF!,AH2069)</f>
        <v>0</v>
      </c>
      <c r="N2069" s="99">
        <f>AI2069+AJ2069</f>
        <v>0</v>
      </c>
      <c r="O2069" s="99"/>
      <c r="P2069" s="99">
        <f>AK2069</f>
        <v>0</v>
      </c>
      <c r="Q2069" s="99">
        <f>AM2069</f>
        <v>0</v>
      </c>
      <c r="R2069" s="99">
        <v>0</v>
      </c>
      <c r="S2069" s="47"/>
      <c r="T2069" s="99">
        <f>SUM(U2069,V2069,X2069,Y2069,Z2069,AA2069,AB2069)</f>
        <v>0</v>
      </c>
      <c r="U2069" s="99">
        <f>AP2069</f>
        <v>0</v>
      </c>
      <c r="V2069" s="99">
        <f>SUM(AS2069,AT2069,AU2069,AV2069,AW2069,AX2069,AY2069,AZ2069,BA2069,BB2069,BC2069)</f>
        <v>0</v>
      </c>
      <c r="W2069" s="99">
        <f>COUNT(AS2069,AT2069,AU2069,AV2069,AW2069,AX2069,AY2069,AZ2069,BA2069,BB2069,BC2069)</f>
        <v>0</v>
      </c>
      <c r="X2069" s="99">
        <v>0</v>
      </c>
      <c r="Y2069" s="99">
        <v>0</v>
      </c>
      <c r="Z2069" s="99">
        <v>0</v>
      </c>
      <c r="AA2069" s="99">
        <f>AR2069</f>
        <v>0</v>
      </c>
      <c r="AB2069" s="99">
        <f>AQ2069</f>
        <v>0</v>
      </c>
      <c r="AC2069" s="47"/>
      <c r="AD2069" s="99">
        <v>38</v>
      </c>
      <c r="AE2069" s="99"/>
      <c r="AF2069" s="99"/>
      <c r="AG2069" s="99"/>
      <c r="AH2069" s="99"/>
      <c r="AI2069" s="99"/>
      <c r="AJ2069" s="99"/>
      <c r="AK2069" s="99"/>
      <c r="AL2069" s="99"/>
      <c r="AM2069" s="100"/>
      <c r="AN2069" s="100"/>
      <c r="AO2069" s="44"/>
      <c r="AP2069" s="100"/>
      <c r="AQ2069" s="100"/>
      <c r="AR2069" s="100"/>
      <c r="AS2069" s="100"/>
      <c r="AT2069" s="100"/>
      <c r="AU2069" s="100"/>
      <c r="AV2069" s="100"/>
      <c r="AW2069" s="100"/>
      <c r="AX2069" s="100"/>
      <c r="AY2069" s="100"/>
      <c r="AZ2069" s="100"/>
      <c r="BA2069" s="100"/>
      <c r="BB2069" s="100"/>
      <c r="BC2069" s="100"/>
      <c r="BD2069" s="41"/>
    </row>
    <row r="2070" spans="1:56" x14ac:dyDescent="0.3">
      <c r="A2070" s="100" t="s">
        <v>73</v>
      </c>
      <c r="B2070" s="100" t="s">
        <v>217</v>
      </c>
      <c r="C2070" s="100" t="s">
        <v>1499</v>
      </c>
      <c r="D2070" s="100" t="s">
        <v>1500</v>
      </c>
      <c r="E2070" s="100" t="s">
        <v>54</v>
      </c>
      <c r="F2070" s="100">
        <v>999922345</v>
      </c>
      <c r="G2070" s="99">
        <f>(J2070+T2070)-H2070</f>
        <v>38</v>
      </c>
      <c r="H2070" s="99"/>
      <c r="I2070" s="24"/>
      <c r="J2070" s="99">
        <f>SUM(K2070,L2070,N2070,O2070,P2070,Q2070)</f>
        <v>38</v>
      </c>
      <c r="K2070" s="99">
        <f>SUM(AD2070,AL2070,AN2070)</f>
        <v>38</v>
      </c>
      <c r="L2070" s="99">
        <f>SUM(AE2070,AF2070,AG2070,AH2070)</f>
        <v>0</v>
      </c>
      <c r="M2070" s="99">
        <f>COUNT(#REF!,#REF!,#REF!,#REF!,#REF!,#REF!,#REF!,AE2070,#REF!,#REF!,#REF!,#REF!,AF2070,AG2070,#REF!,#REF!,#REF!,AH2070)</f>
        <v>0</v>
      </c>
      <c r="N2070" s="99">
        <f>AI2070+AJ2070</f>
        <v>0</v>
      </c>
      <c r="O2070" s="99"/>
      <c r="P2070" s="99">
        <f>AK2070</f>
        <v>0</v>
      </c>
      <c r="Q2070" s="99">
        <f>AM2070</f>
        <v>0</v>
      </c>
      <c r="R2070" s="99">
        <v>0</v>
      </c>
      <c r="S2070" s="47"/>
      <c r="T2070" s="99">
        <f>SUM(U2070,V2070,X2070,Y2070,Z2070,AA2070,AB2070)</f>
        <v>0</v>
      </c>
      <c r="U2070" s="99">
        <f>AP2070</f>
        <v>0</v>
      </c>
      <c r="V2070" s="99">
        <f>SUM(AS2070,AT2070,AU2070,AV2070,AW2070,AX2070,AY2070,AZ2070,BA2070,BB2070,BC2070)</f>
        <v>0</v>
      </c>
      <c r="W2070" s="99">
        <f>COUNT(AS2070,AT2070,AU2070,AV2070,AW2070,AX2070,AY2070,AZ2070,BA2070,BB2070,BC2070)</f>
        <v>0</v>
      </c>
      <c r="X2070" s="99">
        <v>0</v>
      </c>
      <c r="Y2070" s="99">
        <v>0</v>
      </c>
      <c r="Z2070" s="99">
        <v>0</v>
      </c>
      <c r="AA2070" s="99">
        <f>AR2070</f>
        <v>0</v>
      </c>
      <c r="AB2070" s="99">
        <f>AQ2070</f>
        <v>0</v>
      </c>
      <c r="AC2070" s="47"/>
      <c r="AD2070" s="99">
        <v>38</v>
      </c>
      <c r="AE2070" s="99"/>
      <c r="AF2070" s="99"/>
      <c r="AG2070" s="99"/>
      <c r="AH2070" s="99"/>
      <c r="AI2070" s="99"/>
      <c r="AJ2070" s="99"/>
      <c r="AK2070" s="99"/>
      <c r="AL2070" s="99"/>
      <c r="AM2070" s="100"/>
      <c r="AN2070" s="100"/>
      <c r="AO2070" s="44"/>
      <c r="AP2070" s="100"/>
      <c r="AQ2070" s="100"/>
      <c r="AR2070" s="100"/>
      <c r="AS2070" s="100"/>
      <c r="AT2070" s="100"/>
      <c r="AU2070" s="100"/>
      <c r="AV2070" s="100"/>
      <c r="AW2070" s="100"/>
      <c r="AX2070" s="100"/>
      <c r="AY2070" s="100"/>
      <c r="AZ2070" s="100"/>
      <c r="BA2070" s="100"/>
      <c r="BB2070" s="100"/>
      <c r="BC2070" s="100"/>
      <c r="BD2070" s="41"/>
    </row>
    <row r="2071" spans="1:56" x14ac:dyDescent="0.3">
      <c r="A2071" s="100" t="s">
        <v>73</v>
      </c>
      <c r="B2071" s="100" t="s">
        <v>217</v>
      </c>
      <c r="C2071" s="100" t="s">
        <v>1511</v>
      </c>
      <c r="D2071" s="100" t="s">
        <v>660</v>
      </c>
      <c r="E2071" s="100" t="s">
        <v>54</v>
      </c>
      <c r="F2071" s="100">
        <v>999922388</v>
      </c>
      <c r="G2071" s="99">
        <f>(J2071+T2071)-H2071</f>
        <v>38</v>
      </c>
      <c r="H2071" s="99"/>
      <c r="I2071" s="24"/>
      <c r="J2071" s="99">
        <f>SUM(K2071,L2071,N2071,O2071,P2071,Q2071)</f>
        <v>38</v>
      </c>
      <c r="K2071" s="99">
        <f>SUM(AD2071,AL2071,AN2071)</f>
        <v>38</v>
      </c>
      <c r="L2071" s="99">
        <f>SUM(AE2071,AF2071,AG2071,AH2071)</f>
        <v>0</v>
      </c>
      <c r="M2071" s="99">
        <f>COUNT(#REF!,#REF!,#REF!,#REF!,#REF!,#REF!,#REF!,AE2071,#REF!,#REF!,#REF!,#REF!,AF2071,AG2071,#REF!,#REF!,#REF!,AH2071)</f>
        <v>0</v>
      </c>
      <c r="N2071" s="99">
        <f>AI2071+AJ2071</f>
        <v>0</v>
      </c>
      <c r="O2071" s="99"/>
      <c r="P2071" s="99">
        <f>AK2071</f>
        <v>0</v>
      </c>
      <c r="Q2071" s="99">
        <f>AM2071</f>
        <v>0</v>
      </c>
      <c r="R2071" s="99">
        <v>0</v>
      </c>
      <c r="S2071" s="47"/>
      <c r="T2071" s="99">
        <f>SUM(U2071,V2071,X2071,Y2071,Z2071,AA2071,AB2071)</f>
        <v>0</v>
      </c>
      <c r="U2071" s="99">
        <f>AP2071</f>
        <v>0</v>
      </c>
      <c r="V2071" s="99">
        <f>SUM(AS2071,AT2071,AU2071,AV2071,AW2071,AX2071,AY2071,AZ2071,BA2071,BB2071,BC2071)</f>
        <v>0</v>
      </c>
      <c r="W2071" s="99">
        <f>COUNT(AS2071,AT2071,AU2071,AV2071,AW2071,AX2071,AY2071,AZ2071,BA2071,BB2071,BC2071)</f>
        <v>0</v>
      </c>
      <c r="X2071" s="99">
        <v>0</v>
      </c>
      <c r="Y2071" s="99">
        <v>0</v>
      </c>
      <c r="Z2071" s="99">
        <v>0</v>
      </c>
      <c r="AA2071" s="99">
        <f>AR2071</f>
        <v>0</v>
      </c>
      <c r="AB2071" s="99">
        <f>AQ2071</f>
        <v>0</v>
      </c>
      <c r="AC2071" s="47"/>
      <c r="AD2071" s="99">
        <v>38</v>
      </c>
      <c r="AE2071" s="99"/>
      <c r="AF2071" s="99"/>
      <c r="AG2071" s="99"/>
      <c r="AH2071" s="99"/>
      <c r="AI2071" s="99"/>
      <c r="AJ2071" s="99"/>
      <c r="AK2071" s="99"/>
      <c r="AL2071" s="99"/>
      <c r="AM2071" s="100"/>
      <c r="AN2071" s="100"/>
      <c r="AO2071" s="44"/>
      <c r="AP2071" s="100"/>
      <c r="AQ2071" s="100"/>
      <c r="AR2071" s="100"/>
      <c r="AS2071" s="100"/>
      <c r="AT2071" s="100"/>
      <c r="AU2071" s="100"/>
      <c r="AV2071" s="100"/>
      <c r="AW2071" s="100"/>
      <c r="AX2071" s="100"/>
      <c r="AY2071" s="100"/>
      <c r="AZ2071" s="100"/>
      <c r="BA2071" s="100"/>
      <c r="BB2071" s="100"/>
      <c r="BC2071" s="100"/>
      <c r="BD2071" s="41"/>
    </row>
    <row r="2072" spans="1:56" x14ac:dyDescent="0.3">
      <c r="A2072" s="100" t="s">
        <v>73</v>
      </c>
      <c r="B2072" s="100" t="s">
        <v>217</v>
      </c>
      <c r="C2072" s="100" t="s">
        <v>1548</v>
      </c>
      <c r="D2072" s="100" t="s">
        <v>568</v>
      </c>
      <c r="E2072" s="100" t="s">
        <v>54</v>
      </c>
      <c r="F2072" s="100">
        <v>999922575</v>
      </c>
      <c r="G2072" s="99">
        <f>(J2072+T2072)-H2072</f>
        <v>38</v>
      </c>
      <c r="H2072" s="99"/>
      <c r="I2072" s="24"/>
      <c r="J2072" s="99">
        <f>SUM(K2072,L2072,N2072,O2072,P2072,Q2072)</f>
        <v>38</v>
      </c>
      <c r="K2072" s="99">
        <f>SUM(AD2072,AL2072,AN2072)</f>
        <v>38</v>
      </c>
      <c r="L2072" s="99">
        <f>SUM(AE2072,AF2072,AG2072,AH2072)</f>
        <v>0</v>
      </c>
      <c r="M2072" s="99">
        <f>COUNT(#REF!,#REF!,#REF!,#REF!,#REF!,#REF!,#REF!,AE2072,#REF!,#REF!,#REF!,#REF!,AF2072,AG2072,#REF!,#REF!,#REF!,AH2072)</f>
        <v>0</v>
      </c>
      <c r="N2072" s="99">
        <f>AI2072+AJ2072</f>
        <v>0</v>
      </c>
      <c r="O2072" s="99"/>
      <c r="P2072" s="99">
        <f>AK2072</f>
        <v>0</v>
      </c>
      <c r="Q2072" s="99">
        <f>AM2072</f>
        <v>0</v>
      </c>
      <c r="R2072" s="99">
        <v>0</v>
      </c>
      <c r="S2072" s="47"/>
      <c r="T2072" s="99">
        <f>SUM(U2072,V2072,X2072,Y2072,Z2072,AA2072,AB2072)</f>
        <v>0</v>
      </c>
      <c r="U2072" s="99">
        <f>AP2072</f>
        <v>0</v>
      </c>
      <c r="V2072" s="99">
        <f>SUM(AS2072,AT2072,AU2072,AV2072,AW2072,AX2072,AY2072,AZ2072,BA2072,BB2072,BC2072)</f>
        <v>0</v>
      </c>
      <c r="W2072" s="99">
        <f>COUNT(AS2072,AT2072,AU2072,AV2072,AW2072,AX2072,AY2072,AZ2072,BA2072,BB2072,BC2072)</f>
        <v>0</v>
      </c>
      <c r="X2072" s="99">
        <v>0</v>
      </c>
      <c r="Y2072" s="99">
        <v>0</v>
      </c>
      <c r="Z2072" s="99">
        <v>0</v>
      </c>
      <c r="AA2072" s="99">
        <f>AR2072</f>
        <v>0</v>
      </c>
      <c r="AB2072" s="99">
        <f>AQ2072</f>
        <v>0</v>
      </c>
      <c r="AC2072" s="47"/>
      <c r="AD2072" s="99">
        <v>38</v>
      </c>
      <c r="AE2072" s="99"/>
      <c r="AF2072" s="99"/>
      <c r="AG2072" s="99"/>
      <c r="AH2072" s="99"/>
      <c r="AI2072" s="99"/>
      <c r="AJ2072" s="99"/>
      <c r="AK2072" s="99"/>
      <c r="AL2072" s="99"/>
      <c r="AM2072" s="100"/>
      <c r="AN2072" s="100"/>
      <c r="AO2072" s="44"/>
      <c r="AP2072" s="100"/>
      <c r="AQ2072" s="100"/>
      <c r="AR2072" s="100"/>
      <c r="AS2072" s="100"/>
      <c r="AT2072" s="100"/>
      <c r="AU2072" s="100"/>
      <c r="AV2072" s="100"/>
      <c r="AW2072" s="100"/>
      <c r="AX2072" s="100"/>
      <c r="AY2072" s="100"/>
      <c r="AZ2072" s="100"/>
      <c r="BA2072" s="100"/>
      <c r="BB2072" s="100"/>
      <c r="BC2072" s="100"/>
      <c r="BD2072" s="41"/>
    </row>
    <row r="2073" spans="1:56" x14ac:dyDescent="0.3">
      <c r="A2073" s="100" t="s">
        <v>73</v>
      </c>
      <c r="B2073" s="100" t="s">
        <v>217</v>
      </c>
      <c r="C2073" s="100" t="s">
        <v>469</v>
      </c>
      <c r="D2073" s="100" t="s">
        <v>1556</v>
      </c>
      <c r="E2073" s="100" t="s">
        <v>54</v>
      </c>
      <c r="F2073" s="100">
        <v>999922587</v>
      </c>
      <c r="G2073" s="99">
        <f>(J2073+T2073)-H2073</f>
        <v>38</v>
      </c>
      <c r="H2073" s="99"/>
      <c r="I2073" s="24"/>
      <c r="J2073" s="99">
        <f>SUM(K2073,L2073,N2073,O2073,P2073,Q2073)</f>
        <v>38</v>
      </c>
      <c r="K2073" s="99">
        <f>SUM(AD2073,AL2073,AN2073)</f>
        <v>38</v>
      </c>
      <c r="L2073" s="99">
        <f>SUM(AE2073,AF2073,AG2073,AH2073)</f>
        <v>0</v>
      </c>
      <c r="M2073" s="99">
        <f>COUNT(#REF!,#REF!,#REF!,#REF!,#REF!,#REF!,#REF!,AE2073,#REF!,#REF!,#REF!,#REF!,AF2073,AG2073,#REF!,#REF!,#REF!,AH2073)</f>
        <v>0</v>
      </c>
      <c r="N2073" s="99">
        <f>AI2073+AJ2073</f>
        <v>0</v>
      </c>
      <c r="O2073" s="99"/>
      <c r="P2073" s="99">
        <f>AK2073</f>
        <v>0</v>
      </c>
      <c r="Q2073" s="99">
        <f>AM2073</f>
        <v>0</v>
      </c>
      <c r="R2073" s="99">
        <v>0</v>
      </c>
      <c r="S2073" s="47"/>
      <c r="T2073" s="99">
        <f>SUM(U2073,V2073,X2073,Y2073,Z2073,AA2073,AB2073)</f>
        <v>0</v>
      </c>
      <c r="U2073" s="99">
        <f>AP2073</f>
        <v>0</v>
      </c>
      <c r="V2073" s="99">
        <f>SUM(AS2073,AT2073,AU2073,AV2073,AW2073,AX2073,AY2073,AZ2073,BA2073,BB2073,BC2073)</f>
        <v>0</v>
      </c>
      <c r="W2073" s="99">
        <f>COUNT(AS2073,AT2073,AU2073,AV2073,AW2073,AX2073,AY2073,AZ2073,BA2073,BB2073,BC2073)</f>
        <v>0</v>
      </c>
      <c r="X2073" s="99">
        <v>0</v>
      </c>
      <c r="Y2073" s="99">
        <v>0</v>
      </c>
      <c r="Z2073" s="99">
        <v>0</v>
      </c>
      <c r="AA2073" s="99">
        <f>AR2073</f>
        <v>0</v>
      </c>
      <c r="AB2073" s="99">
        <f>AQ2073</f>
        <v>0</v>
      </c>
      <c r="AC2073" s="47"/>
      <c r="AD2073" s="99">
        <v>38</v>
      </c>
      <c r="AE2073" s="99"/>
      <c r="AF2073" s="99"/>
      <c r="AG2073" s="99"/>
      <c r="AH2073" s="99"/>
      <c r="AI2073" s="99"/>
      <c r="AJ2073" s="99"/>
      <c r="AK2073" s="99"/>
      <c r="AL2073" s="99"/>
      <c r="AM2073" s="100"/>
      <c r="AN2073" s="100"/>
      <c r="AO2073" s="44"/>
      <c r="AP2073" s="100"/>
      <c r="AQ2073" s="100"/>
      <c r="AR2073" s="100"/>
      <c r="AS2073" s="100"/>
      <c r="AT2073" s="100"/>
      <c r="AU2073" s="100"/>
      <c r="AV2073" s="100"/>
      <c r="AW2073" s="100"/>
      <c r="AX2073" s="100"/>
      <c r="AY2073" s="100"/>
      <c r="AZ2073" s="100"/>
      <c r="BA2073" s="100"/>
      <c r="BB2073" s="100"/>
      <c r="BC2073" s="100"/>
      <c r="BD2073" s="41"/>
    </row>
    <row r="2074" spans="1:56" x14ac:dyDescent="0.3">
      <c r="A2074" s="100" t="s">
        <v>73</v>
      </c>
      <c r="B2074" s="100" t="s">
        <v>217</v>
      </c>
      <c r="C2074" s="100" t="s">
        <v>1563</v>
      </c>
      <c r="D2074" s="100" t="s">
        <v>1564</v>
      </c>
      <c r="E2074" s="100" t="s">
        <v>54</v>
      </c>
      <c r="F2074" s="100">
        <v>999922703</v>
      </c>
      <c r="G2074" s="99">
        <f>(J2074+T2074)-H2074</f>
        <v>38</v>
      </c>
      <c r="H2074" s="99"/>
      <c r="I2074" s="24"/>
      <c r="J2074" s="99">
        <f>SUM(K2074,L2074,N2074,O2074,P2074,Q2074)</f>
        <v>38</v>
      </c>
      <c r="K2074" s="99">
        <f>SUM(AD2074,AL2074,AN2074)</f>
        <v>38</v>
      </c>
      <c r="L2074" s="99">
        <f>SUM(AE2074,AF2074,AG2074,AH2074)</f>
        <v>0</v>
      </c>
      <c r="M2074" s="99">
        <f>COUNT(#REF!,#REF!,#REF!,#REF!,#REF!,#REF!,#REF!,AE2074,#REF!,#REF!,#REF!,#REF!,AF2074,AG2074,#REF!,#REF!,#REF!,AH2074)</f>
        <v>0</v>
      </c>
      <c r="N2074" s="99">
        <f>AI2074+AJ2074</f>
        <v>0</v>
      </c>
      <c r="O2074" s="99"/>
      <c r="P2074" s="99">
        <f>AK2074</f>
        <v>0</v>
      </c>
      <c r="Q2074" s="99">
        <f>AM2074</f>
        <v>0</v>
      </c>
      <c r="R2074" s="99">
        <v>0</v>
      </c>
      <c r="S2074" s="47"/>
      <c r="T2074" s="99">
        <f>SUM(U2074,V2074,X2074,Y2074,Z2074,AA2074,AB2074)</f>
        <v>0</v>
      </c>
      <c r="U2074" s="99">
        <f>AP2074</f>
        <v>0</v>
      </c>
      <c r="V2074" s="99">
        <f>SUM(AS2074,AT2074,AU2074,AV2074,AW2074,AX2074,AY2074,AZ2074,BA2074,BB2074,BC2074)</f>
        <v>0</v>
      </c>
      <c r="W2074" s="99">
        <f>COUNT(AS2074,AT2074,AU2074,AV2074,AW2074,AX2074,AY2074,AZ2074,BA2074,BB2074,BC2074)</f>
        <v>0</v>
      </c>
      <c r="X2074" s="99">
        <v>0</v>
      </c>
      <c r="Y2074" s="99">
        <v>0</v>
      </c>
      <c r="Z2074" s="99">
        <v>0</v>
      </c>
      <c r="AA2074" s="99">
        <f>AR2074</f>
        <v>0</v>
      </c>
      <c r="AB2074" s="99">
        <f>AQ2074</f>
        <v>0</v>
      </c>
      <c r="AC2074" s="47"/>
      <c r="AD2074" s="99">
        <v>38</v>
      </c>
      <c r="AE2074" s="99"/>
      <c r="AF2074" s="99"/>
      <c r="AG2074" s="99"/>
      <c r="AH2074" s="99"/>
      <c r="AI2074" s="99"/>
      <c r="AJ2074" s="99"/>
      <c r="AK2074" s="99"/>
      <c r="AL2074" s="99"/>
      <c r="AM2074" s="100"/>
      <c r="AN2074" s="100"/>
      <c r="AO2074" s="44"/>
      <c r="AP2074" s="100"/>
      <c r="AQ2074" s="100"/>
      <c r="AR2074" s="100"/>
      <c r="AS2074" s="100"/>
      <c r="AT2074" s="100"/>
      <c r="AU2074" s="100"/>
      <c r="AV2074" s="100"/>
      <c r="AW2074" s="100"/>
      <c r="AX2074" s="100"/>
      <c r="AY2074" s="100"/>
      <c r="AZ2074" s="100"/>
      <c r="BA2074" s="100"/>
      <c r="BB2074" s="100"/>
      <c r="BC2074" s="100"/>
      <c r="BD2074" s="41"/>
    </row>
    <row r="2075" spans="1:56" x14ac:dyDescent="0.3">
      <c r="A2075" s="100" t="s">
        <v>73</v>
      </c>
      <c r="B2075" s="100" t="s">
        <v>217</v>
      </c>
      <c r="C2075" s="100" t="s">
        <v>87</v>
      </c>
      <c r="D2075" s="100" t="s">
        <v>1637</v>
      </c>
      <c r="E2075" s="100" t="s">
        <v>54</v>
      </c>
      <c r="F2075" s="100">
        <v>999923116</v>
      </c>
      <c r="G2075" s="99">
        <f>(J2075+T2075)-H2075</f>
        <v>38</v>
      </c>
      <c r="H2075" s="99"/>
      <c r="I2075" s="24"/>
      <c r="J2075" s="99">
        <f>SUM(K2075,L2075,N2075,O2075,P2075,Q2075)</f>
        <v>38</v>
      </c>
      <c r="K2075" s="99">
        <f>SUM(AD2075,AL2075,AN2075)</f>
        <v>38</v>
      </c>
      <c r="L2075" s="99">
        <f>SUM(AE2075,AF2075,AG2075,AH2075)</f>
        <v>0</v>
      </c>
      <c r="M2075" s="99">
        <f>COUNT(#REF!,#REF!,#REF!,#REF!,#REF!,#REF!,#REF!,AE2075,#REF!,#REF!,#REF!,#REF!,AF2075,AG2075,#REF!,#REF!,#REF!,AH2075)</f>
        <v>0</v>
      </c>
      <c r="N2075" s="99">
        <f>AI2075+AJ2075</f>
        <v>0</v>
      </c>
      <c r="O2075" s="99"/>
      <c r="P2075" s="99">
        <f>AK2075</f>
        <v>0</v>
      </c>
      <c r="Q2075" s="99">
        <f>AM2075</f>
        <v>0</v>
      </c>
      <c r="R2075" s="99">
        <v>0</v>
      </c>
      <c r="S2075" s="47"/>
      <c r="T2075" s="99">
        <f>SUM(U2075,V2075,X2075,Y2075,Z2075,AA2075,AB2075)</f>
        <v>0</v>
      </c>
      <c r="U2075" s="99">
        <f>AP2075</f>
        <v>0</v>
      </c>
      <c r="V2075" s="99">
        <f>SUM(AS2075,AT2075,AU2075,AV2075,AW2075,AX2075,AY2075,AZ2075,BA2075,BB2075,BC2075)</f>
        <v>0</v>
      </c>
      <c r="W2075" s="99">
        <f>COUNT(AS2075,AT2075,AU2075,AV2075,AW2075,AX2075,AY2075,AZ2075,BA2075,BB2075,BC2075)</f>
        <v>0</v>
      </c>
      <c r="X2075" s="99">
        <v>0</v>
      </c>
      <c r="Y2075" s="99">
        <v>0</v>
      </c>
      <c r="Z2075" s="99">
        <v>0</v>
      </c>
      <c r="AA2075" s="99">
        <f>AR2075</f>
        <v>0</v>
      </c>
      <c r="AB2075" s="99">
        <f>AQ2075</f>
        <v>0</v>
      </c>
      <c r="AC2075" s="47"/>
      <c r="AD2075" s="99">
        <v>38</v>
      </c>
      <c r="AE2075" s="99"/>
      <c r="AF2075" s="99"/>
      <c r="AG2075" s="99"/>
      <c r="AH2075" s="99"/>
      <c r="AI2075" s="99"/>
      <c r="AJ2075" s="99"/>
      <c r="AK2075" s="99"/>
      <c r="AL2075" s="99"/>
      <c r="AM2075" s="100"/>
      <c r="AN2075" s="100"/>
      <c r="AO2075" s="44"/>
      <c r="AP2075" s="100"/>
      <c r="AQ2075" s="100"/>
      <c r="AR2075" s="100"/>
      <c r="AS2075" s="100"/>
      <c r="AT2075" s="100"/>
      <c r="AU2075" s="100"/>
      <c r="AV2075" s="100"/>
      <c r="AW2075" s="100"/>
      <c r="AX2075" s="100"/>
      <c r="AY2075" s="100"/>
      <c r="AZ2075" s="100"/>
      <c r="BA2075" s="100"/>
      <c r="BB2075" s="100"/>
      <c r="BC2075" s="100"/>
      <c r="BD2075" s="41"/>
    </row>
    <row r="2076" spans="1:56" x14ac:dyDescent="0.3">
      <c r="A2076" s="100" t="s">
        <v>73</v>
      </c>
      <c r="B2076" s="100" t="s">
        <v>217</v>
      </c>
      <c r="C2076" s="100" t="s">
        <v>1437</v>
      </c>
      <c r="D2076" s="100" t="s">
        <v>1639</v>
      </c>
      <c r="E2076" s="100" t="s">
        <v>54</v>
      </c>
      <c r="F2076" s="100">
        <v>999923121</v>
      </c>
      <c r="G2076" s="99">
        <f>(J2076+T2076)-H2076</f>
        <v>38</v>
      </c>
      <c r="H2076" s="99"/>
      <c r="I2076" s="24"/>
      <c r="J2076" s="99">
        <f>SUM(K2076,L2076,N2076,O2076,P2076,Q2076)</f>
        <v>38</v>
      </c>
      <c r="K2076" s="99">
        <f>SUM(AD2076,AL2076,AN2076)</f>
        <v>38</v>
      </c>
      <c r="L2076" s="99">
        <f>SUM(AE2076,AF2076,AG2076,AH2076)</f>
        <v>0</v>
      </c>
      <c r="M2076" s="99">
        <f>COUNT(#REF!,#REF!,#REF!,#REF!,#REF!,#REF!,#REF!,AE2076,#REF!,#REF!,#REF!,#REF!,AF2076,AG2076,#REF!,#REF!,#REF!,AH2076)</f>
        <v>0</v>
      </c>
      <c r="N2076" s="99">
        <f>AI2076+AJ2076</f>
        <v>0</v>
      </c>
      <c r="O2076" s="99"/>
      <c r="P2076" s="99">
        <f>AK2076</f>
        <v>0</v>
      </c>
      <c r="Q2076" s="99">
        <f>AM2076</f>
        <v>0</v>
      </c>
      <c r="R2076" s="99">
        <v>0</v>
      </c>
      <c r="S2076" s="47"/>
      <c r="T2076" s="99">
        <f>SUM(U2076,V2076,X2076,Y2076,Z2076,AA2076,AB2076)</f>
        <v>0</v>
      </c>
      <c r="U2076" s="99">
        <f>AP2076</f>
        <v>0</v>
      </c>
      <c r="V2076" s="99">
        <f>SUM(AS2076,AT2076,AU2076,AV2076,AW2076,AX2076,AY2076,AZ2076,BA2076,BB2076,BC2076)</f>
        <v>0</v>
      </c>
      <c r="W2076" s="99">
        <f>COUNT(AS2076,AT2076,AU2076,AV2076,AW2076,AX2076,AY2076,AZ2076,BA2076,BB2076,BC2076)</f>
        <v>0</v>
      </c>
      <c r="X2076" s="99">
        <v>0</v>
      </c>
      <c r="Y2076" s="99">
        <v>0</v>
      </c>
      <c r="Z2076" s="99">
        <v>0</v>
      </c>
      <c r="AA2076" s="99">
        <f>AR2076</f>
        <v>0</v>
      </c>
      <c r="AB2076" s="99">
        <f>AQ2076</f>
        <v>0</v>
      </c>
      <c r="AC2076" s="47"/>
      <c r="AD2076" s="99">
        <v>38</v>
      </c>
      <c r="AE2076" s="99"/>
      <c r="AF2076" s="99"/>
      <c r="AG2076" s="99"/>
      <c r="AH2076" s="99"/>
      <c r="AI2076" s="99"/>
      <c r="AJ2076" s="99"/>
      <c r="AK2076" s="99"/>
      <c r="AL2076" s="99"/>
      <c r="AM2076" s="100"/>
      <c r="AN2076" s="100"/>
      <c r="AO2076" s="44"/>
      <c r="AP2076" s="100"/>
      <c r="AQ2076" s="100"/>
      <c r="AR2076" s="100"/>
      <c r="AS2076" s="100"/>
      <c r="AT2076" s="100"/>
      <c r="AU2076" s="100"/>
      <c r="AV2076" s="100"/>
      <c r="AW2076" s="100"/>
      <c r="AX2076" s="100"/>
      <c r="AY2076" s="100"/>
      <c r="AZ2076" s="100"/>
      <c r="BA2076" s="100"/>
      <c r="BB2076" s="100"/>
      <c r="BC2076" s="100"/>
      <c r="BD2076" s="41"/>
    </row>
    <row r="2077" spans="1:56" x14ac:dyDescent="0.3">
      <c r="A2077" s="100" t="s">
        <v>73</v>
      </c>
      <c r="B2077" s="100" t="s">
        <v>217</v>
      </c>
      <c r="C2077" s="100" t="s">
        <v>1694</v>
      </c>
      <c r="D2077" s="100" t="s">
        <v>1695</v>
      </c>
      <c r="E2077" s="100" t="s">
        <v>54</v>
      </c>
      <c r="F2077" s="100">
        <v>999923520</v>
      </c>
      <c r="G2077" s="99">
        <f>(J2077+T2077)-H2077</f>
        <v>38</v>
      </c>
      <c r="H2077" s="99"/>
      <c r="I2077" s="24"/>
      <c r="J2077" s="99">
        <f>SUM(K2077,L2077,N2077,O2077,P2077,Q2077)</f>
        <v>38</v>
      </c>
      <c r="K2077" s="99">
        <f>SUM(AD2077,AL2077,AN2077)</f>
        <v>38</v>
      </c>
      <c r="L2077" s="99">
        <f>SUM(AE2077,AF2077,AG2077,AH2077)</f>
        <v>0</v>
      </c>
      <c r="M2077" s="99">
        <f>COUNT(#REF!,#REF!,#REF!,#REF!,#REF!,#REF!,#REF!,AE2077,#REF!,#REF!,#REF!,#REF!,AF2077,AG2077,#REF!,#REF!,#REF!,AH2077)</f>
        <v>0</v>
      </c>
      <c r="N2077" s="99">
        <f>AI2077+AJ2077</f>
        <v>0</v>
      </c>
      <c r="O2077" s="99"/>
      <c r="P2077" s="99">
        <f>AK2077</f>
        <v>0</v>
      </c>
      <c r="Q2077" s="99">
        <f>AM2077</f>
        <v>0</v>
      </c>
      <c r="R2077" s="99">
        <v>0</v>
      </c>
      <c r="S2077" s="47"/>
      <c r="T2077" s="99">
        <f>SUM(U2077,V2077,X2077,Y2077,Z2077,AA2077,AB2077)</f>
        <v>0</v>
      </c>
      <c r="U2077" s="99">
        <f>AP2077</f>
        <v>0</v>
      </c>
      <c r="V2077" s="99">
        <f>SUM(AS2077,AT2077,AU2077,AV2077,AW2077,AX2077,AY2077,AZ2077,BA2077,BB2077,BC2077)</f>
        <v>0</v>
      </c>
      <c r="W2077" s="99">
        <f>COUNT(AS2077,AT2077,AU2077,AV2077,AW2077,AX2077,AY2077,AZ2077,BA2077,BB2077,BC2077)</f>
        <v>0</v>
      </c>
      <c r="X2077" s="99">
        <v>0</v>
      </c>
      <c r="Y2077" s="99">
        <v>0</v>
      </c>
      <c r="Z2077" s="99">
        <v>0</v>
      </c>
      <c r="AA2077" s="99">
        <f>AR2077</f>
        <v>0</v>
      </c>
      <c r="AB2077" s="99">
        <f>AQ2077</f>
        <v>0</v>
      </c>
      <c r="AC2077" s="47"/>
      <c r="AD2077" s="99">
        <v>38</v>
      </c>
      <c r="AE2077" s="99"/>
      <c r="AF2077" s="99"/>
      <c r="AG2077" s="99"/>
      <c r="AH2077" s="99"/>
      <c r="AI2077" s="99"/>
      <c r="AJ2077" s="99"/>
      <c r="AK2077" s="99"/>
      <c r="AL2077" s="99"/>
      <c r="AM2077" s="100"/>
      <c r="AN2077" s="100"/>
      <c r="AO2077" s="44"/>
      <c r="AP2077" s="100"/>
      <c r="AQ2077" s="100"/>
      <c r="AR2077" s="100"/>
      <c r="AS2077" s="100"/>
      <c r="AT2077" s="100"/>
      <c r="AU2077" s="100"/>
      <c r="AV2077" s="100"/>
      <c r="AW2077" s="100"/>
      <c r="AX2077" s="100"/>
      <c r="AY2077" s="100"/>
      <c r="AZ2077" s="100"/>
      <c r="BA2077" s="100"/>
      <c r="BB2077" s="100"/>
      <c r="BC2077" s="100"/>
      <c r="BD2077" s="41"/>
    </row>
    <row r="2078" spans="1:56" x14ac:dyDescent="0.3">
      <c r="A2078" s="100" t="s">
        <v>73</v>
      </c>
      <c r="B2078" s="100" t="s">
        <v>217</v>
      </c>
      <c r="C2078" s="100" t="s">
        <v>542</v>
      </c>
      <c r="D2078" s="100" t="s">
        <v>2320</v>
      </c>
      <c r="E2078" s="100" t="s">
        <v>54</v>
      </c>
      <c r="F2078" s="100">
        <v>999926737</v>
      </c>
      <c r="G2078" s="99">
        <f>(J2078+T2078)-H2078</f>
        <v>38</v>
      </c>
      <c r="H2078" s="99"/>
      <c r="I2078" s="24"/>
      <c r="J2078" s="99">
        <f>SUM(K2078,L2078,N2078,O2078,P2078,Q2078)</f>
        <v>38</v>
      </c>
      <c r="K2078" s="99">
        <f>SUM(AD2078,AL2078,AN2078)</f>
        <v>38</v>
      </c>
      <c r="L2078" s="99">
        <f>SUM(AE2078,AF2078,AG2078,AH2078)</f>
        <v>0</v>
      </c>
      <c r="M2078" s="99">
        <f>COUNT(#REF!,#REF!,#REF!,#REF!,#REF!,#REF!,#REF!,AE2078,#REF!,#REF!,#REF!,#REF!,AF2078,AG2078,#REF!,#REF!,#REF!,AH2078)</f>
        <v>0</v>
      </c>
      <c r="N2078" s="99">
        <f>AI2078+AJ2078</f>
        <v>0</v>
      </c>
      <c r="O2078" s="99"/>
      <c r="P2078" s="99">
        <f>AK2078</f>
        <v>0</v>
      </c>
      <c r="Q2078" s="99">
        <f>AM2078</f>
        <v>0</v>
      </c>
      <c r="R2078" s="99">
        <v>0</v>
      </c>
      <c r="S2078" s="47"/>
      <c r="T2078" s="99">
        <f>SUM(U2078,V2078,X2078,Y2078,Z2078,AA2078,AB2078)</f>
        <v>0</v>
      </c>
      <c r="U2078" s="99">
        <f>AP2078</f>
        <v>0</v>
      </c>
      <c r="V2078" s="99">
        <f>SUM(AS2078,AT2078,AU2078,AV2078,AW2078,AX2078,AY2078,AZ2078,BA2078,BB2078,BC2078)</f>
        <v>0</v>
      </c>
      <c r="W2078" s="99">
        <f>COUNT(AS2078,AT2078,AU2078,AV2078,AW2078,AX2078,AY2078,AZ2078,BA2078,BB2078,BC2078)</f>
        <v>0</v>
      </c>
      <c r="X2078" s="99">
        <v>0</v>
      </c>
      <c r="Y2078" s="99">
        <v>0</v>
      </c>
      <c r="Z2078" s="99">
        <v>0</v>
      </c>
      <c r="AA2078" s="99">
        <f>AR2078</f>
        <v>0</v>
      </c>
      <c r="AB2078" s="99">
        <f>AQ2078</f>
        <v>0</v>
      </c>
      <c r="AC2078" s="47"/>
      <c r="AD2078" s="99">
        <v>38</v>
      </c>
      <c r="AE2078" s="99"/>
      <c r="AF2078" s="99"/>
      <c r="AG2078" s="99"/>
      <c r="AH2078" s="99"/>
      <c r="AI2078" s="99"/>
      <c r="AJ2078" s="99"/>
      <c r="AK2078" s="99"/>
      <c r="AL2078" s="99"/>
      <c r="AM2078" s="100"/>
      <c r="AN2078" s="100"/>
      <c r="AO2078" s="44"/>
      <c r="AP2078" s="100"/>
      <c r="AQ2078" s="100"/>
      <c r="AR2078" s="100"/>
      <c r="AS2078" s="100"/>
      <c r="AT2078" s="100"/>
      <c r="AU2078" s="100"/>
      <c r="AV2078" s="100"/>
      <c r="AW2078" s="100"/>
      <c r="AX2078" s="100"/>
      <c r="AY2078" s="100"/>
      <c r="AZ2078" s="100"/>
      <c r="BA2078" s="100"/>
      <c r="BB2078" s="100"/>
      <c r="BC2078" s="100"/>
      <c r="BD2078" s="41"/>
    </row>
    <row r="2079" spans="1:56" x14ac:dyDescent="0.3">
      <c r="A2079" s="100" t="s">
        <v>73</v>
      </c>
      <c r="B2079" s="100" t="s">
        <v>217</v>
      </c>
      <c r="C2079" s="100" t="s">
        <v>2308</v>
      </c>
      <c r="D2079" s="100" t="s">
        <v>2337</v>
      </c>
      <c r="E2079" s="100" t="s">
        <v>54</v>
      </c>
      <c r="F2079" s="100">
        <v>999926790</v>
      </c>
      <c r="G2079" s="99">
        <f>(J2079+T2079)-H2079</f>
        <v>38</v>
      </c>
      <c r="H2079" s="99"/>
      <c r="I2079" s="24"/>
      <c r="J2079" s="99">
        <f>SUM(K2079,L2079,N2079,O2079,P2079,Q2079)</f>
        <v>38</v>
      </c>
      <c r="K2079" s="99">
        <f>SUM(AD2079,AL2079,AN2079)</f>
        <v>38</v>
      </c>
      <c r="L2079" s="99">
        <f>SUM(AE2079,AF2079,AG2079,AH2079)</f>
        <v>0</v>
      </c>
      <c r="M2079" s="99">
        <f>COUNT(#REF!,#REF!,#REF!,#REF!,#REF!,#REF!,#REF!,AE2079,#REF!,#REF!,#REF!,#REF!,AF2079,AG2079,#REF!,#REF!,#REF!,AH2079)</f>
        <v>0</v>
      </c>
      <c r="N2079" s="99">
        <f>AI2079+AJ2079</f>
        <v>0</v>
      </c>
      <c r="O2079" s="99"/>
      <c r="P2079" s="99">
        <f>AK2079</f>
        <v>0</v>
      </c>
      <c r="Q2079" s="99">
        <f>AM2079</f>
        <v>0</v>
      </c>
      <c r="R2079" s="99">
        <v>0</v>
      </c>
      <c r="S2079" s="47"/>
      <c r="T2079" s="99">
        <f>SUM(U2079,V2079,X2079,Y2079,Z2079,AA2079,AB2079)</f>
        <v>0</v>
      </c>
      <c r="U2079" s="99">
        <f>AP2079</f>
        <v>0</v>
      </c>
      <c r="V2079" s="99">
        <f>SUM(AS2079,AT2079,AU2079,AV2079,AW2079,AX2079,AY2079,AZ2079,BA2079,BB2079,BC2079)</f>
        <v>0</v>
      </c>
      <c r="W2079" s="99">
        <f>COUNT(AS2079,AT2079,AU2079,AV2079,AW2079,AX2079,AY2079,AZ2079,BA2079,BB2079,BC2079)</f>
        <v>0</v>
      </c>
      <c r="X2079" s="99">
        <v>0</v>
      </c>
      <c r="Y2079" s="99">
        <v>0</v>
      </c>
      <c r="Z2079" s="99">
        <v>0</v>
      </c>
      <c r="AA2079" s="99">
        <f>AR2079</f>
        <v>0</v>
      </c>
      <c r="AB2079" s="99">
        <f>AQ2079</f>
        <v>0</v>
      </c>
      <c r="AC2079" s="47"/>
      <c r="AD2079" s="99">
        <v>38</v>
      </c>
      <c r="AE2079" s="99"/>
      <c r="AF2079" s="99"/>
      <c r="AG2079" s="99"/>
      <c r="AH2079" s="99"/>
      <c r="AI2079" s="99"/>
      <c r="AJ2079" s="99"/>
      <c r="AK2079" s="99"/>
      <c r="AL2079" s="99"/>
      <c r="AM2079" s="100"/>
      <c r="AN2079" s="100"/>
      <c r="AO2079" s="44"/>
      <c r="AP2079" s="100"/>
      <c r="AQ2079" s="100"/>
      <c r="AR2079" s="100"/>
      <c r="AS2079" s="100"/>
      <c r="AT2079" s="100"/>
      <c r="AU2079" s="100"/>
      <c r="AV2079" s="100"/>
      <c r="AW2079" s="100"/>
      <c r="AX2079" s="100"/>
      <c r="AY2079" s="100"/>
      <c r="AZ2079" s="100"/>
      <c r="BA2079" s="100"/>
      <c r="BB2079" s="100"/>
      <c r="BC2079" s="100"/>
      <c r="BD2079" s="41"/>
    </row>
    <row r="2080" spans="1:56" x14ac:dyDescent="0.3">
      <c r="A2080" s="100" t="s">
        <v>73</v>
      </c>
      <c r="B2080" s="100" t="s">
        <v>217</v>
      </c>
      <c r="C2080" s="100" t="s">
        <v>1002</v>
      </c>
      <c r="D2080" s="100" t="s">
        <v>1575</v>
      </c>
      <c r="E2080" s="100" t="s">
        <v>54</v>
      </c>
      <c r="F2080" s="100">
        <v>999926826</v>
      </c>
      <c r="G2080" s="99">
        <f>(J2080+T2080)-H2080</f>
        <v>38</v>
      </c>
      <c r="H2080" s="99"/>
      <c r="I2080" s="24"/>
      <c r="J2080" s="99">
        <f>SUM(K2080,L2080,N2080,O2080,P2080,Q2080)</f>
        <v>38</v>
      </c>
      <c r="K2080" s="99">
        <f>SUM(AD2080,AL2080,AN2080)</f>
        <v>38</v>
      </c>
      <c r="L2080" s="99">
        <f>SUM(AE2080,AF2080,AG2080,AH2080)</f>
        <v>0</v>
      </c>
      <c r="M2080" s="99">
        <f>COUNT(#REF!,#REF!,#REF!,#REF!,#REF!,#REF!,#REF!,AE2080,#REF!,#REF!,#REF!,#REF!,AF2080,AG2080,#REF!,#REF!,#REF!,AH2080)</f>
        <v>0</v>
      </c>
      <c r="N2080" s="99">
        <f>AI2080+AJ2080</f>
        <v>0</v>
      </c>
      <c r="O2080" s="99"/>
      <c r="P2080" s="99">
        <f>AK2080</f>
        <v>0</v>
      </c>
      <c r="Q2080" s="99">
        <f>AM2080</f>
        <v>0</v>
      </c>
      <c r="R2080" s="99">
        <v>0</v>
      </c>
      <c r="S2080" s="47"/>
      <c r="T2080" s="99">
        <f>SUM(U2080,V2080,X2080,Y2080,Z2080,AA2080,AB2080)</f>
        <v>0</v>
      </c>
      <c r="U2080" s="99">
        <f>AP2080</f>
        <v>0</v>
      </c>
      <c r="V2080" s="99">
        <f>SUM(AS2080,AT2080,AU2080,AV2080,AW2080,AX2080,AY2080,AZ2080,BA2080,BB2080,BC2080)</f>
        <v>0</v>
      </c>
      <c r="W2080" s="99">
        <f>COUNT(AS2080,AT2080,AU2080,AV2080,AW2080,AX2080,AY2080,AZ2080,BA2080,BB2080,BC2080)</f>
        <v>0</v>
      </c>
      <c r="X2080" s="99">
        <v>0</v>
      </c>
      <c r="Y2080" s="99">
        <v>0</v>
      </c>
      <c r="Z2080" s="99">
        <v>0</v>
      </c>
      <c r="AA2080" s="99">
        <f>AR2080</f>
        <v>0</v>
      </c>
      <c r="AB2080" s="99">
        <f>AQ2080</f>
        <v>0</v>
      </c>
      <c r="AC2080" s="47"/>
      <c r="AD2080" s="99">
        <v>38</v>
      </c>
      <c r="AE2080" s="99"/>
      <c r="AF2080" s="99"/>
      <c r="AG2080" s="99"/>
      <c r="AH2080" s="99"/>
      <c r="AI2080" s="99"/>
      <c r="AJ2080" s="99"/>
      <c r="AK2080" s="99"/>
      <c r="AL2080" s="99"/>
      <c r="AM2080" s="100"/>
      <c r="AN2080" s="100"/>
      <c r="AO2080" s="44"/>
      <c r="AP2080" s="100"/>
      <c r="AQ2080" s="100"/>
      <c r="AR2080" s="100"/>
      <c r="AS2080" s="100"/>
      <c r="AT2080" s="100"/>
      <c r="AU2080" s="100"/>
      <c r="AV2080" s="100"/>
      <c r="AW2080" s="100"/>
      <c r="AX2080" s="100"/>
      <c r="AY2080" s="100"/>
      <c r="AZ2080" s="100"/>
      <c r="BA2080" s="100"/>
      <c r="BB2080" s="100"/>
      <c r="BC2080" s="100"/>
      <c r="BD2080" s="41"/>
    </row>
    <row r="2081" spans="1:56" x14ac:dyDescent="0.3">
      <c r="A2081" s="100" t="s">
        <v>73</v>
      </c>
      <c r="B2081" s="100" t="s">
        <v>217</v>
      </c>
      <c r="C2081" s="100" t="s">
        <v>452</v>
      </c>
      <c r="D2081" s="100" t="s">
        <v>2372</v>
      </c>
      <c r="E2081" s="100" t="s">
        <v>54</v>
      </c>
      <c r="F2081" s="100">
        <v>999926897</v>
      </c>
      <c r="G2081" s="99">
        <f>(J2081+T2081)-H2081</f>
        <v>38</v>
      </c>
      <c r="H2081" s="99"/>
      <c r="I2081" s="24"/>
      <c r="J2081" s="99">
        <f>SUM(K2081,L2081,N2081,O2081,P2081,Q2081)</f>
        <v>38</v>
      </c>
      <c r="K2081" s="99">
        <f>SUM(AD2081,AL2081,AN2081)</f>
        <v>38</v>
      </c>
      <c r="L2081" s="99">
        <f>SUM(AE2081,AF2081,AG2081,AH2081)</f>
        <v>0</v>
      </c>
      <c r="M2081" s="99">
        <f>COUNT(#REF!,#REF!,#REF!,#REF!,#REF!,#REF!,#REF!,AE2081,#REF!,#REF!,#REF!,#REF!,AF2081,AG2081,#REF!,#REF!,#REF!,AH2081)</f>
        <v>0</v>
      </c>
      <c r="N2081" s="99">
        <f>AI2081+AJ2081</f>
        <v>0</v>
      </c>
      <c r="O2081" s="99"/>
      <c r="P2081" s="99">
        <f>AK2081</f>
        <v>0</v>
      </c>
      <c r="Q2081" s="99">
        <f>AM2081</f>
        <v>0</v>
      </c>
      <c r="R2081" s="99">
        <v>0</v>
      </c>
      <c r="S2081" s="47"/>
      <c r="T2081" s="99">
        <f>SUM(U2081,V2081,X2081,Y2081,Z2081,AA2081,AB2081)</f>
        <v>0</v>
      </c>
      <c r="U2081" s="99">
        <f>AP2081</f>
        <v>0</v>
      </c>
      <c r="V2081" s="99">
        <f>SUM(AS2081,AT2081,AU2081,AV2081,AW2081,AX2081,AY2081,AZ2081,BA2081,BB2081,BC2081)</f>
        <v>0</v>
      </c>
      <c r="W2081" s="99">
        <f>COUNT(AS2081,AT2081,AU2081,AV2081,AW2081,AX2081,AY2081,AZ2081,BA2081,BB2081,BC2081)</f>
        <v>0</v>
      </c>
      <c r="X2081" s="99">
        <v>0</v>
      </c>
      <c r="Y2081" s="99">
        <v>0</v>
      </c>
      <c r="Z2081" s="99">
        <v>0</v>
      </c>
      <c r="AA2081" s="99">
        <f>AR2081</f>
        <v>0</v>
      </c>
      <c r="AB2081" s="99">
        <f>AQ2081</f>
        <v>0</v>
      </c>
      <c r="AC2081" s="47"/>
      <c r="AD2081" s="99">
        <v>38</v>
      </c>
      <c r="AE2081" s="99"/>
      <c r="AF2081" s="99"/>
      <c r="AG2081" s="99"/>
      <c r="AH2081" s="99"/>
      <c r="AI2081" s="99"/>
      <c r="AJ2081" s="99"/>
      <c r="AK2081" s="99"/>
      <c r="AL2081" s="99"/>
      <c r="AM2081" s="100"/>
      <c r="AN2081" s="100"/>
      <c r="AO2081" s="44"/>
      <c r="AP2081" s="100"/>
      <c r="AQ2081" s="100"/>
      <c r="AR2081" s="100"/>
      <c r="AS2081" s="100"/>
      <c r="AT2081" s="100"/>
      <c r="AU2081" s="100"/>
      <c r="AV2081" s="100"/>
      <c r="AW2081" s="100"/>
      <c r="AX2081" s="100"/>
      <c r="AY2081" s="100"/>
      <c r="AZ2081" s="100"/>
      <c r="BA2081" s="100"/>
      <c r="BB2081" s="100"/>
      <c r="BC2081" s="100"/>
      <c r="BD2081" s="41"/>
    </row>
    <row r="2082" spans="1:56" x14ac:dyDescent="0.3">
      <c r="A2082" s="100" t="s">
        <v>73</v>
      </c>
      <c r="B2082" s="100" t="s">
        <v>217</v>
      </c>
      <c r="C2082" s="100" t="s">
        <v>342</v>
      </c>
      <c r="D2082" s="100" t="s">
        <v>2488</v>
      </c>
      <c r="E2082" s="100" t="s">
        <v>54</v>
      </c>
      <c r="F2082" s="100">
        <v>999927294</v>
      </c>
      <c r="G2082" s="99">
        <f>(J2082+T2082)-H2082</f>
        <v>38</v>
      </c>
      <c r="H2082" s="99"/>
      <c r="I2082" s="24"/>
      <c r="J2082" s="99">
        <f>SUM(K2082,L2082,N2082,O2082,P2082,Q2082)</f>
        <v>38</v>
      </c>
      <c r="K2082" s="99">
        <f>SUM(AD2082,AL2082,AN2082)</f>
        <v>38</v>
      </c>
      <c r="L2082" s="99">
        <f>SUM(AE2082,AF2082,AG2082,AH2082)</f>
        <v>0</v>
      </c>
      <c r="M2082" s="99">
        <f>COUNT(#REF!,#REF!,#REF!,#REF!,#REF!,#REF!,#REF!,AE2082,#REF!,#REF!,#REF!,#REF!,AF2082,AG2082,#REF!,#REF!,#REF!,AH2082)</f>
        <v>0</v>
      </c>
      <c r="N2082" s="99">
        <f>AI2082+AJ2082</f>
        <v>0</v>
      </c>
      <c r="O2082" s="99"/>
      <c r="P2082" s="99">
        <f>AK2082</f>
        <v>0</v>
      </c>
      <c r="Q2082" s="99">
        <f>AM2082</f>
        <v>0</v>
      </c>
      <c r="R2082" s="99">
        <v>0</v>
      </c>
      <c r="S2082" s="47"/>
      <c r="T2082" s="99">
        <f>SUM(U2082,V2082,X2082,Y2082,Z2082,AA2082,AB2082)</f>
        <v>0</v>
      </c>
      <c r="U2082" s="99">
        <f>AP2082</f>
        <v>0</v>
      </c>
      <c r="V2082" s="99">
        <f>SUM(AS2082,AT2082,AU2082,AV2082,AW2082,AX2082,AY2082,AZ2082,BA2082,BB2082,BC2082)</f>
        <v>0</v>
      </c>
      <c r="W2082" s="99">
        <f>COUNT(AS2082,AT2082,AU2082,AV2082,AW2082,AX2082,AY2082,AZ2082,BA2082,BB2082,BC2082)</f>
        <v>0</v>
      </c>
      <c r="X2082" s="99">
        <v>0</v>
      </c>
      <c r="Y2082" s="99">
        <v>0</v>
      </c>
      <c r="Z2082" s="99">
        <v>0</v>
      </c>
      <c r="AA2082" s="99">
        <f>AR2082</f>
        <v>0</v>
      </c>
      <c r="AB2082" s="99">
        <f>AQ2082</f>
        <v>0</v>
      </c>
      <c r="AC2082" s="47"/>
      <c r="AD2082" s="99">
        <v>38</v>
      </c>
      <c r="AE2082" s="99"/>
      <c r="AF2082" s="99"/>
      <c r="AG2082" s="99"/>
      <c r="AH2082" s="99"/>
      <c r="AI2082" s="99"/>
      <c r="AJ2082" s="99"/>
      <c r="AK2082" s="99"/>
      <c r="AL2082" s="99"/>
      <c r="AM2082" s="100"/>
      <c r="AN2082" s="100"/>
      <c r="AO2082" s="44"/>
      <c r="AP2082" s="100"/>
      <c r="AQ2082" s="100"/>
      <c r="AR2082" s="100"/>
      <c r="AS2082" s="100"/>
      <c r="AT2082" s="100"/>
      <c r="AU2082" s="100"/>
      <c r="AV2082" s="100"/>
      <c r="AW2082" s="100"/>
      <c r="AX2082" s="100"/>
      <c r="AY2082" s="100"/>
      <c r="AZ2082" s="100"/>
      <c r="BA2082" s="100"/>
      <c r="BB2082" s="100"/>
      <c r="BC2082" s="100"/>
      <c r="BD2082" s="41"/>
    </row>
    <row r="2083" spans="1:56" x14ac:dyDescent="0.3">
      <c r="A2083" s="100" t="s">
        <v>73</v>
      </c>
      <c r="B2083" s="100" t="s">
        <v>217</v>
      </c>
      <c r="C2083" s="100" t="s">
        <v>2493</v>
      </c>
      <c r="D2083" s="100" t="s">
        <v>2494</v>
      </c>
      <c r="E2083" s="100" t="s">
        <v>54</v>
      </c>
      <c r="F2083" s="100">
        <v>999927304</v>
      </c>
      <c r="G2083" s="99">
        <f>(J2083+T2083)-H2083</f>
        <v>38</v>
      </c>
      <c r="H2083" s="99"/>
      <c r="I2083" s="24"/>
      <c r="J2083" s="99">
        <f>SUM(K2083,L2083,N2083,O2083,P2083,Q2083)</f>
        <v>38</v>
      </c>
      <c r="K2083" s="99">
        <f>SUM(AD2083,AL2083,AN2083)</f>
        <v>38</v>
      </c>
      <c r="L2083" s="99">
        <f>SUM(AE2083,AF2083,AG2083,AH2083)</f>
        <v>0</v>
      </c>
      <c r="M2083" s="99">
        <f>COUNT(#REF!,#REF!,#REF!,#REF!,#REF!,#REF!,#REF!,AE2083,#REF!,#REF!,#REF!,#REF!,AF2083,AG2083,#REF!,#REF!,#REF!,AH2083)</f>
        <v>0</v>
      </c>
      <c r="N2083" s="99">
        <f>AI2083+AJ2083</f>
        <v>0</v>
      </c>
      <c r="O2083" s="99"/>
      <c r="P2083" s="99">
        <f>AK2083</f>
        <v>0</v>
      </c>
      <c r="Q2083" s="99">
        <f>AM2083</f>
        <v>0</v>
      </c>
      <c r="R2083" s="99">
        <v>0</v>
      </c>
      <c r="S2083" s="47"/>
      <c r="T2083" s="99">
        <f>SUM(U2083,V2083,X2083,Y2083,Z2083,AA2083,AB2083)</f>
        <v>0</v>
      </c>
      <c r="U2083" s="99">
        <f>AP2083</f>
        <v>0</v>
      </c>
      <c r="V2083" s="99">
        <f>SUM(AS2083,AT2083,AU2083,AV2083,AW2083,AX2083,AY2083,AZ2083,BA2083,BB2083,BC2083)</f>
        <v>0</v>
      </c>
      <c r="W2083" s="99">
        <f>COUNT(AS2083,AT2083,AU2083,AV2083,AW2083,AX2083,AY2083,AZ2083,BA2083,BB2083,BC2083)</f>
        <v>0</v>
      </c>
      <c r="X2083" s="99">
        <v>0</v>
      </c>
      <c r="Y2083" s="99">
        <v>0</v>
      </c>
      <c r="Z2083" s="99">
        <v>0</v>
      </c>
      <c r="AA2083" s="99">
        <f>AR2083</f>
        <v>0</v>
      </c>
      <c r="AB2083" s="99">
        <f>AQ2083</f>
        <v>0</v>
      </c>
      <c r="AC2083" s="47"/>
      <c r="AD2083" s="99">
        <v>38</v>
      </c>
      <c r="AE2083" s="99"/>
      <c r="AF2083" s="99"/>
      <c r="AG2083" s="99"/>
      <c r="AH2083" s="99"/>
      <c r="AI2083" s="99"/>
      <c r="AJ2083" s="99"/>
      <c r="AK2083" s="99"/>
      <c r="AL2083" s="99"/>
      <c r="AM2083" s="100"/>
      <c r="AN2083" s="100"/>
      <c r="AO2083" s="44"/>
      <c r="AP2083" s="100"/>
      <c r="AQ2083" s="100"/>
      <c r="AR2083" s="100"/>
      <c r="AS2083" s="100"/>
      <c r="AT2083" s="100"/>
      <c r="AU2083" s="100"/>
      <c r="AV2083" s="100"/>
      <c r="AW2083" s="100"/>
      <c r="AX2083" s="100"/>
      <c r="AY2083" s="100"/>
      <c r="AZ2083" s="100"/>
      <c r="BA2083" s="100"/>
      <c r="BB2083" s="100"/>
      <c r="BC2083" s="100"/>
      <c r="BD2083" s="41"/>
    </row>
    <row r="2084" spans="1:56" x14ac:dyDescent="0.3">
      <c r="A2084" s="100" t="s">
        <v>73</v>
      </c>
      <c r="B2084" s="100" t="s">
        <v>217</v>
      </c>
      <c r="C2084" s="100" t="s">
        <v>2516</v>
      </c>
      <c r="D2084" s="100" t="s">
        <v>2517</v>
      </c>
      <c r="E2084" s="100" t="s">
        <v>54</v>
      </c>
      <c r="F2084" s="100">
        <v>999927394</v>
      </c>
      <c r="G2084" s="99">
        <f>(J2084+T2084)-H2084</f>
        <v>38</v>
      </c>
      <c r="H2084" s="99"/>
      <c r="I2084" s="24"/>
      <c r="J2084" s="99">
        <f>SUM(K2084,L2084,N2084,O2084,P2084,Q2084)</f>
        <v>38</v>
      </c>
      <c r="K2084" s="99">
        <f>SUM(AD2084,AL2084,AN2084)</f>
        <v>38</v>
      </c>
      <c r="L2084" s="99">
        <f>SUM(AE2084,AF2084,AG2084,AH2084)</f>
        <v>0</v>
      </c>
      <c r="M2084" s="99">
        <f>COUNT(#REF!,#REF!,#REF!,#REF!,#REF!,#REF!,#REF!,AE2084,#REF!,#REF!,#REF!,#REF!,AF2084,AG2084,#REF!,#REF!,#REF!,AH2084)</f>
        <v>0</v>
      </c>
      <c r="N2084" s="99">
        <f>AI2084+AJ2084</f>
        <v>0</v>
      </c>
      <c r="O2084" s="99"/>
      <c r="P2084" s="99">
        <f>AK2084</f>
        <v>0</v>
      </c>
      <c r="Q2084" s="99">
        <f>AM2084</f>
        <v>0</v>
      </c>
      <c r="R2084" s="99">
        <v>0</v>
      </c>
      <c r="S2084" s="47"/>
      <c r="T2084" s="99">
        <f>SUM(U2084,V2084,X2084,Y2084,Z2084,AA2084,AB2084)</f>
        <v>0</v>
      </c>
      <c r="U2084" s="99">
        <f>AP2084</f>
        <v>0</v>
      </c>
      <c r="V2084" s="99">
        <f>SUM(AS2084,AT2084,AU2084,AV2084,AW2084,AX2084,AY2084,AZ2084,BA2084,BB2084,BC2084)</f>
        <v>0</v>
      </c>
      <c r="W2084" s="99">
        <f>COUNT(AS2084,AT2084,AU2084,AV2084,AW2084,AX2084,AY2084,AZ2084,BA2084,BB2084,BC2084)</f>
        <v>0</v>
      </c>
      <c r="X2084" s="99">
        <v>0</v>
      </c>
      <c r="Y2084" s="99">
        <v>0</v>
      </c>
      <c r="Z2084" s="99">
        <v>0</v>
      </c>
      <c r="AA2084" s="99">
        <f>AR2084</f>
        <v>0</v>
      </c>
      <c r="AB2084" s="99">
        <f>AQ2084</f>
        <v>0</v>
      </c>
      <c r="AC2084" s="47"/>
      <c r="AD2084" s="99">
        <v>38</v>
      </c>
      <c r="AE2084" s="99"/>
      <c r="AF2084" s="99"/>
      <c r="AG2084" s="99"/>
      <c r="AH2084" s="99"/>
      <c r="AI2084" s="99"/>
      <c r="AJ2084" s="99"/>
      <c r="AK2084" s="99"/>
      <c r="AL2084" s="99"/>
      <c r="AM2084" s="100"/>
      <c r="AN2084" s="100"/>
      <c r="AO2084" s="44"/>
      <c r="AP2084" s="100"/>
      <c r="AQ2084" s="100"/>
      <c r="AR2084" s="100"/>
      <c r="AS2084" s="100"/>
      <c r="AT2084" s="100"/>
      <c r="AU2084" s="100"/>
      <c r="AV2084" s="100"/>
      <c r="AW2084" s="100"/>
      <c r="AX2084" s="100"/>
      <c r="AY2084" s="100"/>
      <c r="AZ2084" s="100"/>
      <c r="BA2084" s="100"/>
      <c r="BB2084" s="100"/>
      <c r="BC2084" s="100"/>
      <c r="BD2084" s="41"/>
    </row>
    <row r="2085" spans="1:56" x14ac:dyDescent="0.3">
      <c r="A2085" s="100" t="s">
        <v>73</v>
      </c>
      <c r="B2085" s="100" t="s">
        <v>217</v>
      </c>
      <c r="C2085" s="100" t="s">
        <v>893</v>
      </c>
      <c r="D2085" s="100" t="s">
        <v>192</v>
      </c>
      <c r="E2085" s="100" t="s">
        <v>54</v>
      </c>
      <c r="F2085" s="100">
        <v>999927443</v>
      </c>
      <c r="G2085" s="99">
        <f>(J2085+T2085)-H2085</f>
        <v>38</v>
      </c>
      <c r="H2085" s="99"/>
      <c r="I2085" s="24"/>
      <c r="J2085" s="99">
        <f>SUM(K2085,L2085,N2085,O2085,P2085,Q2085)</f>
        <v>38</v>
      </c>
      <c r="K2085" s="99">
        <f>SUM(AD2085,AL2085,AN2085)</f>
        <v>38</v>
      </c>
      <c r="L2085" s="99">
        <f>SUM(AE2085,AF2085,AG2085,AH2085)</f>
        <v>0</v>
      </c>
      <c r="M2085" s="99">
        <f>COUNT(#REF!,#REF!,#REF!,#REF!,#REF!,#REF!,#REF!,AE2085,#REF!,#REF!,#REF!,#REF!,AF2085,AG2085,#REF!,#REF!,#REF!,AH2085)</f>
        <v>0</v>
      </c>
      <c r="N2085" s="99">
        <f>AI2085+AJ2085</f>
        <v>0</v>
      </c>
      <c r="O2085" s="99"/>
      <c r="P2085" s="99">
        <f>AK2085</f>
        <v>0</v>
      </c>
      <c r="Q2085" s="99">
        <f>AM2085</f>
        <v>0</v>
      </c>
      <c r="R2085" s="99">
        <v>0</v>
      </c>
      <c r="S2085" s="47"/>
      <c r="T2085" s="99">
        <f>SUM(U2085,V2085,X2085,Y2085,Z2085,AA2085,AB2085)</f>
        <v>0</v>
      </c>
      <c r="U2085" s="99">
        <f>AP2085</f>
        <v>0</v>
      </c>
      <c r="V2085" s="99">
        <f>SUM(AS2085,AT2085,AU2085,AV2085,AW2085,AX2085,AY2085,AZ2085,BA2085,BB2085,BC2085)</f>
        <v>0</v>
      </c>
      <c r="W2085" s="99">
        <f>COUNT(AS2085,AT2085,AU2085,AV2085,AW2085,AX2085,AY2085,AZ2085,BA2085,BB2085,BC2085)</f>
        <v>0</v>
      </c>
      <c r="X2085" s="99">
        <v>0</v>
      </c>
      <c r="Y2085" s="99">
        <v>0</v>
      </c>
      <c r="Z2085" s="99">
        <v>0</v>
      </c>
      <c r="AA2085" s="99">
        <f>AR2085</f>
        <v>0</v>
      </c>
      <c r="AB2085" s="99">
        <f>AQ2085</f>
        <v>0</v>
      </c>
      <c r="AC2085" s="47"/>
      <c r="AD2085" s="99">
        <v>38</v>
      </c>
      <c r="AE2085" s="99"/>
      <c r="AF2085" s="99"/>
      <c r="AG2085" s="99"/>
      <c r="AH2085" s="99"/>
      <c r="AI2085" s="99"/>
      <c r="AJ2085" s="99"/>
      <c r="AK2085" s="99"/>
      <c r="AL2085" s="99"/>
      <c r="AM2085" s="100"/>
      <c r="AN2085" s="100"/>
      <c r="AO2085" s="44"/>
      <c r="AP2085" s="100"/>
      <c r="AQ2085" s="100"/>
      <c r="AR2085" s="100"/>
      <c r="AS2085" s="100"/>
      <c r="AT2085" s="100"/>
      <c r="AU2085" s="100"/>
      <c r="AV2085" s="100"/>
      <c r="AW2085" s="100"/>
      <c r="AX2085" s="100"/>
      <c r="AY2085" s="100"/>
      <c r="AZ2085" s="100"/>
      <c r="BA2085" s="100"/>
      <c r="BB2085" s="100"/>
      <c r="BC2085" s="100"/>
      <c r="BD2085" s="41"/>
    </row>
    <row r="2086" spans="1:56" x14ac:dyDescent="0.3">
      <c r="A2086" s="99" t="s">
        <v>73</v>
      </c>
      <c r="B2086" s="99" t="s">
        <v>217</v>
      </c>
      <c r="C2086" s="99" t="s">
        <v>1656</v>
      </c>
      <c r="D2086" s="99" t="s">
        <v>1657</v>
      </c>
      <c r="E2086" s="99" t="s">
        <v>54</v>
      </c>
      <c r="F2086" s="99">
        <v>999923257</v>
      </c>
      <c r="G2086" s="99">
        <f>(J2086+T2086)-H2086</f>
        <v>30</v>
      </c>
      <c r="H2086" s="100"/>
      <c r="I2086" s="24"/>
      <c r="J2086" s="99">
        <f>SUM(K2086,L2086,N2086,O2086,P2086,Q2086)</f>
        <v>30</v>
      </c>
      <c r="K2086" s="99">
        <f>SUM(AD2086,AL2086,AN2086)</f>
        <v>0</v>
      </c>
      <c r="L2086" s="99">
        <f>SUM(AE2086,AF2086,AG2086,AH2086)</f>
        <v>30</v>
      </c>
      <c r="M2086" s="99">
        <f>COUNT(#REF!,#REF!,#REF!,#REF!,#REF!,#REF!,#REF!,AE2086,#REF!,#REF!,#REF!,#REF!,AF2086,AG2086,#REF!,#REF!,#REF!,AH2086)</f>
        <v>1</v>
      </c>
      <c r="N2086" s="99">
        <f>AI2086+AJ2086</f>
        <v>0</v>
      </c>
      <c r="O2086" s="99"/>
      <c r="P2086" s="99">
        <f>AK2086</f>
        <v>0</v>
      </c>
      <c r="Q2086" s="99">
        <f>AM2086</f>
        <v>0</v>
      </c>
      <c r="R2086" s="99">
        <v>0</v>
      </c>
      <c r="S2086" s="47"/>
      <c r="T2086" s="99">
        <f>SUM(U2086,V2086,X2086,Y2086,Z2086,AA2086,AB2086)</f>
        <v>0</v>
      </c>
      <c r="U2086" s="99">
        <f>AP2086</f>
        <v>0</v>
      </c>
      <c r="V2086" s="99">
        <f>SUM(AS2086,AT2086,AU2086,AV2086,AW2086,AX2086,AY2086,AZ2086,BA2086,BB2086,BC2086)</f>
        <v>0</v>
      </c>
      <c r="W2086" s="99">
        <f>COUNT(AS2086,AT2086,AU2086,AV2086,AW2086,AX2086,AY2086,AZ2086,BA2086,BB2086,BC2086)</f>
        <v>0</v>
      </c>
      <c r="X2086" s="99">
        <v>0</v>
      </c>
      <c r="Y2086" s="99">
        <v>0</v>
      </c>
      <c r="Z2086" s="99">
        <v>0</v>
      </c>
      <c r="AA2086" s="99">
        <f>AR2086</f>
        <v>0</v>
      </c>
      <c r="AB2086" s="99">
        <f>AQ2086</f>
        <v>0</v>
      </c>
      <c r="AC2086" s="47"/>
      <c r="AD2086" s="99"/>
      <c r="AE2086" s="99"/>
      <c r="AF2086" s="99"/>
      <c r="AG2086" s="99">
        <v>30</v>
      </c>
      <c r="AH2086" s="99"/>
      <c r="AI2086" s="99"/>
      <c r="AJ2086" s="99"/>
      <c r="AK2086" s="99"/>
      <c r="AL2086" s="99"/>
      <c r="AM2086" s="100"/>
      <c r="AN2086" s="100"/>
      <c r="AO2086" s="44"/>
      <c r="AP2086" s="100"/>
      <c r="AQ2086" s="100"/>
      <c r="AR2086" s="100"/>
      <c r="AS2086" s="100"/>
      <c r="AT2086" s="100"/>
      <c r="AU2086" s="100"/>
      <c r="AV2086" s="100"/>
      <c r="AW2086" s="100"/>
      <c r="AX2086" s="100"/>
      <c r="AY2086" s="100"/>
      <c r="AZ2086" s="100"/>
      <c r="BA2086" s="100"/>
      <c r="BB2086" s="100"/>
      <c r="BC2086" s="100"/>
      <c r="BD2086" s="41"/>
    </row>
    <row r="2087" spans="1:56" x14ac:dyDescent="0.3">
      <c r="A2087" s="100" t="s">
        <v>73</v>
      </c>
      <c r="B2087" s="100" t="s">
        <v>217</v>
      </c>
      <c r="C2087" s="100" t="s">
        <v>1153</v>
      </c>
      <c r="D2087" s="100" t="s">
        <v>3342</v>
      </c>
      <c r="E2087" s="100" t="s">
        <v>54</v>
      </c>
      <c r="F2087" s="100">
        <v>999928980</v>
      </c>
      <c r="G2087" s="99">
        <f>(J2087+T2087)-H2087</f>
        <v>30</v>
      </c>
      <c r="H2087" s="100"/>
      <c r="I2087" s="44"/>
      <c r="J2087" s="99">
        <f>SUM(K2087,L2087,N2087,O2087,P2087,Q2087)</f>
        <v>0</v>
      </c>
      <c r="K2087" s="99">
        <f>SUM(AD2087,AL2087,AN2087)</f>
        <v>0</v>
      </c>
      <c r="L2087" s="99">
        <f>SUM(AE2087,AF2087,AG2087,AH2087)</f>
        <v>0</v>
      </c>
      <c r="M2087" s="99">
        <f>COUNT(#REF!,#REF!,#REF!,#REF!,#REF!,#REF!,#REF!,AE2087,#REF!,#REF!,#REF!,#REF!,AF2087,AG2087,#REF!,#REF!,#REF!,AH2087)</f>
        <v>0</v>
      </c>
      <c r="N2087" s="99">
        <f>AI2087+AJ2087</f>
        <v>0</v>
      </c>
      <c r="O2087" s="99"/>
      <c r="P2087" s="99">
        <f>AK2087</f>
        <v>0</v>
      </c>
      <c r="Q2087" s="99">
        <f>AM2087</f>
        <v>0</v>
      </c>
      <c r="R2087" s="99">
        <v>0</v>
      </c>
      <c r="S2087" s="47"/>
      <c r="T2087" s="99">
        <f>SUM(U2087,V2087,X2087,Y2087,Z2087,AA2087,AB2087)</f>
        <v>30</v>
      </c>
      <c r="U2087" s="99">
        <f>AP2087</f>
        <v>0</v>
      </c>
      <c r="V2087" s="99">
        <f>SUM(AS2087,AT2087,AU2087,AV2087,AW2087,AX2087,AY2087,AZ2087,BA2087,BB2087,BC2087)</f>
        <v>30</v>
      </c>
      <c r="W2087" s="99">
        <f>COUNT(AS2087,AT2087,AU2087,AV2087,AW2087,AX2087,AY2087,AZ2087,BA2087,BB2087,BC2087)</f>
        <v>1</v>
      </c>
      <c r="X2087" s="99">
        <v>0</v>
      </c>
      <c r="Y2087" s="99">
        <v>0</v>
      </c>
      <c r="Z2087" s="99">
        <v>0</v>
      </c>
      <c r="AA2087" s="99">
        <f>AR2087</f>
        <v>0</v>
      </c>
      <c r="AB2087" s="99">
        <f>AQ2087</f>
        <v>0</v>
      </c>
      <c r="AC2087" s="47"/>
      <c r="AD2087" s="100"/>
      <c r="AE2087" s="100"/>
      <c r="AF2087" s="100"/>
      <c r="AG2087" s="100"/>
      <c r="AH2087" s="100"/>
      <c r="AI2087" s="100"/>
      <c r="AJ2087" s="100"/>
      <c r="AK2087" s="100"/>
      <c r="AL2087" s="100"/>
      <c r="AM2087" s="100"/>
      <c r="AN2087" s="100"/>
      <c r="AO2087" s="44"/>
      <c r="AP2087" s="100"/>
      <c r="AQ2087" s="100"/>
      <c r="AR2087" s="100"/>
      <c r="AS2087" s="100"/>
      <c r="AT2087" s="100"/>
      <c r="AU2087" s="100"/>
      <c r="AV2087" s="100"/>
      <c r="AW2087" s="100"/>
      <c r="AX2087" s="100"/>
      <c r="AY2087" s="100"/>
      <c r="AZ2087" s="100">
        <v>30</v>
      </c>
      <c r="BA2087" s="100"/>
      <c r="BB2087" s="100"/>
      <c r="BC2087" s="100"/>
    </row>
    <row r="2088" spans="1:56" x14ac:dyDescent="0.3">
      <c r="A2088" s="115" t="s">
        <v>73</v>
      </c>
      <c r="B2088" s="115" t="s">
        <v>217</v>
      </c>
      <c r="C2088" s="115" t="s">
        <v>1351</v>
      </c>
      <c r="D2088" s="115" t="s">
        <v>164</v>
      </c>
      <c r="E2088" s="115" t="s">
        <v>54</v>
      </c>
      <c r="F2088" s="115">
        <v>999930253</v>
      </c>
      <c r="G2088" s="99">
        <f>(J2088+T2088)-H2088</f>
        <v>30</v>
      </c>
      <c r="H2088" s="100"/>
      <c r="I2088" s="44"/>
      <c r="J2088" s="99">
        <f>SUM(K2088,L2088,N2088,O2088,P2088,Q2088)</f>
        <v>0</v>
      </c>
      <c r="K2088" s="99">
        <f>SUM(AD2088,AL2088,AN2088)</f>
        <v>0</v>
      </c>
      <c r="L2088" s="99">
        <f>SUM(AE2088,AF2088,AG2088,AH2088)</f>
        <v>0</v>
      </c>
      <c r="M2088" s="99">
        <f>COUNT(#REF!,#REF!,#REF!,#REF!,#REF!,#REF!,#REF!,AE2088,#REF!,#REF!,#REF!,#REF!,AF2088,AG2088,#REF!,#REF!,#REF!,AH2088)</f>
        <v>0</v>
      </c>
      <c r="N2088" s="99">
        <f>AI2088+AJ2088</f>
        <v>0</v>
      </c>
      <c r="O2088" s="99"/>
      <c r="P2088" s="99">
        <f>AK2088</f>
        <v>0</v>
      </c>
      <c r="Q2088" s="99">
        <f>AM2088</f>
        <v>0</v>
      </c>
      <c r="R2088" s="99">
        <v>0</v>
      </c>
      <c r="S2088" s="47"/>
      <c r="T2088" s="99">
        <f>SUM(U2088,V2088,X2088,Y2088,Z2088,AA2088,AB2088)</f>
        <v>30</v>
      </c>
      <c r="U2088" s="99">
        <f>AP2088</f>
        <v>0</v>
      </c>
      <c r="V2088" s="99">
        <f>SUM(AS2088,AT2088,AU2088,AV2088,AW2088,AX2088,AY2088,AZ2088,BA2088,BB2088,BC2088)</f>
        <v>30</v>
      </c>
      <c r="W2088" s="99">
        <f>COUNT(AS2088,AT2088,AU2088,AV2088,AW2088,AX2088,AY2088,AZ2088,BA2088,BB2088,BC2088)</f>
        <v>1</v>
      </c>
      <c r="X2088" s="99">
        <v>0</v>
      </c>
      <c r="Y2088" s="99">
        <v>0</v>
      </c>
      <c r="Z2088" s="99">
        <v>0</v>
      </c>
      <c r="AA2088" s="99">
        <f>AR2088</f>
        <v>0</v>
      </c>
      <c r="AB2088" s="99">
        <f>AQ2088</f>
        <v>0</v>
      </c>
      <c r="AC2088" s="47"/>
      <c r="AD2088" s="100"/>
      <c r="AE2088" s="100"/>
      <c r="AF2088" s="100"/>
      <c r="AG2088" s="100"/>
      <c r="AH2088" s="100"/>
      <c r="AI2088" s="100"/>
      <c r="AJ2088" s="100"/>
      <c r="AK2088" s="100"/>
      <c r="AL2088" s="100"/>
      <c r="AM2088" s="100"/>
      <c r="AN2088" s="100"/>
      <c r="AO2088" s="44"/>
      <c r="AP2088" s="100"/>
      <c r="AQ2088" s="100"/>
      <c r="AR2088" s="100"/>
      <c r="AS2088" s="100"/>
      <c r="AT2088" s="100"/>
      <c r="AU2088" s="100"/>
      <c r="AV2088" s="100">
        <v>30</v>
      </c>
      <c r="AW2088" s="100"/>
      <c r="AX2088" s="100"/>
      <c r="AY2088" s="100"/>
      <c r="AZ2088" s="100"/>
      <c r="BA2088" s="100"/>
      <c r="BB2088" s="100"/>
      <c r="BC2088" s="100"/>
    </row>
    <row r="2089" spans="1:56" x14ac:dyDescent="0.3">
      <c r="A2089" s="100" t="s">
        <v>73</v>
      </c>
      <c r="B2089" s="100" t="s">
        <v>217</v>
      </c>
      <c r="C2089" s="100" t="s">
        <v>2684</v>
      </c>
      <c r="D2089" s="100" t="s">
        <v>2685</v>
      </c>
      <c r="E2089" s="100" t="s">
        <v>54</v>
      </c>
      <c r="F2089" s="100">
        <v>999928125</v>
      </c>
      <c r="G2089" s="99">
        <f>(J2089+T2089)-H2089</f>
        <v>22.5</v>
      </c>
      <c r="H2089" s="99">
        <f>(K2089+L2089+N2089+O2089+P2089+Q2089+R2089)*0.5</f>
        <v>22.5</v>
      </c>
      <c r="I2089" s="24"/>
      <c r="J2089" s="99">
        <f>SUM(K2089,L2089,N2089,O2089,P2089,Q2089)</f>
        <v>45</v>
      </c>
      <c r="K2089" s="99">
        <f>SUM(AD2089,AL2089,AN2089)</f>
        <v>0</v>
      </c>
      <c r="L2089" s="99">
        <f>SUM(AE2089,AF2089,AG2089,AH2089)</f>
        <v>45</v>
      </c>
      <c r="M2089" s="99">
        <f>COUNT(#REF!,#REF!,#REF!,#REF!,#REF!,#REF!,#REF!,AE2089,#REF!,#REF!,#REF!,#REF!,AF2089,AG2089,#REF!,#REF!,#REF!,AH2089)</f>
        <v>1</v>
      </c>
      <c r="N2089" s="99">
        <f>AI2089+AJ2089</f>
        <v>0</v>
      </c>
      <c r="O2089" s="99"/>
      <c r="P2089" s="99">
        <f>AK2089</f>
        <v>0</v>
      </c>
      <c r="Q2089" s="99">
        <f>AM2089</f>
        <v>0</v>
      </c>
      <c r="R2089" s="99">
        <v>0</v>
      </c>
      <c r="S2089" s="47"/>
      <c r="T2089" s="99">
        <f>SUM(U2089,V2089,X2089,Y2089,Z2089,AA2089,AB2089)</f>
        <v>0</v>
      </c>
      <c r="U2089" s="99">
        <f>AP2089</f>
        <v>0</v>
      </c>
      <c r="V2089" s="99">
        <f>SUM(AS2089,AT2089,AU2089,AV2089,AW2089,AX2089,AY2089,AZ2089,BA2089,BB2089,BC2089)</f>
        <v>0</v>
      </c>
      <c r="W2089" s="99">
        <f>COUNT(AS2089,AT2089,AU2089,AV2089,AW2089,AX2089,AY2089,AZ2089,BA2089,BB2089,BC2089)</f>
        <v>0</v>
      </c>
      <c r="X2089" s="99">
        <v>0</v>
      </c>
      <c r="Y2089" s="99">
        <v>0</v>
      </c>
      <c r="Z2089" s="99">
        <v>0</v>
      </c>
      <c r="AA2089" s="99">
        <f>AR2089</f>
        <v>0</v>
      </c>
      <c r="AB2089" s="99">
        <f>AQ2089</f>
        <v>0</v>
      </c>
      <c r="AC2089" s="47"/>
      <c r="AD2089" s="99"/>
      <c r="AE2089" s="99"/>
      <c r="AF2089" s="99"/>
      <c r="AG2089" s="99">
        <v>45</v>
      </c>
      <c r="AH2089" s="99"/>
      <c r="AI2089" s="99"/>
      <c r="AJ2089" s="99"/>
      <c r="AK2089" s="99"/>
      <c r="AL2089" s="99"/>
      <c r="AM2089" s="100"/>
      <c r="AN2089" s="100"/>
      <c r="AO2089" s="44"/>
      <c r="AP2089" s="100"/>
      <c r="AQ2089" s="100"/>
      <c r="AR2089" s="100"/>
      <c r="AS2089" s="100"/>
      <c r="AT2089" s="100"/>
      <c r="AU2089" s="100"/>
      <c r="AV2089" s="100"/>
      <c r="AW2089" s="100"/>
      <c r="AX2089" s="100"/>
      <c r="AY2089" s="100"/>
      <c r="AZ2089" s="100"/>
      <c r="BA2089" s="100"/>
      <c r="BB2089" s="100"/>
      <c r="BC2089" s="100"/>
      <c r="BD2089" s="41"/>
    </row>
    <row r="2090" spans="1:56" x14ac:dyDescent="0.3">
      <c r="A2090" s="102" t="s">
        <v>51</v>
      </c>
      <c r="B2090" s="102" t="s">
        <v>217</v>
      </c>
      <c r="C2090" s="102" t="s">
        <v>2109</v>
      </c>
      <c r="D2090" s="102" t="s">
        <v>95</v>
      </c>
      <c r="E2090" s="102" t="s">
        <v>54</v>
      </c>
      <c r="F2090" s="99">
        <v>999925754</v>
      </c>
      <c r="G2090" s="99">
        <f>(J2090+T2090)-H2090</f>
        <v>100</v>
      </c>
      <c r="H2090" s="99"/>
      <c r="I2090" s="24"/>
      <c r="J2090" s="99">
        <f>SUM(K2090,L2090,N2090,O2090,P2090,Q2090)</f>
        <v>100</v>
      </c>
      <c r="K2090" s="99">
        <f>SUM(AD2090,AL2090,AN2090)</f>
        <v>0</v>
      </c>
      <c r="L2090" s="99">
        <f>SUM(AE2090,AF2090,AG2090,AH2090)</f>
        <v>0</v>
      </c>
      <c r="M2090" s="99">
        <f>COUNT(#REF!,#REF!,#REF!,#REF!,#REF!,#REF!,#REF!,AE2090,#REF!,#REF!,#REF!,#REF!,AF2090,AG2090,#REF!,#REF!,#REF!,AH2090)</f>
        <v>0</v>
      </c>
      <c r="N2090" s="99">
        <f>AI2090+AJ2090</f>
        <v>14</v>
      </c>
      <c r="O2090" s="99"/>
      <c r="P2090" s="99">
        <f>AK2090</f>
        <v>36</v>
      </c>
      <c r="Q2090" s="99">
        <f>AM2090</f>
        <v>50</v>
      </c>
      <c r="R2090" s="99">
        <v>0</v>
      </c>
      <c r="S2090" s="47"/>
      <c r="T2090" s="99">
        <f>SUM(U2090,V2090,X2090,Y2090,Z2090,AA2090,AB2090)</f>
        <v>0</v>
      </c>
      <c r="U2090" s="99">
        <f>AP2090</f>
        <v>0</v>
      </c>
      <c r="V2090" s="99">
        <f>SUM(AS2090,AT2090,AU2090,AV2090,AW2090,AX2090,AY2090,AZ2090,BA2090,BB2090,BC2090)</f>
        <v>0</v>
      </c>
      <c r="W2090" s="99">
        <f>COUNT(AS2090,AT2090,AU2090,AV2090,AW2090,AX2090,AY2090,AZ2090,BA2090,BB2090,BC2090)</f>
        <v>0</v>
      </c>
      <c r="X2090" s="99">
        <v>0</v>
      </c>
      <c r="Y2090" s="99">
        <v>0</v>
      </c>
      <c r="Z2090" s="99">
        <v>0</v>
      </c>
      <c r="AA2090" s="99">
        <f>AR2090</f>
        <v>0</v>
      </c>
      <c r="AB2090" s="99">
        <f>AQ2090</f>
        <v>0</v>
      </c>
      <c r="AC2090" s="47"/>
      <c r="AD2090" s="99"/>
      <c r="AE2090" s="99"/>
      <c r="AF2090" s="99"/>
      <c r="AG2090" s="99"/>
      <c r="AH2090" s="99"/>
      <c r="AI2090" s="99"/>
      <c r="AJ2090" s="99">
        <v>14</v>
      </c>
      <c r="AK2090" s="99">
        <v>36</v>
      </c>
      <c r="AL2090" s="99"/>
      <c r="AM2090" s="100">
        <v>50</v>
      </c>
      <c r="AN2090" s="100"/>
      <c r="AO2090" s="44"/>
      <c r="AP2090" s="100"/>
      <c r="AQ2090" s="100"/>
      <c r="AR2090" s="100"/>
      <c r="AS2090" s="100"/>
      <c r="AT2090" s="100"/>
      <c r="AU2090" s="100"/>
      <c r="AV2090" s="100"/>
      <c r="AW2090" s="100"/>
      <c r="AX2090" s="100"/>
      <c r="AY2090" s="100"/>
      <c r="AZ2090" s="100"/>
      <c r="BA2090" s="100"/>
      <c r="BB2090" s="100"/>
      <c r="BC2090" s="100"/>
      <c r="BD2090" s="41"/>
    </row>
    <row r="2091" spans="1:56" x14ac:dyDescent="0.3">
      <c r="A2091" s="100" t="s">
        <v>51</v>
      </c>
      <c r="B2091" s="100" t="s">
        <v>217</v>
      </c>
      <c r="C2091" s="100" t="s">
        <v>3343</v>
      </c>
      <c r="D2091" s="100" t="s">
        <v>563</v>
      </c>
      <c r="E2091" s="100" t="s">
        <v>54</v>
      </c>
      <c r="F2091" s="100">
        <v>999930486</v>
      </c>
      <c r="G2091" s="99">
        <f>(J2091+T2091)-H2091</f>
        <v>30</v>
      </c>
      <c r="H2091" s="100"/>
      <c r="I2091" s="44"/>
      <c r="J2091" s="99">
        <f>SUM(K2091,L2091,N2091,O2091,P2091,Q2091)</f>
        <v>0</v>
      </c>
      <c r="K2091" s="99">
        <f>SUM(AD2091,AL2091,AN2091)</f>
        <v>0</v>
      </c>
      <c r="L2091" s="99">
        <f>SUM(AE2091,AF2091,AG2091,AH2091)</f>
        <v>0</v>
      </c>
      <c r="M2091" s="99">
        <f>COUNT(#REF!,#REF!,#REF!,#REF!,#REF!,#REF!,#REF!,AE2091,#REF!,#REF!,#REF!,#REF!,AF2091,AG2091,#REF!,#REF!,#REF!,AH2091)</f>
        <v>0</v>
      </c>
      <c r="N2091" s="99">
        <f>AI2091+AJ2091</f>
        <v>0</v>
      </c>
      <c r="O2091" s="99"/>
      <c r="P2091" s="99">
        <f>AK2091</f>
        <v>0</v>
      </c>
      <c r="Q2091" s="99">
        <f>AM2091</f>
        <v>0</v>
      </c>
      <c r="R2091" s="99">
        <v>0</v>
      </c>
      <c r="S2091" s="47"/>
      <c r="T2091" s="99">
        <f>SUM(U2091,V2091,X2091,Y2091,Z2091,AA2091,AB2091)</f>
        <v>30</v>
      </c>
      <c r="U2091" s="99">
        <f>AP2091</f>
        <v>0</v>
      </c>
      <c r="V2091" s="99">
        <f>SUM(AS2091,AT2091,AU2091,AV2091,AW2091,AX2091,AY2091,AZ2091,BA2091,BB2091,BC2091)</f>
        <v>30</v>
      </c>
      <c r="W2091" s="99">
        <f>COUNT(AS2091,AT2091,AU2091,AV2091,AW2091,AX2091,AY2091,AZ2091,BA2091,BB2091,BC2091)</f>
        <v>1</v>
      </c>
      <c r="X2091" s="99">
        <v>0</v>
      </c>
      <c r="Y2091" s="99">
        <v>0</v>
      </c>
      <c r="Z2091" s="99">
        <v>0</v>
      </c>
      <c r="AA2091" s="99">
        <f>AR2091</f>
        <v>0</v>
      </c>
      <c r="AB2091" s="99">
        <f>AQ2091</f>
        <v>0</v>
      </c>
      <c r="AC2091" s="47"/>
      <c r="AD2091" s="100"/>
      <c r="AE2091" s="100"/>
      <c r="AF2091" s="100"/>
      <c r="AG2091" s="100"/>
      <c r="AH2091" s="100"/>
      <c r="AI2091" s="100"/>
      <c r="AJ2091" s="100"/>
      <c r="AK2091" s="100"/>
      <c r="AL2091" s="100"/>
      <c r="AM2091" s="100"/>
      <c r="AN2091" s="100"/>
      <c r="AO2091" s="44"/>
      <c r="AP2091" s="100"/>
      <c r="AQ2091" s="100"/>
      <c r="AR2091" s="100"/>
      <c r="AS2091" s="100"/>
      <c r="AT2091" s="100"/>
      <c r="AU2091" s="100"/>
      <c r="AV2091" s="100"/>
      <c r="AW2091" s="100"/>
      <c r="AX2091" s="100"/>
      <c r="AY2091" s="100"/>
      <c r="AZ2091" s="100">
        <v>30</v>
      </c>
      <c r="BA2091" s="100"/>
      <c r="BB2091" s="100"/>
      <c r="BC2091" s="100"/>
    </row>
    <row r="2092" spans="1:56" x14ac:dyDescent="0.3">
      <c r="A2092" s="99" t="s">
        <v>76</v>
      </c>
      <c r="B2092" s="99" t="s">
        <v>217</v>
      </c>
      <c r="C2092" s="99" t="s">
        <v>1740</v>
      </c>
      <c r="D2092" s="99" t="s">
        <v>1741</v>
      </c>
      <c r="E2092" s="99" t="s">
        <v>54</v>
      </c>
      <c r="F2092" s="99">
        <v>999923831</v>
      </c>
      <c r="G2092" s="99">
        <f>(J2092+T2092)-H2092</f>
        <v>195</v>
      </c>
      <c r="H2092" s="99"/>
      <c r="I2092" s="24"/>
      <c r="J2092" s="99">
        <f>SUM(K2092,L2092,N2092,O2092,P2092,Q2092)</f>
        <v>195</v>
      </c>
      <c r="K2092" s="99">
        <f>SUM(AD2092,AL2092,AN2092)</f>
        <v>0</v>
      </c>
      <c r="L2092" s="99">
        <f>SUM(AE2092,AF2092,AG2092,AH2092)</f>
        <v>0</v>
      </c>
      <c r="M2092" s="99">
        <f>COUNT(#REF!,#REF!,#REF!,#REF!,#REF!,#REF!,#REF!,AE2092,#REF!,#REF!,#REF!,#REF!,AF2092,AG2092,#REF!,#REF!,#REF!,AH2092)</f>
        <v>0</v>
      </c>
      <c r="N2092" s="99">
        <f>AI2092+AJ2092</f>
        <v>35</v>
      </c>
      <c r="O2092" s="99"/>
      <c r="P2092" s="99">
        <f>AK2092</f>
        <v>160</v>
      </c>
      <c r="Q2092" s="99">
        <f>AM2092</f>
        <v>0</v>
      </c>
      <c r="R2092" s="99">
        <v>0</v>
      </c>
      <c r="S2092" s="47"/>
      <c r="T2092" s="99">
        <f>SUM(U2092,V2092,X2092,Y2092,Z2092,AA2092,AB2092)</f>
        <v>0</v>
      </c>
      <c r="U2092" s="99">
        <f>AP2092</f>
        <v>0</v>
      </c>
      <c r="V2092" s="99">
        <f>SUM(AS2092,AT2092,AU2092,AV2092,AW2092,AX2092,AY2092,AZ2092,BA2092,BB2092,BC2092)</f>
        <v>0</v>
      </c>
      <c r="W2092" s="99">
        <f>COUNT(AS2092,AT2092,AU2092,AV2092,AW2092,AX2092,AY2092,AZ2092,BA2092,BB2092,BC2092)</f>
        <v>0</v>
      </c>
      <c r="X2092" s="99">
        <v>0</v>
      </c>
      <c r="Y2092" s="99">
        <v>0</v>
      </c>
      <c r="Z2092" s="99">
        <v>0</v>
      </c>
      <c r="AA2092" s="99">
        <f>AR2092</f>
        <v>0</v>
      </c>
      <c r="AB2092" s="99">
        <f>AQ2092</f>
        <v>0</v>
      </c>
      <c r="AC2092" s="47"/>
      <c r="AD2092" s="99"/>
      <c r="AE2092" s="99"/>
      <c r="AF2092" s="99"/>
      <c r="AG2092" s="99"/>
      <c r="AH2092" s="99"/>
      <c r="AI2092" s="99"/>
      <c r="AJ2092" s="99">
        <v>35</v>
      </c>
      <c r="AK2092" s="99">
        <v>160</v>
      </c>
      <c r="AL2092" s="99"/>
      <c r="AM2092" s="100"/>
      <c r="AN2092" s="100"/>
      <c r="AO2092" s="44"/>
      <c r="AP2092" s="100"/>
      <c r="AQ2092" s="100"/>
      <c r="AR2092" s="100"/>
      <c r="AS2092" s="100"/>
      <c r="AT2092" s="100"/>
      <c r="AU2092" s="100"/>
      <c r="AV2092" s="100"/>
      <c r="AW2092" s="100"/>
      <c r="AX2092" s="100"/>
      <c r="AY2092" s="100"/>
      <c r="AZ2092" s="100"/>
      <c r="BA2092" s="100"/>
      <c r="BB2092" s="100"/>
      <c r="BC2092" s="100"/>
      <c r="BD2092" s="41"/>
    </row>
    <row r="2093" spans="1:56" x14ac:dyDescent="0.3">
      <c r="A2093" s="99" t="s">
        <v>76</v>
      </c>
      <c r="B2093" s="99" t="s">
        <v>217</v>
      </c>
      <c r="C2093" s="99" t="s">
        <v>1646</v>
      </c>
      <c r="D2093" s="99" t="s">
        <v>1647</v>
      </c>
      <c r="E2093" s="100" t="s">
        <v>54</v>
      </c>
      <c r="F2093" s="99">
        <v>999923241</v>
      </c>
      <c r="G2093" s="99">
        <f>(J2093+T2093)-H2093</f>
        <v>120</v>
      </c>
      <c r="H2093" s="99"/>
      <c r="I2093" s="24"/>
      <c r="J2093" s="99">
        <f>SUM(K2093,L2093,N2093,O2093,P2093,Q2093)</f>
        <v>90</v>
      </c>
      <c r="K2093" s="99">
        <f>SUM(AD2093,AL2093,AN2093)</f>
        <v>0</v>
      </c>
      <c r="L2093" s="99">
        <f>SUM(AE2093,AF2093,AG2093,AH2093)</f>
        <v>0</v>
      </c>
      <c r="M2093" s="99">
        <f>COUNT(#REF!,#REF!,#REF!,#REF!,#REF!,#REF!,#REF!,AE2093,#REF!,#REF!,#REF!,#REF!,AF2093,AG2093,#REF!,#REF!,#REF!,AH2093)</f>
        <v>0</v>
      </c>
      <c r="N2093" s="99">
        <f>AI2093+AJ2093</f>
        <v>0</v>
      </c>
      <c r="O2093" s="99"/>
      <c r="P2093" s="99">
        <f>AK2093</f>
        <v>90</v>
      </c>
      <c r="Q2093" s="99">
        <f>AM2093</f>
        <v>0</v>
      </c>
      <c r="R2093" s="99">
        <v>0</v>
      </c>
      <c r="S2093" s="47"/>
      <c r="T2093" s="99">
        <f>SUM(U2093,V2093,X2093,Y2093,Z2093,AA2093,AB2093)</f>
        <v>30</v>
      </c>
      <c r="U2093" s="99">
        <f>AP2093</f>
        <v>0</v>
      </c>
      <c r="V2093" s="99">
        <f>SUM(AS2093,AT2093,AU2093,AV2093,AW2093,AX2093,AY2093,AZ2093,BA2093,BB2093,BC2093)</f>
        <v>30</v>
      </c>
      <c r="W2093" s="99">
        <f>COUNT(AS2093,AT2093,AU2093,AV2093,AW2093,AX2093,AY2093,AZ2093,BA2093,BB2093,BC2093)</f>
        <v>1</v>
      </c>
      <c r="X2093" s="99">
        <v>0</v>
      </c>
      <c r="Y2093" s="99">
        <v>0</v>
      </c>
      <c r="Z2093" s="99">
        <v>0</v>
      </c>
      <c r="AA2093" s="99">
        <f>AR2093</f>
        <v>0</v>
      </c>
      <c r="AB2093" s="99">
        <f>AQ2093</f>
        <v>0</v>
      </c>
      <c r="AC2093" s="47"/>
      <c r="AD2093" s="99"/>
      <c r="AE2093" s="99"/>
      <c r="AF2093" s="99"/>
      <c r="AG2093" s="99"/>
      <c r="AH2093" s="99"/>
      <c r="AI2093" s="99"/>
      <c r="AJ2093" s="99"/>
      <c r="AK2093" s="99">
        <v>90</v>
      </c>
      <c r="AL2093" s="99"/>
      <c r="AM2093" s="100"/>
      <c r="AN2093" s="100"/>
      <c r="AO2093" s="44"/>
      <c r="AP2093" s="100"/>
      <c r="AQ2093" s="100"/>
      <c r="AR2093" s="100"/>
      <c r="AS2093" s="100"/>
      <c r="AT2093" s="100"/>
      <c r="AU2093" s="100"/>
      <c r="AV2093" s="100"/>
      <c r="AW2093" s="100">
        <v>30</v>
      </c>
      <c r="AX2093" s="100"/>
      <c r="AY2093" s="100"/>
      <c r="AZ2093" s="100"/>
      <c r="BA2093" s="100"/>
      <c r="BB2093" s="100"/>
      <c r="BC2093" s="100"/>
      <c r="BD2093" s="41"/>
    </row>
    <row r="2094" spans="1:56" x14ac:dyDescent="0.3">
      <c r="A2094" s="99" t="s">
        <v>76</v>
      </c>
      <c r="B2094" s="102" t="s">
        <v>217</v>
      </c>
      <c r="C2094" s="102" t="s">
        <v>307</v>
      </c>
      <c r="D2094" s="102" t="s">
        <v>2129</v>
      </c>
      <c r="E2094" s="102" t="s">
        <v>54</v>
      </c>
      <c r="F2094" s="99">
        <v>999925827</v>
      </c>
      <c r="G2094" s="99">
        <f>(J2094+T2094)-H2094</f>
        <v>102</v>
      </c>
      <c r="H2094" s="99"/>
      <c r="I2094" s="24"/>
      <c r="J2094" s="99">
        <f>SUM(K2094,L2094,N2094,O2094,P2094,Q2094)</f>
        <v>102</v>
      </c>
      <c r="K2094" s="99">
        <f>SUM(AD2094,AL2094,AN2094)</f>
        <v>0</v>
      </c>
      <c r="L2094" s="99">
        <f>SUM(AE2094,AF2094,AG2094,AH2094)</f>
        <v>12</v>
      </c>
      <c r="M2094" s="99">
        <f>COUNT(#REF!,#REF!,#REF!,#REF!,#REF!,#REF!,#REF!,AE2094,#REF!,#REF!,#REF!,#REF!,AF2094,AG2094,#REF!,#REF!,#REF!,AH2094)</f>
        <v>1</v>
      </c>
      <c r="N2094" s="99">
        <f>AI2094+AJ2094</f>
        <v>0</v>
      </c>
      <c r="O2094" s="99"/>
      <c r="P2094" s="99">
        <f>AK2094</f>
        <v>90</v>
      </c>
      <c r="Q2094" s="99">
        <f>AM2094</f>
        <v>0</v>
      </c>
      <c r="R2094" s="99">
        <v>0</v>
      </c>
      <c r="S2094" s="47"/>
      <c r="T2094" s="99">
        <f>SUM(U2094,V2094,X2094,Y2094,Z2094,AA2094,AB2094)</f>
        <v>0</v>
      </c>
      <c r="U2094" s="99">
        <f>AP2094</f>
        <v>0</v>
      </c>
      <c r="V2094" s="99">
        <f>SUM(AS2094,AT2094,AU2094,AV2094,AW2094,AX2094,AY2094,AZ2094,BA2094,BB2094,BC2094)</f>
        <v>0</v>
      </c>
      <c r="W2094" s="99">
        <f>COUNT(AS2094,AT2094,AU2094,AV2094,AW2094,AX2094,AY2094,AZ2094,BA2094,BB2094,BC2094)</f>
        <v>0</v>
      </c>
      <c r="X2094" s="99">
        <v>0</v>
      </c>
      <c r="Y2094" s="99">
        <v>0</v>
      </c>
      <c r="Z2094" s="99">
        <v>0</v>
      </c>
      <c r="AA2094" s="99">
        <f>AR2094</f>
        <v>0</v>
      </c>
      <c r="AB2094" s="99">
        <f>AQ2094</f>
        <v>0</v>
      </c>
      <c r="AC2094" s="47"/>
      <c r="AD2094" s="99"/>
      <c r="AE2094" s="99">
        <v>12</v>
      </c>
      <c r="AF2094" s="99"/>
      <c r="AG2094" s="99"/>
      <c r="AH2094" s="99"/>
      <c r="AI2094" s="99"/>
      <c r="AJ2094" s="99"/>
      <c r="AK2094" s="99">
        <v>90</v>
      </c>
      <c r="AL2094" s="99"/>
      <c r="AM2094" s="100"/>
      <c r="AN2094" s="100"/>
      <c r="AO2094" s="44"/>
      <c r="AP2094" s="100"/>
      <c r="AQ2094" s="100"/>
      <c r="AR2094" s="100"/>
      <c r="AS2094" s="100"/>
      <c r="AT2094" s="100"/>
      <c r="AU2094" s="100"/>
      <c r="AV2094" s="100"/>
      <c r="AW2094" s="100"/>
      <c r="AX2094" s="100"/>
      <c r="AY2094" s="100"/>
      <c r="AZ2094" s="100"/>
      <c r="BA2094" s="100"/>
      <c r="BB2094" s="100"/>
      <c r="BC2094" s="100"/>
      <c r="BD2094" s="41"/>
    </row>
    <row r="2095" spans="1:56" x14ac:dyDescent="0.3">
      <c r="A2095" s="100" t="s">
        <v>76</v>
      </c>
      <c r="B2095" s="100" t="s">
        <v>217</v>
      </c>
      <c r="C2095" s="100" t="s">
        <v>396</v>
      </c>
      <c r="D2095" s="100" t="s">
        <v>3344</v>
      </c>
      <c r="E2095" s="100" t="s">
        <v>54</v>
      </c>
      <c r="F2095" s="100">
        <v>999929807</v>
      </c>
      <c r="G2095" s="99">
        <f>(J2095+T2095)-H2095</f>
        <v>60</v>
      </c>
      <c r="H2095" s="100"/>
      <c r="I2095" s="44"/>
      <c r="J2095" s="99">
        <f>SUM(K2095,L2095,N2095,O2095,P2095,Q2095)</f>
        <v>0</v>
      </c>
      <c r="K2095" s="99">
        <f>SUM(AD2095,AL2095,AN2095)</f>
        <v>0</v>
      </c>
      <c r="L2095" s="99">
        <f>SUM(AE2095,AF2095,AG2095,AH2095)</f>
        <v>0</v>
      </c>
      <c r="M2095" s="99">
        <f>COUNT(#REF!,#REF!,#REF!,#REF!,#REF!,#REF!,#REF!,AE2095,#REF!,#REF!,#REF!,#REF!,AF2095,AG2095,#REF!,#REF!,#REF!,AH2095)</f>
        <v>0</v>
      </c>
      <c r="N2095" s="99">
        <f>AI2095+AJ2095</f>
        <v>0</v>
      </c>
      <c r="O2095" s="99"/>
      <c r="P2095" s="99">
        <f>AK2095</f>
        <v>0</v>
      </c>
      <c r="Q2095" s="99">
        <f>AM2095</f>
        <v>0</v>
      </c>
      <c r="R2095" s="99">
        <v>0</v>
      </c>
      <c r="S2095" s="47"/>
      <c r="T2095" s="99">
        <f>SUM(U2095,V2095,X2095,Y2095,Z2095,AA2095,AB2095)</f>
        <v>60</v>
      </c>
      <c r="U2095" s="99">
        <f>AP2095</f>
        <v>0</v>
      </c>
      <c r="V2095" s="99">
        <f>SUM(AS2095,AT2095,AU2095,AV2095,AW2095,AX2095,AY2095,AZ2095,BA2095,BB2095,BC2095)</f>
        <v>60</v>
      </c>
      <c r="W2095" s="99">
        <f>COUNT(AS2095,AT2095,AU2095,AV2095,AW2095,AX2095,AY2095,AZ2095,BA2095,BB2095,BC2095)</f>
        <v>1</v>
      </c>
      <c r="X2095" s="99">
        <v>0</v>
      </c>
      <c r="Y2095" s="99">
        <v>0</v>
      </c>
      <c r="Z2095" s="99">
        <v>0</v>
      </c>
      <c r="AA2095" s="99">
        <f>AR2095</f>
        <v>0</v>
      </c>
      <c r="AB2095" s="99">
        <f>AQ2095</f>
        <v>0</v>
      </c>
      <c r="AC2095" s="47"/>
      <c r="AD2095" s="100"/>
      <c r="AE2095" s="100"/>
      <c r="AF2095" s="100"/>
      <c r="AG2095" s="100"/>
      <c r="AH2095" s="100"/>
      <c r="AI2095" s="100"/>
      <c r="AJ2095" s="100"/>
      <c r="AK2095" s="100"/>
      <c r="AL2095" s="100"/>
      <c r="AM2095" s="100"/>
      <c r="AN2095" s="100"/>
      <c r="AO2095" s="44"/>
      <c r="AP2095" s="100"/>
      <c r="AQ2095" s="100"/>
      <c r="AR2095" s="100"/>
      <c r="AS2095" s="100"/>
      <c r="AT2095" s="100"/>
      <c r="AU2095" s="100"/>
      <c r="AV2095" s="100"/>
      <c r="AW2095" s="100"/>
      <c r="AX2095" s="100"/>
      <c r="AY2095" s="100"/>
      <c r="AZ2095" s="100">
        <v>60</v>
      </c>
      <c r="BA2095" s="100"/>
      <c r="BB2095" s="100"/>
      <c r="BC2095" s="100"/>
    </row>
    <row r="2096" spans="1:56" x14ac:dyDescent="0.3">
      <c r="A2096" s="100" t="s">
        <v>76</v>
      </c>
      <c r="B2096" s="100" t="s">
        <v>217</v>
      </c>
      <c r="C2096" s="100" t="s">
        <v>3345</v>
      </c>
      <c r="D2096" s="100" t="s">
        <v>518</v>
      </c>
      <c r="E2096" s="100" t="s">
        <v>54</v>
      </c>
      <c r="F2096" s="100">
        <v>999929639</v>
      </c>
      <c r="G2096" s="99">
        <f>(J2096+T2096)-H2096</f>
        <v>45</v>
      </c>
      <c r="H2096" s="100"/>
      <c r="I2096" s="44"/>
      <c r="J2096" s="99">
        <f>SUM(K2096,L2096,N2096,O2096,P2096,Q2096)</f>
        <v>0</v>
      </c>
      <c r="K2096" s="99">
        <f>SUM(AD2096,AL2096,AN2096)</f>
        <v>0</v>
      </c>
      <c r="L2096" s="99">
        <f>SUM(AE2096,AF2096,AG2096,AH2096)</f>
        <v>0</v>
      </c>
      <c r="M2096" s="99">
        <f>COUNT(#REF!,#REF!,#REF!,#REF!,#REF!,#REF!,#REF!,AE2096,#REF!,#REF!,#REF!,#REF!,AF2096,AG2096,#REF!,#REF!,#REF!,AH2096)</f>
        <v>0</v>
      </c>
      <c r="N2096" s="99">
        <f>AI2096+AJ2096</f>
        <v>0</v>
      </c>
      <c r="O2096" s="99"/>
      <c r="P2096" s="99">
        <f>AK2096</f>
        <v>0</v>
      </c>
      <c r="Q2096" s="99">
        <f>AM2096</f>
        <v>0</v>
      </c>
      <c r="R2096" s="99">
        <v>0</v>
      </c>
      <c r="S2096" s="47"/>
      <c r="T2096" s="99">
        <f>SUM(U2096,V2096,X2096,Y2096,Z2096,AA2096,AB2096)</f>
        <v>45</v>
      </c>
      <c r="U2096" s="99">
        <f>AP2096</f>
        <v>0</v>
      </c>
      <c r="V2096" s="99">
        <f>SUM(AS2096,AT2096,AU2096,AV2096,AW2096,AX2096,AY2096,AZ2096,BA2096,BB2096,BC2096)</f>
        <v>45</v>
      </c>
      <c r="W2096" s="99">
        <f>COUNT(AS2096,AT2096,AU2096,AV2096,AW2096,AX2096,AY2096,AZ2096,BA2096,BB2096,BC2096)</f>
        <v>1</v>
      </c>
      <c r="X2096" s="99">
        <v>0</v>
      </c>
      <c r="Y2096" s="99">
        <v>0</v>
      </c>
      <c r="Z2096" s="99">
        <v>0</v>
      </c>
      <c r="AA2096" s="99">
        <f>AR2096</f>
        <v>0</v>
      </c>
      <c r="AB2096" s="99">
        <f>AQ2096</f>
        <v>0</v>
      </c>
      <c r="AC2096" s="47"/>
      <c r="AD2096" s="100"/>
      <c r="AE2096" s="100"/>
      <c r="AF2096" s="100"/>
      <c r="AG2096" s="100"/>
      <c r="AH2096" s="100"/>
      <c r="AI2096" s="100"/>
      <c r="AJ2096" s="100"/>
      <c r="AK2096" s="100"/>
      <c r="AL2096" s="100"/>
      <c r="AM2096" s="100"/>
      <c r="AN2096" s="100"/>
      <c r="AO2096" s="44"/>
      <c r="AP2096" s="100"/>
      <c r="AQ2096" s="100"/>
      <c r="AR2096" s="100"/>
      <c r="AS2096" s="100"/>
      <c r="AT2096" s="100"/>
      <c r="AU2096" s="100"/>
      <c r="AV2096" s="100"/>
      <c r="AW2096" s="100"/>
      <c r="AX2096" s="100"/>
      <c r="AY2096" s="100"/>
      <c r="AZ2096" s="100">
        <v>45</v>
      </c>
      <c r="BA2096" s="100"/>
      <c r="BB2096" s="100"/>
      <c r="BC2096" s="100"/>
    </row>
    <row r="2097" spans="1:56" x14ac:dyDescent="0.3">
      <c r="A2097" s="115" t="s">
        <v>76</v>
      </c>
      <c r="B2097" s="115" t="s">
        <v>217</v>
      </c>
      <c r="C2097" s="115" t="s">
        <v>406</v>
      </c>
      <c r="D2097" s="115" t="s">
        <v>887</v>
      </c>
      <c r="E2097" s="115" t="s">
        <v>54</v>
      </c>
      <c r="F2097" s="115">
        <v>999925779</v>
      </c>
      <c r="G2097" s="99">
        <f>(J2097+T2097)-H2097</f>
        <v>30</v>
      </c>
      <c r="H2097" s="100"/>
      <c r="I2097" s="44"/>
      <c r="J2097" s="99">
        <f>SUM(K2097,L2097,N2097,O2097,P2097,Q2097)</f>
        <v>0</v>
      </c>
      <c r="K2097" s="99">
        <f>SUM(AD2097,AL2097,AN2097)</f>
        <v>0</v>
      </c>
      <c r="L2097" s="99">
        <f>SUM(AE2097,AF2097,AG2097,AH2097)</f>
        <v>0</v>
      </c>
      <c r="M2097" s="99">
        <f>COUNT(#REF!,#REF!,#REF!,#REF!,#REF!,#REF!,#REF!,AE2097,#REF!,#REF!,#REF!,#REF!,AF2097,AG2097,#REF!,#REF!,#REF!,AH2097)</f>
        <v>0</v>
      </c>
      <c r="N2097" s="99">
        <f>AI2097+AJ2097</f>
        <v>0</v>
      </c>
      <c r="O2097" s="99"/>
      <c r="P2097" s="99">
        <f>AK2097</f>
        <v>0</v>
      </c>
      <c r="Q2097" s="99">
        <f>AM2097</f>
        <v>0</v>
      </c>
      <c r="R2097" s="99">
        <v>0</v>
      </c>
      <c r="S2097" s="47"/>
      <c r="T2097" s="99">
        <f>SUM(U2097,V2097,X2097,Y2097,Z2097,AA2097,AB2097)</f>
        <v>30</v>
      </c>
      <c r="U2097" s="99">
        <f>AP2097</f>
        <v>0</v>
      </c>
      <c r="V2097" s="99">
        <f>SUM(AS2097,AT2097,AU2097,AV2097,AW2097,AX2097,AY2097,AZ2097,BA2097,BB2097,BC2097)</f>
        <v>30</v>
      </c>
      <c r="W2097" s="99">
        <f>COUNT(AS2097,AT2097,AU2097,AV2097,AW2097,AX2097,AY2097,AZ2097,BA2097,BB2097,BC2097)</f>
        <v>1</v>
      </c>
      <c r="X2097" s="99">
        <v>0</v>
      </c>
      <c r="Y2097" s="99">
        <v>0</v>
      </c>
      <c r="Z2097" s="99">
        <v>0</v>
      </c>
      <c r="AA2097" s="99">
        <f>AR2097</f>
        <v>0</v>
      </c>
      <c r="AB2097" s="99">
        <f>AQ2097</f>
        <v>0</v>
      </c>
      <c r="AC2097" s="47"/>
      <c r="AD2097" s="100"/>
      <c r="AE2097" s="100"/>
      <c r="AF2097" s="100"/>
      <c r="AG2097" s="100"/>
      <c r="AH2097" s="100"/>
      <c r="AI2097" s="100"/>
      <c r="AJ2097" s="100"/>
      <c r="AK2097" s="100"/>
      <c r="AL2097" s="100"/>
      <c r="AM2097" s="100"/>
      <c r="AN2097" s="100"/>
      <c r="AO2097" s="44"/>
      <c r="AP2097" s="100"/>
      <c r="AQ2097" s="100"/>
      <c r="AR2097" s="100"/>
      <c r="AS2097" s="100"/>
      <c r="AT2097" s="100"/>
      <c r="AU2097" s="100"/>
      <c r="AV2097" s="100">
        <v>30</v>
      </c>
      <c r="AW2097" s="100"/>
      <c r="AX2097" s="100"/>
      <c r="AY2097" s="100"/>
      <c r="AZ2097" s="100"/>
      <c r="BA2097" s="100"/>
      <c r="BB2097" s="100"/>
      <c r="BC2097" s="100"/>
    </row>
    <row r="2098" spans="1:56" x14ac:dyDescent="0.3">
      <c r="A2098" s="100" t="s">
        <v>305</v>
      </c>
      <c r="B2098" s="100" t="s">
        <v>217</v>
      </c>
      <c r="C2098" s="100" t="s">
        <v>2810</v>
      </c>
      <c r="D2098" s="100" t="s">
        <v>3105</v>
      </c>
      <c r="E2098" s="100" t="s">
        <v>54</v>
      </c>
      <c r="F2098" s="100">
        <v>999928685</v>
      </c>
      <c r="G2098" s="99" t="e">
        <f>(J2098+T2098)-H2098</f>
        <v>#REF!</v>
      </c>
      <c r="H2098" s="100"/>
      <c r="I2098" s="44"/>
      <c r="J2098" s="99" t="e">
        <f>SUM(K2098,L2098,N2098,O2098,P2098,Q2098)</f>
        <v>#REF!</v>
      </c>
      <c r="K2098" s="99" t="e">
        <f>SUM(AD2098,AL2098,AN2098)</f>
        <v>#REF!</v>
      </c>
      <c r="L2098" s="99">
        <f>SUM(AE2098,AF2098,AG2098,AH2098)</f>
        <v>0</v>
      </c>
      <c r="M2098" s="99">
        <f>COUNT(#REF!,#REF!,#REF!,#REF!,#REF!,#REF!,#REF!,AE2098,#REF!,#REF!,#REF!,#REF!,AF2098,AG2098,#REF!,#REF!,#REF!,AH2098)</f>
        <v>0</v>
      </c>
      <c r="N2098" s="99">
        <f>AI2098+AJ2098</f>
        <v>0</v>
      </c>
      <c r="O2098" s="99"/>
      <c r="P2098" s="99">
        <f>AK2098</f>
        <v>0</v>
      </c>
      <c r="Q2098" s="99">
        <f>AM2098</f>
        <v>0</v>
      </c>
      <c r="R2098" s="99">
        <v>0</v>
      </c>
      <c r="S2098" s="47"/>
      <c r="T2098" s="99">
        <f>SUM(U2098,V2098,X2098,Y2098,Z2098,AA2098,AB2098)</f>
        <v>66</v>
      </c>
      <c r="U2098" s="99">
        <f>AP2098</f>
        <v>6</v>
      </c>
      <c r="V2098" s="99">
        <f>SUM(AS2098,AT2098,AU2098,AV2098,AW2098,AX2098,AY2098,AZ2098,BA2098,BB2098,BC2098)</f>
        <v>60</v>
      </c>
      <c r="W2098" s="99">
        <f>COUNT(AS2098,AT2098,AU2098,AV2098,AW2098,AX2098,AY2098,AZ2098,BA2098,BB2098,BC2098)</f>
        <v>1</v>
      </c>
      <c r="X2098" s="99">
        <v>0</v>
      </c>
      <c r="Y2098" s="99">
        <v>0</v>
      </c>
      <c r="Z2098" s="99">
        <v>0</v>
      </c>
      <c r="AA2098" s="99">
        <f>AR2098</f>
        <v>0</v>
      </c>
      <c r="AB2098" s="99">
        <f>AQ2098</f>
        <v>0</v>
      </c>
      <c r="AC2098" s="47"/>
      <c r="AD2098" s="100" t="e">
        <f>IF(#REF!=2,#REF!*0.4,"")</f>
        <v>#REF!</v>
      </c>
      <c r="AE2098" s="100"/>
      <c r="AF2098" s="100"/>
      <c r="AG2098" s="100"/>
      <c r="AH2098" s="100"/>
      <c r="AI2098" s="100"/>
      <c r="AJ2098" s="100"/>
      <c r="AK2098" s="100"/>
      <c r="AL2098" s="100"/>
      <c r="AM2098" s="100"/>
      <c r="AN2098" s="100"/>
      <c r="AO2098" s="44"/>
      <c r="AP2098" s="100">
        <v>6</v>
      </c>
      <c r="AQ2098" s="100"/>
      <c r="AR2098" s="100"/>
      <c r="AS2098" s="100"/>
      <c r="AT2098" s="100"/>
      <c r="AU2098" s="100"/>
      <c r="AV2098" s="100"/>
      <c r="AW2098" s="100">
        <v>60</v>
      </c>
      <c r="AX2098" s="100"/>
      <c r="AY2098" s="100"/>
      <c r="AZ2098" s="100"/>
      <c r="BA2098" s="100"/>
      <c r="BB2098" s="100"/>
      <c r="BC2098" s="100"/>
    </row>
    <row r="2099" spans="1:56" x14ac:dyDescent="0.3">
      <c r="A2099" s="100" t="s">
        <v>305</v>
      </c>
      <c r="B2099" s="99" t="s">
        <v>217</v>
      </c>
      <c r="C2099" s="100" t="s">
        <v>1771</v>
      </c>
      <c r="D2099" s="100" t="s">
        <v>1772</v>
      </c>
      <c r="E2099" s="100" t="s">
        <v>54</v>
      </c>
      <c r="F2099" s="99">
        <v>999924160</v>
      </c>
      <c r="G2099" s="99">
        <f>(J2099+T2099)-H2099</f>
        <v>425</v>
      </c>
      <c r="H2099" s="100"/>
      <c r="I2099" s="24"/>
      <c r="J2099" s="99">
        <f>SUM(K2099,L2099,N2099,O2099,P2099,Q2099)</f>
        <v>425</v>
      </c>
      <c r="K2099" s="99">
        <f>SUM(AD2099,AL2099,AN2099)</f>
        <v>0</v>
      </c>
      <c r="L2099" s="99">
        <f>SUM(AE2099,AF2099,AG2099,AH2099)</f>
        <v>0</v>
      </c>
      <c r="M2099" s="99">
        <f>COUNT(#REF!,#REF!,#REF!,#REF!,#REF!,#REF!,#REF!,AE2099,#REF!,#REF!,#REF!,#REF!,AF2099,AG2099,#REF!,#REF!,#REF!,AH2099)</f>
        <v>0</v>
      </c>
      <c r="N2099" s="99">
        <f>AI2099+AJ2099</f>
        <v>105</v>
      </c>
      <c r="O2099" s="99"/>
      <c r="P2099" s="99">
        <f>AK2099</f>
        <v>120</v>
      </c>
      <c r="Q2099" s="99">
        <f>AM2099</f>
        <v>200</v>
      </c>
      <c r="R2099" s="99">
        <v>0</v>
      </c>
      <c r="S2099" s="47"/>
      <c r="T2099" s="99">
        <f>SUM(U2099,V2099,X2099,Y2099,Z2099,AA2099,AB2099)</f>
        <v>0</v>
      </c>
      <c r="U2099" s="99">
        <f>AP2099</f>
        <v>0</v>
      </c>
      <c r="V2099" s="99">
        <f>SUM(AS2099,AT2099,AU2099,AV2099,AW2099,AX2099,AY2099,AZ2099,BA2099,BB2099,BC2099)</f>
        <v>0</v>
      </c>
      <c r="W2099" s="99">
        <f>COUNT(AS2099,AT2099,AU2099,AV2099,AW2099,AX2099,AY2099,AZ2099,BA2099,BB2099,BC2099)</f>
        <v>0</v>
      </c>
      <c r="X2099" s="99">
        <v>0</v>
      </c>
      <c r="Y2099" s="99">
        <v>0</v>
      </c>
      <c r="Z2099" s="99">
        <v>0</v>
      </c>
      <c r="AA2099" s="99">
        <f>AR2099</f>
        <v>0</v>
      </c>
      <c r="AB2099" s="99">
        <f>AQ2099</f>
        <v>0</v>
      </c>
      <c r="AC2099" s="47"/>
      <c r="AD2099" s="99"/>
      <c r="AE2099" s="99"/>
      <c r="AF2099" s="99"/>
      <c r="AG2099" s="99"/>
      <c r="AH2099" s="99"/>
      <c r="AI2099" s="99">
        <v>105</v>
      </c>
      <c r="AJ2099" s="99"/>
      <c r="AK2099" s="99">
        <v>120</v>
      </c>
      <c r="AL2099" s="99"/>
      <c r="AM2099" s="100">
        <v>200</v>
      </c>
      <c r="AN2099" s="100"/>
      <c r="AO2099" s="44"/>
      <c r="AP2099" s="100"/>
      <c r="AQ2099" s="100"/>
      <c r="AR2099" s="100"/>
      <c r="AS2099" s="100"/>
      <c r="AT2099" s="100"/>
      <c r="AU2099" s="100"/>
      <c r="AV2099" s="100"/>
      <c r="AW2099" s="100"/>
      <c r="AX2099" s="100"/>
      <c r="AY2099" s="100"/>
      <c r="AZ2099" s="100"/>
      <c r="BA2099" s="100"/>
      <c r="BB2099" s="100"/>
      <c r="BC2099" s="100"/>
      <c r="BD2099" s="41"/>
    </row>
    <row r="2100" spans="1:56" x14ac:dyDescent="0.3">
      <c r="A2100" s="115" t="s">
        <v>305</v>
      </c>
      <c r="B2100" s="115" t="s">
        <v>217</v>
      </c>
      <c r="C2100" s="115" t="s">
        <v>2332</v>
      </c>
      <c r="D2100" s="115" t="s">
        <v>2333</v>
      </c>
      <c r="E2100" s="115" t="s">
        <v>54</v>
      </c>
      <c r="F2100" s="115">
        <v>999926780</v>
      </c>
      <c r="G2100" s="99">
        <f>(J2100+T2100)-H2100</f>
        <v>167.8</v>
      </c>
      <c r="H2100" s="99">
        <f>J2100*0.5</f>
        <v>47.8</v>
      </c>
      <c r="I2100" s="44"/>
      <c r="J2100" s="99">
        <f>SUM(K2100,L2100,N2100,O2100,P2100,Q2100)</f>
        <v>95.6</v>
      </c>
      <c r="K2100" s="99">
        <f>SUM(AD2100,AL2100,AN2100)</f>
        <v>0</v>
      </c>
      <c r="L2100" s="99">
        <f>SUM(AE2100,AF2100,AG2100,AH2100)</f>
        <v>0</v>
      </c>
      <c r="M2100" s="99">
        <f>COUNT(#REF!,#REF!,#REF!,#REF!,#REF!,#REF!,#REF!,AE2100,#REF!,#REF!,#REF!,#REF!,AF2100,AG2100,#REF!,#REF!,#REF!,AH2100)</f>
        <v>4</v>
      </c>
      <c r="N2100" s="99">
        <f>AI2100+AJ2100</f>
        <v>31.6</v>
      </c>
      <c r="O2100" s="99"/>
      <c r="P2100" s="99">
        <f>AK2100</f>
        <v>64</v>
      </c>
      <c r="Q2100" s="99">
        <f>AM2100</f>
        <v>0</v>
      </c>
      <c r="R2100" s="99">
        <v>0</v>
      </c>
      <c r="S2100" s="47"/>
      <c r="T2100" s="99">
        <f>SUM(U2100,V2100,X2100,Y2100,Z2100,AA2100,AB2100)</f>
        <v>120</v>
      </c>
      <c r="U2100" s="99">
        <f>AP2100</f>
        <v>0</v>
      </c>
      <c r="V2100" s="99">
        <f>SUM(AS2100,AT2100,AU2100,AV2100,AW2100,AX2100,AY2100,AZ2100,BA2100,BB2100,BC2100)</f>
        <v>120</v>
      </c>
      <c r="W2100" s="99">
        <f>COUNT(AS2100,AT2100,AU2100,AV2100,AW2100,AX2100,AY2100,AZ2100,BA2100,BB2100,BC2100)</f>
        <v>2</v>
      </c>
      <c r="X2100" s="99">
        <v>0</v>
      </c>
      <c r="Y2100" s="99">
        <v>0</v>
      </c>
      <c r="Z2100" s="99">
        <v>0</v>
      </c>
      <c r="AA2100" s="99">
        <f>AR2100</f>
        <v>0</v>
      </c>
      <c r="AB2100" s="99">
        <f>AQ2100</f>
        <v>0</v>
      </c>
      <c r="AC2100" s="47"/>
      <c r="AD2100" s="100">
        <v>0</v>
      </c>
      <c r="AE2100" s="100">
        <v>0</v>
      </c>
      <c r="AF2100" s="100">
        <v>0</v>
      </c>
      <c r="AG2100" s="100">
        <v>0</v>
      </c>
      <c r="AH2100" s="100">
        <v>0</v>
      </c>
      <c r="AI2100" s="100">
        <v>31.6</v>
      </c>
      <c r="AJ2100" s="100">
        <v>0</v>
      </c>
      <c r="AK2100" s="100">
        <v>64</v>
      </c>
      <c r="AL2100" s="100">
        <v>0</v>
      </c>
      <c r="AM2100" s="100">
        <v>0</v>
      </c>
      <c r="AN2100" s="100">
        <v>0</v>
      </c>
      <c r="AO2100" s="44"/>
      <c r="AP2100" s="100"/>
      <c r="AQ2100" s="100"/>
      <c r="AR2100" s="100"/>
      <c r="AS2100" s="100"/>
      <c r="AT2100" s="100"/>
      <c r="AU2100" s="100"/>
      <c r="AV2100" s="100">
        <v>60</v>
      </c>
      <c r="AW2100" s="100"/>
      <c r="AX2100" s="100"/>
      <c r="AY2100" s="100">
        <v>60</v>
      </c>
      <c r="AZ2100" s="100"/>
      <c r="BA2100" s="100"/>
      <c r="BB2100" s="100"/>
      <c r="BC2100" s="100"/>
    </row>
    <row r="2101" spans="1:56" x14ac:dyDescent="0.3">
      <c r="A2101" s="100" t="s">
        <v>305</v>
      </c>
      <c r="B2101" s="100" t="s">
        <v>217</v>
      </c>
      <c r="C2101" s="100" t="s">
        <v>406</v>
      </c>
      <c r="D2101" s="100" t="s">
        <v>2092</v>
      </c>
      <c r="E2101" s="100" t="s">
        <v>54</v>
      </c>
      <c r="F2101" s="100">
        <v>999925678</v>
      </c>
      <c r="G2101" s="99">
        <f>(J2101+T2101)-H2101</f>
        <v>132</v>
      </c>
      <c r="H2101" s="100"/>
      <c r="I2101" s="44"/>
      <c r="J2101" s="99">
        <f>SUM(K2101,L2101,N2101,O2101,P2101,Q2101)</f>
        <v>42</v>
      </c>
      <c r="K2101" s="99">
        <f>SUM(AD2101,AL2101,AN2101)</f>
        <v>0</v>
      </c>
      <c r="L2101" s="99">
        <f>SUM(AE2101,AF2101,AG2101,AH2101)</f>
        <v>0</v>
      </c>
      <c r="M2101" s="99">
        <f>COUNT(#REF!,#REF!,#REF!,#REF!,#REF!,#REF!,#REF!,AE2101,#REF!,#REF!,#REF!,#REF!,AF2101,AG2101,#REF!,#REF!,#REF!,AH2101)</f>
        <v>4</v>
      </c>
      <c r="N2101" s="99">
        <f>AI2101+AJ2101</f>
        <v>42</v>
      </c>
      <c r="O2101" s="99"/>
      <c r="P2101" s="99">
        <f>AK2101</f>
        <v>0</v>
      </c>
      <c r="Q2101" s="99">
        <f>AM2101</f>
        <v>0</v>
      </c>
      <c r="R2101" s="99">
        <v>0</v>
      </c>
      <c r="S2101" s="47"/>
      <c r="T2101" s="99">
        <f>SUM(U2101,V2101,X2101,Y2101,Z2101,AA2101,AB2101)</f>
        <v>90</v>
      </c>
      <c r="U2101" s="99">
        <f>AP2101</f>
        <v>0</v>
      </c>
      <c r="V2101" s="99">
        <f>SUM(AS2101,AT2101,AU2101,AV2101,AW2101,AX2101,AY2101,AZ2101,BA2101,BB2101,BC2101)</f>
        <v>90</v>
      </c>
      <c r="W2101" s="99">
        <f>COUNT(AS2101,AT2101,AU2101,AV2101,AW2101,AX2101,AY2101,AZ2101,BA2101,BB2101,BC2101)</f>
        <v>1</v>
      </c>
      <c r="X2101" s="99">
        <v>0</v>
      </c>
      <c r="Y2101" s="99">
        <v>0</v>
      </c>
      <c r="Z2101" s="99">
        <v>0</v>
      </c>
      <c r="AA2101" s="99">
        <f>AR2101</f>
        <v>0</v>
      </c>
      <c r="AB2101" s="99">
        <f>AQ2101</f>
        <v>0</v>
      </c>
      <c r="AC2101" s="47"/>
      <c r="AD2101" s="100">
        <v>0</v>
      </c>
      <c r="AE2101" s="100">
        <v>0</v>
      </c>
      <c r="AF2101" s="100">
        <v>0</v>
      </c>
      <c r="AG2101" s="100">
        <v>0</v>
      </c>
      <c r="AH2101" s="100">
        <v>0</v>
      </c>
      <c r="AI2101" s="100">
        <v>42</v>
      </c>
      <c r="AJ2101" s="100">
        <v>0</v>
      </c>
      <c r="AK2101" s="100">
        <v>0</v>
      </c>
      <c r="AL2101" s="100">
        <v>0</v>
      </c>
      <c r="AM2101" s="100">
        <v>0</v>
      </c>
      <c r="AN2101" s="100">
        <v>0</v>
      </c>
      <c r="AO2101" s="44"/>
      <c r="AP2101" s="100"/>
      <c r="AQ2101" s="100"/>
      <c r="AR2101" s="100"/>
      <c r="AS2101" s="100"/>
      <c r="AT2101" s="100"/>
      <c r="AU2101" s="100"/>
      <c r="AV2101" s="100"/>
      <c r="AW2101" s="100"/>
      <c r="AX2101" s="100"/>
      <c r="AY2101" s="100"/>
      <c r="AZ2101" s="100">
        <v>90</v>
      </c>
      <c r="BA2101" s="100"/>
      <c r="BB2101" s="100"/>
      <c r="BC2101" s="100"/>
    </row>
    <row r="2102" spans="1:56" x14ac:dyDescent="0.3">
      <c r="A2102" s="100" t="s">
        <v>305</v>
      </c>
      <c r="B2102" s="100" t="s">
        <v>217</v>
      </c>
      <c r="C2102" s="100" t="s">
        <v>2296</v>
      </c>
      <c r="D2102" s="100" t="s">
        <v>2297</v>
      </c>
      <c r="E2102" s="100" t="s">
        <v>54</v>
      </c>
      <c r="F2102" s="100">
        <v>999926650</v>
      </c>
      <c r="G2102" s="99">
        <f>(J2102+T2102)-H2102</f>
        <v>120</v>
      </c>
      <c r="H2102" s="100"/>
      <c r="I2102" s="44"/>
      <c r="J2102" s="99">
        <f>SUM(K2102,L2102,N2102,O2102,P2102,Q2102)</f>
        <v>0</v>
      </c>
      <c r="K2102" s="99">
        <f>SUM(AD2102,AL2102,AN2102)</f>
        <v>0</v>
      </c>
      <c r="L2102" s="99">
        <f>SUM(AE2102,AF2102,AG2102,AH2102)</f>
        <v>0</v>
      </c>
      <c r="M2102" s="99">
        <f>COUNT(#REF!,#REF!,#REF!,#REF!,#REF!,#REF!,#REF!,AE2102,#REF!,#REF!,#REF!,#REF!,AF2102,AG2102,#REF!,#REF!,#REF!,AH2102)</f>
        <v>0</v>
      </c>
      <c r="N2102" s="99">
        <f>AI2102+AJ2102</f>
        <v>0</v>
      </c>
      <c r="O2102" s="99"/>
      <c r="P2102" s="99">
        <f>AK2102</f>
        <v>0</v>
      </c>
      <c r="Q2102" s="99">
        <f>AM2102</f>
        <v>0</v>
      </c>
      <c r="R2102" s="99">
        <v>0</v>
      </c>
      <c r="S2102" s="47"/>
      <c r="T2102" s="99">
        <f>SUM(U2102,V2102,X2102,Y2102,Z2102,AA2102,AB2102)</f>
        <v>120</v>
      </c>
      <c r="U2102" s="99">
        <f>AP2102</f>
        <v>0</v>
      </c>
      <c r="V2102" s="99">
        <f>SUM(AS2102,AT2102,AU2102,AV2102,AW2102,AX2102,AY2102,AZ2102,BA2102,BB2102,BC2102)</f>
        <v>120</v>
      </c>
      <c r="W2102" s="99">
        <f>COUNT(AS2102,AT2102,AU2102,AV2102,AW2102,AX2102,AY2102,AZ2102,BA2102,BB2102,BC2102)</f>
        <v>1</v>
      </c>
      <c r="X2102" s="99">
        <v>0</v>
      </c>
      <c r="Y2102" s="99">
        <v>0</v>
      </c>
      <c r="Z2102" s="99">
        <v>0</v>
      </c>
      <c r="AA2102" s="99">
        <f>AR2102</f>
        <v>0</v>
      </c>
      <c r="AB2102" s="99">
        <f>AQ2102</f>
        <v>0</v>
      </c>
      <c r="AC2102" s="47"/>
      <c r="AD2102" s="100"/>
      <c r="AE2102" s="100"/>
      <c r="AF2102" s="100"/>
      <c r="AG2102" s="100"/>
      <c r="AH2102" s="100"/>
      <c r="AI2102" s="100"/>
      <c r="AJ2102" s="100"/>
      <c r="AK2102" s="100"/>
      <c r="AL2102" s="100"/>
      <c r="AM2102" s="100"/>
      <c r="AN2102" s="100"/>
      <c r="AO2102" s="44"/>
      <c r="AP2102" s="100"/>
      <c r="AQ2102" s="100"/>
      <c r="AR2102" s="100"/>
      <c r="AS2102" s="100"/>
      <c r="AT2102" s="100"/>
      <c r="AU2102" s="100"/>
      <c r="AV2102" s="100"/>
      <c r="AW2102" s="100"/>
      <c r="AX2102" s="100"/>
      <c r="AY2102" s="100"/>
      <c r="AZ2102" s="100">
        <v>120</v>
      </c>
      <c r="BA2102" s="100"/>
      <c r="BB2102" s="100"/>
      <c r="BC2102" s="100"/>
    </row>
    <row r="2103" spans="1:56" x14ac:dyDescent="0.3">
      <c r="A2103" s="100" t="s">
        <v>305</v>
      </c>
      <c r="B2103" s="100" t="s">
        <v>217</v>
      </c>
      <c r="C2103" s="100" t="s">
        <v>636</v>
      </c>
      <c r="D2103" s="100" t="s">
        <v>183</v>
      </c>
      <c r="E2103" s="100" t="s">
        <v>54</v>
      </c>
      <c r="F2103" s="100">
        <v>999921665</v>
      </c>
      <c r="G2103" s="99">
        <f>(J2103+T2103)-H2103</f>
        <v>115.4</v>
      </c>
      <c r="H2103" s="100"/>
      <c r="I2103" s="44"/>
      <c r="J2103" s="99">
        <f>SUM(K2103,L2103,N2103,O2103,P2103,Q2103)</f>
        <v>64.400000000000006</v>
      </c>
      <c r="K2103" s="99">
        <f>SUM(AD2103,AL2103,AN2103)</f>
        <v>0</v>
      </c>
      <c r="L2103" s="99">
        <f>SUM(AE2103,AF2103,AG2103,AH2103)</f>
        <v>0</v>
      </c>
      <c r="M2103" s="99">
        <f>COUNT(#REF!,#REF!,#REF!,#REF!,#REF!,#REF!,#REF!,AE2103,#REF!,#REF!,#REF!,#REF!,AF2103,AG2103,#REF!,#REF!,#REF!,AH2103)</f>
        <v>4</v>
      </c>
      <c r="N2103" s="99">
        <f>AI2103+AJ2103</f>
        <v>28.400000000000002</v>
      </c>
      <c r="O2103" s="99"/>
      <c r="P2103" s="99">
        <f>AK2103</f>
        <v>36</v>
      </c>
      <c r="Q2103" s="99">
        <f>AM2103</f>
        <v>0</v>
      </c>
      <c r="R2103" s="99">
        <v>0</v>
      </c>
      <c r="S2103" s="47"/>
      <c r="T2103" s="99">
        <f>SUM(U2103,V2103,X2103,Y2103,Z2103,AA2103,AB2103)</f>
        <v>51</v>
      </c>
      <c r="U2103" s="99">
        <f>AP2103</f>
        <v>0</v>
      </c>
      <c r="V2103" s="99">
        <f>SUM(AS2103,AT2103,AU2103,AV2103,AW2103,AX2103,AY2103,AZ2103,BA2103,BB2103,BC2103)</f>
        <v>51</v>
      </c>
      <c r="W2103" s="99">
        <f>COUNT(AS2103,AT2103,AU2103,AV2103,AW2103,AX2103,AY2103,AZ2103,BA2103,BB2103,BC2103)</f>
        <v>1</v>
      </c>
      <c r="X2103" s="99">
        <v>0</v>
      </c>
      <c r="Y2103" s="99">
        <v>0</v>
      </c>
      <c r="Z2103" s="99">
        <v>0</v>
      </c>
      <c r="AA2103" s="99">
        <f>AR2103</f>
        <v>0</v>
      </c>
      <c r="AB2103" s="99">
        <f>AQ2103</f>
        <v>0</v>
      </c>
      <c r="AC2103" s="47"/>
      <c r="AD2103" s="100">
        <v>0</v>
      </c>
      <c r="AE2103" s="100">
        <v>0</v>
      </c>
      <c r="AF2103" s="100">
        <v>0</v>
      </c>
      <c r="AG2103" s="100">
        <v>0</v>
      </c>
      <c r="AH2103" s="100">
        <v>0</v>
      </c>
      <c r="AI2103" s="100">
        <v>28.400000000000002</v>
      </c>
      <c r="AJ2103" s="100">
        <v>0</v>
      </c>
      <c r="AK2103" s="100">
        <v>36</v>
      </c>
      <c r="AL2103" s="100">
        <v>0</v>
      </c>
      <c r="AM2103" s="100">
        <v>0</v>
      </c>
      <c r="AN2103" s="100">
        <v>0</v>
      </c>
      <c r="AO2103" s="44"/>
      <c r="AP2103" s="100"/>
      <c r="AQ2103" s="100"/>
      <c r="AR2103" s="100"/>
      <c r="AS2103" s="100"/>
      <c r="AT2103" s="100"/>
      <c r="AU2103" s="100"/>
      <c r="AV2103" s="100"/>
      <c r="AW2103" s="100"/>
      <c r="AX2103" s="100"/>
      <c r="AY2103" s="100"/>
      <c r="AZ2103" s="100">
        <v>51</v>
      </c>
      <c r="BA2103" s="100"/>
      <c r="BB2103" s="100"/>
      <c r="BC2103" s="100"/>
    </row>
    <row r="2104" spans="1:56" x14ac:dyDescent="0.3">
      <c r="A2104" s="100" t="s">
        <v>305</v>
      </c>
      <c r="B2104" s="99" t="s">
        <v>217</v>
      </c>
      <c r="C2104" s="99" t="s">
        <v>1251</v>
      </c>
      <c r="D2104" s="99" t="s">
        <v>1252</v>
      </c>
      <c r="E2104" s="99" t="s">
        <v>54</v>
      </c>
      <c r="F2104" s="99">
        <v>999920403</v>
      </c>
      <c r="G2104" s="99">
        <f>(J2104+T2104)-H2104</f>
        <v>115</v>
      </c>
      <c r="H2104" s="99">
        <f>(K2104+L2104+N2104+O2104+P2104+Q2104+R2104)*0.5</f>
        <v>115</v>
      </c>
      <c r="I2104" s="24"/>
      <c r="J2104" s="99">
        <f>SUM(K2104,L2104,N2104,O2104,P2104,Q2104)</f>
        <v>230</v>
      </c>
      <c r="K2104" s="99">
        <f>SUM(AD2104,AL2104,AN2104)</f>
        <v>0</v>
      </c>
      <c r="L2104" s="99">
        <f>SUM(AE2104,AF2104,AG2104,AH2104)</f>
        <v>0</v>
      </c>
      <c r="M2104" s="99">
        <f>COUNT(#REF!,#REF!,#REF!,#REF!,#REF!,#REF!,#REF!,AE2104,#REF!,#REF!,#REF!,#REF!,AF2104,AG2104,#REF!,#REF!,#REF!,AH2104)</f>
        <v>0</v>
      </c>
      <c r="N2104" s="99">
        <f>AI2104+AJ2104</f>
        <v>140</v>
      </c>
      <c r="O2104" s="99"/>
      <c r="P2104" s="99">
        <f>AK2104</f>
        <v>90</v>
      </c>
      <c r="Q2104" s="99">
        <f>AM2104</f>
        <v>0</v>
      </c>
      <c r="R2104" s="99">
        <v>0</v>
      </c>
      <c r="S2104" s="47"/>
      <c r="T2104" s="99">
        <f>SUM(U2104,V2104,X2104,Y2104,Z2104,AA2104,AB2104)</f>
        <v>0</v>
      </c>
      <c r="U2104" s="99">
        <f>AP2104</f>
        <v>0</v>
      </c>
      <c r="V2104" s="99">
        <f>SUM(AS2104,AT2104,AU2104,AV2104,AW2104,AX2104,AY2104,AZ2104,BA2104,BB2104,BC2104)</f>
        <v>0</v>
      </c>
      <c r="W2104" s="99">
        <f>COUNT(AS2104,AT2104,AU2104,AV2104,AW2104,AX2104,AY2104,AZ2104,BA2104,BB2104,BC2104)</f>
        <v>0</v>
      </c>
      <c r="X2104" s="99">
        <v>0</v>
      </c>
      <c r="Y2104" s="99">
        <v>0</v>
      </c>
      <c r="Z2104" s="99">
        <v>0</v>
      </c>
      <c r="AA2104" s="99">
        <f>AR2104</f>
        <v>0</v>
      </c>
      <c r="AB2104" s="99">
        <f>AQ2104</f>
        <v>0</v>
      </c>
      <c r="AC2104" s="47"/>
      <c r="AD2104" s="99"/>
      <c r="AE2104" s="99"/>
      <c r="AF2104" s="99"/>
      <c r="AG2104" s="99"/>
      <c r="AH2104" s="99"/>
      <c r="AI2104" s="99">
        <v>140</v>
      </c>
      <c r="AJ2104" s="99"/>
      <c r="AK2104" s="99">
        <v>90</v>
      </c>
      <c r="AL2104" s="99"/>
      <c r="AM2104" s="100"/>
      <c r="AN2104" s="100"/>
      <c r="AO2104" s="44"/>
      <c r="AP2104" s="100"/>
      <c r="AQ2104" s="100"/>
      <c r="AR2104" s="100"/>
      <c r="AS2104" s="100"/>
      <c r="AT2104" s="100"/>
      <c r="AU2104" s="100"/>
      <c r="AV2104" s="100"/>
      <c r="AW2104" s="100"/>
      <c r="AX2104" s="100"/>
      <c r="AY2104" s="100"/>
      <c r="AZ2104" s="100"/>
      <c r="BA2104" s="100"/>
      <c r="BB2104" s="100"/>
      <c r="BC2104" s="100"/>
      <c r="BD2104" s="41"/>
    </row>
    <row r="2105" spans="1:56" x14ac:dyDescent="0.3">
      <c r="A2105" s="100" t="s">
        <v>305</v>
      </c>
      <c r="B2105" s="100" t="s">
        <v>217</v>
      </c>
      <c r="C2105" s="100" t="s">
        <v>1288</v>
      </c>
      <c r="D2105" s="100" t="s">
        <v>2998</v>
      </c>
      <c r="E2105" s="100" t="s">
        <v>54</v>
      </c>
      <c r="F2105" s="100">
        <v>999921018</v>
      </c>
      <c r="G2105" s="99">
        <f>(J2105+T2105)-H2105</f>
        <v>98</v>
      </c>
      <c r="H2105" s="100"/>
      <c r="I2105" s="44"/>
      <c r="J2105" s="99">
        <f>SUM(K2105,L2105,N2105,O2105,P2105,Q2105)</f>
        <v>38</v>
      </c>
      <c r="K2105" s="99">
        <f>SUM(AD2105,AL2105,AN2105)</f>
        <v>0</v>
      </c>
      <c r="L2105" s="99">
        <f>SUM(AE2105,AF2105,AG2105,AH2105)</f>
        <v>0</v>
      </c>
      <c r="M2105" s="99">
        <f>COUNT(#REF!,#REF!,#REF!,#REF!,#REF!,#REF!,#REF!,AE2105,#REF!,#REF!,#REF!,#REF!,AF2105,AG2105,#REF!,#REF!,#REF!,AH2105)</f>
        <v>4</v>
      </c>
      <c r="N2105" s="99">
        <f>AI2105+AJ2105</f>
        <v>17.600000000000001</v>
      </c>
      <c r="O2105" s="99"/>
      <c r="P2105" s="99">
        <f>AK2105</f>
        <v>20.400000000000002</v>
      </c>
      <c r="Q2105" s="99">
        <f>AM2105</f>
        <v>0</v>
      </c>
      <c r="R2105" s="99">
        <v>0</v>
      </c>
      <c r="S2105" s="47"/>
      <c r="T2105" s="99">
        <f>SUM(U2105,V2105,X2105,Y2105,Z2105,AA2105,AB2105)</f>
        <v>60</v>
      </c>
      <c r="U2105" s="99">
        <f>AP2105</f>
        <v>0</v>
      </c>
      <c r="V2105" s="99">
        <f>SUM(AS2105,AT2105,AU2105,AV2105,AW2105,AX2105,AY2105,AZ2105,BA2105,BB2105,BC2105)</f>
        <v>60</v>
      </c>
      <c r="W2105" s="99">
        <f>COUNT(AS2105,AT2105,AU2105,AV2105,AW2105,AX2105,AY2105,AZ2105,BA2105,BB2105,BC2105)</f>
        <v>1</v>
      </c>
      <c r="X2105" s="99">
        <v>0</v>
      </c>
      <c r="Y2105" s="99">
        <v>0</v>
      </c>
      <c r="Z2105" s="99">
        <v>0</v>
      </c>
      <c r="AA2105" s="99">
        <f>AR2105</f>
        <v>0</v>
      </c>
      <c r="AB2105" s="99">
        <f>AQ2105</f>
        <v>0</v>
      </c>
      <c r="AC2105" s="47"/>
      <c r="AD2105" s="100">
        <v>0</v>
      </c>
      <c r="AE2105" s="100">
        <v>0</v>
      </c>
      <c r="AF2105" s="100">
        <v>0</v>
      </c>
      <c r="AG2105" s="100">
        <v>0</v>
      </c>
      <c r="AH2105" s="100">
        <v>0</v>
      </c>
      <c r="AI2105" s="100">
        <v>17.600000000000001</v>
      </c>
      <c r="AJ2105" s="100">
        <v>0</v>
      </c>
      <c r="AK2105" s="100">
        <v>20.400000000000002</v>
      </c>
      <c r="AL2105" s="100">
        <v>0</v>
      </c>
      <c r="AM2105" s="100">
        <v>0</v>
      </c>
      <c r="AN2105" s="100">
        <v>0</v>
      </c>
      <c r="AO2105" s="44"/>
      <c r="AP2105" s="100"/>
      <c r="AQ2105" s="100"/>
      <c r="AR2105" s="100"/>
      <c r="AS2105" s="100"/>
      <c r="AT2105" s="100">
        <v>60</v>
      </c>
      <c r="AU2105" s="100"/>
      <c r="AV2105" s="100"/>
      <c r="AW2105" s="100"/>
      <c r="AX2105" s="100"/>
      <c r="AY2105" s="100"/>
      <c r="AZ2105" s="100"/>
      <c r="BA2105" s="100"/>
      <c r="BB2105" s="100"/>
      <c r="BC2105" s="100"/>
    </row>
    <row r="2106" spans="1:56" x14ac:dyDescent="0.3">
      <c r="A2106" s="100" t="s">
        <v>305</v>
      </c>
      <c r="B2106" s="99" t="s">
        <v>217</v>
      </c>
      <c r="C2106" s="99" t="s">
        <v>1149</v>
      </c>
      <c r="D2106" s="99" t="s">
        <v>1150</v>
      </c>
      <c r="E2106" s="99" t="s">
        <v>54</v>
      </c>
      <c r="F2106" s="99">
        <v>999919223</v>
      </c>
      <c r="G2106" s="99">
        <f>(J2106+T2106)-H2106</f>
        <v>96.5</v>
      </c>
      <c r="H2106" s="99">
        <f>(K2106+L2106+N2106+O2106+P2106+Q2106+R2106)*0.5</f>
        <v>96.5</v>
      </c>
      <c r="I2106" s="24"/>
      <c r="J2106" s="99">
        <f>SUM(K2106,L2106,N2106,O2106,P2106,Q2106)</f>
        <v>193</v>
      </c>
      <c r="K2106" s="99">
        <f>SUM(AD2106,AL2106,AN2106)</f>
        <v>0</v>
      </c>
      <c r="L2106" s="99">
        <f>SUM(AE2106,AF2106,AG2106,AH2106)</f>
        <v>45</v>
      </c>
      <c r="M2106" s="99">
        <f>COUNT(#REF!,#REF!,#REF!,#REF!,#REF!,#REF!,#REF!,AE2106,#REF!,#REF!,#REF!,#REF!,AF2106,AG2106,#REF!,#REF!,#REF!,AH2106)</f>
        <v>1</v>
      </c>
      <c r="N2106" s="99">
        <f>AI2106+AJ2106</f>
        <v>70</v>
      </c>
      <c r="O2106" s="99"/>
      <c r="P2106" s="99">
        <f>AK2106</f>
        <v>78</v>
      </c>
      <c r="Q2106" s="99">
        <f>AM2106</f>
        <v>0</v>
      </c>
      <c r="R2106" s="99">
        <v>0</v>
      </c>
      <c r="S2106" s="47"/>
      <c r="T2106" s="99">
        <f>SUM(U2106,V2106,X2106,Y2106,Z2106,AA2106,AB2106)</f>
        <v>0</v>
      </c>
      <c r="U2106" s="99">
        <f>AP2106</f>
        <v>0</v>
      </c>
      <c r="V2106" s="99">
        <f>SUM(AS2106,AT2106,AU2106,AV2106,AW2106,AX2106,AY2106,AZ2106,BA2106,BB2106,BC2106)</f>
        <v>0</v>
      </c>
      <c r="W2106" s="99">
        <f>COUNT(AS2106,AT2106,AU2106,AV2106,AW2106,AX2106,AY2106,AZ2106,BA2106,BB2106,BC2106)</f>
        <v>0</v>
      </c>
      <c r="X2106" s="99">
        <v>0</v>
      </c>
      <c r="Y2106" s="99">
        <v>0</v>
      </c>
      <c r="Z2106" s="99">
        <v>0</v>
      </c>
      <c r="AA2106" s="99">
        <f>AR2106</f>
        <v>0</v>
      </c>
      <c r="AB2106" s="99">
        <f>AQ2106</f>
        <v>0</v>
      </c>
      <c r="AC2106" s="47"/>
      <c r="AD2106" s="99"/>
      <c r="AE2106" s="99"/>
      <c r="AF2106" s="99"/>
      <c r="AG2106" s="99">
        <v>45</v>
      </c>
      <c r="AH2106" s="99"/>
      <c r="AI2106" s="99"/>
      <c r="AJ2106" s="99">
        <v>70</v>
      </c>
      <c r="AK2106" s="99">
        <v>78</v>
      </c>
      <c r="AL2106" s="99"/>
      <c r="AM2106" s="100"/>
      <c r="AN2106" s="100"/>
      <c r="AO2106" s="44"/>
      <c r="AP2106" s="100"/>
      <c r="AQ2106" s="100"/>
      <c r="AR2106" s="100"/>
      <c r="AS2106" s="100"/>
      <c r="AT2106" s="100"/>
      <c r="AU2106" s="100"/>
      <c r="AV2106" s="100"/>
      <c r="AW2106" s="100"/>
      <c r="AX2106" s="100"/>
      <c r="AY2106" s="100"/>
      <c r="AZ2106" s="100"/>
      <c r="BA2106" s="100"/>
      <c r="BB2106" s="100"/>
      <c r="BC2106" s="100"/>
      <c r="BD2106" s="41"/>
    </row>
    <row r="2107" spans="1:56" x14ac:dyDescent="0.3">
      <c r="A2107" s="100" t="s">
        <v>305</v>
      </c>
      <c r="B2107" s="100" t="s">
        <v>217</v>
      </c>
      <c r="C2107" s="100" t="s">
        <v>1909</v>
      </c>
      <c r="D2107" s="100" t="s">
        <v>1916</v>
      </c>
      <c r="E2107" s="100" t="s">
        <v>54</v>
      </c>
      <c r="F2107" s="100">
        <v>999925052</v>
      </c>
      <c r="G2107" s="99">
        <f>(J2107+T2107)-H2107</f>
        <v>95.2</v>
      </c>
      <c r="H2107" s="100"/>
      <c r="I2107" s="44"/>
      <c r="J2107" s="99">
        <f>SUM(K2107,L2107,N2107,O2107,P2107,Q2107)</f>
        <v>57.2</v>
      </c>
      <c r="K2107" s="99">
        <f>SUM(AD2107,AL2107,AN2107)</f>
        <v>0</v>
      </c>
      <c r="L2107" s="99">
        <f>SUM(AE2107,AF2107,AG2107,AH2107)</f>
        <v>0</v>
      </c>
      <c r="M2107" s="99">
        <f>COUNT(#REF!,#REF!,#REF!,#REF!,#REF!,#REF!,#REF!,AE2107,#REF!,#REF!,#REF!,#REF!,AF2107,AG2107,#REF!,#REF!,#REF!,AH2107)</f>
        <v>4</v>
      </c>
      <c r="N2107" s="99">
        <f>AI2107+AJ2107</f>
        <v>23.6</v>
      </c>
      <c r="O2107" s="99"/>
      <c r="P2107" s="99">
        <f>AK2107</f>
        <v>33.6</v>
      </c>
      <c r="Q2107" s="99">
        <f>AM2107</f>
        <v>0</v>
      </c>
      <c r="R2107" s="99">
        <v>0</v>
      </c>
      <c r="S2107" s="47"/>
      <c r="T2107" s="99">
        <f>SUM(U2107,V2107,X2107,Y2107,Z2107,AA2107,AB2107)</f>
        <v>38</v>
      </c>
      <c r="U2107" s="99">
        <f>AP2107</f>
        <v>0</v>
      </c>
      <c r="V2107" s="99">
        <f>SUM(AS2107,AT2107,AU2107,AV2107,AW2107,AX2107,AY2107,AZ2107,BA2107,BB2107,BC2107)</f>
        <v>38</v>
      </c>
      <c r="W2107" s="99">
        <f>COUNT(AS2107,AT2107,AU2107,AV2107,AW2107,AX2107,AY2107,AZ2107,BA2107,BB2107,BC2107)</f>
        <v>1</v>
      </c>
      <c r="X2107" s="99">
        <v>0</v>
      </c>
      <c r="Y2107" s="99">
        <v>0</v>
      </c>
      <c r="Z2107" s="99">
        <v>0</v>
      </c>
      <c r="AA2107" s="99">
        <f>AR2107</f>
        <v>0</v>
      </c>
      <c r="AB2107" s="99">
        <f>AQ2107</f>
        <v>0</v>
      </c>
      <c r="AC2107" s="47"/>
      <c r="AD2107" s="100">
        <v>0</v>
      </c>
      <c r="AE2107" s="100">
        <v>0</v>
      </c>
      <c r="AF2107" s="100">
        <v>0</v>
      </c>
      <c r="AG2107" s="100">
        <v>0</v>
      </c>
      <c r="AH2107" s="100">
        <v>0</v>
      </c>
      <c r="AI2107" s="100">
        <v>23.6</v>
      </c>
      <c r="AJ2107" s="100">
        <v>0</v>
      </c>
      <c r="AK2107" s="100">
        <v>33.6</v>
      </c>
      <c r="AL2107" s="100">
        <v>0</v>
      </c>
      <c r="AM2107" s="100">
        <v>0</v>
      </c>
      <c r="AN2107" s="100">
        <v>0</v>
      </c>
      <c r="AO2107" s="44"/>
      <c r="AP2107" s="100"/>
      <c r="AQ2107" s="100"/>
      <c r="AR2107" s="100"/>
      <c r="AS2107" s="100"/>
      <c r="AT2107" s="100"/>
      <c r="AU2107" s="100"/>
      <c r="AV2107" s="100"/>
      <c r="AW2107" s="100"/>
      <c r="AX2107" s="100"/>
      <c r="AY2107" s="100"/>
      <c r="AZ2107" s="100">
        <v>38</v>
      </c>
      <c r="BA2107" s="100"/>
      <c r="BB2107" s="100"/>
      <c r="BC2107" s="100"/>
    </row>
    <row r="2108" spans="1:56" x14ac:dyDescent="0.3">
      <c r="A2108" s="100" t="s">
        <v>305</v>
      </c>
      <c r="B2108" s="100" t="s">
        <v>217</v>
      </c>
      <c r="C2108" s="100" t="s">
        <v>332</v>
      </c>
      <c r="D2108" s="100" t="s">
        <v>1198</v>
      </c>
      <c r="E2108" s="100" t="s">
        <v>54</v>
      </c>
      <c r="F2108" s="100">
        <v>999919691</v>
      </c>
      <c r="G2108" s="99">
        <f>(J2108+T2108)-H2108</f>
        <v>90</v>
      </c>
      <c r="H2108" s="99"/>
      <c r="I2108" s="24"/>
      <c r="J2108" s="99">
        <f>SUM(K2108,L2108,N2108,O2108,P2108,Q2108)</f>
        <v>90</v>
      </c>
      <c r="K2108" s="99">
        <f>SUM(AD2108,AL2108,AN2108)</f>
        <v>0</v>
      </c>
      <c r="L2108" s="99">
        <f>SUM(AE2108,AF2108,AG2108,AH2108)</f>
        <v>90</v>
      </c>
      <c r="M2108" s="99">
        <f>COUNT(#REF!,#REF!,#REF!,#REF!,#REF!,#REF!,#REF!,AE2108,#REF!,#REF!,#REF!,#REF!,AF2108,AG2108,#REF!,#REF!,#REF!,AH2108)</f>
        <v>1</v>
      </c>
      <c r="N2108" s="99">
        <f>AI2108+AJ2108</f>
        <v>0</v>
      </c>
      <c r="O2108" s="99"/>
      <c r="P2108" s="99">
        <f>AK2108</f>
        <v>0</v>
      </c>
      <c r="Q2108" s="99">
        <f>AM2108</f>
        <v>0</v>
      </c>
      <c r="R2108" s="99">
        <v>0</v>
      </c>
      <c r="S2108" s="47"/>
      <c r="T2108" s="99">
        <f>SUM(U2108,V2108,X2108,Y2108,Z2108,AA2108,AB2108)</f>
        <v>0</v>
      </c>
      <c r="U2108" s="99">
        <f>AP2108</f>
        <v>0</v>
      </c>
      <c r="V2108" s="99">
        <f>SUM(AS2108,AT2108,AU2108,AV2108,AW2108,AX2108,AY2108,AZ2108,BA2108,BB2108,BC2108)</f>
        <v>0</v>
      </c>
      <c r="W2108" s="99">
        <f>COUNT(AS2108,AT2108,AU2108,AV2108,AW2108,AX2108,AY2108,AZ2108,BA2108,BB2108,BC2108)</f>
        <v>0</v>
      </c>
      <c r="X2108" s="99">
        <v>0</v>
      </c>
      <c r="Y2108" s="99">
        <v>0</v>
      </c>
      <c r="Z2108" s="99">
        <v>0</v>
      </c>
      <c r="AA2108" s="99">
        <f>AR2108</f>
        <v>0</v>
      </c>
      <c r="AB2108" s="99">
        <f>AQ2108</f>
        <v>0</v>
      </c>
      <c r="AC2108" s="47"/>
      <c r="AD2108" s="99"/>
      <c r="AE2108" s="99"/>
      <c r="AF2108" s="99"/>
      <c r="AG2108" s="99">
        <v>90</v>
      </c>
      <c r="AH2108" s="99"/>
      <c r="AI2108" s="99"/>
      <c r="AJ2108" s="99"/>
      <c r="AK2108" s="99"/>
      <c r="AL2108" s="99"/>
      <c r="AM2108" s="100"/>
      <c r="AN2108" s="100"/>
      <c r="AO2108" s="44"/>
      <c r="AP2108" s="100"/>
      <c r="AQ2108" s="100"/>
      <c r="AR2108" s="100"/>
      <c r="AS2108" s="100"/>
      <c r="AT2108" s="100"/>
      <c r="AU2108" s="100"/>
      <c r="AV2108" s="100"/>
      <c r="AW2108" s="100"/>
      <c r="AX2108" s="100"/>
      <c r="AY2108" s="100"/>
      <c r="AZ2108" s="100"/>
      <c r="BA2108" s="100"/>
      <c r="BB2108" s="100"/>
      <c r="BC2108" s="100"/>
      <c r="BD2108" s="41"/>
    </row>
    <row r="2109" spans="1:56" x14ac:dyDescent="0.3">
      <c r="A2109" s="100" t="s">
        <v>305</v>
      </c>
      <c r="B2109" s="100" t="s">
        <v>217</v>
      </c>
      <c r="C2109" s="100" t="s">
        <v>831</v>
      </c>
      <c r="D2109" s="100" t="s">
        <v>1938</v>
      </c>
      <c r="E2109" s="100" t="s">
        <v>54</v>
      </c>
      <c r="F2109" s="100">
        <v>999925177</v>
      </c>
      <c r="G2109" s="99">
        <f>(J2109+T2109)-H2109</f>
        <v>86.4</v>
      </c>
      <c r="H2109" s="99">
        <f>J2109*0.5</f>
        <v>35.4</v>
      </c>
      <c r="I2109" s="44"/>
      <c r="J2109" s="99">
        <f>SUM(K2109,L2109,N2109,O2109,P2109,Q2109)</f>
        <v>70.8</v>
      </c>
      <c r="K2109" s="99">
        <f>SUM(AD2109,AL2109,AN2109)</f>
        <v>0</v>
      </c>
      <c r="L2109" s="99">
        <f>SUM(AE2109,AF2109,AG2109,AH2109)</f>
        <v>0</v>
      </c>
      <c r="M2109" s="99">
        <f>COUNT(#REF!,#REF!,#REF!,#REF!,#REF!,#REF!,#REF!,AE2109,#REF!,#REF!,#REF!,#REF!,AF2109,AG2109,#REF!,#REF!,#REF!,AH2109)</f>
        <v>4</v>
      </c>
      <c r="N2109" s="99">
        <f>AI2109+AJ2109</f>
        <v>42</v>
      </c>
      <c r="O2109" s="99"/>
      <c r="P2109" s="99">
        <f>AK2109</f>
        <v>28.8</v>
      </c>
      <c r="Q2109" s="99">
        <f>AM2109</f>
        <v>0</v>
      </c>
      <c r="R2109" s="99">
        <v>0</v>
      </c>
      <c r="S2109" s="47"/>
      <c r="T2109" s="99">
        <f>SUM(U2109,V2109,X2109,Y2109,Z2109,AA2109,AB2109)</f>
        <v>51</v>
      </c>
      <c r="U2109" s="99">
        <f>AP2109</f>
        <v>0</v>
      </c>
      <c r="V2109" s="99">
        <f>SUM(AS2109,AT2109,AU2109,AV2109,AW2109,AX2109,AY2109,AZ2109,BA2109,BB2109,BC2109)</f>
        <v>51</v>
      </c>
      <c r="W2109" s="99">
        <f>COUNT(AS2109,AT2109,AU2109,AV2109,AW2109,AX2109,AY2109,AZ2109,BA2109,BB2109,BC2109)</f>
        <v>1</v>
      </c>
      <c r="X2109" s="99">
        <v>0</v>
      </c>
      <c r="Y2109" s="99">
        <v>0</v>
      </c>
      <c r="Z2109" s="99">
        <v>0</v>
      </c>
      <c r="AA2109" s="99">
        <f>AR2109</f>
        <v>0</v>
      </c>
      <c r="AB2109" s="99">
        <f>AQ2109</f>
        <v>0</v>
      </c>
      <c r="AC2109" s="47"/>
      <c r="AD2109" s="100">
        <v>0</v>
      </c>
      <c r="AE2109" s="100">
        <v>0</v>
      </c>
      <c r="AF2109" s="100">
        <v>0</v>
      </c>
      <c r="AG2109" s="100">
        <v>0</v>
      </c>
      <c r="AH2109" s="100">
        <v>0</v>
      </c>
      <c r="AI2109" s="100">
        <v>42</v>
      </c>
      <c r="AJ2109" s="100">
        <v>0</v>
      </c>
      <c r="AK2109" s="100">
        <v>28.8</v>
      </c>
      <c r="AL2109" s="100">
        <v>0</v>
      </c>
      <c r="AM2109" s="100">
        <v>0</v>
      </c>
      <c r="AN2109" s="100">
        <v>0</v>
      </c>
      <c r="AO2109" s="44"/>
      <c r="AP2109" s="100"/>
      <c r="AQ2109" s="100"/>
      <c r="AR2109" s="100"/>
      <c r="AS2109" s="100"/>
      <c r="AT2109" s="100"/>
      <c r="AU2109" s="100"/>
      <c r="AV2109" s="100"/>
      <c r="AW2109" s="100"/>
      <c r="AX2109" s="100"/>
      <c r="AY2109" s="100"/>
      <c r="AZ2109" s="100">
        <v>51</v>
      </c>
      <c r="BA2109" s="100"/>
      <c r="BB2109" s="100"/>
      <c r="BC2109" s="100"/>
    </row>
    <row r="2110" spans="1:56" x14ac:dyDescent="0.3">
      <c r="A2110" s="115" t="s">
        <v>305</v>
      </c>
      <c r="B2110" s="115" t="s">
        <v>217</v>
      </c>
      <c r="C2110" s="115" t="s">
        <v>3089</v>
      </c>
      <c r="D2110" s="115" t="s">
        <v>600</v>
      </c>
      <c r="E2110" s="115" t="s">
        <v>54</v>
      </c>
      <c r="F2110" s="115">
        <v>999903729</v>
      </c>
      <c r="G2110" s="99">
        <f>(J2110+T2110)-H2110</f>
        <v>73</v>
      </c>
      <c r="H2110" s="100"/>
      <c r="I2110" s="44"/>
      <c r="J2110" s="99">
        <f>SUM(K2110,L2110,N2110,O2110,P2110,Q2110)</f>
        <v>0</v>
      </c>
      <c r="K2110" s="99">
        <f>SUM(AD2110,AL2110,AN2110)</f>
        <v>0</v>
      </c>
      <c r="L2110" s="99">
        <f>SUM(AE2110,AF2110,AG2110,AH2110)</f>
        <v>0</v>
      </c>
      <c r="M2110" s="99">
        <f>COUNT(#REF!,#REF!,#REF!,#REF!,#REF!,#REF!,#REF!,AE2110,#REF!,#REF!,#REF!,#REF!,AF2110,AG2110,#REF!,#REF!,#REF!,AH2110)</f>
        <v>0</v>
      </c>
      <c r="N2110" s="99">
        <f>AI2110+AJ2110</f>
        <v>0</v>
      </c>
      <c r="O2110" s="99"/>
      <c r="P2110" s="99">
        <f>AK2110</f>
        <v>0</v>
      </c>
      <c r="Q2110" s="99">
        <f>AM2110</f>
        <v>0</v>
      </c>
      <c r="R2110" s="99">
        <v>0</v>
      </c>
      <c r="S2110" s="47"/>
      <c r="T2110" s="99">
        <f>SUM(U2110,V2110,X2110,Y2110,Z2110,AA2110,AB2110)</f>
        <v>73</v>
      </c>
      <c r="U2110" s="99">
        <f>AP2110</f>
        <v>0</v>
      </c>
      <c r="V2110" s="99">
        <f>SUM(AS2110,AT2110,AU2110,AV2110,AW2110,AX2110,AY2110,AZ2110,BA2110,BB2110,BC2110)</f>
        <v>73</v>
      </c>
      <c r="W2110" s="99">
        <f>COUNT(AS2110,AT2110,AU2110,AV2110,AW2110,AX2110,AY2110,AZ2110,BA2110,BB2110,BC2110)</f>
        <v>2</v>
      </c>
      <c r="X2110" s="99">
        <v>0</v>
      </c>
      <c r="Y2110" s="99">
        <v>0</v>
      </c>
      <c r="Z2110" s="99">
        <v>0</v>
      </c>
      <c r="AA2110" s="99">
        <f>AR2110</f>
        <v>0</v>
      </c>
      <c r="AB2110" s="99">
        <f>AQ2110</f>
        <v>0</v>
      </c>
      <c r="AC2110" s="47"/>
      <c r="AD2110" s="100"/>
      <c r="AE2110" s="100"/>
      <c r="AF2110" s="100"/>
      <c r="AG2110" s="100"/>
      <c r="AH2110" s="100"/>
      <c r="AI2110" s="100"/>
      <c r="AJ2110" s="100"/>
      <c r="AK2110" s="100"/>
      <c r="AL2110" s="100"/>
      <c r="AM2110" s="100"/>
      <c r="AN2110" s="100"/>
      <c r="AO2110" s="44"/>
      <c r="AP2110" s="100"/>
      <c r="AQ2110" s="100"/>
      <c r="AR2110" s="100"/>
      <c r="AS2110" s="100"/>
      <c r="AT2110" s="100"/>
      <c r="AU2110" s="100"/>
      <c r="AV2110" s="100">
        <v>45</v>
      </c>
      <c r="AW2110" s="100"/>
      <c r="AX2110" s="100"/>
      <c r="AY2110" s="100"/>
      <c r="AZ2110" s="100">
        <v>28</v>
      </c>
      <c r="BA2110" s="100"/>
      <c r="BB2110" s="100"/>
      <c r="BC2110" s="100"/>
    </row>
    <row r="2111" spans="1:56" x14ac:dyDescent="0.3">
      <c r="A2111" s="99" t="s">
        <v>305</v>
      </c>
      <c r="B2111" s="99" t="s">
        <v>217</v>
      </c>
      <c r="C2111" s="99" t="s">
        <v>452</v>
      </c>
      <c r="D2111" s="99" t="s">
        <v>2703</v>
      </c>
      <c r="E2111" s="99" t="s">
        <v>54</v>
      </c>
      <c r="F2111" s="99">
        <v>999928174</v>
      </c>
      <c r="G2111" s="99">
        <f>(J2111+T2111)-H2111</f>
        <v>70</v>
      </c>
      <c r="H2111" s="99"/>
      <c r="I2111" s="24"/>
      <c r="J2111" s="99">
        <f>SUM(K2111,L2111,N2111,O2111,P2111,Q2111)</f>
        <v>70</v>
      </c>
      <c r="K2111" s="99">
        <f>SUM(AD2111,AL2111,AN2111)</f>
        <v>0</v>
      </c>
      <c r="L2111" s="99">
        <f>SUM(AE2111,AF2111,AG2111,AH2111)</f>
        <v>0</v>
      </c>
      <c r="M2111" s="99">
        <f>COUNT(#REF!,#REF!,#REF!,#REF!,#REF!,#REF!,#REF!,AE2111,#REF!,#REF!,#REF!,#REF!,AF2111,AG2111,#REF!,#REF!,#REF!,AH2111)</f>
        <v>0</v>
      </c>
      <c r="N2111" s="99">
        <f>AI2111+AJ2111</f>
        <v>70</v>
      </c>
      <c r="O2111" s="99"/>
      <c r="P2111" s="99">
        <f>AK2111</f>
        <v>0</v>
      </c>
      <c r="Q2111" s="99">
        <f>AM2111</f>
        <v>0</v>
      </c>
      <c r="R2111" s="99">
        <v>0</v>
      </c>
      <c r="S2111" s="47"/>
      <c r="T2111" s="99">
        <f>SUM(U2111,V2111,X2111,Y2111,Z2111,AA2111,AB2111)</f>
        <v>0</v>
      </c>
      <c r="U2111" s="99">
        <f>AP2111</f>
        <v>0</v>
      </c>
      <c r="V2111" s="99">
        <f>SUM(AS2111,AT2111,AU2111,AV2111,AW2111,AX2111,AY2111,AZ2111,BA2111,BB2111,BC2111)</f>
        <v>0</v>
      </c>
      <c r="W2111" s="99">
        <f>COUNT(AS2111,AT2111,AU2111,AV2111,AW2111,AX2111,AY2111,AZ2111,BA2111,BB2111,BC2111)</f>
        <v>0</v>
      </c>
      <c r="X2111" s="99">
        <v>0</v>
      </c>
      <c r="Y2111" s="99">
        <v>0</v>
      </c>
      <c r="Z2111" s="99">
        <v>0</v>
      </c>
      <c r="AA2111" s="99">
        <f>AR2111</f>
        <v>0</v>
      </c>
      <c r="AB2111" s="99">
        <f>AQ2111</f>
        <v>0</v>
      </c>
      <c r="AC2111" s="47"/>
      <c r="AD2111" s="99"/>
      <c r="AE2111" s="99"/>
      <c r="AF2111" s="99"/>
      <c r="AG2111" s="99"/>
      <c r="AH2111" s="99"/>
      <c r="AI2111" s="99"/>
      <c r="AJ2111" s="99">
        <v>70</v>
      </c>
      <c r="AK2111" s="99"/>
      <c r="AL2111" s="99"/>
      <c r="AM2111" s="100"/>
      <c r="AN2111" s="100"/>
      <c r="AO2111" s="44"/>
      <c r="AP2111" s="100"/>
      <c r="AQ2111" s="100"/>
      <c r="AR2111" s="100"/>
      <c r="AS2111" s="100"/>
      <c r="AT2111" s="100"/>
      <c r="AU2111" s="100"/>
      <c r="AV2111" s="100"/>
      <c r="AW2111" s="100"/>
      <c r="AX2111" s="100"/>
      <c r="AY2111" s="100"/>
      <c r="AZ2111" s="100"/>
      <c r="BA2111" s="100"/>
      <c r="BB2111" s="100"/>
      <c r="BC2111" s="100"/>
      <c r="BD2111" s="41"/>
    </row>
    <row r="2112" spans="1:56" x14ac:dyDescent="0.3">
      <c r="A2112" s="100" t="s">
        <v>305</v>
      </c>
      <c r="B2112" s="99" t="s">
        <v>217</v>
      </c>
      <c r="C2112" s="100" t="s">
        <v>1490</v>
      </c>
      <c r="D2112" s="100" t="s">
        <v>1196</v>
      </c>
      <c r="E2112" s="99" t="s">
        <v>54</v>
      </c>
      <c r="F2112" s="100">
        <v>999922255</v>
      </c>
      <c r="G2112" s="99">
        <f>(J2112+T2112)-H2112</f>
        <v>68</v>
      </c>
      <c r="H2112" s="100"/>
      <c r="I2112" s="24"/>
      <c r="J2112" s="99">
        <f>SUM(K2112,L2112,N2112,O2112,P2112,Q2112)</f>
        <v>68</v>
      </c>
      <c r="K2112" s="99">
        <f>SUM(AD2112,AL2112,AN2112)</f>
        <v>0</v>
      </c>
      <c r="L2112" s="99">
        <f>SUM(AE2112,AF2112,AG2112,AH2112)</f>
        <v>0</v>
      </c>
      <c r="M2112" s="99">
        <f>COUNT(#REF!,#REF!,#REF!,#REF!,#REF!,#REF!,#REF!,AE2112,#REF!,#REF!,#REF!,#REF!,AF2112,AG2112,#REF!,#REF!,#REF!,AH2112)</f>
        <v>0</v>
      </c>
      <c r="N2112" s="99">
        <f>AI2112+AJ2112</f>
        <v>0</v>
      </c>
      <c r="O2112" s="99"/>
      <c r="P2112" s="99">
        <f>AK2112</f>
        <v>68</v>
      </c>
      <c r="Q2112" s="99">
        <f>AM2112</f>
        <v>0</v>
      </c>
      <c r="R2112" s="99">
        <v>0</v>
      </c>
      <c r="S2112" s="47"/>
      <c r="T2112" s="99">
        <f>SUM(U2112,V2112,X2112,Y2112,Z2112,AA2112,AB2112)</f>
        <v>0</v>
      </c>
      <c r="U2112" s="99">
        <f>AP2112</f>
        <v>0</v>
      </c>
      <c r="V2112" s="99">
        <f>SUM(AS2112,AT2112,AU2112,AV2112,AW2112,AX2112,AY2112,AZ2112,BA2112,BB2112,BC2112)</f>
        <v>0</v>
      </c>
      <c r="W2112" s="99">
        <f>COUNT(AS2112,AT2112,AU2112,AV2112,AW2112,AX2112,AY2112,AZ2112,BA2112,BB2112,BC2112)</f>
        <v>0</v>
      </c>
      <c r="X2112" s="99">
        <v>0</v>
      </c>
      <c r="Y2112" s="99">
        <v>0</v>
      </c>
      <c r="Z2112" s="99">
        <v>0</v>
      </c>
      <c r="AA2112" s="99">
        <f>AR2112</f>
        <v>0</v>
      </c>
      <c r="AB2112" s="99">
        <f>AQ2112</f>
        <v>0</v>
      </c>
      <c r="AC2112" s="47"/>
      <c r="AD2112" s="99"/>
      <c r="AE2112" s="99"/>
      <c r="AF2112" s="99"/>
      <c r="AG2112" s="99"/>
      <c r="AH2112" s="99"/>
      <c r="AI2112" s="99"/>
      <c r="AJ2112" s="99"/>
      <c r="AK2112" s="99">
        <v>68</v>
      </c>
      <c r="AL2112" s="99"/>
      <c r="AM2112" s="100"/>
      <c r="AN2112" s="100"/>
      <c r="AO2112" s="44"/>
      <c r="AP2112" s="100"/>
      <c r="AQ2112" s="100"/>
      <c r="AR2112" s="100"/>
      <c r="AS2112" s="100"/>
      <c r="AT2112" s="100"/>
      <c r="AU2112" s="100"/>
      <c r="AV2112" s="100"/>
      <c r="AW2112" s="100"/>
      <c r="AX2112" s="100"/>
      <c r="AY2112" s="100"/>
      <c r="AZ2112" s="100"/>
      <c r="BA2112" s="100"/>
      <c r="BB2112" s="100"/>
      <c r="BC2112" s="100"/>
      <c r="BD2112" s="41"/>
    </row>
    <row r="2113" spans="1:56" x14ac:dyDescent="0.3">
      <c r="A2113" s="100" t="s">
        <v>305</v>
      </c>
      <c r="B2113" s="100" t="s">
        <v>217</v>
      </c>
      <c r="C2113" s="100" t="s">
        <v>1802</v>
      </c>
      <c r="D2113" s="100" t="s">
        <v>2279</v>
      </c>
      <c r="E2113" s="100" t="s">
        <v>54</v>
      </c>
      <c r="F2113" s="100">
        <v>999926587</v>
      </c>
      <c r="G2113" s="99">
        <f>(J2113+T2113)-H2113</f>
        <v>68</v>
      </c>
      <c r="H2113" s="99"/>
      <c r="I2113" s="24"/>
      <c r="J2113" s="99">
        <f>SUM(K2113,L2113,N2113,O2113,P2113,Q2113)</f>
        <v>68</v>
      </c>
      <c r="K2113" s="99">
        <f>SUM(AD2113,AL2113,AN2113)</f>
        <v>0</v>
      </c>
      <c r="L2113" s="99">
        <f>SUM(AE2113,AF2113,AG2113,AH2113)</f>
        <v>68</v>
      </c>
      <c r="M2113" s="99">
        <f>COUNT(#REF!,#REF!,#REF!,#REF!,#REF!,#REF!,#REF!,AE2113,#REF!,#REF!,#REF!,#REF!,AF2113,AG2113,#REF!,#REF!,#REF!,AH2113)</f>
        <v>1</v>
      </c>
      <c r="N2113" s="99">
        <f>AI2113+AJ2113</f>
        <v>0</v>
      </c>
      <c r="O2113" s="99"/>
      <c r="P2113" s="99">
        <f>AK2113</f>
        <v>0</v>
      </c>
      <c r="Q2113" s="99">
        <f>AM2113</f>
        <v>0</v>
      </c>
      <c r="R2113" s="99">
        <v>0</v>
      </c>
      <c r="S2113" s="47"/>
      <c r="T2113" s="99">
        <f>SUM(U2113,V2113,X2113,Y2113,Z2113,AA2113,AB2113)</f>
        <v>0</v>
      </c>
      <c r="U2113" s="99">
        <f>AP2113</f>
        <v>0</v>
      </c>
      <c r="V2113" s="99">
        <f>SUM(AS2113,AT2113,AU2113,AV2113,AW2113,AX2113,AY2113,AZ2113,BA2113,BB2113,BC2113)</f>
        <v>0</v>
      </c>
      <c r="W2113" s="99">
        <f>COUNT(AS2113,AT2113,AU2113,AV2113,AW2113,AX2113,AY2113,AZ2113,BA2113,BB2113,BC2113)</f>
        <v>0</v>
      </c>
      <c r="X2113" s="99">
        <v>0</v>
      </c>
      <c r="Y2113" s="99">
        <v>0</v>
      </c>
      <c r="Z2113" s="99">
        <v>0</v>
      </c>
      <c r="AA2113" s="99">
        <f>AR2113</f>
        <v>0</v>
      </c>
      <c r="AB2113" s="99">
        <f>AQ2113</f>
        <v>0</v>
      </c>
      <c r="AC2113" s="47"/>
      <c r="AD2113" s="99"/>
      <c r="AE2113" s="99"/>
      <c r="AF2113" s="99"/>
      <c r="AG2113" s="99">
        <v>68</v>
      </c>
      <c r="AH2113" s="99"/>
      <c r="AI2113" s="99"/>
      <c r="AJ2113" s="99"/>
      <c r="AK2113" s="99"/>
      <c r="AL2113" s="99"/>
      <c r="AM2113" s="100"/>
      <c r="AN2113" s="100"/>
      <c r="AO2113" s="44"/>
      <c r="AP2113" s="100"/>
      <c r="AQ2113" s="100"/>
      <c r="AR2113" s="100"/>
      <c r="AS2113" s="100"/>
      <c r="AT2113" s="100"/>
      <c r="AU2113" s="100"/>
      <c r="AV2113" s="100"/>
      <c r="AW2113" s="100"/>
      <c r="AX2113" s="100"/>
      <c r="AY2113" s="100"/>
      <c r="AZ2113" s="100"/>
      <c r="BA2113" s="100"/>
      <c r="BB2113" s="100"/>
      <c r="BC2113" s="100"/>
      <c r="BD2113" s="41"/>
    </row>
    <row r="2114" spans="1:56" x14ac:dyDescent="0.3">
      <c r="A2114" s="100" t="s">
        <v>305</v>
      </c>
      <c r="B2114" s="100" t="s">
        <v>217</v>
      </c>
      <c r="C2114" s="100" t="s">
        <v>2680</v>
      </c>
      <c r="D2114" s="100" t="s">
        <v>2681</v>
      </c>
      <c r="E2114" s="100" t="s">
        <v>54</v>
      </c>
      <c r="F2114" s="100">
        <v>999928101</v>
      </c>
      <c r="G2114" s="99">
        <f>(J2114+T2114)-H2114</f>
        <v>68</v>
      </c>
      <c r="H2114" s="99"/>
      <c r="I2114" s="24"/>
      <c r="J2114" s="99">
        <f>SUM(K2114,L2114,N2114,O2114,P2114,Q2114)</f>
        <v>68</v>
      </c>
      <c r="K2114" s="99">
        <f>SUM(AD2114,AL2114,AN2114)</f>
        <v>0</v>
      </c>
      <c r="L2114" s="99">
        <f>SUM(AE2114,AF2114,AG2114,AH2114)</f>
        <v>68</v>
      </c>
      <c r="M2114" s="99">
        <f>COUNT(#REF!,#REF!,#REF!,#REF!,#REF!,#REF!,#REF!,AE2114,#REF!,#REF!,#REF!,#REF!,AF2114,AG2114,#REF!,#REF!,#REF!,AH2114)</f>
        <v>1</v>
      </c>
      <c r="N2114" s="99">
        <f>AI2114+AJ2114</f>
        <v>0</v>
      </c>
      <c r="O2114" s="99"/>
      <c r="P2114" s="99">
        <f>AK2114</f>
        <v>0</v>
      </c>
      <c r="Q2114" s="99">
        <f>AM2114</f>
        <v>0</v>
      </c>
      <c r="R2114" s="99">
        <v>0</v>
      </c>
      <c r="S2114" s="47"/>
      <c r="T2114" s="99">
        <f>SUM(U2114,V2114,X2114,Y2114,Z2114,AA2114,AB2114)</f>
        <v>0</v>
      </c>
      <c r="U2114" s="99">
        <f>AP2114</f>
        <v>0</v>
      </c>
      <c r="V2114" s="99">
        <f>SUM(AS2114,AT2114,AU2114,AV2114,AW2114,AX2114,AY2114,AZ2114,BA2114,BB2114,BC2114)</f>
        <v>0</v>
      </c>
      <c r="W2114" s="99">
        <f>COUNT(AS2114,AT2114,AU2114,AV2114,AW2114,AX2114,AY2114,AZ2114,BA2114,BB2114,BC2114)</f>
        <v>0</v>
      </c>
      <c r="X2114" s="99">
        <v>0</v>
      </c>
      <c r="Y2114" s="99">
        <v>0</v>
      </c>
      <c r="Z2114" s="99">
        <v>0</v>
      </c>
      <c r="AA2114" s="99">
        <f>AR2114</f>
        <v>0</v>
      </c>
      <c r="AB2114" s="99">
        <f>AQ2114</f>
        <v>0</v>
      </c>
      <c r="AC2114" s="47"/>
      <c r="AD2114" s="99"/>
      <c r="AE2114" s="99"/>
      <c r="AF2114" s="99"/>
      <c r="AG2114" s="99">
        <v>68</v>
      </c>
      <c r="AH2114" s="99"/>
      <c r="AI2114" s="99"/>
      <c r="AJ2114" s="99"/>
      <c r="AK2114" s="99"/>
      <c r="AL2114" s="99"/>
      <c r="AM2114" s="100"/>
      <c r="AN2114" s="100"/>
      <c r="AO2114" s="44"/>
      <c r="AP2114" s="100"/>
      <c r="AQ2114" s="100"/>
      <c r="AR2114" s="100"/>
      <c r="AS2114" s="100"/>
      <c r="AT2114" s="100"/>
      <c r="AU2114" s="100"/>
      <c r="AV2114" s="100"/>
      <c r="AW2114" s="100"/>
      <c r="AX2114" s="100"/>
      <c r="AY2114" s="100"/>
      <c r="AZ2114" s="100"/>
      <c r="BA2114" s="100"/>
      <c r="BB2114" s="100"/>
      <c r="BC2114" s="100"/>
      <c r="BD2114" s="41"/>
    </row>
    <row r="2115" spans="1:56" x14ac:dyDescent="0.3">
      <c r="A2115" s="100" t="s">
        <v>305</v>
      </c>
      <c r="B2115" s="100" t="s">
        <v>217</v>
      </c>
      <c r="C2115" s="100" t="s">
        <v>1076</v>
      </c>
      <c r="D2115" s="100" t="s">
        <v>3321</v>
      </c>
      <c r="E2115" s="100" t="s">
        <v>54</v>
      </c>
      <c r="F2115" s="100">
        <v>999929602</v>
      </c>
      <c r="G2115" s="99">
        <f>(J2115+T2115)-H2115</f>
        <v>68</v>
      </c>
      <c r="H2115" s="100"/>
      <c r="I2115" s="44"/>
      <c r="J2115" s="99">
        <f>SUM(K2115,L2115,N2115,O2115,P2115,Q2115)</f>
        <v>0</v>
      </c>
      <c r="K2115" s="99">
        <f>SUM(AD2115,AL2115,AN2115)</f>
        <v>0</v>
      </c>
      <c r="L2115" s="99">
        <f>SUM(AE2115,AF2115,AG2115,AH2115)</f>
        <v>0</v>
      </c>
      <c r="M2115" s="99">
        <f>COUNT(#REF!,#REF!,#REF!,#REF!,#REF!,#REF!,#REF!,AE2115,#REF!,#REF!,#REF!,#REF!,AF2115,AG2115,#REF!,#REF!,#REF!,AH2115)</f>
        <v>0</v>
      </c>
      <c r="N2115" s="99">
        <f>AI2115+AJ2115</f>
        <v>0</v>
      </c>
      <c r="O2115" s="99"/>
      <c r="P2115" s="99">
        <f>AK2115</f>
        <v>0</v>
      </c>
      <c r="Q2115" s="99">
        <f>AM2115</f>
        <v>0</v>
      </c>
      <c r="R2115" s="99">
        <v>0</v>
      </c>
      <c r="S2115" s="47"/>
      <c r="T2115" s="99">
        <f>SUM(U2115,V2115,X2115,Y2115,Z2115,AA2115,AB2115)</f>
        <v>68</v>
      </c>
      <c r="U2115" s="99">
        <f>AP2115</f>
        <v>0</v>
      </c>
      <c r="V2115" s="99">
        <f>SUM(AS2115,AT2115,AU2115,AV2115,AW2115,AX2115,AY2115,AZ2115,BA2115,BB2115,BC2115)</f>
        <v>68</v>
      </c>
      <c r="W2115" s="99">
        <f>COUNT(AS2115,AT2115,AU2115,AV2115,AW2115,AX2115,AY2115,AZ2115,BA2115,BB2115,BC2115)</f>
        <v>1</v>
      </c>
      <c r="X2115" s="99">
        <v>0</v>
      </c>
      <c r="Y2115" s="99">
        <v>0</v>
      </c>
      <c r="Z2115" s="99">
        <v>0</v>
      </c>
      <c r="AA2115" s="99">
        <f>AR2115</f>
        <v>0</v>
      </c>
      <c r="AB2115" s="99">
        <f>AQ2115</f>
        <v>0</v>
      </c>
      <c r="AC2115" s="47"/>
      <c r="AD2115" s="100"/>
      <c r="AE2115" s="100"/>
      <c r="AF2115" s="100"/>
      <c r="AG2115" s="100"/>
      <c r="AH2115" s="100"/>
      <c r="AI2115" s="100"/>
      <c r="AJ2115" s="100"/>
      <c r="AK2115" s="100"/>
      <c r="AL2115" s="100"/>
      <c r="AM2115" s="100"/>
      <c r="AN2115" s="100"/>
      <c r="AO2115" s="44"/>
      <c r="AP2115" s="100"/>
      <c r="AQ2115" s="100"/>
      <c r="AR2115" s="100"/>
      <c r="AS2115" s="100"/>
      <c r="AT2115" s="100"/>
      <c r="AU2115" s="100"/>
      <c r="AV2115" s="100"/>
      <c r="AW2115" s="100"/>
      <c r="AX2115" s="100"/>
      <c r="AY2115" s="100"/>
      <c r="AZ2115" s="100">
        <v>68</v>
      </c>
      <c r="BA2115" s="100"/>
      <c r="BB2115" s="100"/>
      <c r="BC2115" s="100"/>
    </row>
    <row r="2116" spans="1:56" x14ac:dyDescent="0.3">
      <c r="A2116" s="100" t="s">
        <v>305</v>
      </c>
      <c r="B2116" s="100" t="s">
        <v>217</v>
      </c>
      <c r="C2116" s="100" t="s">
        <v>490</v>
      </c>
      <c r="D2116" s="100" t="s">
        <v>1271</v>
      </c>
      <c r="E2116" s="100" t="s">
        <v>54</v>
      </c>
      <c r="F2116" s="100">
        <v>999929940</v>
      </c>
      <c r="G2116" s="99">
        <f>(J2116+T2116)-H2116</f>
        <v>68</v>
      </c>
      <c r="H2116" s="100"/>
      <c r="I2116" s="44"/>
      <c r="J2116" s="99">
        <f>SUM(K2116,L2116,N2116,O2116,P2116,Q2116)</f>
        <v>0</v>
      </c>
      <c r="K2116" s="99">
        <f>SUM(AD2116,AL2116,AN2116)</f>
        <v>0</v>
      </c>
      <c r="L2116" s="99">
        <f>SUM(AE2116,AF2116,AG2116,AH2116)</f>
        <v>0</v>
      </c>
      <c r="M2116" s="99">
        <f>COUNT(#REF!,#REF!,#REF!,#REF!,#REF!,#REF!,#REF!,AE2116,#REF!,#REF!,#REF!,#REF!,AF2116,AG2116,#REF!,#REF!,#REF!,AH2116)</f>
        <v>0</v>
      </c>
      <c r="N2116" s="99">
        <f>AI2116+AJ2116</f>
        <v>0</v>
      </c>
      <c r="O2116" s="99"/>
      <c r="P2116" s="99">
        <f>AK2116</f>
        <v>0</v>
      </c>
      <c r="Q2116" s="99">
        <f>AM2116</f>
        <v>0</v>
      </c>
      <c r="R2116" s="99">
        <v>0</v>
      </c>
      <c r="S2116" s="47"/>
      <c r="T2116" s="99">
        <f>SUM(U2116,V2116,X2116,Y2116,Z2116,AA2116,AB2116)</f>
        <v>68</v>
      </c>
      <c r="U2116" s="99">
        <f>AP2116</f>
        <v>0</v>
      </c>
      <c r="V2116" s="99">
        <f>SUM(AS2116,AT2116,AU2116,AV2116,AW2116,AX2116,AY2116,AZ2116,BA2116,BB2116,BC2116)</f>
        <v>68</v>
      </c>
      <c r="W2116" s="99">
        <f>COUNT(AS2116,AT2116,AU2116,AV2116,AW2116,AX2116,AY2116,AZ2116,BA2116,BB2116,BC2116)</f>
        <v>1</v>
      </c>
      <c r="X2116" s="99">
        <v>0</v>
      </c>
      <c r="Y2116" s="99">
        <v>0</v>
      </c>
      <c r="Z2116" s="99">
        <v>0</v>
      </c>
      <c r="AA2116" s="99">
        <f>AR2116</f>
        <v>0</v>
      </c>
      <c r="AB2116" s="99">
        <f>AQ2116</f>
        <v>0</v>
      </c>
      <c r="AC2116" s="47"/>
      <c r="AD2116" s="100"/>
      <c r="AE2116" s="100"/>
      <c r="AF2116" s="100"/>
      <c r="AG2116" s="100"/>
      <c r="AH2116" s="100"/>
      <c r="AI2116" s="100"/>
      <c r="AJ2116" s="100"/>
      <c r="AK2116" s="100"/>
      <c r="AL2116" s="100"/>
      <c r="AM2116" s="100"/>
      <c r="AN2116" s="100"/>
      <c r="AO2116" s="44"/>
      <c r="AP2116" s="100"/>
      <c r="AQ2116" s="100"/>
      <c r="AR2116" s="100"/>
      <c r="AS2116" s="100"/>
      <c r="AT2116" s="100"/>
      <c r="AU2116" s="100"/>
      <c r="AV2116" s="100"/>
      <c r="AW2116" s="100"/>
      <c r="AX2116" s="100"/>
      <c r="AY2116" s="100"/>
      <c r="AZ2116" s="100">
        <v>68</v>
      </c>
      <c r="BA2116" s="100"/>
      <c r="BB2116" s="100"/>
      <c r="BC2116" s="100"/>
    </row>
    <row r="2117" spans="1:56" x14ac:dyDescent="0.3">
      <c r="A2117" s="100" t="s">
        <v>305</v>
      </c>
      <c r="B2117" s="102" t="s">
        <v>217</v>
      </c>
      <c r="C2117" s="102" t="s">
        <v>490</v>
      </c>
      <c r="D2117" s="102" t="s">
        <v>212</v>
      </c>
      <c r="E2117" s="102" t="s">
        <v>54</v>
      </c>
      <c r="F2117" s="99">
        <v>999926030</v>
      </c>
      <c r="G2117" s="99">
        <f>(J2117+T2117)-H2117</f>
        <v>66.25</v>
      </c>
      <c r="H2117" s="99">
        <f>(K2117+L2117+N2117+O2117+P2117+Q2117+R2117)*0.5</f>
        <v>26.25</v>
      </c>
      <c r="I2117" s="24"/>
      <c r="J2117" s="99">
        <f>SUM(K2117,L2117,N2117,O2117,P2117,Q2117)</f>
        <v>52.5</v>
      </c>
      <c r="K2117" s="99">
        <f>SUM(AD2117,AL2117,AN2117)</f>
        <v>0</v>
      </c>
      <c r="L2117" s="99">
        <f>SUM(AE2117,AF2117,AG2117,AH2117)</f>
        <v>0</v>
      </c>
      <c r="M2117" s="99">
        <f>COUNT(#REF!,#REF!,#REF!,#REF!,#REF!,#REF!,#REF!,AE2117,#REF!,#REF!,#REF!,#REF!,AF2117,AG2117,#REF!,#REF!,#REF!,AH2117)</f>
        <v>0</v>
      </c>
      <c r="N2117" s="99">
        <f>AI2117+AJ2117</f>
        <v>52.5</v>
      </c>
      <c r="O2117" s="99"/>
      <c r="P2117" s="99">
        <f>AK2117</f>
        <v>0</v>
      </c>
      <c r="Q2117" s="99">
        <f>AM2117</f>
        <v>0</v>
      </c>
      <c r="R2117" s="99">
        <v>0</v>
      </c>
      <c r="S2117" s="47"/>
      <c r="T2117" s="99">
        <f>SUM(U2117,V2117,X2117,Y2117,Z2117,AA2117,AB2117)</f>
        <v>40</v>
      </c>
      <c r="U2117" s="99">
        <f>AP2117</f>
        <v>10</v>
      </c>
      <c r="V2117" s="99">
        <f>SUM(AS2117,AT2117,AU2117,AV2117,AW2117,AX2117,AY2117,AZ2117,BA2117,BB2117,BC2117)</f>
        <v>30</v>
      </c>
      <c r="W2117" s="99">
        <f>COUNT(AS2117,AT2117,AU2117,AV2117,AW2117,AX2117,AY2117,AZ2117,BA2117,BB2117,BC2117)</f>
        <v>1</v>
      </c>
      <c r="X2117" s="99">
        <v>0</v>
      </c>
      <c r="Y2117" s="99">
        <v>0</v>
      </c>
      <c r="Z2117" s="99">
        <v>0</v>
      </c>
      <c r="AA2117" s="99">
        <f>AR2117</f>
        <v>0</v>
      </c>
      <c r="AB2117" s="99">
        <f>AQ2117</f>
        <v>0</v>
      </c>
      <c r="AC2117" s="47"/>
      <c r="AD2117" s="99"/>
      <c r="AE2117" s="99"/>
      <c r="AF2117" s="99"/>
      <c r="AG2117" s="99"/>
      <c r="AH2117" s="99"/>
      <c r="AI2117" s="99"/>
      <c r="AJ2117" s="99">
        <v>52.5</v>
      </c>
      <c r="AK2117" s="99"/>
      <c r="AL2117" s="99"/>
      <c r="AM2117" s="100"/>
      <c r="AN2117" s="100"/>
      <c r="AO2117" s="44"/>
      <c r="AP2117" s="100">
        <v>10</v>
      </c>
      <c r="AQ2117" s="100"/>
      <c r="AR2117" s="100"/>
      <c r="AS2117" s="100">
        <v>30</v>
      </c>
      <c r="AT2117" s="100"/>
      <c r="AU2117" s="100"/>
      <c r="AV2117" s="100"/>
      <c r="AW2117" s="100"/>
      <c r="AX2117" s="100"/>
      <c r="AY2117" s="100"/>
      <c r="AZ2117" s="100"/>
      <c r="BA2117" s="100"/>
      <c r="BB2117" s="100"/>
      <c r="BC2117" s="100"/>
      <c r="BD2117" s="41"/>
    </row>
    <row r="2118" spans="1:56" x14ac:dyDescent="0.3">
      <c r="A2118" s="100" t="s">
        <v>305</v>
      </c>
      <c r="B2118" s="99" t="s">
        <v>217</v>
      </c>
      <c r="C2118" s="99" t="s">
        <v>1531</v>
      </c>
      <c r="D2118" s="99" t="s">
        <v>1532</v>
      </c>
      <c r="E2118" s="99" t="s">
        <v>54</v>
      </c>
      <c r="F2118" s="99">
        <v>999922521</v>
      </c>
      <c r="G2118" s="99">
        <f>(J2118+T2118)-H2118</f>
        <v>60</v>
      </c>
      <c r="H2118" s="100"/>
      <c r="I2118" s="24"/>
      <c r="J2118" s="99">
        <f>SUM(K2118,L2118,N2118,O2118,P2118,Q2118)</f>
        <v>60</v>
      </c>
      <c r="K2118" s="99">
        <f>SUM(AD2118,AL2118,AN2118)</f>
        <v>0</v>
      </c>
      <c r="L2118" s="99">
        <f>SUM(AE2118,AF2118,AG2118,AH2118)</f>
        <v>60</v>
      </c>
      <c r="M2118" s="99">
        <f>COUNT(#REF!,#REF!,#REF!,#REF!,#REF!,#REF!,#REF!,AE2118,#REF!,#REF!,#REF!,#REF!,AF2118,AG2118,#REF!,#REF!,#REF!,AH2118)</f>
        <v>1</v>
      </c>
      <c r="N2118" s="99">
        <f>AI2118+AJ2118</f>
        <v>0</v>
      </c>
      <c r="O2118" s="99"/>
      <c r="P2118" s="99">
        <f>AK2118</f>
        <v>0</v>
      </c>
      <c r="Q2118" s="99">
        <f>AM2118</f>
        <v>0</v>
      </c>
      <c r="R2118" s="99">
        <v>0</v>
      </c>
      <c r="S2118" s="47"/>
      <c r="T2118" s="99">
        <f>SUM(U2118,V2118,X2118,Y2118,Z2118,AA2118,AB2118)</f>
        <v>0</v>
      </c>
      <c r="U2118" s="99">
        <f>AP2118</f>
        <v>0</v>
      </c>
      <c r="V2118" s="99">
        <f>SUM(AS2118,AT2118,AU2118,AV2118,AW2118,AX2118,AY2118,AZ2118,BA2118,BB2118,BC2118)</f>
        <v>0</v>
      </c>
      <c r="W2118" s="99">
        <f>COUNT(AS2118,AT2118,AU2118,AV2118,AW2118,AX2118,AY2118,AZ2118,BA2118,BB2118,BC2118)</f>
        <v>0</v>
      </c>
      <c r="X2118" s="99">
        <v>0</v>
      </c>
      <c r="Y2118" s="99">
        <v>0</v>
      </c>
      <c r="Z2118" s="99">
        <v>0</v>
      </c>
      <c r="AA2118" s="99">
        <f>AR2118</f>
        <v>0</v>
      </c>
      <c r="AB2118" s="99">
        <f>AQ2118</f>
        <v>0</v>
      </c>
      <c r="AC2118" s="47"/>
      <c r="AD2118" s="99"/>
      <c r="AE2118" s="99">
        <v>60</v>
      </c>
      <c r="AF2118" s="99"/>
      <c r="AG2118" s="99"/>
      <c r="AH2118" s="99"/>
      <c r="AI2118" s="99"/>
      <c r="AJ2118" s="99"/>
      <c r="AK2118" s="99"/>
      <c r="AL2118" s="99"/>
      <c r="AM2118" s="100"/>
      <c r="AN2118" s="100"/>
      <c r="AO2118" s="44"/>
      <c r="AP2118" s="100"/>
      <c r="AQ2118" s="100"/>
      <c r="AR2118" s="100"/>
      <c r="AS2118" s="100"/>
      <c r="AT2118" s="100"/>
      <c r="AU2118" s="100"/>
      <c r="AV2118" s="100"/>
      <c r="AW2118" s="100"/>
      <c r="AX2118" s="100"/>
      <c r="AY2118" s="100"/>
      <c r="AZ2118" s="100"/>
      <c r="BA2118" s="100"/>
      <c r="BB2118" s="100"/>
      <c r="BC2118" s="100"/>
      <c r="BD2118" s="41"/>
    </row>
    <row r="2119" spans="1:56" x14ac:dyDescent="0.3">
      <c r="A2119" s="100" t="s">
        <v>305</v>
      </c>
      <c r="B2119" s="100" t="s">
        <v>217</v>
      </c>
      <c r="C2119" s="100" t="s">
        <v>1587</v>
      </c>
      <c r="D2119" s="100" t="s">
        <v>90</v>
      </c>
      <c r="E2119" s="100" t="s">
        <v>54</v>
      </c>
      <c r="F2119" s="100">
        <v>999922790</v>
      </c>
      <c r="G2119" s="99">
        <f>(J2119+T2119)-H2119</f>
        <v>59.2</v>
      </c>
      <c r="H2119" s="99">
        <f>J2119*0.5</f>
        <v>14.200000000000001</v>
      </c>
      <c r="I2119" s="44"/>
      <c r="J2119" s="99">
        <f>SUM(K2119,L2119,N2119,O2119,P2119,Q2119)</f>
        <v>28.400000000000002</v>
      </c>
      <c r="K2119" s="99">
        <f>SUM(AD2119,AL2119,AN2119)</f>
        <v>0</v>
      </c>
      <c r="L2119" s="99">
        <f>SUM(AE2119,AF2119,AG2119,AH2119)</f>
        <v>0</v>
      </c>
      <c r="M2119" s="99">
        <f>COUNT(#REF!,#REF!,#REF!,#REF!,#REF!,#REF!,#REF!,AE2119,#REF!,#REF!,#REF!,#REF!,AF2119,AG2119,#REF!,#REF!,#REF!,AH2119)</f>
        <v>4</v>
      </c>
      <c r="N2119" s="99">
        <f>AI2119+AJ2119</f>
        <v>28.400000000000002</v>
      </c>
      <c r="O2119" s="99"/>
      <c r="P2119" s="99">
        <f>AK2119</f>
        <v>0</v>
      </c>
      <c r="Q2119" s="99">
        <f>AM2119</f>
        <v>0</v>
      </c>
      <c r="R2119" s="99">
        <v>0</v>
      </c>
      <c r="S2119" s="47"/>
      <c r="T2119" s="99">
        <f>SUM(U2119,V2119,X2119,Y2119,Z2119,AA2119,AB2119)</f>
        <v>45</v>
      </c>
      <c r="U2119" s="99">
        <f>AP2119</f>
        <v>0</v>
      </c>
      <c r="V2119" s="99">
        <f>SUM(AS2119,AT2119,AU2119,AV2119,AW2119,AX2119,AY2119,AZ2119,BA2119,BB2119,BC2119)</f>
        <v>45</v>
      </c>
      <c r="W2119" s="99">
        <f>COUNT(AS2119,AT2119,AU2119,AV2119,AW2119,AX2119,AY2119,AZ2119,BA2119,BB2119,BC2119)</f>
        <v>1</v>
      </c>
      <c r="X2119" s="99">
        <v>0</v>
      </c>
      <c r="Y2119" s="99">
        <v>0</v>
      </c>
      <c r="Z2119" s="99">
        <v>0</v>
      </c>
      <c r="AA2119" s="99">
        <f>AR2119</f>
        <v>0</v>
      </c>
      <c r="AB2119" s="99">
        <f>AQ2119</f>
        <v>0</v>
      </c>
      <c r="AC2119" s="47"/>
      <c r="AD2119" s="100">
        <v>0</v>
      </c>
      <c r="AE2119" s="100">
        <v>0</v>
      </c>
      <c r="AF2119" s="100">
        <v>0</v>
      </c>
      <c r="AG2119" s="100">
        <v>0</v>
      </c>
      <c r="AH2119" s="100">
        <v>0</v>
      </c>
      <c r="AI2119" s="100">
        <v>28.400000000000002</v>
      </c>
      <c r="AJ2119" s="100">
        <v>0</v>
      </c>
      <c r="AK2119" s="100">
        <v>0</v>
      </c>
      <c r="AL2119" s="100">
        <v>0</v>
      </c>
      <c r="AM2119" s="100">
        <v>0</v>
      </c>
      <c r="AN2119" s="100">
        <v>0</v>
      </c>
      <c r="AO2119" s="44"/>
      <c r="AP2119" s="100"/>
      <c r="AQ2119" s="100"/>
      <c r="AR2119" s="100"/>
      <c r="AS2119" s="100"/>
      <c r="AT2119" s="100">
        <v>45</v>
      </c>
      <c r="AU2119" s="100"/>
      <c r="AV2119" s="100"/>
      <c r="AW2119" s="100"/>
      <c r="AX2119" s="100"/>
      <c r="AY2119" s="100"/>
      <c r="AZ2119" s="100"/>
      <c r="BA2119" s="100"/>
      <c r="BB2119" s="100"/>
      <c r="BC2119" s="100"/>
    </row>
    <row r="2120" spans="1:56" x14ac:dyDescent="0.3">
      <c r="A2120" s="100" t="s">
        <v>305</v>
      </c>
      <c r="B2120" s="99" t="s">
        <v>217</v>
      </c>
      <c r="C2120" s="99" t="s">
        <v>946</v>
      </c>
      <c r="D2120" s="99" t="s">
        <v>947</v>
      </c>
      <c r="E2120" s="99" t="s">
        <v>54</v>
      </c>
      <c r="F2120" s="99">
        <v>999917462</v>
      </c>
      <c r="G2120" s="99">
        <f>(J2120+T2120)-H2120</f>
        <v>58.25</v>
      </c>
      <c r="H2120" s="99">
        <f>(K2120+L2120+N2120+O2120+P2120+Q2120+R2120)*0.5</f>
        <v>58.25</v>
      </c>
      <c r="I2120" s="24"/>
      <c r="J2120" s="99">
        <f>SUM(K2120,L2120,N2120,O2120,P2120,Q2120)</f>
        <v>116.5</v>
      </c>
      <c r="K2120" s="99">
        <f>SUM(AD2120,AL2120,AN2120)</f>
        <v>37.5</v>
      </c>
      <c r="L2120" s="99">
        <f>SUM(AE2120,AF2120,AG2120,AH2120)</f>
        <v>0</v>
      </c>
      <c r="M2120" s="99">
        <f>COUNT(#REF!,#REF!,#REF!,#REF!,#REF!,#REF!,#REF!,AE2120,#REF!,#REF!,#REF!,#REF!,AF2120,AG2120,#REF!,#REF!,#REF!,AH2120)</f>
        <v>0</v>
      </c>
      <c r="N2120" s="99">
        <f>AI2120+AJ2120</f>
        <v>79</v>
      </c>
      <c r="O2120" s="99"/>
      <c r="P2120" s="99">
        <f>AK2120</f>
        <v>0</v>
      </c>
      <c r="Q2120" s="99">
        <f>AM2120</f>
        <v>0</v>
      </c>
      <c r="R2120" s="99">
        <v>0</v>
      </c>
      <c r="S2120" s="47"/>
      <c r="T2120" s="99">
        <f>SUM(U2120,V2120,X2120,Y2120,Z2120,AA2120,AB2120)</f>
        <v>0</v>
      </c>
      <c r="U2120" s="99">
        <f>AP2120</f>
        <v>0</v>
      </c>
      <c r="V2120" s="99">
        <f>SUM(AS2120,AT2120,AU2120,AV2120,AW2120,AX2120,AY2120,AZ2120,BA2120,BB2120,BC2120)</f>
        <v>0</v>
      </c>
      <c r="W2120" s="99">
        <f>COUNT(AS2120,AT2120,AU2120,AV2120,AW2120,AX2120,AY2120,AZ2120,BA2120,BB2120,BC2120)</f>
        <v>0</v>
      </c>
      <c r="X2120" s="99">
        <v>0</v>
      </c>
      <c r="Y2120" s="99">
        <v>0</v>
      </c>
      <c r="Z2120" s="99">
        <v>0</v>
      </c>
      <c r="AA2120" s="99">
        <f>AR2120</f>
        <v>0</v>
      </c>
      <c r="AB2120" s="99">
        <f>AQ2120</f>
        <v>0</v>
      </c>
      <c r="AC2120" s="47"/>
      <c r="AD2120" s="99"/>
      <c r="AE2120" s="99"/>
      <c r="AF2120" s="99"/>
      <c r="AG2120" s="99"/>
      <c r="AH2120" s="99"/>
      <c r="AI2120" s="99">
        <v>79</v>
      </c>
      <c r="AJ2120" s="99"/>
      <c r="AK2120" s="99"/>
      <c r="AL2120" s="99">
        <v>37.5</v>
      </c>
      <c r="AM2120" s="100"/>
      <c r="AN2120" s="100"/>
      <c r="AO2120" s="44"/>
      <c r="AP2120" s="100"/>
      <c r="AQ2120" s="100"/>
      <c r="AR2120" s="100"/>
      <c r="AS2120" s="100"/>
      <c r="AT2120" s="100"/>
      <c r="AU2120" s="100"/>
      <c r="AV2120" s="100"/>
      <c r="AW2120" s="100"/>
      <c r="AX2120" s="100"/>
      <c r="AY2120" s="100"/>
      <c r="AZ2120" s="100"/>
      <c r="BA2120" s="100"/>
      <c r="BB2120" s="100"/>
      <c r="BC2120" s="100"/>
      <c r="BD2120" s="41"/>
    </row>
    <row r="2121" spans="1:56" x14ac:dyDescent="0.3">
      <c r="A2121" s="100" t="s">
        <v>305</v>
      </c>
      <c r="B2121" s="100" t="s">
        <v>217</v>
      </c>
      <c r="C2121" s="100" t="s">
        <v>3329</v>
      </c>
      <c r="D2121" s="100" t="s">
        <v>376</v>
      </c>
      <c r="E2121" s="100" t="s">
        <v>54</v>
      </c>
      <c r="F2121" s="100">
        <v>999924425</v>
      </c>
      <c r="G2121" s="99">
        <f>(J2121+T2121)-H2121</f>
        <v>52</v>
      </c>
      <c r="H2121" s="99">
        <f>J2121*0.5</f>
        <v>24</v>
      </c>
      <c r="I2121" s="44"/>
      <c r="J2121" s="99">
        <f>SUM(K2121,L2121,N2121,O2121,P2121,Q2121)</f>
        <v>48</v>
      </c>
      <c r="K2121" s="99">
        <f>SUM(AD2121,AL2121,AN2121)</f>
        <v>0</v>
      </c>
      <c r="L2121" s="99">
        <f>SUM(AE2121,AF2121,AG2121,AH2121)</f>
        <v>0</v>
      </c>
      <c r="M2121" s="99">
        <f>COUNT(#REF!,#REF!,#REF!,#REF!,#REF!,#REF!,#REF!,AE2121,#REF!,#REF!,#REF!,#REF!,AF2121,AG2121,#REF!,#REF!,#REF!,AH2121)</f>
        <v>4</v>
      </c>
      <c r="N2121" s="99">
        <f>AI2121+AJ2121</f>
        <v>0</v>
      </c>
      <c r="O2121" s="99"/>
      <c r="P2121" s="99">
        <f>AK2121</f>
        <v>48</v>
      </c>
      <c r="Q2121" s="99">
        <f>AM2121</f>
        <v>0</v>
      </c>
      <c r="R2121" s="99">
        <v>0</v>
      </c>
      <c r="S2121" s="47"/>
      <c r="T2121" s="99">
        <f>SUM(U2121,V2121,X2121,Y2121,Z2121,AA2121,AB2121)</f>
        <v>28</v>
      </c>
      <c r="U2121" s="99">
        <f>AP2121</f>
        <v>0</v>
      </c>
      <c r="V2121" s="99">
        <f>SUM(AS2121,AT2121,AU2121,AV2121,AW2121,AX2121,AY2121,AZ2121,BA2121,BB2121,BC2121)</f>
        <v>28</v>
      </c>
      <c r="W2121" s="99">
        <f>COUNT(AS2121,AT2121,AU2121,AV2121,AW2121,AX2121,AY2121,AZ2121,BA2121,BB2121,BC2121)</f>
        <v>1</v>
      </c>
      <c r="X2121" s="99">
        <v>0</v>
      </c>
      <c r="Y2121" s="99">
        <v>0</v>
      </c>
      <c r="Z2121" s="99">
        <v>0</v>
      </c>
      <c r="AA2121" s="99">
        <f>AR2121</f>
        <v>0</v>
      </c>
      <c r="AB2121" s="99">
        <f>AQ2121</f>
        <v>0</v>
      </c>
      <c r="AC2121" s="47"/>
      <c r="AD2121" s="100">
        <v>0</v>
      </c>
      <c r="AE2121" s="100">
        <v>0</v>
      </c>
      <c r="AF2121" s="100">
        <v>0</v>
      </c>
      <c r="AG2121" s="100">
        <v>0</v>
      </c>
      <c r="AH2121" s="100">
        <v>0</v>
      </c>
      <c r="AI2121" s="100">
        <v>0</v>
      </c>
      <c r="AJ2121" s="100">
        <v>0</v>
      </c>
      <c r="AK2121" s="100">
        <v>48</v>
      </c>
      <c r="AL2121" s="100">
        <v>0</v>
      </c>
      <c r="AM2121" s="100">
        <v>0</v>
      </c>
      <c r="AN2121" s="100">
        <v>0</v>
      </c>
      <c r="AO2121" s="44"/>
      <c r="AP2121" s="100"/>
      <c r="AQ2121" s="100"/>
      <c r="AR2121" s="100"/>
      <c r="AS2121" s="100"/>
      <c r="AT2121" s="100"/>
      <c r="AU2121" s="100"/>
      <c r="AV2121" s="100"/>
      <c r="AW2121" s="100"/>
      <c r="AX2121" s="100"/>
      <c r="AY2121" s="100"/>
      <c r="AZ2121" s="100">
        <v>28</v>
      </c>
      <c r="BA2121" s="100"/>
      <c r="BB2121" s="100"/>
      <c r="BC2121" s="100"/>
    </row>
    <row r="2122" spans="1:56" x14ac:dyDescent="0.3">
      <c r="A2122" s="100" t="s">
        <v>305</v>
      </c>
      <c r="B2122" s="100" t="s">
        <v>217</v>
      </c>
      <c r="C2122" s="100" t="s">
        <v>1191</v>
      </c>
      <c r="D2122" s="100" t="s">
        <v>1427</v>
      </c>
      <c r="E2122" s="100" t="s">
        <v>54</v>
      </c>
      <c r="F2122" s="100">
        <v>999921773</v>
      </c>
      <c r="G2122" s="99">
        <f>(J2122+T2122)-H2122</f>
        <v>51</v>
      </c>
      <c r="H2122" s="100"/>
      <c r="I2122" s="24"/>
      <c r="J2122" s="99">
        <f>SUM(K2122,L2122,N2122,O2122,P2122,Q2122)</f>
        <v>51</v>
      </c>
      <c r="K2122" s="99">
        <f>SUM(AD2122,AL2122,AN2122)</f>
        <v>0</v>
      </c>
      <c r="L2122" s="99">
        <f>SUM(AE2122,AF2122,AG2122,AH2122)</f>
        <v>0</v>
      </c>
      <c r="M2122" s="99">
        <f>COUNT(#REF!,#REF!,#REF!,#REF!,#REF!,#REF!,#REF!,AE2122,#REF!,#REF!,#REF!,#REF!,AF2122,AG2122,#REF!,#REF!,#REF!,AH2122)</f>
        <v>0</v>
      </c>
      <c r="N2122" s="99">
        <f>AI2122+AJ2122</f>
        <v>0</v>
      </c>
      <c r="O2122" s="99"/>
      <c r="P2122" s="99">
        <f>AK2122</f>
        <v>51</v>
      </c>
      <c r="Q2122" s="99">
        <f>AM2122</f>
        <v>0</v>
      </c>
      <c r="R2122" s="99">
        <v>0</v>
      </c>
      <c r="S2122" s="47"/>
      <c r="T2122" s="99">
        <f>SUM(U2122,V2122,X2122,Y2122,Z2122,AA2122,AB2122)</f>
        <v>0</v>
      </c>
      <c r="U2122" s="99">
        <f>AP2122</f>
        <v>0</v>
      </c>
      <c r="V2122" s="99">
        <f>SUM(AS2122,AT2122,AU2122,AV2122,AW2122,AX2122,AY2122,AZ2122,BA2122,BB2122,BC2122)</f>
        <v>0</v>
      </c>
      <c r="W2122" s="99">
        <f>COUNT(AS2122,AT2122,AU2122,AV2122,AW2122,AX2122,AY2122,AZ2122,BA2122,BB2122,BC2122)</f>
        <v>0</v>
      </c>
      <c r="X2122" s="99">
        <v>0</v>
      </c>
      <c r="Y2122" s="99">
        <v>0</v>
      </c>
      <c r="Z2122" s="99">
        <v>0</v>
      </c>
      <c r="AA2122" s="99">
        <f>AR2122</f>
        <v>0</v>
      </c>
      <c r="AB2122" s="99">
        <f>AQ2122</f>
        <v>0</v>
      </c>
      <c r="AC2122" s="47"/>
      <c r="AD2122" s="99"/>
      <c r="AE2122" s="99"/>
      <c r="AF2122" s="99"/>
      <c r="AG2122" s="99"/>
      <c r="AH2122" s="99"/>
      <c r="AI2122" s="99"/>
      <c r="AJ2122" s="99"/>
      <c r="AK2122" s="99">
        <v>51</v>
      </c>
      <c r="AL2122" s="99"/>
      <c r="AM2122" s="100"/>
      <c r="AN2122" s="100"/>
      <c r="AO2122" s="44"/>
      <c r="AP2122" s="100"/>
      <c r="AQ2122" s="100"/>
      <c r="AR2122" s="100"/>
      <c r="AS2122" s="100"/>
      <c r="AT2122" s="100"/>
      <c r="AU2122" s="100"/>
      <c r="AV2122" s="100"/>
      <c r="AW2122" s="100"/>
      <c r="AX2122" s="100"/>
      <c r="AY2122" s="100"/>
      <c r="AZ2122" s="100"/>
      <c r="BA2122" s="100"/>
      <c r="BB2122" s="100"/>
      <c r="BC2122" s="100"/>
      <c r="BD2122" s="41"/>
    </row>
    <row r="2123" spans="1:56" x14ac:dyDescent="0.3">
      <c r="A2123" s="100" t="s">
        <v>305</v>
      </c>
      <c r="B2123" s="100" t="s">
        <v>217</v>
      </c>
      <c r="C2123" s="100" t="s">
        <v>1240</v>
      </c>
      <c r="D2123" s="100" t="s">
        <v>1241</v>
      </c>
      <c r="E2123" s="100" t="s">
        <v>54</v>
      </c>
      <c r="F2123" s="100">
        <v>999920251</v>
      </c>
      <c r="G2123" s="99">
        <f>(J2123+T2123)-H2123</f>
        <v>51</v>
      </c>
      <c r="H2123" s="100"/>
      <c r="I2123" s="44"/>
      <c r="J2123" s="99">
        <f>SUM(K2123,L2123,N2123,O2123,P2123,Q2123)</f>
        <v>0</v>
      </c>
      <c r="K2123" s="99">
        <f>SUM(AD2123,AL2123,AN2123)</f>
        <v>0</v>
      </c>
      <c r="L2123" s="99">
        <f>SUM(AE2123,AF2123,AG2123,AH2123)</f>
        <v>0</v>
      </c>
      <c r="M2123" s="99">
        <f>COUNT(#REF!,#REF!,#REF!,#REF!,#REF!,#REF!,#REF!,AE2123,#REF!,#REF!,#REF!,#REF!,AF2123,AG2123,#REF!,#REF!,#REF!,AH2123)</f>
        <v>0</v>
      </c>
      <c r="N2123" s="99">
        <f>AI2123+AJ2123</f>
        <v>0</v>
      </c>
      <c r="O2123" s="99"/>
      <c r="P2123" s="99">
        <f>AK2123</f>
        <v>0</v>
      </c>
      <c r="Q2123" s="99">
        <f>AM2123</f>
        <v>0</v>
      </c>
      <c r="R2123" s="99">
        <v>0</v>
      </c>
      <c r="S2123" s="47"/>
      <c r="T2123" s="99">
        <f>SUM(U2123,V2123,X2123,Y2123,Z2123,AA2123,AB2123)</f>
        <v>51</v>
      </c>
      <c r="U2123" s="99">
        <f>AP2123</f>
        <v>0</v>
      </c>
      <c r="V2123" s="99">
        <f>SUM(AS2123,AT2123,AU2123,AV2123,AW2123,AX2123,AY2123,AZ2123,BA2123,BB2123,BC2123)</f>
        <v>51</v>
      </c>
      <c r="W2123" s="99">
        <f>COUNT(AS2123,AT2123,AU2123,AV2123,AW2123,AX2123,AY2123,AZ2123,BA2123,BB2123,BC2123)</f>
        <v>1</v>
      </c>
      <c r="X2123" s="99">
        <v>0</v>
      </c>
      <c r="Y2123" s="99">
        <v>0</v>
      </c>
      <c r="Z2123" s="99">
        <v>0</v>
      </c>
      <c r="AA2123" s="99">
        <f>AR2123</f>
        <v>0</v>
      </c>
      <c r="AB2123" s="99">
        <f>AQ2123</f>
        <v>0</v>
      </c>
      <c r="AC2123" s="47"/>
      <c r="AD2123" s="100"/>
      <c r="AE2123" s="100"/>
      <c r="AF2123" s="100"/>
      <c r="AG2123" s="100"/>
      <c r="AH2123" s="100"/>
      <c r="AI2123" s="100"/>
      <c r="AJ2123" s="100"/>
      <c r="AK2123" s="100"/>
      <c r="AL2123" s="100"/>
      <c r="AM2123" s="100"/>
      <c r="AN2123" s="100"/>
      <c r="AO2123" s="44"/>
      <c r="AP2123" s="100"/>
      <c r="AQ2123" s="100"/>
      <c r="AR2123" s="100"/>
      <c r="AS2123" s="100"/>
      <c r="AT2123" s="100"/>
      <c r="AU2123" s="100"/>
      <c r="AV2123" s="100"/>
      <c r="AW2123" s="100"/>
      <c r="AX2123" s="100"/>
      <c r="AY2123" s="100"/>
      <c r="AZ2123" s="100">
        <v>51</v>
      </c>
      <c r="BA2123" s="100"/>
      <c r="BB2123" s="100"/>
      <c r="BC2123" s="100"/>
    </row>
    <row r="2124" spans="1:56" x14ac:dyDescent="0.3">
      <c r="A2124" s="100" t="s">
        <v>305</v>
      </c>
      <c r="B2124" s="100" t="s">
        <v>217</v>
      </c>
      <c r="C2124" s="100" t="s">
        <v>737</v>
      </c>
      <c r="D2124" s="100" t="s">
        <v>844</v>
      </c>
      <c r="E2124" s="100" t="s">
        <v>54</v>
      </c>
      <c r="F2124" s="100">
        <v>999929283</v>
      </c>
      <c r="G2124" s="99">
        <f>(J2124+T2124)-H2124</f>
        <v>51</v>
      </c>
      <c r="H2124" s="100"/>
      <c r="I2124" s="44"/>
      <c r="J2124" s="99">
        <f>SUM(K2124,L2124,N2124,O2124,P2124,Q2124)</f>
        <v>0</v>
      </c>
      <c r="K2124" s="99">
        <f>SUM(AD2124,AL2124,AN2124)</f>
        <v>0</v>
      </c>
      <c r="L2124" s="99">
        <f>SUM(AE2124,AF2124,AG2124,AH2124)</f>
        <v>0</v>
      </c>
      <c r="M2124" s="99">
        <f>COUNT(#REF!,#REF!,#REF!,#REF!,#REF!,#REF!,#REF!,AE2124,#REF!,#REF!,#REF!,#REF!,AF2124,AG2124,#REF!,#REF!,#REF!,AH2124)</f>
        <v>0</v>
      </c>
      <c r="N2124" s="99">
        <f>AI2124+AJ2124</f>
        <v>0</v>
      </c>
      <c r="O2124" s="99"/>
      <c r="P2124" s="99">
        <f>AK2124</f>
        <v>0</v>
      </c>
      <c r="Q2124" s="99">
        <f>AM2124</f>
        <v>0</v>
      </c>
      <c r="R2124" s="99">
        <v>0</v>
      </c>
      <c r="S2124" s="47"/>
      <c r="T2124" s="99">
        <f>SUM(U2124,V2124,X2124,Y2124,Z2124,AA2124,AB2124)</f>
        <v>51</v>
      </c>
      <c r="U2124" s="99">
        <f>AP2124</f>
        <v>0</v>
      </c>
      <c r="V2124" s="99">
        <f>SUM(AS2124,AT2124,AU2124,AV2124,AW2124,AX2124,AY2124,AZ2124,BA2124,BB2124,BC2124)</f>
        <v>51</v>
      </c>
      <c r="W2124" s="99">
        <f>COUNT(AS2124,AT2124,AU2124,AV2124,AW2124,AX2124,AY2124,AZ2124,BA2124,BB2124,BC2124)</f>
        <v>1</v>
      </c>
      <c r="X2124" s="99">
        <v>0</v>
      </c>
      <c r="Y2124" s="99">
        <v>0</v>
      </c>
      <c r="Z2124" s="99">
        <v>0</v>
      </c>
      <c r="AA2124" s="99">
        <f>AR2124</f>
        <v>0</v>
      </c>
      <c r="AB2124" s="99">
        <f>AQ2124</f>
        <v>0</v>
      </c>
      <c r="AC2124" s="47"/>
      <c r="AD2124" s="100"/>
      <c r="AE2124" s="100"/>
      <c r="AF2124" s="100"/>
      <c r="AG2124" s="100"/>
      <c r="AH2124" s="100"/>
      <c r="AI2124" s="100"/>
      <c r="AJ2124" s="100"/>
      <c r="AK2124" s="100"/>
      <c r="AL2124" s="100"/>
      <c r="AM2124" s="100"/>
      <c r="AN2124" s="100"/>
      <c r="AO2124" s="44"/>
      <c r="AP2124" s="100"/>
      <c r="AQ2124" s="100"/>
      <c r="AR2124" s="100"/>
      <c r="AS2124" s="100"/>
      <c r="AT2124" s="100"/>
      <c r="AU2124" s="100"/>
      <c r="AV2124" s="100"/>
      <c r="AW2124" s="100"/>
      <c r="AX2124" s="100"/>
      <c r="AY2124" s="100"/>
      <c r="AZ2124" s="100">
        <v>51</v>
      </c>
      <c r="BA2124" s="100"/>
      <c r="BB2124" s="100"/>
      <c r="BC2124" s="100"/>
    </row>
    <row r="2125" spans="1:56" x14ac:dyDescent="0.3">
      <c r="A2125" s="100" t="s">
        <v>305</v>
      </c>
      <c r="B2125" s="99" t="s">
        <v>217</v>
      </c>
      <c r="C2125" s="99" t="s">
        <v>528</v>
      </c>
      <c r="D2125" s="99" t="s">
        <v>1665</v>
      </c>
      <c r="E2125" s="100" t="s">
        <v>54</v>
      </c>
      <c r="F2125" s="99">
        <v>999923290</v>
      </c>
      <c r="G2125" s="99">
        <f>(J2125+T2125)-H2125</f>
        <v>45</v>
      </c>
      <c r="H2125" s="100"/>
      <c r="I2125" s="24"/>
      <c r="J2125" s="99">
        <f>SUM(K2125,L2125,N2125,O2125,P2125,Q2125)</f>
        <v>45</v>
      </c>
      <c r="K2125" s="99">
        <f>SUM(AD2125,AL2125,AN2125)</f>
        <v>0</v>
      </c>
      <c r="L2125" s="99">
        <f>SUM(AE2125,AF2125,AG2125,AH2125)</f>
        <v>45</v>
      </c>
      <c r="M2125" s="99">
        <f>COUNT(#REF!,#REF!,#REF!,#REF!,#REF!,#REF!,#REF!,AE2125,#REF!,#REF!,#REF!,#REF!,AF2125,AG2125,#REF!,#REF!,#REF!,AH2125)</f>
        <v>1</v>
      </c>
      <c r="N2125" s="99">
        <f>AI2125+AJ2125</f>
        <v>0</v>
      </c>
      <c r="O2125" s="99"/>
      <c r="P2125" s="99">
        <f>AK2125</f>
        <v>0</v>
      </c>
      <c r="Q2125" s="99">
        <f>AM2125</f>
        <v>0</v>
      </c>
      <c r="R2125" s="99">
        <v>0</v>
      </c>
      <c r="S2125" s="47"/>
      <c r="T2125" s="99">
        <f>SUM(U2125,V2125,X2125,Y2125,Z2125,AA2125,AB2125)</f>
        <v>0</v>
      </c>
      <c r="U2125" s="99">
        <f>AP2125</f>
        <v>0</v>
      </c>
      <c r="V2125" s="99">
        <f>SUM(AS2125,AT2125,AU2125,AV2125,AW2125,AX2125,AY2125,AZ2125,BA2125,BB2125,BC2125)</f>
        <v>0</v>
      </c>
      <c r="W2125" s="99">
        <f>COUNT(AS2125,AT2125,AU2125,AV2125,AW2125,AX2125,AY2125,AZ2125,BA2125,BB2125,BC2125)</f>
        <v>0</v>
      </c>
      <c r="X2125" s="99">
        <v>0</v>
      </c>
      <c r="Y2125" s="99">
        <v>0</v>
      </c>
      <c r="Z2125" s="99">
        <v>0</v>
      </c>
      <c r="AA2125" s="99">
        <f>AR2125</f>
        <v>0</v>
      </c>
      <c r="AB2125" s="99">
        <f>AQ2125</f>
        <v>0</v>
      </c>
      <c r="AC2125" s="47"/>
      <c r="AD2125" s="99"/>
      <c r="AE2125" s="99">
        <v>45</v>
      </c>
      <c r="AF2125" s="99"/>
      <c r="AG2125" s="99"/>
      <c r="AH2125" s="99"/>
      <c r="AI2125" s="99"/>
      <c r="AJ2125" s="99"/>
      <c r="AK2125" s="99"/>
      <c r="AL2125" s="99"/>
      <c r="AM2125" s="100"/>
      <c r="AN2125" s="100"/>
      <c r="AO2125" s="44"/>
      <c r="AP2125" s="100"/>
      <c r="AQ2125" s="100"/>
      <c r="AR2125" s="100"/>
      <c r="AS2125" s="100"/>
      <c r="AT2125" s="100"/>
      <c r="AU2125" s="100"/>
      <c r="AV2125" s="100"/>
      <c r="AW2125" s="100"/>
      <c r="AX2125" s="100"/>
      <c r="AY2125" s="100"/>
      <c r="AZ2125" s="100"/>
      <c r="BA2125" s="100"/>
      <c r="BB2125" s="100"/>
      <c r="BC2125" s="100"/>
      <c r="BD2125" s="41"/>
    </row>
    <row r="2126" spans="1:56" x14ac:dyDescent="0.3">
      <c r="A2126" s="100" t="s">
        <v>305</v>
      </c>
      <c r="B2126" s="100" t="s">
        <v>217</v>
      </c>
      <c r="C2126" s="100" t="s">
        <v>3242</v>
      </c>
      <c r="D2126" s="100" t="s">
        <v>212</v>
      </c>
      <c r="E2126" s="100" t="s">
        <v>54</v>
      </c>
      <c r="F2126" s="100">
        <v>999927973</v>
      </c>
      <c r="G2126" s="99">
        <f>(J2126+T2126)-H2126</f>
        <v>45</v>
      </c>
      <c r="H2126" s="100"/>
      <c r="I2126" s="44"/>
      <c r="J2126" s="99">
        <f>SUM(K2126,L2126,N2126,O2126,P2126,Q2126)</f>
        <v>0</v>
      </c>
      <c r="K2126" s="99">
        <f>SUM(AD2126,AL2126,AN2126)</f>
        <v>0</v>
      </c>
      <c r="L2126" s="99">
        <f>SUM(AE2126,AF2126,AG2126,AH2126)</f>
        <v>0</v>
      </c>
      <c r="M2126" s="99">
        <f>COUNT(#REF!,#REF!,#REF!,#REF!,#REF!,#REF!,#REF!,AE2126,#REF!,#REF!,#REF!,#REF!,AF2126,AG2126,#REF!,#REF!,#REF!,AH2126)</f>
        <v>0</v>
      </c>
      <c r="N2126" s="99">
        <f>AI2126+AJ2126</f>
        <v>0</v>
      </c>
      <c r="O2126" s="99"/>
      <c r="P2126" s="99">
        <f>AK2126</f>
        <v>0</v>
      </c>
      <c r="Q2126" s="99">
        <f>AM2126</f>
        <v>0</v>
      </c>
      <c r="R2126" s="99">
        <v>0</v>
      </c>
      <c r="S2126" s="47"/>
      <c r="T2126" s="99">
        <f>SUM(U2126,V2126,X2126,Y2126,Z2126,AA2126,AB2126)</f>
        <v>45</v>
      </c>
      <c r="U2126" s="99">
        <f>AP2126</f>
        <v>0</v>
      </c>
      <c r="V2126" s="99">
        <f>SUM(AS2126,AT2126,AU2126,AV2126,AW2126,AX2126,AY2126,AZ2126,BA2126,BB2126,BC2126)</f>
        <v>45</v>
      </c>
      <c r="W2126" s="99">
        <f>COUNT(AS2126,AT2126,AU2126,AV2126,AW2126,AX2126,AY2126,AZ2126,BA2126,BB2126,BC2126)</f>
        <v>1</v>
      </c>
      <c r="X2126" s="99">
        <v>0</v>
      </c>
      <c r="Y2126" s="99">
        <v>0</v>
      </c>
      <c r="Z2126" s="99">
        <v>0</v>
      </c>
      <c r="AA2126" s="99">
        <f>AR2126</f>
        <v>0</v>
      </c>
      <c r="AB2126" s="99">
        <f>AQ2126</f>
        <v>0</v>
      </c>
      <c r="AC2126" s="47"/>
      <c r="AD2126" s="100"/>
      <c r="AE2126" s="100"/>
      <c r="AF2126" s="100"/>
      <c r="AG2126" s="100"/>
      <c r="AH2126" s="100"/>
      <c r="AI2126" s="100"/>
      <c r="AJ2126" s="100"/>
      <c r="AK2126" s="100"/>
      <c r="AL2126" s="100"/>
      <c r="AM2126" s="100"/>
      <c r="AN2126" s="100"/>
      <c r="AO2126" s="44"/>
      <c r="AP2126" s="100"/>
      <c r="AQ2126" s="100"/>
      <c r="AR2126" s="100"/>
      <c r="AS2126" s="100"/>
      <c r="AT2126" s="100"/>
      <c r="AU2126" s="100"/>
      <c r="AV2126" s="100"/>
      <c r="AW2126" s="100"/>
      <c r="AX2126" s="100"/>
      <c r="AY2126" s="100">
        <v>45</v>
      </c>
      <c r="AZ2126" s="100"/>
      <c r="BA2126" s="100"/>
      <c r="BB2126" s="100"/>
      <c r="BC2126" s="100"/>
    </row>
    <row r="2127" spans="1:56" x14ac:dyDescent="0.3">
      <c r="A2127" s="100" t="s">
        <v>305</v>
      </c>
      <c r="B2127" s="100" t="s">
        <v>217</v>
      </c>
      <c r="C2127" s="100" t="s">
        <v>3130</v>
      </c>
      <c r="D2127" s="100" t="s">
        <v>3131</v>
      </c>
      <c r="E2127" s="100" t="s">
        <v>54</v>
      </c>
      <c r="F2127" s="100">
        <v>999930082</v>
      </c>
      <c r="G2127" s="99">
        <f>(J2127+T2127)-H2127</f>
        <v>45</v>
      </c>
      <c r="H2127" s="100"/>
      <c r="I2127" s="44"/>
      <c r="J2127" s="99">
        <f>SUM(K2127,L2127,N2127,O2127,P2127,Q2127)</f>
        <v>0</v>
      </c>
      <c r="K2127" s="99">
        <f>SUM(AD2127,AL2127,AN2127)</f>
        <v>0</v>
      </c>
      <c r="L2127" s="99">
        <f>SUM(AE2127,AF2127,AG2127,AH2127)</f>
        <v>0</v>
      </c>
      <c r="M2127" s="99">
        <f>COUNT(#REF!,#REF!,#REF!,#REF!,#REF!,#REF!,#REF!,AE2127,#REF!,#REF!,#REF!,#REF!,AF2127,AG2127,#REF!,#REF!,#REF!,AH2127)</f>
        <v>0</v>
      </c>
      <c r="N2127" s="99">
        <f>AI2127+AJ2127</f>
        <v>0</v>
      </c>
      <c r="O2127" s="99"/>
      <c r="P2127" s="99">
        <f>AK2127</f>
        <v>0</v>
      </c>
      <c r="Q2127" s="99">
        <f>AM2127</f>
        <v>0</v>
      </c>
      <c r="R2127" s="99">
        <v>0</v>
      </c>
      <c r="S2127" s="47"/>
      <c r="T2127" s="99">
        <f>SUM(U2127,V2127,X2127,Y2127,Z2127,AA2127,AB2127)</f>
        <v>45</v>
      </c>
      <c r="U2127" s="99">
        <f>AP2127</f>
        <v>0</v>
      </c>
      <c r="V2127" s="99">
        <f>SUM(AS2127,AT2127,AU2127,AV2127,AW2127,AX2127,AY2127,AZ2127,BA2127,BB2127,BC2127)</f>
        <v>45</v>
      </c>
      <c r="W2127" s="99">
        <f>COUNT(AS2127,AT2127,AU2127,AV2127,AW2127,AX2127,AY2127,AZ2127,BA2127,BB2127,BC2127)</f>
        <v>1</v>
      </c>
      <c r="X2127" s="99">
        <v>0</v>
      </c>
      <c r="Y2127" s="99">
        <v>0</v>
      </c>
      <c r="Z2127" s="99">
        <v>0</v>
      </c>
      <c r="AA2127" s="99">
        <f>AR2127</f>
        <v>0</v>
      </c>
      <c r="AB2127" s="99">
        <f>AQ2127</f>
        <v>0</v>
      </c>
      <c r="AC2127" s="47"/>
      <c r="AD2127" s="100"/>
      <c r="AE2127" s="100"/>
      <c r="AF2127" s="100"/>
      <c r="AG2127" s="100"/>
      <c r="AH2127" s="100"/>
      <c r="AI2127" s="100"/>
      <c r="AJ2127" s="100"/>
      <c r="AK2127" s="100"/>
      <c r="AL2127" s="100"/>
      <c r="AM2127" s="100"/>
      <c r="AN2127" s="100"/>
      <c r="AO2127" s="44"/>
      <c r="AP2127" s="100"/>
      <c r="AQ2127" s="100"/>
      <c r="AR2127" s="100"/>
      <c r="AS2127" s="100"/>
      <c r="AT2127" s="100"/>
      <c r="AU2127" s="100"/>
      <c r="AV2127" s="100"/>
      <c r="AW2127" s="100">
        <v>45</v>
      </c>
      <c r="AX2127" s="100"/>
      <c r="AY2127" s="100"/>
      <c r="AZ2127" s="100"/>
      <c r="BA2127" s="100"/>
      <c r="BB2127" s="100"/>
      <c r="BC2127" s="100"/>
    </row>
    <row r="2128" spans="1:56" x14ac:dyDescent="0.3">
      <c r="A2128" s="100" t="s">
        <v>305</v>
      </c>
      <c r="B2128" s="100" t="s">
        <v>217</v>
      </c>
      <c r="C2128" s="100" t="s">
        <v>452</v>
      </c>
      <c r="D2128" s="100" t="s">
        <v>3323</v>
      </c>
      <c r="E2128" s="100" t="s">
        <v>54</v>
      </c>
      <c r="F2128" s="100">
        <v>999920519</v>
      </c>
      <c r="G2128" s="99">
        <f>(J2128+T2128)-H2128</f>
        <v>38</v>
      </c>
      <c r="H2128" s="100"/>
      <c r="I2128" s="44"/>
      <c r="J2128" s="99">
        <f>SUM(K2128,L2128,N2128,O2128,P2128,Q2128)</f>
        <v>0</v>
      </c>
      <c r="K2128" s="99">
        <f>SUM(AD2128,AL2128,AN2128)</f>
        <v>0</v>
      </c>
      <c r="L2128" s="99">
        <f>SUM(AE2128,AF2128,AG2128,AH2128)</f>
        <v>0</v>
      </c>
      <c r="M2128" s="99">
        <f>COUNT(#REF!,#REF!,#REF!,#REF!,#REF!,#REF!,#REF!,AE2128,#REF!,#REF!,#REF!,#REF!,AF2128,AG2128,#REF!,#REF!,#REF!,AH2128)</f>
        <v>0</v>
      </c>
      <c r="N2128" s="99">
        <f>AI2128+AJ2128</f>
        <v>0</v>
      </c>
      <c r="O2128" s="99"/>
      <c r="P2128" s="99">
        <f>AK2128</f>
        <v>0</v>
      </c>
      <c r="Q2128" s="99">
        <f>AM2128</f>
        <v>0</v>
      </c>
      <c r="R2128" s="99">
        <v>0</v>
      </c>
      <c r="S2128" s="47"/>
      <c r="T2128" s="99">
        <f>SUM(U2128,V2128,X2128,Y2128,Z2128,AA2128,AB2128)</f>
        <v>38</v>
      </c>
      <c r="U2128" s="99">
        <f>AP2128</f>
        <v>0</v>
      </c>
      <c r="V2128" s="99">
        <f>SUM(AS2128,AT2128,AU2128,AV2128,AW2128,AX2128,AY2128,AZ2128,BA2128,BB2128,BC2128)</f>
        <v>38</v>
      </c>
      <c r="W2128" s="99">
        <f>COUNT(AS2128,AT2128,AU2128,AV2128,AW2128,AX2128,AY2128,AZ2128,BA2128,BB2128,BC2128)</f>
        <v>1</v>
      </c>
      <c r="X2128" s="99">
        <v>0</v>
      </c>
      <c r="Y2128" s="99">
        <v>0</v>
      </c>
      <c r="Z2128" s="99">
        <v>0</v>
      </c>
      <c r="AA2128" s="99">
        <f>AR2128</f>
        <v>0</v>
      </c>
      <c r="AB2128" s="99">
        <f>AQ2128</f>
        <v>0</v>
      </c>
      <c r="AC2128" s="47"/>
      <c r="AD2128" s="100"/>
      <c r="AE2128" s="100"/>
      <c r="AF2128" s="100"/>
      <c r="AG2128" s="100"/>
      <c r="AH2128" s="100"/>
      <c r="AI2128" s="100"/>
      <c r="AJ2128" s="100"/>
      <c r="AK2128" s="100"/>
      <c r="AL2128" s="100"/>
      <c r="AM2128" s="100"/>
      <c r="AN2128" s="100"/>
      <c r="AO2128" s="44"/>
      <c r="AP2128" s="100"/>
      <c r="AQ2128" s="100"/>
      <c r="AR2128" s="100"/>
      <c r="AS2128" s="100"/>
      <c r="AT2128" s="100"/>
      <c r="AU2128" s="100"/>
      <c r="AV2128" s="100"/>
      <c r="AW2128" s="100"/>
      <c r="AX2128" s="100"/>
      <c r="AY2128" s="100"/>
      <c r="AZ2128" s="100">
        <v>38</v>
      </c>
      <c r="BA2128" s="100"/>
      <c r="BB2128" s="100"/>
      <c r="BC2128" s="100"/>
    </row>
    <row r="2129" spans="1:56" x14ac:dyDescent="0.3">
      <c r="A2129" s="100" t="s">
        <v>305</v>
      </c>
      <c r="B2129" s="100" t="s">
        <v>217</v>
      </c>
      <c r="C2129" s="100" t="s">
        <v>2239</v>
      </c>
      <c r="D2129" s="100" t="s">
        <v>2238</v>
      </c>
      <c r="E2129" s="100" t="s">
        <v>54</v>
      </c>
      <c r="F2129" s="100">
        <v>999926384</v>
      </c>
      <c r="G2129" s="99">
        <f>(J2129+T2129)-H2129</f>
        <v>38</v>
      </c>
      <c r="H2129" s="100"/>
      <c r="I2129" s="44"/>
      <c r="J2129" s="99">
        <f>SUM(K2129,L2129,N2129,O2129,P2129,Q2129)</f>
        <v>0</v>
      </c>
      <c r="K2129" s="99">
        <f>SUM(AD2129,AL2129,AN2129)</f>
        <v>0</v>
      </c>
      <c r="L2129" s="99">
        <f>SUM(AE2129,AF2129,AG2129,AH2129)</f>
        <v>0</v>
      </c>
      <c r="M2129" s="99">
        <f>COUNT(#REF!,#REF!,#REF!,#REF!,#REF!,#REF!,#REF!,AE2129,#REF!,#REF!,#REF!,#REF!,AF2129,AG2129,#REF!,#REF!,#REF!,AH2129)</f>
        <v>0</v>
      </c>
      <c r="N2129" s="99">
        <f>AI2129+AJ2129</f>
        <v>0</v>
      </c>
      <c r="O2129" s="99"/>
      <c r="P2129" s="99">
        <f>AK2129</f>
        <v>0</v>
      </c>
      <c r="Q2129" s="99">
        <f>AM2129</f>
        <v>0</v>
      </c>
      <c r="R2129" s="99">
        <v>0</v>
      </c>
      <c r="S2129" s="47"/>
      <c r="T2129" s="99">
        <f>SUM(U2129,V2129,X2129,Y2129,Z2129,AA2129,AB2129)</f>
        <v>38</v>
      </c>
      <c r="U2129" s="99">
        <f>AP2129</f>
        <v>0</v>
      </c>
      <c r="V2129" s="99">
        <f>SUM(AS2129,AT2129,AU2129,AV2129,AW2129,AX2129,AY2129,AZ2129,BA2129,BB2129,BC2129)</f>
        <v>38</v>
      </c>
      <c r="W2129" s="99">
        <f>COUNT(AS2129,AT2129,AU2129,AV2129,AW2129,AX2129,AY2129,AZ2129,BA2129,BB2129,BC2129)</f>
        <v>1</v>
      </c>
      <c r="X2129" s="99">
        <v>0</v>
      </c>
      <c r="Y2129" s="99">
        <v>0</v>
      </c>
      <c r="Z2129" s="99">
        <v>0</v>
      </c>
      <c r="AA2129" s="99">
        <f>AR2129</f>
        <v>0</v>
      </c>
      <c r="AB2129" s="99">
        <f>AQ2129</f>
        <v>0</v>
      </c>
      <c r="AC2129" s="47"/>
      <c r="AD2129" s="100"/>
      <c r="AE2129" s="100"/>
      <c r="AF2129" s="100"/>
      <c r="AG2129" s="100"/>
      <c r="AH2129" s="100"/>
      <c r="AI2129" s="100"/>
      <c r="AJ2129" s="100"/>
      <c r="AK2129" s="100"/>
      <c r="AL2129" s="100"/>
      <c r="AM2129" s="100"/>
      <c r="AN2129" s="100"/>
      <c r="AO2129" s="44"/>
      <c r="AP2129" s="100"/>
      <c r="AQ2129" s="100"/>
      <c r="AR2129" s="100"/>
      <c r="AS2129" s="100"/>
      <c r="AT2129" s="100"/>
      <c r="AU2129" s="100"/>
      <c r="AV2129" s="100"/>
      <c r="AW2129" s="100"/>
      <c r="AX2129" s="100"/>
      <c r="AY2129" s="100"/>
      <c r="AZ2129" s="100">
        <v>38</v>
      </c>
      <c r="BA2129" s="100"/>
      <c r="BB2129" s="100"/>
      <c r="BC2129" s="100"/>
    </row>
    <row r="2130" spans="1:56" x14ac:dyDescent="0.3">
      <c r="A2130" s="100" t="s">
        <v>305</v>
      </c>
      <c r="B2130" s="100" t="s">
        <v>217</v>
      </c>
      <c r="C2130" s="100" t="s">
        <v>453</v>
      </c>
      <c r="D2130" s="100" t="s">
        <v>2377</v>
      </c>
      <c r="E2130" s="100" t="s">
        <v>54</v>
      </c>
      <c r="F2130" s="100">
        <v>999926908</v>
      </c>
      <c r="G2130" s="99">
        <f>(J2130+T2130)-H2130</f>
        <v>38</v>
      </c>
      <c r="H2130" s="100"/>
      <c r="I2130" s="44"/>
      <c r="J2130" s="99">
        <f>SUM(K2130,L2130,N2130,O2130,P2130,Q2130)</f>
        <v>0</v>
      </c>
      <c r="K2130" s="99">
        <f>SUM(AD2130,AL2130,AN2130)</f>
        <v>0</v>
      </c>
      <c r="L2130" s="99">
        <f>SUM(AE2130,AF2130,AG2130,AH2130)</f>
        <v>0</v>
      </c>
      <c r="M2130" s="99">
        <f>COUNT(#REF!,#REF!,#REF!,#REF!,#REF!,#REF!,#REF!,AE2130,#REF!,#REF!,#REF!,#REF!,AF2130,AG2130,#REF!,#REF!,#REF!,AH2130)</f>
        <v>0</v>
      </c>
      <c r="N2130" s="99">
        <f>AI2130+AJ2130</f>
        <v>0</v>
      </c>
      <c r="O2130" s="99"/>
      <c r="P2130" s="99">
        <f>AK2130</f>
        <v>0</v>
      </c>
      <c r="Q2130" s="99">
        <f>AM2130</f>
        <v>0</v>
      </c>
      <c r="R2130" s="99">
        <v>0</v>
      </c>
      <c r="S2130" s="47"/>
      <c r="T2130" s="99">
        <f>SUM(U2130,V2130,X2130,Y2130,Z2130,AA2130,AB2130)</f>
        <v>38</v>
      </c>
      <c r="U2130" s="99">
        <f>AP2130</f>
        <v>0</v>
      </c>
      <c r="V2130" s="99">
        <f>SUM(AS2130,AT2130,AU2130,AV2130,AW2130,AX2130,AY2130,AZ2130,BA2130,BB2130,BC2130)</f>
        <v>38</v>
      </c>
      <c r="W2130" s="99">
        <f>COUNT(AS2130,AT2130,AU2130,AV2130,AW2130,AX2130,AY2130,AZ2130,BA2130,BB2130,BC2130)</f>
        <v>1</v>
      </c>
      <c r="X2130" s="99">
        <v>0</v>
      </c>
      <c r="Y2130" s="99">
        <v>0</v>
      </c>
      <c r="Z2130" s="99">
        <v>0</v>
      </c>
      <c r="AA2130" s="99">
        <f>AR2130</f>
        <v>0</v>
      </c>
      <c r="AB2130" s="99">
        <f>AQ2130</f>
        <v>0</v>
      </c>
      <c r="AC2130" s="47"/>
      <c r="AD2130" s="100"/>
      <c r="AE2130" s="100"/>
      <c r="AF2130" s="100"/>
      <c r="AG2130" s="100"/>
      <c r="AH2130" s="100"/>
      <c r="AI2130" s="100"/>
      <c r="AJ2130" s="100"/>
      <c r="AK2130" s="100"/>
      <c r="AL2130" s="100"/>
      <c r="AM2130" s="100"/>
      <c r="AN2130" s="100"/>
      <c r="AO2130" s="44"/>
      <c r="AP2130" s="100"/>
      <c r="AQ2130" s="100"/>
      <c r="AR2130" s="100"/>
      <c r="AS2130" s="100"/>
      <c r="AT2130" s="100"/>
      <c r="AU2130" s="100"/>
      <c r="AV2130" s="100"/>
      <c r="AW2130" s="100"/>
      <c r="AX2130" s="100"/>
      <c r="AY2130" s="100"/>
      <c r="AZ2130" s="100">
        <v>38</v>
      </c>
      <c r="BA2130" s="100"/>
      <c r="BB2130" s="100"/>
      <c r="BC2130" s="100"/>
    </row>
    <row r="2131" spans="1:56" x14ac:dyDescent="0.3">
      <c r="A2131" s="100" t="s">
        <v>305</v>
      </c>
      <c r="B2131" s="100" t="s">
        <v>217</v>
      </c>
      <c r="C2131" s="100" t="s">
        <v>790</v>
      </c>
      <c r="D2131" s="100" t="s">
        <v>3322</v>
      </c>
      <c r="E2131" s="100" t="s">
        <v>54</v>
      </c>
      <c r="F2131" s="100">
        <v>999929139</v>
      </c>
      <c r="G2131" s="99">
        <f>(J2131+T2131)-H2131</f>
        <v>38</v>
      </c>
      <c r="H2131" s="100"/>
      <c r="I2131" s="44"/>
      <c r="J2131" s="99">
        <f>SUM(K2131,L2131,N2131,O2131,P2131,Q2131)</f>
        <v>0</v>
      </c>
      <c r="K2131" s="99">
        <f>SUM(AD2131,AL2131,AN2131)</f>
        <v>0</v>
      </c>
      <c r="L2131" s="99">
        <f>SUM(AE2131,AF2131,AG2131,AH2131)</f>
        <v>0</v>
      </c>
      <c r="M2131" s="99">
        <f>COUNT(#REF!,#REF!,#REF!,#REF!,#REF!,#REF!,#REF!,AE2131,#REF!,#REF!,#REF!,#REF!,AF2131,AG2131,#REF!,#REF!,#REF!,AH2131)</f>
        <v>0</v>
      </c>
      <c r="N2131" s="99">
        <f>AI2131+AJ2131</f>
        <v>0</v>
      </c>
      <c r="O2131" s="99"/>
      <c r="P2131" s="99">
        <f>AK2131</f>
        <v>0</v>
      </c>
      <c r="Q2131" s="99">
        <f>AM2131</f>
        <v>0</v>
      </c>
      <c r="R2131" s="99">
        <v>0</v>
      </c>
      <c r="S2131" s="47"/>
      <c r="T2131" s="99">
        <f>SUM(U2131,V2131,X2131,Y2131,Z2131,AA2131,AB2131)</f>
        <v>38</v>
      </c>
      <c r="U2131" s="99">
        <f>AP2131</f>
        <v>0</v>
      </c>
      <c r="V2131" s="99">
        <f>SUM(AS2131,AT2131,AU2131,AV2131,AW2131,AX2131,AY2131,AZ2131,BA2131,BB2131,BC2131)</f>
        <v>38</v>
      </c>
      <c r="W2131" s="99">
        <f>COUNT(AS2131,AT2131,AU2131,AV2131,AW2131,AX2131,AY2131,AZ2131,BA2131,BB2131,BC2131)</f>
        <v>1</v>
      </c>
      <c r="X2131" s="99">
        <v>0</v>
      </c>
      <c r="Y2131" s="99">
        <v>0</v>
      </c>
      <c r="Z2131" s="99">
        <v>0</v>
      </c>
      <c r="AA2131" s="99">
        <f>AR2131</f>
        <v>0</v>
      </c>
      <c r="AB2131" s="99">
        <f>AQ2131</f>
        <v>0</v>
      </c>
      <c r="AC2131" s="47"/>
      <c r="AD2131" s="100"/>
      <c r="AE2131" s="100"/>
      <c r="AF2131" s="100"/>
      <c r="AG2131" s="100"/>
      <c r="AH2131" s="100"/>
      <c r="AI2131" s="100"/>
      <c r="AJ2131" s="100"/>
      <c r="AK2131" s="100"/>
      <c r="AL2131" s="100"/>
      <c r="AM2131" s="100"/>
      <c r="AN2131" s="100"/>
      <c r="AO2131" s="44"/>
      <c r="AP2131" s="100"/>
      <c r="AQ2131" s="100"/>
      <c r="AR2131" s="100"/>
      <c r="AS2131" s="100"/>
      <c r="AT2131" s="100"/>
      <c r="AU2131" s="100"/>
      <c r="AV2131" s="100"/>
      <c r="AW2131" s="100"/>
      <c r="AX2131" s="100"/>
      <c r="AY2131" s="100"/>
      <c r="AZ2131" s="100">
        <v>38</v>
      </c>
      <c r="BA2131" s="100"/>
      <c r="BB2131" s="100"/>
      <c r="BC2131" s="100"/>
    </row>
    <row r="2132" spans="1:56" x14ac:dyDescent="0.3">
      <c r="A2132" s="100" t="s">
        <v>305</v>
      </c>
      <c r="B2132" s="100" t="s">
        <v>217</v>
      </c>
      <c r="C2132" s="100" t="s">
        <v>407</v>
      </c>
      <c r="D2132" s="100" t="s">
        <v>3326</v>
      </c>
      <c r="E2132" s="100" t="s">
        <v>54</v>
      </c>
      <c r="F2132" s="100">
        <v>999930591</v>
      </c>
      <c r="G2132" s="99">
        <f>(J2132+T2132)-H2132</f>
        <v>38</v>
      </c>
      <c r="H2132" s="100"/>
      <c r="I2132" s="44"/>
      <c r="J2132" s="99">
        <f>SUM(K2132,L2132,N2132,O2132,P2132,Q2132)</f>
        <v>0</v>
      </c>
      <c r="K2132" s="99">
        <f>SUM(AD2132,AL2132,AN2132)</f>
        <v>0</v>
      </c>
      <c r="L2132" s="99">
        <f>SUM(AE2132,AF2132,AG2132,AH2132)</f>
        <v>0</v>
      </c>
      <c r="M2132" s="99">
        <f>COUNT(#REF!,#REF!,#REF!,#REF!,#REF!,#REF!,#REF!,AE2132,#REF!,#REF!,#REF!,#REF!,AF2132,AG2132,#REF!,#REF!,#REF!,AH2132)</f>
        <v>0</v>
      </c>
      <c r="N2132" s="99">
        <f>AI2132+AJ2132</f>
        <v>0</v>
      </c>
      <c r="O2132" s="99"/>
      <c r="P2132" s="99">
        <f>AK2132</f>
        <v>0</v>
      </c>
      <c r="Q2132" s="99">
        <f>AM2132</f>
        <v>0</v>
      </c>
      <c r="R2132" s="99">
        <v>0</v>
      </c>
      <c r="S2132" s="47"/>
      <c r="T2132" s="99">
        <f>SUM(U2132,V2132,X2132,Y2132,Z2132,AA2132,AB2132)</f>
        <v>38</v>
      </c>
      <c r="U2132" s="99">
        <f>AP2132</f>
        <v>0</v>
      </c>
      <c r="V2132" s="99">
        <f>SUM(AS2132,AT2132,AU2132,AV2132,AW2132,AX2132,AY2132,AZ2132,BA2132,BB2132,BC2132)</f>
        <v>38</v>
      </c>
      <c r="W2132" s="99">
        <f>COUNT(AS2132,AT2132,AU2132,AV2132,AW2132,AX2132,AY2132,AZ2132,BA2132,BB2132,BC2132)</f>
        <v>1</v>
      </c>
      <c r="X2132" s="99">
        <v>0</v>
      </c>
      <c r="Y2132" s="99">
        <v>0</v>
      </c>
      <c r="Z2132" s="99">
        <v>0</v>
      </c>
      <c r="AA2132" s="99">
        <f>AR2132</f>
        <v>0</v>
      </c>
      <c r="AB2132" s="99">
        <f>AQ2132</f>
        <v>0</v>
      </c>
      <c r="AC2132" s="47"/>
      <c r="AD2132" s="100"/>
      <c r="AE2132" s="100"/>
      <c r="AF2132" s="100"/>
      <c r="AG2132" s="100"/>
      <c r="AH2132" s="100"/>
      <c r="AI2132" s="100"/>
      <c r="AJ2132" s="100"/>
      <c r="AK2132" s="100"/>
      <c r="AL2132" s="100"/>
      <c r="AM2132" s="100"/>
      <c r="AN2132" s="100"/>
      <c r="AO2132" s="44"/>
      <c r="AP2132" s="100"/>
      <c r="AQ2132" s="100"/>
      <c r="AR2132" s="100"/>
      <c r="AS2132" s="100"/>
      <c r="AT2132" s="100"/>
      <c r="AU2132" s="100"/>
      <c r="AV2132" s="100"/>
      <c r="AW2132" s="100"/>
      <c r="AX2132" s="100"/>
      <c r="AY2132" s="100"/>
      <c r="AZ2132" s="100">
        <v>38</v>
      </c>
      <c r="BA2132" s="100"/>
      <c r="BB2132" s="100"/>
      <c r="BC2132" s="100"/>
    </row>
    <row r="2133" spans="1:56" x14ac:dyDescent="0.3">
      <c r="A2133" s="100" t="s">
        <v>305</v>
      </c>
      <c r="B2133" s="100" t="s">
        <v>217</v>
      </c>
      <c r="C2133" s="100" t="s">
        <v>2176</v>
      </c>
      <c r="D2133" s="100" t="s">
        <v>3319</v>
      </c>
      <c r="E2133" s="100" t="s">
        <v>54</v>
      </c>
      <c r="F2133" s="100">
        <v>999931037</v>
      </c>
      <c r="G2133" s="99">
        <f>(J2133+T2133)-H2133</f>
        <v>38</v>
      </c>
      <c r="H2133" s="100"/>
      <c r="I2133" s="44"/>
      <c r="J2133" s="99">
        <f>SUM(K2133,L2133,N2133,O2133,P2133,Q2133)</f>
        <v>0</v>
      </c>
      <c r="K2133" s="99">
        <f>SUM(AD2133,AL2133,AN2133)</f>
        <v>0</v>
      </c>
      <c r="L2133" s="99">
        <f>SUM(AE2133,AF2133,AG2133,AH2133)</f>
        <v>0</v>
      </c>
      <c r="M2133" s="99">
        <f>COUNT(#REF!,#REF!,#REF!,#REF!,#REF!,#REF!,#REF!,AE2133,#REF!,#REF!,#REF!,#REF!,AF2133,AG2133,#REF!,#REF!,#REF!,AH2133)</f>
        <v>0</v>
      </c>
      <c r="N2133" s="99">
        <f>AI2133+AJ2133</f>
        <v>0</v>
      </c>
      <c r="O2133" s="99"/>
      <c r="P2133" s="99">
        <f>AK2133</f>
        <v>0</v>
      </c>
      <c r="Q2133" s="99">
        <f>AM2133</f>
        <v>0</v>
      </c>
      <c r="R2133" s="99">
        <v>0</v>
      </c>
      <c r="S2133" s="47"/>
      <c r="T2133" s="99">
        <f>SUM(U2133,V2133,X2133,Y2133,Z2133,AA2133,AB2133)</f>
        <v>38</v>
      </c>
      <c r="U2133" s="99">
        <f>AP2133</f>
        <v>0</v>
      </c>
      <c r="V2133" s="99">
        <f>SUM(AS2133,AT2133,AU2133,AV2133,AW2133,AX2133,AY2133,AZ2133,BA2133,BB2133,BC2133)</f>
        <v>38</v>
      </c>
      <c r="W2133" s="99">
        <f>COUNT(AS2133,AT2133,AU2133,AV2133,AW2133,AX2133,AY2133,AZ2133,BA2133,BB2133,BC2133)</f>
        <v>1</v>
      </c>
      <c r="X2133" s="99">
        <v>0</v>
      </c>
      <c r="Y2133" s="99">
        <v>0</v>
      </c>
      <c r="Z2133" s="99">
        <v>0</v>
      </c>
      <c r="AA2133" s="99">
        <f>AR2133</f>
        <v>0</v>
      </c>
      <c r="AB2133" s="99">
        <f>AQ2133</f>
        <v>0</v>
      </c>
      <c r="AC2133" s="47"/>
      <c r="AD2133" s="100"/>
      <c r="AE2133" s="100"/>
      <c r="AF2133" s="100"/>
      <c r="AG2133" s="100"/>
      <c r="AH2133" s="100"/>
      <c r="AI2133" s="100"/>
      <c r="AJ2133" s="100"/>
      <c r="AK2133" s="100"/>
      <c r="AL2133" s="100"/>
      <c r="AM2133" s="100"/>
      <c r="AN2133" s="100"/>
      <c r="AO2133" s="44"/>
      <c r="AP2133" s="100"/>
      <c r="AQ2133" s="100"/>
      <c r="AR2133" s="100"/>
      <c r="AS2133" s="100"/>
      <c r="AT2133" s="100"/>
      <c r="AU2133" s="100"/>
      <c r="AV2133" s="100"/>
      <c r="AW2133" s="100"/>
      <c r="AX2133" s="100"/>
      <c r="AY2133" s="100"/>
      <c r="AZ2133" s="100">
        <v>38</v>
      </c>
      <c r="BA2133" s="100"/>
      <c r="BB2133" s="100"/>
      <c r="BC2133" s="100"/>
    </row>
    <row r="2134" spans="1:56" x14ac:dyDescent="0.3">
      <c r="A2134" s="100" t="s">
        <v>305</v>
      </c>
      <c r="B2134" s="100" t="s">
        <v>217</v>
      </c>
      <c r="C2134" s="100" t="s">
        <v>3324</v>
      </c>
      <c r="D2134" s="100" t="s">
        <v>3325</v>
      </c>
      <c r="E2134" s="100" t="s">
        <v>54</v>
      </c>
      <c r="F2134" s="100">
        <v>999931580</v>
      </c>
      <c r="G2134" s="99">
        <f>(J2134+T2134)-H2134</f>
        <v>38</v>
      </c>
      <c r="H2134" s="100"/>
      <c r="I2134" s="44"/>
      <c r="J2134" s="99">
        <f>SUM(K2134,L2134,N2134,O2134,P2134,Q2134)</f>
        <v>0</v>
      </c>
      <c r="K2134" s="99">
        <f>SUM(AD2134,AL2134,AN2134)</f>
        <v>0</v>
      </c>
      <c r="L2134" s="99">
        <f>SUM(AE2134,AF2134,AG2134,AH2134)</f>
        <v>0</v>
      </c>
      <c r="M2134" s="99">
        <f>COUNT(#REF!,#REF!,#REF!,#REF!,#REF!,#REF!,#REF!,AE2134,#REF!,#REF!,#REF!,#REF!,AF2134,AG2134,#REF!,#REF!,#REF!,AH2134)</f>
        <v>0</v>
      </c>
      <c r="N2134" s="99">
        <f>AI2134+AJ2134</f>
        <v>0</v>
      </c>
      <c r="O2134" s="99"/>
      <c r="P2134" s="99">
        <f>AK2134</f>
        <v>0</v>
      </c>
      <c r="Q2134" s="99">
        <f>AM2134</f>
        <v>0</v>
      </c>
      <c r="R2134" s="99">
        <v>0</v>
      </c>
      <c r="S2134" s="47"/>
      <c r="T2134" s="99">
        <f>SUM(U2134,V2134,X2134,Y2134,Z2134,AA2134,AB2134)</f>
        <v>38</v>
      </c>
      <c r="U2134" s="99">
        <f>AP2134</f>
        <v>0</v>
      </c>
      <c r="V2134" s="99">
        <f>SUM(AS2134,AT2134,AU2134,AV2134,AW2134,AX2134,AY2134,AZ2134,BA2134,BB2134,BC2134)</f>
        <v>38</v>
      </c>
      <c r="W2134" s="99">
        <f>COUNT(AS2134,AT2134,AU2134,AV2134,AW2134,AX2134,AY2134,AZ2134,BA2134,BB2134,BC2134)</f>
        <v>1</v>
      </c>
      <c r="X2134" s="99">
        <v>0</v>
      </c>
      <c r="Y2134" s="99">
        <v>0</v>
      </c>
      <c r="Z2134" s="99">
        <v>0</v>
      </c>
      <c r="AA2134" s="99">
        <f>AR2134</f>
        <v>0</v>
      </c>
      <c r="AB2134" s="99">
        <f>AQ2134</f>
        <v>0</v>
      </c>
      <c r="AC2134" s="47"/>
      <c r="AD2134" s="100"/>
      <c r="AE2134" s="100"/>
      <c r="AF2134" s="100"/>
      <c r="AG2134" s="100"/>
      <c r="AH2134" s="100"/>
      <c r="AI2134" s="100"/>
      <c r="AJ2134" s="100"/>
      <c r="AK2134" s="100"/>
      <c r="AL2134" s="100"/>
      <c r="AM2134" s="100"/>
      <c r="AN2134" s="100"/>
      <c r="AO2134" s="44"/>
      <c r="AP2134" s="100"/>
      <c r="AQ2134" s="100"/>
      <c r="AR2134" s="100"/>
      <c r="AS2134" s="100"/>
      <c r="AT2134" s="100"/>
      <c r="AU2134" s="100"/>
      <c r="AV2134" s="100"/>
      <c r="AW2134" s="100"/>
      <c r="AX2134" s="100"/>
      <c r="AY2134" s="100"/>
      <c r="AZ2134" s="100">
        <v>38</v>
      </c>
      <c r="BA2134" s="100"/>
      <c r="BB2134" s="100"/>
      <c r="BC2134" s="100"/>
    </row>
    <row r="2135" spans="1:56" x14ac:dyDescent="0.3">
      <c r="A2135" s="100" t="s">
        <v>305</v>
      </c>
      <c r="B2135" s="100" t="s">
        <v>217</v>
      </c>
      <c r="C2135" s="100" t="s">
        <v>2038</v>
      </c>
      <c r="D2135" s="100" t="s">
        <v>2039</v>
      </c>
      <c r="E2135" s="100" t="s">
        <v>54</v>
      </c>
      <c r="F2135" s="100">
        <v>999925462</v>
      </c>
      <c r="G2135" s="99">
        <f>(J2135+T2135)-H2135</f>
        <v>34</v>
      </c>
      <c r="H2135" s="100"/>
      <c r="I2135" s="44"/>
      <c r="J2135" s="99">
        <f>SUM(K2135,L2135,N2135,O2135,P2135,Q2135)</f>
        <v>0</v>
      </c>
      <c r="K2135" s="99">
        <f>SUM(AD2135,AL2135,AN2135)</f>
        <v>0</v>
      </c>
      <c r="L2135" s="99">
        <f>SUM(AE2135,AF2135,AG2135,AH2135)</f>
        <v>0</v>
      </c>
      <c r="M2135" s="99">
        <f>COUNT(#REF!,#REF!,#REF!,#REF!,#REF!,#REF!,#REF!,AE2135,#REF!,#REF!,#REF!,#REF!,AF2135,AG2135,#REF!,#REF!,#REF!,AH2135)</f>
        <v>0</v>
      </c>
      <c r="N2135" s="99">
        <f>AI2135+AJ2135</f>
        <v>0</v>
      </c>
      <c r="O2135" s="99"/>
      <c r="P2135" s="99">
        <f>AK2135</f>
        <v>0</v>
      </c>
      <c r="Q2135" s="99">
        <f>AM2135</f>
        <v>0</v>
      </c>
      <c r="R2135" s="99">
        <v>0</v>
      </c>
      <c r="S2135" s="47"/>
      <c r="T2135" s="99">
        <f>SUM(U2135,V2135,X2135,Y2135,Z2135,AA2135,AB2135)</f>
        <v>34</v>
      </c>
      <c r="U2135" s="99">
        <f>AP2135</f>
        <v>0</v>
      </c>
      <c r="V2135" s="99">
        <f>SUM(AS2135,AT2135,AU2135,AV2135,AW2135,AX2135,AY2135,AZ2135,BA2135,BB2135,BC2135)</f>
        <v>34</v>
      </c>
      <c r="W2135" s="99">
        <f>COUNT(AS2135,AT2135,AU2135,AV2135,AW2135,AX2135,AY2135,AZ2135,BA2135,BB2135,BC2135)</f>
        <v>1</v>
      </c>
      <c r="X2135" s="99">
        <v>0</v>
      </c>
      <c r="Y2135" s="99">
        <v>0</v>
      </c>
      <c r="Z2135" s="99">
        <v>0</v>
      </c>
      <c r="AA2135" s="99">
        <f>AR2135</f>
        <v>0</v>
      </c>
      <c r="AB2135" s="99">
        <f>AQ2135</f>
        <v>0</v>
      </c>
      <c r="AC2135" s="47"/>
      <c r="AD2135" s="100"/>
      <c r="AE2135" s="100"/>
      <c r="AF2135" s="100"/>
      <c r="AG2135" s="100"/>
      <c r="AH2135" s="100"/>
      <c r="AI2135" s="100"/>
      <c r="AJ2135" s="100"/>
      <c r="AK2135" s="100"/>
      <c r="AL2135" s="100"/>
      <c r="AM2135" s="100"/>
      <c r="AN2135" s="100"/>
      <c r="AO2135" s="44"/>
      <c r="AP2135" s="100"/>
      <c r="AQ2135" s="100"/>
      <c r="AR2135" s="100"/>
      <c r="AS2135" s="100"/>
      <c r="AT2135" s="100"/>
      <c r="AU2135" s="100"/>
      <c r="AV2135" s="100"/>
      <c r="AW2135" s="100">
        <v>34</v>
      </c>
      <c r="AX2135" s="100"/>
      <c r="AY2135" s="100"/>
      <c r="AZ2135" s="100"/>
      <c r="BA2135" s="100"/>
      <c r="BB2135" s="100"/>
      <c r="BC2135" s="100"/>
    </row>
    <row r="2136" spans="1:56" x14ac:dyDescent="0.3">
      <c r="A2136" s="100" t="s">
        <v>305</v>
      </c>
      <c r="B2136" s="100" t="s">
        <v>217</v>
      </c>
      <c r="C2136" s="100" t="s">
        <v>1442</v>
      </c>
      <c r="D2136" s="100" t="s">
        <v>3241</v>
      </c>
      <c r="E2136" s="100" t="s">
        <v>54</v>
      </c>
      <c r="F2136" s="100">
        <v>999929254</v>
      </c>
      <c r="G2136" s="99">
        <f>(J2136+T2136)-H2136</f>
        <v>34</v>
      </c>
      <c r="H2136" s="100"/>
      <c r="I2136" s="44"/>
      <c r="J2136" s="99">
        <f>SUM(K2136,L2136,N2136,O2136,P2136,Q2136)</f>
        <v>0</v>
      </c>
      <c r="K2136" s="99">
        <f>SUM(AD2136,AL2136,AN2136)</f>
        <v>0</v>
      </c>
      <c r="L2136" s="99">
        <f>SUM(AE2136,AF2136,AG2136,AH2136)</f>
        <v>0</v>
      </c>
      <c r="M2136" s="99">
        <f>COUNT(#REF!,#REF!,#REF!,#REF!,#REF!,#REF!,#REF!,AE2136,#REF!,#REF!,#REF!,#REF!,AF2136,AG2136,#REF!,#REF!,#REF!,AH2136)</f>
        <v>0</v>
      </c>
      <c r="N2136" s="99">
        <f>AI2136+AJ2136</f>
        <v>0</v>
      </c>
      <c r="O2136" s="99"/>
      <c r="P2136" s="99">
        <f>AK2136</f>
        <v>0</v>
      </c>
      <c r="Q2136" s="99">
        <f>AM2136</f>
        <v>0</v>
      </c>
      <c r="R2136" s="99">
        <v>0</v>
      </c>
      <c r="S2136" s="47"/>
      <c r="T2136" s="99">
        <f>SUM(U2136,V2136,X2136,Y2136,Z2136,AA2136,AB2136)</f>
        <v>34</v>
      </c>
      <c r="U2136" s="99">
        <f>AP2136</f>
        <v>0</v>
      </c>
      <c r="V2136" s="99">
        <f>SUM(AS2136,AT2136,AU2136,AV2136,AW2136,AX2136,AY2136,AZ2136,BA2136,BB2136,BC2136)</f>
        <v>34</v>
      </c>
      <c r="W2136" s="99">
        <f>COUNT(AS2136,AT2136,AU2136,AV2136,AW2136,AX2136,AY2136,AZ2136,BA2136,BB2136,BC2136)</f>
        <v>1</v>
      </c>
      <c r="X2136" s="99">
        <v>0</v>
      </c>
      <c r="Y2136" s="99">
        <v>0</v>
      </c>
      <c r="Z2136" s="99">
        <v>0</v>
      </c>
      <c r="AA2136" s="99">
        <f>AR2136</f>
        <v>0</v>
      </c>
      <c r="AB2136" s="99">
        <f>AQ2136</f>
        <v>0</v>
      </c>
      <c r="AC2136" s="47"/>
      <c r="AD2136" s="100"/>
      <c r="AE2136" s="100"/>
      <c r="AF2136" s="100"/>
      <c r="AG2136" s="100"/>
      <c r="AH2136" s="100"/>
      <c r="AI2136" s="100"/>
      <c r="AJ2136" s="100"/>
      <c r="AK2136" s="100"/>
      <c r="AL2136" s="100"/>
      <c r="AM2136" s="100"/>
      <c r="AN2136" s="100"/>
      <c r="AO2136" s="44"/>
      <c r="AP2136" s="100"/>
      <c r="AQ2136" s="100"/>
      <c r="AR2136" s="100"/>
      <c r="AS2136" s="100"/>
      <c r="AT2136" s="100"/>
      <c r="AU2136" s="100"/>
      <c r="AV2136" s="100"/>
      <c r="AW2136" s="100"/>
      <c r="AX2136" s="100"/>
      <c r="AY2136" s="100">
        <v>34</v>
      </c>
      <c r="AZ2136" s="100"/>
      <c r="BA2136" s="100"/>
      <c r="BB2136" s="100"/>
      <c r="BC2136" s="100"/>
    </row>
    <row r="2137" spans="1:56" x14ac:dyDescent="0.3">
      <c r="A2137" s="100" t="s">
        <v>305</v>
      </c>
      <c r="B2137" s="100" t="s">
        <v>217</v>
      </c>
      <c r="C2137" s="100" t="s">
        <v>1675</v>
      </c>
      <c r="D2137" s="100" t="s">
        <v>1676</v>
      </c>
      <c r="E2137" s="100" t="s">
        <v>54</v>
      </c>
      <c r="F2137" s="100">
        <v>999923384</v>
      </c>
      <c r="G2137" s="99">
        <f>(J2137+T2137)-H2137</f>
        <v>30</v>
      </c>
      <c r="H2137" s="99">
        <f>(K2137+L2137+N2137+O2137+P2137+Q2137+R2137)*0.5</f>
        <v>30</v>
      </c>
      <c r="I2137" s="24"/>
      <c r="J2137" s="99">
        <f>SUM(K2137,L2137,N2137,O2137,P2137,Q2137)</f>
        <v>60</v>
      </c>
      <c r="K2137" s="99">
        <f>SUM(AD2137,AL2137,AN2137)</f>
        <v>0</v>
      </c>
      <c r="L2137" s="99">
        <f>SUM(AE2137,AF2137,AG2137,AH2137)</f>
        <v>60</v>
      </c>
      <c r="M2137" s="99">
        <f>COUNT(#REF!,#REF!,#REF!,#REF!,#REF!,#REF!,#REF!,AE2137,#REF!,#REF!,#REF!,#REF!,AF2137,AG2137,#REF!,#REF!,#REF!,AH2137)</f>
        <v>1</v>
      </c>
      <c r="N2137" s="99">
        <f>AI2137+AJ2137</f>
        <v>0</v>
      </c>
      <c r="O2137" s="99"/>
      <c r="P2137" s="99">
        <f>AK2137</f>
        <v>0</v>
      </c>
      <c r="Q2137" s="99">
        <f>AM2137</f>
        <v>0</v>
      </c>
      <c r="R2137" s="99">
        <v>0</v>
      </c>
      <c r="S2137" s="47"/>
      <c r="T2137" s="99">
        <f>SUM(U2137,V2137,X2137,Y2137,Z2137,AA2137,AB2137)</f>
        <v>0</v>
      </c>
      <c r="U2137" s="99">
        <f>AP2137</f>
        <v>0</v>
      </c>
      <c r="V2137" s="99">
        <f>SUM(AS2137,AT2137,AU2137,AV2137,AW2137,AX2137,AY2137,AZ2137,BA2137,BB2137,BC2137)</f>
        <v>0</v>
      </c>
      <c r="W2137" s="99">
        <f>COUNT(AS2137,AT2137,AU2137,AV2137,AW2137,AX2137,AY2137,AZ2137,BA2137,BB2137,BC2137)</f>
        <v>0</v>
      </c>
      <c r="X2137" s="99">
        <v>0</v>
      </c>
      <c r="Y2137" s="99">
        <v>0</v>
      </c>
      <c r="Z2137" s="99">
        <v>0</v>
      </c>
      <c r="AA2137" s="99">
        <f>AR2137</f>
        <v>0</v>
      </c>
      <c r="AB2137" s="99">
        <f>AQ2137</f>
        <v>0</v>
      </c>
      <c r="AC2137" s="47"/>
      <c r="AD2137" s="99"/>
      <c r="AE2137" s="99"/>
      <c r="AF2137" s="99"/>
      <c r="AG2137" s="99">
        <v>60</v>
      </c>
      <c r="AH2137" s="99"/>
      <c r="AI2137" s="99"/>
      <c r="AJ2137" s="99"/>
      <c r="AK2137" s="99"/>
      <c r="AL2137" s="99"/>
      <c r="AM2137" s="100"/>
      <c r="AN2137" s="100"/>
      <c r="AO2137" s="44"/>
      <c r="AP2137" s="100"/>
      <c r="AQ2137" s="100"/>
      <c r="AR2137" s="100"/>
      <c r="AS2137" s="100"/>
      <c r="AT2137" s="100"/>
      <c r="AU2137" s="100"/>
      <c r="AV2137" s="100"/>
      <c r="AW2137" s="100"/>
      <c r="AX2137" s="100"/>
      <c r="AY2137" s="100"/>
      <c r="AZ2137" s="100"/>
      <c r="BA2137" s="100"/>
      <c r="BB2137" s="100"/>
      <c r="BC2137" s="100"/>
      <c r="BD2137" s="41"/>
    </row>
    <row r="2138" spans="1:56" x14ac:dyDescent="0.3">
      <c r="A2138" s="100" t="s">
        <v>305</v>
      </c>
      <c r="B2138" s="100" t="s">
        <v>217</v>
      </c>
      <c r="C2138" s="100" t="s">
        <v>3184</v>
      </c>
      <c r="D2138" s="100" t="s">
        <v>3185</v>
      </c>
      <c r="E2138" s="100" t="s">
        <v>54</v>
      </c>
      <c r="F2138" s="100">
        <v>999931536</v>
      </c>
      <c r="G2138" s="99">
        <f>(J2138+T2138)-H2138</f>
        <v>30</v>
      </c>
      <c r="H2138" s="100"/>
      <c r="I2138" s="44"/>
      <c r="J2138" s="99">
        <f>SUM(K2138,L2138,N2138,O2138,P2138,Q2138)</f>
        <v>0</v>
      </c>
      <c r="K2138" s="99">
        <f>SUM(AD2138,AL2138,AN2138)</f>
        <v>0</v>
      </c>
      <c r="L2138" s="99">
        <f>SUM(AE2138,AF2138,AG2138,AH2138)</f>
        <v>0</v>
      </c>
      <c r="M2138" s="99">
        <f>COUNT(#REF!,#REF!,#REF!,#REF!,#REF!,#REF!,#REF!,AE2138,#REF!,#REF!,#REF!,#REF!,AF2138,AG2138,#REF!,#REF!,#REF!,AH2138)</f>
        <v>0</v>
      </c>
      <c r="N2138" s="99">
        <f>AI2138+AJ2138</f>
        <v>0</v>
      </c>
      <c r="O2138" s="99"/>
      <c r="P2138" s="99">
        <f>AK2138</f>
        <v>0</v>
      </c>
      <c r="Q2138" s="99">
        <f>AM2138</f>
        <v>0</v>
      </c>
      <c r="R2138" s="99">
        <v>0</v>
      </c>
      <c r="S2138" s="47"/>
      <c r="T2138" s="99">
        <f>SUM(U2138,V2138,X2138,Y2138,Z2138,AA2138,AB2138)</f>
        <v>30</v>
      </c>
      <c r="U2138" s="99">
        <f>AP2138</f>
        <v>0</v>
      </c>
      <c r="V2138" s="99">
        <f>SUM(AS2138,AT2138,AU2138,AV2138,AW2138,AX2138,AY2138,AZ2138,BA2138,BB2138,BC2138)</f>
        <v>30</v>
      </c>
      <c r="W2138" s="99">
        <f>COUNT(AS2138,AT2138,AU2138,AV2138,AW2138,AX2138,AY2138,AZ2138,BA2138,BB2138,BC2138)</f>
        <v>1</v>
      </c>
      <c r="X2138" s="99">
        <v>0</v>
      </c>
      <c r="Y2138" s="99">
        <v>0</v>
      </c>
      <c r="Z2138" s="99">
        <v>0</v>
      </c>
      <c r="AA2138" s="99">
        <f>AR2138</f>
        <v>0</v>
      </c>
      <c r="AB2138" s="99">
        <f>AQ2138</f>
        <v>0</v>
      </c>
      <c r="AC2138" s="47"/>
      <c r="AD2138" s="100"/>
      <c r="AE2138" s="100"/>
      <c r="AF2138" s="100"/>
      <c r="AG2138" s="100"/>
      <c r="AH2138" s="100"/>
      <c r="AI2138" s="100"/>
      <c r="AJ2138" s="100"/>
      <c r="AK2138" s="100"/>
      <c r="AL2138" s="100"/>
      <c r="AM2138" s="100"/>
      <c r="AN2138" s="100"/>
      <c r="AO2138" s="44"/>
      <c r="AP2138" s="100"/>
      <c r="AQ2138" s="100"/>
      <c r="AR2138" s="100"/>
      <c r="AS2138" s="100"/>
      <c r="AT2138" s="100"/>
      <c r="AU2138" s="100"/>
      <c r="AV2138" s="100"/>
      <c r="AW2138" s="100"/>
      <c r="AX2138" s="100">
        <v>30</v>
      </c>
      <c r="AY2138" s="100"/>
      <c r="AZ2138" s="100"/>
      <c r="BA2138" s="100"/>
      <c r="BB2138" s="100"/>
      <c r="BC2138" s="100"/>
    </row>
    <row r="2139" spans="1:56" x14ac:dyDescent="0.3">
      <c r="A2139" s="100" t="s">
        <v>305</v>
      </c>
      <c r="B2139" s="100" t="s">
        <v>217</v>
      </c>
      <c r="C2139" s="100" t="s">
        <v>1259</v>
      </c>
      <c r="D2139" s="100" t="s">
        <v>582</v>
      </c>
      <c r="E2139" s="100" t="s">
        <v>54</v>
      </c>
      <c r="F2139" s="100">
        <v>999920497</v>
      </c>
      <c r="G2139" s="99">
        <f>(J2139+T2139)-H2139</f>
        <v>28</v>
      </c>
      <c r="H2139" s="100"/>
      <c r="I2139" s="44"/>
      <c r="J2139" s="99">
        <f>SUM(K2139,L2139,N2139,O2139,P2139,Q2139)</f>
        <v>0</v>
      </c>
      <c r="K2139" s="99">
        <f>SUM(AD2139,AL2139,AN2139)</f>
        <v>0</v>
      </c>
      <c r="L2139" s="99">
        <f>SUM(AE2139,AF2139,AG2139,AH2139)</f>
        <v>0</v>
      </c>
      <c r="M2139" s="99">
        <f>COUNT(#REF!,#REF!,#REF!,#REF!,#REF!,#REF!,#REF!,AE2139,#REF!,#REF!,#REF!,#REF!,AF2139,AG2139,#REF!,#REF!,#REF!,AH2139)</f>
        <v>0</v>
      </c>
      <c r="N2139" s="99">
        <f>AI2139+AJ2139</f>
        <v>0</v>
      </c>
      <c r="O2139" s="99"/>
      <c r="P2139" s="99">
        <f>AK2139</f>
        <v>0</v>
      </c>
      <c r="Q2139" s="99">
        <f>AM2139</f>
        <v>0</v>
      </c>
      <c r="R2139" s="99">
        <v>0</v>
      </c>
      <c r="S2139" s="47"/>
      <c r="T2139" s="99">
        <f>SUM(U2139,V2139,X2139,Y2139,Z2139,AA2139,AB2139)</f>
        <v>28</v>
      </c>
      <c r="U2139" s="99">
        <f>AP2139</f>
        <v>0</v>
      </c>
      <c r="V2139" s="99">
        <f>SUM(AS2139,AT2139,AU2139,AV2139,AW2139,AX2139,AY2139,AZ2139,BA2139,BB2139,BC2139)</f>
        <v>28</v>
      </c>
      <c r="W2139" s="99">
        <f>COUNT(AS2139,AT2139,AU2139,AV2139,AW2139,AX2139,AY2139,AZ2139,BA2139,BB2139,BC2139)</f>
        <v>1</v>
      </c>
      <c r="X2139" s="99">
        <v>0</v>
      </c>
      <c r="Y2139" s="99">
        <v>0</v>
      </c>
      <c r="Z2139" s="99">
        <v>0</v>
      </c>
      <c r="AA2139" s="99">
        <f>AR2139</f>
        <v>0</v>
      </c>
      <c r="AB2139" s="99">
        <f>AQ2139</f>
        <v>0</v>
      </c>
      <c r="AC2139" s="47"/>
      <c r="AD2139" s="100"/>
      <c r="AE2139" s="100"/>
      <c r="AF2139" s="100"/>
      <c r="AG2139" s="100"/>
      <c r="AH2139" s="100"/>
      <c r="AI2139" s="100"/>
      <c r="AJ2139" s="100"/>
      <c r="AK2139" s="100"/>
      <c r="AL2139" s="100"/>
      <c r="AM2139" s="100"/>
      <c r="AN2139" s="100"/>
      <c r="AO2139" s="44"/>
      <c r="AP2139" s="100"/>
      <c r="AQ2139" s="100"/>
      <c r="AR2139" s="100"/>
      <c r="AS2139" s="100"/>
      <c r="AT2139" s="100"/>
      <c r="AU2139" s="100"/>
      <c r="AV2139" s="100"/>
      <c r="AW2139" s="100"/>
      <c r="AX2139" s="100"/>
      <c r="AY2139" s="100"/>
      <c r="AZ2139" s="100">
        <v>28</v>
      </c>
      <c r="BA2139" s="100"/>
      <c r="BB2139" s="100"/>
      <c r="BC2139" s="100"/>
    </row>
    <row r="2140" spans="1:56" x14ac:dyDescent="0.3">
      <c r="A2140" s="100" t="s">
        <v>305</v>
      </c>
      <c r="B2140" s="100" t="s">
        <v>217</v>
      </c>
      <c r="C2140" s="100" t="s">
        <v>648</v>
      </c>
      <c r="D2140" s="100" t="s">
        <v>2469</v>
      </c>
      <c r="E2140" s="100" t="s">
        <v>54</v>
      </c>
      <c r="F2140" s="100">
        <v>999927227</v>
      </c>
      <c r="G2140" s="99">
        <f>(J2140+T2140)-H2140</f>
        <v>28</v>
      </c>
      <c r="H2140" s="100"/>
      <c r="I2140" s="44"/>
      <c r="J2140" s="99">
        <f>SUM(K2140,L2140,N2140,O2140,P2140,Q2140)</f>
        <v>0</v>
      </c>
      <c r="K2140" s="99">
        <f>SUM(AD2140,AL2140,AN2140)</f>
        <v>0</v>
      </c>
      <c r="L2140" s="99">
        <f>SUM(AE2140,AF2140,AG2140,AH2140)</f>
        <v>0</v>
      </c>
      <c r="M2140" s="99">
        <f>COUNT(#REF!,#REF!,#REF!,#REF!,#REF!,#REF!,#REF!,AE2140,#REF!,#REF!,#REF!,#REF!,AF2140,AG2140,#REF!,#REF!,#REF!,AH2140)</f>
        <v>0</v>
      </c>
      <c r="N2140" s="99">
        <f>AI2140+AJ2140</f>
        <v>0</v>
      </c>
      <c r="O2140" s="99"/>
      <c r="P2140" s="99">
        <f>AK2140</f>
        <v>0</v>
      </c>
      <c r="Q2140" s="99">
        <f>AM2140</f>
        <v>0</v>
      </c>
      <c r="R2140" s="99">
        <v>0</v>
      </c>
      <c r="S2140" s="47"/>
      <c r="T2140" s="99">
        <f>SUM(U2140,V2140,X2140,Y2140,Z2140,AA2140,AB2140)</f>
        <v>28</v>
      </c>
      <c r="U2140" s="99">
        <f>AP2140</f>
        <v>0</v>
      </c>
      <c r="V2140" s="99">
        <f>SUM(AS2140,AT2140,AU2140,AV2140,AW2140,AX2140,AY2140,AZ2140,BA2140,BB2140,BC2140)</f>
        <v>28</v>
      </c>
      <c r="W2140" s="99">
        <f>COUNT(AS2140,AT2140,AU2140,AV2140,AW2140,AX2140,AY2140,AZ2140,BA2140,BB2140,BC2140)</f>
        <v>1</v>
      </c>
      <c r="X2140" s="99">
        <v>0</v>
      </c>
      <c r="Y2140" s="99">
        <v>0</v>
      </c>
      <c r="Z2140" s="99">
        <v>0</v>
      </c>
      <c r="AA2140" s="99">
        <f>AR2140</f>
        <v>0</v>
      </c>
      <c r="AB2140" s="99">
        <f>AQ2140</f>
        <v>0</v>
      </c>
      <c r="AC2140" s="47"/>
      <c r="AD2140" s="100"/>
      <c r="AE2140" s="100"/>
      <c r="AF2140" s="100"/>
      <c r="AG2140" s="100"/>
      <c r="AH2140" s="100"/>
      <c r="AI2140" s="100"/>
      <c r="AJ2140" s="100"/>
      <c r="AK2140" s="100"/>
      <c r="AL2140" s="100"/>
      <c r="AM2140" s="100"/>
      <c r="AN2140" s="100"/>
      <c r="AO2140" s="44"/>
      <c r="AP2140" s="100"/>
      <c r="AQ2140" s="100"/>
      <c r="AR2140" s="100"/>
      <c r="AS2140" s="100"/>
      <c r="AT2140" s="100"/>
      <c r="AU2140" s="100"/>
      <c r="AV2140" s="100"/>
      <c r="AW2140" s="100"/>
      <c r="AX2140" s="100"/>
      <c r="AY2140" s="100"/>
      <c r="AZ2140" s="100">
        <v>28</v>
      </c>
      <c r="BA2140" s="100"/>
      <c r="BB2140" s="100"/>
      <c r="BC2140" s="100"/>
    </row>
    <row r="2141" spans="1:56" x14ac:dyDescent="0.3">
      <c r="A2141" s="100" t="s">
        <v>305</v>
      </c>
      <c r="B2141" s="100" t="s">
        <v>217</v>
      </c>
      <c r="C2141" s="100" t="s">
        <v>1186</v>
      </c>
      <c r="D2141" s="100" t="s">
        <v>651</v>
      </c>
      <c r="E2141" s="100" t="s">
        <v>54</v>
      </c>
      <c r="F2141" s="100">
        <v>999929006</v>
      </c>
      <c r="G2141" s="99">
        <f>(J2141+T2141)-H2141</f>
        <v>28</v>
      </c>
      <c r="H2141" s="100"/>
      <c r="I2141" s="44"/>
      <c r="J2141" s="99">
        <f>SUM(K2141,L2141,N2141,O2141,P2141,Q2141)</f>
        <v>0</v>
      </c>
      <c r="K2141" s="99">
        <f>SUM(AD2141,AL2141,AN2141)</f>
        <v>0</v>
      </c>
      <c r="L2141" s="99">
        <f>SUM(AE2141,AF2141,AG2141,AH2141)</f>
        <v>0</v>
      </c>
      <c r="M2141" s="99">
        <f>COUNT(#REF!,#REF!,#REF!,#REF!,#REF!,#REF!,#REF!,AE2141,#REF!,#REF!,#REF!,#REF!,AF2141,AG2141,#REF!,#REF!,#REF!,AH2141)</f>
        <v>0</v>
      </c>
      <c r="N2141" s="99">
        <f>AI2141+AJ2141</f>
        <v>0</v>
      </c>
      <c r="O2141" s="99"/>
      <c r="P2141" s="99">
        <f>AK2141</f>
        <v>0</v>
      </c>
      <c r="Q2141" s="99">
        <f>AM2141</f>
        <v>0</v>
      </c>
      <c r="R2141" s="99">
        <v>0</v>
      </c>
      <c r="S2141" s="47"/>
      <c r="T2141" s="99">
        <f>SUM(U2141,V2141,X2141,Y2141,Z2141,AA2141,AB2141)</f>
        <v>28</v>
      </c>
      <c r="U2141" s="99">
        <f>AP2141</f>
        <v>0</v>
      </c>
      <c r="V2141" s="99">
        <f>SUM(AS2141,AT2141,AU2141,AV2141,AW2141,AX2141,AY2141,AZ2141,BA2141,BB2141,BC2141)</f>
        <v>28</v>
      </c>
      <c r="W2141" s="99">
        <f>COUNT(AS2141,AT2141,AU2141,AV2141,AW2141,AX2141,AY2141,AZ2141,BA2141,BB2141,BC2141)</f>
        <v>1</v>
      </c>
      <c r="X2141" s="99">
        <v>0</v>
      </c>
      <c r="Y2141" s="99">
        <v>0</v>
      </c>
      <c r="Z2141" s="99">
        <v>0</v>
      </c>
      <c r="AA2141" s="99">
        <f>AR2141</f>
        <v>0</v>
      </c>
      <c r="AB2141" s="99">
        <f>AQ2141</f>
        <v>0</v>
      </c>
      <c r="AC2141" s="47"/>
      <c r="AD2141" s="100"/>
      <c r="AE2141" s="100"/>
      <c r="AF2141" s="100"/>
      <c r="AG2141" s="100"/>
      <c r="AH2141" s="100"/>
      <c r="AI2141" s="100"/>
      <c r="AJ2141" s="100"/>
      <c r="AK2141" s="100"/>
      <c r="AL2141" s="100"/>
      <c r="AM2141" s="100"/>
      <c r="AN2141" s="100"/>
      <c r="AO2141" s="44"/>
      <c r="AP2141" s="100"/>
      <c r="AQ2141" s="100"/>
      <c r="AR2141" s="100"/>
      <c r="AS2141" s="100"/>
      <c r="AT2141" s="100"/>
      <c r="AU2141" s="100"/>
      <c r="AV2141" s="100"/>
      <c r="AW2141" s="100"/>
      <c r="AX2141" s="100"/>
      <c r="AY2141" s="100"/>
      <c r="AZ2141" s="100">
        <v>28</v>
      </c>
      <c r="BA2141" s="100"/>
      <c r="BB2141" s="100"/>
      <c r="BC2141" s="100"/>
    </row>
    <row r="2142" spans="1:56" x14ac:dyDescent="0.3">
      <c r="A2142" s="100" t="s">
        <v>305</v>
      </c>
      <c r="B2142" s="100" t="s">
        <v>217</v>
      </c>
      <c r="C2142" s="100" t="s">
        <v>1440</v>
      </c>
      <c r="D2142" s="100" t="s">
        <v>3325</v>
      </c>
      <c r="E2142" s="100" t="s">
        <v>54</v>
      </c>
      <c r="F2142" s="100">
        <v>999929192</v>
      </c>
      <c r="G2142" s="99">
        <f>(J2142+T2142)-H2142</f>
        <v>28</v>
      </c>
      <c r="H2142" s="100"/>
      <c r="I2142" s="44"/>
      <c r="J2142" s="99">
        <f>SUM(K2142,L2142,N2142,O2142,P2142,Q2142)</f>
        <v>0</v>
      </c>
      <c r="K2142" s="99">
        <f>SUM(AD2142,AL2142,AN2142)</f>
        <v>0</v>
      </c>
      <c r="L2142" s="99">
        <f>SUM(AE2142,AF2142,AG2142,AH2142)</f>
        <v>0</v>
      </c>
      <c r="M2142" s="99">
        <f>COUNT(#REF!,#REF!,#REF!,#REF!,#REF!,#REF!,#REF!,AE2142,#REF!,#REF!,#REF!,#REF!,AF2142,AG2142,#REF!,#REF!,#REF!,AH2142)</f>
        <v>0</v>
      </c>
      <c r="N2142" s="99">
        <f>AI2142+AJ2142</f>
        <v>0</v>
      </c>
      <c r="O2142" s="99"/>
      <c r="P2142" s="99">
        <f>AK2142</f>
        <v>0</v>
      </c>
      <c r="Q2142" s="99">
        <f>AM2142</f>
        <v>0</v>
      </c>
      <c r="R2142" s="99">
        <v>0</v>
      </c>
      <c r="S2142" s="47"/>
      <c r="T2142" s="99">
        <f>SUM(U2142,V2142,X2142,Y2142,Z2142,AA2142,AB2142)</f>
        <v>28</v>
      </c>
      <c r="U2142" s="99">
        <f>AP2142</f>
        <v>0</v>
      </c>
      <c r="V2142" s="99">
        <f>SUM(AS2142,AT2142,AU2142,AV2142,AW2142,AX2142,AY2142,AZ2142,BA2142,BB2142,BC2142)</f>
        <v>28</v>
      </c>
      <c r="W2142" s="99">
        <f>COUNT(AS2142,AT2142,AU2142,AV2142,AW2142,AX2142,AY2142,AZ2142,BA2142,BB2142,BC2142)</f>
        <v>1</v>
      </c>
      <c r="X2142" s="99">
        <v>0</v>
      </c>
      <c r="Y2142" s="99">
        <v>0</v>
      </c>
      <c r="Z2142" s="99">
        <v>0</v>
      </c>
      <c r="AA2142" s="99">
        <f>AR2142</f>
        <v>0</v>
      </c>
      <c r="AB2142" s="99">
        <f>AQ2142</f>
        <v>0</v>
      </c>
      <c r="AC2142" s="47"/>
      <c r="AD2142" s="100"/>
      <c r="AE2142" s="100"/>
      <c r="AF2142" s="100"/>
      <c r="AG2142" s="100"/>
      <c r="AH2142" s="100"/>
      <c r="AI2142" s="100"/>
      <c r="AJ2142" s="100"/>
      <c r="AK2142" s="100"/>
      <c r="AL2142" s="100"/>
      <c r="AM2142" s="100"/>
      <c r="AN2142" s="100"/>
      <c r="AO2142" s="44"/>
      <c r="AP2142" s="100"/>
      <c r="AQ2142" s="100"/>
      <c r="AR2142" s="100"/>
      <c r="AS2142" s="100"/>
      <c r="AT2142" s="100"/>
      <c r="AU2142" s="100"/>
      <c r="AV2142" s="100"/>
      <c r="AW2142" s="100"/>
      <c r="AX2142" s="100"/>
      <c r="AY2142" s="100"/>
      <c r="AZ2142" s="100">
        <v>28</v>
      </c>
      <c r="BA2142" s="100"/>
      <c r="BB2142" s="100"/>
      <c r="BC2142" s="100"/>
    </row>
    <row r="2143" spans="1:56" x14ac:dyDescent="0.3">
      <c r="A2143" s="100" t="s">
        <v>305</v>
      </c>
      <c r="B2143" s="100" t="s">
        <v>217</v>
      </c>
      <c r="C2143" s="100" t="s">
        <v>2671</v>
      </c>
      <c r="D2143" s="100" t="s">
        <v>3330</v>
      </c>
      <c r="E2143" s="100" t="s">
        <v>54</v>
      </c>
      <c r="F2143" s="100">
        <v>999929386</v>
      </c>
      <c r="G2143" s="99">
        <f>(J2143+T2143)-H2143</f>
        <v>28</v>
      </c>
      <c r="H2143" s="100"/>
      <c r="I2143" s="44"/>
      <c r="J2143" s="99">
        <f>SUM(K2143,L2143,N2143,O2143,P2143,Q2143)</f>
        <v>0</v>
      </c>
      <c r="K2143" s="99">
        <f>SUM(AD2143,AL2143,AN2143)</f>
        <v>0</v>
      </c>
      <c r="L2143" s="99">
        <f>SUM(AE2143,AF2143,AG2143,AH2143)</f>
        <v>0</v>
      </c>
      <c r="M2143" s="99">
        <f>COUNT(#REF!,#REF!,#REF!,#REF!,#REF!,#REF!,#REF!,AE2143,#REF!,#REF!,#REF!,#REF!,AF2143,AG2143,#REF!,#REF!,#REF!,AH2143)</f>
        <v>0</v>
      </c>
      <c r="N2143" s="99">
        <f>AI2143+AJ2143</f>
        <v>0</v>
      </c>
      <c r="O2143" s="99"/>
      <c r="P2143" s="99">
        <f>AK2143</f>
        <v>0</v>
      </c>
      <c r="Q2143" s="99">
        <f>AM2143</f>
        <v>0</v>
      </c>
      <c r="R2143" s="99">
        <v>0</v>
      </c>
      <c r="S2143" s="47"/>
      <c r="T2143" s="99">
        <f>SUM(U2143,V2143,X2143,Y2143,Z2143,AA2143,AB2143)</f>
        <v>28</v>
      </c>
      <c r="U2143" s="99">
        <f>AP2143</f>
        <v>0</v>
      </c>
      <c r="V2143" s="99">
        <f>SUM(AS2143,AT2143,AU2143,AV2143,AW2143,AX2143,AY2143,AZ2143,BA2143,BB2143,BC2143)</f>
        <v>28</v>
      </c>
      <c r="W2143" s="99">
        <f>COUNT(AS2143,AT2143,AU2143,AV2143,AW2143,AX2143,AY2143,AZ2143,BA2143,BB2143,BC2143)</f>
        <v>1</v>
      </c>
      <c r="X2143" s="99">
        <v>0</v>
      </c>
      <c r="Y2143" s="99">
        <v>0</v>
      </c>
      <c r="Z2143" s="99">
        <v>0</v>
      </c>
      <c r="AA2143" s="99">
        <f>AR2143</f>
        <v>0</v>
      </c>
      <c r="AB2143" s="99">
        <f>AQ2143</f>
        <v>0</v>
      </c>
      <c r="AC2143" s="47"/>
      <c r="AD2143" s="100"/>
      <c r="AE2143" s="100"/>
      <c r="AF2143" s="100"/>
      <c r="AG2143" s="100"/>
      <c r="AH2143" s="100"/>
      <c r="AI2143" s="100"/>
      <c r="AJ2143" s="100"/>
      <c r="AK2143" s="100"/>
      <c r="AL2143" s="100"/>
      <c r="AM2143" s="100"/>
      <c r="AN2143" s="100"/>
      <c r="AO2143" s="44"/>
      <c r="AP2143" s="100"/>
      <c r="AQ2143" s="100"/>
      <c r="AR2143" s="100"/>
      <c r="AS2143" s="100"/>
      <c r="AT2143" s="100"/>
      <c r="AU2143" s="100"/>
      <c r="AV2143" s="100"/>
      <c r="AW2143" s="100"/>
      <c r="AX2143" s="100"/>
      <c r="AY2143" s="100"/>
      <c r="AZ2143" s="100">
        <v>28</v>
      </c>
      <c r="BA2143" s="100"/>
      <c r="BB2143" s="100"/>
      <c r="BC2143" s="100"/>
    </row>
    <row r="2144" spans="1:56" x14ac:dyDescent="0.3">
      <c r="A2144" s="100" t="s">
        <v>305</v>
      </c>
      <c r="B2144" s="100" t="s">
        <v>217</v>
      </c>
      <c r="C2144" s="100" t="s">
        <v>3328</v>
      </c>
      <c r="D2144" s="100" t="s">
        <v>1875</v>
      </c>
      <c r="E2144" s="100" t="s">
        <v>54</v>
      </c>
      <c r="F2144" s="100">
        <v>999929445</v>
      </c>
      <c r="G2144" s="99">
        <f>(J2144+T2144)-H2144</f>
        <v>28</v>
      </c>
      <c r="H2144" s="100"/>
      <c r="I2144" s="44"/>
      <c r="J2144" s="99">
        <f>SUM(K2144,L2144,N2144,O2144,P2144,Q2144)</f>
        <v>0</v>
      </c>
      <c r="K2144" s="99">
        <f>SUM(AD2144,AL2144,AN2144)</f>
        <v>0</v>
      </c>
      <c r="L2144" s="99">
        <f>SUM(AE2144,AF2144,AG2144,AH2144)</f>
        <v>0</v>
      </c>
      <c r="M2144" s="99">
        <f>COUNT(#REF!,#REF!,#REF!,#REF!,#REF!,#REF!,#REF!,AE2144,#REF!,#REF!,#REF!,#REF!,AF2144,AG2144,#REF!,#REF!,#REF!,AH2144)</f>
        <v>0</v>
      </c>
      <c r="N2144" s="99">
        <f>AI2144+AJ2144</f>
        <v>0</v>
      </c>
      <c r="O2144" s="99"/>
      <c r="P2144" s="99">
        <f>AK2144</f>
        <v>0</v>
      </c>
      <c r="Q2144" s="99">
        <f>AM2144</f>
        <v>0</v>
      </c>
      <c r="R2144" s="99">
        <v>0</v>
      </c>
      <c r="S2144" s="47"/>
      <c r="T2144" s="99">
        <f>SUM(U2144,V2144,X2144,Y2144,Z2144,AA2144,AB2144)</f>
        <v>28</v>
      </c>
      <c r="U2144" s="99">
        <f>AP2144</f>
        <v>0</v>
      </c>
      <c r="V2144" s="99">
        <f>SUM(AS2144,AT2144,AU2144,AV2144,AW2144,AX2144,AY2144,AZ2144,BA2144,BB2144,BC2144)</f>
        <v>28</v>
      </c>
      <c r="W2144" s="99">
        <f>COUNT(AS2144,AT2144,AU2144,AV2144,AW2144,AX2144,AY2144,AZ2144,BA2144,BB2144,BC2144)</f>
        <v>1</v>
      </c>
      <c r="X2144" s="99">
        <v>0</v>
      </c>
      <c r="Y2144" s="99">
        <v>0</v>
      </c>
      <c r="Z2144" s="99">
        <v>0</v>
      </c>
      <c r="AA2144" s="99">
        <f>AR2144</f>
        <v>0</v>
      </c>
      <c r="AB2144" s="99">
        <f>AQ2144</f>
        <v>0</v>
      </c>
      <c r="AC2144" s="47"/>
      <c r="AD2144" s="100"/>
      <c r="AE2144" s="100"/>
      <c r="AF2144" s="100"/>
      <c r="AG2144" s="100"/>
      <c r="AH2144" s="100"/>
      <c r="AI2144" s="100"/>
      <c r="AJ2144" s="100"/>
      <c r="AK2144" s="100"/>
      <c r="AL2144" s="100"/>
      <c r="AM2144" s="100"/>
      <c r="AN2144" s="100"/>
      <c r="AO2144" s="44"/>
      <c r="AP2144" s="100"/>
      <c r="AQ2144" s="100"/>
      <c r="AR2144" s="100"/>
      <c r="AS2144" s="100"/>
      <c r="AT2144" s="100"/>
      <c r="AU2144" s="100"/>
      <c r="AV2144" s="100"/>
      <c r="AW2144" s="100"/>
      <c r="AX2144" s="100"/>
      <c r="AY2144" s="100"/>
      <c r="AZ2144" s="100">
        <v>28</v>
      </c>
      <c r="BA2144" s="100"/>
      <c r="BB2144" s="100"/>
      <c r="BC2144" s="100"/>
    </row>
    <row r="2145" spans="1:56" x14ac:dyDescent="0.3">
      <c r="A2145" s="100" t="s">
        <v>305</v>
      </c>
      <c r="B2145" s="100" t="s">
        <v>217</v>
      </c>
      <c r="C2145" s="100" t="s">
        <v>1063</v>
      </c>
      <c r="D2145" s="100" t="s">
        <v>2469</v>
      </c>
      <c r="E2145" s="100" t="s">
        <v>54</v>
      </c>
      <c r="F2145" s="100">
        <v>999929661</v>
      </c>
      <c r="G2145" s="99">
        <f>(J2145+T2145)-H2145</f>
        <v>28</v>
      </c>
      <c r="H2145" s="100"/>
      <c r="I2145" s="44"/>
      <c r="J2145" s="99">
        <f>SUM(K2145,L2145,N2145,O2145,P2145,Q2145)</f>
        <v>0</v>
      </c>
      <c r="K2145" s="99">
        <f>SUM(AD2145,AL2145,AN2145)</f>
        <v>0</v>
      </c>
      <c r="L2145" s="99">
        <f>SUM(AE2145,AF2145,AG2145,AH2145)</f>
        <v>0</v>
      </c>
      <c r="M2145" s="99">
        <f>COUNT(#REF!,#REF!,#REF!,#REF!,#REF!,#REF!,#REF!,AE2145,#REF!,#REF!,#REF!,#REF!,AF2145,AG2145,#REF!,#REF!,#REF!,AH2145)</f>
        <v>0</v>
      </c>
      <c r="N2145" s="99">
        <f>AI2145+AJ2145</f>
        <v>0</v>
      </c>
      <c r="O2145" s="99"/>
      <c r="P2145" s="99">
        <f>AK2145</f>
        <v>0</v>
      </c>
      <c r="Q2145" s="99">
        <f>AM2145</f>
        <v>0</v>
      </c>
      <c r="R2145" s="99">
        <v>0</v>
      </c>
      <c r="S2145" s="47"/>
      <c r="T2145" s="99">
        <f>SUM(U2145,V2145,X2145,Y2145,Z2145,AA2145,AB2145)</f>
        <v>28</v>
      </c>
      <c r="U2145" s="99">
        <f>AP2145</f>
        <v>0</v>
      </c>
      <c r="V2145" s="99">
        <f>SUM(AS2145,AT2145,AU2145,AV2145,AW2145,AX2145,AY2145,AZ2145,BA2145,BB2145,BC2145)</f>
        <v>28</v>
      </c>
      <c r="W2145" s="99">
        <f>COUNT(AS2145,AT2145,AU2145,AV2145,AW2145,AX2145,AY2145,AZ2145,BA2145,BB2145,BC2145)</f>
        <v>1</v>
      </c>
      <c r="X2145" s="99">
        <v>0</v>
      </c>
      <c r="Y2145" s="99">
        <v>0</v>
      </c>
      <c r="Z2145" s="99">
        <v>0</v>
      </c>
      <c r="AA2145" s="99">
        <f>AR2145</f>
        <v>0</v>
      </c>
      <c r="AB2145" s="99">
        <f>AQ2145</f>
        <v>0</v>
      </c>
      <c r="AC2145" s="47"/>
      <c r="AD2145" s="100"/>
      <c r="AE2145" s="100"/>
      <c r="AF2145" s="100"/>
      <c r="AG2145" s="100"/>
      <c r="AH2145" s="100"/>
      <c r="AI2145" s="100"/>
      <c r="AJ2145" s="100"/>
      <c r="AK2145" s="100"/>
      <c r="AL2145" s="100"/>
      <c r="AM2145" s="100"/>
      <c r="AN2145" s="100"/>
      <c r="AO2145" s="44"/>
      <c r="AP2145" s="100"/>
      <c r="AQ2145" s="100"/>
      <c r="AR2145" s="100"/>
      <c r="AS2145" s="100"/>
      <c r="AT2145" s="100"/>
      <c r="AU2145" s="100"/>
      <c r="AV2145" s="100"/>
      <c r="AW2145" s="100"/>
      <c r="AX2145" s="100"/>
      <c r="AY2145" s="100"/>
      <c r="AZ2145" s="100">
        <v>28</v>
      </c>
      <c r="BA2145" s="100"/>
      <c r="BB2145" s="100"/>
      <c r="BC2145" s="100"/>
    </row>
    <row r="2146" spans="1:56" x14ac:dyDescent="0.3">
      <c r="A2146" s="100" t="s">
        <v>305</v>
      </c>
      <c r="B2146" s="100" t="s">
        <v>217</v>
      </c>
      <c r="C2146" s="100" t="s">
        <v>1587</v>
      </c>
      <c r="D2146" s="100" t="s">
        <v>3327</v>
      </c>
      <c r="E2146" s="100" t="s">
        <v>54</v>
      </c>
      <c r="F2146" s="100">
        <v>999931188</v>
      </c>
      <c r="G2146" s="99">
        <f>(J2146+T2146)-H2146</f>
        <v>28</v>
      </c>
      <c r="H2146" s="100"/>
      <c r="I2146" s="44"/>
      <c r="J2146" s="99">
        <f>SUM(K2146,L2146,N2146,O2146,P2146,Q2146)</f>
        <v>0</v>
      </c>
      <c r="K2146" s="99">
        <f>SUM(AD2146,AL2146,AN2146)</f>
        <v>0</v>
      </c>
      <c r="L2146" s="99">
        <f>SUM(AE2146,AF2146,AG2146,AH2146)</f>
        <v>0</v>
      </c>
      <c r="M2146" s="99">
        <f>COUNT(#REF!,#REF!,#REF!,#REF!,#REF!,#REF!,#REF!,AE2146,#REF!,#REF!,#REF!,#REF!,AF2146,AG2146,#REF!,#REF!,#REF!,AH2146)</f>
        <v>0</v>
      </c>
      <c r="N2146" s="99">
        <f>AI2146+AJ2146</f>
        <v>0</v>
      </c>
      <c r="O2146" s="99"/>
      <c r="P2146" s="99">
        <f>AK2146</f>
        <v>0</v>
      </c>
      <c r="Q2146" s="99">
        <f>AM2146</f>
        <v>0</v>
      </c>
      <c r="R2146" s="99">
        <v>0</v>
      </c>
      <c r="S2146" s="47"/>
      <c r="T2146" s="99">
        <f>SUM(U2146,V2146,X2146,Y2146,Z2146,AA2146,AB2146)</f>
        <v>28</v>
      </c>
      <c r="U2146" s="99">
        <f>AP2146</f>
        <v>0</v>
      </c>
      <c r="V2146" s="99">
        <f>SUM(AS2146,AT2146,AU2146,AV2146,AW2146,AX2146,AY2146,AZ2146,BA2146,BB2146,BC2146)</f>
        <v>28</v>
      </c>
      <c r="W2146" s="99">
        <f>COUNT(AS2146,AT2146,AU2146,AV2146,AW2146,AX2146,AY2146,AZ2146,BA2146,BB2146,BC2146)</f>
        <v>1</v>
      </c>
      <c r="X2146" s="99">
        <v>0</v>
      </c>
      <c r="Y2146" s="99">
        <v>0</v>
      </c>
      <c r="Z2146" s="99">
        <v>0</v>
      </c>
      <c r="AA2146" s="99">
        <f>AR2146</f>
        <v>0</v>
      </c>
      <c r="AB2146" s="99">
        <f>AQ2146</f>
        <v>0</v>
      </c>
      <c r="AC2146" s="47"/>
      <c r="AD2146" s="100"/>
      <c r="AE2146" s="100"/>
      <c r="AF2146" s="100"/>
      <c r="AG2146" s="100"/>
      <c r="AH2146" s="100"/>
      <c r="AI2146" s="100"/>
      <c r="AJ2146" s="100"/>
      <c r="AK2146" s="100"/>
      <c r="AL2146" s="100"/>
      <c r="AM2146" s="100"/>
      <c r="AN2146" s="100"/>
      <c r="AO2146" s="44"/>
      <c r="AP2146" s="100"/>
      <c r="AQ2146" s="100"/>
      <c r="AR2146" s="100"/>
      <c r="AS2146" s="100"/>
      <c r="AT2146" s="100"/>
      <c r="AU2146" s="100"/>
      <c r="AV2146" s="100"/>
      <c r="AW2146" s="100"/>
      <c r="AX2146" s="100"/>
      <c r="AY2146" s="100"/>
      <c r="AZ2146" s="100">
        <v>28</v>
      </c>
      <c r="BA2146" s="100"/>
      <c r="BB2146" s="100"/>
      <c r="BC2146" s="100"/>
    </row>
    <row r="2147" spans="1:56" x14ac:dyDescent="0.3">
      <c r="A2147" s="100" t="s">
        <v>305</v>
      </c>
      <c r="B2147" s="99" t="s">
        <v>217</v>
      </c>
      <c r="C2147" s="99" t="s">
        <v>1807</v>
      </c>
      <c r="D2147" s="99" t="s">
        <v>1808</v>
      </c>
      <c r="E2147" s="99" t="s">
        <v>54</v>
      </c>
      <c r="F2147" s="99">
        <v>999924413</v>
      </c>
      <c r="G2147" s="99">
        <f>(J2147+T2147)-H2147</f>
        <v>25.5</v>
      </c>
      <c r="H2147" s="99">
        <f>(K2147+L2147+N2147+O2147+P2147+Q2147+R2147)*0.5</f>
        <v>25.5</v>
      </c>
      <c r="I2147" s="24"/>
      <c r="J2147" s="99">
        <f>SUM(K2147,L2147,N2147,O2147,P2147,Q2147)</f>
        <v>51</v>
      </c>
      <c r="K2147" s="99">
        <f>SUM(AD2147,AL2147,AN2147)</f>
        <v>0</v>
      </c>
      <c r="L2147" s="99">
        <f>SUM(AE2147,AF2147,AG2147,AH2147)</f>
        <v>0</v>
      </c>
      <c r="M2147" s="99">
        <f>COUNT(#REF!,#REF!,#REF!,#REF!,#REF!,#REF!,#REF!,AE2147,#REF!,#REF!,#REF!,#REF!,AF2147,AG2147,#REF!,#REF!,#REF!,AH2147)</f>
        <v>0</v>
      </c>
      <c r="N2147" s="99">
        <f>AI2147+AJ2147</f>
        <v>0</v>
      </c>
      <c r="O2147" s="99"/>
      <c r="P2147" s="99">
        <f>AK2147</f>
        <v>51</v>
      </c>
      <c r="Q2147" s="99">
        <f>AM2147</f>
        <v>0</v>
      </c>
      <c r="R2147" s="99">
        <v>0</v>
      </c>
      <c r="S2147" s="47"/>
      <c r="T2147" s="99">
        <f>SUM(U2147,V2147,X2147,Y2147,Z2147,AA2147,AB2147)</f>
        <v>0</v>
      </c>
      <c r="U2147" s="99">
        <f>AP2147</f>
        <v>0</v>
      </c>
      <c r="V2147" s="99">
        <f>SUM(AS2147,AT2147,AU2147,AV2147,AW2147,AX2147,AY2147,AZ2147,BA2147,BB2147,BC2147)</f>
        <v>0</v>
      </c>
      <c r="W2147" s="99">
        <f>COUNT(AS2147,AT2147,AU2147,AV2147,AW2147,AX2147,AY2147,AZ2147,BA2147,BB2147,BC2147)</f>
        <v>0</v>
      </c>
      <c r="X2147" s="99">
        <v>0</v>
      </c>
      <c r="Y2147" s="99">
        <v>0</v>
      </c>
      <c r="Z2147" s="99">
        <v>0</v>
      </c>
      <c r="AA2147" s="99">
        <f>AR2147</f>
        <v>0</v>
      </c>
      <c r="AB2147" s="99">
        <f>AQ2147</f>
        <v>0</v>
      </c>
      <c r="AC2147" s="47"/>
      <c r="AD2147" s="99"/>
      <c r="AE2147" s="99"/>
      <c r="AF2147" s="99"/>
      <c r="AG2147" s="99"/>
      <c r="AH2147" s="99"/>
      <c r="AI2147" s="99"/>
      <c r="AJ2147" s="99"/>
      <c r="AK2147" s="99">
        <v>51</v>
      </c>
      <c r="AL2147" s="99"/>
      <c r="AM2147" s="100"/>
      <c r="AN2147" s="100"/>
      <c r="AO2147" s="44"/>
      <c r="AP2147" s="100"/>
      <c r="AQ2147" s="100"/>
      <c r="AR2147" s="100"/>
      <c r="AS2147" s="100"/>
      <c r="AT2147" s="100"/>
      <c r="AU2147" s="100"/>
      <c r="AV2147" s="100"/>
      <c r="AW2147" s="100"/>
      <c r="AX2147" s="100"/>
      <c r="AY2147" s="100"/>
      <c r="AZ2147" s="100"/>
      <c r="BA2147" s="100"/>
      <c r="BB2147" s="100"/>
      <c r="BC2147" s="100"/>
      <c r="BD2147" s="41"/>
    </row>
    <row r="2148" spans="1:56" x14ac:dyDescent="0.3">
      <c r="A2148" s="100" t="s">
        <v>305</v>
      </c>
      <c r="B2148" s="100" t="s">
        <v>217</v>
      </c>
      <c r="C2148" s="100" t="s">
        <v>1061</v>
      </c>
      <c r="D2148" s="100" t="s">
        <v>1062</v>
      </c>
      <c r="E2148" s="100" t="s">
        <v>54</v>
      </c>
      <c r="F2148" s="100">
        <v>999918643</v>
      </c>
      <c r="G2148" s="99">
        <f>(J2148+T2148)-H2148</f>
        <v>17</v>
      </c>
      <c r="H2148" s="99">
        <f>(K2148+L2148+N2148+O2148+P2148+Q2148+R2148)*0.5</f>
        <v>17</v>
      </c>
      <c r="I2148" s="24"/>
      <c r="J2148" s="99">
        <f>SUM(K2148,L2148,N2148,O2148,P2148,Q2148)</f>
        <v>34</v>
      </c>
      <c r="K2148" s="99">
        <f>SUM(AD2148,AL2148,AN2148)</f>
        <v>0</v>
      </c>
      <c r="L2148" s="99">
        <f>SUM(AE2148,AF2148,AG2148,AH2148)</f>
        <v>34</v>
      </c>
      <c r="M2148" s="99">
        <f>COUNT(#REF!,#REF!,#REF!,#REF!,#REF!,#REF!,#REF!,AE2148,#REF!,#REF!,#REF!,#REF!,AF2148,AG2148,#REF!,#REF!,#REF!,AH2148)</f>
        <v>1</v>
      </c>
      <c r="N2148" s="99">
        <f>AI2148+AJ2148</f>
        <v>0</v>
      </c>
      <c r="O2148" s="99"/>
      <c r="P2148" s="99">
        <f>AK2148</f>
        <v>0</v>
      </c>
      <c r="Q2148" s="99">
        <f>AM2148</f>
        <v>0</v>
      </c>
      <c r="R2148" s="99">
        <v>0</v>
      </c>
      <c r="S2148" s="47"/>
      <c r="T2148" s="99">
        <f>SUM(U2148,V2148,X2148,Y2148,Z2148,AA2148,AB2148)</f>
        <v>0</v>
      </c>
      <c r="U2148" s="99">
        <f>AP2148</f>
        <v>0</v>
      </c>
      <c r="V2148" s="99">
        <f>SUM(AS2148,AT2148,AU2148,AV2148,AW2148,AX2148,AY2148,AZ2148,BA2148,BB2148,BC2148)</f>
        <v>0</v>
      </c>
      <c r="W2148" s="99">
        <f>COUNT(AS2148,AT2148,AU2148,AV2148,AW2148,AX2148,AY2148,AZ2148,BA2148,BB2148,BC2148)</f>
        <v>0</v>
      </c>
      <c r="X2148" s="99">
        <v>0</v>
      </c>
      <c r="Y2148" s="99">
        <v>0</v>
      </c>
      <c r="Z2148" s="99">
        <v>0</v>
      </c>
      <c r="AA2148" s="99">
        <f>AR2148</f>
        <v>0</v>
      </c>
      <c r="AB2148" s="99">
        <f>AQ2148</f>
        <v>0</v>
      </c>
      <c r="AC2148" s="47"/>
      <c r="AD2148" s="99"/>
      <c r="AE2148" s="99"/>
      <c r="AF2148" s="99"/>
      <c r="AG2148" s="99">
        <v>34</v>
      </c>
      <c r="AH2148" s="99"/>
      <c r="AI2148" s="99"/>
      <c r="AJ2148" s="99"/>
      <c r="AK2148" s="99"/>
      <c r="AL2148" s="99"/>
      <c r="AM2148" s="100"/>
      <c r="AN2148" s="100"/>
      <c r="AO2148" s="44"/>
      <c r="AP2148" s="100"/>
      <c r="AQ2148" s="100"/>
      <c r="AR2148" s="100"/>
      <c r="AS2148" s="100"/>
      <c r="AT2148" s="100"/>
      <c r="AU2148" s="100"/>
      <c r="AV2148" s="100"/>
      <c r="AW2148" s="100"/>
      <c r="AX2148" s="100"/>
      <c r="AY2148" s="100"/>
      <c r="AZ2148" s="100"/>
      <c r="BA2148" s="100"/>
      <c r="BB2148" s="100"/>
      <c r="BC2148" s="100"/>
      <c r="BD2148" s="41"/>
    </row>
    <row r="2149" spans="1:56" x14ac:dyDescent="0.3">
      <c r="A2149" s="99" t="s">
        <v>40</v>
      </c>
      <c r="B2149" s="99" t="s">
        <v>41</v>
      </c>
      <c r="C2149" s="99" t="s">
        <v>490</v>
      </c>
      <c r="D2149" s="99" t="s">
        <v>88</v>
      </c>
      <c r="E2149" s="99" t="s">
        <v>54</v>
      </c>
      <c r="F2149" s="99">
        <v>999919778</v>
      </c>
      <c r="G2149" s="99">
        <f>(J2149+T2149)-H2149</f>
        <v>320</v>
      </c>
      <c r="H2149" s="99"/>
      <c r="I2149" s="24"/>
      <c r="J2149" s="99">
        <f>SUM(K2149,L2149,N2149,O2149,P2149,Q2149)</f>
        <v>320</v>
      </c>
      <c r="K2149" s="99">
        <f>SUM(AD2149,AL2149,AN2149)</f>
        <v>0</v>
      </c>
      <c r="L2149" s="99">
        <f>SUM(AE2149,AF2149,AG2149,AH2149)</f>
        <v>60</v>
      </c>
      <c r="M2149" s="99">
        <f>COUNT(#REF!,#REF!,#REF!,#REF!,#REF!,#REF!,#REF!,AE2149,#REF!,#REF!,#REF!,#REF!,AF2149,AG2149,#REF!,#REF!,#REF!,AH2149)</f>
        <v>1</v>
      </c>
      <c r="N2149" s="99">
        <f>AI2149+AJ2149</f>
        <v>0</v>
      </c>
      <c r="O2149" s="99"/>
      <c r="P2149" s="99">
        <f>AK2149</f>
        <v>160</v>
      </c>
      <c r="Q2149" s="99">
        <f>AM2149</f>
        <v>100</v>
      </c>
      <c r="R2149" s="99">
        <v>0</v>
      </c>
      <c r="S2149" s="47"/>
      <c r="T2149" s="99">
        <f>SUM(U2149,V2149,X2149,Y2149,Z2149,AA2149,AB2149)</f>
        <v>0</v>
      </c>
      <c r="U2149" s="99">
        <f>AP2149</f>
        <v>0</v>
      </c>
      <c r="V2149" s="99">
        <f>SUM(AS2149,AT2149,AU2149,AV2149,AW2149,AX2149,AY2149,AZ2149,BA2149,BB2149,BC2149)</f>
        <v>0</v>
      </c>
      <c r="W2149" s="99">
        <f>COUNT(AS2149,AT2149,AU2149,AV2149,AW2149,AX2149,AY2149,AZ2149,BA2149,BB2149,BC2149)</f>
        <v>0</v>
      </c>
      <c r="X2149" s="99">
        <v>0</v>
      </c>
      <c r="Y2149" s="99">
        <v>0</v>
      </c>
      <c r="Z2149" s="99">
        <v>0</v>
      </c>
      <c r="AA2149" s="99">
        <f>AR2149</f>
        <v>0</v>
      </c>
      <c r="AB2149" s="99">
        <f>AQ2149</f>
        <v>0</v>
      </c>
      <c r="AC2149" s="47"/>
      <c r="AD2149" s="99"/>
      <c r="AE2149" s="99"/>
      <c r="AF2149" s="99">
        <v>60</v>
      </c>
      <c r="AG2149" s="99"/>
      <c r="AH2149" s="99"/>
      <c r="AI2149" s="99"/>
      <c r="AJ2149" s="99"/>
      <c r="AK2149" s="99">
        <v>160</v>
      </c>
      <c r="AL2149" s="99"/>
      <c r="AM2149" s="100">
        <v>100</v>
      </c>
      <c r="AN2149" s="100"/>
      <c r="AO2149" s="44"/>
      <c r="AP2149" s="100"/>
      <c r="AQ2149" s="100"/>
      <c r="AR2149" s="100"/>
      <c r="AS2149" s="100"/>
      <c r="AT2149" s="100"/>
      <c r="AU2149" s="100"/>
      <c r="AV2149" s="100"/>
      <c r="AW2149" s="100"/>
      <c r="AX2149" s="100"/>
      <c r="AY2149" s="100"/>
      <c r="AZ2149" s="100"/>
      <c r="BA2149" s="100"/>
      <c r="BB2149" s="100"/>
      <c r="BC2149" s="100"/>
      <c r="BD2149" s="41"/>
    </row>
    <row r="2150" spans="1:56" x14ac:dyDescent="0.3">
      <c r="A2150" s="99" t="s">
        <v>40</v>
      </c>
      <c r="B2150" s="99" t="s">
        <v>41</v>
      </c>
      <c r="C2150" s="99" t="s">
        <v>1664</v>
      </c>
      <c r="D2150" s="99" t="s">
        <v>322</v>
      </c>
      <c r="E2150" s="99" t="s">
        <v>54</v>
      </c>
      <c r="F2150" s="99">
        <v>999923289</v>
      </c>
      <c r="G2150" s="99">
        <f>(J2150+T2150)-H2150</f>
        <v>260</v>
      </c>
      <c r="H2150" s="99"/>
      <c r="I2150" s="24"/>
      <c r="J2150" s="99">
        <f>SUM(K2150,L2150,N2150,O2150,P2150,Q2150)</f>
        <v>260</v>
      </c>
      <c r="K2150" s="99">
        <f>SUM(AD2150,AL2150,AN2150)</f>
        <v>0</v>
      </c>
      <c r="L2150" s="99">
        <f>SUM(AE2150,AF2150,AG2150,AH2150)</f>
        <v>0</v>
      </c>
      <c r="M2150" s="99">
        <f>COUNT(#REF!,#REF!,#REF!,#REF!,#REF!,#REF!,#REF!,AE2150,#REF!,#REF!,#REF!,#REF!,AF2150,AG2150,#REF!,#REF!,#REF!,AH2150)</f>
        <v>0</v>
      </c>
      <c r="N2150" s="99">
        <f>AI2150+AJ2150</f>
        <v>140</v>
      </c>
      <c r="O2150" s="99"/>
      <c r="P2150" s="99">
        <f>AK2150</f>
        <v>120</v>
      </c>
      <c r="Q2150" s="99">
        <f>AM2150</f>
        <v>0</v>
      </c>
      <c r="R2150" s="99">
        <v>0</v>
      </c>
      <c r="S2150" s="47"/>
      <c r="T2150" s="99">
        <f>SUM(U2150,V2150,X2150,Y2150,Z2150,AA2150,AB2150)</f>
        <v>0</v>
      </c>
      <c r="U2150" s="99">
        <f>AP2150</f>
        <v>0</v>
      </c>
      <c r="V2150" s="99">
        <f>SUM(AS2150,AT2150,AU2150,AV2150,AW2150,AX2150,AY2150,AZ2150,BA2150,BB2150,BC2150)</f>
        <v>0</v>
      </c>
      <c r="W2150" s="99">
        <f>COUNT(AS2150,AT2150,AU2150,AV2150,AW2150,AX2150,AY2150,AZ2150,BA2150,BB2150,BC2150)</f>
        <v>0</v>
      </c>
      <c r="X2150" s="99">
        <v>0</v>
      </c>
      <c r="Y2150" s="99">
        <v>0</v>
      </c>
      <c r="Z2150" s="99">
        <v>0</v>
      </c>
      <c r="AA2150" s="99">
        <f>AR2150</f>
        <v>0</v>
      </c>
      <c r="AB2150" s="99">
        <f>AQ2150</f>
        <v>0</v>
      </c>
      <c r="AC2150" s="47"/>
      <c r="AD2150" s="99"/>
      <c r="AE2150" s="99"/>
      <c r="AF2150" s="99"/>
      <c r="AG2150" s="99"/>
      <c r="AH2150" s="99"/>
      <c r="AI2150" s="99"/>
      <c r="AJ2150" s="99">
        <v>140</v>
      </c>
      <c r="AK2150" s="99">
        <v>120</v>
      </c>
      <c r="AL2150" s="99"/>
      <c r="AM2150" s="100"/>
      <c r="AN2150" s="100"/>
      <c r="AO2150" s="44"/>
      <c r="AP2150" s="100"/>
      <c r="AQ2150" s="100"/>
      <c r="AR2150" s="100"/>
      <c r="AS2150" s="100"/>
      <c r="AT2150" s="100"/>
      <c r="AU2150" s="100"/>
      <c r="AV2150" s="100"/>
      <c r="AW2150" s="100"/>
      <c r="AX2150" s="100"/>
      <c r="AY2150" s="100"/>
      <c r="AZ2150" s="100"/>
      <c r="BA2150" s="100"/>
      <c r="BB2150" s="100"/>
      <c r="BC2150" s="100"/>
      <c r="BD2150" s="41"/>
    </row>
    <row r="2151" spans="1:56" x14ac:dyDescent="0.3">
      <c r="A2151" s="100" t="s">
        <v>40</v>
      </c>
      <c r="B2151" s="100" t="s">
        <v>41</v>
      </c>
      <c r="C2151" s="100" t="s">
        <v>528</v>
      </c>
      <c r="D2151" s="100" t="s">
        <v>101</v>
      </c>
      <c r="E2151" s="100" t="s">
        <v>54</v>
      </c>
      <c r="F2151" s="100">
        <v>999926424</v>
      </c>
      <c r="G2151" s="99">
        <f>(J2151+T2151)-H2151</f>
        <v>210</v>
      </c>
      <c r="H2151" s="100"/>
      <c r="I2151" s="44"/>
      <c r="J2151" s="99">
        <f>SUM(K2151,L2151,N2151,O2151,P2151,Q2151)</f>
        <v>0</v>
      </c>
      <c r="K2151" s="99">
        <f>SUM(AD2151,AL2151,AN2151)</f>
        <v>0</v>
      </c>
      <c r="L2151" s="99">
        <f>SUM(AE2151,AF2151,AG2151,AH2151)</f>
        <v>0</v>
      </c>
      <c r="M2151" s="99">
        <f>COUNT(#REF!,#REF!,#REF!,#REF!,#REF!,#REF!,#REF!,AE2151,#REF!,#REF!,#REF!,#REF!,AF2151,AG2151,#REF!,#REF!,#REF!,AH2151)</f>
        <v>0</v>
      </c>
      <c r="N2151" s="99">
        <f>AI2151+AJ2151</f>
        <v>0</v>
      </c>
      <c r="O2151" s="99"/>
      <c r="P2151" s="99">
        <f>AK2151</f>
        <v>0</v>
      </c>
      <c r="Q2151" s="99">
        <f>AM2151</f>
        <v>0</v>
      </c>
      <c r="R2151" s="99">
        <v>0</v>
      </c>
      <c r="S2151" s="47"/>
      <c r="T2151" s="99">
        <f>SUM(U2151,V2151,X2151,Y2151,Z2151,AA2151,AB2151)</f>
        <v>210</v>
      </c>
      <c r="U2151" s="99">
        <f>AP2151</f>
        <v>0</v>
      </c>
      <c r="V2151" s="99">
        <f>SUM(AS2151,AT2151,AU2151,AV2151,AW2151,AX2151,AY2151,AZ2151,BA2151,BB2151,BC2151)</f>
        <v>210</v>
      </c>
      <c r="W2151" s="99">
        <f>COUNT(AS2151,AT2151,AU2151,AV2151,AW2151,AX2151,AY2151,AZ2151,BA2151,BB2151,BC2151)</f>
        <v>2</v>
      </c>
      <c r="X2151" s="99">
        <v>0</v>
      </c>
      <c r="Y2151" s="99">
        <v>0</v>
      </c>
      <c r="Z2151" s="99">
        <v>0</v>
      </c>
      <c r="AA2151" s="99">
        <f>AR2151</f>
        <v>0</v>
      </c>
      <c r="AB2151" s="99">
        <f>AQ2151</f>
        <v>0</v>
      </c>
      <c r="AC2151" s="47"/>
      <c r="AD2151" s="100"/>
      <c r="AE2151" s="100"/>
      <c r="AF2151" s="100"/>
      <c r="AG2151" s="100"/>
      <c r="AH2151" s="100"/>
      <c r="AI2151" s="100"/>
      <c r="AJ2151" s="100"/>
      <c r="AK2151" s="100"/>
      <c r="AL2151" s="100"/>
      <c r="AM2151" s="100"/>
      <c r="AN2151" s="100"/>
      <c r="AO2151" s="44"/>
      <c r="AP2151" s="100"/>
      <c r="AQ2151" s="100"/>
      <c r="AR2151" s="100"/>
      <c r="AS2151" s="100"/>
      <c r="AT2151" s="100"/>
      <c r="AU2151" s="100"/>
      <c r="AV2151" s="100"/>
      <c r="AW2151" s="100"/>
      <c r="AX2151" s="100">
        <v>90</v>
      </c>
      <c r="AY2151" s="100"/>
      <c r="AZ2151" s="100">
        <v>120</v>
      </c>
      <c r="BA2151" s="100"/>
      <c r="BB2151" s="100"/>
      <c r="BC2151" s="100"/>
    </row>
    <row r="2152" spans="1:56" x14ac:dyDescent="0.3">
      <c r="A2152" s="99" t="s">
        <v>40</v>
      </c>
      <c r="B2152" s="99" t="s">
        <v>41</v>
      </c>
      <c r="C2152" s="99" t="s">
        <v>849</v>
      </c>
      <c r="D2152" s="99" t="s">
        <v>1541</v>
      </c>
      <c r="E2152" s="99" t="s">
        <v>54</v>
      </c>
      <c r="F2152" s="99">
        <v>999922545</v>
      </c>
      <c r="G2152" s="99">
        <f>(J2152+T2152)-H2152</f>
        <v>189</v>
      </c>
      <c r="H2152" s="100"/>
      <c r="I2152" s="24"/>
      <c r="J2152" s="99">
        <f>SUM(K2152,L2152,N2152,O2152,P2152,Q2152)</f>
        <v>189</v>
      </c>
      <c r="K2152" s="99">
        <f>SUM(AD2152,AL2152,AN2152)</f>
        <v>0</v>
      </c>
      <c r="L2152" s="99">
        <f>SUM(AE2152,AF2152,AG2152,AH2152)</f>
        <v>0</v>
      </c>
      <c r="M2152" s="99">
        <f>COUNT(#REF!,#REF!,#REF!,#REF!,#REF!,#REF!,#REF!,AE2152,#REF!,#REF!,#REF!,#REF!,AF2152,AG2152,#REF!,#REF!,#REF!,AH2152)</f>
        <v>0</v>
      </c>
      <c r="N2152" s="99">
        <f>AI2152+AJ2152</f>
        <v>105</v>
      </c>
      <c r="O2152" s="99"/>
      <c r="P2152" s="99">
        <f>AK2152</f>
        <v>84</v>
      </c>
      <c r="Q2152" s="99">
        <f>AM2152</f>
        <v>0</v>
      </c>
      <c r="R2152" s="99">
        <v>0</v>
      </c>
      <c r="S2152" s="47"/>
      <c r="T2152" s="99">
        <f>SUM(U2152,V2152,X2152,Y2152,Z2152,AA2152,AB2152)</f>
        <v>0</v>
      </c>
      <c r="U2152" s="99">
        <f>AP2152</f>
        <v>0</v>
      </c>
      <c r="V2152" s="99">
        <f>SUM(AS2152,AT2152,AU2152,AV2152,AW2152,AX2152,AY2152,AZ2152,BA2152,BB2152,BC2152)</f>
        <v>0</v>
      </c>
      <c r="W2152" s="99">
        <f>COUNT(AS2152,AT2152,AU2152,AV2152,AW2152,AX2152,AY2152,AZ2152,BA2152,BB2152,BC2152)</f>
        <v>0</v>
      </c>
      <c r="X2152" s="99">
        <v>0</v>
      </c>
      <c r="Y2152" s="99">
        <v>0</v>
      </c>
      <c r="Z2152" s="99">
        <v>0</v>
      </c>
      <c r="AA2152" s="99">
        <f>AR2152</f>
        <v>0</v>
      </c>
      <c r="AB2152" s="99">
        <f>AQ2152</f>
        <v>0</v>
      </c>
      <c r="AC2152" s="47"/>
      <c r="AD2152" s="99"/>
      <c r="AE2152" s="99"/>
      <c r="AF2152" s="99"/>
      <c r="AG2152" s="99"/>
      <c r="AH2152" s="99"/>
      <c r="AI2152" s="99"/>
      <c r="AJ2152" s="99">
        <v>105</v>
      </c>
      <c r="AK2152" s="99">
        <v>84</v>
      </c>
      <c r="AL2152" s="99"/>
      <c r="AM2152" s="100"/>
      <c r="AN2152" s="100"/>
      <c r="AO2152" s="44"/>
      <c r="AP2152" s="100"/>
      <c r="AQ2152" s="100"/>
      <c r="AR2152" s="100"/>
      <c r="AS2152" s="100"/>
      <c r="AT2152" s="100"/>
      <c r="AU2152" s="100"/>
      <c r="AV2152" s="100"/>
      <c r="AW2152" s="100"/>
      <c r="AX2152" s="100"/>
      <c r="AY2152" s="100"/>
      <c r="AZ2152" s="100"/>
      <c r="BA2152" s="100"/>
      <c r="BB2152" s="100"/>
      <c r="BC2152" s="100"/>
      <c r="BD2152" s="41"/>
    </row>
    <row r="2153" spans="1:56" x14ac:dyDescent="0.3">
      <c r="A2153" s="100" t="s">
        <v>40</v>
      </c>
      <c r="B2153" s="100" t="s">
        <v>41</v>
      </c>
      <c r="C2153" s="100" t="s">
        <v>648</v>
      </c>
      <c r="D2153" s="100" t="s">
        <v>101</v>
      </c>
      <c r="E2153" s="100" t="s">
        <v>54</v>
      </c>
      <c r="F2153" s="100">
        <v>999928442</v>
      </c>
      <c r="G2153" s="99">
        <f>(J2153+T2153)-H2153</f>
        <v>181</v>
      </c>
      <c r="H2153" s="99">
        <f>J2153*0.5</f>
        <v>10</v>
      </c>
      <c r="I2153" s="44"/>
      <c r="J2153" s="99">
        <f>SUM(K2153,L2153,N2153,O2153,P2153,Q2153)</f>
        <v>20</v>
      </c>
      <c r="K2153" s="99">
        <f>SUM(AD2153,AL2153,AN2153)</f>
        <v>20</v>
      </c>
      <c r="L2153" s="99">
        <f>SUM(AE2153,AF2153,AG2153,AH2153)</f>
        <v>0</v>
      </c>
      <c r="M2153" s="99">
        <f>COUNT(#REF!,#REF!,#REF!,#REF!,#REF!,#REF!,#REF!,AE2153,#REF!,#REF!,#REF!,#REF!,AF2153,AG2153,#REF!,#REF!,#REF!,AH2153)</f>
        <v>4</v>
      </c>
      <c r="N2153" s="99">
        <f>AI2153+AJ2153</f>
        <v>0</v>
      </c>
      <c r="O2153" s="99"/>
      <c r="P2153" s="99">
        <f>AK2153</f>
        <v>0</v>
      </c>
      <c r="Q2153" s="99">
        <f>AM2153</f>
        <v>0</v>
      </c>
      <c r="R2153" s="99">
        <v>0</v>
      </c>
      <c r="S2153" s="47"/>
      <c r="T2153" s="99">
        <f>SUM(U2153,V2153,X2153,Y2153,Z2153,AA2153,AB2153)</f>
        <v>171</v>
      </c>
      <c r="U2153" s="99">
        <f>AP2153</f>
        <v>0</v>
      </c>
      <c r="V2153" s="99">
        <f>SUM(AS2153,AT2153,AU2153,AV2153,AW2153,AX2153,AY2153,AZ2153,BA2153,BB2153,BC2153)</f>
        <v>171</v>
      </c>
      <c r="W2153" s="99">
        <f>COUNT(AS2153,AT2153,AU2153,AV2153,AW2153,AX2153,AY2153,AZ2153,BA2153,BB2153,BC2153)</f>
        <v>2</v>
      </c>
      <c r="X2153" s="99">
        <v>0</v>
      </c>
      <c r="Y2153" s="99">
        <v>0</v>
      </c>
      <c r="Z2153" s="99">
        <v>0</v>
      </c>
      <c r="AA2153" s="99">
        <f>AR2153</f>
        <v>0</v>
      </c>
      <c r="AB2153" s="99">
        <f>AQ2153</f>
        <v>0</v>
      </c>
      <c r="AC2153" s="47"/>
      <c r="AD2153" s="100">
        <v>0</v>
      </c>
      <c r="AE2153" s="100">
        <v>0</v>
      </c>
      <c r="AF2153" s="100">
        <v>0</v>
      </c>
      <c r="AG2153" s="100">
        <v>0</v>
      </c>
      <c r="AH2153" s="100">
        <v>0</v>
      </c>
      <c r="AI2153" s="100">
        <v>0</v>
      </c>
      <c r="AJ2153" s="100">
        <v>0</v>
      </c>
      <c r="AK2153" s="100">
        <v>0</v>
      </c>
      <c r="AL2153" s="100">
        <v>20</v>
      </c>
      <c r="AM2153" s="100">
        <v>0</v>
      </c>
      <c r="AN2153" s="100">
        <v>0</v>
      </c>
      <c r="AO2153" s="44"/>
      <c r="AP2153" s="100"/>
      <c r="AQ2153" s="100"/>
      <c r="AR2153" s="100"/>
      <c r="AS2153" s="100"/>
      <c r="AT2153" s="100"/>
      <c r="AU2153" s="100"/>
      <c r="AV2153" s="100"/>
      <c r="AW2153" s="100"/>
      <c r="AX2153" s="100">
        <v>120</v>
      </c>
      <c r="AY2153" s="100"/>
      <c r="AZ2153" s="100">
        <v>51</v>
      </c>
      <c r="BA2153" s="100"/>
      <c r="BB2153" s="100"/>
      <c r="BC2153" s="100"/>
    </row>
    <row r="2154" spans="1:56" x14ac:dyDescent="0.3">
      <c r="A2154" s="99" t="s">
        <v>40</v>
      </c>
      <c r="B2154" s="99" t="s">
        <v>41</v>
      </c>
      <c r="C2154" s="99" t="s">
        <v>746</v>
      </c>
      <c r="D2154" s="99" t="s">
        <v>1744</v>
      </c>
      <c r="E2154" s="99" t="s">
        <v>54</v>
      </c>
      <c r="F2154" s="99">
        <v>999923866</v>
      </c>
      <c r="G2154" s="99">
        <f>(J2154+T2154)-H2154</f>
        <v>169</v>
      </c>
      <c r="H2154" s="99"/>
      <c r="I2154" s="24"/>
      <c r="J2154" s="99">
        <f>SUM(K2154,L2154,N2154,O2154,P2154,Q2154)</f>
        <v>169</v>
      </c>
      <c r="K2154" s="99">
        <f>SUM(AD2154,AL2154,AN2154)</f>
        <v>0</v>
      </c>
      <c r="L2154" s="99">
        <f>SUM(AE2154,AF2154,AG2154,AH2154)</f>
        <v>0</v>
      </c>
      <c r="M2154" s="99">
        <f>COUNT(#REF!,#REF!,#REF!,#REF!,#REF!,#REF!,#REF!,AE2154,#REF!,#REF!,#REF!,#REF!,AF2154,AG2154,#REF!,#REF!,#REF!,AH2154)</f>
        <v>0</v>
      </c>
      <c r="N2154" s="99">
        <f>AI2154+AJ2154</f>
        <v>79</v>
      </c>
      <c r="O2154" s="99"/>
      <c r="P2154" s="99">
        <f>AK2154</f>
        <v>90</v>
      </c>
      <c r="Q2154" s="99">
        <f>AM2154</f>
        <v>0</v>
      </c>
      <c r="R2154" s="99">
        <v>0</v>
      </c>
      <c r="S2154" s="47"/>
      <c r="T2154" s="99">
        <f>SUM(U2154,V2154,X2154,Y2154,Z2154,AA2154,AB2154)</f>
        <v>0</v>
      </c>
      <c r="U2154" s="99">
        <f>AP2154</f>
        <v>0</v>
      </c>
      <c r="V2154" s="99">
        <f>SUM(AS2154,AT2154,AU2154,AV2154,AW2154,AX2154,AY2154,AZ2154,BA2154,BB2154,BC2154)</f>
        <v>0</v>
      </c>
      <c r="W2154" s="99">
        <f>COUNT(AS2154,AT2154,AU2154,AV2154,AW2154,AX2154,AY2154,AZ2154,BA2154,BB2154,BC2154)</f>
        <v>0</v>
      </c>
      <c r="X2154" s="99">
        <v>0</v>
      </c>
      <c r="Y2154" s="99">
        <v>0</v>
      </c>
      <c r="Z2154" s="99">
        <v>0</v>
      </c>
      <c r="AA2154" s="99">
        <f>AR2154</f>
        <v>0</v>
      </c>
      <c r="AB2154" s="99">
        <f>AQ2154</f>
        <v>0</v>
      </c>
      <c r="AC2154" s="47"/>
      <c r="AD2154" s="99"/>
      <c r="AE2154" s="99"/>
      <c r="AF2154" s="99"/>
      <c r="AG2154" s="99"/>
      <c r="AH2154" s="99"/>
      <c r="AI2154" s="99"/>
      <c r="AJ2154" s="99">
        <v>79</v>
      </c>
      <c r="AK2154" s="99">
        <v>90</v>
      </c>
      <c r="AL2154" s="99"/>
      <c r="AM2154" s="100"/>
      <c r="AN2154" s="100"/>
      <c r="AO2154" s="44"/>
      <c r="AP2154" s="100"/>
      <c r="AQ2154" s="100"/>
      <c r="AR2154" s="100"/>
      <c r="AS2154" s="100"/>
      <c r="AT2154" s="100"/>
      <c r="AU2154" s="100"/>
      <c r="AV2154" s="100"/>
      <c r="AW2154" s="100"/>
      <c r="AX2154" s="100"/>
      <c r="AY2154" s="100"/>
      <c r="AZ2154" s="100"/>
      <c r="BA2154" s="100"/>
      <c r="BB2154" s="100"/>
      <c r="BC2154" s="100"/>
      <c r="BD2154" s="41"/>
    </row>
    <row r="2155" spans="1:56" x14ac:dyDescent="0.3">
      <c r="A2155" s="100" t="s">
        <v>40</v>
      </c>
      <c r="B2155" s="100" t="s">
        <v>41</v>
      </c>
      <c r="C2155" s="100" t="s">
        <v>242</v>
      </c>
      <c r="D2155" s="100" t="s">
        <v>415</v>
      </c>
      <c r="E2155" s="100" t="s">
        <v>54</v>
      </c>
      <c r="F2155" s="100">
        <v>999927312</v>
      </c>
      <c r="G2155" s="99">
        <f>(J2155+T2155)-H2155</f>
        <v>120</v>
      </c>
      <c r="H2155" s="99"/>
      <c r="I2155" s="24"/>
      <c r="J2155" s="99">
        <f>SUM(K2155,L2155,N2155,O2155,P2155,Q2155)</f>
        <v>120</v>
      </c>
      <c r="K2155" s="99">
        <f>SUM(AD2155,AL2155,AN2155)</f>
        <v>0</v>
      </c>
      <c r="L2155" s="99">
        <f>SUM(AE2155,AF2155,AG2155,AH2155)</f>
        <v>120</v>
      </c>
      <c r="M2155" s="99">
        <f>COUNT(#REF!,#REF!,#REF!,#REF!,#REF!,#REF!,#REF!,AE2155,#REF!,#REF!,#REF!,#REF!,AF2155,AG2155,#REF!,#REF!,#REF!,AH2155)</f>
        <v>1</v>
      </c>
      <c r="N2155" s="99">
        <f>AI2155+AJ2155</f>
        <v>0</v>
      </c>
      <c r="O2155" s="99"/>
      <c r="P2155" s="99">
        <f>AK2155</f>
        <v>0</v>
      </c>
      <c r="Q2155" s="99">
        <f>AM2155</f>
        <v>0</v>
      </c>
      <c r="R2155" s="99">
        <v>0</v>
      </c>
      <c r="S2155" s="47"/>
      <c r="T2155" s="99">
        <f>SUM(U2155,V2155,X2155,Y2155,Z2155,AA2155,AB2155)</f>
        <v>0</v>
      </c>
      <c r="U2155" s="99">
        <f>AP2155</f>
        <v>0</v>
      </c>
      <c r="V2155" s="99">
        <f>SUM(AS2155,AT2155,AU2155,AV2155,AW2155,AX2155,AY2155,AZ2155,BA2155,BB2155,BC2155)</f>
        <v>0</v>
      </c>
      <c r="W2155" s="99">
        <f>COUNT(AS2155,AT2155,AU2155,AV2155,AW2155,AX2155,AY2155,AZ2155,BA2155,BB2155,BC2155)</f>
        <v>0</v>
      </c>
      <c r="X2155" s="99">
        <v>0</v>
      </c>
      <c r="Y2155" s="99">
        <v>0</v>
      </c>
      <c r="Z2155" s="99">
        <v>0</v>
      </c>
      <c r="AA2155" s="99">
        <f>AR2155</f>
        <v>0</v>
      </c>
      <c r="AB2155" s="99">
        <f>AQ2155</f>
        <v>0</v>
      </c>
      <c r="AC2155" s="47"/>
      <c r="AD2155" s="99"/>
      <c r="AE2155" s="99"/>
      <c r="AF2155" s="99"/>
      <c r="AG2155" s="99">
        <v>120</v>
      </c>
      <c r="AH2155" s="99"/>
      <c r="AI2155" s="99"/>
      <c r="AJ2155" s="99"/>
      <c r="AK2155" s="99"/>
      <c r="AL2155" s="99"/>
      <c r="AM2155" s="100"/>
      <c r="AN2155" s="100"/>
      <c r="AO2155" s="44"/>
      <c r="AP2155" s="100"/>
      <c r="AQ2155" s="100"/>
      <c r="AR2155" s="100"/>
      <c r="AS2155" s="100"/>
      <c r="AT2155" s="100"/>
      <c r="AU2155" s="100"/>
      <c r="AV2155" s="100"/>
      <c r="AW2155" s="100"/>
      <c r="AX2155" s="100"/>
      <c r="AY2155" s="100"/>
      <c r="AZ2155" s="100"/>
      <c r="BA2155" s="100"/>
      <c r="BB2155" s="100"/>
      <c r="BC2155" s="100"/>
      <c r="BD2155" s="41"/>
    </row>
    <row r="2156" spans="1:56" x14ac:dyDescent="0.3">
      <c r="A2156" s="100" t="s">
        <v>40</v>
      </c>
      <c r="B2156" s="100" t="s">
        <v>41</v>
      </c>
      <c r="C2156" s="100" t="s">
        <v>1830</v>
      </c>
      <c r="D2156" s="100" t="s">
        <v>3171</v>
      </c>
      <c r="E2156" s="100" t="s">
        <v>54</v>
      </c>
      <c r="F2156" s="100">
        <v>999924552</v>
      </c>
      <c r="G2156" s="99">
        <f>(J2156+T2156)-H2156</f>
        <v>119</v>
      </c>
      <c r="H2156" s="100"/>
      <c r="I2156" s="44"/>
      <c r="J2156" s="99">
        <f>SUM(K2156,L2156,N2156,O2156,P2156,Q2156)</f>
        <v>0</v>
      </c>
      <c r="K2156" s="99">
        <f>SUM(AD2156,AL2156,AN2156)</f>
        <v>0</v>
      </c>
      <c r="L2156" s="99">
        <f>SUM(AE2156,AF2156,AG2156,AH2156)</f>
        <v>0</v>
      </c>
      <c r="M2156" s="99">
        <f>COUNT(#REF!,#REF!,#REF!,#REF!,#REF!,#REF!,#REF!,AE2156,#REF!,#REF!,#REF!,#REF!,AF2156,AG2156,#REF!,#REF!,#REF!,AH2156)</f>
        <v>0</v>
      </c>
      <c r="N2156" s="99">
        <f>AI2156+AJ2156</f>
        <v>0</v>
      </c>
      <c r="O2156" s="99"/>
      <c r="P2156" s="99">
        <f>AK2156</f>
        <v>0</v>
      </c>
      <c r="Q2156" s="99">
        <f>AM2156</f>
        <v>0</v>
      </c>
      <c r="R2156" s="99">
        <v>0</v>
      </c>
      <c r="S2156" s="47"/>
      <c r="T2156" s="99">
        <f>SUM(U2156,V2156,X2156,Y2156,Z2156,AA2156,AB2156)</f>
        <v>119</v>
      </c>
      <c r="U2156" s="99">
        <f>AP2156</f>
        <v>0</v>
      </c>
      <c r="V2156" s="99">
        <f>SUM(AS2156,AT2156,AU2156,AV2156,AW2156,AX2156,AY2156,AZ2156,BA2156,BB2156,BC2156)</f>
        <v>119</v>
      </c>
      <c r="W2156" s="99">
        <f>COUNT(AS2156,AT2156,AU2156,AV2156,AW2156,AX2156,AY2156,AZ2156,BA2156,BB2156,BC2156)</f>
        <v>2</v>
      </c>
      <c r="X2156" s="99">
        <v>0</v>
      </c>
      <c r="Y2156" s="99">
        <v>0</v>
      </c>
      <c r="Z2156" s="99">
        <v>0</v>
      </c>
      <c r="AA2156" s="99">
        <f>AR2156</f>
        <v>0</v>
      </c>
      <c r="AB2156" s="99">
        <f>AQ2156</f>
        <v>0</v>
      </c>
      <c r="AC2156" s="47"/>
      <c r="AD2156" s="100"/>
      <c r="AE2156" s="100"/>
      <c r="AF2156" s="100"/>
      <c r="AG2156" s="100"/>
      <c r="AH2156" s="100"/>
      <c r="AI2156" s="100"/>
      <c r="AJ2156" s="100"/>
      <c r="AK2156" s="100"/>
      <c r="AL2156" s="100"/>
      <c r="AM2156" s="100"/>
      <c r="AN2156" s="100"/>
      <c r="AO2156" s="44"/>
      <c r="AP2156" s="100"/>
      <c r="AQ2156" s="100"/>
      <c r="AR2156" s="100"/>
      <c r="AS2156" s="100"/>
      <c r="AT2156" s="100"/>
      <c r="AU2156" s="100"/>
      <c r="AV2156" s="100"/>
      <c r="AW2156" s="100"/>
      <c r="AX2156" s="100">
        <v>68</v>
      </c>
      <c r="AY2156" s="100"/>
      <c r="AZ2156" s="100">
        <v>51</v>
      </c>
      <c r="BA2156" s="100"/>
      <c r="BB2156" s="100"/>
      <c r="BC2156" s="100"/>
    </row>
    <row r="2157" spans="1:56" x14ac:dyDescent="0.3">
      <c r="A2157" s="100" t="s">
        <v>40</v>
      </c>
      <c r="B2157" s="100" t="s">
        <v>41</v>
      </c>
      <c r="C2157" s="100" t="s">
        <v>684</v>
      </c>
      <c r="D2157" s="100" t="s">
        <v>1620</v>
      </c>
      <c r="E2157" s="100" t="s">
        <v>54</v>
      </c>
      <c r="F2157" s="100">
        <v>999926644</v>
      </c>
      <c r="G2157" s="99">
        <f>(J2157+T2157)-H2157</f>
        <v>114</v>
      </c>
      <c r="H2157" s="100"/>
      <c r="I2157" s="44"/>
      <c r="J2157" s="99">
        <f>SUM(K2157,L2157,N2157,O2157,P2157,Q2157)</f>
        <v>76</v>
      </c>
      <c r="K2157" s="99">
        <f>SUM(AD2157,AL2157,AN2157)</f>
        <v>0</v>
      </c>
      <c r="L2157" s="99">
        <f>SUM(AE2157,AF2157,AG2157,AH2157)</f>
        <v>0</v>
      </c>
      <c r="M2157" s="99">
        <f>COUNT(#REF!,#REF!,#REF!,#REF!,#REF!,#REF!,#REF!,AE2157,#REF!,#REF!,#REF!,#REF!,AF2157,AG2157,#REF!,#REF!,#REF!,AH2157)</f>
        <v>4</v>
      </c>
      <c r="N2157" s="99">
        <f>AI2157+AJ2157</f>
        <v>28</v>
      </c>
      <c r="O2157" s="99"/>
      <c r="P2157" s="99">
        <f>AK2157</f>
        <v>48</v>
      </c>
      <c r="Q2157" s="99">
        <f>AM2157</f>
        <v>0</v>
      </c>
      <c r="R2157" s="99">
        <v>0</v>
      </c>
      <c r="S2157" s="47"/>
      <c r="T2157" s="99">
        <f>SUM(U2157,V2157,X2157,Y2157,Z2157,AA2157,AB2157)</f>
        <v>38</v>
      </c>
      <c r="U2157" s="99">
        <f>AP2157</f>
        <v>0</v>
      </c>
      <c r="V2157" s="99">
        <f>SUM(AS2157,AT2157,AU2157,AV2157,AW2157,AX2157,AY2157,AZ2157,BA2157,BB2157,BC2157)</f>
        <v>38</v>
      </c>
      <c r="W2157" s="99">
        <f>COUNT(AS2157,AT2157,AU2157,AV2157,AW2157,AX2157,AY2157,AZ2157,BA2157,BB2157,BC2157)</f>
        <v>1</v>
      </c>
      <c r="X2157" s="99">
        <v>0</v>
      </c>
      <c r="Y2157" s="99">
        <v>0</v>
      </c>
      <c r="Z2157" s="99">
        <v>0</v>
      </c>
      <c r="AA2157" s="99">
        <f>AR2157</f>
        <v>0</v>
      </c>
      <c r="AB2157" s="99">
        <f>AQ2157</f>
        <v>0</v>
      </c>
      <c r="AC2157" s="47"/>
      <c r="AD2157" s="100">
        <v>0</v>
      </c>
      <c r="AE2157" s="100">
        <v>0</v>
      </c>
      <c r="AF2157" s="100">
        <v>0</v>
      </c>
      <c r="AG2157" s="100">
        <v>0</v>
      </c>
      <c r="AH2157" s="100">
        <v>0</v>
      </c>
      <c r="AI2157" s="100">
        <v>28</v>
      </c>
      <c r="AJ2157" s="100">
        <v>0</v>
      </c>
      <c r="AK2157" s="100">
        <v>48</v>
      </c>
      <c r="AL2157" s="100">
        <v>0</v>
      </c>
      <c r="AM2157" s="100">
        <v>0</v>
      </c>
      <c r="AN2157" s="100">
        <v>0</v>
      </c>
      <c r="AO2157" s="44"/>
      <c r="AP2157" s="100"/>
      <c r="AQ2157" s="100"/>
      <c r="AR2157" s="100"/>
      <c r="AS2157" s="100"/>
      <c r="AT2157" s="100"/>
      <c r="AU2157" s="100"/>
      <c r="AV2157" s="100"/>
      <c r="AW2157" s="100"/>
      <c r="AX2157" s="100"/>
      <c r="AY2157" s="100"/>
      <c r="AZ2157" s="100">
        <v>38</v>
      </c>
      <c r="BA2157" s="100"/>
      <c r="BB2157" s="100"/>
      <c r="BC2157" s="100"/>
    </row>
    <row r="2158" spans="1:56" x14ac:dyDescent="0.3">
      <c r="A2158" s="100" t="s">
        <v>40</v>
      </c>
      <c r="B2158" s="100" t="s">
        <v>41</v>
      </c>
      <c r="C2158" s="100" t="s">
        <v>452</v>
      </c>
      <c r="D2158" s="100" t="s">
        <v>1489</v>
      </c>
      <c r="E2158" s="100" t="s">
        <v>54</v>
      </c>
      <c r="F2158" s="100">
        <v>999922243</v>
      </c>
      <c r="G2158" s="99">
        <f>(J2158+T2158)-H2158</f>
        <v>90</v>
      </c>
      <c r="H2158" s="99"/>
      <c r="I2158" s="24"/>
      <c r="J2158" s="99">
        <f>SUM(K2158,L2158,N2158,O2158,P2158,Q2158)</f>
        <v>90</v>
      </c>
      <c r="K2158" s="99">
        <f>SUM(AD2158,AL2158,AN2158)</f>
        <v>0</v>
      </c>
      <c r="L2158" s="99">
        <f>SUM(AE2158,AF2158,AG2158,AH2158)</f>
        <v>90</v>
      </c>
      <c r="M2158" s="99">
        <f>COUNT(#REF!,#REF!,#REF!,#REF!,#REF!,#REF!,#REF!,AE2158,#REF!,#REF!,#REF!,#REF!,AF2158,AG2158,#REF!,#REF!,#REF!,AH2158)</f>
        <v>1</v>
      </c>
      <c r="N2158" s="99">
        <f>AI2158+AJ2158</f>
        <v>0</v>
      </c>
      <c r="O2158" s="99"/>
      <c r="P2158" s="99">
        <f>AK2158</f>
        <v>0</v>
      </c>
      <c r="Q2158" s="99">
        <f>AM2158</f>
        <v>0</v>
      </c>
      <c r="R2158" s="99">
        <v>0</v>
      </c>
      <c r="S2158" s="47"/>
      <c r="T2158" s="99">
        <f>SUM(U2158,V2158,X2158,Y2158,Z2158,AA2158,AB2158)</f>
        <v>0</v>
      </c>
      <c r="U2158" s="99">
        <f>AP2158</f>
        <v>0</v>
      </c>
      <c r="V2158" s="99">
        <f>SUM(AS2158,AT2158,AU2158,AV2158,AW2158,AX2158,AY2158,AZ2158,BA2158,BB2158,BC2158)</f>
        <v>0</v>
      </c>
      <c r="W2158" s="99">
        <f>COUNT(AS2158,AT2158,AU2158,AV2158,AW2158,AX2158,AY2158,AZ2158,BA2158,BB2158,BC2158)</f>
        <v>0</v>
      </c>
      <c r="X2158" s="99">
        <v>0</v>
      </c>
      <c r="Y2158" s="99">
        <v>0</v>
      </c>
      <c r="Z2158" s="99">
        <v>0</v>
      </c>
      <c r="AA2158" s="99">
        <f>AR2158</f>
        <v>0</v>
      </c>
      <c r="AB2158" s="99">
        <f>AQ2158</f>
        <v>0</v>
      </c>
      <c r="AC2158" s="47"/>
      <c r="AD2158" s="99"/>
      <c r="AE2158" s="99"/>
      <c r="AF2158" s="99"/>
      <c r="AG2158" s="99">
        <v>90</v>
      </c>
      <c r="AH2158" s="99"/>
      <c r="AI2158" s="99"/>
      <c r="AJ2158" s="99"/>
      <c r="AK2158" s="99"/>
      <c r="AL2158" s="99"/>
      <c r="AM2158" s="100"/>
      <c r="AN2158" s="100"/>
      <c r="AO2158" s="44"/>
      <c r="AP2158" s="100"/>
      <c r="AQ2158" s="100"/>
      <c r="AR2158" s="100"/>
      <c r="AS2158" s="100"/>
      <c r="AT2158" s="100"/>
      <c r="AU2158" s="100"/>
      <c r="AV2158" s="100"/>
      <c r="AW2158" s="100"/>
      <c r="AX2158" s="100"/>
      <c r="AY2158" s="100"/>
      <c r="AZ2158" s="100"/>
      <c r="BA2158" s="100"/>
      <c r="BB2158" s="100"/>
      <c r="BC2158" s="100"/>
      <c r="BD2158" s="41"/>
    </row>
    <row r="2159" spans="1:56" x14ac:dyDescent="0.3">
      <c r="A2159" s="100" t="s">
        <v>40</v>
      </c>
      <c r="B2159" s="100" t="s">
        <v>41</v>
      </c>
      <c r="C2159" s="100" t="s">
        <v>87</v>
      </c>
      <c r="D2159" s="100" t="s">
        <v>3308</v>
      </c>
      <c r="E2159" s="100" t="s">
        <v>54</v>
      </c>
      <c r="F2159" s="100">
        <v>999929927</v>
      </c>
      <c r="G2159" s="99">
        <f>(J2159+T2159)-H2159</f>
        <v>90</v>
      </c>
      <c r="H2159" s="100"/>
      <c r="I2159" s="44"/>
      <c r="J2159" s="99">
        <f>SUM(K2159,L2159,N2159,O2159,P2159,Q2159)</f>
        <v>0</v>
      </c>
      <c r="K2159" s="99">
        <f>SUM(AD2159,AL2159,AN2159)</f>
        <v>0</v>
      </c>
      <c r="L2159" s="99">
        <f>SUM(AE2159,AF2159,AG2159,AH2159)</f>
        <v>0</v>
      </c>
      <c r="M2159" s="99">
        <f>COUNT(#REF!,#REF!,#REF!,#REF!,#REF!,#REF!,#REF!,AE2159,#REF!,#REF!,#REF!,#REF!,AF2159,AG2159,#REF!,#REF!,#REF!,AH2159)</f>
        <v>0</v>
      </c>
      <c r="N2159" s="99">
        <f>AI2159+AJ2159</f>
        <v>0</v>
      </c>
      <c r="O2159" s="99"/>
      <c r="P2159" s="99">
        <f>AK2159</f>
        <v>0</v>
      </c>
      <c r="Q2159" s="99">
        <f>AM2159</f>
        <v>0</v>
      </c>
      <c r="R2159" s="99">
        <v>0</v>
      </c>
      <c r="S2159" s="47"/>
      <c r="T2159" s="99">
        <f>SUM(U2159,V2159,X2159,Y2159,Z2159,AA2159,AB2159)</f>
        <v>90</v>
      </c>
      <c r="U2159" s="99">
        <f>AP2159</f>
        <v>0</v>
      </c>
      <c r="V2159" s="99">
        <f>SUM(AS2159,AT2159,AU2159,AV2159,AW2159,AX2159,AY2159,AZ2159,BA2159,BB2159,BC2159)</f>
        <v>90</v>
      </c>
      <c r="W2159" s="99">
        <f>COUNT(AS2159,AT2159,AU2159,AV2159,AW2159,AX2159,AY2159,AZ2159,BA2159,BB2159,BC2159)</f>
        <v>1</v>
      </c>
      <c r="X2159" s="99">
        <v>0</v>
      </c>
      <c r="Y2159" s="99">
        <v>0</v>
      </c>
      <c r="Z2159" s="99">
        <v>0</v>
      </c>
      <c r="AA2159" s="99">
        <f>AR2159</f>
        <v>0</v>
      </c>
      <c r="AB2159" s="99">
        <f>AQ2159</f>
        <v>0</v>
      </c>
      <c r="AC2159" s="47"/>
      <c r="AD2159" s="100"/>
      <c r="AE2159" s="100"/>
      <c r="AF2159" s="100"/>
      <c r="AG2159" s="100"/>
      <c r="AH2159" s="100"/>
      <c r="AI2159" s="100"/>
      <c r="AJ2159" s="100"/>
      <c r="AK2159" s="100"/>
      <c r="AL2159" s="100"/>
      <c r="AM2159" s="100"/>
      <c r="AN2159" s="100"/>
      <c r="AO2159" s="44"/>
      <c r="AP2159" s="100"/>
      <c r="AQ2159" s="100"/>
      <c r="AR2159" s="100"/>
      <c r="AS2159" s="100"/>
      <c r="AT2159" s="100"/>
      <c r="AU2159" s="100"/>
      <c r="AV2159" s="100"/>
      <c r="AW2159" s="100"/>
      <c r="AX2159" s="100"/>
      <c r="AY2159" s="100"/>
      <c r="AZ2159" s="100">
        <v>90</v>
      </c>
      <c r="BA2159" s="100"/>
      <c r="BB2159" s="100"/>
      <c r="BC2159" s="100"/>
    </row>
    <row r="2160" spans="1:56" x14ac:dyDescent="0.3">
      <c r="A2160" s="102" t="s">
        <v>40</v>
      </c>
      <c r="B2160" s="99" t="s">
        <v>41</v>
      </c>
      <c r="C2160" s="99" t="s">
        <v>2391</v>
      </c>
      <c r="D2160" s="99" t="s">
        <v>2392</v>
      </c>
      <c r="E2160" s="99" t="s">
        <v>54</v>
      </c>
      <c r="F2160" s="99">
        <v>999926939</v>
      </c>
      <c r="G2160" s="99">
        <f>(J2160+T2160)-H2160</f>
        <v>85.600000000000009</v>
      </c>
      <c r="H2160" s="99">
        <f>(K2160+L2160+N2160+O2160+P2160+Q2160+R2160)*0.5</f>
        <v>15.6</v>
      </c>
      <c r="I2160" s="24"/>
      <c r="J2160" s="99">
        <f>SUM(K2160,L2160,N2160,O2160,P2160,Q2160)</f>
        <v>31.2</v>
      </c>
      <c r="K2160" s="99">
        <f>SUM(AD2160,AL2160,AN2160)</f>
        <v>0</v>
      </c>
      <c r="L2160" s="99">
        <f>SUM(AE2160,AF2160,AG2160,AH2160)</f>
        <v>0</v>
      </c>
      <c r="M2160" s="99">
        <f>COUNT(#REF!,#REF!,#REF!,#REF!,#REF!,#REF!,#REF!,AE2160,#REF!,#REF!,#REF!,#REF!,AF2160,AG2160,#REF!,#REF!,#REF!,AH2160)</f>
        <v>0</v>
      </c>
      <c r="N2160" s="99">
        <f>AI2160+AJ2160</f>
        <v>0</v>
      </c>
      <c r="O2160" s="99"/>
      <c r="P2160" s="99">
        <f>AK2160</f>
        <v>31.2</v>
      </c>
      <c r="Q2160" s="99">
        <f>AM2160</f>
        <v>0</v>
      </c>
      <c r="R2160" s="99">
        <v>0</v>
      </c>
      <c r="S2160" s="47"/>
      <c r="T2160" s="99">
        <f>SUM(U2160,V2160,X2160,Y2160,Z2160,AA2160,AB2160)</f>
        <v>70</v>
      </c>
      <c r="U2160" s="99">
        <f>AP2160</f>
        <v>10</v>
      </c>
      <c r="V2160" s="99">
        <f>SUM(AS2160,AT2160,AU2160,AV2160,AW2160,AX2160,AY2160,AZ2160,BA2160,BB2160,BC2160)</f>
        <v>60</v>
      </c>
      <c r="W2160" s="99">
        <f>COUNT(AS2160,AT2160,AU2160,AV2160,AW2160,AX2160,AY2160,AZ2160,BA2160,BB2160,BC2160)</f>
        <v>1</v>
      </c>
      <c r="X2160" s="99">
        <v>0</v>
      </c>
      <c r="Y2160" s="99">
        <v>0</v>
      </c>
      <c r="Z2160" s="99">
        <v>0</v>
      </c>
      <c r="AA2160" s="99">
        <f>AR2160</f>
        <v>0</v>
      </c>
      <c r="AB2160" s="99">
        <f>AQ2160</f>
        <v>0</v>
      </c>
      <c r="AC2160" s="47"/>
      <c r="AD2160" s="99"/>
      <c r="AE2160" s="99"/>
      <c r="AF2160" s="99"/>
      <c r="AG2160" s="99"/>
      <c r="AH2160" s="99"/>
      <c r="AI2160" s="99"/>
      <c r="AJ2160" s="99"/>
      <c r="AK2160" s="99">
        <v>31.2</v>
      </c>
      <c r="AL2160" s="99"/>
      <c r="AM2160" s="100"/>
      <c r="AN2160" s="100"/>
      <c r="AO2160" s="44"/>
      <c r="AP2160" s="100">
        <v>10</v>
      </c>
      <c r="AQ2160" s="100"/>
      <c r="AR2160" s="100"/>
      <c r="AS2160" s="100"/>
      <c r="AT2160" s="100"/>
      <c r="AU2160" s="100"/>
      <c r="AV2160" s="100"/>
      <c r="AW2160" s="100">
        <v>60</v>
      </c>
      <c r="AX2160" s="100"/>
      <c r="AY2160" s="100"/>
      <c r="AZ2160" s="100"/>
      <c r="BA2160" s="100"/>
      <c r="BB2160" s="100"/>
      <c r="BC2160" s="100"/>
      <c r="BD2160" s="41"/>
    </row>
    <row r="2161" spans="1:56" x14ac:dyDescent="0.3">
      <c r="A2161" s="100" t="s">
        <v>40</v>
      </c>
      <c r="B2161" s="100" t="s">
        <v>41</v>
      </c>
      <c r="C2161" s="100" t="s">
        <v>2095</v>
      </c>
      <c r="D2161" s="100" t="s">
        <v>173</v>
      </c>
      <c r="E2161" s="100" t="s">
        <v>54</v>
      </c>
      <c r="F2161" s="100">
        <v>999925707</v>
      </c>
      <c r="G2161" s="99">
        <f>(J2161+T2161)-H2161</f>
        <v>75.8</v>
      </c>
      <c r="H2161" s="100"/>
      <c r="I2161" s="44"/>
      <c r="J2161" s="99">
        <f>SUM(K2161,L2161,N2161,O2161,P2161,Q2161)</f>
        <v>15.8</v>
      </c>
      <c r="K2161" s="99">
        <f>SUM(AD2161,AL2161,AN2161)</f>
        <v>0</v>
      </c>
      <c r="L2161" s="99">
        <f>SUM(AE2161,AF2161,AG2161,AH2161)</f>
        <v>0</v>
      </c>
      <c r="M2161" s="99">
        <f>COUNT(#REF!,#REF!,#REF!,#REF!,#REF!,#REF!,#REF!,AE2161,#REF!,#REF!,#REF!,#REF!,AF2161,AG2161,#REF!,#REF!,#REF!,AH2161)</f>
        <v>4</v>
      </c>
      <c r="N2161" s="99">
        <f>AI2161+AJ2161</f>
        <v>15.8</v>
      </c>
      <c r="O2161" s="99"/>
      <c r="P2161" s="99">
        <f>AK2161</f>
        <v>0</v>
      </c>
      <c r="Q2161" s="99">
        <f>AM2161</f>
        <v>0</v>
      </c>
      <c r="R2161" s="99">
        <v>0</v>
      </c>
      <c r="S2161" s="47"/>
      <c r="T2161" s="99">
        <f>SUM(U2161,V2161,X2161,Y2161,Z2161,AA2161,AB2161)</f>
        <v>60</v>
      </c>
      <c r="U2161" s="99">
        <f>AP2161</f>
        <v>0</v>
      </c>
      <c r="V2161" s="99">
        <f>SUM(AS2161,AT2161,AU2161,AV2161,AW2161,AX2161,AY2161,AZ2161,BA2161,BB2161,BC2161)</f>
        <v>60</v>
      </c>
      <c r="W2161" s="99">
        <f>COUNT(AS2161,AT2161,AU2161,AV2161,AW2161,AX2161,AY2161,AZ2161,BA2161,BB2161,BC2161)</f>
        <v>1</v>
      </c>
      <c r="X2161" s="99">
        <v>0</v>
      </c>
      <c r="Y2161" s="99">
        <v>0</v>
      </c>
      <c r="Z2161" s="99">
        <v>0</v>
      </c>
      <c r="AA2161" s="99">
        <f>AR2161</f>
        <v>0</v>
      </c>
      <c r="AB2161" s="99">
        <f>AQ2161</f>
        <v>0</v>
      </c>
      <c r="AC2161" s="47"/>
      <c r="AD2161" s="100">
        <v>0</v>
      </c>
      <c r="AE2161" s="100">
        <v>0</v>
      </c>
      <c r="AF2161" s="100">
        <v>0</v>
      </c>
      <c r="AG2161" s="100">
        <v>0</v>
      </c>
      <c r="AH2161" s="100">
        <v>0</v>
      </c>
      <c r="AI2161" s="100">
        <v>15.8</v>
      </c>
      <c r="AJ2161" s="100">
        <v>0</v>
      </c>
      <c r="AK2161" s="100">
        <v>0</v>
      </c>
      <c r="AL2161" s="100">
        <v>0</v>
      </c>
      <c r="AM2161" s="100">
        <v>0</v>
      </c>
      <c r="AN2161" s="100">
        <v>0</v>
      </c>
      <c r="AO2161" s="44"/>
      <c r="AP2161" s="100"/>
      <c r="AQ2161" s="100"/>
      <c r="AR2161" s="100"/>
      <c r="AS2161" s="100"/>
      <c r="AT2161" s="100">
        <v>60</v>
      </c>
      <c r="AU2161" s="100"/>
      <c r="AV2161" s="100"/>
      <c r="AW2161" s="100"/>
      <c r="AX2161" s="100"/>
      <c r="AY2161" s="100"/>
      <c r="AZ2161" s="100"/>
      <c r="BA2161" s="100"/>
      <c r="BB2161" s="100"/>
      <c r="BC2161" s="100"/>
    </row>
    <row r="2162" spans="1:56" x14ac:dyDescent="0.3">
      <c r="A2162" s="99" t="s">
        <v>40</v>
      </c>
      <c r="B2162" s="99" t="s">
        <v>41</v>
      </c>
      <c r="C2162" s="99" t="s">
        <v>1161</v>
      </c>
      <c r="D2162" s="99" t="s">
        <v>1162</v>
      </c>
      <c r="E2162" s="99" t="s">
        <v>54</v>
      </c>
      <c r="F2162" s="99">
        <v>999919282</v>
      </c>
      <c r="G2162" s="99">
        <f>(J2162+T2162)-H2162</f>
        <v>72</v>
      </c>
      <c r="H2162" s="100"/>
      <c r="I2162" s="24"/>
      <c r="J2162" s="99">
        <f>SUM(K2162,L2162,N2162,O2162,P2162,Q2162)</f>
        <v>72</v>
      </c>
      <c r="K2162" s="99">
        <f>SUM(AD2162,AL2162,AN2162)</f>
        <v>0</v>
      </c>
      <c r="L2162" s="99">
        <f>SUM(AE2162,AF2162,AG2162,AH2162)</f>
        <v>0</v>
      </c>
      <c r="M2162" s="99">
        <f>COUNT(#REF!,#REF!,#REF!,#REF!,#REF!,#REF!,#REF!,AE2162,#REF!,#REF!,#REF!,#REF!,AF2162,AG2162,#REF!,#REF!,#REF!,AH2162)</f>
        <v>0</v>
      </c>
      <c r="N2162" s="99">
        <f>AI2162+AJ2162</f>
        <v>0</v>
      </c>
      <c r="O2162" s="99"/>
      <c r="P2162" s="99">
        <f>AK2162</f>
        <v>72</v>
      </c>
      <c r="Q2162" s="99">
        <f>AM2162</f>
        <v>0</v>
      </c>
      <c r="R2162" s="99">
        <v>0</v>
      </c>
      <c r="S2162" s="47"/>
      <c r="T2162" s="99">
        <f>SUM(U2162,V2162,X2162,Y2162,Z2162,AA2162,AB2162)</f>
        <v>0</v>
      </c>
      <c r="U2162" s="99">
        <f>AP2162</f>
        <v>0</v>
      </c>
      <c r="V2162" s="99">
        <f>SUM(AS2162,AT2162,AU2162,AV2162,AW2162,AX2162,AY2162,AZ2162,BA2162,BB2162,BC2162)</f>
        <v>0</v>
      </c>
      <c r="W2162" s="99">
        <f>COUNT(AS2162,AT2162,AU2162,AV2162,AW2162,AX2162,AY2162,AZ2162,BA2162,BB2162,BC2162)</f>
        <v>0</v>
      </c>
      <c r="X2162" s="99">
        <v>0</v>
      </c>
      <c r="Y2162" s="99">
        <v>0</v>
      </c>
      <c r="Z2162" s="99">
        <v>0</v>
      </c>
      <c r="AA2162" s="99">
        <f>AR2162</f>
        <v>0</v>
      </c>
      <c r="AB2162" s="99">
        <f>AQ2162</f>
        <v>0</v>
      </c>
      <c r="AC2162" s="47"/>
      <c r="AD2162" s="99"/>
      <c r="AE2162" s="99"/>
      <c r="AF2162" s="99"/>
      <c r="AG2162" s="99"/>
      <c r="AH2162" s="99"/>
      <c r="AI2162" s="99"/>
      <c r="AJ2162" s="99"/>
      <c r="AK2162" s="99">
        <v>72</v>
      </c>
      <c r="AL2162" s="99"/>
      <c r="AM2162" s="100"/>
      <c r="AN2162" s="100"/>
      <c r="AO2162" s="44"/>
      <c r="AP2162" s="100"/>
      <c r="AQ2162" s="100"/>
      <c r="AR2162" s="100"/>
      <c r="AS2162" s="100"/>
      <c r="AT2162" s="100"/>
      <c r="AU2162" s="100"/>
      <c r="AV2162" s="100"/>
      <c r="AW2162" s="100"/>
      <c r="AX2162" s="100"/>
      <c r="AY2162" s="100"/>
      <c r="AZ2162" s="100"/>
      <c r="BA2162" s="100"/>
      <c r="BB2162" s="100"/>
      <c r="BC2162" s="100"/>
      <c r="BD2162" s="41"/>
    </row>
    <row r="2163" spans="1:56" x14ac:dyDescent="0.3">
      <c r="A2163" s="99" t="s">
        <v>40</v>
      </c>
      <c r="B2163" s="99" t="s">
        <v>41</v>
      </c>
      <c r="C2163" s="99" t="s">
        <v>1227</v>
      </c>
      <c r="D2163" s="99" t="s">
        <v>1228</v>
      </c>
      <c r="E2163" s="99" t="s">
        <v>54</v>
      </c>
      <c r="F2163" s="99">
        <v>999920123</v>
      </c>
      <c r="G2163" s="99">
        <f>(J2163+T2163)-H2163</f>
        <v>70</v>
      </c>
      <c r="H2163" s="99"/>
      <c r="I2163" s="24"/>
      <c r="J2163" s="99">
        <f>SUM(K2163,L2163,N2163,O2163,P2163,Q2163)</f>
        <v>70</v>
      </c>
      <c r="K2163" s="99">
        <f>SUM(AD2163,AL2163,AN2163)</f>
        <v>0</v>
      </c>
      <c r="L2163" s="99">
        <f>SUM(AE2163,AF2163,AG2163,AH2163)</f>
        <v>0</v>
      </c>
      <c r="M2163" s="99">
        <f>COUNT(#REF!,#REF!,#REF!,#REF!,#REF!,#REF!,#REF!,AE2163,#REF!,#REF!,#REF!,#REF!,AF2163,AG2163,#REF!,#REF!,#REF!,AH2163)</f>
        <v>0</v>
      </c>
      <c r="N2163" s="99">
        <f>AI2163+AJ2163</f>
        <v>70</v>
      </c>
      <c r="O2163" s="99"/>
      <c r="P2163" s="99">
        <f>AK2163</f>
        <v>0</v>
      </c>
      <c r="Q2163" s="99">
        <f>AM2163</f>
        <v>0</v>
      </c>
      <c r="R2163" s="99">
        <v>0</v>
      </c>
      <c r="S2163" s="47"/>
      <c r="T2163" s="99">
        <f>SUM(U2163,V2163,X2163,Y2163,Z2163,AA2163,AB2163)</f>
        <v>0</v>
      </c>
      <c r="U2163" s="99">
        <f>AP2163</f>
        <v>0</v>
      </c>
      <c r="V2163" s="99">
        <f>SUM(AS2163,AT2163,AU2163,AV2163,AW2163,AX2163,AY2163,AZ2163,BA2163,BB2163,BC2163)</f>
        <v>0</v>
      </c>
      <c r="W2163" s="99">
        <f>COUNT(AS2163,AT2163,AU2163,AV2163,AW2163,AX2163,AY2163,AZ2163,BA2163,BB2163,BC2163)</f>
        <v>0</v>
      </c>
      <c r="X2163" s="99">
        <v>0</v>
      </c>
      <c r="Y2163" s="99">
        <v>0</v>
      </c>
      <c r="Z2163" s="99">
        <v>0</v>
      </c>
      <c r="AA2163" s="99">
        <f>AR2163</f>
        <v>0</v>
      </c>
      <c r="AB2163" s="99">
        <f>AQ2163</f>
        <v>0</v>
      </c>
      <c r="AC2163" s="47"/>
      <c r="AD2163" s="99"/>
      <c r="AE2163" s="99"/>
      <c r="AF2163" s="99"/>
      <c r="AG2163" s="99"/>
      <c r="AH2163" s="99"/>
      <c r="AI2163" s="99">
        <v>70</v>
      </c>
      <c r="AJ2163" s="99"/>
      <c r="AK2163" s="99"/>
      <c r="AL2163" s="99"/>
      <c r="AM2163" s="100"/>
      <c r="AN2163" s="100"/>
      <c r="AO2163" s="44"/>
      <c r="AP2163" s="100"/>
      <c r="AQ2163" s="100"/>
      <c r="AR2163" s="100"/>
      <c r="AS2163" s="100"/>
      <c r="AT2163" s="100"/>
      <c r="AU2163" s="100"/>
      <c r="AV2163" s="100"/>
      <c r="AW2163" s="100"/>
      <c r="AX2163" s="100"/>
      <c r="AY2163" s="100"/>
      <c r="AZ2163" s="100"/>
      <c r="BA2163" s="100"/>
      <c r="BB2163" s="100"/>
      <c r="BC2163" s="100"/>
      <c r="BD2163" s="41"/>
    </row>
    <row r="2164" spans="1:56" x14ac:dyDescent="0.3">
      <c r="A2164" s="100" t="s">
        <v>40</v>
      </c>
      <c r="B2164" s="100" t="s">
        <v>41</v>
      </c>
      <c r="C2164" s="100" t="s">
        <v>1442</v>
      </c>
      <c r="D2164" s="100" t="s">
        <v>1443</v>
      </c>
      <c r="E2164" s="100" t="s">
        <v>54</v>
      </c>
      <c r="F2164" s="100">
        <v>999921907</v>
      </c>
      <c r="G2164" s="99">
        <f>(J2164+T2164)-H2164</f>
        <v>68</v>
      </c>
      <c r="H2164" s="99"/>
      <c r="I2164" s="24"/>
      <c r="J2164" s="99">
        <f>SUM(K2164,L2164,N2164,O2164,P2164,Q2164)</f>
        <v>68</v>
      </c>
      <c r="K2164" s="99">
        <f>SUM(AD2164,AL2164,AN2164)</f>
        <v>0</v>
      </c>
      <c r="L2164" s="99">
        <f>SUM(AE2164,AF2164,AG2164,AH2164)</f>
        <v>68</v>
      </c>
      <c r="M2164" s="99">
        <f>COUNT(#REF!,#REF!,#REF!,#REF!,#REF!,#REF!,#REF!,AE2164,#REF!,#REF!,#REF!,#REF!,AF2164,AG2164,#REF!,#REF!,#REF!,AH2164)</f>
        <v>1</v>
      </c>
      <c r="N2164" s="99">
        <f>AI2164+AJ2164</f>
        <v>0</v>
      </c>
      <c r="O2164" s="99"/>
      <c r="P2164" s="99">
        <f>AK2164</f>
        <v>0</v>
      </c>
      <c r="Q2164" s="99">
        <f>AM2164</f>
        <v>0</v>
      </c>
      <c r="R2164" s="99">
        <v>0</v>
      </c>
      <c r="S2164" s="47"/>
      <c r="T2164" s="99">
        <f>SUM(U2164,V2164,X2164,Y2164,Z2164,AA2164,AB2164)</f>
        <v>0</v>
      </c>
      <c r="U2164" s="99">
        <f>AP2164</f>
        <v>0</v>
      </c>
      <c r="V2164" s="99">
        <f>SUM(AS2164,AT2164,AU2164,AV2164,AW2164,AX2164,AY2164,AZ2164,BA2164,BB2164,BC2164)</f>
        <v>0</v>
      </c>
      <c r="W2164" s="99">
        <f>COUNT(AS2164,AT2164,AU2164,AV2164,AW2164,AX2164,AY2164,AZ2164,BA2164,BB2164,BC2164)</f>
        <v>0</v>
      </c>
      <c r="X2164" s="99">
        <v>0</v>
      </c>
      <c r="Y2164" s="99">
        <v>0</v>
      </c>
      <c r="Z2164" s="99">
        <v>0</v>
      </c>
      <c r="AA2164" s="99">
        <f>AR2164</f>
        <v>0</v>
      </c>
      <c r="AB2164" s="99">
        <f>AQ2164</f>
        <v>0</v>
      </c>
      <c r="AC2164" s="47"/>
      <c r="AD2164" s="99"/>
      <c r="AE2164" s="99"/>
      <c r="AF2164" s="99"/>
      <c r="AG2164" s="99">
        <v>68</v>
      </c>
      <c r="AH2164" s="99"/>
      <c r="AI2164" s="99"/>
      <c r="AJ2164" s="99"/>
      <c r="AK2164" s="99"/>
      <c r="AL2164" s="99"/>
      <c r="AM2164" s="100"/>
      <c r="AN2164" s="100"/>
      <c r="AO2164" s="44"/>
      <c r="AP2164" s="100"/>
      <c r="AQ2164" s="100"/>
      <c r="AR2164" s="100"/>
      <c r="AS2164" s="100"/>
      <c r="AT2164" s="100"/>
      <c r="AU2164" s="100"/>
      <c r="AV2164" s="100"/>
      <c r="AW2164" s="100"/>
      <c r="AX2164" s="100"/>
      <c r="AY2164" s="100"/>
      <c r="AZ2164" s="100"/>
      <c r="BA2164" s="100"/>
      <c r="BB2164" s="100"/>
      <c r="BC2164" s="100"/>
      <c r="BD2164" s="41"/>
    </row>
    <row r="2165" spans="1:56" x14ac:dyDescent="0.3">
      <c r="A2165" s="100" t="s">
        <v>40</v>
      </c>
      <c r="B2165" s="100" t="s">
        <v>41</v>
      </c>
      <c r="C2165" s="100" t="s">
        <v>1869</v>
      </c>
      <c r="D2165" s="100" t="s">
        <v>3309</v>
      </c>
      <c r="E2165" s="100" t="s">
        <v>54</v>
      </c>
      <c r="F2165" s="100">
        <v>999929696</v>
      </c>
      <c r="G2165" s="99">
        <f>(J2165+T2165)-H2165</f>
        <v>68</v>
      </c>
      <c r="H2165" s="100"/>
      <c r="I2165" s="44"/>
      <c r="J2165" s="99">
        <f>SUM(K2165,L2165,N2165,O2165,P2165,Q2165)</f>
        <v>0</v>
      </c>
      <c r="K2165" s="99">
        <f>SUM(AD2165,AL2165,AN2165)</f>
        <v>0</v>
      </c>
      <c r="L2165" s="99">
        <f>SUM(AE2165,AF2165,AG2165,AH2165)</f>
        <v>0</v>
      </c>
      <c r="M2165" s="99">
        <f>COUNT(#REF!,#REF!,#REF!,#REF!,#REF!,#REF!,#REF!,AE2165,#REF!,#REF!,#REF!,#REF!,AF2165,AG2165,#REF!,#REF!,#REF!,AH2165)</f>
        <v>0</v>
      </c>
      <c r="N2165" s="99">
        <f>AI2165+AJ2165</f>
        <v>0</v>
      </c>
      <c r="O2165" s="99"/>
      <c r="P2165" s="99">
        <f>AK2165</f>
        <v>0</v>
      </c>
      <c r="Q2165" s="99">
        <f>AM2165</f>
        <v>0</v>
      </c>
      <c r="R2165" s="99">
        <v>0</v>
      </c>
      <c r="S2165" s="47"/>
      <c r="T2165" s="99">
        <f>SUM(U2165,V2165,X2165,Y2165,Z2165,AA2165,AB2165)</f>
        <v>68</v>
      </c>
      <c r="U2165" s="99">
        <f>AP2165</f>
        <v>0</v>
      </c>
      <c r="V2165" s="99">
        <f>SUM(AS2165,AT2165,AU2165,AV2165,AW2165,AX2165,AY2165,AZ2165,BA2165,BB2165,BC2165)</f>
        <v>68</v>
      </c>
      <c r="W2165" s="99">
        <f>COUNT(AS2165,AT2165,AU2165,AV2165,AW2165,AX2165,AY2165,AZ2165,BA2165,BB2165,BC2165)</f>
        <v>1</v>
      </c>
      <c r="X2165" s="99">
        <v>0</v>
      </c>
      <c r="Y2165" s="99">
        <v>0</v>
      </c>
      <c r="Z2165" s="99">
        <v>0</v>
      </c>
      <c r="AA2165" s="99">
        <f>AR2165</f>
        <v>0</v>
      </c>
      <c r="AB2165" s="99">
        <f>AQ2165</f>
        <v>0</v>
      </c>
      <c r="AC2165" s="47"/>
      <c r="AD2165" s="100"/>
      <c r="AE2165" s="100"/>
      <c r="AF2165" s="100"/>
      <c r="AG2165" s="100"/>
      <c r="AH2165" s="100"/>
      <c r="AI2165" s="100"/>
      <c r="AJ2165" s="100"/>
      <c r="AK2165" s="100"/>
      <c r="AL2165" s="100"/>
      <c r="AM2165" s="100"/>
      <c r="AN2165" s="100"/>
      <c r="AO2165" s="44"/>
      <c r="AP2165" s="100"/>
      <c r="AQ2165" s="100"/>
      <c r="AR2165" s="100"/>
      <c r="AS2165" s="100"/>
      <c r="AT2165" s="100"/>
      <c r="AU2165" s="100"/>
      <c r="AV2165" s="100"/>
      <c r="AW2165" s="100"/>
      <c r="AX2165" s="100"/>
      <c r="AY2165" s="100"/>
      <c r="AZ2165" s="100">
        <v>68</v>
      </c>
      <c r="BA2165" s="100"/>
      <c r="BB2165" s="100"/>
      <c r="BC2165" s="100"/>
    </row>
    <row r="2166" spans="1:56" x14ac:dyDescent="0.3">
      <c r="A2166" s="100" t="s">
        <v>40</v>
      </c>
      <c r="B2166" s="100" t="s">
        <v>41</v>
      </c>
      <c r="C2166" s="100" t="s">
        <v>470</v>
      </c>
      <c r="D2166" s="100" t="s">
        <v>3308</v>
      </c>
      <c r="E2166" s="100" t="s">
        <v>54</v>
      </c>
      <c r="F2166" s="100">
        <v>999929928</v>
      </c>
      <c r="G2166" s="99">
        <f>(J2166+T2166)-H2166</f>
        <v>68</v>
      </c>
      <c r="H2166" s="100"/>
      <c r="I2166" s="44"/>
      <c r="J2166" s="99">
        <f>SUM(K2166,L2166,N2166,O2166,P2166,Q2166)</f>
        <v>0</v>
      </c>
      <c r="K2166" s="99">
        <f>SUM(AD2166,AL2166,AN2166)</f>
        <v>0</v>
      </c>
      <c r="L2166" s="99">
        <f>SUM(AE2166,AF2166,AG2166,AH2166)</f>
        <v>0</v>
      </c>
      <c r="M2166" s="99">
        <f>COUNT(#REF!,#REF!,#REF!,#REF!,#REF!,#REF!,#REF!,AE2166,#REF!,#REF!,#REF!,#REF!,AF2166,AG2166,#REF!,#REF!,#REF!,AH2166)</f>
        <v>0</v>
      </c>
      <c r="N2166" s="99">
        <f>AI2166+AJ2166</f>
        <v>0</v>
      </c>
      <c r="O2166" s="99"/>
      <c r="P2166" s="99">
        <f>AK2166</f>
        <v>0</v>
      </c>
      <c r="Q2166" s="99">
        <f>AM2166</f>
        <v>0</v>
      </c>
      <c r="R2166" s="99">
        <v>0</v>
      </c>
      <c r="S2166" s="47"/>
      <c r="T2166" s="99">
        <f>SUM(U2166,V2166,X2166,Y2166,Z2166,AA2166,AB2166)</f>
        <v>68</v>
      </c>
      <c r="U2166" s="99">
        <f>AP2166</f>
        <v>0</v>
      </c>
      <c r="V2166" s="99">
        <f>SUM(AS2166,AT2166,AU2166,AV2166,AW2166,AX2166,AY2166,AZ2166,BA2166,BB2166,BC2166)</f>
        <v>68</v>
      </c>
      <c r="W2166" s="99">
        <f>COUNT(AS2166,AT2166,AU2166,AV2166,AW2166,AX2166,AY2166,AZ2166,BA2166,BB2166,BC2166)</f>
        <v>1</v>
      </c>
      <c r="X2166" s="99">
        <v>0</v>
      </c>
      <c r="Y2166" s="99">
        <v>0</v>
      </c>
      <c r="Z2166" s="99">
        <v>0</v>
      </c>
      <c r="AA2166" s="99">
        <f>AR2166</f>
        <v>0</v>
      </c>
      <c r="AB2166" s="99">
        <f>AQ2166</f>
        <v>0</v>
      </c>
      <c r="AC2166" s="47"/>
      <c r="AD2166" s="100"/>
      <c r="AE2166" s="100"/>
      <c r="AF2166" s="100"/>
      <c r="AG2166" s="100"/>
      <c r="AH2166" s="100"/>
      <c r="AI2166" s="100"/>
      <c r="AJ2166" s="100"/>
      <c r="AK2166" s="100"/>
      <c r="AL2166" s="100"/>
      <c r="AM2166" s="100"/>
      <c r="AN2166" s="100"/>
      <c r="AO2166" s="44"/>
      <c r="AP2166" s="100"/>
      <c r="AQ2166" s="100"/>
      <c r="AR2166" s="100"/>
      <c r="AS2166" s="100"/>
      <c r="AT2166" s="100"/>
      <c r="AU2166" s="100"/>
      <c r="AV2166" s="100"/>
      <c r="AW2166" s="100"/>
      <c r="AX2166" s="100"/>
      <c r="AY2166" s="100"/>
      <c r="AZ2166" s="100">
        <v>68</v>
      </c>
      <c r="BA2166" s="100"/>
      <c r="BB2166" s="100"/>
      <c r="BC2166" s="100"/>
    </row>
    <row r="2167" spans="1:56" x14ac:dyDescent="0.3">
      <c r="A2167" s="100" t="s">
        <v>40</v>
      </c>
      <c r="B2167" s="100" t="s">
        <v>41</v>
      </c>
      <c r="C2167" s="100" t="s">
        <v>3179</v>
      </c>
      <c r="D2167" s="100" t="s">
        <v>3180</v>
      </c>
      <c r="E2167" s="100" t="s">
        <v>54</v>
      </c>
      <c r="F2167" s="100">
        <v>999931371</v>
      </c>
      <c r="G2167" s="99">
        <f>(J2167+T2167)-H2167</f>
        <v>68</v>
      </c>
      <c r="H2167" s="100"/>
      <c r="I2167" s="44"/>
      <c r="J2167" s="99">
        <f>SUM(K2167,L2167,N2167,O2167,P2167,Q2167)</f>
        <v>0</v>
      </c>
      <c r="K2167" s="99">
        <f>SUM(AD2167,AL2167,AN2167)</f>
        <v>0</v>
      </c>
      <c r="L2167" s="99">
        <f>SUM(AE2167,AF2167,AG2167,AH2167)</f>
        <v>0</v>
      </c>
      <c r="M2167" s="99">
        <f>COUNT(#REF!,#REF!,#REF!,#REF!,#REF!,#REF!,#REF!,AE2167,#REF!,#REF!,#REF!,#REF!,AF2167,AG2167,#REF!,#REF!,#REF!,AH2167)</f>
        <v>0</v>
      </c>
      <c r="N2167" s="99">
        <f>AI2167+AJ2167</f>
        <v>0</v>
      </c>
      <c r="O2167" s="99"/>
      <c r="P2167" s="99">
        <f>AK2167</f>
        <v>0</v>
      </c>
      <c r="Q2167" s="99">
        <f>AM2167</f>
        <v>0</v>
      </c>
      <c r="R2167" s="99">
        <v>0</v>
      </c>
      <c r="S2167" s="47"/>
      <c r="T2167" s="99">
        <f>SUM(U2167,V2167,X2167,Y2167,Z2167,AA2167,AB2167)</f>
        <v>68</v>
      </c>
      <c r="U2167" s="99">
        <f>AP2167</f>
        <v>0</v>
      </c>
      <c r="V2167" s="99">
        <f>SUM(AS2167,AT2167,AU2167,AV2167,AW2167,AX2167,AY2167,AZ2167,BA2167,BB2167,BC2167)</f>
        <v>68</v>
      </c>
      <c r="W2167" s="99">
        <f>COUNT(AS2167,AT2167,AU2167,AV2167,AW2167,AX2167,AY2167,AZ2167,BA2167,BB2167,BC2167)</f>
        <v>1</v>
      </c>
      <c r="X2167" s="99">
        <v>0</v>
      </c>
      <c r="Y2167" s="99">
        <v>0</v>
      </c>
      <c r="Z2167" s="99">
        <v>0</v>
      </c>
      <c r="AA2167" s="99">
        <f>AR2167</f>
        <v>0</v>
      </c>
      <c r="AB2167" s="99">
        <f>AQ2167</f>
        <v>0</v>
      </c>
      <c r="AC2167" s="47"/>
      <c r="AD2167" s="100"/>
      <c r="AE2167" s="100"/>
      <c r="AF2167" s="100"/>
      <c r="AG2167" s="100"/>
      <c r="AH2167" s="100"/>
      <c r="AI2167" s="100"/>
      <c r="AJ2167" s="100"/>
      <c r="AK2167" s="100"/>
      <c r="AL2167" s="100"/>
      <c r="AM2167" s="100"/>
      <c r="AN2167" s="100"/>
      <c r="AO2167" s="44"/>
      <c r="AP2167" s="100"/>
      <c r="AQ2167" s="100"/>
      <c r="AR2167" s="100"/>
      <c r="AS2167" s="100"/>
      <c r="AT2167" s="100"/>
      <c r="AU2167" s="100"/>
      <c r="AV2167" s="100"/>
      <c r="AW2167" s="100"/>
      <c r="AX2167" s="100">
        <v>68</v>
      </c>
      <c r="AY2167" s="100"/>
      <c r="AZ2167" s="100"/>
      <c r="BA2167" s="100"/>
      <c r="BB2167" s="100"/>
      <c r="BC2167" s="100"/>
    </row>
    <row r="2168" spans="1:56" x14ac:dyDescent="0.3">
      <c r="A2168" s="102" t="s">
        <v>40</v>
      </c>
      <c r="B2168" s="102" t="s">
        <v>41</v>
      </c>
      <c r="C2168" s="102" t="s">
        <v>1776</v>
      </c>
      <c r="D2168" s="102" t="s">
        <v>1777</v>
      </c>
      <c r="E2168" s="102" t="s">
        <v>54</v>
      </c>
      <c r="F2168" s="99">
        <v>999924230</v>
      </c>
      <c r="G2168" s="99">
        <f>(J2168+T2168)-H2168</f>
        <v>60</v>
      </c>
      <c r="H2168" s="99">
        <f>(K2168+L2168+N2168+O2168+P2168+Q2168+R2168)*0.5</f>
        <v>60</v>
      </c>
      <c r="I2168" s="24"/>
      <c r="J2168" s="99">
        <f>SUM(K2168,L2168,N2168,O2168,P2168,Q2168)</f>
        <v>120</v>
      </c>
      <c r="K2168" s="99">
        <f>SUM(AD2168,AL2168,AN2168)</f>
        <v>0</v>
      </c>
      <c r="L2168" s="99">
        <f>SUM(AE2168,AF2168,AG2168,AH2168)</f>
        <v>120</v>
      </c>
      <c r="M2168" s="99">
        <f>COUNT(#REF!,#REF!,#REF!,#REF!,#REF!,#REF!,#REF!,AE2168,#REF!,#REF!,#REF!,#REF!,AF2168,AG2168,#REF!,#REF!,#REF!,AH2168)</f>
        <v>1</v>
      </c>
      <c r="N2168" s="99">
        <f>AI2168+AJ2168</f>
        <v>0</v>
      </c>
      <c r="O2168" s="99"/>
      <c r="P2168" s="99">
        <f>AK2168</f>
        <v>0</v>
      </c>
      <c r="Q2168" s="99">
        <f>AM2168</f>
        <v>0</v>
      </c>
      <c r="R2168" s="99">
        <v>0</v>
      </c>
      <c r="S2168" s="47"/>
      <c r="T2168" s="99">
        <f>SUM(U2168,V2168,X2168,Y2168,Z2168,AA2168,AB2168)</f>
        <v>0</v>
      </c>
      <c r="U2168" s="99">
        <f>AP2168</f>
        <v>0</v>
      </c>
      <c r="V2168" s="99">
        <f>SUM(AS2168,AT2168,AU2168,AV2168,AW2168,AX2168,AY2168,AZ2168,BA2168,BB2168,BC2168)</f>
        <v>0</v>
      </c>
      <c r="W2168" s="99">
        <f>COUNT(AS2168,AT2168,AU2168,AV2168,AW2168,AX2168,AY2168,AZ2168,BA2168,BB2168,BC2168)</f>
        <v>0</v>
      </c>
      <c r="X2168" s="99">
        <v>0</v>
      </c>
      <c r="Y2168" s="99">
        <v>0</v>
      </c>
      <c r="Z2168" s="99">
        <v>0</v>
      </c>
      <c r="AA2168" s="99">
        <f>AR2168</f>
        <v>0</v>
      </c>
      <c r="AB2168" s="99">
        <f>AQ2168</f>
        <v>0</v>
      </c>
      <c r="AC2168" s="47"/>
      <c r="AD2168" s="99"/>
      <c r="AE2168" s="99">
        <v>120</v>
      </c>
      <c r="AF2168" s="99"/>
      <c r="AG2168" s="99"/>
      <c r="AH2168" s="99"/>
      <c r="AI2168" s="99"/>
      <c r="AJ2168" s="99"/>
      <c r="AK2168" s="99"/>
      <c r="AL2168" s="99"/>
      <c r="AM2168" s="100"/>
      <c r="AN2168" s="100"/>
      <c r="AO2168" s="44"/>
      <c r="AP2168" s="100"/>
      <c r="AQ2168" s="100"/>
      <c r="AR2168" s="100"/>
      <c r="AS2168" s="100"/>
      <c r="AT2168" s="100"/>
      <c r="AU2168" s="100"/>
      <c r="AV2168" s="100"/>
      <c r="AW2168" s="100"/>
      <c r="AX2168" s="100"/>
      <c r="AY2168" s="100"/>
      <c r="AZ2168" s="100"/>
      <c r="BA2168" s="100"/>
      <c r="BB2168" s="100"/>
      <c r="BC2168" s="100"/>
      <c r="BD2168" s="41"/>
    </row>
    <row r="2169" spans="1:56" x14ac:dyDescent="0.3">
      <c r="A2169" s="100" t="s">
        <v>40</v>
      </c>
      <c r="B2169" s="100" t="s">
        <v>41</v>
      </c>
      <c r="C2169" s="100" t="s">
        <v>1351</v>
      </c>
      <c r="D2169" s="100" t="s">
        <v>3040</v>
      </c>
      <c r="E2169" s="100" t="s">
        <v>54</v>
      </c>
      <c r="F2169" s="100">
        <v>999920945</v>
      </c>
      <c r="G2169" s="99">
        <f>(J2169+T2169)-H2169</f>
        <v>60</v>
      </c>
      <c r="H2169" s="100"/>
      <c r="I2169" s="44"/>
      <c r="J2169" s="99">
        <f>SUM(K2169,L2169,N2169,O2169,P2169,Q2169)</f>
        <v>0</v>
      </c>
      <c r="K2169" s="99">
        <f>SUM(AD2169,AL2169,AN2169)</f>
        <v>0</v>
      </c>
      <c r="L2169" s="99">
        <f>SUM(AE2169,AF2169,AG2169,AH2169)</f>
        <v>0</v>
      </c>
      <c r="M2169" s="99">
        <f>COUNT(#REF!,#REF!,#REF!,#REF!,#REF!,#REF!,#REF!,AE2169,#REF!,#REF!,#REF!,#REF!,AF2169,AG2169,#REF!,#REF!,#REF!,AH2169)</f>
        <v>0</v>
      </c>
      <c r="N2169" s="99">
        <f>AI2169+AJ2169</f>
        <v>0</v>
      </c>
      <c r="O2169" s="99"/>
      <c r="P2169" s="99">
        <f>AK2169</f>
        <v>0</v>
      </c>
      <c r="Q2169" s="99">
        <f>AM2169</f>
        <v>0</v>
      </c>
      <c r="R2169" s="99">
        <v>0</v>
      </c>
      <c r="S2169" s="47"/>
      <c r="T2169" s="99">
        <f>SUM(U2169,V2169,X2169,Y2169,Z2169,AA2169,AB2169)</f>
        <v>60</v>
      </c>
      <c r="U2169" s="99">
        <f>AP2169</f>
        <v>0</v>
      </c>
      <c r="V2169" s="99">
        <f>SUM(AS2169,AT2169,AU2169,AV2169,AW2169,AX2169,AY2169,AZ2169,BA2169,BB2169,BC2169)</f>
        <v>60</v>
      </c>
      <c r="W2169" s="99">
        <f>COUNT(AS2169,AT2169,AU2169,AV2169,AW2169,AX2169,AY2169,AZ2169,BA2169,BB2169,BC2169)</f>
        <v>1</v>
      </c>
      <c r="X2169" s="99">
        <v>0</v>
      </c>
      <c r="Y2169" s="99">
        <v>0</v>
      </c>
      <c r="Z2169" s="99">
        <v>0</v>
      </c>
      <c r="AA2169" s="99">
        <f>AR2169</f>
        <v>0</v>
      </c>
      <c r="AB2169" s="99">
        <f>AQ2169</f>
        <v>0</v>
      </c>
      <c r="AC2169" s="47"/>
      <c r="AD2169" s="100"/>
      <c r="AE2169" s="100"/>
      <c r="AF2169" s="100"/>
      <c r="AG2169" s="100"/>
      <c r="AH2169" s="100"/>
      <c r="AI2169" s="100"/>
      <c r="AJ2169" s="100"/>
      <c r="AK2169" s="100"/>
      <c r="AL2169" s="100"/>
      <c r="AM2169" s="100"/>
      <c r="AN2169" s="100"/>
      <c r="AO2169" s="44"/>
      <c r="AP2169" s="100"/>
      <c r="AQ2169" s="100"/>
      <c r="AR2169" s="100"/>
      <c r="AS2169" s="100"/>
      <c r="AT2169" s="100"/>
      <c r="AU2169" s="100">
        <v>60</v>
      </c>
      <c r="AV2169" s="100"/>
      <c r="AW2169" s="100"/>
      <c r="AX2169" s="100"/>
      <c r="AY2169" s="100"/>
      <c r="AZ2169" s="100"/>
      <c r="BA2169" s="100"/>
      <c r="BB2169" s="100"/>
      <c r="BC2169" s="100"/>
    </row>
    <row r="2170" spans="1:56" x14ac:dyDescent="0.3">
      <c r="A2170" s="100" t="s">
        <v>40</v>
      </c>
      <c r="B2170" s="100" t="s">
        <v>41</v>
      </c>
      <c r="C2170" s="100" t="s">
        <v>2918</v>
      </c>
      <c r="D2170" s="100" t="s">
        <v>90</v>
      </c>
      <c r="E2170" s="100" t="s">
        <v>54</v>
      </c>
      <c r="F2170" s="100">
        <v>999929552</v>
      </c>
      <c r="G2170" s="99">
        <f>(J2170+T2170)-H2170</f>
        <v>60</v>
      </c>
      <c r="H2170" s="100"/>
      <c r="I2170" s="44"/>
      <c r="J2170" s="99">
        <f>SUM(K2170,L2170,N2170,O2170,P2170,Q2170)</f>
        <v>0</v>
      </c>
      <c r="K2170" s="99">
        <f>SUM(AD2170,AL2170,AN2170)</f>
        <v>0</v>
      </c>
      <c r="L2170" s="99">
        <f>SUM(AE2170,AF2170,AG2170,AH2170)</f>
        <v>0</v>
      </c>
      <c r="M2170" s="99">
        <f>COUNT(#REF!,#REF!,#REF!,#REF!,#REF!,#REF!,#REF!,AE2170,#REF!,#REF!,#REF!,#REF!,AF2170,AG2170,#REF!,#REF!,#REF!,AH2170)</f>
        <v>0</v>
      </c>
      <c r="N2170" s="99">
        <f>AI2170+AJ2170</f>
        <v>0</v>
      </c>
      <c r="O2170" s="99"/>
      <c r="P2170" s="99">
        <f>AK2170</f>
        <v>0</v>
      </c>
      <c r="Q2170" s="99">
        <f>AM2170</f>
        <v>0</v>
      </c>
      <c r="R2170" s="99">
        <v>0</v>
      </c>
      <c r="S2170" s="47"/>
      <c r="T2170" s="99">
        <f>SUM(U2170,V2170,X2170,Y2170,Z2170,AA2170,AB2170)</f>
        <v>60</v>
      </c>
      <c r="U2170" s="99">
        <f>AP2170</f>
        <v>0</v>
      </c>
      <c r="V2170" s="99">
        <f>SUM(AS2170,AT2170,AU2170,AV2170,AW2170,AX2170,AY2170,AZ2170,BA2170,BB2170,BC2170)</f>
        <v>60</v>
      </c>
      <c r="W2170" s="99">
        <f>COUNT(AS2170,AT2170,AU2170,AV2170,AW2170,AX2170,AY2170,AZ2170,BA2170,BB2170,BC2170)</f>
        <v>1</v>
      </c>
      <c r="X2170" s="99">
        <v>0</v>
      </c>
      <c r="Y2170" s="99">
        <v>0</v>
      </c>
      <c r="Z2170" s="99">
        <v>0</v>
      </c>
      <c r="AA2170" s="99">
        <f>AR2170</f>
        <v>0</v>
      </c>
      <c r="AB2170" s="99">
        <f>AQ2170</f>
        <v>0</v>
      </c>
      <c r="AC2170" s="47"/>
      <c r="AD2170" s="100"/>
      <c r="AE2170" s="100"/>
      <c r="AF2170" s="100"/>
      <c r="AG2170" s="100"/>
      <c r="AH2170" s="100"/>
      <c r="AI2170" s="100"/>
      <c r="AJ2170" s="100"/>
      <c r="AK2170" s="100"/>
      <c r="AL2170" s="100"/>
      <c r="AM2170" s="100"/>
      <c r="AN2170" s="100"/>
      <c r="AO2170" s="44"/>
      <c r="AP2170" s="100"/>
      <c r="AQ2170" s="100"/>
      <c r="AR2170" s="100"/>
      <c r="AS2170" s="100">
        <v>60</v>
      </c>
      <c r="AT2170" s="100"/>
      <c r="AU2170" s="100"/>
      <c r="AV2170" s="100"/>
      <c r="AW2170" s="100"/>
      <c r="AX2170" s="100"/>
      <c r="AY2170" s="100"/>
      <c r="AZ2170" s="100"/>
      <c r="BA2170" s="100"/>
      <c r="BB2170" s="100"/>
      <c r="BC2170" s="100"/>
    </row>
    <row r="2171" spans="1:56" x14ac:dyDescent="0.3">
      <c r="A2171" s="100" t="s">
        <v>40</v>
      </c>
      <c r="B2171" s="100" t="s">
        <v>41</v>
      </c>
      <c r="C2171" s="100" t="s">
        <v>3577</v>
      </c>
      <c r="D2171" s="100" t="s">
        <v>3578</v>
      </c>
      <c r="E2171" s="100" t="s">
        <v>54</v>
      </c>
      <c r="F2171" s="100">
        <v>999931752</v>
      </c>
      <c r="G2171" s="99">
        <f>(J2171+T2171)-H2171</f>
        <v>60</v>
      </c>
      <c r="H2171" s="100"/>
      <c r="I2171" s="44"/>
      <c r="J2171" s="99">
        <f>SUM(K2171,L2171,N2171,O2171,P2171,Q2171)</f>
        <v>0</v>
      </c>
      <c r="K2171" s="99">
        <f>SUM(AD2171,AL2171,AN2171)</f>
        <v>0</v>
      </c>
      <c r="L2171" s="99">
        <f>SUM(AE2171,AF2171,AG2171,AH2171)</f>
        <v>0</v>
      </c>
      <c r="M2171" s="99">
        <f>COUNT(#REF!,#REF!,#REF!,#REF!,#REF!,#REF!,#REF!,AE2171,#REF!,#REF!,#REF!,#REF!,AF2171,AG2171,#REF!,#REF!,#REF!,AH2171)</f>
        <v>0</v>
      </c>
      <c r="N2171" s="99">
        <f>AI2171+AJ2171</f>
        <v>0</v>
      </c>
      <c r="O2171" s="99"/>
      <c r="P2171" s="99">
        <f>AK2171</f>
        <v>0</v>
      </c>
      <c r="Q2171" s="99">
        <f>AM2171</f>
        <v>0</v>
      </c>
      <c r="R2171" s="99">
        <v>0</v>
      </c>
      <c r="S2171" s="47"/>
      <c r="T2171" s="99">
        <f>SUM(U2171,V2171,X2171,Y2171,Z2171,AA2171,AB2171)</f>
        <v>60</v>
      </c>
      <c r="U2171" s="99">
        <f>AP2171</f>
        <v>0</v>
      </c>
      <c r="V2171" s="99">
        <f>SUM(AS2171,AT2171,AU2171,AV2171,AW2171,AX2171,AY2171,AZ2171,BA2171,BB2171,BC2171)</f>
        <v>60</v>
      </c>
      <c r="W2171" s="99">
        <f>COUNT(AS2171,AT2171,AU2171,AV2171,AW2171,AX2171,AY2171,AZ2171,BA2171,BB2171,BC2171)</f>
        <v>1</v>
      </c>
      <c r="X2171" s="99">
        <v>0</v>
      </c>
      <c r="Y2171" s="99">
        <v>0</v>
      </c>
      <c r="Z2171" s="99">
        <v>0</v>
      </c>
      <c r="AA2171" s="99">
        <f>AR2171</f>
        <v>0</v>
      </c>
      <c r="AB2171" s="99">
        <f>AQ2171</f>
        <v>0</v>
      </c>
      <c r="AC2171" s="47"/>
      <c r="AD2171" s="100"/>
      <c r="AE2171" s="100"/>
      <c r="AF2171" s="100"/>
      <c r="AG2171" s="100"/>
      <c r="AH2171" s="100"/>
      <c r="AI2171" s="100"/>
      <c r="AJ2171" s="100"/>
      <c r="AK2171" s="100"/>
      <c r="AL2171" s="100"/>
      <c r="AM2171" s="100"/>
      <c r="AN2171" s="100"/>
      <c r="AO2171" s="44"/>
      <c r="AP2171" s="100"/>
      <c r="AQ2171" s="100"/>
      <c r="AR2171" s="100"/>
      <c r="AS2171" s="100"/>
      <c r="AT2171" s="100"/>
      <c r="AU2171" s="100"/>
      <c r="AV2171" s="100"/>
      <c r="AW2171" s="100"/>
      <c r="AX2171" s="100"/>
      <c r="AY2171" s="100"/>
      <c r="AZ2171" s="100"/>
      <c r="BA2171" s="100"/>
      <c r="BB2171" s="100">
        <v>60</v>
      </c>
      <c r="BC2171" s="100"/>
    </row>
    <row r="2172" spans="1:56" x14ac:dyDescent="0.3">
      <c r="A2172" s="100" t="s">
        <v>40</v>
      </c>
      <c r="B2172" s="100" t="s">
        <v>41</v>
      </c>
      <c r="C2172" s="100" t="s">
        <v>1554</v>
      </c>
      <c r="D2172" s="100" t="s">
        <v>326</v>
      </c>
      <c r="E2172" s="100" t="s">
        <v>54</v>
      </c>
      <c r="F2172" s="100">
        <v>999928202</v>
      </c>
      <c r="G2172" s="99">
        <f>(J2172+T2172)-H2172</f>
        <v>56</v>
      </c>
      <c r="H2172" s="99">
        <f>J2172*0.5</f>
        <v>26</v>
      </c>
      <c r="I2172" s="44"/>
      <c r="J2172" s="99">
        <f>SUM(K2172,L2172,N2172,O2172,P2172,Q2172)</f>
        <v>52</v>
      </c>
      <c r="K2172" s="99">
        <f>SUM(AD2172,AL2172,AN2172)</f>
        <v>0</v>
      </c>
      <c r="L2172" s="99">
        <f>SUM(AE2172,AF2172,AG2172,AH2172)</f>
        <v>0</v>
      </c>
      <c r="M2172" s="99">
        <f>COUNT(#REF!,#REF!,#REF!,#REF!,#REF!,#REF!,#REF!,AE2172,#REF!,#REF!,#REF!,#REF!,AF2172,AG2172,#REF!,#REF!,#REF!,AH2172)</f>
        <v>4</v>
      </c>
      <c r="N2172" s="99">
        <f>AI2172+AJ2172</f>
        <v>31.6</v>
      </c>
      <c r="O2172" s="99"/>
      <c r="P2172" s="99">
        <f>AK2172</f>
        <v>20.400000000000002</v>
      </c>
      <c r="Q2172" s="99">
        <f>AM2172</f>
        <v>0</v>
      </c>
      <c r="R2172" s="99">
        <v>0</v>
      </c>
      <c r="S2172" s="47"/>
      <c r="T2172" s="99">
        <f>SUM(U2172,V2172,X2172,Y2172,Z2172,AA2172,AB2172)</f>
        <v>30</v>
      </c>
      <c r="U2172" s="99">
        <f>AP2172</f>
        <v>0</v>
      </c>
      <c r="V2172" s="99">
        <f>SUM(AS2172,AT2172,AU2172,AV2172,AW2172,AX2172,AY2172,AZ2172,BA2172,BB2172,BC2172)</f>
        <v>30</v>
      </c>
      <c r="W2172" s="99">
        <f>COUNT(AS2172,AT2172,AU2172,AV2172,AW2172,AX2172,AY2172,AZ2172,BA2172,BB2172,BC2172)</f>
        <v>1</v>
      </c>
      <c r="X2172" s="99">
        <v>0</v>
      </c>
      <c r="Y2172" s="99">
        <v>0</v>
      </c>
      <c r="Z2172" s="99">
        <v>0</v>
      </c>
      <c r="AA2172" s="99">
        <f>AR2172</f>
        <v>0</v>
      </c>
      <c r="AB2172" s="99">
        <f>AQ2172</f>
        <v>0</v>
      </c>
      <c r="AC2172" s="47"/>
      <c r="AD2172" s="100">
        <v>0</v>
      </c>
      <c r="AE2172" s="100">
        <v>0</v>
      </c>
      <c r="AF2172" s="100">
        <v>0</v>
      </c>
      <c r="AG2172" s="100">
        <v>0</v>
      </c>
      <c r="AH2172" s="100">
        <v>0</v>
      </c>
      <c r="AI2172" s="100">
        <v>0</v>
      </c>
      <c r="AJ2172" s="100">
        <v>31.6</v>
      </c>
      <c r="AK2172" s="100">
        <v>20.400000000000002</v>
      </c>
      <c r="AL2172" s="100">
        <v>0</v>
      </c>
      <c r="AM2172" s="100">
        <v>0</v>
      </c>
      <c r="AN2172" s="100">
        <v>0</v>
      </c>
      <c r="AO2172" s="44"/>
      <c r="AP2172" s="100"/>
      <c r="AQ2172" s="100"/>
      <c r="AR2172" s="100"/>
      <c r="AS2172" s="100"/>
      <c r="AT2172" s="100"/>
      <c r="AU2172" s="100"/>
      <c r="AV2172" s="100"/>
      <c r="AW2172" s="100"/>
      <c r="AX2172" s="100"/>
      <c r="AY2172" s="100"/>
      <c r="AZ2172" s="100"/>
      <c r="BA2172" s="100"/>
      <c r="BB2172" s="100"/>
      <c r="BC2172" s="100">
        <v>30</v>
      </c>
    </row>
    <row r="2173" spans="1:56" x14ac:dyDescent="0.3">
      <c r="A2173" s="99" t="s">
        <v>40</v>
      </c>
      <c r="B2173" s="99" t="s">
        <v>41</v>
      </c>
      <c r="C2173" s="99" t="s">
        <v>1891</v>
      </c>
      <c r="D2173" s="99" t="s">
        <v>1892</v>
      </c>
      <c r="E2173" s="99" t="s">
        <v>54</v>
      </c>
      <c r="F2173" s="99">
        <v>999924856</v>
      </c>
      <c r="G2173" s="99">
        <f>(J2173+T2173)-H2173</f>
        <v>51</v>
      </c>
      <c r="H2173" s="100"/>
      <c r="I2173" s="24"/>
      <c r="J2173" s="99">
        <f>SUM(K2173,L2173,N2173,O2173,P2173,Q2173)</f>
        <v>51</v>
      </c>
      <c r="K2173" s="99">
        <f>SUM(AD2173,AL2173,AN2173)</f>
        <v>0</v>
      </c>
      <c r="L2173" s="99">
        <f>SUM(AE2173,AF2173,AG2173,AH2173)</f>
        <v>0</v>
      </c>
      <c r="M2173" s="99">
        <f>COUNT(#REF!,#REF!,#REF!,#REF!,#REF!,#REF!,#REF!,AE2173,#REF!,#REF!,#REF!,#REF!,AF2173,AG2173,#REF!,#REF!,#REF!,AH2173)</f>
        <v>0</v>
      </c>
      <c r="N2173" s="99">
        <f>AI2173+AJ2173</f>
        <v>0</v>
      </c>
      <c r="O2173" s="99"/>
      <c r="P2173" s="99">
        <f>AK2173</f>
        <v>51</v>
      </c>
      <c r="Q2173" s="99">
        <f>AM2173</f>
        <v>0</v>
      </c>
      <c r="R2173" s="99">
        <v>0</v>
      </c>
      <c r="S2173" s="47"/>
      <c r="T2173" s="99">
        <f>SUM(U2173,V2173,X2173,Y2173,Z2173,AA2173,AB2173)</f>
        <v>0</v>
      </c>
      <c r="U2173" s="99">
        <f>AP2173</f>
        <v>0</v>
      </c>
      <c r="V2173" s="99">
        <f>SUM(AS2173,AT2173,AU2173,AV2173,AW2173,AX2173,AY2173,AZ2173,BA2173,BB2173,BC2173)</f>
        <v>0</v>
      </c>
      <c r="W2173" s="99">
        <f>COUNT(AS2173,AT2173,AU2173,AV2173,AW2173,AX2173,AY2173,AZ2173,BA2173,BB2173,BC2173)</f>
        <v>0</v>
      </c>
      <c r="X2173" s="99">
        <v>0</v>
      </c>
      <c r="Y2173" s="99">
        <v>0</v>
      </c>
      <c r="Z2173" s="99">
        <v>0</v>
      </c>
      <c r="AA2173" s="99">
        <f>AR2173</f>
        <v>0</v>
      </c>
      <c r="AB2173" s="99">
        <f>AQ2173</f>
        <v>0</v>
      </c>
      <c r="AC2173" s="47"/>
      <c r="AD2173" s="99"/>
      <c r="AE2173" s="99"/>
      <c r="AF2173" s="99"/>
      <c r="AG2173" s="99"/>
      <c r="AH2173" s="99"/>
      <c r="AI2173" s="99"/>
      <c r="AJ2173" s="99"/>
      <c r="AK2173" s="99">
        <v>51</v>
      </c>
      <c r="AL2173" s="99"/>
      <c r="AM2173" s="100"/>
      <c r="AN2173" s="100"/>
      <c r="AO2173" s="44"/>
      <c r="AP2173" s="100"/>
      <c r="AQ2173" s="100"/>
      <c r="AR2173" s="100"/>
      <c r="AS2173" s="100"/>
      <c r="AT2173" s="100"/>
      <c r="AU2173" s="100"/>
      <c r="AV2173" s="100"/>
      <c r="AW2173" s="100"/>
      <c r="AX2173" s="100"/>
      <c r="AY2173" s="100"/>
      <c r="AZ2173" s="100"/>
      <c r="BA2173" s="100"/>
      <c r="BB2173" s="100"/>
      <c r="BC2173" s="100"/>
      <c r="BD2173" s="41"/>
    </row>
    <row r="2174" spans="1:56" x14ac:dyDescent="0.3">
      <c r="A2174" s="106" t="s">
        <v>40</v>
      </c>
      <c r="B2174" s="106" t="s">
        <v>41</v>
      </c>
      <c r="C2174" s="106" t="s">
        <v>2230</v>
      </c>
      <c r="D2174" s="106" t="s">
        <v>68</v>
      </c>
      <c r="E2174" s="106" t="s">
        <v>54</v>
      </c>
      <c r="F2174" s="106">
        <v>999926332</v>
      </c>
      <c r="G2174" s="99">
        <f>(J2174+T2174)-H2174</f>
        <v>51</v>
      </c>
      <c r="H2174" s="99"/>
      <c r="I2174" s="24"/>
      <c r="J2174" s="99">
        <f>SUM(K2174,L2174,N2174,O2174,P2174,Q2174)</f>
        <v>51</v>
      </c>
      <c r="K2174" s="99">
        <f>SUM(AD2174,AL2174,AN2174)</f>
        <v>0</v>
      </c>
      <c r="L2174" s="99">
        <f>SUM(AE2174,AF2174,AG2174,AH2174)</f>
        <v>0</v>
      </c>
      <c r="M2174" s="99">
        <f>COUNT(#REF!,#REF!,#REF!,#REF!,#REF!,#REF!,#REF!,AE2174,#REF!,#REF!,#REF!,#REF!,AF2174,AG2174,#REF!,#REF!,#REF!,AH2174)</f>
        <v>0</v>
      </c>
      <c r="N2174" s="99">
        <f>AI2174+AJ2174</f>
        <v>0</v>
      </c>
      <c r="O2174" s="99"/>
      <c r="P2174" s="99">
        <f>AK2174</f>
        <v>51</v>
      </c>
      <c r="Q2174" s="99">
        <f>AM2174</f>
        <v>0</v>
      </c>
      <c r="R2174" s="99">
        <v>0</v>
      </c>
      <c r="S2174" s="47"/>
      <c r="T2174" s="99">
        <f>SUM(U2174,V2174,X2174,Y2174,Z2174,AA2174,AB2174)</f>
        <v>0</v>
      </c>
      <c r="U2174" s="99">
        <f>AP2174</f>
        <v>0</v>
      </c>
      <c r="V2174" s="99">
        <f>SUM(AS2174,AT2174,AU2174,AV2174,AW2174,AX2174,AY2174,AZ2174,BA2174,BB2174,BC2174)</f>
        <v>0</v>
      </c>
      <c r="W2174" s="99">
        <f>COUNT(AS2174,AT2174,AU2174,AV2174,AW2174,AX2174,AY2174,AZ2174,BA2174,BB2174,BC2174)</f>
        <v>0</v>
      </c>
      <c r="X2174" s="99">
        <v>0</v>
      </c>
      <c r="Y2174" s="99">
        <v>0</v>
      </c>
      <c r="Z2174" s="99">
        <v>0</v>
      </c>
      <c r="AA2174" s="99">
        <f>AR2174</f>
        <v>0</v>
      </c>
      <c r="AB2174" s="99">
        <f>AQ2174</f>
        <v>0</v>
      </c>
      <c r="AC2174" s="47"/>
      <c r="AD2174" s="99"/>
      <c r="AE2174" s="99"/>
      <c r="AF2174" s="99"/>
      <c r="AG2174" s="99"/>
      <c r="AH2174" s="99"/>
      <c r="AI2174" s="99"/>
      <c r="AJ2174" s="99"/>
      <c r="AK2174" s="99">
        <v>51</v>
      </c>
      <c r="AL2174" s="99"/>
      <c r="AM2174" s="100"/>
      <c r="AN2174" s="100"/>
      <c r="AO2174" s="44"/>
      <c r="AP2174" s="100"/>
      <c r="AQ2174" s="100"/>
      <c r="AR2174" s="100"/>
      <c r="AS2174" s="100"/>
      <c r="AT2174" s="100"/>
      <c r="AU2174" s="100"/>
      <c r="AV2174" s="100"/>
      <c r="AW2174" s="100"/>
      <c r="AX2174" s="100"/>
      <c r="AY2174" s="100"/>
      <c r="AZ2174" s="100"/>
      <c r="BA2174" s="100"/>
      <c r="BB2174" s="100"/>
      <c r="BC2174" s="100"/>
      <c r="BD2174" s="41"/>
    </row>
    <row r="2175" spans="1:56" x14ac:dyDescent="0.3">
      <c r="A2175" s="100" t="s">
        <v>40</v>
      </c>
      <c r="B2175" s="100" t="s">
        <v>41</v>
      </c>
      <c r="C2175" s="100" t="s">
        <v>1511</v>
      </c>
      <c r="D2175" s="100" t="s">
        <v>1944</v>
      </c>
      <c r="E2175" s="100" t="s">
        <v>54</v>
      </c>
      <c r="F2175" s="100">
        <v>999925187</v>
      </c>
      <c r="G2175" s="99">
        <f>(J2175+T2175)-H2175</f>
        <v>51</v>
      </c>
      <c r="H2175" s="100"/>
      <c r="I2175" s="44"/>
      <c r="J2175" s="99">
        <f>SUM(K2175,L2175,N2175,O2175,P2175,Q2175)</f>
        <v>0</v>
      </c>
      <c r="K2175" s="99">
        <f>SUM(AD2175,AL2175,AN2175)</f>
        <v>0</v>
      </c>
      <c r="L2175" s="99">
        <f>SUM(AE2175,AF2175,AG2175,AH2175)</f>
        <v>0</v>
      </c>
      <c r="M2175" s="99">
        <f>COUNT(#REF!,#REF!,#REF!,#REF!,#REF!,#REF!,#REF!,AE2175,#REF!,#REF!,#REF!,#REF!,AF2175,AG2175,#REF!,#REF!,#REF!,AH2175)</f>
        <v>0</v>
      </c>
      <c r="N2175" s="99">
        <f>AI2175+AJ2175</f>
        <v>0</v>
      </c>
      <c r="O2175" s="99"/>
      <c r="P2175" s="99">
        <f>AK2175</f>
        <v>0</v>
      </c>
      <c r="Q2175" s="99">
        <f>AM2175</f>
        <v>0</v>
      </c>
      <c r="R2175" s="99">
        <v>0</v>
      </c>
      <c r="S2175" s="47"/>
      <c r="T2175" s="99">
        <f>SUM(U2175,V2175,X2175,Y2175,Z2175,AA2175,AB2175)</f>
        <v>51</v>
      </c>
      <c r="U2175" s="99">
        <f>AP2175</f>
        <v>0</v>
      </c>
      <c r="V2175" s="99">
        <f>SUM(AS2175,AT2175,AU2175,AV2175,AW2175,AX2175,AY2175,AZ2175,BA2175,BB2175,BC2175)</f>
        <v>51</v>
      </c>
      <c r="W2175" s="99">
        <f>COUNT(AS2175,AT2175,AU2175,AV2175,AW2175,AX2175,AY2175,AZ2175,BA2175,BB2175,BC2175)</f>
        <v>1</v>
      </c>
      <c r="X2175" s="99">
        <v>0</v>
      </c>
      <c r="Y2175" s="99">
        <v>0</v>
      </c>
      <c r="Z2175" s="99">
        <v>0</v>
      </c>
      <c r="AA2175" s="99">
        <f>AR2175</f>
        <v>0</v>
      </c>
      <c r="AB2175" s="99">
        <f>AQ2175</f>
        <v>0</v>
      </c>
      <c r="AC2175" s="47"/>
      <c r="AD2175" s="100"/>
      <c r="AE2175" s="100"/>
      <c r="AF2175" s="100"/>
      <c r="AG2175" s="100"/>
      <c r="AH2175" s="100"/>
      <c r="AI2175" s="100"/>
      <c r="AJ2175" s="100"/>
      <c r="AK2175" s="100"/>
      <c r="AL2175" s="100"/>
      <c r="AM2175" s="100"/>
      <c r="AN2175" s="100"/>
      <c r="AO2175" s="44"/>
      <c r="AP2175" s="100"/>
      <c r="AQ2175" s="100"/>
      <c r="AR2175" s="100"/>
      <c r="AS2175" s="100"/>
      <c r="AT2175" s="100"/>
      <c r="AU2175" s="100"/>
      <c r="AV2175" s="100"/>
      <c r="AW2175" s="100"/>
      <c r="AX2175" s="100"/>
      <c r="AY2175" s="100"/>
      <c r="AZ2175" s="100">
        <v>51</v>
      </c>
      <c r="BA2175" s="100"/>
      <c r="BB2175" s="100"/>
      <c r="BC2175" s="100"/>
    </row>
    <row r="2176" spans="1:56" x14ac:dyDescent="0.3">
      <c r="A2176" s="100" t="s">
        <v>40</v>
      </c>
      <c r="B2176" s="100" t="s">
        <v>41</v>
      </c>
      <c r="C2176" s="100" t="s">
        <v>3310</v>
      </c>
      <c r="D2176" s="100" t="s">
        <v>3311</v>
      </c>
      <c r="E2176" s="100" t="s">
        <v>54</v>
      </c>
      <c r="F2176" s="100">
        <v>999929953</v>
      </c>
      <c r="G2176" s="99">
        <f>(J2176+T2176)-H2176</f>
        <v>51</v>
      </c>
      <c r="H2176" s="100"/>
      <c r="I2176" s="44"/>
      <c r="J2176" s="99">
        <f>SUM(K2176,L2176,N2176,O2176,P2176,Q2176)</f>
        <v>0</v>
      </c>
      <c r="K2176" s="99">
        <f>SUM(AD2176,AL2176,AN2176)</f>
        <v>0</v>
      </c>
      <c r="L2176" s="99">
        <f>SUM(AE2176,AF2176,AG2176,AH2176)</f>
        <v>0</v>
      </c>
      <c r="M2176" s="99">
        <f>COUNT(#REF!,#REF!,#REF!,#REF!,#REF!,#REF!,#REF!,AE2176,#REF!,#REF!,#REF!,#REF!,AF2176,AG2176,#REF!,#REF!,#REF!,AH2176)</f>
        <v>0</v>
      </c>
      <c r="N2176" s="99">
        <f>AI2176+AJ2176</f>
        <v>0</v>
      </c>
      <c r="O2176" s="99"/>
      <c r="P2176" s="99">
        <f>AK2176</f>
        <v>0</v>
      </c>
      <c r="Q2176" s="99">
        <f>AM2176</f>
        <v>0</v>
      </c>
      <c r="R2176" s="99">
        <v>0</v>
      </c>
      <c r="S2176" s="47"/>
      <c r="T2176" s="99">
        <f>SUM(U2176,V2176,X2176,Y2176,Z2176,AA2176,AB2176)</f>
        <v>51</v>
      </c>
      <c r="U2176" s="99">
        <f>AP2176</f>
        <v>0</v>
      </c>
      <c r="V2176" s="99">
        <f>SUM(AS2176,AT2176,AU2176,AV2176,AW2176,AX2176,AY2176,AZ2176,BA2176,BB2176,BC2176)</f>
        <v>51</v>
      </c>
      <c r="W2176" s="99">
        <f>COUNT(AS2176,AT2176,AU2176,AV2176,AW2176,AX2176,AY2176,AZ2176,BA2176,BB2176,BC2176)</f>
        <v>1</v>
      </c>
      <c r="X2176" s="99">
        <v>0</v>
      </c>
      <c r="Y2176" s="99">
        <v>0</v>
      </c>
      <c r="Z2176" s="99">
        <v>0</v>
      </c>
      <c r="AA2176" s="99">
        <f>AR2176</f>
        <v>0</v>
      </c>
      <c r="AB2176" s="99">
        <f>AQ2176</f>
        <v>0</v>
      </c>
      <c r="AC2176" s="47"/>
      <c r="AD2176" s="100"/>
      <c r="AE2176" s="100"/>
      <c r="AF2176" s="100"/>
      <c r="AG2176" s="100"/>
      <c r="AH2176" s="100"/>
      <c r="AI2176" s="100"/>
      <c r="AJ2176" s="100"/>
      <c r="AK2176" s="100"/>
      <c r="AL2176" s="100"/>
      <c r="AM2176" s="100"/>
      <c r="AN2176" s="100"/>
      <c r="AO2176" s="44"/>
      <c r="AP2176" s="100"/>
      <c r="AQ2176" s="100"/>
      <c r="AR2176" s="100"/>
      <c r="AS2176" s="100"/>
      <c r="AT2176" s="100"/>
      <c r="AU2176" s="100"/>
      <c r="AV2176" s="100"/>
      <c r="AW2176" s="100"/>
      <c r="AX2176" s="100"/>
      <c r="AY2176" s="100"/>
      <c r="AZ2176" s="100">
        <v>51</v>
      </c>
      <c r="BA2176" s="100"/>
      <c r="BB2176" s="100"/>
      <c r="BC2176" s="100"/>
    </row>
    <row r="2177" spans="1:56" x14ac:dyDescent="0.3">
      <c r="A2177" s="102" t="s">
        <v>40</v>
      </c>
      <c r="B2177" s="102" t="s">
        <v>41</v>
      </c>
      <c r="C2177" s="102" t="s">
        <v>1374</v>
      </c>
      <c r="D2177" s="102" t="s">
        <v>1405</v>
      </c>
      <c r="E2177" s="102" t="s">
        <v>54</v>
      </c>
      <c r="F2177" s="99">
        <v>999923773</v>
      </c>
      <c r="G2177" s="99">
        <f>(J2177+T2177)-H2177</f>
        <v>45</v>
      </c>
      <c r="H2177" s="99">
        <f>(K2177+L2177+N2177+O2177+P2177+Q2177+R2177)*0.5</f>
        <v>45</v>
      </c>
      <c r="I2177" s="24"/>
      <c r="J2177" s="99">
        <f>SUM(K2177,L2177,N2177,O2177,P2177,Q2177)</f>
        <v>90</v>
      </c>
      <c r="K2177" s="99">
        <f>SUM(AD2177,AL2177,AN2177)</f>
        <v>0</v>
      </c>
      <c r="L2177" s="99">
        <f>SUM(AE2177,AF2177,AG2177,AH2177)</f>
        <v>90</v>
      </c>
      <c r="M2177" s="99">
        <f>COUNT(#REF!,#REF!,#REF!,#REF!,#REF!,#REF!,#REF!,AE2177,#REF!,#REF!,#REF!,#REF!,AF2177,AG2177,#REF!,#REF!,#REF!,AH2177)</f>
        <v>1</v>
      </c>
      <c r="N2177" s="99">
        <f>AI2177+AJ2177</f>
        <v>0</v>
      </c>
      <c r="O2177" s="99"/>
      <c r="P2177" s="99">
        <f>AK2177</f>
        <v>0</v>
      </c>
      <c r="Q2177" s="99">
        <f>AM2177</f>
        <v>0</v>
      </c>
      <c r="R2177" s="99">
        <v>0</v>
      </c>
      <c r="S2177" s="47"/>
      <c r="T2177" s="99">
        <f>SUM(U2177,V2177,X2177,Y2177,Z2177,AA2177,AB2177)</f>
        <v>0</v>
      </c>
      <c r="U2177" s="99">
        <f>AP2177</f>
        <v>0</v>
      </c>
      <c r="V2177" s="99">
        <f>SUM(AS2177,AT2177,AU2177,AV2177,AW2177,AX2177,AY2177,AZ2177,BA2177,BB2177,BC2177)</f>
        <v>0</v>
      </c>
      <c r="W2177" s="99">
        <f>COUNT(AS2177,AT2177,AU2177,AV2177,AW2177,AX2177,AY2177,AZ2177,BA2177,BB2177,BC2177)</f>
        <v>0</v>
      </c>
      <c r="X2177" s="99">
        <v>0</v>
      </c>
      <c r="Y2177" s="99">
        <v>0</v>
      </c>
      <c r="Z2177" s="99">
        <v>0</v>
      </c>
      <c r="AA2177" s="99">
        <f>AR2177</f>
        <v>0</v>
      </c>
      <c r="AB2177" s="99">
        <f>AQ2177</f>
        <v>0</v>
      </c>
      <c r="AC2177" s="47"/>
      <c r="AD2177" s="99"/>
      <c r="AE2177" s="99">
        <v>90</v>
      </c>
      <c r="AF2177" s="99"/>
      <c r="AG2177" s="99"/>
      <c r="AH2177" s="99"/>
      <c r="AI2177" s="99"/>
      <c r="AJ2177" s="99"/>
      <c r="AK2177" s="99"/>
      <c r="AL2177" s="99"/>
      <c r="AM2177" s="100"/>
      <c r="AN2177" s="100"/>
      <c r="AO2177" s="44"/>
      <c r="AP2177" s="100"/>
      <c r="AQ2177" s="100"/>
      <c r="AR2177" s="100"/>
      <c r="AS2177" s="100"/>
      <c r="AT2177" s="100"/>
      <c r="AU2177" s="100"/>
      <c r="AV2177" s="100"/>
      <c r="AW2177" s="100"/>
      <c r="AX2177" s="100"/>
      <c r="AY2177" s="100"/>
      <c r="AZ2177" s="100"/>
      <c r="BA2177" s="100"/>
      <c r="BB2177" s="100"/>
      <c r="BC2177" s="100"/>
      <c r="BD2177" s="41"/>
    </row>
    <row r="2178" spans="1:56" x14ac:dyDescent="0.3">
      <c r="A2178" s="99" t="s">
        <v>40</v>
      </c>
      <c r="B2178" s="99" t="s">
        <v>41</v>
      </c>
      <c r="C2178" s="99" t="s">
        <v>2615</v>
      </c>
      <c r="D2178" s="99" t="s">
        <v>1708</v>
      </c>
      <c r="E2178" s="99" t="s">
        <v>54</v>
      </c>
      <c r="F2178" s="99">
        <v>999927878</v>
      </c>
      <c r="G2178" s="99">
        <f>(J2178+T2178)-H2178</f>
        <v>45</v>
      </c>
      <c r="H2178" s="99"/>
      <c r="I2178" s="24"/>
      <c r="J2178" s="99">
        <f>SUM(K2178,L2178,N2178,O2178,P2178,Q2178)</f>
        <v>45</v>
      </c>
      <c r="K2178" s="99">
        <f>SUM(AD2178,AL2178,AN2178)</f>
        <v>0</v>
      </c>
      <c r="L2178" s="99">
        <f>SUM(AE2178,AF2178,AG2178,AH2178)</f>
        <v>45</v>
      </c>
      <c r="M2178" s="99">
        <f>COUNT(#REF!,#REF!,#REF!,#REF!,#REF!,#REF!,#REF!,AE2178,#REF!,#REF!,#REF!,#REF!,AF2178,AG2178,#REF!,#REF!,#REF!,AH2178)</f>
        <v>1</v>
      </c>
      <c r="N2178" s="99">
        <f>AI2178+AJ2178</f>
        <v>0</v>
      </c>
      <c r="O2178" s="99"/>
      <c r="P2178" s="99">
        <f>AK2178</f>
        <v>0</v>
      </c>
      <c r="Q2178" s="99">
        <f>AM2178</f>
        <v>0</v>
      </c>
      <c r="R2178" s="99">
        <v>0</v>
      </c>
      <c r="S2178" s="47"/>
      <c r="T2178" s="99">
        <f>SUM(U2178,V2178,X2178,Y2178,Z2178,AA2178,AB2178)</f>
        <v>0</v>
      </c>
      <c r="U2178" s="99">
        <f>AP2178</f>
        <v>0</v>
      </c>
      <c r="V2178" s="99">
        <f>SUM(AS2178,AT2178,AU2178,AV2178,AW2178,AX2178,AY2178,AZ2178,BA2178,BB2178,BC2178)</f>
        <v>0</v>
      </c>
      <c r="W2178" s="99">
        <f>COUNT(AS2178,AT2178,AU2178,AV2178,AW2178,AX2178,AY2178,AZ2178,BA2178,BB2178,BC2178)</f>
        <v>0</v>
      </c>
      <c r="X2178" s="99">
        <v>0</v>
      </c>
      <c r="Y2178" s="99">
        <v>0</v>
      </c>
      <c r="Z2178" s="99">
        <v>0</v>
      </c>
      <c r="AA2178" s="99">
        <f>AR2178</f>
        <v>0</v>
      </c>
      <c r="AB2178" s="99">
        <f>AQ2178</f>
        <v>0</v>
      </c>
      <c r="AC2178" s="47"/>
      <c r="AD2178" s="99"/>
      <c r="AE2178" s="99"/>
      <c r="AF2178" s="99">
        <v>45</v>
      </c>
      <c r="AG2178" s="99"/>
      <c r="AH2178" s="99"/>
      <c r="AI2178" s="99"/>
      <c r="AJ2178" s="99"/>
      <c r="AK2178" s="99"/>
      <c r="AL2178" s="99"/>
      <c r="AM2178" s="100"/>
      <c r="AN2178" s="100"/>
      <c r="AO2178" s="44"/>
      <c r="AP2178" s="100"/>
      <c r="AQ2178" s="100"/>
      <c r="AR2178" s="100"/>
      <c r="AS2178" s="100"/>
      <c r="AT2178" s="100"/>
      <c r="AU2178" s="100"/>
      <c r="AV2178" s="100"/>
      <c r="AW2178" s="100"/>
      <c r="AX2178" s="100"/>
      <c r="AY2178" s="100"/>
      <c r="AZ2178" s="100"/>
      <c r="BA2178" s="100"/>
      <c r="BB2178" s="100"/>
      <c r="BC2178" s="100"/>
      <c r="BD2178" s="41"/>
    </row>
    <row r="2179" spans="1:56" x14ac:dyDescent="0.3">
      <c r="A2179" s="100" t="s">
        <v>40</v>
      </c>
      <c r="B2179" s="100" t="s">
        <v>41</v>
      </c>
      <c r="C2179" s="100" t="s">
        <v>1125</v>
      </c>
      <c r="D2179" s="100" t="s">
        <v>88</v>
      </c>
      <c r="E2179" s="100" t="s">
        <v>54</v>
      </c>
      <c r="F2179" s="100">
        <v>999926084</v>
      </c>
      <c r="G2179" s="99">
        <f>(J2179+T2179)-H2179</f>
        <v>45</v>
      </c>
      <c r="H2179" s="100"/>
      <c r="I2179" s="44"/>
      <c r="J2179" s="99">
        <f>SUM(K2179,L2179,N2179,O2179,P2179,Q2179)</f>
        <v>0</v>
      </c>
      <c r="K2179" s="99">
        <f>SUM(AD2179,AL2179,AN2179)</f>
        <v>0</v>
      </c>
      <c r="L2179" s="99">
        <f>SUM(AE2179,AF2179,AG2179,AH2179)</f>
        <v>0</v>
      </c>
      <c r="M2179" s="99">
        <f>COUNT(#REF!,#REF!,#REF!,#REF!,#REF!,#REF!,#REF!,AE2179,#REF!,#REF!,#REF!,#REF!,AF2179,AG2179,#REF!,#REF!,#REF!,AH2179)</f>
        <v>0</v>
      </c>
      <c r="N2179" s="99">
        <f>AI2179+AJ2179</f>
        <v>0</v>
      </c>
      <c r="O2179" s="99"/>
      <c r="P2179" s="99">
        <f>AK2179</f>
        <v>0</v>
      </c>
      <c r="Q2179" s="99">
        <f>AM2179</f>
        <v>0</v>
      </c>
      <c r="R2179" s="99">
        <v>0</v>
      </c>
      <c r="S2179" s="47"/>
      <c r="T2179" s="99">
        <f>SUM(U2179,V2179,X2179,Y2179,Z2179,AA2179,AB2179)</f>
        <v>45</v>
      </c>
      <c r="U2179" s="99">
        <f>AP2179</f>
        <v>0</v>
      </c>
      <c r="V2179" s="99">
        <f>SUM(AS2179,AT2179,AU2179,AV2179,AW2179,AX2179,AY2179,AZ2179,BA2179,BB2179,BC2179)</f>
        <v>45</v>
      </c>
      <c r="W2179" s="99">
        <f>COUNT(AS2179,AT2179,AU2179,AV2179,AW2179,AX2179,AY2179,AZ2179,BA2179,BB2179,BC2179)</f>
        <v>1</v>
      </c>
      <c r="X2179" s="99">
        <v>0</v>
      </c>
      <c r="Y2179" s="99">
        <v>0</v>
      </c>
      <c r="Z2179" s="99">
        <v>0</v>
      </c>
      <c r="AA2179" s="99">
        <f>AR2179</f>
        <v>0</v>
      </c>
      <c r="AB2179" s="99">
        <f>AQ2179</f>
        <v>0</v>
      </c>
      <c r="AC2179" s="47"/>
      <c r="AD2179" s="100"/>
      <c r="AE2179" s="100"/>
      <c r="AF2179" s="100"/>
      <c r="AG2179" s="100"/>
      <c r="AH2179" s="100"/>
      <c r="AI2179" s="100"/>
      <c r="AJ2179" s="100"/>
      <c r="AK2179" s="100"/>
      <c r="AL2179" s="100"/>
      <c r="AM2179" s="100"/>
      <c r="AN2179" s="100"/>
      <c r="AO2179" s="44"/>
      <c r="AP2179" s="100"/>
      <c r="AQ2179" s="100"/>
      <c r="AR2179" s="100"/>
      <c r="AS2179" s="100">
        <v>45</v>
      </c>
      <c r="AT2179" s="100"/>
      <c r="AU2179" s="100"/>
      <c r="AV2179" s="100"/>
      <c r="AW2179" s="100"/>
      <c r="AX2179" s="100"/>
      <c r="AY2179" s="100"/>
      <c r="AZ2179" s="100"/>
      <c r="BA2179" s="100"/>
      <c r="BB2179" s="100"/>
      <c r="BC2179" s="100"/>
    </row>
    <row r="2180" spans="1:56" x14ac:dyDescent="0.3">
      <c r="A2180" s="100" t="s">
        <v>40</v>
      </c>
      <c r="B2180" s="100" t="s">
        <v>41</v>
      </c>
      <c r="C2180" s="100" t="s">
        <v>2999</v>
      </c>
      <c r="D2180" s="100" t="s">
        <v>2011</v>
      </c>
      <c r="E2180" s="100" t="s">
        <v>54</v>
      </c>
      <c r="F2180" s="100">
        <v>999929650</v>
      </c>
      <c r="G2180" s="99">
        <f>(J2180+T2180)-H2180</f>
        <v>45</v>
      </c>
      <c r="H2180" s="100"/>
      <c r="I2180" s="44"/>
      <c r="J2180" s="99">
        <f>SUM(K2180,L2180,N2180,O2180,P2180,Q2180)</f>
        <v>0</v>
      </c>
      <c r="K2180" s="99">
        <f>SUM(AD2180,AL2180,AN2180)</f>
        <v>0</v>
      </c>
      <c r="L2180" s="99">
        <f>SUM(AE2180,AF2180,AG2180,AH2180)</f>
        <v>0</v>
      </c>
      <c r="M2180" s="99">
        <f>COUNT(#REF!,#REF!,#REF!,#REF!,#REF!,#REF!,#REF!,AE2180,#REF!,#REF!,#REF!,#REF!,AF2180,AG2180,#REF!,#REF!,#REF!,AH2180)</f>
        <v>0</v>
      </c>
      <c r="N2180" s="99">
        <f>AI2180+AJ2180</f>
        <v>0</v>
      </c>
      <c r="O2180" s="99"/>
      <c r="P2180" s="99">
        <f>AK2180</f>
        <v>0</v>
      </c>
      <c r="Q2180" s="99">
        <f>AM2180</f>
        <v>0</v>
      </c>
      <c r="R2180" s="99">
        <v>0</v>
      </c>
      <c r="S2180" s="47"/>
      <c r="T2180" s="99">
        <f>SUM(U2180,V2180,X2180,Y2180,Z2180,AA2180,AB2180)</f>
        <v>45</v>
      </c>
      <c r="U2180" s="99">
        <f>AP2180</f>
        <v>0</v>
      </c>
      <c r="V2180" s="99">
        <f>SUM(AS2180,AT2180,AU2180,AV2180,AW2180,AX2180,AY2180,AZ2180,BA2180,BB2180,BC2180)</f>
        <v>45</v>
      </c>
      <c r="W2180" s="99">
        <f>COUNT(AS2180,AT2180,AU2180,AV2180,AW2180,AX2180,AY2180,AZ2180,BA2180,BB2180,BC2180)</f>
        <v>1</v>
      </c>
      <c r="X2180" s="99">
        <v>0</v>
      </c>
      <c r="Y2180" s="99">
        <v>0</v>
      </c>
      <c r="Z2180" s="99">
        <v>0</v>
      </c>
      <c r="AA2180" s="99">
        <f>AR2180</f>
        <v>0</v>
      </c>
      <c r="AB2180" s="99">
        <f>AQ2180</f>
        <v>0</v>
      </c>
      <c r="AC2180" s="47"/>
      <c r="AD2180" s="100"/>
      <c r="AE2180" s="100"/>
      <c r="AF2180" s="100"/>
      <c r="AG2180" s="100"/>
      <c r="AH2180" s="100"/>
      <c r="AI2180" s="100"/>
      <c r="AJ2180" s="100"/>
      <c r="AK2180" s="100"/>
      <c r="AL2180" s="100"/>
      <c r="AM2180" s="100"/>
      <c r="AN2180" s="100"/>
      <c r="AO2180" s="44"/>
      <c r="AP2180" s="100"/>
      <c r="AQ2180" s="100"/>
      <c r="AR2180" s="100"/>
      <c r="AS2180" s="100"/>
      <c r="AT2180" s="100">
        <v>45</v>
      </c>
      <c r="AU2180" s="100"/>
      <c r="AV2180" s="100"/>
      <c r="AW2180" s="100"/>
      <c r="AX2180" s="100"/>
      <c r="AY2180" s="100"/>
      <c r="AZ2180" s="100"/>
      <c r="BA2180" s="100"/>
      <c r="BB2180" s="100"/>
      <c r="BC2180" s="100"/>
    </row>
    <row r="2181" spans="1:56" x14ac:dyDescent="0.3">
      <c r="A2181" s="100" t="s">
        <v>40</v>
      </c>
      <c r="B2181" s="100" t="s">
        <v>41</v>
      </c>
      <c r="C2181" s="100" t="s">
        <v>3039</v>
      </c>
      <c r="D2181" s="100" t="s">
        <v>981</v>
      </c>
      <c r="E2181" s="100" t="s">
        <v>54</v>
      </c>
      <c r="F2181" s="100">
        <v>999930048</v>
      </c>
      <c r="G2181" s="99">
        <f>(J2181+T2181)-H2181</f>
        <v>45</v>
      </c>
      <c r="H2181" s="100"/>
      <c r="I2181" s="44"/>
      <c r="J2181" s="99">
        <f>SUM(K2181,L2181,N2181,O2181,P2181,Q2181)</f>
        <v>0</v>
      </c>
      <c r="K2181" s="99">
        <f>SUM(AD2181,AL2181,AN2181)</f>
        <v>0</v>
      </c>
      <c r="L2181" s="99">
        <f>SUM(AE2181,AF2181,AG2181,AH2181)</f>
        <v>0</v>
      </c>
      <c r="M2181" s="99">
        <f>COUNT(#REF!,#REF!,#REF!,#REF!,#REF!,#REF!,#REF!,AE2181,#REF!,#REF!,#REF!,#REF!,AF2181,AG2181,#REF!,#REF!,#REF!,AH2181)</f>
        <v>0</v>
      </c>
      <c r="N2181" s="99">
        <f>AI2181+AJ2181</f>
        <v>0</v>
      </c>
      <c r="O2181" s="99"/>
      <c r="P2181" s="99">
        <f>AK2181</f>
        <v>0</v>
      </c>
      <c r="Q2181" s="99">
        <f>AM2181</f>
        <v>0</v>
      </c>
      <c r="R2181" s="99">
        <v>0</v>
      </c>
      <c r="S2181" s="47"/>
      <c r="T2181" s="99">
        <f>SUM(U2181,V2181,X2181,Y2181,Z2181,AA2181,AB2181)</f>
        <v>45</v>
      </c>
      <c r="U2181" s="99">
        <f>AP2181</f>
        <v>0</v>
      </c>
      <c r="V2181" s="99">
        <f>SUM(AS2181,AT2181,AU2181,AV2181,AW2181,AX2181,AY2181,AZ2181,BA2181,BB2181,BC2181)</f>
        <v>45</v>
      </c>
      <c r="W2181" s="99">
        <f>COUNT(AS2181,AT2181,AU2181,AV2181,AW2181,AX2181,AY2181,AZ2181,BA2181,BB2181,BC2181)</f>
        <v>1</v>
      </c>
      <c r="X2181" s="99">
        <v>0</v>
      </c>
      <c r="Y2181" s="99">
        <v>0</v>
      </c>
      <c r="Z2181" s="99">
        <v>0</v>
      </c>
      <c r="AA2181" s="99">
        <f>AR2181</f>
        <v>0</v>
      </c>
      <c r="AB2181" s="99">
        <f>AQ2181</f>
        <v>0</v>
      </c>
      <c r="AC2181" s="47"/>
      <c r="AD2181" s="100"/>
      <c r="AE2181" s="100"/>
      <c r="AF2181" s="100"/>
      <c r="AG2181" s="100"/>
      <c r="AH2181" s="100"/>
      <c r="AI2181" s="100"/>
      <c r="AJ2181" s="100"/>
      <c r="AK2181" s="100"/>
      <c r="AL2181" s="100"/>
      <c r="AM2181" s="100"/>
      <c r="AN2181" s="100"/>
      <c r="AO2181" s="44"/>
      <c r="AP2181" s="100"/>
      <c r="AQ2181" s="100"/>
      <c r="AR2181" s="100"/>
      <c r="AS2181" s="100"/>
      <c r="AT2181" s="100"/>
      <c r="AU2181" s="100">
        <v>45</v>
      </c>
      <c r="AV2181" s="100"/>
      <c r="AW2181" s="100"/>
      <c r="AX2181" s="100"/>
      <c r="AY2181" s="100"/>
      <c r="AZ2181" s="100"/>
      <c r="BA2181" s="100"/>
      <c r="BB2181" s="100"/>
      <c r="BC2181" s="100"/>
    </row>
    <row r="2182" spans="1:56" x14ac:dyDescent="0.3">
      <c r="A2182" s="100" t="s">
        <v>40</v>
      </c>
      <c r="B2182" s="100" t="s">
        <v>41</v>
      </c>
      <c r="C2182" s="100" t="s">
        <v>3132</v>
      </c>
      <c r="D2182" s="100" t="s">
        <v>1148</v>
      </c>
      <c r="E2182" s="100" t="s">
        <v>54</v>
      </c>
      <c r="F2182" s="100">
        <v>999930507</v>
      </c>
      <c r="G2182" s="99">
        <f>(J2182+T2182)-H2182</f>
        <v>45</v>
      </c>
      <c r="H2182" s="100"/>
      <c r="I2182" s="44"/>
      <c r="J2182" s="99">
        <f>SUM(K2182,L2182,N2182,O2182,P2182,Q2182)</f>
        <v>0</v>
      </c>
      <c r="K2182" s="99">
        <f>SUM(AD2182,AL2182,AN2182)</f>
        <v>0</v>
      </c>
      <c r="L2182" s="99">
        <f>SUM(AE2182,AF2182,AG2182,AH2182)</f>
        <v>0</v>
      </c>
      <c r="M2182" s="99">
        <f>COUNT(#REF!,#REF!,#REF!,#REF!,#REF!,#REF!,#REF!,AE2182,#REF!,#REF!,#REF!,#REF!,AF2182,AG2182,#REF!,#REF!,#REF!,AH2182)</f>
        <v>0</v>
      </c>
      <c r="N2182" s="99">
        <f>AI2182+AJ2182</f>
        <v>0</v>
      </c>
      <c r="O2182" s="99"/>
      <c r="P2182" s="99">
        <f>AK2182</f>
        <v>0</v>
      </c>
      <c r="Q2182" s="99">
        <f>AM2182</f>
        <v>0</v>
      </c>
      <c r="R2182" s="99">
        <v>0</v>
      </c>
      <c r="S2182" s="47"/>
      <c r="T2182" s="99">
        <f>SUM(U2182,V2182,X2182,Y2182,Z2182,AA2182,AB2182)</f>
        <v>45</v>
      </c>
      <c r="U2182" s="99">
        <f>AP2182</f>
        <v>0</v>
      </c>
      <c r="V2182" s="99">
        <f>SUM(AS2182,AT2182,AU2182,AV2182,AW2182,AX2182,AY2182,AZ2182,BA2182,BB2182,BC2182)</f>
        <v>45</v>
      </c>
      <c r="W2182" s="99">
        <f>COUNT(AS2182,AT2182,AU2182,AV2182,AW2182,AX2182,AY2182,AZ2182,BA2182,BB2182,BC2182)</f>
        <v>1</v>
      </c>
      <c r="X2182" s="99">
        <v>0</v>
      </c>
      <c r="Y2182" s="99">
        <v>0</v>
      </c>
      <c r="Z2182" s="99">
        <v>0</v>
      </c>
      <c r="AA2182" s="99">
        <f>AR2182</f>
        <v>0</v>
      </c>
      <c r="AB2182" s="99">
        <f>AQ2182</f>
        <v>0</v>
      </c>
      <c r="AC2182" s="47"/>
      <c r="AD2182" s="100"/>
      <c r="AE2182" s="100"/>
      <c r="AF2182" s="100"/>
      <c r="AG2182" s="100"/>
      <c r="AH2182" s="100"/>
      <c r="AI2182" s="100"/>
      <c r="AJ2182" s="100"/>
      <c r="AK2182" s="100"/>
      <c r="AL2182" s="100"/>
      <c r="AM2182" s="100"/>
      <c r="AN2182" s="100"/>
      <c r="AO2182" s="44"/>
      <c r="AP2182" s="100"/>
      <c r="AQ2182" s="100"/>
      <c r="AR2182" s="100"/>
      <c r="AS2182" s="100"/>
      <c r="AT2182" s="100"/>
      <c r="AU2182" s="100"/>
      <c r="AV2182" s="100"/>
      <c r="AW2182" s="100">
        <v>45</v>
      </c>
      <c r="AX2182" s="100"/>
      <c r="AY2182" s="100"/>
      <c r="AZ2182" s="100"/>
      <c r="BA2182" s="100"/>
      <c r="BB2182" s="100"/>
      <c r="BC2182" s="100"/>
    </row>
    <row r="2183" spans="1:56" x14ac:dyDescent="0.3">
      <c r="A2183" s="100" t="s">
        <v>40</v>
      </c>
      <c r="B2183" s="100" t="s">
        <v>41</v>
      </c>
      <c r="C2183" s="100" t="s">
        <v>431</v>
      </c>
      <c r="D2183" s="100" t="s">
        <v>3293</v>
      </c>
      <c r="E2183" s="100" t="s">
        <v>54</v>
      </c>
      <c r="F2183" s="100">
        <v>999929039</v>
      </c>
      <c r="G2183" s="99">
        <f>(J2183+T2183)-H2183</f>
        <v>38</v>
      </c>
      <c r="H2183" s="100"/>
      <c r="I2183" s="44"/>
      <c r="J2183" s="99">
        <f>SUM(K2183,L2183,N2183,O2183,P2183,Q2183)</f>
        <v>0</v>
      </c>
      <c r="K2183" s="99">
        <f>SUM(AD2183,AL2183,AN2183)</f>
        <v>0</v>
      </c>
      <c r="L2183" s="99">
        <f>SUM(AE2183,AF2183,AG2183,AH2183)</f>
        <v>0</v>
      </c>
      <c r="M2183" s="99">
        <f>COUNT(#REF!,#REF!,#REF!,#REF!,#REF!,#REF!,#REF!,AE2183,#REF!,#REF!,#REF!,#REF!,AF2183,AG2183,#REF!,#REF!,#REF!,AH2183)</f>
        <v>0</v>
      </c>
      <c r="N2183" s="99">
        <f>AI2183+AJ2183</f>
        <v>0</v>
      </c>
      <c r="O2183" s="99"/>
      <c r="P2183" s="99">
        <f>AK2183</f>
        <v>0</v>
      </c>
      <c r="Q2183" s="99">
        <f>AM2183</f>
        <v>0</v>
      </c>
      <c r="R2183" s="99">
        <v>0</v>
      </c>
      <c r="S2183" s="47"/>
      <c r="T2183" s="99">
        <f>SUM(U2183,V2183,X2183,Y2183,Z2183,AA2183,AB2183)</f>
        <v>38</v>
      </c>
      <c r="U2183" s="99">
        <f>AP2183</f>
        <v>0</v>
      </c>
      <c r="V2183" s="99">
        <f>SUM(AS2183,AT2183,AU2183,AV2183,AW2183,AX2183,AY2183,AZ2183,BA2183,BB2183,BC2183)</f>
        <v>38</v>
      </c>
      <c r="W2183" s="99">
        <f>COUNT(AS2183,AT2183,AU2183,AV2183,AW2183,AX2183,AY2183,AZ2183,BA2183,BB2183,BC2183)</f>
        <v>1</v>
      </c>
      <c r="X2183" s="99">
        <v>0</v>
      </c>
      <c r="Y2183" s="99">
        <v>0</v>
      </c>
      <c r="Z2183" s="99">
        <v>0</v>
      </c>
      <c r="AA2183" s="99">
        <f>AR2183</f>
        <v>0</v>
      </c>
      <c r="AB2183" s="99">
        <f>AQ2183</f>
        <v>0</v>
      </c>
      <c r="AC2183" s="47"/>
      <c r="AD2183" s="100"/>
      <c r="AE2183" s="100"/>
      <c r="AF2183" s="100"/>
      <c r="AG2183" s="100"/>
      <c r="AH2183" s="100"/>
      <c r="AI2183" s="100"/>
      <c r="AJ2183" s="100"/>
      <c r="AK2183" s="100"/>
      <c r="AL2183" s="100"/>
      <c r="AM2183" s="100"/>
      <c r="AN2183" s="100"/>
      <c r="AO2183" s="44"/>
      <c r="AP2183" s="100"/>
      <c r="AQ2183" s="100"/>
      <c r="AR2183" s="100"/>
      <c r="AS2183" s="100"/>
      <c r="AT2183" s="100"/>
      <c r="AU2183" s="100"/>
      <c r="AV2183" s="100"/>
      <c r="AW2183" s="100"/>
      <c r="AX2183" s="100"/>
      <c r="AY2183" s="100"/>
      <c r="AZ2183" s="100">
        <v>38</v>
      </c>
      <c r="BA2183" s="100"/>
      <c r="BB2183" s="100"/>
      <c r="BC2183" s="100"/>
    </row>
    <row r="2184" spans="1:56" x14ac:dyDescent="0.3">
      <c r="A2184" s="100" t="s">
        <v>40</v>
      </c>
      <c r="B2184" s="100" t="s">
        <v>41</v>
      </c>
      <c r="C2184" s="100" t="s">
        <v>1259</v>
      </c>
      <c r="D2184" s="100" t="s">
        <v>1377</v>
      </c>
      <c r="E2184" s="100" t="s">
        <v>54</v>
      </c>
      <c r="F2184" s="100">
        <v>999929201</v>
      </c>
      <c r="G2184" s="99">
        <f>(J2184+T2184)-H2184</f>
        <v>38</v>
      </c>
      <c r="H2184" s="100"/>
      <c r="I2184" s="44"/>
      <c r="J2184" s="99">
        <f>SUM(K2184,L2184,N2184,O2184,P2184,Q2184)</f>
        <v>0</v>
      </c>
      <c r="K2184" s="99">
        <f>SUM(AD2184,AL2184,AN2184)</f>
        <v>0</v>
      </c>
      <c r="L2184" s="99">
        <f>SUM(AE2184,AF2184,AG2184,AH2184)</f>
        <v>0</v>
      </c>
      <c r="M2184" s="99">
        <f>COUNT(#REF!,#REF!,#REF!,#REF!,#REF!,#REF!,#REF!,AE2184,#REF!,#REF!,#REF!,#REF!,AF2184,AG2184,#REF!,#REF!,#REF!,AH2184)</f>
        <v>0</v>
      </c>
      <c r="N2184" s="99">
        <f>AI2184+AJ2184</f>
        <v>0</v>
      </c>
      <c r="O2184" s="99"/>
      <c r="P2184" s="99">
        <f>AK2184</f>
        <v>0</v>
      </c>
      <c r="Q2184" s="99">
        <f>AM2184</f>
        <v>0</v>
      </c>
      <c r="R2184" s="99">
        <v>0</v>
      </c>
      <c r="S2184" s="47"/>
      <c r="T2184" s="99">
        <f>SUM(U2184,V2184,X2184,Y2184,Z2184,AA2184,AB2184)</f>
        <v>38</v>
      </c>
      <c r="U2184" s="99">
        <f>AP2184</f>
        <v>0</v>
      </c>
      <c r="V2184" s="99">
        <f>SUM(AS2184,AT2184,AU2184,AV2184,AW2184,AX2184,AY2184,AZ2184,BA2184,BB2184,BC2184)</f>
        <v>38</v>
      </c>
      <c r="W2184" s="99">
        <f>COUNT(AS2184,AT2184,AU2184,AV2184,AW2184,AX2184,AY2184,AZ2184,BA2184,BB2184,BC2184)</f>
        <v>1</v>
      </c>
      <c r="X2184" s="99">
        <v>0</v>
      </c>
      <c r="Y2184" s="99">
        <v>0</v>
      </c>
      <c r="Z2184" s="99">
        <v>0</v>
      </c>
      <c r="AA2184" s="99">
        <f>AR2184</f>
        <v>0</v>
      </c>
      <c r="AB2184" s="99">
        <f>AQ2184</f>
        <v>0</v>
      </c>
      <c r="AC2184" s="47"/>
      <c r="AD2184" s="100"/>
      <c r="AE2184" s="100"/>
      <c r="AF2184" s="100"/>
      <c r="AG2184" s="100"/>
      <c r="AH2184" s="100"/>
      <c r="AI2184" s="100"/>
      <c r="AJ2184" s="100"/>
      <c r="AK2184" s="100"/>
      <c r="AL2184" s="100"/>
      <c r="AM2184" s="100"/>
      <c r="AN2184" s="100"/>
      <c r="AO2184" s="44"/>
      <c r="AP2184" s="100"/>
      <c r="AQ2184" s="100"/>
      <c r="AR2184" s="100"/>
      <c r="AS2184" s="100"/>
      <c r="AT2184" s="100"/>
      <c r="AU2184" s="100"/>
      <c r="AV2184" s="100"/>
      <c r="AW2184" s="100"/>
      <c r="AX2184" s="100"/>
      <c r="AY2184" s="100"/>
      <c r="AZ2184" s="100">
        <v>38</v>
      </c>
      <c r="BA2184" s="100"/>
      <c r="BB2184" s="100"/>
      <c r="BC2184" s="100"/>
    </row>
    <row r="2185" spans="1:56" x14ac:dyDescent="0.3">
      <c r="A2185" s="100" t="s">
        <v>40</v>
      </c>
      <c r="B2185" s="100" t="s">
        <v>41</v>
      </c>
      <c r="C2185" s="100" t="s">
        <v>3312</v>
      </c>
      <c r="D2185" s="100" t="s">
        <v>3216</v>
      </c>
      <c r="E2185" s="100" t="s">
        <v>54</v>
      </c>
      <c r="F2185" s="100">
        <v>999930679</v>
      </c>
      <c r="G2185" s="99">
        <f>(J2185+T2185)-H2185</f>
        <v>38</v>
      </c>
      <c r="H2185" s="100"/>
      <c r="I2185" s="44"/>
      <c r="J2185" s="99">
        <f>SUM(K2185,L2185,N2185,O2185,P2185,Q2185)</f>
        <v>0</v>
      </c>
      <c r="K2185" s="99">
        <f>SUM(AD2185,AL2185,AN2185)</f>
        <v>0</v>
      </c>
      <c r="L2185" s="99">
        <f>SUM(AE2185,AF2185,AG2185,AH2185)</f>
        <v>0</v>
      </c>
      <c r="M2185" s="99">
        <f>COUNT(#REF!,#REF!,#REF!,#REF!,#REF!,#REF!,#REF!,AE2185,#REF!,#REF!,#REF!,#REF!,AF2185,AG2185,#REF!,#REF!,#REF!,AH2185)</f>
        <v>0</v>
      </c>
      <c r="N2185" s="99">
        <f>AI2185+AJ2185</f>
        <v>0</v>
      </c>
      <c r="O2185" s="99"/>
      <c r="P2185" s="99">
        <f>AK2185</f>
        <v>0</v>
      </c>
      <c r="Q2185" s="99">
        <f>AM2185</f>
        <v>0</v>
      </c>
      <c r="R2185" s="99">
        <v>0</v>
      </c>
      <c r="S2185" s="47"/>
      <c r="T2185" s="99">
        <f>SUM(U2185,V2185,X2185,Y2185,Z2185,AA2185,AB2185)</f>
        <v>38</v>
      </c>
      <c r="U2185" s="99">
        <f>AP2185</f>
        <v>0</v>
      </c>
      <c r="V2185" s="99">
        <f>SUM(AS2185,AT2185,AU2185,AV2185,AW2185,AX2185,AY2185,AZ2185,BA2185,BB2185,BC2185)</f>
        <v>38</v>
      </c>
      <c r="W2185" s="99">
        <f>COUNT(AS2185,AT2185,AU2185,AV2185,AW2185,AX2185,AY2185,AZ2185,BA2185,BB2185,BC2185)</f>
        <v>1</v>
      </c>
      <c r="X2185" s="99">
        <v>0</v>
      </c>
      <c r="Y2185" s="99">
        <v>0</v>
      </c>
      <c r="Z2185" s="99">
        <v>0</v>
      </c>
      <c r="AA2185" s="99">
        <f>AR2185</f>
        <v>0</v>
      </c>
      <c r="AB2185" s="99">
        <f>AQ2185</f>
        <v>0</v>
      </c>
      <c r="AC2185" s="47"/>
      <c r="AD2185" s="100"/>
      <c r="AE2185" s="100"/>
      <c r="AF2185" s="100"/>
      <c r="AG2185" s="100"/>
      <c r="AH2185" s="100"/>
      <c r="AI2185" s="100"/>
      <c r="AJ2185" s="100"/>
      <c r="AK2185" s="100"/>
      <c r="AL2185" s="100"/>
      <c r="AM2185" s="100"/>
      <c r="AN2185" s="100"/>
      <c r="AO2185" s="44"/>
      <c r="AP2185" s="100"/>
      <c r="AQ2185" s="100"/>
      <c r="AR2185" s="100"/>
      <c r="AS2185" s="100"/>
      <c r="AT2185" s="100"/>
      <c r="AU2185" s="100"/>
      <c r="AV2185" s="100"/>
      <c r="AW2185" s="100"/>
      <c r="AX2185" s="100"/>
      <c r="AY2185" s="100"/>
      <c r="AZ2185" s="100">
        <v>38</v>
      </c>
      <c r="BA2185" s="100"/>
      <c r="BB2185" s="100"/>
      <c r="BC2185" s="100"/>
    </row>
    <row r="2186" spans="1:56" x14ac:dyDescent="0.3">
      <c r="A2186" s="102" t="s">
        <v>40</v>
      </c>
      <c r="B2186" s="106" t="s">
        <v>41</v>
      </c>
      <c r="C2186" s="106" t="s">
        <v>1213</v>
      </c>
      <c r="D2186" s="106" t="s">
        <v>1214</v>
      </c>
      <c r="E2186" s="106" t="s">
        <v>54</v>
      </c>
      <c r="F2186" s="106">
        <v>999919897</v>
      </c>
      <c r="G2186" s="99">
        <f>(J2186+T2186)-H2186</f>
        <v>36</v>
      </c>
      <c r="H2186" s="99">
        <f>(K2186+L2186+N2186+O2186+P2186+Q2186+R2186)*0.5</f>
        <v>36</v>
      </c>
      <c r="I2186" s="24"/>
      <c r="J2186" s="99">
        <f>SUM(K2186,L2186,N2186,O2186,P2186,Q2186)</f>
        <v>72</v>
      </c>
      <c r="K2186" s="99">
        <f>SUM(AD2186,AL2186,AN2186)</f>
        <v>0</v>
      </c>
      <c r="L2186" s="99">
        <f>SUM(AE2186,AF2186,AG2186,AH2186)</f>
        <v>0</v>
      </c>
      <c r="M2186" s="99">
        <f>COUNT(#REF!,#REF!,#REF!,#REF!,#REF!,#REF!,#REF!,AE2186,#REF!,#REF!,#REF!,#REF!,AF2186,AG2186,#REF!,#REF!,#REF!,AH2186)</f>
        <v>0</v>
      </c>
      <c r="N2186" s="99">
        <f>AI2186+AJ2186</f>
        <v>0</v>
      </c>
      <c r="O2186" s="99"/>
      <c r="P2186" s="99">
        <f>AK2186</f>
        <v>72</v>
      </c>
      <c r="Q2186" s="99">
        <f>AM2186</f>
        <v>0</v>
      </c>
      <c r="R2186" s="99">
        <v>0</v>
      </c>
      <c r="S2186" s="47"/>
      <c r="T2186" s="99">
        <f>SUM(U2186,V2186,X2186,Y2186,Z2186,AA2186,AB2186)</f>
        <v>0</v>
      </c>
      <c r="U2186" s="99">
        <f>AP2186</f>
        <v>0</v>
      </c>
      <c r="V2186" s="99">
        <f>SUM(AS2186,AT2186,AU2186,AV2186,AW2186,AX2186,AY2186,AZ2186,BA2186,BB2186,BC2186)</f>
        <v>0</v>
      </c>
      <c r="W2186" s="99">
        <f>COUNT(AS2186,AT2186,AU2186,AV2186,AW2186,AX2186,AY2186,AZ2186,BA2186,BB2186,BC2186)</f>
        <v>0</v>
      </c>
      <c r="X2186" s="99">
        <v>0</v>
      </c>
      <c r="Y2186" s="99">
        <v>0</v>
      </c>
      <c r="Z2186" s="99">
        <v>0</v>
      </c>
      <c r="AA2186" s="99">
        <f>AR2186</f>
        <v>0</v>
      </c>
      <c r="AB2186" s="99">
        <f>AQ2186</f>
        <v>0</v>
      </c>
      <c r="AC2186" s="47"/>
      <c r="AD2186" s="99"/>
      <c r="AE2186" s="99"/>
      <c r="AF2186" s="99"/>
      <c r="AG2186" s="99"/>
      <c r="AH2186" s="99"/>
      <c r="AI2186" s="99"/>
      <c r="AJ2186" s="99"/>
      <c r="AK2186" s="99">
        <v>72</v>
      </c>
      <c r="AL2186" s="99"/>
      <c r="AM2186" s="100"/>
      <c r="AN2186" s="100"/>
      <c r="AO2186" s="44"/>
      <c r="AP2186" s="100"/>
      <c r="AQ2186" s="100"/>
      <c r="AR2186" s="100"/>
      <c r="AS2186" s="100"/>
      <c r="AT2186" s="100"/>
      <c r="AU2186" s="100"/>
      <c r="AV2186" s="100"/>
      <c r="AW2186" s="100"/>
      <c r="AX2186" s="100"/>
      <c r="AY2186" s="100"/>
      <c r="AZ2186" s="100"/>
      <c r="BA2186" s="100"/>
      <c r="BB2186" s="100"/>
      <c r="BC2186" s="100"/>
      <c r="BD2186" s="41"/>
    </row>
    <row r="2187" spans="1:56" x14ac:dyDescent="0.3">
      <c r="A2187" s="102" t="s">
        <v>40</v>
      </c>
      <c r="B2187" s="102" t="s">
        <v>41</v>
      </c>
      <c r="C2187" s="102" t="s">
        <v>2463</v>
      </c>
      <c r="D2187" s="102" t="s">
        <v>570</v>
      </c>
      <c r="E2187" s="102" t="s">
        <v>54</v>
      </c>
      <c r="F2187" s="99">
        <v>999927213</v>
      </c>
      <c r="G2187" s="99">
        <f>(J2187+T2187)-H2187</f>
        <v>34</v>
      </c>
      <c r="H2187" s="99">
        <f>(K2187+L2187+N2187+O2187+P2187+Q2187+R2187)*0.5</f>
        <v>34</v>
      </c>
      <c r="I2187" s="24"/>
      <c r="J2187" s="99">
        <f>SUM(K2187,L2187,N2187,O2187,P2187,Q2187)</f>
        <v>68</v>
      </c>
      <c r="K2187" s="99">
        <f>SUM(AD2187,AL2187,AN2187)</f>
        <v>0</v>
      </c>
      <c r="L2187" s="99">
        <f>SUM(AE2187,AF2187,AG2187,AH2187)</f>
        <v>68</v>
      </c>
      <c r="M2187" s="99">
        <f>COUNT(#REF!,#REF!,#REF!,#REF!,#REF!,#REF!,#REF!,AE2187,#REF!,#REF!,#REF!,#REF!,AF2187,AG2187,#REF!,#REF!,#REF!,AH2187)</f>
        <v>1</v>
      </c>
      <c r="N2187" s="99">
        <f>AI2187+AJ2187</f>
        <v>0</v>
      </c>
      <c r="O2187" s="99"/>
      <c r="P2187" s="99">
        <f>AK2187</f>
        <v>0</v>
      </c>
      <c r="Q2187" s="99">
        <f>AM2187</f>
        <v>0</v>
      </c>
      <c r="R2187" s="99">
        <v>0</v>
      </c>
      <c r="S2187" s="47"/>
      <c r="T2187" s="99">
        <f>SUM(U2187,V2187,X2187,Y2187,Z2187,AA2187,AB2187)</f>
        <v>0</v>
      </c>
      <c r="U2187" s="99">
        <f>AP2187</f>
        <v>0</v>
      </c>
      <c r="V2187" s="99">
        <f>SUM(AS2187,AT2187,AU2187,AV2187,AW2187,AX2187,AY2187,AZ2187,BA2187,BB2187,BC2187)</f>
        <v>0</v>
      </c>
      <c r="W2187" s="99">
        <f>COUNT(AS2187,AT2187,AU2187,AV2187,AW2187,AX2187,AY2187,AZ2187,BA2187,BB2187,BC2187)</f>
        <v>0</v>
      </c>
      <c r="X2187" s="99">
        <v>0</v>
      </c>
      <c r="Y2187" s="99">
        <v>0</v>
      </c>
      <c r="Z2187" s="99">
        <v>0</v>
      </c>
      <c r="AA2187" s="99">
        <f>AR2187</f>
        <v>0</v>
      </c>
      <c r="AB2187" s="99">
        <f>AQ2187</f>
        <v>0</v>
      </c>
      <c r="AC2187" s="47"/>
      <c r="AD2187" s="99"/>
      <c r="AE2187" s="99">
        <v>68</v>
      </c>
      <c r="AF2187" s="99"/>
      <c r="AG2187" s="99"/>
      <c r="AH2187" s="99"/>
      <c r="AI2187" s="99"/>
      <c r="AJ2187" s="99"/>
      <c r="AK2187" s="99"/>
      <c r="AL2187" s="99"/>
      <c r="AM2187" s="100"/>
      <c r="AN2187" s="100"/>
      <c r="AO2187" s="44"/>
      <c r="AP2187" s="100"/>
      <c r="AQ2187" s="100"/>
      <c r="AR2187" s="100"/>
      <c r="AS2187" s="100"/>
      <c r="AT2187" s="100"/>
      <c r="AU2187" s="100"/>
      <c r="AV2187" s="100"/>
      <c r="AW2187" s="100"/>
      <c r="AX2187" s="100"/>
      <c r="AY2187" s="100"/>
      <c r="AZ2187" s="100"/>
      <c r="BA2187" s="100"/>
      <c r="BB2187" s="100"/>
      <c r="BC2187" s="100"/>
      <c r="BD2187" s="41"/>
    </row>
    <row r="2188" spans="1:56" x14ac:dyDescent="0.3">
      <c r="A2188" s="102" t="s">
        <v>40</v>
      </c>
      <c r="B2188" s="102" t="s">
        <v>41</v>
      </c>
      <c r="C2188" s="102" t="s">
        <v>2539</v>
      </c>
      <c r="D2188" s="102" t="s">
        <v>2540</v>
      </c>
      <c r="E2188" s="102" t="s">
        <v>54</v>
      </c>
      <c r="F2188" s="99">
        <v>999927487</v>
      </c>
      <c r="G2188" s="99">
        <f>(J2188+T2188)-H2188</f>
        <v>34</v>
      </c>
      <c r="H2188" s="99">
        <f>(K2188+L2188+N2188+O2188+P2188+Q2188+R2188)*0.5</f>
        <v>34</v>
      </c>
      <c r="I2188" s="24"/>
      <c r="J2188" s="99">
        <f>SUM(K2188,L2188,N2188,O2188,P2188,Q2188)</f>
        <v>68</v>
      </c>
      <c r="K2188" s="99">
        <f>SUM(AD2188,AL2188,AN2188)</f>
        <v>0</v>
      </c>
      <c r="L2188" s="99">
        <f>SUM(AE2188,AF2188,AG2188,AH2188)</f>
        <v>68</v>
      </c>
      <c r="M2188" s="99">
        <f>COUNT(#REF!,#REF!,#REF!,#REF!,#REF!,#REF!,#REF!,AE2188,#REF!,#REF!,#REF!,#REF!,AF2188,AG2188,#REF!,#REF!,#REF!,AH2188)</f>
        <v>1</v>
      </c>
      <c r="N2188" s="99">
        <f>AI2188+AJ2188</f>
        <v>0</v>
      </c>
      <c r="O2188" s="99"/>
      <c r="P2188" s="99">
        <f>AK2188</f>
        <v>0</v>
      </c>
      <c r="Q2188" s="99">
        <f>AM2188</f>
        <v>0</v>
      </c>
      <c r="R2188" s="99">
        <v>0</v>
      </c>
      <c r="S2188" s="47"/>
      <c r="T2188" s="99">
        <f>SUM(U2188,V2188,X2188,Y2188,Z2188,AA2188,AB2188)</f>
        <v>0</v>
      </c>
      <c r="U2188" s="99">
        <f>AP2188</f>
        <v>0</v>
      </c>
      <c r="V2188" s="99">
        <f>SUM(AS2188,AT2188,AU2188,AV2188,AW2188,AX2188,AY2188,AZ2188,BA2188,BB2188,BC2188)</f>
        <v>0</v>
      </c>
      <c r="W2188" s="99">
        <f>COUNT(AS2188,AT2188,AU2188,AV2188,AW2188,AX2188,AY2188,AZ2188,BA2188,BB2188,BC2188)</f>
        <v>0</v>
      </c>
      <c r="X2188" s="99">
        <v>0</v>
      </c>
      <c r="Y2188" s="99">
        <v>0</v>
      </c>
      <c r="Z2188" s="99">
        <v>0</v>
      </c>
      <c r="AA2188" s="99">
        <f>AR2188</f>
        <v>0</v>
      </c>
      <c r="AB2188" s="99">
        <f>AQ2188</f>
        <v>0</v>
      </c>
      <c r="AC2188" s="47"/>
      <c r="AD2188" s="99"/>
      <c r="AE2188" s="99">
        <v>68</v>
      </c>
      <c r="AF2188" s="99"/>
      <c r="AG2188" s="99"/>
      <c r="AH2188" s="99"/>
      <c r="AI2188" s="99"/>
      <c r="AJ2188" s="99"/>
      <c r="AK2188" s="99"/>
      <c r="AL2188" s="99"/>
      <c r="AM2188" s="100"/>
      <c r="AN2188" s="100"/>
      <c r="AO2188" s="44"/>
      <c r="AP2188" s="100"/>
      <c r="AQ2188" s="100"/>
      <c r="AR2188" s="100"/>
      <c r="AS2188" s="100"/>
      <c r="AT2188" s="100"/>
      <c r="AU2188" s="100"/>
      <c r="AV2188" s="100"/>
      <c r="AW2188" s="100"/>
      <c r="AX2188" s="100"/>
      <c r="AY2188" s="100"/>
      <c r="AZ2188" s="100"/>
      <c r="BA2188" s="100"/>
      <c r="BB2188" s="100"/>
      <c r="BC2188" s="100"/>
      <c r="BD2188" s="41"/>
    </row>
    <row r="2189" spans="1:56" x14ac:dyDescent="0.3">
      <c r="A2189" s="100" t="s">
        <v>40</v>
      </c>
      <c r="B2189" s="100" t="s">
        <v>41</v>
      </c>
      <c r="C2189" s="100" t="s">
        <v>1452</v>
      </c>
      <c r="D2189" s="100" t="s">
        <v>1453</v>
      </c>
      <c r="E2189" s="100" t="s">
        <v>54</v>
      </c>
      <c r="F2189" s="100">
        <v>999921981</v>
      </c>
      <c r="G2189" s="99">
        <f>(J2189+T2189)-H2189</f>
        <v>34</v>
      </c>
      <c r="H2189" s="100"/>
      <c r="I2189" s="44"/>
      <c r="J2189" s="99">
        <f>SUM(K2189,L2189,N2189,O2189,P2189,Q2189)</f>
        <v>0</v>
      </c>
      <c r="K2189" s="99">
        <f>SUM(AD2189,AL2189,AN2189)</f>
        <v>0</v>
      </c>
      <c r="L2189" s="99">
        <f>SUM(AE2189,AF2189,AG2189,AH2189)</f>
        <v>0</v>
      </c>
      <c r="M2189" s="99">
        <f>COUNT(#REF!,#REF!,#REF!,#REF!,#REF!,#REF!,#REF!,AE2189,#REF!,#REF!,#REF!,#REF!,AF2189,AG2189,#REF!,#REF!,#REF!,AH2189)</f>
        <v>0</v>
      </c>
      <c r="N2189" s="99">
        <f>AI2189+AJ2189</f>
        <v>0</v>
      </c>
      <c r="O2189" s="99"/>
      <c r="P2189" s="99">
        <f>AK2189</f>
        <v>0</v>
      </c>
      <c r="Q2189" s="99">
        <f>AM2189</f>
        <v>0</v>
      </c>
      <c r="R2189" s="99">
        <v>0</v>
      </c>
      <c r="S2189" s="47"/>
      <c r="T2189" s="99">
        <f>SUM(U2189,V2189,X2189,Y2189,Z2189,AA2189,AB2189)</f>
        <v>34</v>
      </c>
      <c r="U2189" s="99">
        <f>AP2189</f>
        <v>0</v>
      </c>
      <c r="V2189" s="99">
        <f>SUM(AS2189,AT2189,AU2189,AV2189,AW2189,AX2189,AY2189,AZ2189,BA2189,BB2189,BC2189)</f>
        <v>34</v>
      </c>
      <c r="W2189" s="99">
        <f>COUNT(AS2189,AT2189,AU2189,AV2189,AW2189,AX2189,AY2189,AZ2189,BA2189,BB2189,BC2189)</f>
        <v>1</v>
      </c>
      <c r="X2189" s="99">
        <v>0</v>
      </c>
      <c r="Y2189" s="99">
        <v>0</v>
      </c>
      <c r="Z2189" s="99">
        <v>0</v>
      </c>
      <c r="AA2189" s="99">
        <f>AR2189</f>
        <v>0</v>
      </c>
      <c r="AB2189" s="99">
        <f>AQ2189</f>
        <v>0</v>
      </c>
      <c r="AC2189" s="47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44"/>
      <c r="AP2189" s="100"/>
      <c r="AQ2189" s="100"/>
      <c r="AR2189" s="100"/>
      <c r="AS2189" s="100">
        <v>34</v>
      </c>
      <c r="AT2189" s="100"/>
      <c r="AU2189" s="100"/>
      <c r="AV2189" s="100"/>
      <c r="AW2189" s="100"/>
      <c r="AX2189" s="100"/>
      <c r="AY2189" s="100"/>
      <c r="AZ2189" s="100"/>
      <c r="BA2189" s="100"/>
      <c r="BB2189" s="100"/>
      <c r="BC2189" s="100"/>
    </row>
    <row r="2190" spans="1:56" x14ac:dyDescent="0.3">
      <c r="A2190" s="102" t="s">
        <v>40</v>
      </c>
      <c r="B2190" s="100" t="s">
        <v>41</v>
      </c>
      <c r="C2190" s="100" t="s">
        <v>2696</v>
      </c>
      <c r="D2190" s="100" t="s">
        <v>2697</v>
      </c>
      <c r="E2190" s="100" t="s">
        <v>54</v>
      </c>
      <c r="F2190" s="100">
        <v>999928159</v>
      </c>
      <c r="G2190" s="99">
        <f>(J2190+T2190)-H2190</f>
        <v>30</v>
      </c>
      <c r="H2190" s="99">
        <f>(K2190+L2190+N2190+O2190+P2190+Q2190+R2190)*0.5</f>
        <v>30</v>
      </c>
      <c r="I2190" s="24"/>
      <c r="J2190" s="99">
        <f>SUM(K2190,L2190,N2190,O2190,P2190,Q2190)</f>
        <v>60</v>
      </c>
      <c r="K2190" s="99">
        <f>SUM(AD2190,AL2190,AN2190)</f>
        <v>0</v>
      </c>
      <c r="L2190" s="99">
        <f>SUM(AE2190,AF2190,AG2190,AH2190)</f>
        <v>60</v>
      </c>
      <c r="M2190" s="99">
        <f>COUNT(#REF!,#REF!,#REF!,#REF!,#REF!,#REF!,#REF!,AE2190,#REF!,#REF!,#REF!,#REF!,AF2190,AG2190,#REF!,#REF!,#REF!,AH2190)</f>
        <v>1</v>
      </c>
      <c r="N2190" s="99">
        <f>AI2190+AJ2190</f>
        <v>0</v>
      </c>
      <c r="O2190" s="99"/>
      <c r="P2190" s="99">
        <f>AK2190</f>
        <v>0</v>
      </c>
      <c r="Q2190" s="99">
        <f>AM2190</f>
        <v>0</v>
      </c>
      <c r="R2190" s="99">
        <v>0</v>
      </c>
      <c r="S2190" s="47"/>
      <c r="T2190" s="99">
        <f>SUM(U2190,V2190,X2190,Y2190,Z2190,AA2190,AB2190)</f>
        <v>0</v>
      </c>
      <c r="U2190" s="99">
        <f>AP2190</f>
        <v>0</v>
      </c>
      <c r="V2190" s="99">
        <f>SUM(AS2190,AT2190,AU2190,AV2190,AW2190,AX2190,AY2190,AZ2190,BA2190,BB2190,BC2190)</f>
        <v>0</v>
      </c>
      <c r="W2190" s="99">
        <f>COUNT(AS2190,AT2190,AU2190,AV2190,AW2190,AX2190,AY2190,AZ2190,BA2190,BB2190,BC2190)</f>
        <v>0</v>
      </c>
      <c r="X2190" s="99">
        <v>0</v>
      </c>
      <c r="Y2190" s="99">
        <v>0</v>
      </c>
      <c r="Z2190" s="99">
        <v>0</v>
      </c>
      <c r="AA2190" s="99">
        <f>AR2190</f>
        <v>0</v>
      </c>
      <c r="AB2190" s="99">
        <f>AQ2190</f>
        <v>0</v>
      </c>
      <c r="AC2190" s="47"/>
      <c r="AD2190" s="99"/>
      <c r="AE2190" s="99"/>
      <c r="AF2190" s="99"/>
      <c r="AG2190" s="99">
        <v>60</v>
      </c>
      <c r="AH2190" s="99"/>
      <c r="AI2190" s="99"/>
      <c r="AJ2190" s="99"/>
      <c r="AK2190" s="99"/>
      <c r="AL2190" s="99"/>
      <c r="AM2190" s="100"/>
      <c r="AN2190" s="100"/>
      <c r="AO2190" s="44"/>
      <c r="AP2190" s="100"/>
      <c r="AQ2190" s="100"/>
      <c r="AR2190" s="100"/>
      <c r="AS2190" s="100"/>
      <c r="AT2190" s="100"/>
      <c r="AU2190" s="100"/>
      <c r="AV2190" s="100"/>
      <c r="AW2190" s="100"/>
      <c r="AX2190" s="100"/>
      <c r="AY2190" s="100"/>
      <c r="AZ2190" s="100"/>
      <c r="BA2190" s="100"/>
      <c r="BB2190" s="100"/>
      <c r="BC2190" s="100"/>
      <c r="BD2190" s="41"/>
    </row>
    <row r="2191" spans="1:56" x14ac:dyDescent="0.3">
      <c r="A2191" s="100" t="s">
        <v>40</v>
      </c>
      <c r="B2191" s="100" t="s">
        <v>41</v>
      </c>
      <c r="C2191" s="100" t="s">
        <v>3552</v>
      </c>
      <c r="D2191" s="100" t="s">
        <v>3553</v>
      </c>
      <c r="E2191" s="100" t="s">
        <v>54</v>
      </c>
      <c r="F2191" s="100">
        <v>999929892</v>
      </c>
      <c r="G2191" s="99">
        <f>(J2191+T2191)-H2191</f>
        <v>30</v>
      </c>
      <c r="H2191" s="100"/>
      <c r="I2191" s="44"/>
      <c r="J2191" s="99">
        <f>SUM(K2191,L2191,N2191,O2191,P2191,Q2191)</f>
        <v>0</v>
      </c>
      <c r="K2191" s="99">
        <f>SUM(AD2191,AL2191,AN2191)</f>
        <v>0</v>
      </c>
      <c r="L2191" s="99">
        <f>SUM(AE2191,AF2191,AG2191,AH2191)</f>
        <v>0</v>
      </c>
      <c r="M2191" s="99">
        <f>COUNT(#REF!,#REF!,#REF!,#REF!,#REF!,#REF!,#REF!,AE2191,#REF!,#REF!,#REF!,#REF!,AF2191,AG2191,#REF!,#REF!,#REF!,AH2191)</f>
        <v>0</v>
      </c>
      <c r="N2191" s="99">
        <f>AI2191+AJ2191</f>
        <v>0</v>
      </c>
      <c r="O2191" s="99"/>
      <c r="P2191" s="99">
        <f>AK2191</f>
        <v>0</v>
      </c>
      <c r="Q2191" s="99">
        <f>AM2191</f>
        <v>0</v>
      </c>
      <c r="R2191" s="99">
        <v>0</v>
      </c>
      <c r="S2191" s="47"/>
      <c r="T2191" s="99">
        <f>SUM(U2191,V2191,X2191,Y2191,Z2191,AA2191,AB2191)</f>
        <v>30</v>
      </c>
      <c r="U2191" s="99">
        <f>AP2191</f>
        <v>0</v>
      </c>
      <c r="V2191" s="99">
        <f>SUM(AS2191,AT2191,AU2191,AV2191,AW2191,AX2191,AY2191,AZ2191,BA2191,BB2191,BC2191)</f>
        <v>30</v>
      </c>
      <c r="W2191" s="99">
        <f>COUNT(AS2191,AT2191,AU2191,AV2191,AW2191,AX2191,AY2191,AZ2191,BA2191,BB2191,BC2191)</f>
        <v>1</v>
      </c>
      <c r="X2191" s="99">
        <v>0</v>
      </c>
      <c r="Y2191" s="99">
        <v>0</v>
      </c>
      <c r="Z2191" s="99">
        <v>0</v>
      </c>
      <c r="AA2191" s="99">
        <f>AR2191</f>
        <v>0</v>
      </c>
      <c r="AB2191" s="99">
        <f>AQ2191</f>
        <v>0</v>
      </c>
      <c r="AC2191" s="47"/>
      <c r="AD2191" s="100"/>
      <c r="AE2191" s="100"/>
      <c r="AF2191" s="100"/>
      <c r="AG2191" s="100"/>
      <c r="AH2191" s="100"/>
      <c r="AI2191" s="100"/>
      <c r="AJ2191" s="100"/>
      <c r="AK2191" s="100"/>
      <c r="AL2191" s="100"/>
      <c r="AM2191" s="100"/>
      <c r="AN2191" s="100"/>
      <c r="AO2191" s="44"/>
      <c r="AP2191" s="100"/>
      <c r="AQ2191" s="100"/>
      <c r="AR2191" s="100"/>
      <c r="AS2191" s="100"/>
      <c r="AT2191" s="100"/>
      <c r="AU2191" s="100"/>
      <c r="AV2191" s="100"/>
      <c r="AW2191" s="100"/>
      <c r="AX2191" s="100"/>
      <c r="AY2191" s="100"/>
      <c r="AZ2191" s="100"/>
      <c r="BA2191" s="100">
        <v>30</v>
      </c>
      <c r="BB2191" s="100"/>
      <c r="BC2191" s="100"/>
    </row>
    <row r="2192" spans="1:56" x14ac:dyDescent="0.3">
      <c r="A2192" s="102" t="s">
        <v>40</v>
      </c>
      <c r="B2192" s="99" t="s">
        <v>41</v>
      </c>
      <c r="C2192" s="99" t="s">
        <v>2692</v>
      </c>
      <c r="D2192" s="99" t="s">
        <v>2693</v>
      </c>
      <c r="E2192" s="99" t="s">
        <v>54</v>
      </c>
      <c r="F2192" s="99">
        <v>999928154</v>
      </c>
      <c r="G2192" s="99">
        <f>(J2192+T2192)-H2192</f>
        <v>25.5</v>
      </c>
      <c r="H2192" s="99">
        <f>(K2192+L2192+N2192+O2192+P2192+Q2192+R2192)*0.5</f>
        <v>25.5</v>
      </c>
      <c r="I2192" s="24"/>
      <c r="J2192" s="99">
        <f>SUM(K2192,L2192,N2192,O2192,P2192,Q2192)</f>
        <v>51</v>
      </c>
      <c r="K2192" s="99">
        <f>SUM(AD2192,AL2192,AN2192)</f>
        <v>0</v>
      </c>
      <c r="L2192" s="99">
        <f>SUM(AE2192,AF2192,AG2192,AH2192)</f>
        <v>0</v>
      </c>
      <c r="M2192" s="99">
        <f>COUNT(#REF!,#REF!,#REF!,#REF!,#REF!,#REF!,#REF!,AE2192,#REF!,#REF!,#REF!,#REF!,AF2192,AG2192,#REF!,#REF!,#REF!,AH2192)</f>
        <v>0</v>
      </c>
      <c r="N2192" s="99">
        <f>AI2192+AJ2192</f>
        <v>0</v>
      </c>
      <c r="O2192" s="99"/>
      <c r="P2192" s="99">
        <f>AK2192</f>
        <v>51</v>
      </c>
      <c r="Q2192" s="99">
        <f>AM2192</f>
        <v>0</v>
      </c>
      <c r="R2192" s="99">
        <v>0</v>
      </c>
      <c r="S2192" s="47"/>
      <c r="T2192" s="99">
        <f>SUM(U2192,V2192,X2192,Y2192,Z2192,AA2192,AB2192)</f>
        <v>0</v>
      </c>
      <c r="U2192" s="99">
        <f>AP2192</f>
        <v>0</v>
      </c>
      <c r="V2192" s="99">
        <f>SUM(AS2192,AT2192,AU2192,AV2192,AW2192,AX2192,AY2192,AZ2192,BA2192,BB2192,BC2192)</f>
        <v>0</v>
      </c>
      <c r="W2192" s="99">
        <f>COUNT(AS2192,AT2192,AU2192,AV2192,AW2192,AX2192,AY2192,AZ2192,BA2192,BB2192,BC2192)</f>
        <v>0</v>
      </c>
      <c r="X2192" s="99">
        <v>0</v>
      </c>
      <c r="Y2192" s="99">
        <v>0</v>
      </c>
      <c r="Z2192" s="99">
        <v>0</v>
      </c>
      <c r="AA2192" s="99">
        <f>AR2192</f>
        <v>0</v>
      </c>
      <c r="AB2192" s="99">
        <f>AQ2192</f>
        <v>0</v>
      </c>
      <c r="AC2192" s="47"/>
      <c r="AD2192" s="99"/>
      <c r="AE2192" s="99"/>
      <c r="AF2192" s="99"/>
      <c r="AG2192" s="99"/>
      <c r="AH2192" s="99"/>
      <c r="AI2192" s="99"/>
      <c r="AJ2192" s="99"/>
      <c r="AK2192" s="99">
        <v>51</v>
      </c>
      <c r="AL2192" s="99"/>
      <c r="AM2192" s="100"/>
      <c r="AN2192" s="100"/>
      <c r="AO2192" s="44"/>
      <c r="AP2192" s="100"/>
      <c r="AQ2192" s="100"/>
      <c r="AR2192" s="100"/>
      <c r="AS2192" s="100"/>
      <c r="AT2192" s="100"/>
      <c r="AU2192" s="100"/>
      <c r="AV2192" s="100"/>
      <c r="AW2192" s="100"/>
      <c r="AX2192" s="100"/>
      <c r="AY2192" s="100"/>
      <c r="AZ2192" s="100"/>
      <c r="BA2192" s="100"/>
      <c r="BB2192" s="100"/>
      <c r="BC2192" s="100"/>
      <c r="BD2192" s="41"/>
    </row>
    <row r="2193" spans="1:56" x14ac:dyDescent="0.3">
      <c r="A2193" s="102" t="s">
        <v>40</v>
      </c>
      <c r="B2193" s="99" t="s">
        <v>41</v>
      </c>
      <c r="C2193" s="99" t="s">
        <v>2043</v>
      </c>
      <c r="D2193" s="99" t="s">
        <v>2044</v>
      </c>
      <c r="E2193" s="99" t="s">
        <v>54</v>
      </c>
      <c r="F2193" s="99">
        <v>999925507</v>
      </c>
      <c r="G2193" s="99">
        <f>(J2193+T2193)-H2193</f>
        <v>25</v>
      </c>
      <c r="H2193" s="99">
        <f>(K2193+L2193+N2193+O2193+P2193+Q2193+R2193)*0.5</f>
        <v>25</v>
      </c>
      <c r="I2193" s="24"/>
      <c r="J2193" s="99">
        <f>SUM(K2193,L2193,N2193,O2193,P2193,Q2193)</f>
        <v>50</v>
      </c>
      <c r="K2193" s="99">
        <f>SUM(AD2193,AL2193,AN2193)</f>
        <v>50</v>
      </c>
      <c r="L2193" s="99">
        <f>SUM(AE2193,AF2193,AG2193,AH2193)</f>
        <v>0</v>
      </c>
      <c r="M2193" s="99">
        <f>COUNT(#REF!,#REF!,#REF!,#REF!,#REF!,#REF!,#REF!,AE2193,#REF!,#REF!,#REF!,#REF!,AF2193,AG2193,#REF!,#REF!,#REF!,AH2193)</f>
        <v>0</v>
      </c>
      <c r="N2193" s="99">
        <f>AI2193+AJ2193</f>
        <v>0</v>
      </c>
      <c r="O2193" s="99"/>
      <c r="P2193" s="99">
        <f>AK2193</f>
        <v>0</v>
      </c>
      <c r="Q2193" s="99">
        <f>AM2193</f>
        <v>0</v>
      </c>
      <c r="R2193" s="99">
        <v>0</v>
      </c>
      <c r="S2193" s="47"/>
      <c r="T2193" s="99">
        <f>SUM(U2193,V2193,X2193,Y2193,Z2193,AA2193,AB2193)</f>
        <v>0</v>
      </c>
      <c r="U2193" s="99">
        <f>AP2193</f>
        <v>0</v>
      </c>
      <c r="V2193" s="99">
        <f>SUM(AS2193,AT2193,AU2193,AV2193,AW2193,AX2193,AY2193,AZ2193,BA2193,BB2193,BC2193)</f>
        <v>0</v>
      </c>
      <c r="W2193" s="99">
        <f>COUNT(AS2193,AT2193,AU2193,AV2193,AW2193,AX2193,AY2193,AZ2193,BA2193,BB2193,BC2193)</f>
        <v>0</v>
      </c>
      <c r="X2193" s="99">
        <v>0</v>
      </c>
      <c r="Y2193" s="99">
        <v>0</v>
      </c>
      <c r="Z2193" s="99">
        <v>0</v>
      </c>
      <c r="AA2193" s="99">
        <f>AR2193</f>
        <v>0</v>
      </c>
      <c r="AB2193" s="99">
        <f>AQ2193</f>
        <v>0</v>
      </c>
      <c r="AC2193" s="47"/>
      <c r="AD2193" s="99"/>
      <c r="AE2193" s="99"/>
      <c r="AF2193" s="99"/>
      <c r="AG2193" s="99"/>
      <c r="AH2193" s="99"/>
      <c r="AI2193" s="99"/>
      <c r="AJ2193" s="99"/>
      <c r="AK2193" s="99"/>
      <c r="AL2193" s="99">
        <v>50</v>
      </c>
      <c r="AM2193" s="100"/>
      <c r="AN2193" s="100"/>
      <c r="AO2193" s="44"/>
      <c r="AP2193" s="100"/>
      <c r="AQ2193" s="100"/>
      <c r="AR2193" s="100"/>
      <c r="AS2193" s="100"/>
      <c r="AT2193" s="100"/>
      <c r="AU2193" s="100"/>
      <c r="AV2193" s="100"/>
      <c r="AW2193" s="100"/>
      <c r="AX2193" s="100"/>
      <c r="AY2193" s="100"/>
      <c r="AZ2193" s="100"/>
      <c r="BA2193" s="100"/>
      <c r="BB2193" s="100"/>
      <c r="BC2193" s="100"/>
      <c r="BD2193" s="41"/>
    </row>
    <row r="2194" spans="1:56" x14ac:dyDescent="0.3">
      <c r="A2194" s="115" t="s">
        <v>752</v>
      </c>
      <c r="B2194" s="115" t="s">
        <v>41</v>
      </c>
      <c r="C2194" s="115" t="s">
        <v>1925</v>
      </c>
      <c r="D2194" s="115" t="s">
        <v>1924</v>
      </c>
      <c r="E2194" s="115" t="s">
        <v>54</v>
      </c>
      <c r="F2194" s="115">
        <v>999925066</v>
      </c>
      <c r="G2194" s="99">
        <f>(J2194+T2194)-H2194</f>
        <v>96</v>
      </c>
      <c r="H2194" s="100"/>
      <c r="I2194" s="44"/>
      <c r="J2194" s="99">
        <f>SUM(K2194,L2194,N2194,O2194,P2194,Q2194)</f>
        <v>36</v>
      </c>
      <c r="K2194" s="99">
        <f>SUM(AD2194,AL2194,AN2194)</f>
        <v>0</v>
      </c>
      <c r="L2194" s="99">
        <f>SUM(AE2194,AF2194,AG2194,AH2194)</f>
        <v>0</v>
      </c>
      <c r="M2194" s="99">
        <f>COUNT(#REF!,#REF!,#REF!,#REF!,#REF!,#REF!,#REF!,AE2194,#REF!,#REF!,#REF!,#REF!,AF2194,AG2194,#REF!,#REF!,#REF!,AH2194)</f>
        <v>4</v>
      </c>
      <c r="N2194" s="99">
        <f>AI2194+AJ2194</f>
        <v>0</v>
      </c>
      <c r="O2194" s="99"/>
      <c r="P2194" s="99">
        <f>AK2194</f>
        <v>36</v>
      </c>
      <c r="Q2194" s="99">
        <f>AM2194</f>
        <v>0</v>
      </c>
      <c r="R2194" s="99">
        <v>0</v>
      </c>
      <c r="S2194" s="47"/>
      <c r="T2194" s="99">
        <f>SUM(U2194,V2194,X2194,Y2194,Z2194,AA2194,AB2194)</f>
        <v>60</v>
      </c>
      <c r="U2194" s="99">
        <f>AP2194</f>
        <v>0</v>
      </c>
      <c r="V2194" s="99">
        <f>SUM(AS2194,AT2194,AU2194,AV2194,AW2194,AX2194,AY2194,AZ2194,BA2194,BB2194,BC2194)</f>
        <v>60</v>
      </c>
      <c r="W2194" s="99">
        <f>COUNT(AS2194,AT2194,AU2194,AV2194,AW2194,AX2194,AY2194,AZ2194,BA2194,BB2194,BC2194)</f>
        <v>2</v>
      </c>
      <c r="X2194" s="99">
        <v>0</v>
      </c>
      <c r="Y2194" s="99">
        <v>0</v>
      </c>
      <c r="Z2194" s="99">
        <v>0</v>
      </c>
      <c r="AA2194" s="99">
        <f>AR2194</f>
        <v>0</v>
      </c>
      <c r="AB2194" s="99">
        <f>AQ2194</f>
        <v>0</v>
      </c>
      <c r="AC2194" s="47"/>
      <c r="AD2194" s="100">
        <v>0</v>
      </c>
      <c r="AE2194" s="100">
        <v>0</v>
      </c>
      <c r="AF2194" s="100">
        <v>0</v>
      </c>
      <c r="AG2194" s="100">
        <v>0</v>
      </c>
      <c r="AH2194" s="100">
        <v>0</v>
      </c>
      <c r="AI2194" s="100">
        <v>0</v>
      </c>
      <c r="AJ2194" s="100">
        <v>0</v>
      </c>
      <c r="AK2194" s="100">
        <v>36</v>
      </c>
      <c r="AL2194" s="100">
        <v>0</v>
      </c>
      <c r="AM2194" s="100">
        <v>0</v>
      </c>
      <c r="AN2194" s="100">
        <v>0</v>
      </c>
      <c r="AO2194" s="44"/>
      <c r="AP2194" s="100"/>
      <c r="AQ2194" s="100"/>
      <c r="AR2194" s="100"/>
      <c r="AS2194" s="100"/>
      <c r="AT2194" s="100"/>
      <c r="AU2194" s="100"/>
      <c r="AV2194" s="100">
        <v>30</v>
      </c>
      <c r="AW2194" s="100"/>
      <c r="AX2194" s="100"/>
      <c r="AY2194" s="100">
        <v>30</v>
      </c>
      <c r="AZ2194" s="100"/>
      <c r="BA2194" s="100"/>
      <c r="BB2194" s="100"/>
      <c r="BC2194" s="100"/>
    </row>
    <row r="2195" spans="1:56" x14ac:dyDescent="0.3">
      <c r="A2195" s="100" t="s">
        <v>752</v>
      </c>
      <c r="B2195" s="100" t="s">
        <v>41</v>
      </c>
      <c r="C2195" s="100" t="s">
        <v>1272</v>
      </c>
      <c r="D2195" s="100" t="s">
        <v>966</v>
      </c>
      <c r="E2195" s="100" t="s">
        <v>54</v>
      </c>
      <c r="F2195" s="100">
        <v>999927647</v>
      </c>
      <c r="G2195" s="99">
        <f>(J2195+T2195)-H2195</f>
        <v>69.5</v>
      </c>
      <c r="H2195" s="99"/>
      <c r="I2195" s="24"/>
      <c r="J2195" s="99">
        <f>SUM(K2195,L2195,N2195,O2195,P2195,Q2195)</f>
        <v>69.5</v>
      </c>
      <c r="K2195" s="99">
        <f>SUM(AD2195,AL2195,AN2195)</f>
        <v>0</v>
      </c>
      <c r="L2195" s="99">
        <f>SUM(AE2195,AF2195,AG2195,AH2195)</f>
        <v>30</v>
      </c>
      <c r="M2195" s="99">
        <f>COUNT(#REF!,#REF!,#REF!,#REF!,#REF!,#REF!,#REF!,AE2195,#REF!,#REF!,#REF!,#REF!,AF2195,AG2195,#REF!,#REF!,#REF!,AH2195)</f>
        <v>1</v>
      </c>
      <c r="N2195" s="99">
        <f>AI2195+AJ2195</f>
        <v>39.5</v>
      </c>
      <c r="O2195" s="99"/>
      <c r="P2195" s="99">
        <f>AK2195</f>
        <v>0</v>
      </c>
      <c r="Q2195" s="99">
        <f>AM2195</f>
        <v>0</v>
      </c>
      <c r="R2195" s="99">
        <v>0</v>
      </c>
      <c r="S2195" s="47"/>
      <c r="T2195" s="99">
        <f>SUM(U2195,V2195,X2195,Y2195,Z2195,AA2195,AB2195)</f>
        <v>0</v>
      </c>
      <c r="U2195" s="99">
        <f>AP2195</f>
        <v>0</v>
      </c>
      <c r="V2195" s="99">
        <f>SUM(AS2195,AT2195,AU2195,AV2195,AW2195,AX2195,AY2195,AZ2195,BA2195,BB2195,BC2195)</f>
        <v>0</v>
      </c>
      <c r="W2195" s="99">
        <f>COUNT(AS2195,AT2195,AU2195,AV2195,AW2195,AX2195,AY2195,AZ2195,BA2195,BB2195,BC2195)</f>
        <v>0</v>
      </c>
      <c r="X2195" s="99">
        <v>0</v>
      </c>
      <c r="Y2195" s="99">
        <v>0</v>
      </c>
      <c r="Z2195" s="99">
        <v>0</v>
      </c>
      <c r="AA2195" s="99">
        <f>AR2195</f>
        <v>0</v>
      </c>
      <c r="AB2195" s="99">
        <f>AQ2195</f>
        <v>0</v>
      </c>
      <c r="AC2195" s="47"/>
      <c r="AD2195" s="99"/>
      <c r="AE2195" s="99"/>
      <c r="AF2195" s="99"/>
      <c r="AG2195" s="99">
        <v>30</v>
      </c>
      <c r="AH2195" s="99"/>
      <c r="AI2195" s="99"/>
      <c r="AJ2195" s="99">
        <v>39.5</v>
      </c>
      <c r="AK2195" s="99"/>
      <c r="AL2195" s="99"/>
      <c r="AM2195" s="100"/>
      <c r="AN2195" s="100"/>
      <c r="AO2195" s="44"/>
      <c r="AP2195" s="100"/>
      <c r="AQ2195" s="100"/>
      <c r="AR2195" s="100"/>
      <c r="AS2195" s="100"/>
      <c r="AT2195" s="100"/>
      <c r="AU2195" s="100"/>
      <c r="AV2195" s="100"/>
      <c r="AW2195" s="100"/>
      <c r="AX2195" s="100"/>
      <c r="AY2195" s="100"/>
      <c r="AZ2195" s="100"/>
      <c r="BA2195" s="100"/>
      <c r="BB2195" s="100"/>
      <c r="BC2195" s="100"/>
      <c r="BD2195" s="41"/>
    </row>
    <row r="2196" spans="1:56" x14ac:dyDescent="0.3">
      <c r="A2196" s="100" t="s">
        <v>752</v>
      </c>
      <c r="B2196" s="100" t="s">
        <v>41</v>
      </c>
      <c r="C2196" s="100" t="s">
        <v>2244</v>
      </c>
      <c r="D2196" s="100" t="s">
        <v>2245</v>
      </c>
      <c r="E2196" s="100" t="s">
        <v>54</v>
      </c>
      <c r="F2196" s="100">
        <v>999926413</v>
      </c>
      <c r="G2196" s="99">
        <f>(J2196+T2196)-H2196</f>
        <v>66</v>
      </c>
      <c r="H2196" s="100"/>
      <c r="I2196" s="44"/>
      <c r="J2196" s="99">
        <f>SUM(K2196,L2196,N2196,O2196,P2196,Q2196)</f>
        <v>36</v>
      </c>
      <c r="K2196" s="99">
        <f>SUM(AD2196,AL2196,AN2196)</f>
        <v>0</v>
      </c>
      <c r="L2196" s="99">
        <f>SUM(AE2196,AF2196,AG2196,AH2196)</f>
        <v>0</v>
      </c>
      <c r="M2196" s="99">
        <f>COUNT(#REF!,#REF!,#REF!,#REF!,#REF!,#REF!,#REF!,AE2196,#REF!,#REF!,#REF!,#REF!,AF2196,AG2196,#REF!,#REF!,#REF!,AH2196)</f>
        <v>4</v>
      </c>
      <c r="N2196" s="99">
        <f>AI2196+AJ2196</f>
        <v>0</v>
      </c>
      <c r="O2196" s="99"/>
      <c r="P2196" s="99">
        <f>AK2196</f>
        <v>36</v>
      </c>
      <c r="Q2196" s="99">
        <f>AM2196</f>
        <v>0</v>
      </c>
      <c r="R2196" s="99">
        <v>0</v>
      </c>
      <c r="S2196" s="44"/>
      <c r="T2196" s="99">
        <f>SUM(U2196,V2196,X2196,Y2196,Z2196,AA2196,AB2196)</f>
        <v>30</v>
      </c>
      <c r="U2196" s="99">
        <f>AP2196</f>
        <v>0</v>
      </c>
      <c r="V2196" s="99">
        <f>SUM(AS2196,AT2196,AU2196,AV2196,AW2196,AX2196,AY2196,AZ2196,BA2196,BB2196,BC2196)</f>
        <v>30</v>
      </c>
      <c r="W2196" s="99">
        <f>COUNT(AS2196,AT2196,AU2196,AV2196,AW2196,AX2196,AY2196,AZ2196,BA2196,BB2196,BC2196)</f>
        <v>1</v>
      </c>
      <c r="X2196" s="99">
        <v>0</v>
      </c>
      <c r="Y2196" s="99">
        <v>0</v>
      </c>
      <c r="Z2196" s="99">
        <v>0</v>
      </c>
      <c r="AA2196" s="99">
        <f>AR2196</f>
        <v>0</v>
      </c>
      <c r="AB2196" s="99">
        <f>AQ2196</f>
        <v>0</v>
      </c>
      <c r="AC2196" s="44"/>
      <c r="AD2196" s="100">
        <v>0</v>
      </c>
      <c r="AE2196" s="100">
        <v>0</v>
      </c>
      <c r="AF2196" s="100">
        <v>0</v>
      </c>
      <c r="AG2196" s="100">
        <v>0</v>
      </c>
      <c r="AH2196" s="100">
        <v>0</v>
      </c>
      <c r="AI2196" s="100">
        <v>0</v>
      </c>
      <c r="AJ2196" s="100">
        <v>0</v>
      </c>
      <c r="AK2196" s="100">
        <v>36</v>
      </c>
      <c r="AL2196" s="100">
        <v>0</v>
      </c>
      <c r="AM2196" s="100">
        <v>0</v>
      </c>
      <c r="AN2196" s="100">
        <v>0</v>
      </c>
      <c r="AO2196" s="44"/>
      <c r="AP2196" s="100"/>
      <c r="AQ2196" s="100"/>
      <c r="AR2196" s="100"/>
      <c r="AS2196" s="100">
        <v>30</v>
      </c>
      <c r="AT2196" s="100"/>
      <c r="AU2196" s="100"/>
      <c r="AV2196" s="100"/>
      <c r="AW2196" s="100"/>
      <c r="AX2196" s="100"/>
      <c r="AY2196" s="100"/>
      <c r="AZ2196" s="100"/>
      <c r="BA2196" s="100"/>
      <c r="BB2196" s="100"/>
      <c r="BC2196" s="100"/>
    </row>
    <row r="2197" spans="1:56" x14ac:dyDescent="0.3">
      <c r="A2197" s="100" t="s">
        <v>752</v>
      </c>
      <c r="B2197" s="100" t="s">
        <v>41</v>
      </c>
      <c r="C2197" s="100" t="s">
        <v>657</v>
      </c>
      <c r="D2197" s="100" t="s">
        <v>582</v>
      </c>
      <c r="E2197" s="100" t="s">
        <v>54</v>
      </c>
      <c r="F2197" s="100">
        <v>999925354</v>
      </c>
      <c r="G2197" s="99">
        <f>(J2197+T2197)-H2197</f>
        <v>60</v>
      </c>
      <c r="H2197" s="100"/>
      <c r="I2197" s="44"/>
      <c r="J2197" s="99">
        <f>SUM(K2197,L2197,N2197,O2197,P2197,Q2197)</f>
        <v>0</v>
      </c>
      <c r="K2197" s="99">
        <f>SUM(AD2197,AL2197,AN2197)</f>
        <v>0</v>
      </c>
      <c r="L2197" s="99">
        <f>SUM(AE2197,AF2197,AG2197,AH2197)</f>
        <v>0</v>
      </c>
      <c r="M2197" s="99">
        <f>COUNT(#REF!,#REF!,#REF!,#REF!,#REF!,#REF!,#REF!,AE2197,#REF!,#REF!,#REF!,#REF!,AF2197,AG2197,#REF!,#REF!,#REF!,AH2197)</f>
        <v>0</v>
      </c>
      <c r="N2197" s="99">
        <f>AI2197+AJ2197</f>
        <v>0</v>
      </c>
      <c r="O2197" s="99"/>
      <c r="P2197" s="99">
        <f>AK2197</f>
        <v>0</v>
      </c>
      <c r="Q2197" s="99">
        <f>AM2197</f>
        <v>0</v>
      </c>
      <c r="R2197" s="99">
        <v>0</v>
      </c>
      <c r="S2197" s="47"/>
      <c r="T2197" s="99">
        <f>SUM(U2197,V2197,X2197,Y2197,Z2197,AA2197,AB2197)</f>
        <v>60</v>
      </c>
      <c r="U2197" s="99">
        <f>AP2197</f>
        <v>0</v>
      </c>
      <c r="V2197" s="99">
        <f>SUM(AS2197,AT2197,AU2197,AV2197,AW2197,AX2197,AY2197,AZ2197,BA2197,BB2197,BC2197)</f>
        <v>60</v>
      </c>
      <c r="W2197" s="99">
        <f>COUNT(AS2197,AT2197,AU2197,AV2197,AW2197,AX2197,AY2197,AZ2197,BA2197,BB2197,BC2197)</f>
        <v>1</v>
      </c>
      <c r="X2197" s="99">
        <v>0</v>
      </c>
      <c r="Y2197" s="99">
        <v>0</v>
      </c>
      <c r="Z2197" s="99">
        <v>0</v>
      </c>
      <c r="AA2197" s="99">
        <f>AR2197</f>
        <v>0</v>
      </c>
      <c r="AB2197" s="99">
        <f>AQ2197</f>
        <v>0</v>
      </c>
      <c r="AC2197" s="47"/>
      <c r="AD2197" s="100"/>
      <c r="AE2197" s="100"/>
      <c r="AF2197" s="100"/>
      <c r="AG2197" s="100"/>
      <c r="AH2197" s="100"/>
      <c r="AI2197" s="100"/>
      <c r="AJ2197" s="100"/>
      <c r="AK2197" s="100"/>
      <c r="AL2197" s="100"/>
      <c r="AM2197" s="100"/>
      <c r="AN2197" s="100"/>
      <c r="AO2197" s="44"/>
      <c r="AP2197" s="100"/>
      <c r="AQ2197" s="100"/>
      <c r="AR2197" s="100"/>
      <c r="AS2197" s="100"/>
      <c r="AT2197" s="100"/>
      <c r="AU2197" s="100"/>
      <c r="AV2197" s="100"/>
      <c r="AW2197" s="100"/>
      <c r="AX2197" s="100"/>
      <c r="AY2197" s="100"/>
      <c r="AZ2197" s="100">
        <v>60</v>
      </c>
      <c r="BA2197" s="100"/>
      <c r="BB2197" s="100"/>
      <c r="BC2197" s="100"/>
    </row>
    <row r="2198" spans="1:56" x14ac:dyDescent="0.3">
      <c r="A2198" s="100" t="s">
        <v>752</v>
      </c>
      <c r="B2198" s="100" t="s">
        <v>41</v>
      </c>
      <c r="C2198" s="100" t="s">
        <v>2013</v>
      </c>
      <c r="D2198" s="100" t="s">
        <v>2273</v>
      </c>
      <c r="E2198" s="100" t="s">
        <v>54</v>
      </c>
      <c r="F2198" s="100">
        <v>999929124</v>
      </c>
      <c r="G2198" s="99">
        <f>(J2198+T2198)-H2198</f>
        <v>45</v>
      </c>
      <c r="H2198" s="100"/>
      <c r="I2198" s="44"/>
      <c r="J2198" s="99">
        <f>SUM(K2198,L2198,N2198,O2198,P2198,Q2198)</f>
        <v>0</v>
      </c>
      <c r="K2198" s="99">
        <f>SUM(AD2198,AL2198,AN2198)</f>
        <v>0</v>
      </c>
      <c r="L2198" s="99">
        <f>SUM(AE2198,AF2198,AG2198,AH2198)</f>
        <v>0</v>
      </c>
      <c r="M2198" s="99">
        <f>COUNT(#REF!,#REF!,#REF!,#REF!,#REF!,#REF!,#REF!,AE2198,#REF!,#REF!,#REF!,#REF!,AF2198,AG2198,#REF!,#REF!,#REF!,AH2198)</f>
        <v>0</v>
      </c>
      <c r="N2198" s="99">
        <f>AI2198+AJ2198</f>
        <v>0</v>
      </c>
      <c r="O2198" s="99"/>
      <c r="P2198" s="99">
        <f>AK2198</f>
        <v>0</v>
      </c>
      <c r="Q2198" s="99">
        <f>AM2198</f>
        <v>0</v>
      </c>
      <c r="R2198" s="99">
        <v>0</v>
      </c>
      <c r="S2198" s="47"/>
      <c r="T2198" s="99">
        <f>SUM(U2198,V2198,X2198,Y2198,Z2198,AA2198,AB2198)</f>
        <v>45</v>
      </c>
      <c r="U2198" s="99">
        <f>AP2198</f>
        <v>0</v>
      </c>
      <c r="V2198" s="99">
        <f>SUM(AS2198,AT2198,AU2198,AV2198,AW2198,AX2198,AY2198,AZ2198,BA2198,BB2198,BC2198)</f>
        <v>45</v>
      </c>
      <c r="W2198" s="99">
        <f>COUNT(AS2198,AT2198,AU2198,AV2198,AW2198,AX2198,AY2198,AZ2198,BA2198,BB2198,BC2198)</f>
        <v>1</v>
      </c>
      <c r="X2198" s="99">
        <v>0</v>
      </c>
      <c r="Y2198" s="99">
        <v>0</v>
      </c>
      <c r="Z2198" s="99">
        <v>0</v>
      </c>
      <c r="AA2198" s="99">
        <f>AR2198</f>
        <v>0</v>
      </c>
      <c r="AB2198" s="99">
        <f>AQ2198</f>
        <v>0</v>
      </c>
      <c r="AC2198" s="47"/>
      <c r="AD2198" s="100"/>
      <c r="AE2198" s="100"/>
      <c r="AF2198" s="100"/>
      <c r="AG2198" s="100"/>
      <c r="AH2198" s="100"/>
      <c r="AI2198" s="100"/>
      <c r="AJ2198" s="100"/>
      <c r="AK2198" s="100"/>
      <c r="AL2198" s="100"/>
      <c r="AM2198" s="100"/>
      <c r="AN2198" s="100"/>
      <c r="AO2198" s="44"/>
      <c r="AP2198" s="100"/>
      <c r="AQ2198" s="100"/>
      <c r="AR2198" s="100"/>
      <c r="AS2198" s="100"/>
      <c r="AT2198" s="100"/>
      <c r="AU2198" s="100"/>
      <c r="AV2198" s="100"/>
      <c r="AW2198" s="100"/>
      <c r="AX2198" s="100"/>
      <c r="AY2198" s="100"/>
      <c r="AZ2198" s="100">
        <v>45</v>
      </c>
      <c r="BA2198" s="100"/>
      <c r="BB2198" s="100"/>
      <c r="BC2198" s="100"/>
    </row>
    <row r="2199" spans="1:56" x14ac:dyDescent="0.3">
      <c r="A2199" s="100" t="s">
        <v>752</v>
      </c>
      <c r="B2199" s="100" t="s">
        <v>41</v>
      </c>
      <c r="C2199" s="100" t="s">
        <v>3283</v>
      </c>
      <c r="D2199" s="100" t="s">
        <v>3284</v>
      </c>
      <c r="E2199" s="100" t="s">
        <v>54</v>
      </c>
      <c r="F2199" s="100">
        <v>999929076</v>
      </c>
      <c r="G2199" s="99">
        <f>(J2199+T2199)-H2199</f>
        <v>34</v>
      </c>
      <c r="H2199" s="100"/>
      <c r="I2199" s="44"/>
      <c r="J2199" s="99">
        <f>SUM(K2199,L2199,N2199,O2199,P2199,Q2199)</f>
        <v>0</v>
      </c>
      <c r="K2199" s="99">
        <f>SUM(AD2199,AL2199,AN2199)</f>
        <v>0</v>
      </c>
      <c r="L2199" s="99">
        <f>SUM(AE2199,AF2199,AG2199,AH2199)</f>
        <v>0</v>
      </c>
      <c r="M2199" s="99">
        <f>COUNT(#REF!,#REF!,#REF!,#REF!,#REF!,#REF!,#REF!,AE2199,#REF!,#REF!,#REF!,#REF!,AF2199,AG2199,#REF!,#REF!,#REF!,AH2199)</f>
        <v>0</v>
      </c>
      <c r="N2199" s="99">
        <f>AI2199+AJ2199</f>
        <v>0</v>
      </c>
      <c r="O2199" s="99"/>
      <c r="P2199" s="99">
        <f>AK2199</f>
        <v>0</v>
      </c>
      <c r="Q2199" s="99">
        <f>AM2199</f>
        <v>0</v>
      </c>
      <c r="R2199" s="99">
        <v>0</v>
      </c>
      <c r="S2199" s="47"/>
      <c r="T2199" s="99">
        <f>SUM(U2199,V2199,X2199,Y2199,Z2199,AA2199,AB2199)</f>
        <v>34</v>
      </c>
      <c r="U2199" s="99">
        <f>AP2199</f>
        <v>0</v>
      </c>
      <c r="V2199" s="99">
        <f>SUM(AS2199,AT2199,AU2199,AV2199,AW2199,AX2199,AY2199,AZ2199,BA2199,BB2199,BC2199)</f>
        <v>34</v>
      </c>
      <c r="W2199" s="99">
        <f>COUNT(AS2199,AT2199,AU2199,AV2199,AW2199,AX2199,AY2199,AZ2199,BA2199,BB2199,BC2199)</f>
        <v>1</v>
      </c>
      <c r="X2199" s="99">
        <v>0</v>
      </c>
      <c r="Y2199" s="99">
        <v>0</v>
      </c>
      <c r="Z2199" s="99">
        <v>0</v>
      </c>
      <c r="AA2199" s="99">
        <f>AR2199</f>
        <v>0</v>
      </c>
      <c r="AB2199" s="99">
        <f>AQ2199</f>
        <v>0</v>
      </c>
      <c r="AC2199" s="47"/>
      <c r="AD2199" s="100"/>
      <c r="AE2199" s="100"/>
      <c r="AF2199" s="100"/>
      <c r="AG2199" s="100"/>
      <c r="AH2199" s="100"/>
      <c r="AI2199" s="100"/>
      <c r="AJ2199" s="100"/>
      <c r="AK2199" s="100"/>
      <c r="AL2199" s="100"/>
      <c r="AM2199" s="100"/>
      <c r="AN2199" s="100"/>
      <c r="AO2199" s="44"/>
      <c r="AP2199" s="100"/>
      <c r="AQ2199" s="100"/>
      <c r="AR2199" s="100"/>
      <c r="AS2199" s="100"/>
      <c r="AT2199" s="100"/>
      <c r="AU2199" s="100"/>
      <c r="AV2199" s="100"/>
      <c r="AW2199" s="100"/>
      <c r="AX2199" s="100"/>
      <c r="AY2199" s="100"/>
      <c r="AZ2199" s="100">
        <v>34</v>
      </c>
      <c r="BA2199" s="100"/>
      <c r="BB2199" s="100"/>
      <c r="BC2199" s="100"/>
    </row>
    <row r="2200" spans="1:56" x14ac:dyDescent="0.3">
      <c r="A2200" s="100" t="s">
        <v>752</v>
      </c>
      <c r="B2200" s="100" t="s">
        <v>41</v>
      </c>
      <c r="C2200" s="100" t="s">
        <v>367</v>
      </c>
      <c r="D2200" s="100" t="s">
        <v>3579</v>
      </c>
      <c r="E2200" s="100" t="s">
        <v>54</v>
      </c>
      <c r="F2200" s="100">
        <v>999930372</v>
      </c>
      <c r="G2200" s="99">
        <f>(J2200+T2200)-H2200</f>
        <v>30</v>
      </c>
      <c r="H2200" s="100"/>
      <c r="I2200" s="44"/>
      <c r="J2200" s="99">
        <f>SUM(K2200,L2200,N2200,O2200,P2200,Q2200)</f>
        <v>0</v>
      </c>
      <c r="K2200" s="99">
        <f>SUM(AD2200,AL2200,AN2200)</f>
        <v>0</v>
      </c>
      <c r="L2200" s="99">
        <f>SUM(AE2200,AF2200,AG2200,AH2200)</f>
        <v>0</v>
      </c>
      <c r="M2200" s="99">
        <f>COUNT(#REF!,#REF!,#REF!,#REF!,#REF!,#REF!,#REF!,AE2200,#REF!,#REF!,#REF!,#REF!,AF2200,AG2200,#REF!,#REF!,#REF!,AH2200)</f>
        <v>0</v>
      </c>
      <c r="N2200" s="99">
        <f>AI2200+AJ2200</f>
        <v>0</v>
      </c>
      <c r="O2200" s="99"/>
      <c r="P2200" s="99">
        <f>AK2200</f>
        <v>0</v>
      </c>
      <c r="Q2200" s="99">
        <f>AM2200</f>
        <v>0</v>
      </c>
      <c r="R2200" s="99">
        <v>0</v>
      </c>
      <c r="S2200" s="47"/>
      <c r="T2200" s="99">
        <f>SUM(U2200,V2200,X2200,Y2200,Z2200,AA2200,AB2200)</f>
        <v>30</v>
      </c>
      <c r="U2200" s="99">
        <f>AP2200</f>
        <v>0</v>
      </c>
      <c r="V2200" s="99">
        <f>SUM(AS2200,AT2200,AU2200,AV2200,AW2200,AX2200,AY2200,AZ2200,BA2200,BB2200,BC2200)</f>
        <v>30</v>
      </c>
      <c r="W2200" s="99">
        <f>COUNT(AS2200,AT2200,AU2200,AV2200,AW2200,AX2200,AY2200,AZ2200,BA2200,BB2200,BC2200)</f>
        <v>1</v>
      </c>
      <c r="X2200" s="99">
        <v>0</v>
      </c>
      <c r="Y2200" s="99">
        <v>0</v>
      </c>
      <c r="Z2200" s="99">
        <v>0</v>
      </c>
      <c r="AA2200" s="99">
        <f>AR2200</f>
        <v>0</v>
      </c>
      <c r="AB2200" s="99">
        <f>AQ2200</f>
        <v>0</v>
      </c>
      <c r="AC2200" s="47"/>
      <c r="AD2200" s="100"/>
      <c r="AE2200" s="100"/>
      <c r="AF2200" s="100"/>
      <c r="AG2200" s="100"/>
      <c r="AH2200" s="100"/>
      <c r="AI2200" s="100"/>
      <c r="AJ2200" s="100"/>
      <c r="AK2200" s="100"/>
      <c r="AL2200" s="100"/>
      <c r="AM2200" s="100"/>
      <c r="AN2200" s="100"/>
      <c r="AO2200" s="44"/>
      <c r="AP2200" s="100"/>
      <c r="AQ2200" s="100"/>
      <c r="AR2200" s="100"/>
      <c r="AS2200" s="100"/>
      <c r="AT2200" s="100"/>
      <c r="AU2200" s="100"/>
      <c r="AV2200" s="100"/>
      <c r="AW2200" s="100"/>
      <c r="AX2200" s="100"/>
      <c r="AY2200" s="100"/>
      <c r="AZ2200" s="100"/>
      <c r="BA2200" s="100"/>
      <c r="BB2200" s="100">
        <v>30</v>
      </c>
      <c r="BC2200" s="100"/>
    </row>
    <row r="2201" spans="1:56" x14ac:dyDescent="0.3">
      <c r="A2201" s="99" t="s">
        <v>143</v>
      </c>
      <c r="B2201" s="99" t="s">
        <v>41</v>
      </c>
      <c r="C2201" s="99" t="s">
        <v>822</v>
      </c>
      <c r="D2201" s="99" t="s">
        <v>2582</v>
      </c>
      <c r="E2201" s="99" t="s">
        <v>54</v>
      </c>
      <c r="F2201" s="99">
        <v>999927697</v>
      </c>
      <c r="G2201" s="99">
        <f>(J2201+T2201)-H2201</f>
        <v>90</v>
      </c>
      <c r="H2201" s="99"/>
      <c r="I2201" s="24"/>
      <c r="J2201" s="99">
        <f>SUM(K2201,L2201,N2201,O2201,P2201,Q2201)</f>
        <v>90</v>
      </c>
      <c r="K2201" s="99">
        <f>SUM(AD2201,AL2201,AN2201)</f>
        <v>0</v>
      </c>
      <c r="L2201" s="99">
        <f>SUM(AE2201,AF2201,AG2201,AH2201)</f>
        <v>0</v>
      </c>
      <c r="M2201" s="99">
        <f>COUNT(#REF!,#REF!,#REF!,#REF!,#REF!,#REF!,#REF!,AE2201,#REF!,#REF!,#REF!,#REF!,AF2201,AG2201,#REF!,#REF!,#REF!,AH2201)</f>
        <v>0</v>
      </c>
      <c r="N2201" s="99">
        <f>AI2201+AJ2201</f>
        <v>0</v>
      </c>
      <c r="O2201" s="99"/>
      <c r="P2201" s="99">
        <f>AK2201</f>
        <v>90</v>
      </c>
      <c r="Q2201" s="99">
        <f>AM2201</f>
        <v>0</v>
      </c>
      <c r="R2201" s="99">
        <v>0</v>
      </c>
      <c r="S2201" s="47"/>
      <c r="T2201" s="99">
        <f>SUM(U2201,V2201,X2201,Y2201,Z2201,AA2201,AB2201)</f>
        <v>0</v>
      </c>
      <c r="U2201" s="99">
        <f>AP2201</f>
        <v>0</v>
      </c>
      <c r="V2201" s="99">
        <f>SUM(AS2201,AT2201,AU2201,AV2201,AW2201,AX2201,AY2201,AZ2201,BA2201,BB2201,BC2201)</f>
        <v>0</v>
      </c>
      <c r="W2201" s="99">
        <f>COUNT(AS2201,AT2201,AU2201,AV2201,AW2201,AX2201,AY2201,AZ2201,BA2201,BB2201,BC2201)</f>
        <v>0</v>
      </c>
      <c r="X2201" s="99">
        <v>0</v>
      </c>
      <c r="Y2201" s="99">
        <v>0</v>
      </c>
      <c r="Z2201" s="99">
        <v>0</v>
      </c>
      <c r="AA2201" s="99">
        <f>AR2201</f>
        <v>0</v>
      </c>
      <c r="AB2201" s="99">
        <f>AQ2201</f>
        <v>0</v>
      </c>
      <c r="AC2201" s="47"/>
      <c r="AD2201" s="99"/>
      <c r="AE2201" s="99"/>
      <c r="AF2201" s="99"/>
      <c r="AG2201" s="99"/>
      <c r="AH2201" s="99"/>
      <c r="AI2201" s="99"/>
      <c r="AJ2201" s="99"/>
      <c r="AK2201" s="99">
        <v>90</v>
      </c>
      <c r="AL2201" s="99"/>
      <c r="AM2201" s="100"/>
      <c r="AN2201" s="100"/>
      <c r="AO2201" s="44"/>
      <c r="AP2201" s="100"/>
      <c r="AQ2201" s="100"/>
      <c r="AR2201" s="100"/>
      <c r="AS2201" s="100"/>
      <c r="AT2201" s="100"/>
      <c r="AU2201" s="100"/>
      <c r="AV2201" s="100"/>
      <c r="AW2201" s="100"/>
      <c r="AX2201" s="100"/>
      <c r="AY2201" s="100"/>
      <c r="AZ2201" s="100"/>
      <c r="BA2201" s="100"/>
      <c r="BB2201" s="100"/>
      <c r="BC2201" s="100"/>
      <c r="BD2201" s="41"/>
    </row>
    <row r="2202" spans="1:56" x14ac:dyDescent="0.3">
      <c r="A2202" s="100" t="s">
        <v>143</v>
      </c>
      <c r="B2202" s="100" t="s">
        <v>41</v>
      </c>
      <c r="C2202" s="100" t="s">
        <v>2928</v>
      </c>
      <c r="D2202" s="100" t="s">
        <v>177</v>
      </c>
      <c r="E2202" s="100" t="s">
        <v>54</v>
      </c>
      <c r="F2202" s="100">
        <v>999929848</v>
      </c>
      <c r="G2202" s="99">
        <f>(J2202+T2202)-H2202</f>
        <v>60</v>
      </c>
      <c r="H2202" s="100"/>
      <c r="I2202" s="44"/>
      <c r="J2202" s="99">
        <f>SUM(K2202,L2202,N2202,O2202,P2202,Q2202)</f>
        <v>0</v>
      </c>
      <c r="K2202" s="99">
        <f>SUM(AD2202,AL2202,AN2202)</f>
        <v>0</v>
      </c>
      <c r="L2202" s="99">
        <f>SUM(AE2202,AF2202,AG2202,AH2202)</f>
        <v>0</v>
      </c>
      <c r="M2202" s="99">
        <f>COUNT(#REF!,#REF!,#REF!,#REF!,#REF!,#REF!,#REF!,AE2202,#REF!,#REF!,#REF!,#REF!,AF2202,AG2202,#REF!,#REF!,#REF!,AH2202)</f>
        <v>0</v>
      </c>
      <c r="N2202" s="99">
        <f>AI2202+AJ2202</f>
        <v>0</v>
      </c>
      <c r="O2202" s="99"/>
      <c r="P2202" s="99">
        <f>AK2202</f>
        <v>0</v>
      </c>
      <c r="Q2202" s="99">
        <f>AM2202</f>
        <v>0</v>
      </c>
      <c r="R2202" s="99">
        <v>0</v>
      </c>
      <c r="S2202" s="47"/>
      <c r="T2202" s="99">
        <f>SUM(U2202,V2202,X2202,Y2202,Z2202,AA2202,AB2202)</f>
        <v>60</v>
      </c>
      <c r="U2202" s="99">
        <f>AP2202</f>
        <v>0</v>
      </c>
      <c r="V2202" s="99">
        <f>SUM(AS2202,AT2202,AU2202,AV2202,AW2202,AX2202,AY2202,AZ2202,BA2202,BB2202,BC2202)</f>
        <v>60</v>
      </c>
      <c r="W2202" s="99">
        <f>COUNT(AS2202,AT2202,AU2202,AV2202,AW2202,AX2202,AY2202,AZ2202,BA2202,BB2202,BC2202)</f>
        <v>1</v>
      </c>
      <c r="X2202" s="99">
        <v>0</v>
      </c>
      <c r="Y2202" s="99">
        <v>0</v>
      </c>
      <c r="Z2202" s="99">
        <v>0</v>
      </c>
      <c r="AA2202" s="99">
        <f>AR2202</f>
        <v>0</v>
      </c>
      <c r="AB2202" s="99">
        <f>AQ2202</f>
        <v>0</v>
      </c>
      <c r="AC2202" s="47"/>
      <c r="AD2202" s="100"/>
      <c r="AE2202" s="100"/>
      <c r="AF2202" s="100"/>
      <c r="AG2202" s="100"/>
      <c r="AH2202" s="100"/>
      <c r="AI2202" s="100"/>
      <c r="AJ2202" s="100"/>
      <c r="AK2202" s="100"/>
      <c r="AL2202" s="100"/>
      <c r="AM2202" s="100"/>
      <c r="AN2202" s="100"/>
      <c r="AO2202" s="44"/>
      <c r="AP2202" s="100"/>
      <c r="AQ2202" s="100"/>
      <c r="AR2202" s="100"/>
      <c r="AS2202" s="100">
        <v>60</v>
      </c>
      <c r="AT2202" s="100"/>
      <c r="AU2202" s="100"/>
      <c r="AV2202" s="100"/>
      <c r="AW2202" s="100"/>
      <c r="AX2202" s="100"/>
      <c r="AY2202" s="100"/>
      <c r="AZ2202" s="100"/>
      <c r="BA2202" s="100"/>
      <c r="BB2202" s="100"/>
      <c r="BC2202" s="100"/>
    </row>
    <row r="2203" spans="1:56" x14ac:dyDescent="0.3">
      <c r="A2203" s="100" t="s">
        <v>143</v>
      </c>
      <c r="B2203" s="100" t="s">
        <v>41</v>
      </c>
      <c r="C2203" s="100" t="s">
        <v>3313</v>
      </c>
      <c r="D2203" s="100" t="s">
        <v>3314</v>
      </c>
      <c r="E2203" s="100" t="s">
        <v>54</v>
      </c>
      <c r="F2203" s="100">
        <v>999929924</v>
      </c>
      <c r="G2203" s="99">
        <f>(J2203+T2203)-H2203</f>
        <v>60</v>
      </c>
      <c r="H2203" s="100"/>
      <c r="I2203" s="44"/>
      <c r="J2203" s="99">
        <f>SUM(K2203,L2203,N2203,O2203,P2203,Q2203)</f>
        <v>0</v>
      </c>
      <c r="K2203" s="99">
        <f>SUM(AD2203,AL2203,AN2203)</f>
        <v>0</v>
      </c>
      <c r="L2203" s="99">
        <f>SUM(AE2203,AF2203,AG2203,AH2203)</f>
        <v>0</v>
      </c>
      <c r="M2203" s="99">
        <f>COUNT(#REF!,#REF!,#REF!,#REF!,#REF!,#REF!,#REF!,AE2203,#REF!,#REF!,#REF!,#REF!,AF2203,AG2203,#REF!,#REF!,#REF!,AH2203)</f>
        <v>0</v>
      </c>
      <c r="N2203" s="99">
        <f>AI2203+AJ2203</f>
        <v>0</v>
      </c>
      <c r="O2203" s="99"/>
      <c r="P2203" s="99">
        <f>AK2203</f>
        <v>0</v>
      </c>
      <c r="Q2203" s="99">
        <f>AM2203</f>
        <v>0</v>
      </c>
      <c r="R2203" s="99">
        <v>0</v>
      </c>
      <c r="S2203" s="47"/>
      <c r="T2203" s="99">
        <f>SUM(U2203,V2203,X2203,Y2203,Z2203,AA2203,AB2203)</f>
        <v>60</v>
      </c>
      <c r="U2203" s="99">
        <f>AP2203</f>
        <v>0</v>
      </c>
      <c r="V2203" s="99">
        <f>SUM(AS2203,AT2203,AU2203,AV2203,AW2203,AX2203,AY2203,AZ2203,BA2203,BB2203,BC2203)</f>
        <v>60</v>
      </c>
      <c r="W2203" s="99">
        <f>COUNT(AS2203,AT2203,AU2203,AV2203,AW2203,AX2203,AY2203,AZ2203,BA2203,BB2203,BC2203)</f>
        <v>1</v>
      </c>
      <c r="X2203" s="99">
        <v>0</v>
      </c>
      <c r="Y2203" s="99">
        <v>0</v>
      </c>
      <c r="Z2203" s="99">
        <v>0</v>
      </c>
      <c r="AA2203" s="99">
        <f>AR2203</f>
        <v>0</v>
      </c>
      <c r="AB2203" s="99">
        <f>AQ2203</f>
        <v>0</v>
      </c>
      <c r="AC2203" s="47"/>
      <c r="AD2203" s="100"/>
      <c r="AE2203" s="100"/>
      <c r="AF2203" s="100"/>
      <c r="AG2203" s="100"/>
      <c r="AH2203" s="100"/>
      <c r="AI2203" s="100"/>
      <c r="AJ2203" s="100"/>
      <c r="AK2203" s="100"/>
      <c r="AL2203" s="100"/>
      <c r="AM2203" s="100"/>
      <c r="AN2203" s="100"/>
      <c r="AO2203" s="44"/>
      <c r="AP2203" s="100"/>
      <c r="AQ2203" s="100"/>
      <c r="AR2203" s="100"/>
      <c r="AS2203" s="100"/>
      <c r="AT2203" s="100"/>
      <c r="AU2203" s="100"/>
      <c r="AV2203" s="100"/>
      <c r="AW2203" s="100"/>
      <c r="AX2203" s="100"/>
      <c r="AY2203" s="100"/>
      <c r="AZ2203" s="100">
        <v>60</v>
      </c>
      <c r="BA2203" s="100"/>
      <c r="BB2203" s="100"/>
      <c r="BC2203" s="100"/>
    </row>
    <row r="2204" spans="1:56" x14ac:dyDescent="0.3">
      <c r="A2204" s="100" t="s">
        <v>143</v>
      </c>
      <c r="B2204" s="100" t="s">
        <v>41</v>
      </c>
      <c r="C2204" s="100" t="s">
        <v>2929</v>
      </c>
      <c r="D2204" s="100" t="s">
        <v>2930</v>
      </c>
      <c r="E2204" s="100" t="s">
        <v>54</v>
      </c>
      <c r="F2204" s="100">
        <v>999929738</v>
      </c>
      <c r="G2204" s="99">
        <f>(J2204+T2204)-H2204</f>
        <v>45</v>
      </c>
      <c r="H2204" s="100"/>
      <c r="I2204" s="44"/>
      <c r="J2204" s="99">
        <f>SUM(K2204,L2204,N2204,O2204,P2204,Q2204)</f>
        <v>0</v>
      </c>
      <c r="K2204" s="99">
        <f>SUM(AD2204,AL2204,AN2204)</f>
        <v>0</v>
      </c>
      <c r="L2204" s="99">
        <f>SUM(AE2204,AF2204,AG2204,AH2204)</f>
        <v>0</v>
      </c>
      <c r="M2204" s="99">
        <f>COUNT(#REF!,#REF!,#REF!,#REF!,#REF!,#REF!,#REF!,AE2204,#REF!,#REF!,#REF!,#REF!,AF2204,AG2204,#REF!,#REF!,#REF!,AH2204)</f>
        <v>0</v>
      </c>
      <c r="N2204" s="99">
        <f>AI2204+AJ2204</f>
        <v>0</v>
      </c>
      <c r="O2204" s="99"/>
      <c r="P2204" s="99">
        <f>AK2204</f>
        <v>0</v>
      </c>
      <c r="Q2204" s="99">
        <f>AM2204</f>
        <v>0</v>
      </c>
      <c r="R2204" s="99">
        <v>0</v>
      </c>
      <c r="S2204" s="47"/>
      <c r="T2204" s="99">
        <f>SUM(U2204,V2204,X2204,Y2204,Z2204,AA2204,AB2204)</f>
        <v>45</v>
      </c>
      <c r="U2204" s="99">
        <f>AP2204</f>
        <v>0</v>
      </c>
      <c r="V2204" s="99">
        <f>SUM(AS2204,AT2204,AU2204,AV2204,AW2204,AX2204,AY2204,AZ2204,BA2204,BB2204,BC2204)</f>
        <v>45</v>
      </c>
      <c r="W2204" s="99">
        <f>COUNT(AS2204,AT2204,AU2204,AV2204,AW2204,AX2204,AY2204,AZ2204,BA2204,BB2204,BC2204)</f>
        <v>1</v>
      </c>
      <c r="X2204" s="99">
        <v>0</v>
      </c>
      <c r="Y2204" s="99">
        <v>0</v>
      </c>
      <c r="Z2204" s="99">
        <v>0</v>
      </c>
      <c r="AA2204" s="99">
        <f>AR2204</f>
        <v>0</v>
      </c>
      <c r="AB2204" s="99">
        <f>AQ2204</f>
        <v>0</v>
      </c>
      <c r="AC2204" s="47"/>
      <c r="AD2204" s="100"/>
      <c r="AE2204" s="100"/>
      <c r="AF2204" s="100"/>
      <c r="AG2204" s="100"/>
      <c r="AH2204" s="100"/>
      <c r="AI2204" s="100"/>
      <c r="AJ2204" s="100"/>
      <c r="AK2204" s="100"/>
      <c r="AL2204" s="100"/>
      <c r="AM2204" s="100"/>
      <c r="AN2204" s="100"/>
      <c r="AO2204" s="44"/>
      <c r="AP2204" s="100"/>
      <c r="AQ2204" s="100"/>
      <c r="AR2204" s="100"/>
      <c r="AS2204" s="100">
        <v>45</v>
      </c>
      <c r="AT2204" s="100"/>
      <c r="AU2204" s="100"/>
      <c r="AV2204" s="100"/>
      <c r="AW2204" s="100"/>
      <c r="AX2204" s="100"/>
      <c r="AY2204" s="100"/>
      <c r="AZ2204" s="100"/>
      <c r="BA2204" s="100"/>
      <c r="BB2204" s="100"/>
      <c r="BC2204" s="100"/>
    </row>
    <row r="2205" spans="1:56" x14ac:dyDescent="0.3">
      <c r="A2205" s="100" t="s">
        <v>143</v>
      </c>
      <c r="B2205" s="100" t="s">
        <v>41</v>
      </c>
      <c r="C2205" s="100" t="s">
        <v>638</v>
      </c>
      <c r="D2205" s="100" t="s">
        <v>2031</v>
      </c>
      <c r="E2205" s="100" t="s">
        <v>54</v>
      </c>
      <c r="F2205" s="100">
        <v>999929945</v>
      </c>
      <c r="G2205" s="99">
        <f>(J2205+T2205)-H2205</f>
        <v>45</v>
      </c>
      <c r="H2205" s="100"/>
      <c r="I2205" s="44"/>
      <c r="J2205" s="99">
        <f>SUM(K2205,L2205,N2205,O2205,P2205,Q2205)</f>
        <v>0</v>
      </c>
      <c r="K2205" s="99">
        <f>SUM(AD2205,AL2205,AN2205)</f>
        <v>0</v>
      </c>
      <c r="L2205" s="99">
        <f>SUM(AE2205,AF2205,AG2205,AH2205)</f>
        <v>0</v>
      </c>
      <c r="M2205" s="99">
        <f>COUNT(#REF!,#REF!,#REF!,#REF!,#REF!,#REF!,#REF!,AE2205,#REF!,#REF!,#REF!,#REF!,AF2205,AG2205,#REF!,#REF!,#REF!,AH2205)</f>
        <v>0</v>
      </c>
      <c r="N2205" s="99">
        <f>AI2205+AJ2205</f>
        <v>0</v>
      </c>
      <c r="O2205" s="99"/>
      <c r="P2205" s="99">
        <f>AK2205</f>
        <v>0</v>
      </c>
      <c r="Q2205" s="99">
        <f>AM2205</f>
        <v>0</v>
      </c>
      <c r="R2205" s="99">
        <v>0</v>
      </c>
      <c r="S2205" s="47"/>
      <c r="T2205" s="99">
        <f>SUM(U2205,V2205,X2205,Y2205,Z2205,AA2205,AB2205)</f>
        <v>45</v>
      </c>
      <c r="U2205" s="99">
        <f>AP2205</f>
        <v>0</v>
      </c>
      <c r="V2205" s="99">
        <f>SUM(AS2205,AT2205,AU2205,AV2205,AW2205,AX2205,AY2205,AZ2205,BA2205,BB2205,BC2205)</f>
        <v>45</v>
      </c>
      <c r="W2205" s="99">
        <f>COUNT(AS2205,AT2205,AU2205,AV2205,AW2205,AX2205,AY2205,AZ2205,BA2205,BB2205,BC2205)</f>
        <v>1</v>
      </c>
      <c r="X2205" s="99">
        <v>0</v>
      </c>
      <c r="Y2205" s="99">
        <v>0</v>
      </c>
      <c r="Z2205" s="99">
        <v>0</v>
      </c>
      <c r="AA2205" s="99">
        <f>AR2205</f>
        <v>0</v>
      </c>
      <c r="AB2205" s="99">
        <f>AQ2205</f>
        <v>0</v>
      </c>
      <c r="AC2205" s="47"/>
      <c r="AD2205" s="100"/>
      <c r="AE2205" s="100"/>
      <c r="AF2205" s="100"/>
      <c r="AG2205" s="100"/>
      <c r="AH2205" s="100"/>
      <c r="AI2205" s="100"/>
      <c r="AJ2205" s="100"/>
      <c r="AK2205" s="100"/>
      <c r="AL2205" s="100"/>
      <c r="AM2205" s="100"/>
      <c r="AN2205" s="100"/>
      <c r="AO2205" s="44"/>
      <c r="AP2205" s="100"/>
      <c r="AQ2205" s="100"/>
      <c r="AR2205" s="100"/>
      <c r="AS2205" s="100"/>
      <c r="AT2205" s="100"/>
      <c r="AU2205" s="100"/>
      <c r="AV2205" s="100"/>
      <c r="AW2205" s="100"/>
      <c r="AX2205" s="100"/>
      <c r="AY2205" s="100"/>
      <c r="AZ2205" s="100">
        <v>45</v>
      </c>
      <c r="BA2205" s="100"/>
      <c r="BB2205" s="100"/>
      <c r="BC2205" s="100"/>
    </row>
    <row r="2206" spans="1:56" x14ac:dyDescent="0.3">
      <c r="A2206" s="100" t="s">
        <v>143</v>
      </c>
      <c r="B2206" s="100" t="s">
        <v>41</v>
      </c>
      <c r="C2206" s="100" t="s">
        <v>249</v>
      </c>
      <c r="D2206" s="100" t="s">
        <v>764</v>
      </c>
      <c r="E2206" s="100" t="s">
        <v>54</v>
      </c>
      <c r="F2206" s="100">
        <v>999921881</v>
      </c>
      <c r="G2206" s="99">
        <f>(J2206+T2206)-H2206</f>
        <v>30</v>
      </c>
      <c r="H2206" s="99"/>
      <c r="I2206" s="24"/>
      <c r="J2206" s="99">
        <f>SUM(K2206,L2206,N2206,O2206,P2206,Q2206)</f>
        <v>30</v>
      </c>
      <c r="K2206" s="99">
        <f>SUM(AD2206,AL2206,AN2206)</f>
        <v>0</v>
      </c>
      <c r="L2206" s="99">
        <f>SUM(AE2206,AF2206,AG2206,AH2206)</f>
        <v>30</v>
      </c>
      <c r="M2206" s="99">
        <f>COUNT(#REF!,#REF!,#REF!,#REF!,#REF!,#REF!,#REF!,AE2206,#REF!,#REF!,#REF!,#REF!,AF2206,AG2206,#REF!,#REF!,#REF!,AH2206)</f>
        <v>1</v>
      </c>
      <c r="N2206" s="99">
        <f>AI2206+AJ2206</f>
        <v>0</v>
      </c>
      <c r="O2206" s="99"/>
      <c r="P2206" s="99">
        <f>AK2206</f>
        <v>0</v>
      </c>
      <c r="Q2206" s="99">
        <f>AM2206</f>
        <v>0</v>
      </c>
      <c r="R2206" s="99">
        <v>0</v>
      </c>
      <c r="S2206" s="47"/>
      <c r="T2206" s="99">
        <f>SUM(U2206,V2206,X2206,Y2206,Z2206,AA2206,AB2206)</f>
        <v>0</v>
      </c>
      <c r="U2206" s="99">
        <f>AP2206</f>
        <v>0</v>
      </c>
      <c r="V2206" s="99">
        <f>SUM(AS2206,AT2206,AU2206,AV2206,AW2206,AX2206,AY2206,AZ2206,BA2206,BB2206,BC2206)</f>
        <v>0</v>
      </c>
      <c r="W2206" s="99">
        <f>COUNT(AS2206,AT2206,AU2206,AV2206,AW2206,AX2206,AY2206,AZ2206,BA2206,BB2206,BC2206)</f>
        <v>0</v>
      </c>
      <c r="X2206" s="99">
        <v>0</v>
      </c>
      <c r="Y2206" s="99">
        <v>0</v>
      </c>
      <c r="Z2206" s="99">
        <v>0</v>
      </c>
      <c r="AA2206" s="99">
        <f>AR2206</f>
        <v>0</v>
      </c>
      <c r="AB2206" s="99">
        <f>AQ2206</f>
        <v>0</v>
      </c>
      <c r="AC2206" s="47"/>
      <c r="AD2206" s="99"/>
      <c r="AE2206" s="99"/>
      <c r="AF2206" s="99"/>
      <c r="AG2206" s="99">
        <v>30</v>
      </c>
      <c r="AH2206" s="99"/>
      <c r="AI2206" s="99"/>
      <c r="AJ2206" s="99"/>
      <c r="AK2206" s="99"/>
      <c r="AL2206" s="99"/>
      <c r="AM2206" s="100"/>
      <c r="AN2206" s="100"/>
      <c r="AO2206" s="44"/>
      <c r="AP2206" s="100"/>
      <c r="AQ2206" s="100"/>
      <c r="AR2206" s="100"/>
      <c r="AS2206" s="100"/>
      <c r="AT2206" s="100"/>
      <c r="AU2206" s="100"/>
      <c r="AV2206" s="100"/>
      <c r="AW2206" s="100"/>
      <c r="AX2206" s="100"/>
      <c r="AY2206" s="100"/>
      <c r="AZ2206" s="100"/>
      <c r="BA2206" s="100"/>
      <c r="BB2206" s="100"/>
      <c r="BC2206" s="100"/>
      <c r="BD2206" s="41"/>
    </row>
    <row r="2207" spans="1:56" x14ac:dyDescent="0.3">
      <c r="A2207" s="100" t="s">
        <v>143</v>
      </c>
      <c r="B2207" s="100" t="s">
        <v>41</v>
      </c>
      <c r="C2207" s="100" t="s">
        <v>3580</v>
      </c>
      <c r="D2207" s="100" t="s">
        <v>596</v>
      </c>
      <c r="E2207" s="100" t="s">
        <v>54</v>
      </c>
      <c r="F2207" s="100">
        <v>999911489</v>
      </c>
      <c r="G2207" s="99">
        <f>(J2207+T2207)-H2207</f>
        <v>30</v>
      </c>
      <c r="H2207" s="100"/>
      <c r="I2207" s="44"/>
      <c r="J2207" s="99">
        <f>SUM(K2207,L2207,N2207,O2207,P2207,Q2207)</f>
        <v>0</v>
      </c>
      <c r="K2207" s="99">
        <f>SUM(AD2207,AL2207,AN2207)</f>
        <v>0</v>
      </c>
      <c r="L2207" s="99">
        <f>SUM(AE2207,AF2207,AG2207,AH2207)</f>
        <v>0</v>
      </c>
      <c r="M2207" s="99">
        <f>COUNT(#REF!,#REF!,#REF!,#REF!,#REF!,#REF!,#REF!,AE2207,#REF!,#REF!,#REF!,#REF!,AF2207,AG2207,#REF!,#REF!,#REF!,AH2207)</f>
        <v>0</v>
      </c>
      <c r="N2207" s="99">
        <f>AI2207+AJ2207</f>
        <v>0</v>
      </c>
      <c r="O2207" s="99"/>
      <c r="P2207" s="99">
        <f>AK2207</f>
        <v>0</v>
      </c>
      <c r="Q2207" s="99">
        <f>AM2207</f>
        <v>0</v>
      </c>
      <c r="R2207" s="99">
        <v>0</v>
      </c>
      <c r="S2207" s="47"/>
      <c r="T2207" s="99">
        <f>SUM(U2207,V2207,X2207,Y2207,Z2207,AA2207,AB2207)</f>
        <v>30</v>
      </c>
      <c r="U2207" s="99">
        <f>AP2207</f>
        <v>0</v>
      </c>
      <c r="V2207" s="99">
        <f>SUM(AS2207,AT2207,AU2207,AV2207,AW2207,AX2207,AY2207,AZ2207,BA2207,BB2207,BC2207)</f>
        <v>30</v>
      </c>
      <c r="W2207" s="99">
        <f>COUNT(AS2207,AT2207,AU2207,AV2207,AW2207,AX2207,AY2207,AZ2207,BA2207,BB2207,BC2207)</f>
        <v>1</v>
      </c>
      <c r="X2207" s="99">
        <v>0</v>
      </c>
      <c r="Y2207" s="99">
        <v>0</v>
      </c>
      <c r="Z2207" s="99">
        <v>0</v>
      </c>
      <c r="AA2207" s="99">
        <f>AR2207</f>
        <v>0</v>
      </c>
      <c r="AB2207" s="99">
        <f>AQ2207</f>
        <v>0</v>
      </c>
      <c r="AC2207" s="47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44"/>
      <c r="AP2207" s="100"/>
      <c r="AQ2207" s="100"/>
      <c r="AR2207" s="100"/>
      <c r="AS2207" s="100"/>
      <c r="AT2207" s="100"/>
      <c r="AU2207" s="100"/>
      <c r="AV2207" s="100"/>
      <c r="AW2207" s="100"/>
      <c r="AX2207" s="100"/>
      <c r="AY2207" s="100"/>
      <c r="AZ2207" s="100"/>
      <c r="BA2207" s="100"/>
      <c r="BB2207" s="100">
        <v>30</v>
      </c>
      <c r="BC2207" s="100"/>
    </row>
    <row r="2208" spans="1:56" x14ac:dyDescent="0.3">
      <c r="A2208" s="100" t="s">
        <v>143</v>
      </c>
      <c r="B2208" s="100" t="s">
        <v>41</v>
      </c>
      <c r="C2208" s="100" t="s">
        <v>2522</v>
      </c>
      <c r="D2208" s="100" t="s">
        <v>3133</v>
      </c>
      <c r="E2208" s="100" t="s">
        <v>54</v>
      </c>
      <c r="F2208" s="100">
        <v>999930505</v>
      </c>
      <c r="G2208" s="99">
        <f>(J2208+T2208)-H2208</f>
        <v>30</v>
      </c>
      <c r="H2208" s="100"/>
      <c r="I2208" s="44"/>
      <c r="J2208" s="99">
        <f>SUM(K2208,L2208,N2208,O2208,P2208,Q2208)</f>
        <v>0</v>
      </c>
      <c r="K2208" s="99">
        <f>SUM(AD2208,AL2208,AN2208)</f>
        <v>0</v>
      </c>
      <c r="L2208" s="99">
        <f>SUM(AE2208,AF2208,AG2208,AH2208)</f>
        <v>0</v>
      </c>
      <c r="M2208" s="99">
        <f>COUNT(#REF!,#REF!,#REF!,#REF!,#REF!,#REF!,#REF!,AE2208,#REF!,#REF!,#REF!,#REF!,AF2208,AG2208,#REF!,#REF!,#REF!,AH2208)</f>
        <v>0</v>
      </c>
      <c r="N2208" s="99">
        <f>AI2208+AJ2208</f>
        <v>0</v>
      </c>
      <c r="O2208" s="99"/>
      <c r="P2208" s="99">
        <f>AK2208</f>
        <v>0</v>
      </c>
      <c r="Q2208" s="99">
        <f>AM2208</f>
        <v>0</v>
      </c>
      <c r="R2208" s="99">
        <v>0</v>
      </c>
      <c r="S2208" s="47"/>
      <c r="T2208" s="99">
        <f>SUM(U2208,V2208,X2208,Y2208,Z2208,AA2208,AB2208)</f>
        <v>30</v>
      </c>
      <c r="U2208" s="99">
        <f>AP2208</f>
        <v>0</v>
      </c>
      <c r="V2208" s="99">
        <f>SUM(AS2208,AT2208,AU2208,AV2208,AW2208,AX2208,AY2208,AZ2208,BA2208,BB2208,BC2208)</f>
        <v>30</v>
      </c>
      <c r="W2208" s="99">
        <f>COUNT(AS2208,AT2208,AU2208,AV2208,AW2208,AX2208,AY2208,AZ2208,BA2208,BB2208,BC2208)</f>
        <v>1</v>
      </c>
      <c r="X2208" s="99">
        <v>0</v>
      </c>
      <c r="Y2208" s="99">
        <v>0</v>
      </c>
      <c r="Z2208" s="99">
        <v>0</v>
      </c>
      <c r="AA2208" s="99">
        <f>AR2208</f>
        <v>0</v>
      </c>
      <c r="AB2208" s="99">
        <f>AQ2208</f>
        <v>0</v>
      </c>
      <c r="AC2208" s="47"/>
      <c r="AD2208" s="100"/>
      <c r="AE2208" s="100"/>
      <c r="AF2208" s="100"/>
      <c r="AG2208" s="100"/>
      <c r="AH2208" s="100"/>
      <c r="AI2208" s="100"/>
      <c r="AJ2208" s="100"/>
      <c r="AK2208" s="100"/>
      <c r="AL2208" s="100"/>
      <c r="AM2208" s="100"/>
      <c r="AN2208" s="100"/>
      <c r="AO2208" s="44"/>
      <c r="AP2208" s="100"/>
      <c r="AQ2208" s="100"/>
      <c r="AR2208" s="100"/>
      <c r="AS2208" s="100"/>
      <c r="AT2208" s="100"/>
      <c r="AU2208" s="100"/>
      <c r="AV2208" s="100"/>
      <c r="AW2208" s="100">
        <v>30</v>
      </c>
      <c r="AX2208" s="100"/>
      <c r="AY2208" s="100"/>
      <c r="AZ2208" s="100"/>
      <c r="BA2208" s="100"/>
      <c r="BB2208" s="100"/>
      <c r="BC2208" s="100"/>
    </row>
    <row r="2209" spans="1:56" x14ac:dyDescent="0.3">
      <c r="A2209" s="100" t="s">
        <v>143</v>
      </c>
      <c r="B2209" s="100" t="s">
        <v>41</v>
      </c>
      <c r="C2209" s="100" t="s">
        <v>1208</v>
      </c>
      <c r="D2209" s="100" t="s">
        <v>1209</v>
      </c>
      <c r="E2209" s="100" t="s">
        <v>54</v>
      </c>
      <c r="F2209" s="100">
        <v>999919835</v>
      </c>
      <c r="G2209" s="99">
        <f>(J2209+T2209)-H2209</f>
        <v>19.75</v>
      </c>
      <c r="H2209" s="99">
        <f>(K2209+L2209+N2209+O2209+P2209+Q2209+R2209)*0.5</f>
        <v>19.75</v>
      </c>
      <c r="I2209" s="24"/>
      <c r="J2209" s="99">
        <f>SUM(K2209,L2209,N2209,O2209,P2209,Q2209)</f>
        <v>39.5</v>
      </c>
      <c r="K2209" s="99">
        <f>SUM(AD2209,AL2209,AN2209)</f>
        <v>0</v>
      </c>
      <c r="L2209" s="99">
        <f>SUM(AE2209,AF2209,AG2209,AH2209)</f>
        <v>0</v>
      </c>
      <c r="M2209" s="99">
        <f>COUNT(#REF!,#REF!,#REF!,#REF!,#REF!,#REF!,#REF!,AE2209,#REF!,#REF!,#REF!,#REF!,AF2209,AG2209,#REF!,#REF!,#REF!,AH2209)</f>
        <v>0</v>
      </c>
      <c r="N2209" s="99">
        <f>AI2209+AJ2209</f>
        <v>39.5</v>
      </c>
      <c r="O2209" s="99"/>
      <c r="P2209" s="99">
        <f>AK2209</f>
        <v>0</v>
      </c>
      <c r="Q2209" s="99">
        <f>AM2209</f>
        <v>0</v>
      </c>
      <c r="R2209" s="99">
        <v>0</v>
      </c>
      <c r="S2209" s="47"/>
      <c r="T2209" s="99">
        <f>SUM(U2209,V2209,X2209,Y2209,Z2209,AA2209,AB2209)</f>
        <v>0</v>
      </c>
      <c r="U2209" s="99">
        <f>AP2209</f>
        <v>0</v>
      </c>
      <c r="V2209" s="99">
        <f>SUM(AS2209,AT2209,AU2209,AV2209,AW2209,AX2209,AY2209,AZ2209,BA2209,BB2209,BC2209)</f>
        <v>0</v>
      </c>
      <c r="W2209" s="99">
        <f>COUNT(AS2209,AT2209,AU2209,AV2209,AW2209,AX2209,AY2209,AZ2209,BA2209,BB2209,BC2209)</f>
        <v>0</v>
      </c>
      <c r="X2209" s="99">
        <v>0</v>
      </c>
      <c r="Y2209" s="99">
        <v>0</v>
      </c>
      <c r="Z2209" s="99">
        <v>0</v>
      </c>
      <c r="AA2209" s="99">
        <f>AR2209</f>
        <v>0</v>
      </c>
      <c r="AB2209" s="99">
        <f>AQ2209</f>
        <v>0</v>
      </c>
      <c r="AC2209" s="47"/>
      <c r="AD2209" s="99"/>
      <c r="AE2209" s="99"/>
      <c r="AF2209" s="99"/>
      <c r="AG2209" s="99"/>
      <c r="AH2209" s="99"/>
      <c r="AI2209" s="99">
        <v>39.5</v>
      </c>
      <c r="AJ2209" s="99"/>
      <c r="AK2209" s="99"/>
      <c r="AL2209" s="99"/>
      <c r="AM2209" s="100"/>
      <c r="AN2209" s="100"/>
      <c r="AO2209" s="44"/>
      <c r="AP2209" s="100"/>
      <c r="AQ2209" s="100"/>
      <c r="AR2209" s="100"/>
      <c r="AS2209" s="100"/>
      <c r="AT2209" s="100"/>
      <c r="AU2209" s="100"/>
      <c r="AV2209" s="100"/>
      <c r="AW2209" s="100"/>
      <c r="AX2209" s="100"/>
      <c r="AY2209" s="100"/>
      <c r="AZ2209" s="100"/>
      <c r="BA2209" s="100"/>
      <c r="BB2209" s="100"/>
      <c r="BC2209" s="100"/>
      <c r="BD2209" s="41"/>
    </row>
    <row r="2210" spans="1:56" x14ac:dyDescent="0.3">
      <c r="A2210" s="100" t="s">
        <v>44</v>
      </c>
      <c r="B2210" s="100" t="s">
        <v>41</v>
      </c>
      <c r="C2210" s="100" t="s">
        <v>1902</v>
      </c>
      <c r="D2210" s="100" t="s">
        <v>3170</v>
      </c>
      <c r="E2210" s="100" t="s">
        <v>54</v>
      </c>
      <c r="F2210" s="100">
        <v>999924899</v>
      </c>
      <c r="G2210" s="99">
        <f>(J2210+T2210)-H2210</f>
        <v>207</v>
      </c>
      <c r="H2210" s="100"/>
      <c r="I2210" s="44"/>
      <c r="J2210" s="99">
        <f>SUM(K2210,L2210,N2210,O2210,P2210,Q2210)</f>
        <v>36</v>
      </c>
      <c r="K2210" s="99">
        <f>SUM(AD2210,AL2210,AN2210)</f>
        <v>0</v>
      </c>
      <c r="L2210" s="99">
        <f>SUM(AE2210,AF2210,AG2210,AH2210)</f>
        <v>0</v>
      </c>
      <c r="M2210" s="99">
        <f>COUNT(#REF!,#REF!,#REF!,#REF!,#REF!,#REF!,#REF!,AE2210,#REF!,#REF!,#REF!,#REF!,AF2210,AG2210,#REF!,#REF!,#REF!,AH2210)</f>
        <v>4</v>
      </c>
      <c r="N2210" s="99">
        <f>AI2210+AJ2210</f>
        <v>0</v>
      </c>
      <c r="O2210" s="99"/>
      <c r="P2210" s="99">
        <f>AK2210</f>
        <v>36</v>
      </c>
      <c r="Q2210" s="99">
        <f>AM2210</f>
        <v>0</v>
      </c>
      <c r="R2210" s="99">
        <v>0</v>
      </c>
      <c r="S2210" s="47"/>
      <c r="T2210" s="99">
        <f>SUM(U2210,V2210,X2210,Y2210,Z2210,AA2210,AB2210)</f>
        <v>171</v>
      </c>
      <c r="U2210" s="99">
        <f>AP2210</f>
        <v>0</v>
      </c>
      <c r="V2210" s="99">
        <f>SUM(AS2210,AT2210,AU2210,AV2210,AW2210,AX2210,AY2210,AZ2210,BA2210,BB2210,BC2210)</f>
        <v>171</v>
      </c>
      <c r="W2210" s="99">
        <f>COUNT(AS2210,AT2210,AU2210,AV2210,AW2210,AX2210,AY2210,AZ2210,BA2210,BB2210,BC2210)</f>
        <v>2</v>
      </c>
      <c r="X2210" s="99">
        <v>0</v>
      </c>
      <c r="Y2210" s="99">
        <v>0</v>
      </c>
      <c r="Z2210" s="99">
        <v>0</v>
      </c>
      <c r="AA2210" s="99">
        <f>AR2210</f>
        <v>0</v>
      </c>
      <c r="AB2210" s="99">
        <f>AQ2210</f>
        <v>0</v>
      </c>
      <c r="AC2210" s="47"/>
      <c r="AD2210" s="100">
        <v>0</v>
      </c>
      <c r="AE2210" s="100">
        <v>0</v>
      </c>
      <c r="AF2210" s="100">
        <v>0</v>
      </c>
      <c r="AG2210" s="100">
        <v>0</v>
      </c>
      <c r="AH2210" s="100">
        <v>0</v>
      </c>
      <c r="AI2210" s="100">
        <v>0</v>
      </c>
      <c r="AJ2210" s="100">
        <v>0</v>
      </c>
      <c r="AK2210" s="100">
        <v>36</v>
      </c>
      <c r="AL2210" s="100">
        <v>0</v>
      </c>
      <c r="AM2210" s="100">
        <v>0</v>
      </c>
      <c r="AN2210" s="100">
        <v>0</v>
      </c>
      <c r="AO2210" s="44"/>
      <c r="AP2210" s="100"/>
      <c r="AQ2210" s="100"/>
      <c r="AR2210" s="100"/>
      <c r="AS2210" s="100"/>
      <c r="AT2210" s="100"/>
      <c r="AU2210" s="100"/>
      <c r="AV2210" s="100"/>
      <c r="AW2210" s="100"/>
      <c r="AX2210" s="100">
        <v>120</v>
      </c>
      <c r="AY2210" s="100"/>
      <c r="AZ2210" s="100">
        <v>51</v>
      </c>
      <c r="BA2210" s="100"/>
      <c r="BB2210" s="100"/>
      <c r="BC2210" s="100"/>
    </row>
    <row r="2211" spans="1:56" x14ac:dyDescent="0.3">
      <c r="A2211" s="115" t="s">
        <v>44</v>
      </c>
      <c r="B2211" s="115" t="s">
        <v>41</v>
      </c>
      <c r="C2211" s="115" t="s">
        <v>514</v>
      </c>
      <c r="D2211" s="115" t="s">
        <v>1918</v>
      </c>
      <c r="E2211" s="115" t="s">
        <v>54</v>
      </c>
      <c r="F2211" s="115">
        <v>999925061</v>
      </c>
      <c r="G2211" s="99">
        <f>(J2211+T2211)-H2211</f>
        <v>168</v>
      </c>
      <c r="H2211" s="100"/>
      <c r="I2211" s="44"/>
      <c r="J2211" s="99">
        <f>SUM(K2211,L2211,N2211,O2211,P2211,Q2211)</f>
        <v>78</v>
      </c>
      <c r="K2211" s="99">
        <f>SUM(AD2211,AL2211,AN2211)</f>
        <v>0</v>
      </c>
      <c r="L2211" s="99">
        <f>SUM(AE2211,AF2211,AG2211,AH2211)</f>
        <v>0</v>
      </c>
      <c r="M2211" s="99">
        <f>COUNT(#REF!,#REF!,#REF!,#REF!,#REF!,#REF!,#REF!,AE2211,#REF!,#REF!,#REF!,#REF!,AF2211,AG2211,#REF!,#REF!,#REF!,AH2211)</f>
        <v>4</v>
      </c>
      <c r="N2211" s="99">
        <f>AI2211+AJ2211</f>
        <v>42</v>
      </c>
      <c r="O2211" s="99"/>
      <c r="P2211" s="99">
        <f>AK2211</f>
        <v>36</v>
      </c>
      <c r="Q2211" s="99">
        <f>AM2211</f>
        <v>0</v>
      </c>
      <c r="R2211" s="99">
        <v>0</v>
      </c>
      <c r="S2211" s="47"/>
      <c r="T2211" s="99">
        <f>SUM(U2211,V2211,X2211,Y2211,Z2211,AA2211,AB2211)</f>
        <v>90</v>
      </c>
      <c r="U2211" s="99">
        <f>AP2211</f>
        <v>0</v>
      </c>
      <c r="V2211" s="99">
        <f>SUM(AS2211,AT2211,AU2211,AV2211,AW2211,AX2211,AY2211,AZ2211,BA2211,BB2211,BC2211)</f>
        <v>90</v>
      </c>
      <c r="W2211" s="99">
        <f>COUNT(AS2211,AT2211,AU2211,AV2211,AW2211,AX2211,AY2211,AZ2211,BA2211,BB2211,BC2211)</f>
        <v>2</v>
      </c>
      <c r="X2211" s="99">
        <v>0</v>
      </c>
      <c r="Y2211" s="99">
        <v>0</v>
      </c>
      <c r="Z2211" s="99">
        <v>0</v>
      </c>
      <c r="AA2211" s="99">
        <f>AR2211</f>
        <v>0</v>
      </c>
      <c r="AB2211" s="99">
        <f>AQ2211</f>
        <v>0</v>
      </c>
      <c r="AC2211" s="47"/>
      <c r="AD2211" s="100">
        <v>0</v>
      </c>
      <c r="AE2211" s="100">
        <v>0</v>
      </c>
      <c r="AF2211" s="100">
        <v>0</v>
      </c>
      <c r="AG2211" s="100">
        <v>0</v>
      </c>
      <c r="AH2211" s="100">
        <v>0</v>
      </c>
      <c r="AI2211" s="100">
        <v>42</v>
      </c>
      <c r="AJ2211" s="100">
        <v>0</v>
      </c>
      <c r="AK2211" s="100">
        <v>36</v>
      </c>
      <c r="AL2211" s="100">
        <v>0</v>
      </c>
      <c r="AM2211" s="100">
        <v>0</v>
      </c>
      <c r="AN2211" s="100">
        <v>0</v>
      </c>
      <c r="AO2211" s="44"/>
      <c r="AP2211" s="100"/>
      <c r="AQ2211" s="100"/>
      <c r="AR2211" s="100"/>
      <c r="AS2211" s="100"/>
      <c r="AT2211" s="100"/>
      <c r="AU2211" s="100"/>
      <c r="AV2211" s="100">
        <v>30</v>
      </c>
      <c r="AW2211" s="100"/>
      <c r="AX2211" s="100"/>
      <c r="AY2211" s="100">
        <v>60</v>
      </c>
      <c r="AZ2211" s="100"/>
      <c r="BA2211" s="100"/>
      <c r="BB2211" s="100"/>
      <c r="BC2211" s="100"/>
    </row>
    <row r="2212" spans="1:56" x14ac:dyDescent="0.3">
      <c r="A2212" s="99" t="s">
        <v>44</v>
      </c>
      <c r="B2212" s="99" t="s">
        <v>41</v>
      </c>
      <c r="C2212" s="99" t="s">
        <v>536</v>
      </c>
      <c r="D2212" s="99" t="s">
        <v>2641</v>
      </c>
      <c r="E2212" s="99" t="s">
        <v>54</v>
      </c>
      <c r="F2212" s="99">
        <v>999927959</v>
      </c>
      <c r="G2212" s="99">
        <f>(J2212+T2212)-H2212</f>
        <v>136.25</v>
      </c>
      <c r="H2212" s="99">
        <f>(K2212+L2212+N2212+O2212+P2212+Q2212+R2212)*0.5</f>
        <v>136.25</v>
      </c>
      <c r="I2212" s="24"/>
      <c r="J2212" s="99">
        <f>SUM(K2212,L2212,N2212,O2212,P2212,Q2212)</f>
        <v>272.5</v>
      </c>
      <c r="K2212" s="99">
        <f>SUM(AD2212,AL2212,AN2212)</f>
        <v>0</v>
      </c>
      <c r="L2212" s="99">
        <f>SUM(AE2212,AF2212,AG2212,AH2212)</f>
        <v>0</v>
      </c>
      <c r="M2212" s="99">
        <f>COUNT(#REF!,#REF!,#REF!,#REF!,#REF!,#REF!,#REF!,AE2212,#REF!,#REF!,#REF!,#REF!,AF2212,AG2212,#REF!,#REF!,#REF!,AH2212)</f>
        <v>0</v>
      </c>
      <c r="N2212" s="99">
        <f>AI2212+AJ2212</f>
        <v>52.5</v>
      </c>
      <c r="O2212" s="99"/>
      <c r="P2212" s="99">
        <f>AK2212</f>
        <v>120</v>
      </c>
      <c r="Q2212" s="99">
        <f>AM2212</f>
        <v>100</v>
      </c>
      <c r="R2212" s="99">
        <v>0</v>
      </c>
      <c r="S2212" s="47"/>
      <c r="T2212" s="99">
        <f>SUM(U2212,V2212,X2212,Y2212,Z2212,AA2212,AB2212)</f>
        <v>0</v>
      </c>
      <c r="U2212" s="99">
        <f>AP2212</f>
        <v>0</v>
      </c>
      <c r="V2212" s="99">
        <f>SUM(AS2212,AT2212,AU2212,AV2212,AW2212,AX2212,AY2212,AZ2212,BA2212,BB2212,BC2212)</f>
        <v>0</v>
      </c>
      <c r="W2212" s="99">
        <f>COUNT(AS2212,AT2212,AU2212,AV2212,AW2212,AX2212,AY2212,AZ2212,BA2212,BB2212,BC2212)</f>
        <v>0</v>
      </c>
      <c r="X2212" s="99">
        <v>0</v>
      </c>
      <c r="Y2212" s="99">
        <v>0</v>
      </c>
      <c r="Z2212" s="99">
        <v>0</v>
      </c>
      <c r="AA2212" s="99">
        <f>AR2212</f>
        <v>0</v>
      </c>
      <c r="AB2212" s="99">
        <f>AQ2212</f>
        <v>0</v>
      </c>
      <c r="AC2212" s="47"/>
      <c r="AD2212" s="99"/>
      <c r="AE2212" s="99"/>
      <c r="AF2212" s="99"/>
      <c r="AG2212" s="99"/>
      <c r="AH2212" s="99"/>
      <c r="AI2212" s="99">
        <v>52.5</v>
      </c>
      <c r="AJ2212" s="99"/>
      <c r="AK2212" s="99">
        <v>120</v>
      </c>
      <c r="AL2212" s="99"/>
      <c r="AM2212" s="100">
        <v>100</v>
      </c>
      <c r="AN2212" s="100"/>
      <c r="AO2212" s="44"/>
      <c r="AP2212" s="100"/>
      <c r="AQ2212" s="100"/>
      <c r="AR2212" s="100"/>
      <c r="AS2212" s="100"/>
      <c r="AT2212" s="100"/>
      <c r="AU2212" s="100"/>
      <c r="AV2212" s="100"/>
      <c r="AW2212" s="100"/>
      <c r="AX2212" s="100"/>
      <c r="AY2212" s="100"/>
      <c r="AZ2212" s="100"/>
      <c r="BA2212" s="100"/>
      <c r="BB2212" s="100"/>
      <c r="BC2212" s="100"/>
      <c r="BD2212" s="41"/>
    </row>
    <row r="2213" spans="1:56" x14ac:dyDescent="0.3">
      <c r="A2213" s="100" t="s">
        <v>44</v>
      </c>
      <c r="B2213" s="100" t="s">
        <v>41</v>
      </c>
      <c r="C2213" s="100" t="s">
        <v>369</v>
      </c>
      <c r="D2213" s="100" t="s">
        <v>2477</v>
      </c>
      <c r="E2213" s="100" t="s">
        <v>54</v>
      </c>
      <c r="F2213" s="100">
        <v>999929185</v>
      </c>
      <c r="G2213" s="99">
        <f>(J2213+T2213)-H2213</f>
        <v>128</v>
      </c>
      <c r="H2213" s="100"/>
      <c r="I2213" s="44"/>
      <c r="J2213" s="99">
        <f>SUM(K2213,L2213,N2213,O2213,P2213,Q2213)</f>
        <v>0</v>
      </c>
      <c r="K2213" s="99">
        <f>SUM(AD2213,AL2213,AN2213)</f>
        <v>0</v>
      </c>
      <c r="L2213" s="99">
        <f>SUM(AE2213,AF2213,AG2213,AH2213)</f>
        <v>0</v>
      </c>
      <c r="M2213" s="99">
        <f>COUNT(#REF!,#REF!,#REF!,#REF!,#REF!,#REF!,#REF!,AE2213,#REF!,#REF!,#REF!,#REF!,AF2213,AG2213,#REF!,#REF!,#REF!,AH2213)</f>
        <v>0</v>
      </c>
      <c r="N2213" s="99">
        <f>AI2213+AJ2213</f>
        <v>0</v>
      </c>
      <c r="O2213" s="99"/>
      <c r="P2213" s="99">
        <f>AK2213</f>
        <v>0</v>
      </c>
      <c r="Q2213" s="99">
        <f>AM2213</f>
        <v>0</v>
      </c>
      <c r="R2213" s="99">
        <v>0</v>
      </c>
      <c r="S2213" s="47"/>
      <c r="T2213" s="99">
        <f>SUM(U2213,V2213,X2213,Y2213,Z2213,AA2213,AB2213)</f>
        <v>128</v>
      </c>
      <c r="U2213" s="99">
        <f>AP2213</f>
        <v>0</v>
      </c>
      <c r="V2213" s="99">
        <f>SUM(AS2213,AT2213,AU2213,AV2213,AW2213,AX2213,AY2213,AZ2213,BA2213,BB2213,BC2213)</f>
        <v>128</v>
      </c>
      <c r="W2213" s="99">
        <f>COUNT(AS2213,AT2213,AU2213,AV2213,AW2213,AX2213,AY2213,AZ2213,BA2213,BB2213,BC2213)</f>
        <v>2</v>
      </c>
      <c r="X2213" s="99">
        <v>0</v>
      </c>
      <c r="Y2213" s="99">
        <v>0</v>
      </c>
      <c r="Z2213" s="99">
        <v>0</v>
      </c>
      <c r="AA2213" s="99">
        <f>AR2213</f>
        <v>0</v>
      </c>
      <c r="AB2213" s="99">
        <f>AQ2213</f>
        <v>0</v>
      </c>
      <c r="AC2213" s="47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44"/>
      <c r="AP2213" s="100"/>
      <c r="AQ2213" s="100"/>
      <c r="AR2213" s="100"/>
      <c r="AS2213" s="100"/>
      <c r="AT2213" s="100"/>
      <c r="AU2213" s="100"/>
      <c r="AV2213" s="100"/>
      <c r="AW2213" s="100"/>
      <c r="AX2213" s="100">
        <v>90</v>
      </c>
      <c r="AY2213" s="100"/>
      <c r="AZ2213" s="100">
        <v>38</v>
      </c>
      <c r="BA2213" s="100"/>
      <c r="BB2213" s="100"/>
      <c r="BC2213" s="100"/>
    </row>
    <row r="2214" spans="1:56" x14ac:dyDescent="0.3">
      <c r="A2214" s="100" t="s">
        <v>44</v>
      </c>
      <c r="B2214" s="100" t="s">
        <v>41</v>
      </c>
      <c r="C2214" s="100" t="s">
        <v>1188</v>
      </c>
      <c r="D2214" s="100" t="s">
        <v>2695</v>
      </c>
      <c r="E2214" s="100" t="s">
        <v>54</v>
      </c>
      <c r="F2214" s="100">
        <v>999928158</v>
      </c>
      <c r="G2214" s="99">
        <f>(J2214+T2214)-H2214</f>
        <v>127.2</v>
      </c>
      <c r="H2214" s="99"/>
      <c r="I2214" s="24"/>
      <c r="J2214" s="99">
        <f>SUM(K2214,L2214,N2214,O2214,P2214,Q2214)</f>
        <v>27.2</v>
      </c>
      <c r="K2214" s="99">
        <f>SUM(AD2214,AL2214,AN2214)</f>
        <v>0</v>
      </c>
      <c r="L2214" s="99">
        <f>SUM(AE2214,AF2214,AG2214,AH2214)</f>
        <v>27.2</v>
      </c>
      <c r="M2214" s="99">
        <f>COUNT(#REF!,#REF!,#REF!,#REF!,#REF!,#REF!,#REF!,AE2214,#REF!,#REF!,#REF!,#REF!,AF2214,AG2214,#REF!,#REF!,#REF!,AH2214)</f>
        <v>1</v>
      </c>
      <c r="N2214" s="99">
        <f>AI2214+AJ2214</f>
        <v>0</v>
      </c>
      <c r="O2214" s="99"/>
      <c r="P2214" s="99">
        <f>AK2214</f>
        <v>0</v>
      </c>
      <c r="Q2214" s="99">
        <f>AM2214</f>
        <v>0</v>
      </c>
      <c r="R2214" s="99">
        <v>0</v>
      </c>
      <c r="S2214" s="47"/>
      <c r="T2214" s="99">
        <f>SUM(U2214,V2214,X2214,Y2214,Z2214,AA2214,AB2214)</f>
        <v>100</v>
      </c>
      <c r="U2214" s="99">
        <f>AP2214</f>
        <v>10</v>
      </c>
      <c r="V2214" s="99">
        <f>SUM(AS2214,AT2214,AU2214,AV2214,AW2214,AX2214,AY2214,AZ2214,BA2214,BB2214,BC2214)</f>
        <v>90</v>
      </c>
      <c r="W2214" s="99">
        <f>COUNT(AS2214,AT2214,AU2214,AV2214,AW2214,AX2214,AY2214,AZ2214,BA2214,BB2214,BC2214)</f>
        <v>1</v>
      </c>
      <c r="X2214" s="99">
        <v>0</v>
      </c>
      <c r="Y2214" s="99">
        <v>0</v>
      </c>
      <c r="Z2214" s="99">
        <v>0</v>
      </c>
      <c r="AA2214" s="99">
        <f>AR2214</f>
        <v>0</v>
      </c>
      <c r="AB2214" s="99">
        <f>AQ2214</f>
        <v>0</v>
      </c>
      <c r="AC2214" s="47"/>
      <c r="AD2214" s="99"/>
      <c r="AE2214" s="99"/>
      <c r="AF2214" s="99"/>
      <c r="AG2214" s="99">
        <v>27.2</v>
      </c>
      <c r="AH2214" s="99"/>
      <c r="AI2214" s="99"/>
      <c r="AJ2214" s="99"/>
      <c r="AK2214" s="99"/>
      <c r="AL2214" s="99"/>
      <c r="AM2214" s="100"/>
      <c r="AN2214" s="100"/>
      <c r="AO2214" s="44"/>
      <c r="AP2214" s="100">
        <v>10</v>
      </c>
      <c r="AQ2214" s="100"/>
      <c r="AR2214" s="100"/>
      <c r="AS2214" s="100">
        <v>90</v>
      </c>
      <c r="AT2214" s="100"/>
      <c r="AU2214" s="100"/>
      <c r="AV2214" s="100"/>
      <c r="AW2214" s="100"/>
      <c r="AX2214" s="100"/>
      <c r="AY2214" s="100"/>
      <c r="AZ2214" s="100"/>
      <c r="BA2214" s="100"/>
      <c r="BB2214" s="100"/>
      <c r="BC2214" s="100"/>
      <c r="BD2214" s="41"/>
    </row>
    <row r="2215" spans="1:56" x14ac:dyDescent="0.3">
      <c r="A2215" s="100" t="s">
        <v>44</v>
      </c>
      <c r="B2215" s="100" t="s">
        <v>41</v>
      </c>
      <c r="C2215" s="100" t="s">
        <v>1962</v>
      </c>
      <c r="D2215" s="100" t="s">
        <v>3172</v>
      </c>
      <c r="E2215" s="100" t="s">
        <v>54</v>
      </c>
      <c r="F2215" s="100">
        <v>999925237</v>
      </c>
      <c r="G2215" s="99">
        <f>(J2215+T2215)-H2215</f>
        <v>126.80000000000001</v>
      </c>
      <c r="H2215" s="100"/>
      <c r="I2215" s="44"/>
      <c r="J2215" s="99">
        <f>SUM(K2215,L2215,N2215,O2215,P2215,Q2215)</f>
        <v>58.800000000000004</v>
      </c>
      <c r="K2215" s="99">
        <f>SUM(AD2215,AL2215,AN2215)</f>
        <v>0</v>
      </c>
      <c r="L2215" s="99">
        <f>SUM(AE2215,AF2215,AG2215,AH2215)</f>
        <v>0</v>
      </c>
      <c r="M2215" s="99">
        <f>COUNT(#REF!,#REF!,#REF!,#REF!,#REF!,#REF!,#REF!,AE2215,#REF!,#REF!,#REF!,#REF!,AF2215,AG2215,#REF!,#REF!,#REF!,AH2215)</f>
        <v>4</v>
      </c>
      <c r="N2215" s="99">
        <f>AI2215+AJ2215</f>
        <v>25.200000000000003</v>
      </c>
      <c r="O2215" s="99"/>
      <c r="P2215" s="99">
        <f>AK2215</f>
        <v>33.6</v>
      </c>
      <c r="Q2215" s="99">
        <f>AM2215</f>
        <v>0</v>
      </c>
      <c r="R2215" s="99">
        <v>0</v>
      </c>
      <c r="S2215" s="47"/>
      <c r="T2215" s="99">
        <f>SUM(U2215,V2215,X2215,Y2215,Z2215,AA2215,AB2215)</f>
        <v>68</v>
      </c>
      <c r="U2215" s="99">
        <f>AP2215</f>
        <v>0</v>
      </c>
      <c r="V2215" s="99">
        <f>SUM(AS2215,AT2215,AU2215,AV2215,AW2215,AX2215,AY2215,AZ2215,BA2215,BB2215,BC2215)</f>
        <v>68</v>
      </c>
      <c r="W2215" s="99">
        <f>COUNT(AS2215,AT2215,AU2215,AV2215,AW2215,AX2215,AY2215,AZ2215,BA2215,BB2215,BC2215)</f>
        <v>1</v>
      </c>
      <c r="X2215" s="99">
        <v>0</v>
      </c>
      <c r="Y2215" s="99">
        <v>0</v>
      </c>
      <c r="Z2215" s="99">
        <v>0</v>
      </c>
      <c r="AA2215" s="99">
        <f>AR2215</f>
        <v>0</v>
      </c>
      <c r="AB2215" s="99">
        <f>AQ2215</f>
        <v>0</v>
      </c>
      <c r="AC2215" s="47"/>
      <c r="AD2215" s="100">
        <v>0</v>
      </c>
      <c r="AE2215" s="100">
        <v>0</v>
      </c>
      <c r="AF2215" s="100">
        <v>0</v>
      </c>
      <c r="AG2215" s="100">
        <v>0</v>
      </c>
      <c r="AH2215" s="100">
        <v>0</v>
      </c>
      <c r="AI2215" s="100">
        <v>25.200000000000003</v>
      </c>
      <c r="AJ2215" s="100">
        <v>0</v>
      </c>
      <c r="AK2215" s="100">
        <v>33.6</v>
      </c>
      <c r="AL2215" s="100">
        <v>0</v>
      </c>
      <c r="AM2215" s="100">
        <v>0</v>
      </c>
      <c r="AN2215" s="100">
        <v>0</v>
      </c>
      <c r="AO2215" s="44"/>
      <c r="AP2215" s="100"/>
      <c r="AQ2215" s="100"/>
      <c r="AR2215" s="100"/>
      <c r="AS2215" s="100"/>
      <c r="AT2215" s="100"/>
      <c r="AU2215" s="100"/>
      <c r="AV2215" s="100"/>
      <c r="AW2215" s="100"/>
      <c r="AX2215" s="100">
        <v>68</v>
      </c>
      <c r="AY2215" s="100"/>
      <c r="AZ2215" s="100"/>
      <c r="BA2215" s="100"/>
      <c r="BB2215" s="100"/>
      <c r="BC2215" s="100"/>
    </row>
    <row r="2216" spans="1:56" x14ac:dyDescent="0.3">
      <c r="A2216" s="100" t="s">
        <v>44</v>
      </c>
      <c r="B2216" s="100" t="s">
        <v>41</v>
      </c>
      <c r="C2216" s="100" t="s">
        <v>452</v>
      </c>
      <c r="D2216" s="100" t="s">
        <v>72</v>
      </c>
      <c r="E2216" s="100" t="s">
        <v>54</v>
      </c>
      <c r="F2216" s="100">
        <v>999923895</v>
      </c>
      <c r="G2216" s="99">
        <f>(J2216+T2216)-H2216</f>
        <v>120</v>
      </c>
      <c r="H2216" s="100"/>
      <c r="I2216" s="44"/>
      <c r="J2216" s="99">
        <f>SUM(K2216,L2216,N2216,O2216,P2216,Q2216)</f>
        <v>0</v>
      </c>
      <c r="K2216" s="99">
        <f>SUM(AD2216,AL2216,AN2216)</f>
        <v>0</v>
      </c>
      <c r="L2216" s="99">
        <f>SUM(AE2216,AF2216,AG2216,AH2216)</f>
        <v>0</v>
      </c>
      <c r="M2216" s="99">
        <f>COUNT(#REF!,#REF!,#REF!,#REF!,#REF!,#REF!,#REF!,AE2216,#REF!,#REF!,#REF!,#REF!,AF2216,AG2216,#REF!,#REF!,#REF!,AH2216)</f>
        <v>0</v>
      </c>
      <c r="N2216" s="99">
        <f>AI2216+AJ2216</f>
        <v>0</v>
      </c>
      <c r="O2216" s="99"/>
      <c r="P2216" s="99">
        <f>AK2216</f>
        <v>0</v>
      </c>
      <c r="Q2216" s="99">
        <f>AM2216</f>
        <v>0</v>
      </c>
      <c r="R2216" s="99">
        <v>0</v>
      </c>
      <c r="S2216" s="47"/>
      <c r="T2216" s="99">
        <f>SUM(U2216,V2216,X2216,Y2216,Z2216,AA2216,AB2216)</f>
        <v>120</v>
      </c>
      <c r="U2216" s="99">
        <f>AP2216</f>
        <v>0</v>
      </c>
      <c r="V2216" s="99">
        <f>SUM(AS2216,AT2216,AU2216,AV2216,AW2216,AX2216,AY2216,AZ2216,BA2216,BB2216,BC2216)</f>
        <v>120</v>
      </c>
      <c r="W2216" s="99">
        <f>COUNT(AS2216,AT2216,AU2216,AV2216,AW2216,AX2216,AY2216,AZ2216,BA2216,BB2216,BC2216)</f>
        <v>1</v>
      </c>
      <c r="X2216" s="99">
        <v>0</v>
      </c>
      <c r="Y2216" s="99">
        <v>0</v>
      </c>
      <c r="Z2216" s="99">
        <v>0</v>
      </c>
      <c r="AA2216" s="99">
        <f>AR2216</f>
        <v>0</v>
      </c>
      <c r="AB2216" s="99">
        <f>AQ2216</f>
        <v>0</v>
      </c>
      <c r="AC2216" s="47"/>
      <c r="AD2216" s="100"/>
      <c r="AE2216" s="100"/>
      <c r="AF2216" s="100"/>
      <c r="AG2216" s="100"/>
      <c r="AH2216" s="100"/>
      <c r="AI2216" s="100"/>
      <c r="AJ2216" s="100"/>
      <c r="AK2216" s="100"/>
      <c r="AL2216" s="100"/>
      <c r="AM2216" s="100"/>
      <c r="AN2216" s="100"/>
      <c r="AO2216" s="44"/>
      <c r="AP2216" s="100"/>
      <c r="AQ2216" s="100"/>
      <c r="AR2216" s="100"/>
      <c r="AS2216" s="100">
        <v>120</v>
      </c>
      <c r="AT2216" s="100"/>
      <c r="AU2216" s="100"/>
      <c r="AV2216" s="100"/>
      <c r="AW2216" s="100"/>
      <c r="AX2216" s="100"/>
      <c r="AY2216" s="100"/>
      <c r="AZ2216" s="100"/>
      <c r="BA2216" s="100"/>
      <c r="BB2216" s="100"/>
      <c r="BC2216" s="100"/>
    </row>
    <row r="2217" spans="1:56" x14ac:dyDescent="0.3">
      <c r="A2217" s="100" t="s">
        <v>44</v>
      </c>
      <c r="B2217" s="100" t="s">
        <v>41</v>
      </c>
      <c r="C2217" s="100" t="s">
        <v>1761</v>
      </c>
      <c r="D2217" s="100" t="s">
        <v>2373</v>
      </c>
      <c r="E2217" s="100" t="s">
        <v>54</v>
      </c>
      <c r="F2217" s="100">
        <v>999926899</v>
      </c>
      <c r="G2217" s="99">
        <f>(J2217+T2217)-H2217</f>
        <v>120</v>
      </c>
      <c r="H2217" s="100"/>
      <c r="I2217" s="44"/>
      <c r="J2217" s="99">
        <f>SUM(K2217,L2217,N2217,O2217,P2217,Q2217)</f>
        <v>0</v>
      </c>
      <c r="K2217" s="99">
        <f>SUM(AD2217,AL2217,AN2217)</f>
        <v>0</v>
      </c>
      <c r="L2217" s="99">
        <f>SUM(AE2217,AF2217,AG2217,AH2217)</f>
        <v>0</v>
      </c>
      <c r="M2217" s="99">
        <f>COUNT(#REF!,#REF!,#REF!,#REF!,#REF!,#REF!,#REF!,AE2217,#REF!,#REF!,#REF!,#REF!,AF2217,AG2217,#REF!,#REF!,#REF!,AH2217)</f>
        <v>0</v>
      </c>
      <c r="N2217" s="99">
        <f>AI2217+AJ2217</f>
        <v>0</v>
      </c>
      <c r="O2217" s="99"/>
      <c r="P2217" s="99">
        <f>AK2217</f>
        <v>0</v>
      </c>
      <c r="Q2217" s="99">
        <f>AM2217</f>
        <v>0</v>
      </c>
      <c r="R2217" s="99">
        <v>0</v>
      </c>
      <c r="S2217" s="47"/>
      <c r="T2217" s="99">
        <f>SUM(U2217,V2217,X2217,Y2217,Z2217,AA2217,AB2217)</f>
        <v>120</v>
      </c>
      <c r="U2217" s="99">
        <f>AP2217</f>
        <v>0</v>
      </c>
      <c r="V2217" s="99">
        <f>SUM(AS2217,AT2217,AU2217,AV2217,AW2217,AX2217,AY2217,AZ2217,BA2217,BB2217,BC2217)</f>
        <v>120</v>
      </c>
      <c r="W2217" s="99">
        <f>COUNT(AS2217,AT2217,AU2217,AV2217,AW2217,AX2217,AY2217,AZ2217,BA2217,BB2217,BC2217)</f>
        <v>1</v>
      </c>
      <c r="X2217" s="99">
        <v>0</v>
      </c>
      <c r="Y2217" s="99">
        <v>0</v>
      </c>
      <c r="Z2217" s="99">
        <v>0</v>
      </c>
      <c r="AA2217" s="99">
        <f>AR2217</f>
        <v>0</v>
      </c>
      <c r="AB2217" s="99">
        <f>AQ2217</f>
        <v>0</v>
      </c>
      <c r="AC2217" s="47"/>
      <c r="AD2217" s="100"/>
      <c r="AE2217" s="100"/>
      <c r="AF2217" s="100"/>
      <c r="AG2217" s="100"/>
      <c r="AH2217" s="100"/>
      <c r="AI2217" s="100"/>
      <c r="AJ2217" s="100"/>
      <c r="AK2217" s="100"/>
      <c r="AL2217" s="100"/>
      <c r="AM2217" s="100"/>
      <c r="AN2217" s="100"/>
      <c r="AO2217" s="44"/>
      <c r="AP2217" s="100"/>
      <c r="AQ2217" s="100"/>
      <c r="AR2217" s="100"/>
      <c r="AS2217" s="100"/>
      <c r="AT2217" s="100"/>
      <c r="AU2217" s="100"/>
      <c r="AV2217" s="100"/>
      <c r="AW2217" s="100"/>
      <c r="AX2217" s="100"/>
      <c r="AY2217" s="100"/>
      <c r="AZ2217" s="100">
        <v>120</v>
      </c>
      <c r="BA2217" s="100"/>
      <c r="BB2217" s="100"/>
      <c r="BC2217" s="100"/>
    </row>
    <row r="2218" spans="1:56" x14ac:dyDescent="0.3">
      <c r="A2218" s="100" t="s">
        <v>44</v>
      </c>
      <c r="B2218" s="100" t="s">
        <v>41</v>
      </c>
      <c r="C2218" s="100" t="s">
        <v>1831</v>
      </c>
      <c r="D2218" s="100" t="s">
        <v>3171</v>
      </c>
      <c r="E2218" s="100" t="s">
        <v>54</v>
      </c>
      <c r="F2218" s="100">
        <v>999924553</v>
      </c>
      <c r="G2218" s="99">
        <f>(J2218+T2218)-H2218</f>
        <v>106</v>
      </c>
      <c r="H2218" s="100"/>
      <c r="I2218" s="44"/>
      <c r="J2218" s="99">
        <f>SUM(K2218,L2218,N2218,O2218,P2218,Q2218)</f>
        <v>0</v>
      </c>
      <c r="K2218" s="99">
        <f>SUM(AD2218,AL2218,AN2218)</f>
        <v>0</v>
      </c>
      <c r="L2218" s="99">
        <f>SUM(AE2218,AF2218,AG2218,AH2218)</f>
        <v>0</v>
      </c>
      <c r="M2218" s="99">
        <f>COUNT(#REF!,#REF!,#REF!,#REF!,#REF!,#REF!,#REF!,AE2218,#REF!,#REF!,#REF!,#REF!,AF2218,AG2218,#REF!,#REF!,#REF!,AH2218)</f>
        <v>0</v>
      </c>
      <c r="N2218" s="99">
        <f>AI2218+AJ2218</f>
        <v>0</v>
      </c>
      <c r="O2218" s="99"/>
      <c r="P2218" s="99">
        <f>AK2218</f>
        <v>0</v>
      </c>
      <c r="Q2218" s="99">
        <f>AM2218</f>
        <v>0</v>
      </c>
      <c r="R2218" s="99">
        <v>0</v>
      </c>
      <c r="S2218" s="47"/>
      <c r="T2218" s="99">
        <f>SUM(U2218,V2218,X2218,Y2218,Z2218,AA2218,AB2218)</f>
        <v>106</v>
      </c>
      <c r="U2218" s="99">
        <f>AP2218</f>
        <v>0</v>
      </c>
      <c r="V2218" s="99">
        <f>SUM(AS2218,AT2218,AU2218,AV2218,AW2218,AX2218,AY2218,AZ2218,BA2218,BB2218,BC2218)</f>
        <v>106</v>
      </c>
      <c r="W2218" s="99">
        <f>COUNT(AS2218,AT2218,AU2218,AV2218,AW2218,AX2218,AY2218,AZ2218,BA2218,BB2218,BC2218)</f>
        <v>2</v>
      </c>
      <c r="X2218" s="99">
        <v>0</v>
      </c>
      <c r="Y2218" s="99">
        <v>0</v>
      </c>
      <c r="Z2218" s="99">
        <v>0</v>
      </c>
      <c r="AA2218" s="99">
        <f>AR2218</f>
        <v>0</v>
      </c>
      <c r="AB2218" s="99">
        <f>AQ2218</f>
        <v>0</v>
      </c>
      <c r="AC2218" s="47"/>
      <c r="AD2218" s="100"/>
      <c r="AE2218" s="100"/>
      <c r="AF2218" s="100"/>
      <c r="AG2218" s="100"/>
      <c r="AH2218" s="100"/>
      <c r="AI2218" s="100"/>
      <c r="AJ2218" s="100"/>
      <c r="AK2218" s="100"/>
      <c r="AL2218" s="100"/>
      <c r="AM2218" s="100"/>
      <c r="AN2218" s="100"/>
      <c r="AO2218" s="44"/>
      <c r="AP2218" s="100"/>
      <c r="AQ2218" s="100"/>
      <c r="AR2218" s="100"/>
      <c r="AS2218" s="100"/>
      <c r="AT2218" s="100"/>
      <c r="AU2218" s="100"/>
      <c r="AV2218" s="100"/>
      <c r="AW2218" s="100"/>
      <c r="AX2218" s="100">
        <v>68</v>
      </c>
      <c r="AY2218" s="100"/>
      <c r="AZ2218" s="100">
        <v>38</v>
      </c>
      <c r="BA2218" s="100"/>
      <c r="BB2218" s="100"/>
      <c r="BC2218" s="100"/>
    </row>
    <row r="2219" spans="1:56" x14ac:dyDescent="0.3">
      <c r="A2219" s="100" t="s">
        <v>44</v>
      </c>
      <c r="B2219" s="100" t="s">
        <v>41</v>
      </c>
      <c r="C2219" s="100" t="s">
        <v>1613</v>
      </c>
      <c r="D2219" s="100" t="s">
        <v>1934</v>
      </c>
      <c r="E2219" s="100" t="s">
        <v>54</v>
      </c>
      <c r="F2219" s="100">
        <v>999925149</v>
      </c>
      <c r="G2219" s="99">
        <f>(J2219+T2219)-H2219</f>
        <v>100.80000000000001</v>
      </c>
      <c r="H2219" s="100"/>
      <c r="I2219" s="44"/>
      <c r="J2219" s="99">
        <f>SUM(K2219,L2219,N2219,O2219,P2219,Q2219)</f>
        <v>62.800000000000004</v>
      </c>
      <c r="K2219" s="99">
        <f>SUM(AD2219,AL2219,AN2219)</f>
        <v>0</v>
      </c>
      <c r="L2219" s="99">
        <f>SUM(AE2219,AF2219,AG2219,AH2219)</f>
        <v>0</v>
      </c>
      <c r="M2219" s="99">
        <f>COUNT(#REF!,#REF!,#REF!,#REF!,#REF!,#REF!,#REF!,AE2219,#REF!,#REF!,#REF!,#REF!,AF2219,AG2219,#REF!,#REF!,#REF!,AH2219)</f>
        <v>4</v>
      </c>
      <c r="N2219" s="99">
        <f>AI2219+AJ2219</f>
        <v>31.6</v>
      </c>
      <c r="O2219" s="99"/>
      <c r="P2219" s="99">
        <f>AK2219</f>
        <v>31.200000000000003</v>
      </c>
      <c r="Q2219" s="99">
        <f>AM2219</f>
        <v>0</v>
      </c>
      <c r="R2219" s="99">
        <v>0</v>
      </c>
      <c r="S2219" s="47"/>
      <c r="T2219" s="99">
        <f>SUM(U2219,V2219,X2219,Y2219,Z2219,AA2219,AB2219)</f>
        <v>38</v>
      </c>
      <c r="U2219" s="99">
        <f>AP2219</f>
        <v>0</v>
      </c>
      <c r="V2219" s="99">
        <f>SUM(AS2219,AT2219,AU2219,AV2219,AW2219,AX2219,AY2219,AZ2219,BA2219,BB2219,BC2219)</f>
        <v>38</v>
      </c>
      <c r="W2219" s="99">
        <f>COUNT(AS2219,AT2219,AU2219,AV2219,AW2219,AX2219,AY2219,AZ2219,BA2219,BB2219,BC2219)</f>
        <v>1</v>
      </c>
      <c r="X2219" s="99">
        <v>0</v>
      </c>
      <c r="Y2219" s="99">
        <v>0</v>
      </c>
      <c r="Z2219" s="99">
        <v>0</v>
      </c>
      <c r="AA2219" s="99">
        <f>AR2219</f>
        <v>0</v>
      </c>
      <c r="AB2219" s="99">
        <f>AQ2219</f>
        <v>0</v>
      </c>
      <c r="AC2219" s="47"/>
      <c r="AD2219" s="100">
        <v>0</v>
      </c>
      <c r="AE2219" s="100">
        <v>0</v>
      </c>
      <c r="AF2219" s="100">
        <v>0</v>
      </c>
      <c r="AG2219" s="100">
        <v>0</v>
      </c>
      <c r="AH2219" s="100">
        <v>0</v>
      </c>
      <c r="AI2219" s="100">
        <v>31.6</v>
      </c>
      <c r="AJ2219" s="100">
        <v>0</v>
      </c>
      <c r="AK2219" s="100">
        <v>31.200000000000003</v>
      </c>
      <c r="AL2219" s="100">
        <v>0</v>
      </c>
      <c r="AM2219" s="100">
        <v>0</v>
      </c>
      <c r="AN2219" s="100">
        <v>0</v>
      </c>
      <c r="AO2219" s="44"/>
      <c r="AP2219" s="100"/>
      <c r="AQ2219" s="100"/>
      <c r="AR2219" s="100"/>
      <c r="AS2219" s="100"/>
      <c r="AT2219" s="100"/>
      <c r="AU2219" s="100"/>
      <c r="AV2219" s="100"/>
      <c r="AW2219" s="100"/>
      <c r="AX2219" s="100"/>
      <c r="AY2219" s="100"/>
      <c r="AZ2219" s="100">
        <v>38</v>
      </c>
      <c r="BA2219" s="100"/>
      <c r="BB2219" s="100"/>
      <c r="BC2219" s="100"/>
    </row>
    <row r="2220" spans="1:56" x14ac:dyDescent="0.3">
      <c r="A2220" s="100" t="s">
        <v>44</v>
      </c>
      <c r="B2220" s="100" t="s">
        <v>41</v>
      </c>
      <c r="C2220" s="100" t="s">
        <v>3285</v>
      </c>
      <c r="D2220" s="100" t="s">
        <v>476</v>
      </c>
      <c r="E2220" s="100" t="s">
        <v>54</v>
      </c>
      <c r="F2220" s="100">
        <v>999930862</v>
      </c>
      <c r="G2220" s="99">
        <f>(J2220+T2220)-H2220</f>
        <v>90</v>
      </c>
      <c r="H2220" s="100"/>
      <c r="I2220" s="44"/>
      <c r="J2220" s="99">
        <f>SUM(K2220,L2220,N2220,O2220,P2220,Q2220)</f>
        <v>0</v>
      </c>
      <c r="K2220" s="99">
        <f>SUM(AD2220,AL2220,AN2220)</f>
        <v>0</v>
      </c>
      <c r="L2220" s="99">
        <f>SUM(AE2220,AF2220,AG2220,AH2220)</f>
        <v>0</v>
      </c>
      <c r="M2220" s="99">
        <f>COUNT(#REF!,#REF!,#REF!,#REF!,#REF!,#REF!,#REF!,AE2220,#REF!,#REF!,#REF!,#REF!,AF2220,AG2220,#REF!,#REF!,#REF!,AH2220)</f>
        <v>0</v>
      </c>
      <c r="N2220" s="99">
        <f>AI2220+AJ2220</f>
        <v>0</v>
      </c>
      <c r="O2220" s="99"/>
      <c r="P2220" s="99">
        <f>AK2220</f>
        <v>0</v>
      </c>
      <c r="Q2220" s="99">
        <f>AM2220</f>
        <v>0</v>
      </c>
      <c r="R2220" s="99">
        <v>0</v>
      </c>
      <c r="S2220" s="47"/>
      <c r="T2220" s="99">
        <f>SUM(U2220,V2220,X2220,Y2220,Z2220,AA2220,AB2220)</f>
        <v>90</v>
      </c>
      <c r="U2220" s="99">
        <f>AP2220</f>
        <v>0</v>
      </c>
      <c r="V2220" s="99">
        <f>SUM(AS2220,AT2220,AU2220,AV2220,AW2220,AX2220,AY2220,AZ2220,BA2220,BB2220,BC2220)</f>
        <v>90</v>
      </c>
      <c r="W2220" s="99">
        <f>COUNT(AS2220,AT2220,AU2220,AV2220,AW2220,AX2220,AY2220,AZ2220,BA2220,BB2220,BC2220)</f>
        <v>1</v>
      </c>
      <c r="X2220" s="99">
        <v>0</v>
      </c>
      <c r="Y2220" s="99">
        <v>0</v>
      </c>
      <c r="Z2220" s="99">
        <v>0</v>
      </c>
      <c r="AA2220" s="99">
        <f>AR2220</f>
        <v>0</v>
      </c>
      <c r="AB2220" s="99">
        <f>AQ2220</f>
        <v>0</v>
      </c>
      <c r="AC2220" s="47"/>
      <c r="AD2220" s="100"/>
      <c r="AE2220" s="100"/>
      <c r="AF2220" s="100"/>
      <c r="AG2220" s="100"/>
      <c r="AH2220" s="100"/>
      <c r="AI2220" s="100"/>
      <c r="AJ2220" s="100"/>
      <c r="AK2220" s="100"/>
      <c r="AL2220" s="100"/>
      <c r="AM2220" s="100"/>
      <c r="AN2220" s="100"/>
      <c r="AO2220" s="44"/>
      <c r="AP2220" s="100"/>
      <c r="AQ2220" s="100"/>
      <c r="AR2220" s="100"/>
      <c r="AS2220" s="100"/>
      <c r="AT2220" s="100"/>
      <c r="AU2220" s="100"/>
      <c r="AV2220" s="100"/>
      <c r="AW2220" s="100"/>
      <c r="AX2220" s="100"/>
      <c r="AY2220" s="100"/>
      <c r="AZ2220" s="100">
        <v>90</v>
      </c>
      <c r="BA2220" s="100"/>
      <c r="BB2220" s="100"/>
      <c r="BC2220" s="100"/>
    </row>
    <row r="2221" spans="1:56" x14ac:dyDescent="0.3">
      <c r="A2221" s="100" t="s">
        <v>44</v>
      </c>
      <c r="B2221" s="100" t="s">
        <v>41</v>
      </c>
      <c r="C2221" s="100" t="s">
        <v>2096</v>
      </c>
      <c r="D2221" s="100" t="s">
        <v>173</v>
      </c>
      <c r="E2221" s="100" t="s">
        <v>54</v>
      </c>
      <c r="F2221" s="100">
        <v>999925709</v>
      </c>
      <c r="G2221" s="99">
        <f>(J2221+T2221)-H2221</f>
        <v>86.8</v>
      </c>
      <c r="H2221" s="100"/>
      <c r="I2221" s="44"/>
      <c r="J2221" s="99">
        <f>SUM(K2221,L2221,N2221,O2221,P2221,Q2221)</f>
        <v>26.8</v>
      </c>
      <c r="K2221" s="99">
        <f>SUM(AD2221,AL2221,AN2221)</f>
        <v>0</v>
      </c>
      <c r="L2221" s="99">
        <f>SUM(AE2221,AF2221,AG2221,AH2221)</f>
        <v>0</v>
      </c>
      <c r="M2221" s="99">
        <f>COUNT(#REF!,#REF!,#REF!,#REF!,#REF!,#REF!,#REF!,AE2221,#REF!,#REF!,#REF!,#REF!,AF2221,AG2221,#REF!,#REF!,#REF!,AH2221)</f>
        <v>4</v>
      </c>
      <c r="N2221" s="99">
        <f>AI2221+AJ2221</f>
        <v>26.8</v>
      </c>
      <c r="O2221" s="99"/>
      <c r="P2221" s="99">
        <f>AK2221</f>
        <v>0</v>
      </c>
      <c r="Q2221" s="99">
        <f>AM2221</f>
        <v>0</v>
      </c>
      <c r="R2221" s="99">
        <v>0</v>
      </c>
      <c r="S2221" s="47"/>
      <c r="T2221" s="99">
        <f>SUM(U2221,V2221,X2221,Y2221,Z2221,AA2221,AB2221)</f>
        <v>60</v>
      </c>
      <c r="U2221" s="99">
        <f>AP2221</f>
        <v>0</v>
      </c>
      <c r="V2221" s="99">
        <f>SUM(AS2221,AT2221,AU2221,AV2221,AW2221,AX2221,AY2221,AZ2221,BA2221,BB2221,BC2221)</f>
        <v>60</v>
      </c>
      <c r="W2221" s="99">
        <f>COUNT(AS2221,AT2221,AU2221,AV2221,AW2221,AX2221,AY2221,AZ2221,BA2221,BB2221,BC2221)</f>
        <v>1</v>
      </c>
      <c r="X2221" s="99">
        <v>0</v>
      </c>
      <c r="Y2221" s="99">
        <v>0</v>
      </c>
      <c r="Z2221" s="99">
        <v>0</v>
      </c>
      <c r="AA2221" s="99">
        <f>AR2221</f>
        <v>0</v>
      </c>
      <c r="AB2221" s="99">
        <f>AQ2221</f>
        <v>0</v>
      </c>
      <c r="AC2221" s="47"/>
      <c r="AD2221" s="100">
        <v>0</v>
      </c>
      <c r="AE2221" s="100">
        <v>0</v>
      </c>
      <c r="AF2221" s="100">
        <v>0</v>
      </c>
      <c r="AG2221" s="100">
        <v>0</v>
      </c>
      <c r="AH2221" s="100">
        <v>0</v>
      </c>
      <c r="AI2221" s="100">
        <v>26.8</v>
      </c>
      <c r="AJ2221" s="100">
        <v>0</v>
      </c>
      <c r="AK2221" s="100">
        <v>0</v>
      </c>
      <c r="AL2221" s="100">
        <v>0</v>
      </c>
      <c r="AM2221" s="100">
        <v>0</v>
      </c>
      <c r="AN2221" s="100">
        <v>0</v>
      </c>
      <c r="AO2221" s="44"/>
      <c r="AP2221" s="100"/>
      <c r="AQ2221" s="100"/>
      <c r="AR2221" s="100"/>
      <c r="AS2221" s="100"/>
      <c r="AT2221" s="100">
        <v>60</v>
      </c>
      <c r="AU2221" s="100"/>
      <c r="AV2221" s="100"/>
      <c r="AW2221" s="100"/>
      <c r="AX2221" s="100"/>
      <c r="AY2221" s="100"/>
      <c r="AZ2221" s="100"/>
      <c r="BA2221" s="100"/>
      <c r="BB2221" s="100"/>
      <c r="BC2221" s="100"/>
    </row>
    <row r="2222" spans="1:56" x14ac:dyDescent="0.3">
      <c r="A2222" s="100" t="s">
        <v>44</v>
      </c>
      <c r="B2222" s="100" t="s">
        <v>41</v>
      </c>
      <c r="C2222" s="100" t="s">
        <v>3243</v>
      </c>
      <c r="D2222" s="100" t="s">
        <v>357</v>
      </c>
      <c r="E2222" s="100" t="s">
        <v>54</v>
      </c>
      <c r="F2222" s="100">
        <v>999929105</v>
      </c>
      <c r="G2222" s="99">
        <f>(J2222+T2222)-H2222</f>
        <v>83</v>
      </c>
      <c r="H2222" s="100"/>
      <c r="I2222" s="44"/>
      <c r="J2222" s="99">
        <f>SUM(K2222,L2222,N2222,O2222,P2222,Q2222)</f>
        <v>0</v>
      </c>
      <c r="K2222" s="99">
        <f>SUM(AD2222,AL2222,AN2222)</f>
        <v>0</v>
      </c>
      <c r="L2222" s="99">
        <f>SUM(AE2222,AF2222,AG2222,AH2222)</f>
        <v>0</v>
      </c>
      <c r="M2222" s="99">
        <f>COUNT(#REF!,#REF!,#REF!,#REF!,#REF!,#REF!,#REF!,AE2222,#REF!,#REF!,#REF!,#REF!,AF2222,AG2222,#REF!,#REF!,#REF!,AH2222)</f>
        <v>0</v>
      </c>
      <c r="N2222" s="99">
        <f>AI2222+AJ2222</f>
        <v>0</v>
      </c>
      <c r="O2222" s="99"/>
      <c r="P2222" s="99">
        <f>AK2222</f>
        <v>0</v>
      </c>
      <c r="Q2222" s="99">
        <f>AM2222</f>
        <v>0</v>
      </c>
      <c r="R2222" s="99">
        <v>0</v>
      </c>
      <c r="S2222" s="47"/>
      <c r="T2222" s="99">
        <f>SUM(U2222,V2222,X2222,Y2222,Z2222,AA2222,AB2222)</f>
        <v>83</v>
      </c>
      <c r="U2222" s="99">
        <f>AP2222</f>
        <v>0</v>
      </c>
      <c r="V2222" s="99">
        <f>SUM(AS2222,AT2222,AU2222,AV2222,AW2222,AX2222,AY2222,AZ2222,BA2222,BB2222,BC2222)</f>
        <v>83</v>
      </c>
      <c r="W2222" s="99">
        <f>COUNT(AS2222,AT2222,AU2222,AV2222,AW2222,AX2222,AY2222,AZ2222,BA2222,BB2222,BC2222)</f>
        <v>2</v>
      </c>
      <c r="X2222" s="99">
        <v>0</v>
      </c>
      <c r="Y2222" s="99">
        <v>0</v>
      </c>
      <c r="Z2222" s="99">
        <v>0</v>
      </c>
      <c r="AA2222" s="99">
        <f>AR2222</f>
        <v>0</v>
      </c>
      <c r="AB2222" s="99">
        <f>AQ2222</f>
        <v>0</v>
      </c>
      <c r="AC2222" s="47"/>
      <c r="AD2222" s="100"/>
      <c r="AE2222" s="100"/>
      <c r="AF2222" s="100"/>
      <c r="AG2222" s="100"/>
      <c r="AH2222" s="100"/>
      <c r="AI2222" s="100"/>
      <c r="AJ2222" s="100"/>
      <c r="AK2222" s="100"/>
      <c r="AL2222" s="100"/>
      <c r="AM2222" s="100"/>
      <c r="AN2222" s="100"/>
      <c r="AO2222" s="44"/>
      <c r="AP2222" s="100"/>
      <c r="AQ2222" s="100"/>
      <c r="AR2222" s="100"/>
      <c r="AS2222" s="100"/>
      <c r="AT2222" s="100"/>
      <c r="AU2222" s="100"/>
      <c r="AV2222" s="100"/>
      <c r="AW2222" s="100"/>
      <c r="AX2222" s="100"/>
      <c r="AY2222" s="100">
        <v>45</v>
      </c>
      <c r="AZ2222" s="100">
        <v>38</v>
      </c>
      <c r="BA2222" s="100"/>
      <c r="BB2222" s="100"/>
      <c r="BC2222" s="100"/>
    </row>
    <row r="2223" spans="1:56" x14ac:dyDescent="0.3">
      <c r="A2223" s="100" t="s">
        <v>44</v>
      </c>
      <c r="B2223" s="100" t="s">
        <v>41</v>
      </c>
      <c r="C2223" s="100" t="s">
        <v>2204</v>
      </c>
      <c r="D2223" s="100" t="s">
        <v>627</v>
      </c>
      <c r="E2223" s="100" t="s">
        <v>54</v>
      </c>
      <c r="F2223" s="100">
        <v>999926166</v>
      </c>
      <c r="G2223" s="99">
        <f>(J2223+T2223)-H2223</f>
        <v>68</v>
      </c>
      <c r="H2223" s="100"/>
      <c r="I2223" s="44"/>
      <c r="J2223" s="99">
        <f>SUM(K2223,L2223,N2223,O2223,P2223,Q2223)</f>
        <v>0</v>
      </c>
      <c r="K2223" s="99">
        <f>SUM(AD2223,AL2223,AN2223)</f>
        <v>0</v>
      </c>
      <c r="L2223" s="99">
        <f>SUM(AE2223,AF2223,AG2223,AH2223)</f>
        <v>0</v>
      </c>
      <c r="M2223" s="99">
        <f>COUNT(#REF!,#REF!,#REF!,#REF!,#REF!,#REF!,#REF!,AE2223,#REF!,#REF!,#REF!,#REF!,AF2223,AG2223,#REF!,#REF!,#REF!,AH2223)</f>
        <v>0</v>
      </c>
      <c r="N2223" s="99">
        <f>AI2223+AJ2223</f>
        <v>0</v>
      </c>
      <c r="O2223" s="99"/>
      <c r="P2223" s="99">
        <f>AK2223</f>
        <v>0</v>
      </c>
      <c r="Q2223" s="99">
        <f>AM2223</f>
        <v>0</v>
      </c>
      <c r="R2223" s="99">
        <v>0</v>
      </c>
      <c r="S2223" s="47"/>
      <c r="T2223" s="99">
        <f>SUM(U2223,V2223,X2223,Y2223,Z2223,AA2223,AB2223)</f>
        <v>68</v>
      </c>
      <c r="U2223" s="99">
        <f>AP2223</f>
        <v>0</v>
      </c>
      <c r="V2223" s="99">
        <f>SUM(AS2223,AT2223,AU2223,AV2223,AW2223,AX2223,AY2223,AZ2223,BA2223,BB2223,BC2223)</f>
        <v>68</v>
      </c>
      <c r="W2223" s="99">
        <f>COUNT(AS2223,AT2223,AU2223,AV2223,AW2223,AX2223,AY2223,AZ2223,BA2223,BB2223,BC2223)</f>
        <v>1</v>
      </c>
      <c r="X2223" s="99">
        <v>0</v>
      </c>
      <c r="Y2223" s="99">
        <v>0</v>
      </c>
      <c r="Z2223" s="99">
        <v>0</v>
      </c>
      <c r="AA2223" s="99">
        <f>AR2223</f>
        <v>0</v>
      </c>
      <c r="AB2223" s="99">
        <f>AQ2223</f>
        <v>0</v>
      </c>
      <c r="AC2223" s="47"/>
      <c r="AD2223" s="100"/>
      <c r="AE2223" s="100"/>
      <c r="AF2223" s="100"/>
      <c r="AG2223" s="100"/>
      <c r="AH2223" s="100"/>
      <c r="AI2223" s="100"/>
      <c r="AJ2223" s="100"/>
      <c r="AK2223" s="100"/>
      <c r="AL2223" s="100"/>
      <c r="AM2223" s="100"/>
      <c r="AN2223" s="100"/>
      <c r="AO2223" s="44"/>
      <c r="AP2223" s="100"/>
      <c r="AQ2223" s="100"/>
      <c r="AR2223" s="100"/>
      <c r="AS2223" s="100">
        <v>68</v>
      </c>
      <c r="AT2223" s="100"/>
      <c r="AU2223" s="100"/>
      <c r="AV2223" s="100"/>
      <c r="AW2223" s="100"/>
      <c r="AX2223" s="100"/>
      <c r="AY2223" s="100"/>
      <c r="AZ2223" s="100"/>
      <c r="BA2223" s="100"/>
      <c r="BB2223" s="100"/>
      <c r="BC2223" s="100"/>
    </row>
    <row r="2224" spans="1:56" x14ac:dyDescent="0.3">
      <c r="A2224" s="100" t="s">
        <v>44</v>
      </c>
      <c r="B2224" s="100" t="s">
        <v>41</v>
      </c>
      <c r="C2224" s="100" t="s">
        <v>292</v>
      </c>
      <c r="D2224" s="100" t="s">
        <v>68</v>
      </c>
      <c r="E2224" s="100" t="s">
        <v>54</v>
      </c>
      <c r="F2224" s="100">
        <v>999926219</v>
      </c>
      <c r="G2224" s="99">
        <f>(J2224+T2224)-H2224</f>
        <v>68</v>
      </c>
      <c r="H2224" s="100"/>
      <c r="I2224" s="44"/>
      <c r="J2224" s="99">
        <f>SUM(K2224,L2224,N2224,O2224,P2224,Q2224)</f>
        <v>0</v>
      </c>
      <c r="K2224" s="99">
        <f>SUM(AD2224,AL2224,AN2224)</f>
        <v>0</v>
      </c>
      <c r="L2224" s="99">
        <f>SUM(AE2224,AF2224,AG2224,AH2224)</f>
        <v>0</v>
      </c>
      <c r="M2224" s="99">
        <f>COUNT(#REF!,#REF!,#REF!,#REF!,#REF!,#REF!,#REF!,AE2224,#REF!,#REF!,#REF!,#REF!,AF2224,AG2224,#REF!,#REF!,#REF!,AH2224)</f>
        <v>0</v>
      </c>
      <c r="N2224" s="99">
        <f>AI2224+AJ2224</f>
        <v>0</v>
      </c>
      <c r="O2224" s="99"/>
      <c r="P2224" s="99">
        <f>AK2224</f>
        <v>0</v>
      </c>
      <c r="Q2224" s="99">
        <f>AM2224</f>
        <v>0</v>
      </c>
      <c r="R2224" s="99">
        <v>0</v>
      </c>
      <c r="S2224" s="47"/>
      <c r="T2224" s="99">
        <f>SUM(U2224,V2224,X2224,Y2224,Z2224,AA2224,AB2224)</f>
        <v>68</v>
      </c>
      <c r="U2224" s="99">
        <f>AP2224</f>
        <v>0</v>
      </c>
      <c r="V2224" s="99">
        <f>SUM(AS2224,AT2224,AU2224,AV2224,AW2224,AX2224,AY2224,AZ2224,BA2224,BB2224,BC2224)</f>
        <v>68</v>
      </c>
      <c r="W2224" s="99">
        <f>COUNT(AS2224,AT2224,AU2224,AV2224,AW2224,AX2224,AY2224,AZ2224,BA2224,BB2224,BC2224)</f>
        <v>1</v>
      </c>
      <c r="X2224" s="99">
        <v>0</v>
      </c>
      <c r="Y2224" s="99">
        <v>0</v>
      </c>
      <c r="Z2224" s="99">
        <v>0</v>
      </c>
      <c r="AA2224" s="99">
        <f>AR2224</f>
        <v>0</v>
      </c>
      <c r="AB2224" s="99">
        <f>AQ2224</f>
        <v>0</v>
      </c>
      <c r="AC2224" s="47"/>
      <c r="AD2224" s="100"/>
      <c r="AE2224" s="100"/>
      <c r="AF2224" s="100"/>
      <c r="AG2224" s="100"/>
      <c r="AH2224" s="100"/>
      <c r="AI2224" s="100"/>
      <c r="AJ2224" s="100"/>
      <c r="AK2224" s="100"/>
      <c r="AL2224" s="100"/>
      <c r="AM2224" s="100"/>
      <c r="AN2224" s="100"/>
      <c r="AO2224" s="44"/>
      <c r="AP2224" s="100"/>
      <c r="AQ2224" s="100"/>
      <c r="AR2224" s="100"/>
      <c r="AS2224" s="100">
        <v>68</v>
      </c>
      <c r="AT2224" s="100"/>
      <c r="AU2224" s="100"/>
      <c r="AV2224" s="100"/>
      <c r="AW2224" s="100"/>
      <c r="AX2224" s="100"/>
      <c r="AY2224" s="100"/>
      <c r="AZ2224" s="100"/>
      <c r="BA2224" s="100"/>
      <c r="BB2224" s="100"/>
      <c r="BC2224" s="100"/>
    </row>
    <row r="2225" spans="1:56" x14ac:dyDescent="0.3">
      <c r="A2225" s="100" t="s">
        <v>44</v>
      </c>
      <c r="B2225" s="100" t="s">
        <v>41</v>
      </c>
      <c r="C2225" s="100" t="s">
        <v>3287</v>
      </c>
      <c r="D2225" s="100" t="s">
        <v>3288</v>
      </c>
      <c r="E2225" s="100" t="s">
        <v>54</v>
      </c>
      <c r="F2225" s="100">
        <v>999928948</v>
      </c>
      <c r="G2225" s="99">
        <f>(J2225+T2225)-H2225</f>
        <v>68</v>
      </c>
      <c r="H2225" s="100"/>
      <c r="I2225" s="44"/>
      <c r="J2225" s="99">
        <f>SUM(K2225,L2225,N2225,O2225,P2225,Q2225)</f>
        <v>0</v>
      </c>
      <c r="K2225" s="99">
        <f>SUM(AD2225,AL2225,AN2225)</f>
        <v>0</v>
      </c>
      <c r="L2225" s="99">
        <f>SUM(AE2225,AF2225,AG2225,AH2225)</f>
        <v>0</v>
      </c>
      <c r="M2225" s="99">
        <f>COUNT(#REF!,#REF!,#REF!,#REF!,#REF!,#REF!,#REF!,AE2225,#REF!,#REF!,#REF!,#REF!,AF2225,AG2225,#REF!,#REF!,#REF!,AH2225)</f>
        <v>0</v>
      </c>
      <c r="N2225" s="99">
        <f>AI2225+AJ2225</f>
        <v>0</v>
      </c>
      <c r="O2225" s="99"/>
      <c r="P2225" s="99">
        <f>AK2225</f>
        <v>0</v>
      </c>
      <c r="Q2225" s="99">
        <f>AM2225</f>
        <v>0</v>
      </c>
      <c r="R2225" s="99">
        <v>0</v>
      </c>
      <c r="S2225" s="47"/>
      <c r="T2225" s="99">
        <f>SUM(U2225,V2225,X2225,Y2225,Z2225,AA2225,AB2225)</f>
        <v>68</v>
      </c>
      <c r="U2225" s="99">
        <f>AP2225</f>
        <v>0</v>
      </c>
      <c r="V2225" s="99">
        <f>SUM(AS2225,AT2225,AU2225,AV2225,AW2225,AX2225,AY2225,AZ2225,BA2225,BB2225,BC2225)</f>
        <v>68</v>
      </c>
      <c r="W2225" s="99">
        <f>COUNT(AS2225,AT2225,AU2225,AV2225,AW2225,AX2225,AY2225,AZ2225,BA2225,BB2225,BC2225)</f>
        <v>1</v>
      </c>
      <c r="X2225" s="99">
        <v>0</v>
      </c>
      <c r="Y2225" s="99">
        <v>0</v>
      </c>
      <c r="Z2225" s="99">
        <v>0</v>
      </c>
      <c r="AA2225" s="99">
        <f>AR2225</f>
        <v>0</v>
      </c>
      <c r="AB2225" s="99">
        <f>AQ2225</f>
        <v>0</v>
      </c>
      <c r="AC2225" s="47"/>
      <c r="AD2225" s="100"/>
      <c r="AE2225" s="100"/>
      <c r="AF2225" s="100"/>
      <c r="AG2225" s="100"/>
      <c r="AH2225" s="100"/>
      <c r="AI2225" s="100"/>
      <c r="AJ2225" s="100"/>
      <c r="AK2225" s="100"/>
      <c r="AL2225" s="100"/>
      <c r="AM2225" s="100"/>
      <c r="AN2225" s="100"/>
      <c r="AO2225" s="44"/>
      <c r="AP2225" s="100"/>
      <c r="AQ2225" s="100"/>
      <c r="AR2225" s="100"/>
      <c r="AS2225" s="100"/>
      <c r="AT2225" s="100"/>
      <c r="AU2225" s="100"/>
      <c r="AV2225" s="100"/>
      <c r="AW2225" s="100"/>
      <c r="AX2225" s="100"/>
      <c r="AY2225" s="100"/>
      <c r="AZ2225" s="100">
        <v>68</v>
      </c>
      <c r="BA2225" s="100"/>
      <c r="BB2225" s="100"/>
      <c r="BC2225" s="100"/>
    </row>
    <row r="2226" spans="1:56" x14ac:dyDescent="0.3">
      <c r="A2226" s="100" t="s">
        <v>44</v>
      </c>
      <c r="B2226" s="100" t="s">
        <v>41</v>
      </c>
      <c r="C2226" s="100" t="s">
        <v>3286</v>
      </c>
      <c r="D2226" s="100" t="s">
        <v>101</v>
      </c>
      <c r="E2226" s="100" t="s">
        <v>54</v>
      </c>
      <c r="F2226" s="100">
        <v>999929570</v>
      </c>
      <c r="G2226" s="99">
        <f>(J2226+T2226)-H2226</f>
        <v>68</v>
      </c>
      <c r="H2226" s="100"/>
      <c r="I2226" s="44"/>
      <c r="J2226" s="99">
        <f>SUM(K2226,L2226,N2226,O2226,P2226,Q2226)</f>
        <v>0</v>
      </c>
      <c r="K2226" s="99">
        <f>SUM(AD2226,AL2226,AN2226)</f>
        <v>0</v>
      </c>
      <c r="L2226" s="99">
        <f>SUM(AE2226,AF2226,AG2226,AH2226)</f>
        <v>0</v>
      </c>
      <c r="M2226" s="99">
        <f>COUNT(#REF!,#REF!,#REF!,#REF!,#REF!,#REF!,#REF!,AE2226,#REF!,#REF!,#REF!,#REF!,AF2226,AG2226,#REF!,#REF!,#REF!,AH2226)</f>
        <v>0</v>
      </c>
      <c r="N2226" s="99">
        <f>AI2226+AJ2226</f>
        <v>0</v>
      </c>
      <c r="O2226" s="99"/>
      <c r="P2226" s="99">
        <f>AK2226</f>
        <v>0</v>
      </c>
      <c r="Q2226" s="99">
        <f>AM2226</f>
        <v>0</v>
      </c>
      <c r="R2226" s="99">
        <v>0</v>
      </c>
      <c r="S2226" s="47"/>
      <c r="T2226" s="99">
        <f>SUM(U2226,V2226,X2226,Y2226,Z2226,AA2226,AB2226)</f>
        <v>68</v>
      </c>
      <c r="U2226" s="99">
        <f>AP2226</f>
        <v>0</v>
      </c>
      <c r="V2226" s="99">
        <f>SUM(AS2226,AT2226,AU2226,AV2226,AW2226,AX2226,AY2226,AZ2226,BA2226,BB2226,BC2226)</f>
        <v>68</v>
      </c>
      <c r="W2226" s="99">
        <f>COUNT(AS2226,AT2226,AU2226,AV2226,AW2226,AX2226,AY2226,AZ2226,BA2226,BB2226,BC2226)</f>
        <v>1</v>
      </c>
      <c r="X2226" s="99">
        <v>0</v>
      </c>
      <c r="Y2226" s="99">
        <v>0</v>
      </c>
      <c r="Z2226" s="99">
        <v>0</v>
      </c>
      <c r="AA2226" s="99">
        <f>AR2226</f>
        <v>0</v>
      </c>
      <c r="AB2226" s="99">
        <f>AQ2226</f>
        <v>0</v>
      </c>
      <c r="AC2226" s="47"/>
      <c r="AD2226" s="100"/>
      <c r="AE2226" s="100"/>
      <c r="AF2226" s="100"/>
      <c r="AG2226" s="100"/>
      <c r="AH2226" s="100"/>
      <c r="AI2226" s="100"/>
      <c r="AJ2226" s="100"/>
      <c r="AK2226" s="100"/>
      <c r="AL2226" s="100"/>
      <c r="AM2226" s="100"/>
      <c r="AN2226" s="100"/>
      <c r="AO2226" s="44"/>
      <c r="AP2226" s="100"/>
      <c r="AQ2226" s="100"/>
      <c r="AR2226" s="100"/>
      <c r="AS2226" s="100"/>
      <c r="AT2226" s="100"/>
      <c r="AU2226" s="100"/>
      <c r="AV2226" s="100"/>
      <c r="AW2226" s="100"/>
      <c r="AX2226" s="100"/>
      <c r="AY2226" s="100"/>
      <c r="AZ2226" s="100">
        <v>68</v>
      </c>
      <c r="BA2226" s="100"/>
      <c r="BB2226" s="100"/>
      <c r="BC2226" s="100"/>
    </row>
    <row r="2227" spans="1:56" x14ac:dyDescent="0.3">
      <c r="A2227" s="100" t="s">
        <v>44</v>
      </c>
      <c r="B2227" s="100" t="s">
        <v>41</v>
      </c>
      <c r="C2227" s="100" t="s">
        <v>3173</v>
      </c>
      <c r="D2227" s="100" t="s">
        <v>3174</v>
      </c>
      <c r="E2227" s="100" t="s">
        <v>54</v>
      </c>
      <c r="F2227" s="100">
        <v>999929564</v>
      </c>
      <c r="G2227" s="99">
        <f>(J2227+T2227)-H2227</f>
        <v>63</v>
      </c>
      <c r="H2227" s="100"/>
      <c r="I2227" s="44"/>
      <c r="J2227" s="99">
        <f>SUM(K2227,L2227,N2227,O2227,P2227,Q2227)</f>
        <v>0</v>
      </c>
      <c r="K2227" s="99">
        <f>SUM(AD2227,AL2227,AN2227)</f>
        <v>0</v>
      </c>
      <c r="L2227" s="99">
        <f>SUM(AE2227,AF2227,AG2227,AH2227)</f>
        <v>0</v>
      </c>
      <c r="M2227" s="99">
        <f>COUNT(#REF!,#REF!,#REF!,#REF!,#REF!,#REF!,#REF!,AE2227,#REF!,#REF!,#REF!,#REF!,AF2227,AG2227,#REF!,#REF!,#REF!,AH2227)</f>
        <v>0</v>
      </c>
      <c r="N2227" s="99">
        <f>AI2227+AJ2227</f>
        <v>0</v>
      </c>
      <c r="O2227" s="99"/>
      <c r="P2227" s="99">
        <f>AK2227</f>
        <v>0</v>
      </c>
      <c r="Q2227" s="99">
        <f>AM2227</f>
        <v>0</v>
      </c>
      <c r="R2227" s="99">
        <v>0</v>
      </c>
      <c r="S2227" s="47"/>
      <c r="T2227" s="99">
        <f>SUM(U2227,V2227,X2227,Y2227,Z2227,AA2227,AB2227)</f>
        <v>63</v>
      </c>
      <c r="U2227" s="99">
        <f>AP2227</f>
        <v>0</v>
      </c>
      <c r="V2227" s="99">
        <f>SUM(AS2227,AT2227,AU2227,AV2227,AW2227,AX2227,AY2227,AZ2227,BA2227,BB2227,BC2227)</f>
        <v>63</v>
      </c>
      <c r="W2227" s="99">
        <f>COUNT(AS2227,AT2227,AU2227,AV2227,AW2227,AX2227,AY2227,AZ2227,BA2227,BB2227,BC2227)</f>
        <v>1</v>
      </c>
      <c r="X2227" s="99">
        <v>0</v>
      </c>
      <c r="Y2227" s="99">
        <v>0</v>
      </c>
      <c r="Z2227" s="99">
        <v>0</v>
      </c>
      <c r="AA2227" s="99">
        <f>AR2227</f>
        <v>0</v>
      </c>
      <c r="AB2227" s="99">
        <f>AQ2227</f>
        <v>0</v>
      </c>
      <c r="AC2227" s="47"/>
      <c r="AD2227" s="100"/>
      <c r="AE2227" s="100"/>
      <c r="AF2227" s="100"/>
      <c r="AG2227" s="100"/>
      <c r="AH2227" s="100"/>
      <c r="AI2227" s="100"/>
      <c r="AJ2227" s="100"/>
      <c r="AK2227" s="100"/>
      <c r="AL2227" s="100"/>
      <c r="AM2227" s="100"/>
      <c r="AN2227" s="100"/>
      <c r="AO2227" s="44"/>
      <c r="AP2227" s="100"/>
      <c r="AQ2227" s="100"/>
      <c r="AR2227" s="100"/>
      <c r="AS2227" s="100"/>
      <c r="AT2227" s="100"/>
      <c r="AU2227" s="100"/>
      <c r="AV2227" s="100"/>
      <c r="AW2227" s="100"/>
      <c r="AX2227" s="100">
        <v>63</v>
      </c>
      <c r="AY2227" s="100"/>
      <c r="AZ2227" s="100"/>
      <c r="BA2227" s="100"/>
      <c r="BB2227" s="100"/>
      <c r="BC2227" s="100"/>
    </row>
    <row r="2228" spans="1:56" x14ac:dyDescent="0.3">
      <c r="A2228" s="100" t="s">
        <v>44</v>
      </c>
      <c r="B2228" s="99" t="s">
        <v>41</v>
      </c>
      <c r="C2228" s="99" t="s">
        <v>1293</v>
      </c>
      <c r="D2228" s="99" t="s">
        <v>1294</v>
      </c>
      <c r="E2228" s="99" t="s">
        <v>54</v>
      </c>
      <c r="F2228" s="99">
        <v>999921044</v>
      </c>
      <c r="G2228" s="99">
        <f>(J2228+T2228)-H2228</f>
        <v>60</v>
      </c>
      <c r="H2228" s="100"/>
      <c r="I2228" s="24"/>
      <c r="J2228" s="99">
        <f>SUM(K2228,L2228,N2228,O2228,P2228,Q2228)</f>
        <v>60</v>
      </c>
      <c r="K2228" s="99">
        <f>SUM(AD2228,AL2228,AN2228)</f>
        <v>0</v>
      </c>
      <c r="L2228" s="99">
        <f>SUM(AE2228,AF2228,AG2228,AH2228)</f>
        <v>60</v>
      </c>
      <c r="M2228" s="99">
        <f>COUNT(#REF!,#REF!,#REF!,#REF!,#REF!,#REF!,#REF!,AE2228,#REF!,#REF!,#REF!,#REF!,AF2228,AG2228,#REF!,#REF!,#REF!,AH2228)</f>
        <v>1</v>
      </c>
      <c r="N2228" s="99">
        <f>AI2228+AJ2228</f>
        <v>0</v>
      </c>
      <c r="O2228" s="99"/>
      <c r="P2228" s="99">
        <f>AK2228</f>
        <v>0</v>
      </c>
      <c r="Q2228" s="99">
        <f>AM2228</f>
        <v>0</v>
      </c>
      <c r="R2228" s="99">
        <v>0</v>
      </c>
      <c r="S2228" s="47"/>
      <c r="T2228" s="99">
        <f>SUM(U2228,V2228,X2228,Y2228,Z2228,AA2228,AB2228)</f>
        <v>0</v>
      </c>
      <c r="U2228" s="99">
        <f>AP2228</f>
        <v>0</v>
      </c>
      <c r="V2228" s="99">
        <f>SUM(AS2228,AT2228,AU2228,AV2228,AW2228,AX2228,AY2228,AZ2228,BA2228,BB2228,BC2228)</f>
        <v>0</v>
      </c>
      <c r="W2228" s="99">
        <f>COUNT(AS2228,AT2228,AU2228,AV2228,AW2228,AX2228,AY2228,AZ2228,BA2228,BB2228,BC2228)</f>
        <v>0</v>
      </c>
      <c r="X2228" s="99">
        <v>0</v>
      </c>
      <c r="Y2228" s="99">
        <v>0</v>
      </c>
      <c r="Z2228" s="99">
        <v>0</v>
      </c>
      <c r="AA2228" s="99">
        <f>AR2228</f>
        <v>0</v>
      </c>
      <c r="AB2228" s="99">
        <f>AQ2228</f>
        <v>0</v>
      </c>
      <c r="AC2228" s="47"/>
      <c r="AD2228" s="99"/>
      <c r="AE2228" s="99">
        <v>60</v>
      </c>
      <c r="AF2228" s="99"/>
      <c r="AG2228" s="99"/>
      <c r="AH2228" s="99"/>
      <c r="AI2228" s="99"/>
      <c r="AJ2228" s="99"/>
      <c r="AK2228" s="99"/>
      <c r="AL2228" s="99"/>
      <c r="AM2228" s="100"/>
      <c r="AN2228" s="100"/>
      <c r="AO2228" s="44"/>
      <c r="AP2228" s="100"/>
      <c r="AQ2228" s="100"/>
      <c r="AR2228" s="100"/>
      <c r="AS2228" s="100"/>
      <c r="AT2228" s="100"/>
      <c r="AU2228" s="100"/>
      <c r="AV2228" s="100"/>
      <c r="AW2228" s="100"/>
      <c r="AX2228" s="100"/>
      <c r="AY2228" s="100"/>
      <c r="AZ2228" s="100"/>
      <c r="BA2228" s="100"/>
      <c r="BB2228" s="100"/>
      <c r="BC2228" s="100"/>
      <c r="BD2228" s="41"/>
    </row>
    <row r="2229" spans="1:56" x14ac:dyDescent="0.3">
      <c r="A2229" s="100" t="s">
        <v>44</v>
      </c>
      <c r="B2229" s="100" t="s">
        <v>41</v>
      </c>
      <c r="C2229" s="100" t="s">
        <v>3041</v>
      </c>
      <c r="D2229" s="100" t="s">
        <v>3026</v>
      </c>
      <c r="E2229" s="100" t="s">
        <v>54</v>
      </c>
      <c r="F2229" s="100">
        <v>999928279</v>
      </c>
      <c r="G2229" s="99">
        <f>(J2229+T2229)-H2229</f>
        <v>60</v>
      </c>
      <c r="H2229" s="100"/>
      <c r="I2229" s="44"/>
      <c r="J2229" s="99">
        <f>SUM(K2229,L2229,N2229,O2229,P2229,Q2229)</f>
        <v>0</v>
      </c>
      <c r="K2229" s="99">
        <f>SUM(AD2229,AL2229,AN2229)</f>
        <v>0</v>
      </c>
      <c r="L2229" s="99">
        <f>SUM(AE2229,AF2229,AG2229,AH2229)</f>
        <v>0</v>
      </c>
      <c r="M2229" s="99">
        <f>COUNT(#REF!,#REF!,#REF!,#REF!,#REF!,#REF!,#REF!,AE2229,#REF!,#REF!,#REF!,#REF!,AF2229,AG2229,#REF!,#REF!,#REF!,AH2229)</f>
        <v>0</v>
      </c>
      <c r="N2229" s="99">
        <f>AI2229+AJ2229</f>
        <v>0</v>
      </c>
      <c r="O2229" s="99"/>
      <c r="P2229" s="99">
        <f>AK2229</f>
        <v>0</v>
      </c>
      <c r="Q2229" s="99">
        <f>AM2229</f>
        <v>0</v>
      </c>
      <c r="R2229" s="99">
        <v>0</v>
      </c>
      <c r="S2229" s="47"/>
      <c r="T2229" s="99">
        <f>SUM(U2229,V2229,X2229,Y2229,Z2229,AA2229,AB2229)</f>
        <v>60</v>
      </c>
      <c r="U2229" s="99">
        <f>AP2229</f>
        <v>0</v>
      </c>
      <c r="V2229" s="99">
        <f>SUM(AS2229,AT2229,AU2229,AV2229,AW2229,AX2229,AY2229,AZ2229,BA2229,BB2229,BC2229)</f>
        <v>60</v>
      </c>
      <c r="W2229" s="99">
        <f>COUNT(AS2229,AT2229,AU2229,AV2229,AW2229,AX2229,AY2229,AZ2229,BA2229,BB2229,BC2229)</f>
        <v>1</v>
      </c>
      <c r="X2229" s="99">
        <v>0</v>
      </c>
      <c r="Y2229" s="99">
        <v>0</v>
      </c>
      <c r="Z2229" s="99">
        <v>0</v>
      </c>
      <c r="AA2229" s="99">
        <f>AR2229</f>
        <v>0</v>
      </c>
      <c r="AB2229" s="99">
        <f>AQ2229</f>
        <v>0</v>
      </c>
      <c r="AC2229" s="47"/>
      <c r="AD2229" s="100"/>
      <c r="AE2229" s="100"/>
      <c r="AF2229" s="100"/>
      <c r="AG2229" s="100"/>
      <c r="AH2229" s="100"/>
      <c r="AI2229" s="100"/>
      <c r="AJ2229" s="100"/>
      <c r="AK2229" s="100"/>
      <c r="AL2229" s="100"/>
      <c r="AM2229" s="100"/>
      <c r="AN2229" s="100"/>
      <c r="AO2229" s="44"/>
      <c r="AP2229" s="100"/>
      <c r="AQ2229" s="100"/>
      <c r="AR2229" s="100"/>
      <c r="AS2229" s="100"/>
      <c r="AT2229" s="100"/>
      <c r="AU2229" s="100">
        <v>60</v>
      </c>
      <c r="AV2229" s="100"/>
      <c r="AW2229" s="100"/>
      <c r="AX2229" s="100"/>
      <c r="AY2229" s="100"/>
      <c r="AZ2229" s="100"/>
      <c r="BA2229" s="100"/>
      <c r="BB2229" s="100"/>
      <c r="BC2229" s="100"/>
    </row>
    <row r="2230" spans="1:56" x14ac:dyDescent="0.3">
      <c r="A2230" s="100" t="s">
        <v>44</v>
      </c>
      <c r="B2230" s="100" t="s">
        <v>41</v>
      </c>
      <c r="C2230" s="100" t="s">
        <v>1432</v>
      </c>
      <c r="D2230" s="100" t="s">
        <v>3134</v>
      </c>
      <c r="E2230" s="100" t="s">
        <v>54</v>
      </c>
      <c r="F2230" s="100">
        <v>999929403</v>
      </c>
      <c r="G2230" s="99">
        <f>(J2230+T2230)-H2230</f>
        <v>60</v>
      </c>
      <c r="H2230" s="100"/>
      <c r="I2230" s="44"/>
      <c r="J2230" s="99">
        <f>SUM(K2230,L2230,N2230,O2230,P2230,Q2230)</f>
        <v>0</v>
      </c>
      <c r="K2230" s="99">
        <f>SUM(AD2230,AL2230,AN2230)</f>
        <v>0</v>
      </c>
      <c r="L2230" s="99">
        <f>SUM(AE2230,AF2230,AG2230,AH2230)</f>
        <v>0</v>
      </c>
      <c r="M2230" s="99">
        <f>COUNT(#REF!,#REF!,#REF!,#REF!,#REF!,#REF!,#REF!,AE2230,#REF!,#REF!,#REF!,#REF!,AF2230,AG2230,#REF!,#REF!,#REF!,AH2230)</f>
        <v>0</v>
      </c>
      <c r="N2230" s="99">
        <f>AI2230+AJ2230</f>
        <v>0</v>
      </c>
      <c r="O2230" s="99"/>
      <c r="P2230" s="99">
        <f>AK2230</f>
        <v>0</v>
      </c>
      <c r="Q2230" s="99">
        <f>AM2230</f>
        <v>0</v>
      </c>
      <c r="R2230" s="99">
        <v>0</v>
      </c>
      <c r="S2230" s="47"/>
      <c r="T2230" s="99">
        <f>SUM(U2230,V2230,X2230,Y2230,Z2230,AA2230,AB2230)</f>
        <v>60</v>
      </c>
      <c r="U2230" s="99">
        <f>AP2230</f>
        <v>0</v>
      </c>
      <c r="V2230" s="99">
        <f>SUM(AS2230,AT2230,AU2230,AV2230,AW2230,AX2230,AY2230,AZ2230,BA2230,BB2230,BC2230)</f>
        <v>60</v>
      </c>
      <c r="W2230" s="99">
        <f>COUNT(AS2230,AT2230,AU2230,AV2230,AW2230,AX2230,AY2230,AZ2230,BA2230,BB2230,BC2230)</f>
        <v>1</v>
      </c>
      <c r="X2230" s="99">
        <v>0</v>
      </c>
      <c r="Y2230" s="99">
        <v>0</v>
      </c>
      <c r="Z2230" s="99">
        <v>0</v>
      </c>
      <c r="AA2230" s="99">
        <f>AR2230</f>
        <v>0</v>
      </c>
      <c r="AB2230" s="99">
        <f>AQ2230</f>
        <v>0</v>
      </c>
      <c r="AC2230" s="47"/>
      <c r="AD2230" s="100"/>
      <c r="AE2230" s="100"/>
      <c r="AF2230" s="100"/>
      <c r="AG2230" s="100"/>
      <c r="AH2230" s="100"/>
      <c r="AI2230" s="100"/>
      <c r="AJ2230" s="100"/>
      <c r="AK2230" s="100"/>
      <c r="AL2230" s="100"/>
      <c r="AM2230" s="100"/>
      <c r="AN2230" s="100"/>
      <c r="AO2230" s="44"/>
      <c r="AP2230" s="100"/>
      <c r="AQ2230" s="100"/>
      <c r="AR2230" s="100"/>
      <c r="AS2230" s="100"/>
      <c r="AT2230" s="100"/>
      <c r="AU2230" s="100"/>
      <c r="AV2230" s="100"/>
      <c r="AW2230" s="100">
        <v>60</v>
      </c>
      <c r="AX2230" s="100"/>
      <c r="AY2230" s="100"/>
      <c r="AZ2230" s="100"/>
      <c r="BA2230" s="100"/>
      <c r="BB2230" s="100"/>
      <c r="BC2230" s="100"/>
    </row>
    <row r="2231" spans="1:56" x14ac:dyDescent="0.3">
      <c r="A2231" s="100" t="s">
        <v>44</v>
      </c>
      <c r="B2231" s="100" t="s">
        <v>41</v>
      </c>
      <c r="C2231" s="100" t="s">
        <v>2275</v>
      </c>
      <c r="D2231" s="100" t="s">
        <v>555</v>
      </c>
      <c r="E2231" s="100" t="s">
        <v>54</v>
      </c>
      <c r="F2231" s="100">
        <v>999926555</v>
      </c>
      <c r="G2231" s="99">
        <f>(J2231+T2231)-H2231</f>
        <v>51</v>
      </c>
      <c r="H2231" s="100"/>
      <c r="I2231" s="44"/>
      <c r="J2231" s="99">
        <f>SUM(K2231,L2231,N2231,O2231,P2231,Q2231)</f>
        <v>0</v>
      </c>
      <c r="K2231" s="99">
        <f>SUM(AD2231,AL2231,AN2231)</f>
        <v>0</v>
      </c>
      <c r="L2231" s="99">
        <f>SUM(AE2231,AF2231,AG2231,AH2231)</f>
        <v>0</v>
      </c>
      <c r="M2231" s="99">
        <f>COUNT(#REF!,#REF!,#REF!,#REF!,#REF!,#REF!,#REF!,AE2231,#REF!,#REF!,#REF!,#REF!,AF2231,AG2231,#REF!,#REF!,#REF!,AH2231)</f>
        <v>0</v>
      </c>
      <c r="N2231" s="99">
        <f>AI2231+AJ2231</f>
        <v>0</v>
      </c>
      <c r="O2231" s="99"/>
      <c r="P2231" s="99">
        <f>AK2231</f>
        <v>0</v>
      </c>
      <c r="Q2231" s="99">
        <f>AM2231</f>
        <v>0</v>
      </c>
      <c r="R2231" s="99">
        <v>0</v>
      </c>
      <c r="S2231" s="47"/>
      <c r="T2231" s="99">
        <f>SUM(U2231,V2231,X2231,Y2231,Z2231,AA2231,AB2231)</f>
        <v>51</v>
      </c>
      <c r="U2231" s="99">
        <f>AP2231</f>
        <v>0</v>
      </c>
      <c r="V2231" s="99">
        <f>SUM(AS2231,AT2231,AU2231,AV2231,AW2231,AX2231,AY2231,AZ2231,BA2231,BB2231,BC2231)</f>
        <v>51</v>
      </c>
      <c r="W2231" s="99">
        <f>COUNT(AS2231,AT2231,AU2231,AV2231,AW2231,AX2231,AY2231,AZ2231,BA2231,BB2231,BC2231)</f>
        <v>1</v>
      </c>
      <c r="X2231" s="99">
        <v>0</v>
      </c>
      <c r="Y2231" s="99">
        <v>0</v>
      </c>
      <c r="Z2231" s="99">
        <v>0</v>
      </c>
      <c r="AA2231" s="99">
        <f>AR2231</f>
        <v>0</v>
      </c>
      <c r="AB2231" s="99">
        <f>AQ2231</f>
        <v>0</v>
      </c>
      <c r="AC2231" s="47"/>
      <c r="AD2231" s="100"/>
      <c r="AE2231" s="100"/>
      <c r="AF2231" s="100"/>
      <c r="AG2231" s="100"/>
      <c r="AH2231" s="100"/>
      <c r="AI2231" s="100"/>
      <c r="AJ2231" s="100"/>
      <c r="AK2231" s="100"/>
      <c r="AL2231" s="100"/>
      <c r="AM2231" s="100"/>
      <c r="AN2231" s="100"/>
      <c r="AO2231" s="44"/>
      <c r="AP2231" s="100"/>
      <c r="AQ2231" s="100"/>
      <c r="AR2231" s="100"/>
      <c r="AS2231" s="100"/>
      <c r="AT2231" s="100"/>
      <c r="AU2231" s="100"/>
      <c r="AV2231" s="100"/>
      <c r="AW2231" s="100"/>
      <c r="AX2231" s="100"/>
      <c r="AY2231" s="100"/>
      <c r="AZ2231" s="100">
        <v>51</v>
      </c>
      <c r="BA2231" s="100"/>
      <c r="BB2231" s="100"/>
      <c r="BC2231" s="100"/>
    </row>
    <row r="2232" spans="1:56" x14ac:dyDescent="0.3">
      <c r="A2232" s="100" t="s">
        <v>44</v>
      </c>
      <c r="B2232" s="100" t="s">
        <v>41</v>
      </c>
      <c r="C2232" s="100" t="s">
        <v>3289</v>
      </c>
      <c r="D2232" s="100" t="s">
        <v>755</v>
      </c>
      <c r="E2232" s="100" t="s">
        <v>54</v>
      </c>
      <c r="F2232" s="100">
        <v>999928946</v>
      </c>
      <c r="G2232" s="99">
        <f>(J2232+T2232)-H2232</f>
        <v>51</v>
      </c>
      <c r="H2232" s="100"/>
      <c r="I2232" s="44"/>
      <c r="J2232" s="99">
        <f>SUM(K2232,L2232,N2232,O2232,P2232,Q2232)</f>
        <v>0</v>
      </c>
      <c r="K2232" s="99">
        <f>SUM(AD2232,AL2232,AN2232)</f>
        <v>0</v>
      </c>
      <c r="L2232" s="99">
        <f>SUM(AE2232,AF2232,AG2232,AH2232)</f>
        <v>0</v>
      </c>
      <c r="M2232" s="99">
        <f>COUNT(#REF!,#REF!,#REF!,#REF!,#REF!,#REF!,#REF!,AE2232,#REF!,#REF!,#REF!,#REF!,AF2232,AG2232,#REF!,#REF!,#REF!,AH2232)</f>
        <v>0</v>
      </c>
      <c r="N2232" s="99">
        <f>AI2232+AJ2232</f>
        <v>0</v>
      </c>
      <c r="O2232" s="99"/>
      <c r="P2232" s="99">
        <f>AK2232</f>
        <v>0</v>
      </c>
      <c r="Q2232" s="99">
        <f>AM2232</f>
        <v>0</v>
      </c>
      <c r="R2232" s="99">
        <v>0</v>
      </c>
      <c r="S2232" s="47"/>
      <c r="T2232" s="99">
        <f>SUM(U2232,V2232,X2232,Y2232,Z2232,AA2232,AB2232)</f>
        <v>51</v>
      </c>
      <c r="U2232" s="99">
        <f>AP2232</f>
        <v>0</v>
      </c>
      <c r="V2232" s="99">
        <f>SUM(AS2232,AT2232,AU2232,AV2232,AW2232,AX2232,AY2232,AZ2232,BA2232,BB2232,BC2232)</f>
        <v>51</v>
      </c>
      <c r="W2232" s="99">
        <f>COUNT(AS2232,AT2232,AU2232,AV2232,AW2232,AX2232,AY2232,AZ2232,BA2232,BB2232,BC2232)</f>
        <v>1</v>
      </c>
      <c r="X2232" s="99">
        <v>0</v>
      </c>
      <c r="Y2232" s="99">
        <v>0</v>
      </c>
      <c r="Z2232" s="99">
        <v>0</v>
      </c>
      <c r="AA2232" s="99">
        <f>AR2232</f>
        <v>0</v>
      </c>
      <c r="AB2232" s="99">
        <f>AQ2232</f>
        <v>0</v>
      </c>
      <c r="AC2232" s="47"/>
      <c r="AD2232" s="100"/>
      <c r="AE2232" s="100"/>
      <c r="AF2232" s="100"/>
      <c r="AG2232" s="100"/>
      <c r="AH2232" s="100"/>
      <c r="AI2232" s="100"/>
      <c r="AJ2232" s="100"/>
      <c r="AK2232" s="100"/>
      <c r="AL2232" s="100"/>
      <c r="AM2232" s="100"/>
      <c r="AN2232" s="100"/>
      <c r="AO2232" s="44"/>
      <c r="AP2232" s="100"/>
      <c r="AQ2232" s="100"/>
      <c r="AR2232" s="100"/>
      <c r="AS2232" s="100"/>
      <c r="AT2232" s="100"/>
      <c r="AU2232" s="100"/>
      <c r="AV2232" s="100"/>
      <c r="AW2232" s="100"/>
      <c r="AX2232" s="100"/>
      <c r="AY2232" s="100"/>
      <c r="AZ2232" s="100">
        <v>51</v>
      </c>
      <c r="BA2232" s="100"/>
      <c r="BB2232" s="100"/>
      <c r="BC2232" s="100"/>
    </row>
    <row r="2233" spans="1:56" x14ac:dyDescent="0.3">
      <c r="A2233" s="100" t="s">
        <v>44</v>
      </c>
      <c r="B2233" s="100" t="s">
        <v>41</v>
      </c>
      <c r="C2233" s="100" t="s">
        <v>274</v>
      </c>
      <c r="D2233" s="100" t="s">
        <v>3216</v>
      </c>
      <c r="E2233" s="100" t="s">
        <v>54</v>
      </c>
      <c r="F2233" s="100">
        <v>999930686</v>
      </c>
      <c r="G2233" s="99">
        <f>(J2233+T2233)-H2233</f>
        <v>51</v>
      </c>
      <c r="H2233" s="100"/>
      <c r="I2233" s="44"/>
      <c r="J2233" s="99">
        <f>SUM(K2233,L2233,N2233,O2233,P2233,Q2233)</f>
        <v>0</v>
      </c>
      <c r="K2233" s="99">
        <f>SUM(AD2233,AL2233,AN2233)</f>
        <v>0</v>
      </c>
      <c r="L2233" s="99">
        <f>SUM(AE2233,AF2233,AG2233,AH2233)</f>
        <v>0</v>
      </c>
      <c r="M2233" s="99">
        <f>COUNT(#REF!,#REF!,#REF!,#REF!,#REF!,#REF!,#REF!,AE2233,#REF!,#REF!,#REF!,#REF!,AF2233,AG2233,#REF!,#REF!,#REF!,AH2233)</f>
        <v>0</v>
      </c>
      <c r="N2233" s="99">
        <f>AI2233+AJ2233</f>
        <v>0</v>
      </c>
      <c r="O2233" s="99"/>
      <c r="P2233" s="99">
        <f>AK2233</f>
        <v>0</v>
      </c>
      <c r="Q2233" s="99">
        <f>AM2233</f>
        <v>0</v>
      </c>
      <c r="R2233" s="99">
        <v>0</v>
      </c>
      <c r="S2233" s="47"/>
      <c r="T2233" s="99">
        <f>SUM(U2233,V2233,X2233,Y2233,Z2233,AA2233,AB2233)</f>
        <v>51</v>
      </c>
      <c r="U2233" s="99">
        <f>AP2233</f>
        <v>0</v>
      </c>
      <c r="V2233" s="99">
        <f>SUM(AS2233,AT2233,AU2233,AV2233,AW2233,AX2233,AY2233,AZ2233,BA2233,BB2233,BC2233)</f>
        <v>51</v>
      </c>
      <c r="W2233" s="99">
        <f>COUNT(AS2233,AT2233,AU2233,AV2233,AW2233,AX2233,AY2233,AZ2233,BA2233,BB2233,BC2233)</f>
        <v>1</v>
      </c>
      <c r="X2233" s="99">
        <v>0</v>
      </c>
      <c r="Y2233" s="99">
        <v>0</v>
      </c>
      <c r="Z2233" s="99">
        <v>0</v>
      </c>
      <c r="AA2233" s="99">
        <f>AR2233</f>
        <v>0</v>
      </c>
      <c r="AB2233" s="99">
        <f>AQ2233</f>
        <v>0</v>
      </c>
      <c r="AC2233" s="47"/>
      <c r="AD2233" s="100"/>
      <c r="AE2233" s="100"/>
      <c r="AF2233" s="100"/>
      <c r="AG2233" s="100"/>
      <c r="AH2233" s="100"/>
      <c r="AI2233" s="100"/>
      <c r="AJ2233" s="100"/>
      <c r="AK2233" s="100"/>
      <c r="AL2233" s="100"/>
      <c r="AM2233" s="100"/>
      <c r="AN2233" s="100"/>
      <c r="AO2233" s="44"/>
      <c r="AP2233" s="100"/>
      <c r="AQ2233" s="100"/>
      <c r="AR2233" s="100"/>
      <c r="AS2233" s="100"/>
      <c r="AT2233" s="100"/>
      <c r="AU2233" s="100"/>
      <c r="AV2233" s="100"/>
      <c r="AW2233" s="100"/>
      <c r="AX2233" s="100"/>
      <c r="AY2233" s="100"/>
      <c r="AZ2233" s="100">
        <v>51</v>
      </c>
      <c r="BA2233" s="100"/>
      <c r="BB2233" s="100"/>
      <c r="BC2233" s="100"/>
    </row>
    <row r="2234" spans="1:56" x14ac:dyDescent="0.3">
      <c r="A2234" s="100" t="s">
        <v>44</v>
      </c>
      <c r="B2234" s="99" t="s">
        <v>41</v>
      </c>
      <c r="C2234" s="99" t="s">
        <v>1454</v>
      </c>
      <c r="D2234" s="99" t="s">
        <v>565</v>
      </c>
      <c r="E2234" s="99" t="s">
        <v>54</v>
      </c>
      <c r="F2234" s="99">
        <v>999921987</v>
      </c>
      <c r="G2234" s="99">
        <f>(J2234+T2234)-H2234</f>
        <v>45</v>
      </c>
      <c r="H2234" s="100"/>
      <c r="I2234" s="24"/>
      <c r="J2234" s="99">
        <f>SUM(K2234,L2234,N2234,O2234,P2234,Q2234)</f>
        <v>45</v>
      </c>
      <c r="K2234" s="99">
        <f>SUM(AD2234,AL2234,AN2234)</f>
        <v>0</v>
      </c>
      <c r="L2234" s="99">
        <f>SUM(AE2234,AF2234,AG2234,AH2234)</f>
        <v>45</v>
      </c>
      <c r="M2234" s="99">
        <f>COUNT(#REF!,#REF!,#REF!,#REF!,#REF!,#REF!,#REF!,AE2234,#REF!,#REF!,#REF!,#REF!,AF2234,AG2234,#REF!,#REF!,#REF!,AH2234)</f>
        <v>1</v>
      </c>
      <c r="N2234" s="99">
        <f>AI2234+AJ2234</f>
        <v>0</v>
      </c>
      <c r="O2234" s="99"/>
      <c r="P2234" s="99">
        <f>AK2234</f>
        <v>0</v>
      </c>
      <c r="Q2234" s="99">
        <f>AM2234</f>
        <v>0</v>
      </c>
      <c r="R2234" s="99">
        <v>0</v>
      </c>
      <c r="S2234" s="47"/>
      <c r="T2234" s="99">
        <f>SUM(U2234,V2234,X2234,Y2234,Z2234,AA2234,AB2234)</f>
        <v>0</v>
      </c>
      <c r="U2234" s="99">
        <f>AP2234</f>
        <v>0</v>
      </c>
      <c r="V2234" s="99">
        <f>SUM(AS2234,AT2234,AU2234,AV2234,AW2234,AX2234,AY2234,AZ2234,BA2234,BB2234,BC2234)</f>
        <v>0</v>
      </c>
      <c r="W2234" s="99">
        <f>COUNT(AS2234,AT2234,AU2234,AV2234,AW2234,AX2234,AY2234,AZ2234,BA2234,BB2234,BC2234)</f>
        <v>0</v>
      </c>
      <c r="X2234" s="99">
        <v>0</v>
      </c>
      <c r="Y2234" s="99">
        <v>0</v>
      </c>
      <c r="Z2234" s="99">
        <v>0</v>
      </c>
      <c r="AA2234" s="99">
        <f>AR2234</f>
        <v>0</v>
      </c>
      <c r="AB2234" s="99">
        <f>AQ2234</f>
        <v>0</v>
      </c>
      <c r="AC2234" s="47"/>
      <c r="AD2234" s="99"/>
      <c r="AE2234" s="99">
        <v>45</v>
      </c>
      <c r="AF2234" s="99"/>
      <c r="AG2234" s="99"/>
      <c r="AH2234" s="99"/>
      <c r="AI2234" s="99"/>
      <c r="AJ2234" s="99"/>
      <c r="AK2234" s="99"/>
      <c r="AL2234" s="99"/>
      <c r="AM2234" s="100"/>
      <c r="AN2234" s="100"/>
      <c r="AO2234" s="44"/>
      <c r="AP2234" s="100"/>
      <c r="AQ2234" s="100"/>
      <c r="AR2234" s="100"/>
      <c r="AS2234" s="100"/>
      <c r="AT2234" s="100"/>
      <c r="AU2234" s="100"/>
      <c r="AV2234" s="100"/>
      <c r="AW2234" s="100"/>
      <c r="AX2234" s="100"/>
      <c r="AY2234" s="100"/>
      <c r="AZ2234" s="100"/>
      <c r="BA2234" s="100"/>
      <c r="BB2234" s="100"/>
      <c r="BC2234" s="100"/>
      <c r="BD2234" s="41"/>
    </row>
    <row r="2235" spans="1:56" x14ac:dyDescent="0.3">
      <c r="A2235" s="99" t="s">
        <v>44</v>
      </c>
      <c r="B2235" s="99" t="s">
        <v>41</v>
      </c>
      <c r="C2235" s="99" t="s">
        <v>2301</v>
      </c>
      <c r="D2235" s="99" t="s">
        <v>1274</v>
      </c>
      <c r="E2235" s="99" t="s">
        <v>54</v>
      </c>
      <c r="F2235" s="99">
        <v>999926670</v>
      </c>
      <c r="G2235" s="99">
        <f>(J2235+T2235)-H2235</f>
        <v>45</v>
      </c>
      <c r="H2235" s="99">
        <f>(K2235+L2235+N2235+O2235+P2235+Q2235+R2235)*0.5</f>
        <v>45</v>
      </c>
      <c r="I2235" s="24"/>
      <c r="J2235" s="99">
        <f>SUM(K2235,L2235,N2235,O2235,P2235,Q2235)</f>
        <v>90</v>
      </c>
      <c r="K2235" s="99">
        <f>SUM(AD2235,AL2235,AN2235)</f>
        <v>0</v>
      </c>
      <c r="L2235" s="99">
        <f>SUM(AE2235,AF2235,AG2235,AH2235)</f>
        <v>0</v>
      </c>
      <c r="M2235" s="99">
        <f>COUNT(#REF!,#REF!,#REF!,#REF!,#REF!,#REF!,#REF!,AE2235,#REF!,#REF!,#REF!,#REF!,AF2235,AG2235,#REF!,#REF!,#REF!,AH2235)</f>
        <v>0</v>
      </c>
      <c r="N2235" s="99">
        <f>AI2235+AJ2235</f>
        <v>0</v>
      </c>
      <c r="O2235" s="99"/>
      <c r="P2235" s="99">
        <f>AK2235</f>
        <v>90</v>
      </c>
      <c r="Q2235" s="99">
        <f>AM2235</f>
        <v>0</v>
      </c>
      <c r="R2235" s="99">
        <v>0</v>
      </c>
      <c r="S2235" s="47"/>
      <c r="T2235" s="99">
        <f>SUM(U2235,V2235,X2235,Y2235,Z2235,AA2235,AB2235)</f>
        <v>0</v>
      </c>
      <c r="U2235" s="99">
        <f>AP2235</f>
        <v>0</v>
      </c>
      <c r="V2235" s="99">
        <f>SUM(AS2235,AT2235,AU2235,AV2235,AW2235,AX2235,AY2235,AZ2235,BA2235,BB2235,BC2235)</f>
        <v>0</v>
      </c>
      <c r="W2235" s="99">
        <f>COUNT(AS2235,AT2235,AU2235,AV2235,AW2235,AX2235,AY2235,AZ2235,BA2235,BB2235,BC2235)</f>
        <v>0</v>
      </c>
      <c r="X2235" s="99">
        <v>0</v>
      </c>
      <c r="Y2235" s="99">
        <v>0</v>
      </c>
      <c r="Z2235" s="99">
        <v>0</v>
      </c>
      <c r="AA2235" s="99">
        <f>AR2235</f>
        <v>0</v>
      </c>
      <c r="AB2235" s="99">
        <f>AQ2235</f>
        <v>0</v>
      </c>
      <c r="AC2235" s="47"/>
      <c r="AD2235" s="99"/>
      <c r="AE2235" s="99"/>
      <c r="AF2235" s="99"/>
      <c r="AG2235" s="99"/>
      <c r="AH2235" s="99"/>
      <c r="AI2235" s="99"/>
      <c r="AJ2235" s="99"/>
      <c r="AK2235" s="99">
        <v>90</v>
      </c>
      <c r="AL2235" s="99"/>
      <c r="AM2235" s="100"/>
      <c r="AN2235" s="100"/>
      <c r="AO2235" s="44"/>
      <c r="AP2235" s="100"/>
      <c r="AQ2235" s="100"/>
      <c r="AR2235" s="100"/>
      <c r="AS2235" s="100"/>
      <c r="AT2235" s="100"/>
      <c r="AU2235" s="100"/>
      <c r="AV2235" s="100"/>
      <c r="AW2235" s="100"/>
      <c r="AX2235" s="100"/>
      <c r="AY2235" s="100"/>
      <c r="AZ2235" s="100"/>
      <c r="BA2235" s="100"/>
      <c r="BB2235" s="100"/>
      <c r="BC2235" s="100"/>
      <c r="BD2235" s="41"/>
    </row>
    <row r="2236" spans="1:56" x14ac:dyDescent="0.3">
      <c r="A2236" s="100" t="s">
        <v>44</v>
      </c>
      <c r="B2236" s="100" t="s">
        <v>41</v>
      </c>
      <c r="C2236" s="100" t="s">
        <v>2568</v>
      </c>
      <c r="D2236" s="100" t="s">
        <v>549</v>
      </c>
      <c r="E2236" s="100" t="s">
        <v>54</v>
      </c>
      <c r="F2236" s="100">
        <v>999925638</v>
      </c>
      <c r="G2236" s="99">
        <f>(J2236+T2236)-H2236</f>
        <v>45</v>
      </c>
      <c r="H2236" s="100"/>
      <c r="I2236" s="44"/>
      <c r="J2236" s="99">
        <f>SUM(K2236,L2236,N2236,O2236,P2236,Q2236)</f>
        <v>0</v>
      </c>
      <c r="K2236" s="99">
        <f>SUM(AD2236,AL2236,AN2236)</f>
        <v>0</v>
      </c>
      <c r="L2236" s="99">
        <f>SUM(AE2236,AF2236,AG2236,AH2236)</f>
        <v>0</v>
      </c>
      <c r="M2236" s="99">
        <f>COUNT(#REF!,#REF!,#REF!,#REF!,#REF!,#REF!,#REF!,AE2236,#REF!,#REF!,#REF!,#REF!,AF2236,AG2236,#REF!,#REF!,#REF!,AH2236)</f>
        <v>0</v>
      </c>
      <c r="N2236" s="99">
        <f>AI2236+AJ2236</f>
        <v>0</v>
      </c>
      <c r="O2236" s="99"/>
      <c r="P2236" s="99">
        <f>AK2236</f>
        <v>0</v>
      </c>
      <c r="Q2236" s="99">
        <f>AM2236</f>
        <v>0</v>
      </c>
      <c r="R2236" s="99">
        <v>0</v>
      </c>
      <c r="S2236" s="47"/>
      <c r="T2236" s="99">
        <f>SUM(U2236,V2236,X2236,Y2236,Z2236,AA2236,AB2236)</f>
        <v>45</v>
      </c>
      <c r="U2236" s="99">
        <f>AP2236</f>
        <v>0</v>
      </c>
      <c r="V2236" s="99">
        <f>SUM(AS2236,AT2236,AU2236,AV2236,AW2236,AX2236,AY2236,AZ2236,BA2236,BB2236,BC2236)</f>
        <v>45</v>
      </c>
      <c r="W2236" s="99">
        <f>COUNT(AS2236,AT2236,AU2236,AV2236,AW2236,AX2236,AY2236,AZ2236,BA2236,BB2236,BC2236)</f>
        <v>1</v>
      </c>
      <c r="X2236" s="99">
        <v>0</v>
      </c>
      <c r="Y2236" s="99">
        <v>0</v>
      </c>
      <c r="Z2236" s="99">
        <v>0</v>
      </c>
      <c r="AA2236" s="99">
        <f>AR2236</f>
        <v>0</v>
      </c>
      <c r="AB2236" s="99">
        <f>AQ2236</f>
        <v>0</v>
      </c>
      <c r="AC2236" s="47"/>
      <c r="AD2236" s="100"/>
      <c r="AE2236" s="100"/>
      <c r="AF2236" s="100"/>
      <c r="AG2236" s="100"/>
      <c r="AH2236" s="100"/>
      <c r="AI2236" s="100"/>
      <c r="AJ2236" s="100"/>
      <c r="AK2236" s="100"/>
      <c r="AL2236" s="100"/>
      <c r="AM2236" s="100"/>
      <c r="AN2236" s="100"/>
      <c r="AO2236" s="44"/>
      <c r="AP2236" s="100"/>
      <c r="AQ2236" s="100"/>
      <c r="AR2236" s="100"/>
      <c r="AS2236" s="100"/>
      <c r="AT2236" s="100">
        <v>45</v>
      </c>
      <c r="AU2236" s="100"/>
      <c r="AV2236" s="100"/>
      <c r="AW2236" s="100"/>
      <c r="AX2236" s="100"/>
      <c r="AY2236" s="100"/>
      <c r="AZ2236" s="100"/>
      <c r="BA2236" s="100"/>
      <c r="BB2236" s="100"/>
      <c r="BC2236" s="100"/>
    </row>
    <row r="2237" spans="1:56" x14ac:dyDescent="0.3">
      <c r="A2237" s="100" t="s">
        <v>44</v>
      </c>
      <c r="B2237" s="100" t="s">
        <v>41</v>
      </c>
      <c r="C2237" s="100" t="s">
        <v>1082</v>
      </c>
      <c r="D2237" s="100" t="s">
        <v>3042</v>
      </c>
      <c r="E2237" s="100" t="s">
        <v>54</v>
      </c>
      <c r="F2237" s="100">
        <v>999929343</v>
      </c>
      <c r="G2237" s="99">
        <f>(J2237+T2237)-H2237</f>
        <v>45</v>
      </c>
      <c r="H2237" s="100"/>
      <c r="I2237" s="44"/>
      <c r="J2237" s="99">
        <f>SUM(K2237,L2237,N2237,O2237,P2237,Q2237)</f>
        <v>0</v>
      </c>
      <c r="K2237" s="99">
        <f>SUM(AD2237,AL2237,AN2237)</f>
        <v>0</v>
      </c>
      <c r="L2237" s="99">
        <f>SUM(AE2237,AF2237,AG2237,AH2237)</f>
        <v>0</v>
      </c>
      <c r="M2237" s="99">
        <f>COUNT(#REF!,#REF!,#REF!,#REF!,#REF!,#REF!,#REF!,AE2237,#REF!,#REF!,#REF!,#REF!,AF2237,AG2237,#REF!,#REF!,#REF!,AH2237)</f>
        <v>0</v>
      </c>
      <c r="N2237" s="99">
        <f>AI2237+AJ2237</f>
        <v>0</v>
      </c>
      <c r="O2237" s="99"/>
      <c r="P2237" s="99">
        <f>AK2237</f>
        <v>0</v>
      </c>
      <c r="Q2237" s="99">
        <f>AM2237</f>
        <v>0</v>
      </c>
      <c r="R2237" s="99">
        <v>0</v>
      </c>
      <c r="S2237" s="47"/>
      <c r="T2237" s="99">
        <f>SUM(U2237,V2237,X2237,Y2237,Z2237,AA2237,AB2237)</f>
        <v>45</v>
      </c>
      <c r="U2237" s="99">
        <f>AP2237</f>
        <v>0</v>
      </c>
      <c r="V2237" s="99">
        <f>SUM(AS2237,AT2237,AU2237,AV2237,AW2237,AX2237,AY2237,AZ2237,BA2237,BB2237,BC2237)</f>
        <v>45</v>
      </c>
      <c r="W2237" s="99">
        <f>COUNT(AS2237,AT2237,AU2237,AV2237,AW2237,AX2237,AY2237,AZ2237,BA2237,BB2237,BC2237)</f>
        <v>1</v>
      </c>
      <c r="X2237" s="99">
        <v>0</v>
      </c>
      <c r="Y2237" s="99">
        <v>0</v>
      </c>
      <c r="Z2237" s="99">
        <v>0</v>
      </c>
      <c r="AA2237" s="99">
        <f>AR2237</f>
        <v>0</v>
      </c>
      <c r="AB2237" s="99">
        <f>AQ2237</f>
        <v>0</v>
      </c>
      <c r="AC2237" s="47"/>
      <c r="AD2237" s="100"/>
      <c r="AE2237" s="100"/>
      <c r="AF2237" s="100"/>
      <c r="AG2237" s="100"/>
      <c r="AH2237" s="100"/>
      <c r="AI2237" s="100"/>
      <c r="AJ2237" s="100"/>
      <c r="AK2237" s="100"/>
      <c r="AL2237" s="100"/>
      <c r="AM2237" s="100"/>
      <c r="AN2237" s="100"/>
      <c r="AO2237" s="44"/>
      <c r="AP2237" s="100"/>
      <c r="AQ2237" s="100"/>
      <c r="AR2237" s="100"/>
      <c r="AS2237" s="100"/>
      <c r="AT2237" s="100"/>
      <c r="AU2237" s="100">
        <v>45</v>
      </c>
      <c r="AV2237" s="100"/>
      <c r="AW2237" s="100"/>
      <c r="AX2237" s="100"/>
      <c r="AY2237" s="100"/>
      <c r="AZ2237" s="100"/>
      <c r="BA2237" s="100"/>
      <c r="BB2237" s="100"/>
      <c r="BC2237" s="100"/>
    </row>
    <row r="2238" spans="1:56" x14ac:dyDescent="0.3">
      <c r="A2238" s="100" t="s">
        <v>44</v>
      </c>
      <c r="B2238" s="100" t="s">
        <v>41</v>
      </c>
      <c r="C2238" s="100" t="s">
        <v>481</v>
      </c>
      <c r="D2238" s="100" t="s">
        <v>1148</v>
      </c>
      <c r="E2238" s="100" t="s">
        <v>54</v>
      </c>
      <c r="F2238" s="100">
        <v>999930508</v>
      </c>
      <c r="G2238" s="99">
        <f>(J2238+T2238)-H2238</f>
        <v>45</v>
      </c>
      <c r="H2238" s="100"/>
      <c r="I2238" s="44"/>
      <c r="J2238" s="99">
        <f>SUM(K2238,L2238,N2238,O2238,P2238,Q2238)</f>
        <v>0</v>
      </c>
      <c r="K2238" s="99">
        <f>SUM(AD2238,AL2238,AN2238)</f>
        <v>0</v>
      </c>
      <c r="L2238" s="99">
        <f>SUM(AE2238,AF2238,AG2238,AH2238)</f>
        <v>0</v>
      </c>
      <c r="M2238" s="99">
        <f>COUNT(#REF!,#REF!,#REF!,#REF!,#REF!,#REF!,#REF!,AE2238,#REF!,#REF!,#REF!,#REF!,AF2238,AG2238,#REF!,#REF!,#REF!,AH2238)</f>
        <v>0</v>
      </c>
      <c r="N2238" s="99">
        <f>AI2238+AJ2238</f>
        <v>0</v>
      </c>
      <c r="O2238" s="99"/>
      <c r="P2238" s="99">
        <f>AK2238</f>
        <v>0</v>
      </c>
      <c r="Q2238" s="99">
        <f>AM2238</f>
        <v>0</v>
      </c>
      <c r="R2238" s="99">
        <v>0</v>
      </c>
      <c r="S2238" s="47"/>
      <c r="T2238" s="99">
        <f>SUM(U2238,V2238,X2238,Y2238,Z2238,AA2238,AB2238)</f>
        <v>45</v>
      </c>
      <c r="U2238" s="99">
        <f>AP2238</f>
        <v>0</v>
      </c>
      <c r="V2238" s="99">
        <f>SUM(AS2238,AT2238,AU2238,AV2238,AW2238,AX2238,AY2238,AZ2238,BA2238,BB2238,BC2238)</f>
        <v>45</v>
      </c>
      <c r="W2238" s="99">
        <f>COUNT(AS2238,AT2238,AU2238,AV2238,AW2238,AX2238,AY2238,AZ2238,BA2238,BB2238,BC2238)</f>
        <v>1</v>
      </c>
      <c r="X2238" s="99">
        <v>0</v>
      </c>
      <c r="Y2238" s="99">
        <v>0</v>
      </c>
      <c r="Z2238" s="99">
        <v>0</v>
      </c>
      <c r="AA2238" s="99">
        <f>AR2238</f>
        <v>0</v>
      </c>
      <c r="AB2238" s="99">
        <f>AQ2238</f>
        <v>0</v>
      </c>
      <c r="AC2238" s="47"/>
      <c r="AD2238" s="100"/>
      <c r="AE2238" s="100"/>
      <c r="AF2238" s="100"/>
      <c r="AG2238" s="100"/>
      <c r="AH2238" s="100"/>
      <c r="AI2238" s="100"/>
      <c r="AJ2238" s="100"/>
      <c r="AK2238" s="100"/>
      <c r="AL2238" s="100"/>
      <c r="AM2238" s="100"/>
      <c r="AN2238" s="100"/>
      <c r="AO2238" s="44"/>
      <c r="AP2238" s="100"/>
      <c r="AQ2238" s="100"/>
      <c r="AR2238" s="100"/>
      <c r="AS2238" s="100"/>
      <c r="AT2238" s="100"/>
      <c r="AU2238" s="100"/>
      <c r="AV2238" s="100"/>
      <c r="AW2238" s="100">
        <v>45</v>
      </c>
      <c r="AX2238" s="100"/>
      <c r="AY2238" s="100"/>
      <c r="AZ2238" s="100"/>
      <c r="BA2238" s="100"/>
      <c r="BB2238" s="100"/>
      <c r="BC2238" s="100"/>
    </row>
    <row r="2239" spans="1:56" x14ac:dyDescent="0.3">
      <c r="A2239" s="99" t="s">
        <v>44</v>
      </c>
      <c r="B2239" s="106" t="s">
        <v>41</v>
      </c>
      <c r="C2239" s="106" t="s">
        <v>2059</v>
      </c>
      <c r="D2239" s="106" t="s">
        <v>1352</v>
      </c>
      <c r="E2239" s="106" t="s">
        <v>54</v>
      </c>
      <c r="F2239" s="106">
        <v>999925596</v>
      </c>
      <c r="G2239" s="99">
        <f>(J2239+T2239)-H2239</f>
        <v>39</v>
      </c>
      <c r="H2239" s="99">
        <f>(K2239+L2239+N2239+O2239+P2239+Q2239+R2239)*0.5</f>
        <v>39</v>
      </c>
      <c r="I2239" s="24"/>
      <c r="J2239" s="99">
        <f>SUM(K2239,L2239,N2239,O2239,P2239,Q2239)</f>
        <v>78</v>
      </c>
      <c r="K2239" s="99">
        <f>SUM(AD2239,AL2239,AN2239)</f>
        <v>0</v>
      </c>
      <c r="L2239" s="99">
        <f>SUM(AE2239,AF2239,AG2239,AH2239)</f>
        <v>0</v>
      </c>
      <c r="M2239" s="99">
        <f>COUNT(#REF!,#REF!,#REF!,#REF!,#REF!,#REF!,#REF!,AE2239,#REF!,#REF!,#REF!,#REF!,AF2239,AG2239,#REF!,#REF!,#REF!,AH2239)</f>
        <v>0</v>
      </c>
      <c r="N2239" s="99">
        <f>AI2239+AJ2239</f>
        <v>0</v>
      </c>
      <c r="O2239" s="99"/>
      <c r="P2239" s="99">
        <f>AK2239</f>
        <v>78</v>
      </c>
      <c r="Q2239" s="99">
        <f>AM2239</f>
        <v>0</v>
      </c>
      <c r="R2239" s="99">
        <v>0</v>
      </c>
      <c r="S2239" s="47"/>
      <c r="T2239" s="99">
        <f>SUM(U2239,V2239,X2239,Y2239,Z2239,AA2239,AB2239)</f>
        <v>0</v>
      </c>
      <c r="U2239" s="99">
        <f>AP2239</f>
        <v>0</v>
      </c>
      <c r="V2239" s="99">
        <f>SUM(AS2239,AT2239,AU2239,AV2239,AW2239,AX2239,AY2239,AZ2239,BA2239,BB2239,BC2239)</f>
        <v>0</v>
      </c>
      <c r="W2239" s="99">
        <f>COUNT(AS2239,AT2239,AU2239,AV2239,AW2239,AX2239,AY2239,AZ2239,BA2239,BB2239,BC2239)</f>
        <v>0</v>
      </c>
      <c r="X2239" s="99">
        <v>0</v>
      </c>
      <c r="Y2239" s="99">
        <v>0</v>
      </c>
      <c r="Z2239" s="99">
        <v>0</v>
      </c>
      <c r="AA2239" s="99">
        <f>AR2239</f>
        <v>0</v>
      </c>
      <c r="AB2239" s="99">
        <f>AQ2239</f>
        <v>0</v>
      </c>
      <c r="AC2239" s="47"/>
      <c r="AD2239" s="99"/>
      <c r="AE2239" s="99"/>
      <c r="AF2239" s="99"/>
      <c r="AG2239" s="99"/>
      <c r="AH2239" s="99"/>
      <c r="AI2239" s="99"/>
      <c r="AJ2239" s="99"/>
      <c r="AK2239" s="99">
        <v>78</v>
      </c>
      <c r="AL2239" s="99"/>
      <c r="AM2239" s="100"/>
      <c r="AN2239" s="100"/>
      <c r="AO2239" s="44"/>
      <c r="AP2239" s="100"/>
      <c r="AQ2239" s="100"/>
      <c r="AR2239" s="100"/>
      <c r="AS2239" s="100"/>
      <c r="AT2239" s="100"/>
      <c r="AU2239" s="100"/>
      <c r="AV2239" s="100"/>
      <c r="AW2239" s="100"/>
      <c r="AX2239" s="100"/>
      <c r="AY2239" s="100"/>
      <c r="AZ2239" s="100"/>
      <c r="BA2239" s="100"/>
      <c r="BB2239" s="100"/>
      <c r="BC2239" s="100"/>
      <c r="BD2239" s="41"/>
    </row>
    <row r="2240" spans="1:56" x14ac:dyDescent="0.3">
      <c r="A2240" s="100" t="s">
        <v>44</v>
      </c>
      <c r="B2240" s="100" t="s">
        <v>41</v>
      </c>
      <c r="C2240" s="100" t="s">
        <v>3290</v>
      </c>
      <c r="D2240" s="100" t="s">
        <v>837</v>
      </c>
      <c r="E2240" s="100" t="s">
        <v>54</v>
      </c>
      <c r="F2240" s="100">
        <v>999922189</v>
      </c>
      <c r="G2240" s="99">
        <f>(J2240+T2240)-H2240</f>
        <v>38</v>
      </c>
      <c r="H2240" s="100"/>
      <c r="I2240" s="44"/>
      <c r="J2240" s="99">
        <f>SUM(K2240,L2240,N2240,O2240,P2240,Q2240)</f>
        <v>0</v>
      </c>
      <c r="K2240" s="99">
        <f>SUM(AD2240,AL2240,AN2240)</f>
        <v>0</v>
      </c>
      <c r="L2240" s="99">
        <f>SUM(AE2240,AF2240,AG2240,AH2240)</f>
        <v>0</v>
      </c>
      <c r="M2240" s="99">
        <f>COUNT(#REF!,#REF!,#REF!,#REF!,#REF!,#REF!,#REF!,AE2240,#REF!,#REF!,#REF!,#REF!,AF2240,AG2240,#REF!,#REF!,#REF!,AH2240)</f>
        <v>0</v>
      </c>
      <c r="N2240" s="99">
        <f>AI2240+AJ2240</f>
        <v>0</v>
      </c>
      <c r="O2240" s="99"/>
      <c r="P2240" s="99">
        <f>AK2240</f>
        <v>0</v>
      </c>
      <c r="Q2240" s="99">
        <f>AM2240</f>
        <v>0</v>
      </c>
      <c r="R2240" s="99">
        <v>0</v>
      </c>
      <c r="S2240" s="47"/>
      <c r="T2240" s="99">
        <f>SUM(U2240,V2240,X2240,Y2240,Z2240,AA2240,AB2240)</f>
        <v>38</v>
      </c>
      <c r="U2240" s="99">
        <f>AP2240</f>
        <v>0</v>
      </c>
      <c r="V2240" s="99">
        <f>SUM(AS2240,AT2240,AU2240,AV2240,AW2240,AX2240,AY2240,AZ2240,BA2240,BB2240,BC2240)</f>
        <v>38</v>
      </c>
      <c r="W2240" s="99">
        <f>COUNT(AS2240,AT2240,AU2240,AV2240,AW2240,AX2240,AY2240,AZ2240,BA2240,BB2240,BC2240)</f>
        <v>1</v>
      </c>
      <c r="X2240" s="99">
        <v>0</v>
      </c>
      <c r="Y2240" s="99">
        <v>0</v>
      </c>
      <c r="Z2240" s="99">
        <v>0</v>
      </c>
      <c r="AA2240" s="99">
        <f>AR2240</f>
        <v>0</v>
      </c>
      <c r="AB2240" s="99">
        <f>AQ2240</f>
        <v>0</v>
      </c>
      <c r="AC2240" s="47"/>
      <c r="AD2240" s="100"/>
      <c r="AE2240" s="100"/>
      <c r="AF2240" s="100"/>
      <c r="AG2240" s="100"/>
      <c r="AH2240" s="100"/>
      <c r="AI2240" s="100"/>
      <c r="AJ2240" s="100"/>
      <c r="AK2240" s="100"/>
      <c r="AL2240" s="100"/>
      <c r="AM2240" s="100"/>
      <c r="AN2240" s="100"/>
      <c r="AO2240" s="44"/>
      <c r="AP2240" s="100"/>
      <c r="AQ2240" s="100"/>
      <c r="AR2240" s="100"/>
      <c r="AS2240" s="100"/>
      <c r="AT2240" s="100"/>
      <c r="AU2240" s="100"/>
      <c r="AV2240" s="100"/>
      <c r="AW2240" s="100"/>
      <c r="AX2240" s="100"/>
      <c r="AY2240" s="100"/>
      <c r="AZ2240" s="100">
        <v>38</v>
      </c>
      <c r="BA2240" s="100"/>
      <c r="BB2240" s="100"/>
      <c r="BC2240" s="100"/>
    </row>
    <row r="2241" spans="1:56" x14ac:dyDescent="0.3">
      <c r="A2241" s="100" t="s">
        <v>44</v>
      </c>
      <c r="B2241" s="100" t="s">
        <v>41</v>
      </c>
      <c r="C2241" s="100" t="s">
        <v>1358</v>
      </c>
      <c r="D2241" s="100" t="s">
        <v>175</v>
      </c>
      <c r="E2241" s="100" t="s">
        <v>54</v>
      </c>
      <c r="F2241" s="100">
        <v>999929035</v>
      </c>
      <c r="G2241" s="99">
        <f>(J2241+T2241)-H2241</f>
        <v>38</v>
      </c>
      <c r="H2241" s="100"/>
      <c r="I2241" s="44"/>
      <c r="J2241" s="99">
        <f>SUM(K2241,L2241,N2241,O2241,P2241,Q2241)</f>
        <v>0</v>
      </c>
      <c r="K2241" s="99">
        <f>SUM(AD2241,AL2241,AN2241)</f>
        <v>0</v>
      </c>
      <c r="L2241" s="99">
        <f>SUM(AE2241,AF2241,AG2241,AH2241)</f>
        <v>0</v>
      </c>
      <c r="M2241" s="99">
        <f>COUNT(#REF!,#REF!,#REF!,#REF!,#REF!,#REF!,#REF!,AE2241,#REF!,#REF!,#REF!,#REF!,AF2241,AG2241,#REF!,#REF!,#REF!,AH2241)</f>
        <v>0</v>
      </c>
      <c r="N2241" s="99">
        <f>AI2241+AJ2241</f>
        <v>0</v>
      </c>
      <c r="O2241" s="99"/>
      <c r="P2241" s="99">
        <f>AK2241</f>
        <v>0</v>
      </c>
      <c r="Q2241" s="99">
        <f>AM2241</f>
        <v>0</v>
      </c>
      <c r="R2241" s="99">
        <v>0</v>
      </c>
      <c r="S2241" s="47"/>
      <c r="T2241" s="99">
        <f>SUM(U2241,V2241,X2241,Y2241,Z2241,AA2241,AB2241)</f>
        <v>38</v>
      </c>
      <c r="U2241" s="99">
        <f>AP2241</f>
        <v>0</v>
      </c>
      <c r="V2241" s="99">
        <f>SUM(AS2241,AT2241,AU2241,AV2241,AW2241,AX2241,AY2241,AZ2241,BA2241,BB2241,BC2241)</f>
        <v>38</v>
      </c>
      <c r="W2241" s="99">
        <f>COUNT(AS2241,AT2241,AU2241,AV2241,AW2241,AX2241,AY2241,AZ2241,BA2241,BB2241,BC2241)</f>
        <v>1</v>
      </c>
      <c r="X2241" s="99">
        <v>0</v>
      </c>
      <c r="Y2241" s="99">
        <v>0</v>
      </c>
      <c r="Z2241" s="99">
        <v>0</v>
      </c>
      <c r="AA2241" s="99">
        <f>AR2241</f>
        <v>0</v>
      </c>
      <c r="AB2241" s="99">
        <f>AQ2241</f>
        <v>0</v>
      </c>
      <c r="AC2241" s="47"/>
      <c r="AD2241" s="100"/>
      <c r="AE2241" s="100"/>
      <c r="AF2241" s="100"/>
      <c r="AG2241" s="100"/>
      <c r="AH2241" s="100"/>
      <c r="AI2241" s="100"/>
      <c r="AJ2241" s="100"/>
      <c r="AK2241" s="100"/>
      <c r="AL2241" s="100"/>
      <c r="AM2241" s="100"/>
      <c r="AN2241" s="100"/>
      <c r="AO2241" s="44"/>
      <c r="AP2241" s="100"/>
      <c r="AQ2241" s="100"/>
      <c r="AR2241" s="100"/>
      <c r="AS2241" s="100"/>
      <c r="AT2241" s="100"/>
      <c r="AU2241" s="100"/>
      <c r="AV2241" s="100"/>
      <c r="AW2241" s="100"/>
      <c r="AX2241" s="100"/>
      <c r="AY2241" s="100"/>
      <c r="AZ2241" s="100">
        <v>38</v>
      </c>
      <c r="BA2241" s="100"/>
      <c r="BB2241" s="100"/>
      <c r="BC2241" s="100"/>
    </row>
    <row r="2242" spans="1:56" x14ac:dyDescent="0.3">
      <c r="A2242" s="100" t="s">
        <v>44</v>
      </c>
      <c r="B2242" s="100" t="s">
        <v>41</v>
      </c>
      <c r="C2242" s="100" t="s">
        <v>232</v>
      </c>
      <c r="D2242" s="100" t="s">
        <v>1631</v>
      </c>
      <c r="E2242" s="100" t="s">
        <v>54</v>
      </c>
      <c r="F2242" s="100">
        <v>999929100</v>
      </c>
      <c r="G2242" s="99">
        <f>(J2242+T2242)-H2242</f>
        <v>38</v>
      </c>
      <c r="H2242" s="100"/>
      <c r="I2242" s="44"/>
      <c r="J2242" s="99">
        <f>SUM(K2242,L2242,N2242,O2242,P2242,Q2242)</f>
        <v>0</v>
      </c>
      <c r="K2242" s="99">
        <f>SUM(AD2242,AL2242,AN2242)</f>
        <v>0</v>
      </c>
      <c r="L2242" s="99">
        <f>SUM(AE2242,AF2242,AG2242,AH2242)</f>
        <v>0</v>
      </c>
      <c r="M2242" s="99">
        <f>COUNT(#REF!,#REF!,#REF!,#REF!,#REF!,#REF!,#REF!,AE2242,#REF!,#REF!,#REF!,#REF!,AF2242,AG2242,#REF!,#REF!,#REF!,AH2242)</f>
        <v>0</v>
      </c>
      <c r="N2242" s="99">
        <f>AI2242+AJ2242</f>
        <v>0</v>
      </c>
      <c r="O2242" s="99"/>
      <c r="P2242" s="99">
        <f>AK2242</f>
        <v>0</v>
      </c>
      <c r="Q2242" s="99">
        <f>AM2242</f>
        <v>0</v>
      </c>
      <c r="R2242" s="99">
        <v>0</v>
      </c>
      <c r="S2242" s="47"/>
      <c r="T2242" s="99">
        <f>SUM(U2242,V2242,X2242,Y2242,Z2242,AA2242,AB2242)</f>
        <v>38</v>
      </c>
      <c r="U2242" s="99">
        <f>AP2242</f>
        <v>0</v>
      </c>
      <c r="V2242" s="99">
        <f>SUM(AS2242,AT2242,AU2242,AV2242,AW2242,AX2242,AY2242,AZ2242,BA2242,BB2242,BC2242)</f>
        <v>38</v>
      </c>
      <c r="W2242" s="99">
        <f>COUNT(AS2242,AT2242,AU2242,AV2242,AW2242,AX2242,AY2242,AZ2242,BA2242,BB2242,BC2242)</f>
        <v>1</v>
      </c>
      <c r="X2242" s="99">
        <v>0</v>
      </c>
      <c r="Y2242" s="99">
        <v>0</v>
      </c>
      <c r="Z2242" s="99">
        <v>0</v>
      </c>
      <c r="AA2242" s="99">
        <f>AR2242</f>
        <v>0</v>
      </c>
      <c r="AB2242" s="99">
        <f>AQ2242</f>
        <v>0</v>
      </c>
      <c r="AC2242" s="47"/>
      <c r="AD2242" s="100"/>
      <c r="AE2242" s="100"/>
      <c r="AF2242" s="100"/>
      <c r="AG2242" s="100"/>
      <c r="AH2242" s="100"/>
      <c r="AI2242" s="100"/>
      <c r="AJ2242" s="100"/>
      <c r="AK2242" s="100"/>
      <c r="AL2242" s="100"/>
      <c r="AM2242" s="100"/>
      <c r="AN2242" s="100"/>
      <c r="AO2242" s="44"/>
      <c r="AP2242" s="100"/>
      <c r="AQ2242" s="100"/>
      <c r="AR2242" s="100"/>
      <c r="AS2242" s="100"/>
      <c r="AT2242" s="100"/>
      <c r="AU2242" s="100"/>
      <c r="AV2242" s="100"/>
      <c r="AW2242" s="100"/>
      <c r="AX2242" s="100"/>
      <c r="AY2242" s="100"/>
      <c r="AZ2242" s="100">
        <v>38</v>
      </c>
      <c r="BA2242" s="100"/>
      <c r="BB2242" s="100"/>
      <c r="BC2242" s="100"/>
    </row>
    <row r="2243" spans="1:56" x14ac:dyDescent="0.3">
      <c r="A2243" s="100" t="s">
        <v>44</v>
      </c>
      <c r="B2243" s="100" t="s">
        <v>41</v>
      </c>
      <c r="C2243" s="100" t="s">
        <v>724</v>
      </c>
      <c r="D2243" s="100" t="s">
        <v>837</v>
      </c>
      <c r="E2243" s="100" t="s">
        <v>54</v>
      </c>
      <c r="F2243" s="100">
        <v>999929165</v>
      </c>
      <c r="G2243" s="99">
        <f>(J2243+T2243)-H2243</f>
        <v>38</v>
      </c>
      <c r="H2243" s="100"/>
      <c r="I2243" s="44"/>
      <c r="J2243" s="99">
        <f>SUM(K2243,L2243,N2243,O2243,P2243,Q2243)</f>
        <v>0</v>
      </c>
      <c r="K2243" s="99">
        <f>SUM(AD2243,AL2243,AN2243)</f>
        <v>0</v>
      </c>
      <c r="L2243" s="99">
        <f>SUM(AE2243,AF2243,AG2243,AH2243)</f>
        <v>0</v>
      </c>
      <c r="M2243" s="99">
        <f>COUNT(#REF!,#REF!,#REF!,#REF!,#REF!,#REF!,#REF!,AE2243,#REF!,#REF!,#REF!,#REF!,AF2243,AG2243,#REF!,#REF!,#REF!,AH2243)</f>
        <v>0</v>
      </c>
      <c r="N2243" s="99">
        <f>AI2243+AJ2243</f>
        <v>0</v>
      </c>
      <c r="O2243" s="99"/>
      <c r="P2243" s="99">
        <f>AK2243</f>
        <v>0</v>
      </c>
      <c r="Q2243" s="99">
        <f>AM2243</f>
        <v>0</v>
      </c>
      <c r="R2243" s="99">
        <v>0</v>
      </c>
      <c r="S2243" s="47"/>
      <c r="T2243" s="99">
        <f>SUM(U2243,V2243,X2243,Y2243,Z2243,AA2243,AB2243)</f>
        <v>38</v>
      </c>
      <c r="U2243" s="99">
        <f>AP2243</f>
        <v>0</v>
      </c>
      <c r="V2243" s="99">
        <f>SUM(AS2243,AT2243,AU2243,AV2243,AW2243,AX2243,AY2243,AZ2243,BA2243,BB2243,BC2243)</f>
        <v>38</v>
      </c>
      <c r="W2243" s="99">
        <f>COUNT(AS2243,AT2243,AU2243,AV2243,AW2243,AX2243,AY2243,AZ2243,BA2243,BB2243,BC2243)</f>
        <v>1</v>
      </c>
      <c r="X2243" s="99">
        <v>0</v>
      </c>
      <c r="Y2243" s="99">
        <v>0</v>
      </c>
      <c r="Z2243" s="99">
        <v>0</v>
      </c>
      <c r="AA2243" s="99">
        <f>AR2243</f>
        <v>0</v>
      </c>
      <c r="AB2243" s="99">
        <f>AQ2243</f>
        <v>0</v>
      </c>
      <c r="AC2243" s="47"/>
      <c r="AD2243" s="100"/>
      <c r="AE2243" s="100"/>
      <c r="AF2243" s="100"/>
      <c r="AG2243" s="100"/>
      <c r="AH2243" s="100"/>
      <c r="AI2243" s="100"/>
      <c r="AJ2243" s="100"/>
      <c r="AK2243" s="100"/>
      <c r="AL2243" s="100"/>
      <c r="AM2243" s="100"/>
      <c r="AN2243" s="100"/>
      <c r="AO2243" s="44"/>
      <c r="AP2243" s="100"/>
      <c r="AQ2243" s="100"/>
      <c r="AR2243" s="100"/>
      <c r="AS2243" s="100"/>
      <c r="AT2243" s="100"/>
      <c r="AU2243" s="100"/>
      <c r="AV2243" s="100"/>
      <c r="AW2243" s="100"/>
      <c r="AX2243" s="100"/>
      <c r="AY2243" s="100"/>
      <c r="AZ2243" s="100">
        <v>38</v>
      </c>
      <c r="BA2243" s="100"/>
      <c r="BB2243" s="100"/>
      <c r="BC2243" s="100"/>
    </row>
    <row r="2244" spans="1:56" x14ac:dyDescent="0.3">
      <c r="A2244" s="100" t="s">
        <v>44</v>
      </c>
      <c r="B2244" s="100" t="s">
        <v>41</v>
      </c>
      <c r="C2244" s="100" t="s">
        <v>2013</v>
      </c>
      <c r="D2244" s="100" t="s">
        <v>2014</v>
      </c>
      <c r="E2244" s="100" t="s">
        <v>54</v>
      </c>
      <c r="F2244" s="100">
        <v>999925360</v>
      </c>
      <c r="G2244" s="99">
        <f>(J2244+T2244)-H2244</f>
        <v>35</v>
      </c>
      <c r="H2244" s="99">
        <f>J2244*0.5</f>
        <v>7</v>
      </c>
      <c r="I2244" s="44"/>
      <c r="J2244" s="99">
        <f>SUM(K2244,L2244,N2244,O2244,P2244,Q2244)</f>
        <v>14</v>
      </c>
      <c r="K2244" s="99">
        <f>SUM(AD2244,AL2244,AN2244)</f>
        <v>0</v>
      </c>
      <c r="L2244" s="99">
        <f>SUM(AE2244,AF2244,AG2244,AH2244)</f>
        <v>0</v>
      </c>
      <c r="M2244" s="99">
        <f>COUNT(#REF!,#REF!,#REF!,#REF!,#REF!,#REF!,#REF!,AE2244,#REF!,#REF!,#REF!,#REF!,AF2244,AG2244,#REF!,#REF!,#REF!,AH2244)</f>
        <v>4</v>
      </c>
      <c r="N2244" s="99">
        <f>AI2244+AJ2244</f>
        <v>14</v>
      </c>
      <c r="O2244" s="99"/>
      <c r="P2244" s="99">
        <f>AK2244</f>
        <v>0</v>
      </c>
      <c r="Q2244" s="99">
        <f>AM2244</f>
        <v>0</v>
      </c>
      <c r="R2244" s="99">
        <v>0</v>
      </c>
      <c r="S2244" s="47"/>
      <c r="T2244" s="99">
        <f>SUM(U2244,V2244,X2244,Y2244,Z2244,AA2244,AB2244)</f>
        <v>28</v>
      </c>
      <c r="U2244" s="99">
        <f>AP2244</f>
        <v>0</v>
      </c>
      <c r="V2244" s="99">
        <f>SUM(AS2244,AT2244,AU2244,AV2244,AW2244,AX2244,AY2244,AZ2244,BA2244,BB2244,BC2244)</f>
        <v>28</v>
      </c>
      <c r="W2244" s="99">
        <f>COUNT(AS2244,AT2244,AU2244,AV2244,AW2244,AX2244,AY2244,AZ2244,BA2244,BB2244,BC2244)</f>
        <v>1</v>
      </c>
      <c r="X2244" s="99">
        <v>0</v>
      </c>
      <c r="Y2244" s="99">
        <v>0</v>
      </c>
      <c r="Z2244" s="99">
        <v>0</v>
      </c>
      <c r="AA2244" s="99">
        <f>AR2244</f>
        <v>0</v>
      </c>
      <c r="AB2244" s="99">
        <f>AQ2244</f>
        <v>0</v>
      </c>
      <c r="AC2244" s="47"/>
      <c r="AD2244" s="100">
        <v>0</v>
      </c>
      <c r="AE2244" s="100">
        <v>0</v>
      </c>
      <c r="AF2244" s="100">
        <v>0</v>
      </c>
      <c r="AG2244" s="100">
        <v>0</v>
      </c>
      <c r="AH2244" s="100">
        <v>0</v>
      </c>
      <c r="AI2244" s="100">
        <v>14</v>
      </c>
      <c r="AJ2244" s="100">
        <v>0</v>
      </c>
      <c r="AK2244" s="100">
        <v>0</v>
      </c>
      <c r="AL2244" s="100">
        <v>0</v>
      </c>
      <c r="AM2244" s="100">
        <v>0</v>
      </c>
      <c r="AN2244" s="100">
        <v>0</v>
      </c>
      <c r="AO2244" s="44"/>
      <c r="AP2244" s="100"/>
      <c r="AQ2244" s="100"/>
      <c r="AR2244" s="100"/>
      <c r="AS2244" s="100"/>
      <c r="AT2244" s="100"/>
      <c r="AU2244" s="100"/>
      <c r="AV2244" s="100"/>
      <c r="AW2244" s="100"/>
      <c r="AX2244" s="100"/>
      <c r="AY2244" s="100"/>
      <c r="AZ2244" s="100">
        <v>28</v>
      </c>
      <c r="BA2244" s="100"/>
      <c r="BB2244" s="100"/>
      <c r="BC2244" s="100"/>
    </row>
    <row r="2245" spans="1:56" x14ac:dyDescent="0.3">
      <c r="A2245" s="100" t="s">
        <v>44</v>
      </c>
      <c r="B2245" s="100" t="s">
        <v>41</v>
      </c>
      <c r="C2245" s="100" t="s">
        <v>3244</v>
      </c>
      <c r="D2245" s="100" t="s">
        <v>3245</v>
      </c>
      <c r="E2245" s="100" t="s">
        <v>54</v>
      </c>
      <c r="F2245" s="100">
        <v>999929288</v>
      </c>
      <c r="G2245" s="99">
        <f>(J2245+T2245)-H2245</f>
        <v>34</v>
      </c>
      <c r="H2245" s="100"/>
      <c r="I2245" s="44"/>
      <c r="J2245" s="99">
        <f>SUM(K2245,L2245,N2245,O2245,P2245,Q2245)</f>
        <v>0</v>
      </c>
      <c r="K2245" s="99">
        <f>SUM(AD2245,AL2245,AN2245)</f>
        <v>0</v>
      </c>
      <c r="L2245" s="99">
        <f>SUM(AE2245,AF2245,AG2245,AH2245)</f>
        <v>0</v>
      </c>
      <c r="M2245" s="99">
        <f>COUNT(#REF!,#REF!,#REF!,#REF!,#REF!,#REF!,#REF!,AE2245,#REF!,#REF!,#REF!,#REF!,AF2245,AG2245,#REF!,#REF!,#REF!,AH2245)</f>
        <v>0</v>
      </c>
      <c r="N2245" s="99">
        <f>AI2245+AJ2245</f>
        <v>0</v>
      </c>
      <c r="O2245" s="99"/>
      <c r="P2245" s="99">
        <f>AK2245</f>
        <v>0</v>
      </c>
      <c r="Q2245" s="99">
        <f>AM2245</f>
        <v>0</v>
      </c>
      <c r="R2245" s="99">
        <v>0</v>
      </c>
      <c r="S2245" s="47"/>
      <c r="T2245" s="99">
        <f>SUM(U2245,V2245,X2245,Y2245,Z2245,AA2245,AB2245)</f>
        <v>34</v>
      </c>
      <c r="U2245" s="99">
        <f>AP2245</f>
        <v>0</v>
      </c>
      <c r="V2245" s="99">
        <f>SUM(AS2245,AT2245,AU2245,AV2245,AW2245,AX2245,AY2245,AZ2245,BA2245,BB2245,BC2245)</f>
        <v>34</v>
      </c>
      <c r="W2245" s="99">
        <f>COUNT(AS2245,AT2245,AU2245,AV2245,AW2245,AX2245,AY2245,AZ2245,BA2245,BB2245,BC2245)</f>
        <v>1</v>
      </c>
      <c r="X2245" s="99">
        <v>0</v>
      </c>
      <c r="Y2245" s="99">
        <v>0</v>
      </c>
      <c r="Z2245" s="99">
        <v>0</v>
      </c>
      <c r="AA2245" s="99">
        <f>AR2245</f>
        <v>0</v>
      </c>
      <c r="AB2245" s="99">
        <f>AQ2245</f>
        <v>0</v>
      </c>
      <c r="AC2245" s="47"/>
      <c r="AD2245" s="100"/>
      <c r="AE2245" s="100"/>
      <c r="AF2245" s="100"/>
      <c r="AG2245" s="100"/>
      <c r="AH2245" s="100"/>
      <c r="AI2245" s="100"/>
      <c r="AJ2245" s="100"/>
      <c r="AK2245" s="100"/>
      <c r="AL2245" s="100"/>
      <c r="AM2245" s="100"/>
      <c r="AN2245" s="100"/>
      <c r="AO2245" s="44"/>
      <c r="AP2245" s="100"/>
      <c r="AQ2245" s="100"/>
      <c r="AR2245" s="100"/>
      <c r="AS2245" s="100"/>
      <c r="AT2245" s="100"/>
      <c r="AU2245" s="100"/>
      <c r="AV2245" s="100"/>
      <c r="AW2245" s="100"/>
      <c r="AX2245" s="100"/>
      <c r="AY2245" s="100">
        <v>34</v>
      </c>
      <c r="AZ2245" s="100"/>
      <c r="BA2245" s="100"/>
      <c r="BB2245" s="100"/>
      <c r="BC2245" s="100"/>
    </row>
    <row r="2246" spans="1:56" x14ac:dyDescent="0.3">
      <c r="A2246" s="100" t="s">
        <v>44</v>
      </c>
      <c r="B2246" s="100" t="s">
        <v>41</v>
      </c>
      <c r="C2246" s="100" t="s">
        <v>3560</v>
      </c>
      <c r="D2246" s="100" t="s">
        <v>3561</v>
      </c>
      <c r="E2246" s="100" t="s">
        <v>54</v>
      </c>
      <c r="F2246" s="100">
        <v>999931701</v>
      </c>
      <c r="G2246" s="99">
        <f>(J2246+T2246)-H2246</f>
        <v>30</v>
      </c>
      <c r="H2246" s="100"/>
      <c r="I2246" s="44"/>
      <c r="J2246" s="99">
        <f>SUM(K2246,L2246,N2246,O2246,P2246,Q2246)</f>
        <v>0</v>
      </c>
      <c r="K2246" s="99">
        <f>SUM(AD2246,AL2246,AN2246)</f>
        <v>0</v>
      </c>
      <c r="L2246" s="99">
        <f>SUM(AE2246,AF2246,AG2246,AH2246)</f>
        <v>0</v>
      </c>
      <c r="M2246" s="99">
        <f>COUNT(#REF!,#REF!,#REF!,#REF!,#REF!,#REF!,#REF!,AE2246,#REF!,#REF!,#REF!,#REF!,AF2246,AG2246,#REF!,#REF!,#REF!,AH2246)</f>
        <v>0</v>
      </c>
      <c r="N2246" s="99">
        <f>AI2246+AJ2246</f>
        <v>0</v>
      </c>
      <c r="O2246" s="99"/>
      <c r="P2246" s="99">
        <f>AK2246</f>
        <v>0</v>
      </c>
      <c r="Q2246" s="99">
        <f>AM2246</f>
        <v>0</v>
      </c>
      <c r="R2246" s="99">
        <v>0</v>
      </c>
      <c r="S2246" s="47"/>
      <c r="T2246" s="99">
        <f>SUM(U2246,V2246,X2246,Y2246,Z2246,AA2246,AB2246)</f>
        <v>30</v>
      </c>
      <c r="U2246" s="99">
        <f>AP2246</f>
        <v>0</v>
      </c>
      <c r="V2246" s="99">
        <f>SUM(AS2246,AT2246,AU2246,AV2246,AW2246,AX2246,AY2246,AZ2246,BA2246,BB2246,BC2246)</f>
        <v>30</v>
      </c>
      <c r="W2246" s="99">
        <f>COUNT(AS2246,AT2246,AU2246,AV2246,AW2246,AX2246,AY2246,AZ2246,BA2246,BB2246,BC2246)</f>
        <v>1</v>
      </c>
      <c r="X2246" s="99">
        <v>0</v>
      </c>
      <c r="Y2246" s="99">
        <v>0</v>
      </c>
      <c r="Z2246" s="99">
        <v>0</v>
      </c>
      <c r="AA2246" s="99">
        <f>AR2246</f>
        <v>0</v>
      </c>
      <c r="AB2246" s="99">
        <f>AQ2246</f>
        <v>0</v>
      </c>
      <c r="AC2246" s="47"/>
      <c r="AD2246" s="100"/>
      <c r="AE2246" s="100"/>
      <c r="AF2246" s="100"/>
      <c r="AG2246" s="100"/>
      <c r="AH2246" s="100"/>
      <c r="AI2246" s="100"/>
      <c r="AJ2246" s="100"/>
      <c r="AK2246" s="100"/>
      <c r="AL2246" s="100"/>
      <c r="AM2246" s="100"/>
      <c r="AN2246" s="100"/>
      <c r="AO2246" s="44"/>
      <c r="AP2246" s="100"/>
      <c r="AQ2246" s="100"/>
      <c r="AR2246" s="100"/>
      <c r="AS2246" s="100"/>
      <c r="AT2246" s="100"/>
      <c r="AU2246" s="100"/>
      <c r="AV2246" s="100"/>
      <c r="AW2246" s="100"/>
      <c r="AX2246" s="100"/>
      <c r="AY2246" s="100"/>
      <c r="AZ2246" s="100"/>
      <c r="BA2246" s="100">
        <v>30</v>
      </c>
      <c r="BB2246" s="100"/>
      <c r="BC2246" s="100"/>
    </row>
    <row r="2247" spans="1:56" x14ac:dyDescent="0.3">
      <c r="A2247" s="100" t="s">
        <v>44</v>
      </c>
      <c r="B2247" s="100" t="s">
        <v>41</v>
      </c>
      <c r="C2247" s="100" t="s">
        <v>98</v>
      </c>
      <c r="D2247" s="100" t="s">
        <v>3291</v>
      </c>
      <c r="E2247" s="100" t="s">
        <v>54</v>
      </c>
      <c r="F2247" s="100">
        <v>999928888</v>
      </c>
      <c r="G2247" s="99">
        <f>(J2247+T2247)-H2247</f>
        <v>28</v>
      </c>
      <c r="H2247" s="100"/>
      <c r="I2247" s="44"/>
      <c r="J2247" s="99">
        <f>SUM(K2247,L2247,N2247,O2247,P2247,Q2247)</f>
        <v>0</v>
      </c>
      <c r="K2247" s="99">
        <f>SUM(AD2247,AL2247,AN2247)</f>
        <v>0</v>
      </c>
      <c r="L2247" s="99">
        <f>SUM(AE2247,AF2247,AG2247,AH2247)</f>
        <v>0</v>
      </c>
      <c r="M2247" s="99">
        <f>COUNT(#REF!,#REF!,#REF!,#REF!,#REF!,#REF!,#REF!,AE2247,#REF!,#REF!,#REF!,#REF!,AF2247,AG2247,#REF!,#REF!,#REF!,AH2247)</f>
        <v>0</v>
      </c>
      <c r="N2247" s="99">
        <f>AI2247+AJ2247</f>
        <v>0</v>
      </c>
      <c r="O2247" s="99"/>
      <c r="P2247" s="99">
        <f>AK2247</f>
        <v>0</v>
      </c>
      <c r="Q2247" s="99">
        <f>AM2247</f>
        <v>0</v>
      </c>
      <c r="R2247" s="99">
        <v>0</v>
      </c>
      <c r="S2247" s="47"/>
      <c r="T2247" s="99">
        <f>SUM(U2247,V2247,X2247,Y2247,Z2247,AA2247,AB2247)</f>
        <v>28</v>
      </c>
      <c r="U2247" s="99">
        <f>AP2247</f>
        <v>0</v>
      </c>
      <c r="V2247" s="99">
        <f>SUM(AS2247,AT2247,AU2247,AV2247,AW2247,AX2247,AY2247,AZ2247,BA2247,BB2247,BC2247)</f>
        <v>28</v>
      </c>
      <c r="W2247" s="99">
        <f>COUNT(AS2247,AT2247,AU2247,AV2247,AW2247,AX2247,AY2247,AZ2247,BA2247,BB2247,BC2247)</f>
        <v>1</v>
      </c>
      <c r="X2247" s="99">
        <v>0</v>
      </c>
      <c r="Y2247" s="99">
        <v>0</v>
      </c>
      <c r="Z2247" s="99">
        <v>0</v>
      </c>
      <c r="AA2247" s="99">
        <f>AR2247</f>
        <v>0</v>
      </c>
      <c r="AB2247" s="99">
        <f>AQ2247</f>
        <v>0</v>
      </c>
      <c r="AC2247" s="47"/>
      <c r="AD2247" s="100"/>
      <c r="AE2247" s="100"/>
      <c r="AF2247" s="100"/>
      <c r="AG2247" s="100"/>
      <c r="AH2247" s="100"/>
      <c r="AI2247" s="100"/>
      <c r="AJ2247" s="100"/>
      <c r="AK2247" s="100"/>
      <c r="AL2247" s="100"/>
      <c r="AM2247" s="100"/>
      <c r="AN2247" s="100"/>
      <c r="AO2247" s="44"/>
      <c r="AP2247" s="100"/>
      <c r="AQ2247" s="100"/>
      <c r="AR2247" s="100"/>
      <c r="AS2247" s="100"/>
      <c r="AT2247" s="100"/>
      <c r="AU2247" s="100"/>
      <c r="AV2247" s="100"/>
      <c r="AW2247" s="100"/>
      <c r="AX2247" s="100"/>
      <c r="AY2247" s="100"/>
      <c r="AZ2247" s="100">
        <v>28</v>
      </c>
      <c r="BA2247" s="100"/>
      <c r="BB2247" s="100"/>
      <c r="BC2247" s="100"/>
    </row>
    <row r="2248" spans="1:56" x14ac:dyDescent="0.3">
      <c r="A2248" s="100" t="s">
        <v>44</v>
      </c>
      <c r="B2248" s="100" t="s">
        <v>41</v>
      </c>
      <c r="C2248" s="100" t="s">
        <v>3292</v>
      </c>
      <c r="D2248" s="100" t="s">
        <v>3293</v>
      </c>
      <c r="E2248" s="100" t="s">
        <v>54</v>
      </c>
      <c r="F2248" s="100">
        <v>999929040</v>
      </c>
      <c r="G2248" s="99">
        <f>(J2248+T2248)-H2248</f>
        <v>28</v>
      </c>
      <c r="H2248" s="100"/>
      <c r="I2248" s="44"/>
      <c r="J2248" s="99">
        <f>SUM(K2248,L2248,N2248,O2248,P2248,Q2248)</f>
        <v>0</v>
      </c>
      <c r="K2248" s="99">
        <f>SUM(AD2248,AL2248,AN2248)</f>
        <v>0</v>
      </c>
      <c r="L2248" s="99">
        <f>SUM(AE2248,AF2248,AG2248,AH2248)</f>
        <v>0</v>
      </c>
      <c r="M2248" s="99">
        <f>COUNT(#REF!,#REF!,#REF!,#REF!,#REF!,#REF!,#REF!,AE2248,#REF!,#REF!,#REF!,#REF!,AF2248,AG2248,#REF!,#REF!,#REF!,AH2248)</f>
        <v>0</v>
      </c>
      <c r="N2248" s="99">
        <f>AI2248+AJ2248</f>
        <v>0</v>
      </c>
      <c r="O2248" s="99"/>
      <c r="P2248" s="99">
        <f>AK2248</f>
        <v>0</v>
      </c>
      <c r="Q2248" s="99">
        <f>AM2248</f>
        <v>0</v>
      </c>
      <c r="R2248" s="99">
        <v>0</v>
      </c>
      <c r="S2248" s="47"/>
      <c r="T2248" s="99">
        <f>SUM(U2248,V2248,X2248,Y2248,Z2248,AA2248,AB2248)</f>
        <v>28</v>
      </c>
      <c r="U2248" s="99">
        <f>AP2248</f>
        <v>0</v>
      </c>
      <c r="V2248" s="99">
        <f>SUM(AS2248,AT2248,AU2248,AV2248,AW2248,AX2248,AY2248,AZ2248,BA2248,BB2248,BC2248)</f>
        <v>28</v>
      </c>
      <c r="W2248" s="99">
        <f>COUNT(AS2248,AT2248,AU2248,AV2248,AW2248,AX2248,AY2248,AZ2248,BA2248,BB2248,BC2248)</f>
        <v>1</v>
      </c>
      <c r="X2248" s="99">
        <v>0</v>
      </c>
      <c r="Y2248" s="99">
        <v>0</v>
      </c>
      <c r="Z2248" s="99">
        <v>0</v>
      </c>
      <c r="AA2248" s="99">
        <f>AR2248</f>
        <v>0</v>
      </c>
      <c r="AB2248" s="99">
        <f>AQ2248</f>
        <v>0</v>
      </c>
      <c r="AC2248" s="47"/>
      <c r="AD2248" s="100"/>
      <c r="AE2248" s="100"/>
      <c r="AF2248" s="100"/>
      <c r="AG2248" s="100"/>
      <c r="AH2248" s="100"/>
      <c r="AI2248" s="100"/>
      <c r="AJ2248" s="100"/>
      <c r="AK2248" s="100"/>
      <c r="AL2248" s="100"/>
      <c r="AM2248" s="100"/>
      <c r="AN2248" s="100"/>
      <c r="AO2248" s="44"/>
      <c r="AP2248" s="100"/>
      <c r="AQ2248" s="100"/>
      <c r="AR2248" s="100"/>
      <c r="AS2248" s="100"/>
      <c r="AT2248" s="100"/>
      <c r="AU2248" s="100"/>
      <c r="AV2248" s="100"/>
      <c r="AW2248" s="100"/>
      <c r="AX2248" s="100"/>
      <c r="AY2248" s="100"/>
      <c r="AZ2248" s="100">
        <v>28</v>
      </c>
      <c r="BA2248" s="100"/>
      <c r="BB2248" s="100"/>
      <c r="BC2248" s="100"/>
    </row>
    <row r="2249" spans="1:56" x14ac:dyDescent="0.3">
      <c r="A2249" s="100" t="s">
        <v>44</v>
      </c>
      <c r="B2249" s="100" t="s">
        <v>41</v>
      </c>
      <c r="C2249" s="100" t="s">
        <v>482</v>
      </c>
      <c r="D2249" s="100" t="s">
        <v>2730</v>
      </c>
      <c r="E2249" s="100" t="s">
        <v>54</v>
      </c>
      <c r="F2249" s="100">
        <v>999929365</v>
      </c>
      <c r="G2249" s="99">
        <f>(J2249+T2249)-H2249</f>
        <v>28</v>
      </c>
      <c r="H2249" s="100"/>
      <c r="I2249" s="44"/>
      <c r="J2249" s="99">
        <f>SUM(K2249,L2249,N2249,O2249,P2249,Q2249)</f>
        <v>0</v>
      </c>
      <c r="K2249" s="99">
        <f>SUM(AD2249,AL2249,AN2249)</f>
        <v>0</v>
      </c>
      <c r="L2249" s="99">
        <f>SUM(AE2249,AF2249,AG2249,AH2249)</f>
        <v>0</v>
      </c>
      <c r="M2249" s="99">
        <f>COUNT(#REF!,#REF!,#REF!,#REF!,#REF!,#REF!,#REF!,AE2249,#REF!,#REF!,#REF!,#REF!,AF2249,AG2249,#REF!,#REF!,#REF!,AH2249)</f>
        <v>0</v>
      </c>
      <c r="N2249" s="99">
        <f>AI2249+AJ2249</f>
        <v>0</v>
      </c>
      <c r="O2249" s="99"/>
      <c r="P2249" s="99">
        <f>AK2249</f>
        <v>0</v>
      </c>
      <c r="Q2249" s="99">
        <f>AM2249</f>
        <v>0</v>
      </c>
      <c r="R2249" s="99">
        <v>0</v>
      </c>
      <c r="S2249" s="47"/>
      <c r="T2249" s="99">
        <f>SUM(U2249,V2249,X2249,Y2249,Z2249,AA2249,AB2249)</f>
        <v>28</v>
      </c>
      <c r="U2249" s="99">
        <f>AP2249</f>
        <v>0</v>
      </c>
      <c r="V2249" s="99">
        <f>SUM(AS2249,AT2249,AU2249,AV2249,AW2249,AX2249,AY2249,AZ2249,BA2249,BB2249,BC2249)</f>
        <v>28</v>
      </c>
      <c r="W2249" s="99">
        <f>COUNT(AS2249,AT2249,AU2249,AV2249,AW2249,AX2249,AY2249,AZ2249,BA2249,BB2249,BC2249)</f>
        <v>1</v>
      </c>
      <c r="X2249" s="99">
        <v>0</v>
      </c>
      <c r="Y2249" s="99">
        <v>0</v>
      </c>
      <c r="Z2249" s="99">
        <v>0</v>
      </c>
      <c r="AA2249" s="99">
        <f>AR2249</f>
        <v>0</v>
      </c>
      <c r="AB2249" s="99">
        <f>AQ2249</f>
        <v>0</v>
      </c>
      <c r="AC2249" s="47"/>
      <c r="AD2249" s="100"/>
      <c r="AE2249" s="100"/>
      <c r="AF2249" s="100"/>
      <c r="AG2249" s="100"/>
      <c r="AH2249" s="100"/>
      <c r="AI2249" s="100"/>
      <c r="AJ2249" s="100"/>
      <c r="AK2249" s="100"/>
      <c r="AL2249" s="100"/>
      <c r="AM2249" s="100"/>
      <c r="AN2249" s="100"/>
      <c r="AO2249" s="44"/>
      <c r="AP2249" s="100"/>
      <c r="AQ2249" s="100"/>
      <c r="AR2249" s="100"/>
      <c r="AS2249" s="100"/>
      <c r="AT2249" s="100"/>
      <c r="AU2249" s="100"/>
      <c r="AV2249" s="100"/>
      <c r="AW2249" s="100"/>
      <c r="AX2249" s="100"/>
      <c r="AY2249" s="100"/>
      <c r="AZ2249" s="100">
        <v>28</v>
      </c>
      <c r="BA2249" s="100"/>
      <c r="BB2249" s="100"/>
      <c r="BC2249" s="100"/>
    </row>
    <row r="2250" spans="1:56" x14ac:dyDescent="0.3">
      <c r="A2250" s="100" t="s">
        <v>44</v>
      </c>
      <c r="B2250" s="100" t="s">
        <v>41</v>
      </c>
      <c r="C2250" s="100" t="s">
        <v>60</v>
      </c>
      <c r="D2250" s="100" t="s">
        <v>95</v>
      </c>
      <c r="E2250" s="100" t="s">
        <v>54</v>
      </c>
      <c r="F2250" s="100">
        <v>999930153</v>
      </c>
      <c r="G2250" s="99">
        <f>(J2250+T2250)-H2250</f>
        <v>28</v>
      </c>
      <c r="H2250" s="100"/>
      <c r="I2250" s="44"/>
      <c r="J2250" s="99">
        <f>SUM(K2250,L2250,N2250,O2250,P2250,Q2250)</f>
        <v>0</v>
      </c>
      <c r="K2250" s="99">
        <f>SUM(AD2250,AL2250,AN2250)</f>
        <v>0</v>
      </c>
      <c r="L2250" s="99">
        <f>SUM(AE2250,AF2250,AG2250,AH2250)</f>
        <v>0</v>
      </c>
      <c r="M2250" s="99">
        <f>COUNT(#REF!,#REF!,#REF!,#REF!,#REF!,#REF!,#REF!,AE2250,#REF!,#REF!,#REF!,#REF!,AF2250,AG2250,#REF!,#REF!,#REF!,AH2250)</f>
        <v>0</v>
      </c>
      <c r="N2250" s="99">
        <f>AI2250+AJ2250</f>
        <v>0</v>
      </c>
      <c r="O2250" s="99"/>
      <c r="P2250" s="99">
        <f>AK2250</f>
        <v>0</v>
      </c>
      <c r="Q2250" s="99">
        <f>AM2250</f>
        <v>0</v>
      </c>
      <c r="R2250" s="99">
        <v>0</v>
      </c>
      <c r="S2250" s="47"/>
      <c r="T2250" s="99">
        <f>SUM(U2250,V2250,X2250,Y2250,Z2250,AA2250,AB2250)</f>
        <v>28</v>
      </c>
      <c r="U2250" s="99">
        <f>AP2250</f>
        <v>0</v>
      </c>
      <c r="V2250" s="99">
        <f>SUM(AS2250,AT2250,AU2250,AV2250,AW2250,AX2250,AY2250,AZ2250,BA2250,BB2250,BC2250)</f>
        <v>28</v>
      </c>
      <c r="W2250" s="99">
        <f>COUNT(AS2250,AT2250,AU2250,AV2250,AW2250,AX2250,AY2250,AZ2250,BA2250,BB2250,BC2250)</f>
        <v>1</v>
      </c>
      <c r="X2250" s="99">
        <v>0</v>
      </c>
      <c r="Y2250" s="99">
        <v>0</v>
      </c>
      <c r="Z2250" s="99">
        <v>0</v>
      </c>
      <c r="AA2250" s="99">
        <f>AR2250</f>
        <v>0</v>
      </c>
      <c r="AB2250" s="99">
        <f>AQ2250</f>
        <v>0</v>
      </c>
      <c r="AC2250" s="47"/>
      <c r="AD2250" s="100"/>
      <c r="AE2250" s="100"/>
      <c r="AF2250" s="100"/>
      <c r="AG2250" s="100"/>
      <c r="AH2250" s="100"/>
      <c r="AI2250" s="100"/>
      <c r="AJ2250" s="100"/>
      <c r="AK2250" s="100"/>
      <c r="AL2250" s="100"/>
      <c r="AM2250" s="100"/>
      <c r="AN2250" s="100"/>
      <c r="AO2250" s="44"/>
      <c r="AP2250" s="100"/>
      <c r="AQ2250" s="100"/>
      <c r="AR2250" s="100"/>
      <c r="AS2250" s="100"/>
      <c r="AT2250" s="100"/>
      <c r="AU2250" s="100"/>
      <c r="AV2250" s="100"/>
      <c r="AW2250" s="100"/>
      <c r="AX2250" s="100"/>
      <c r="AY2250" s="100"/>
      <c r="AZ2250" s="100">
        <v>28</v>
      </c>
      <c r="BA2250" s="100"/>
      <c r="BB2250" s="100"/>
      <c r="BC2250" s="100"/>
    </row>
    <row r="2251" spans="1:56" x14ac:dyDescent="0.3">
      <c r="A2251" s="100" t="s">
        <v>44</v>
      </c>
      <c r="B2251" s="100" t="s">
        <v>41</v>
      </c>
      <c r="C2251" s="100" t="s">
        <v>122</v>
      </c>
      <c r="D2251" s="100" t="s">
        <v>1990</v>
      </c>
      <c r="E2251" s="100" t="s">
        <v>54</v>
      </c>
      <c r="F2251" s="100">
        <v>999930853</v>
      </c>
      <c r="G2251" s="99">
        <f>(J2251+T2251)-H2251</f>
        <v>28</v>
      </c>
      <c r="H2251" s="100"/>
      <c r="I2251" s="44"/>
      <c r="J2251" s="99">
        <f>SUM(K2251,L2251,N2251,O2251,P2251,Q2251)</f>
        <v>0</v>
      </c>
      <c r="K2251" s="99">
        <f>SUM(AD2251,AL2251,AN2251)</f>
        <v>0</v>
      </c>
      <c r="L2251" s="99">
        <f>SUM(AE2251,AF2251,AG2251,AH2251)</f>
        <v>0</v>
      </c>
      <c r="M2251" s="99">
        <f>COUNT(#REF!,#REF!,#REF!,#REF!,#REF!,#REF!,#REF!,AE2251,#REF!,#REF!,#REF!,#REF!,AF2251,AG2251,#REF!,#REF!,#REF!,AH2251)</f>
        <v>0</v>
      </c>
      <c r="N2251" s="99">
        <f>AI2251+AJ2251</f>
        <v>0</v>
      </c>
      <c r="O2251" s="99"/>
      <c r="P2251" s="99">
        <f>AK2251</f>
        <v>0</v>
      </c>
      <c r="Q2251" s="99">
        <f>AM2251</f>
        <v>0</v>
      </c>
      <c r="R2251" s="99">
        <v>0</v>
      </c>
      <c r="S2251" s="47"/>
      <c r="T2251" s="99">
        <f>SUM(U2251,V2251,X2251,Y2251,Z2251,AA2251,AB2251)</f>
        <v>28</v>
      </c>
      <c r="U2251" s="99">
        <f>AP2251</f>
        <v>0</v>
      </c>
      <c r="V2251" s="99">
        <f>SUM(AS2251,AT2251,AU2251,AV2251,AW2251,AX2251,AY2251,AZ2251,BA2251,BB2251,BC2251)</f>
        <v>28</v>
      </c>
      <c r="W2251" s="99">
        <f>COUNT(AS2251,AT2251,AU2251,AV2251,AW2251,AX2251,AY2251,AZ2251,BA2251,BB2251,BC2251)</f>
        <v>1</v>
      </c>
      <c r="X2251" s="99">
        <v>0</v>
      </c>
      <c r="Y2251" s="99">
        <v>0</v>
      </c>
      <c r="Z2251" s="99">
        <v>0</v>
      </c>
      <c r="AA2251" s="99">
        <f>AR2251</f>
        <v>0</v>
      </c>
      <c r="AB2251" s="99">
        <f>AQ2251</f>
        <v>0</v>
      </c>
      <c r="AC2251" s="47"/>
      <c r="AD2251" s="100"/>
      <c r="AE2251" s="100"/>
      <c r="AF2251" s="100"/>
      <c r="AG2251" s="100"/>
      <c r="AH2251" s="100"/>
      <c r="AI2251" s="100"/>
      <c r="AJ2251" s="100"/>
      <c r="AK2251" s="100"/>
      <c r="AL2251" s="100"/>
      <c r="AM2251" s="100"/>
      <c r="AN2251" s="100"/>
      <c r="AO2251" s="44"/>
      <c r="AP2251" s="100"/>
      <c r="AQ2251" s="100"/>
      <c r="AR2251" s="100"/>
      <c r="AS2251" s="100"/>
      <c r="AT2251" s="100"/>
      <c r="AU2251" s="100"/>
      <c r="AV2251" s="100"/>
      <c r="AW2251" s="100"/>
      <c r="AX2251" s="100"/>
      <c r="AY2251" s="100"/>
      <c r="AZ2251" s="100">
        <v>28</v>
      </c>
      <c r="BA2251" s="100"/>
      <c r="BB2251" s="100"/>
      <c r="BC2251" s="100"/>
    </row>
    <row r="2252" spans="1:56" x14ac:dyDescent="0.3">
      <c r="A2252" s="100" t="s">
        <v>44</v>
      </c>
      <c r="B2252" s="100" t="s">
        <v>41</v>
      </c>
      <c r="C2252" s="100" t="s">
        <v>528</v>
      </c>
      <c r="D2252" s="100" t="s">
        <v>1710</v>
      </c>
      <c r="E2252" s="100" t="s">
        <v>54</v>
      </c>
      <c r="F2252" s="100">
        <v>999923615</v>
      </c>
      <c r="G2252" s="99">
        <f>(J2252+T2252)-H2252</f>
        <v>22.5</v>
      </c>
      <c r="H2252" s="100"/>
      <c r="I2252" s="44"/>
      <c r="J2252" s="99">
        <f>SUM(K2252,L2252,N2252,O2252,P2252,Q2252)</f>
        <v>0</v>
      </c>
      <c r="K2252" s="99">
        <f>SUM(AD2252,AL2252,AN2252)</f>
        <v>0</v>
      </c>
      <c r="L2252" s="99">
        <f>SUM(AE2252,AF2252,AG2252,AH2252)</f>
        <v>0</v>
      </c>
      <c r="M2252" s="99">
        <f>COUNT(#REF!,#REF!,#REF!,#REF!,#REF!,#REF!,#REF!,AE2252,#REF!,#REF!,#REF!,#REF!,AF2252,AG2252,#REF!,#REF!,#REF!,AH2252)</f>
        <v>0</v>
      </c>
      <c r="N2252" s="99">
        <f>AI2252+AJ2252</f>
        <v>0</v>
      </c>
      <c r="O2252" s="99"/>
      <c r="P2252" s="99">
        <f>AK2252</f>
        <v>0</v>
      </c>
      <c r="Q2252" s="99">
        <f>AM2252</f>
        <v>0</v>
      </c>
      <c r="R2252" s="99">
        <v>0</v>
      </c>
      <c r="S2252" s="47"/>
      <c r="T2252" s="99">
        <f>SUM(U2252,V2252,X2252,Y2252,Z2252,AA2252,AB2252)</f>
        <v>22.5</v>
      </c>
      <c r="U2252" s="99">
        <f>AP2252</f>
        <v>0</v>
      </c>
      <c r="V2252" s="99">
        <f>SUM(AS2252,AT2252,AU2252,AV2252,AW2252,AX2252,AY2252,AZ2252,BA2252,BB2252,BC2252)</f>
        <v>22.5</v>
      </c>
      <c r="W2252" s="99">
        <f>COUNT(AS2252,AT2252,AU2252,AV2252,AW2252,AX2252,AY2252,AZ2252,BA2252,BB2252,BC2252)</f>
        <v>1</v>
      </c>
      <c r="X2252" s="99">
        <v>0</v>
      </c>
      <c r="Y2252" s="99">
        <v>0</v>
      </c>
      <c r="Z2252" s="99">
        <v>0</v>
      </c>
      <c r="AA2252" s="99">
        <f>AR2252</f>
        <v>0</v>
      </c>
      <c r="AB2252" s="99">
        <f>AQ2252</f>
        <v>0</v>
      </c>
      <c r="AC2252" s="47"/>
      <c r="AD2252" s="100"/>
      <c r="AE2252" s="100"/>
      <c r="AF2252" s="100"/>
      <c r="AG2252" s="100"/>
      <c r="AH2252" s="100"/>
      <c r="AI2252" s="100"/>
      <c r="AJ2252" s="100"/>
      <c r="AK2252" s="100"/>
      <c r="AL2252" s="100"/>
      <c r="AM2252" s="100"/>
      <c r="AN2252" s="100"/>
      <c r="AO2252" s="44"/>
      <c r="AP2252" s="100"/>
      <c r="AQ2252" s="100"/>
      <c r="AR2252" s="100"/>
      <c r="AS2252" s="100"/>
      <c r="AT2252" s="100"/>
      <c r="AU2252" s="100"/>
      <c r="AV2252" s="100"/>
      <c r="AW2252" s="100"/>
      <c r="AX2252" s="100"/>
      <c r="AY2252" s="100"/>
      <c r="AZ2252" s="100"/>
      <c r="BA2252" s="100"/>
      <c r="BB2252" s="100">
        <v>22.5</v>
      </c>
      <c r="BC2252" s="100"/>
    </row>
    <row r="2253" spans="1:56" x14ac:dyDescent="0.3">
      <c r="A2253" s="100" t="s">
        <v>73</v>
      </c>
      <c r="B2253" s="100" t="s">
        <v>41</v>
      </c>
      <c r="C2253" s="100" t="s">
        <v>287</v>
      </c>
      <c r="D2253" s="100" t="s">
        <v>38</v>
      </c>
      <c r="E2253" s="100" t="s">
        <v>54</v>
      </c>
      <c r="F2253" s="100">
        <v>999922592</v>
      </c>
      <c r="G2253" s="99">
        <f>(J2253+T2253)-H2253</f>
        <v>100</v>
      </c>
      <c r="H2253" s="99"/>
      <c r="I2253" s="24"/>
      <c r="J2253" s="99">
        <f>SUM(K2253,L2253,N2253,O2253,P2253,Q2253)</f>
        <v>100</v>
      </c>
      <c r="K2253" s="99">
        <f>SUM(AD2253,AL2253,AN2253)</f>
        <v>100</v>
      </c>
      <c r="L2253" s="99">
        <f>SUM(AE2253,AF2253,AG2253,AH2253)</f>
        <v>0</v>
      </c>
      <c r="M2253" s="99">
        <f>COUNT(#REF!,#REF!,#REF!,#REF!,#REF!,#REF!,#REF!,AE2253,#REF!,#REF!,#REF!,#REF!,AF2253,AG2253,#REF!,#REF!,#REF!,AH2253)</f>
        <v>0</v>
      </c>
      <c r="N2253" s="99">
        <f>AI2253+AJ2253</f>
        <v>0</v>
      </c>
      <c r="O2253" s="99"/>
      <c r="P2253" s="99">
        <f>AK2253</f>
        <v>0</v>
      </c>
      <c r="Q2253" s="99">
        <f>AM2253</f>
        <v>0</v>
      </c>
      <c r="R2253" s="99">
        <v>0</v>
      </c>
      <c r="S2253" s="47"/>
      <c r="T2253" s="99">
        <f>SUM(U2253,V2253,X2253,Y2253,Z2253,AA2253,AB2253)</f>
        <v>0</v>
      </c>
      <c r="U2253" s="99">
        <f>AP2253</f>
        <v>0</v>
      </c>
      <c r="V2253" s="99">
        <f>SUM(AS2253,AT2253,AU2253,AV2253,AW2253,AX2253,AY2253,AZ2253,BA2253,BB2253,BC2253)</f>
        <v>0</v>
      </c>
      <c r="W2253" s="99">
        <f>COUNT(AS2253,AT2253,AU2253,AV2253,AW2253,AX2253,AY2253,AZ2253,BA2253,BB2253,BC2253)</f>
        <v>0</v>
      </c>
      <c r="X2253" s="99">
        <v>0</v>
      </c>
      <c r="Y2253" s="99">
        <v>0</v>
      </c>
      <c r="Z2253" s="99">
        <v>0</v>
      </c>
      <c r="AA2253" s="99">
        <f>AR2253</f>
        <v>0</v>
      </c>
      <c r="AB2253" s="99">
        <f>AQ2253</f>
        <v>0</v>
      </c>
      <c r="AC2253" s="47"/>
      <c r="AD2253" s="99">
        <v>100</v>
      </c>
      <c r="AE2253" s="99"/>
      <c r="AF2253" s="99"/>
      <c r="AG2253" s="99"/>
      <c r="AH2253" s="99"/>
      <c r="AI2253" s="99"/>
      <c r="AJ2253" s="99"/>
      <c r="AK2253" s="99"/>
      <c r="AL2253" s="99"/>
      <c r="AM2253" s="100"/>
      <c r="AN2253" s="100"/>
      <c r="AO2253" s="44"/>
      <c r="AP2253" s="100"/>
      <c r="AQ2253" s="100"/>
      <c r="AR2253" s="100"/>
      <c r="AS2253" s="100"/>
      <c r="AT2253" s="100"/>
      <c r="AU2253" s="100"/>
      <c r="AV2253" s="100"/>
      <c r="AW2253" s="100"/>
      <c r="AX2253" s="100"/>
      <c r="AY2253" s="100"/>
      <c r="AZ2253" s="100"/>
      <c r="BA2253" s="100"/>
      <c r="BB2253" s="100"/>
      <c r="BC2253" s="100"/>
      <c r="BD2253" s="41"/>
    </row>
    <row r="2254" spans="1:56" x14ac:dyDescent="0.3">
      <c r="A2254" s="99" t="s">
        <v>73</v>
      </c>
      <c r="B2254" s="106" t="s">
        <v>41</v>
      </c>
      <c r="C2254" s="106" t="s">
        <v>2258</v>
      </c>
      <c r="D2254" s="106" t="s">
        <v>2259</v>
      </c>
      <c r="E2254" s="106" t="s">
        <v>54</v>
      </c>
      <c r="F2254" s="106">
        <v>999926493</v>
      </c>
      <c r="G2254" s="99">
        <f>(J2254+T2254)-H2254</f>
        <v>80</v>
      </c>
      <c r="H2254" s="99"/>
      <c r="I2254" s="24"/>
      <c r="J2254" s="99">
        <f>SUM(K2254,L2254,N2254,O2254,P2254,Q2254)</f>
        <v>80</v>
      </c>
      <c r="K2254" s="99">
        <f>SUM(AD2254,AL2254,AN2254)</f>
        <v>0</v>
      </c>
      <c r="L2254" s="99">
        <f>SUM(AE2254,AF2254,AG2254,AH2254)</f>
        <v>0</v>
      </c>
      <c r="M2254" s="99">
        <f>COUNT(#REF!,#REF!,#REF!,#REF!,#REF!,#REF!,#REF!,AE2254,#REF!,#REF!,#REF!,#REF!,AF2254,AG2254,#REF!,#REF!,#REF!,AH2254)</f>
        <v>0</v>
      </c>
      <c r="N2254" s="99">
        <f>AI2254+AJ2254</f>
        <v>0</v>
      </c>
      <c r="O2254" s="99"/>
      <c r="P2254" s="99">
        <f>AK2254</f>
        <v>80</v>
      </c>
      <c r="Q2254" s="99">
        <f>AM2254</f>
        <v>0</v>
      </c>
      <c r="R2254" s="99">
        <v>0</v>
      </c>
      <c r="S2254" s="47"/>
      <c r="T2254" s="99">
        <f>SUM(U2254,V2254,X2254,Y2254,Z2254,AA2254,AB2254)</f>
        <v>0</v>
      </c>
      <c r="U2254" s="99">
        <f>AP2254</f>
        <v>0</v>
      </c>
      <c r="V2254" s="99">
        <f>SUM(AS2254,AT2254,AU2254,AV2254,AW2254,AX2254,AY2254,AZ2254,BA2254,BB2254,BC2254)</f>
        <v>0</v>
      </c>
      <c r="W2254" s="99">
        <f>COUNT(AS2254,AT2254,AU2254,AV2254,AW2254,AX2254,AY2254,AZ2254,BA2254,BB2254,BC2254)</f>
        <v>0</v>
      </c>
      <c r="X2254" s="99">
        <v>0</v>
      </c>
      <c r="Y2254" s="99">
        <v>0</v>
      </c>
      <c r="Z2254" s="99">
        <v>0</v>
      </c>
      <c r="AA2254" s="99">
        <f>AR2254</f>
        <v>0</v>
      </c>
      <c r="AB2254" s="99">
        <f>AQ2254</f>
        <v>0</v>
      </c>
      <c r="AC2254" s="47"/>
      <c r="AD2254" s="99"/>
      <c r="AE2254" s="99"/>
      <c r="AF2254" s="99"/>
      <c r="AG2254" s="99"/>
      <c r="AH2254" s="99"/>
      <c r="AI2254" s="99"/>
      <c r="AJ2254" s="99"/>
      <c r="AK2254" s="99">
        <v>80</v>
      </c>
      <c r="AL2254" s="99"/>
      <c r="AM2254" s="100"/>
      <c r="AN2254" s="100"/>
      <c r="AO2254" s="44"/>
      <c r="AP2254" s="100"/>
      <c r="AQ2254" s="100"/>
      <c r="AR2254" s="100"/>
      <c r="AS2254" s="100"/>
      <c r="AT2254" s="100"/>
      <c r="AU2254" s="100"/>
      <c r="AV2254" s="100"/>
      <c r="AW2254" s="100"/>
      <c r="AX2254" s="100"/>
      <c r="AY2254" s="100"/>
      <c r="AZ2254" s="100"/>
      <c r="BA2254" s="100"/>
      <c r="BB2254" s="100"/>
      <c r="BC2254" s="100"/>
      <c r="BD2254" s="41"/>
    </row>
    <row r="2255" spans="1:56" x14ac:dyDescent="0.3">
      <c r="A2255" s="100" t="s">
        <v>73</v>
      </c>
      <c r="B2255" s="100" t="s">
        <v>41</v>
      </c>
      <c r="C2255" s="100" t="s">
        <v>1049</v>
      </c>
      <c r="D2255" s="100" t="s">
        <v>2102</v>
      </c>
      <c r="E2255" s="100" t="s">
        <v>54</v>
      </c>
      <c r="F2255" s="100">
        <v>999925733</v>
      </c>
      <c r="G2255" s="99">
        <f>(J2255+T2255)-H2255</f>
        <v>79.2</v>
      </c>
      <c r="H2255" s="100"/>
      <c r="I2255" s="44"/>
      <c r="J2255" s="99">
        <f>SUM(K2255,L2255,N2255,O2255,P2255,Q2255)</f>
        <v>19.200000000000003</v>
      </c>
      <c r="K2255" s="99">
        <f>SUM(AD2255,AL2255,AN2255)</f>
        <v>19.200000000000003</v>
      </c>
      <c r="L2255" s="99">
        <f>SUM(AE2255,AF2255,AG2255,AH2255)</f>
        <v>0</v>
      </c>
      <c r="M2255" s="99">
        <f>COUNT(#REF!,#REF!,#REF!,#REF!,#REF!,#REF!,#REF!,AE2255,#REF!,#REF!,#REF!,#REF!,AF2255,AG2255,#REF!,#REF!,#REF!,AH2255)</f>
        <v>0</v>
      </c>
      <c r="N2255" s="99">
        <f>AI2255+AJ2255</f>
        <v>0</v>
      </c>
      <c r="O2255" s="99"/>
      <c r="P2255" s="99">
        <f>AK2255</f>
        <v>0</v>
      </c>
      <c r="Q2255" s="99">
        <f>AM2255</f>
        <v>0</v>
      </c>
      <c r="R2255" s="99">
        <v>0</v>
      </c>
      <c r="S2255" s="47"/>
      <c r="T2255" s="99">
        <f>SUM(U2255,V2255,X2255,Y2255,Z2255,AA2255,AB2255)</f>
        <v>60</v>
      </c>
      <c r="U2255" s="99">
        <f>AP2255</f>
        <v>0</v>
      </c>
      <c r="V2255" s="99">
        <f>SUM(AS2255,AT2255,AU2255,AV2255,AW2255,AX2255,AY2255,AZ2255,BA2255,BB2255,BC2255)</f>
        <v>60</v>
      </c>
      <c r="W2255" s="99">
        <f>COUNT(AS2255,AT2255,AU2255,AV2255,AW2255,AX2255,AY2255,AZ2255,BA2255,BB2255,BC2255)</f>
        <v>1</v>
      </c>
      <c r="X2255" s="99">
        <v>0</v>
      </c>
      <c r="Y2255" s="99">
        <v>0</v>
      </c>
      <c r="Z2255" s="99">
        <v>0</v>
      </c>
      <c r="AA2255" s="99">
        <f>AR2255</f>
        <v>0</v>
      </c>
      <c r="AB2255" s="99">
        <f>AQ2255</f>
        <v>0</v>
      </c>
      <c r="AC2255" s="47"/>
      <c r="AD2255" s="100">
        <v>19.200000000000003</v>
      </c>
      <c r="AE2255" s="100"/>
      <c r="AF2255" s="100"/>
      <c r="AG2255" s="100"/>
      <c r="AH2255" s="100"/>
      <c r="AI2255" s="100"/>
      <c r="AJ2255" s="100"/>
      <c r="AK2255" s="100"/>
      <c r="AL2255" s="100"/>
      <c r="AM2255" s="100"/>
      <c r="AN2255" s="100"/>
      <c r="AO2255" s="44"/>
      <c r="AP2255" s="100"/>
      <c r="AQ2255" s="100"/>
      <c r="AR2255" s="100"/>
      <c r="AS2255" s="100"/>
      <c r="AT2255" s="100">
        <v>60</v>
      </c>
      <c r="AU2255" s="100"/>
      <c r="AV2255" s="100"/>
      <c r="AW2255" s="100"/>
      <c r="AX2255" s="100"/>
      <c r="AY2255" s="100"/>
      <c r="AZ2255" s="100"/>
      <c r="BA2255" s="100"/>
      <c r="BB2255" s="100"/>
      <c r="BC2255" s="100"/>
    </row>
    <row r="2256" spans="1:56" x14ac:dyDescent="0.3">
      <c r="A2256" s="100" t="s">
        <v>73</v>
      </c>
      <c r="B2256" s="100" t="s">
        <v>41</v>
      </c>
      <c r="C2256" s="100" t="s">
        <v>1201</v>
      </c>
      <c r="D2256" s="100" t="s">
        <v>1990</v>
      </c>
      <c r="E2256" s="100" t="s">
        <v>54</v>
      </c>
      <c r="F2256" s="100">
        <v>999925308</v>
      </c>
      <c r="G2256" s="99">
        <f>(J2256+T2256)-H2256</f>
        <v>76</v>
      </c>
      <c r="H2256" s="99">
        <f>J2256*0.5</f>
        <v>16</v>
      </c>
      <c r="I2256" s="44"/>
      <c r="J2256" s="99">
        <f>SUM(K2256,L2256,N2256,O2256,P2256,Q2256)</f>
        <v>32</v>
      </c>
      <c r="K2256" s="99">
        <f>SUM(AD2256,AL2256,AN2256)</f>
        <v>0</v>
      </c>
      <c r="L2256" s="99">
        <f>SUM(AE2256,AF2256,AG2256,AH2256)</f>
        <v>0</v>
      </c>
      <c r="M2256" s="99">
        <f>COUNT(#REF!,#REF!,#REF!,#REF!,#REF!,#REF!,#REF!,AE2256,#REF!,#REF!,#REF!,#REF!,AF2256,AG2256,#REF!,#REF!,#REF!,AH2256)</f>
        <v>4</v>
      </c>
      <c r="N2256" s="99">
        <f>AI2256+AJ2256</f>
        <v>0</v>
      </c>
      <c r="O2256" s="99"/>
      <c r="P2256" s="99">
        <f>AK2256</f>
        <v>32</v>
      </c>
      <c r="Q2256" s="99">
        <f>AM2256</f>
        <v>0</v>
      </c>
      <c r="R2256" s="99">
        <v>0</v>
      </c>
      <c r="S2256" s="47"/>
      <c r="T2256" s="99">
        <f>SUM(U2256,V2256,X2256,Y2256,Z2256,AA2256,AB2256)</f>
        <v>60</v>
      </c>
      <c r="U2256" s="99">
        <f>AP2256</f>
        <v>0</v>
      </c>
      <c r="V2256" s="99">
        <f>SUM(AS2256,AT2256,AU2256,AV2256,AW2256,AX2256,AY2256,AZ2256,BA2256,BB2256,BC2256)</f>
        <v>60</v>
      </c>
      <c r="W2256" s="99">
        <f>COUNT(AS2256,AT2256,AU2256,AV2256,AW2256,AX2256,AY2256,AZ2256,BA2256,BB2256,BC2256)</f>
        <v>1</v>
      </c>
      <c r="X2256" s="99">
        <v>0</v>
      </c>
      <c r="Y2256" s="99">
        <v>0</v>
      </c>
      <c r="Z2256" s="99">
        <v>0</v>
      </c>
      <c r="AA2256" s="99">
        <f>AR2256</f>
        <v>0</v>
      </c>
      <c r="AB2256" s="99">
        <f>AQ2256</f>
        <v>0</v>
      </c>
      <c r="AC2256" s="47"/>
      <c r="AD2256" s="100">
        <v>0</v>
      </c>
      <c r="AE2256" s="100">
        <v>0</v>
      </c>
      <c r="AF2256" s="100">
        <v>0</v>
      </c>
      <c r="AG2256" s="100">
        <v>0</v>
      </c>
      <c r="AH2256" s="100">
        <v>0</v>
      </c>
      <c r="AI2256" s="100">
        <v>0</v>
      </c>
      <c r="AJ2256" s="100">
        <v>0</v>
      </c>
      <c r="AK2256" s="100">
        <v>32</v>
      </c>
      <c r="AL2256" s="100">
        <v>0</v>
      </c>
      <c r="AM2256" s="100">
        <v>0</v>
      </c>
      <c r="AN2256" s="100">
        <v>0</v>
      </c>
      <c r="AO2256" s="44"/>
      <c r="AP2256" s="100"/>
      <c r="AQ2256" s="100"/>
      <c r="AR2256" s="100"/>
      <c r="AS2256" s="100"/>
      <c r="AT2256" s="100"/>
      <c r="AU2256" s="100"/>
      <c r="AV2256" s="100"/>
      <c r="AW2256" s="100"/>
      <c r="AX2256" s="100"/>
      <c r="AY2256" s="100"/>
      <c r="AZ2256" s="100">
        <v>60</v>
      </c>
      <c r="BA2256" s="100"/>
      <c r="BB2256" s="100"/>
      <c r="BC2256" s="100"/>
    </row>
    <row r="2257" spans="1:56" x14ac:dyDescent="0.3">
      <c r="A2257" s="100" t="s">
        <v>73</v>
      </c>
      <c r="B2257" s="100" t="s">
        <v>41</v>
      </c>
      <c r="C2257" s="100" t="s">
        <v>490</v>
      </c>
      <c r="D2257" s="100" t="s">
        <v>412</v>
      </c>
      <c r="E2257" s="100" t="s">
        <v>54</v>
      </c>
      <c r="F2257" s="100">
        <v>999922585</v>
      </c>
      <c r="G2257" s="99">
        <f>(J2257+T2257)-H2257</f>
        <v>75</v>
      </c>
      <c r="H2257" s="99"/>
      <c r="I2257" s="24"/>
      <c r="J2257" s="99">
        <f>SUM(K2257,L2257,N2257,O2257,P2257,Q2257)</f>
        <v>75</v>
      </c>
      <c r="K2257" s="99">
        <f>SUM(AD2257,AL2257,AN2257)</f>
        <v>75</v>
      </c>
      <c r="L2257" s="99">
        <f>SUM(AE2257,AF2257,AG2257,AH2257)</f>
        <v>0</v>
      </c>
      <c r="M2257" s="99">
        <f>COUNT(#REF!,#REF!,#REF!,#REF!,#REF!,#REF!,#REF!,AE2257,#REF!,#REF!,#REF!,#REF!,AF2257,AG2257,#REF!,#REF!,#REF!,AH2257)</f>
        <v>0</v>
      </c>
      <c r="N2257" s="99">
        <f>AI2257+AJ2257</f>
        <v>0</v>
      </c>
      <c r="O2257" s="99"/>
      <c r="P2257" s="99">
        <f>AK2257</f>
        <v>0</v>
      </c>
      <c r="Q2257" s="99">
        <f>AM2257</f>
        <v>0</v>
      </c>
      <c r="R2257" s="99">
        <v>0</v>
      </c>
      <c r="S2257" s="47"/>
      <c r="T2257" s="99">
        <f>SUM(U2257,V2257,X2257,Y2257,Z2257,AA2257,AB2257)</f>
        <v>0</v>
      </c>
      <c r="U2257" s="99">
        <f>AP2257</f>
        <v>0</v>
      </c>
      <c r="V2257" s="99">
        <f>SUM(AS2257,AT2257,AU2257,AV2257,AW2257,AX2257,AY2257,AZ2257,BA2257,BB2257,BC2257)</f>
        <v>0</v>
      </c>
      <c r="W2257" s="99">
        <f>COUNT(AS2257,AT2257,AU2257,AV2257,AW2257,AX2257,AY2257,AZ2257,BA2257,BB2257,BC2257)</f>
        <v>0</v>
      </c>
      <c r="X2257" s="99">
        <v>0</v>
      </c>
      <c r="Y2257" s="99">
        <v>0</v>
      </c>
      <c r="Z2257" s="99">
        <v>0</v>
      </c>
      <c r="AA2257" s="99">
        <f>AR2257</f>
        <v>0</v>
      </c>
      <c r="AB2257" s="99">
        <f>AQ2257</f>
        <v>0</v>
      </c>
      <c r="AC2257" s="47"/>
      <c r="AD2257" s="99">
        <v>75</v>
      </c>
      <c r="AE2257" s="99"/>
      <c r="AF2257" s="99"/>
      <c r="AG2257" s="99"/>
      <c r="AH2257" s="99"/>
      <c r="AI2257" s="99"/>
      <c r="AJ2257" s="99"/>
      <c r="AK2257" s="99"/>
      <c r="AL2257" s="99"/>
      <c r="AM2257" s="100"/>
      <c r="AN2257" s="100"/>
      <c r="AO2257" s="44"/>
      <c r="AP2257" s="100"/>
      <c r="AQ2257" s="100"/>
      <c r="AR2257" s="100"/>
      <c r="AS2257" s="100"/>
      <c r="AT2257" s="100"/>
      <c r="AU2257" s="100"/>
      <c r="AV2257" s="100"/>
      <c r="AW2257" s="100"/>
      <c r="AX2257" s="100"/>
      <c r="AY2257" s="100"/>
      <c r="AZ2257" s="100"/>
      <c r="BA2257" s="100"/>
      <c r="BB2257" s="100"/>
      <c r="BC2257" s="100"/>
      <c r="BD2257" s="41"/>
    </row>
    <row r="2258" spans="1:56" x14ac:dyDescent="0.3">
      <c r="A2258" s="100" t="s">
        <v>73</v>
      </c>
      <c r="B2258" s="100" t="s">
        <v>41</v>
      </c>
      <c r="C2258" s="100" t="s">
        <v>1432</v>
      </c>
      <c r="D2258" s="100" t="s">
        <v>1433</v>
      </c>
      <c r="E2258" s="100" t="s">
        <v>54</v>
      </c>
      <c r="F2258" s="100">
        <v>999921823</v>
      </c>
      <c r="G2258" s="99">
        <f>(J2258+T2258)-H2258</f>
        <v>60.2</v>
      </c>
      <c r="H2258" s="100"/>
      <c r="I2258" s="44"/>
      <c r="J2258" s="99">
        <f>SUM(K2258,L2258,N2258,O2258,P2258,Q2258)</f>
        <v>15.200000000000001</v>
      </c>
      <c r="K2258" s="99">
        <f>SUM(AD2258,AL2258,AN2258)</f>
        <v>15.200000000000001</v>
      </c>
      <c r="L2258" s="99">
        <f>SUM(AE2258,AF2258,AG2258,AH2258)</f>
        <v>0</v>
      </c>
      <c r="M2258" s="99">
        <f>COUNT(#REF!,#REF!,#REF!,#REF!,#REF!,#REF!,#REF!,AE2258,#REF!,#REF!,#REF!,#REF!,AF2258,AG2258,#REF!,#REF!,#REF!,AH2258)</f>
        <v>0</v>
      </c>
      <c r="N2258" s="99">
        <f>AI2258+AJ2258</f>
        <v>0</v>
      </c>
      <c r="O2258" s="99"/>
      <c r="P2258" s="99">
        <f>AK2258</f>
        <v>0</v>
      </c>
      <c r="Q2258" s="99">
        <f>AM2258</f>
        <v>0</v>
      </c>
      <c r="R2258" s="99">
        <v>0</v>
      </c>
      <c r="S2258" s="47"/>
      <c r="T2258" s="99">
        <f>SUM(U2258,V2258,X2258,Y2258,Z2258,AA2258,AB2258)</f>
        <v>45</v>
      </c>
      <c r="U2258" s="99">
        <f>AP2258</f>
        <v>0</v>
      </c>
      <c r="V2258" s="99">
        <f>SUM(AS2258,AT2258,AU2258,AV2258,AW2258,AX2258,AY2258,AZ2258,BA2258,BB2258,BC2258)</f>
        <v>45</v>
      </c>
      <c r="W2258" s="99">
        <f>COUNT(AS2258,AT2258,AU2258,AV2258,AW2258,AX2258,AY2258,AZ2258,BA2258,BB2258,BC2258)</f>
        <v>1</v>
      </c>
      <c r="X2258" s="99">
        <v>0</v>
      </c>
      <c r="Y2258" s="99">
        <v>0</v>
      </c>
      <c r="Z2258" s="99">
        <v>0</v>
      </c>
      <c r="AA2258" s="99">
        <f>AR2258</f>
        <v>0</v>
      </c>
      <c r="AB2258" s="99">
        <f>AQ2258</f>
        <v>0</v>
      </c>
      <c r="AC2258" s="47"/>
      <c r="AD2258" s="100">
        <v>15.200000000000001</v>
      </c>
      <c r="AE2258" s="100"/>
      <c r="AF2258" s="100"/>
      <c r="AG2258" s="100"/>
      <c r="AH2258" s="100"/>
      <c r="AI2258" s="100"/>
      <c r="AJ2258" s="100"/>
      <c r="AK2258" s="100"/>
      <c r="AL2258" s="100"/>
      <c r="AM2258" s="100"/>
      <c r="AN2258" s="100"/>
      <c r="AO2258" s="44"/>
      <c r="AP2258" s="100"/>
      <c r="AQ2258" s="100"/>
      <c r="AR2258" s="100"/>
      <c r="AS2258" s="100"/>
      <c r="AT2258" s="100">
        <v>45</v>
      </c>
      <c r="AU2258" s="100"/>
      <c r="AV2258" s="100"/>
      <c r="AW2258" s="100"/>
      <c r="AX2258" s="100"/>
      <c r="AY2258" s="100"/>
      <c r="AZ2258" s="100"/>
      <c r="BA2258" s="100"/>
      <c r="BB2258" s="100"/>
      <c r="BC2258" s="100"/>
    </row>
    <row r="2259" spans="1:56" x14ac:dyDescent="0.3">
      <c r="A2259" s="99" t="s">
        <v>73</v>
      </c>
      <c r="B2259" s="106" t="s">
        <v>41</v>
      </c>
      <c r="C2259" s="106" t="s">
        <v>2178</v>
      </c>
      <c r="D2259" s="106" t="s">
        <v>945</v>
      </c>
      <c r="E2259" s="106" t="s">
        <v>54</v>
      </c>
      <c r="F2259" s="106">
        <v>999926059</v>
      </c>
      <c r="G2259" s="99">
        <f>(J2259+T2259)-H2259</f>
        <v>60</v>
      </c>
      <c r="H2259" s="99"/>
      <c r="I2259" s="24"/>
      <c r="J2259" s="99">
        <f>SUM(K2259,L2259,N2259,O2259,P2259,Q2259)</f>
        <v>60</v>
      </c>
      <c r="K2259" s="99">
        <f>SUM(AD2259,AL2259,AN2259)</f>
        <v>0</v>
      </c>
      <c r="L2259" s="99">
        <f>SUM(AE2259,AF2259,AG2259,AH2259)</f>
        <v>0</v>
      </c>
      <c r="M2259" s="99">
        <f>COUNT(#REF!,#REF!,#REF!,#REF!,#REF!,#REF!,#REF!,AE2259,#REF!,#REF!,#REF!,#REF!,AF2259,AG2259,#REF!,#REF!,#REF!,AH2259)</f>
        <v>0</v>
      </c>
      <c r="N2259" s="99">
        <f>AI2259+AJ2259</f>
        <v>0</v>
      </c>
      <c r="O2259" s="99"/>
      <c r="P2259" s="99">
        <f>AK2259</f>
        <v>60</v>
      </c>
      <c r="Q2259" s="99">
        <f>AM2259</f>
        <v>0</v>
      </c>
      <c r="R2259" s="99">
        <v>0</v>
      </c>
      <c r="S2259" s="47"/>
      <c r="T2259" s="99">
        <f>SUM(U2259,V2259,X2259,Y2259,Z2259,AA2259,AB2259)</f>
        <v>0</v>
      </c>
      <c r="U2259" s="99">
        <f>AP2259</f>
        <v>0</v>
      </c>
      <c r="V2259" s="99">
        <f>SUM(AS2259,AT2259,AU2259,AV2259,AW2259,AX2259,AY2259,AZ2259,BA2259,BB2259,BC2259)</f>
        <v>0</v>
      </c>
      <c r="W2259" s="99">
        <f>COUNT(AS2259,AT2259,AU2259,AV2259,AW2259,AX2259,AY2259,AZ2259,BA2259,BB2259,BC2259)</f>
        <v>0</v>
      </c>
      <c r="X2259" s="99">
        <v>0</v>
      </c>
      <c r="Y2259" s="99">
        <v>0</v>
      </c>
      <c r="Z2259" s="99">
        <v>0</v>
      </c>
      <c r="AA2259" s="99">
        <f>AR2259</f>
        <v>0</v>
      </c>
      <c r="AB2259" s="99">
        <f>AQ2259</f>
        <v>0</v>
      </c>
      <c r="AC2259" s="47"/>
      <c r="AD2259" s="99"/>
      <c r="AE2259" s="99"/>
      <c r="AF2259" s="99"/>
      <c r="AG2259" s="99"/>
      <c r="AH2259" s="99"/>
      <c r="AI2259" s="99"/>
      <c r="AJ2259" s="99"/>
      <c r="AK2259" s="99">
        <v>60</v>
      </c>
      <c r="AL2259" s="99"/>
      <c r="AM2259" s="100"/>
      <c r="AN2259" s="100"/>
      <c r="AO2259" s="44"/>
      <c r="AP2259" s="100"/>
      <c r="AQ2259" s="100"/>
      <c r="AR2259" s="100"/>
      <c r="AS2259" s="100"/>
      <c r="AT2259" s="100"/>
      <c r="AU2259" s="100"/>
      <c r="AV2259" s="100"/>
      <c r="AW2259" s="100"/>
      <c r="AX2259" s="100"/>
      <c r="AY2259" s="100"/>
      <c r="AZ2259" s="100"/>
      <c r="BA2259" s="100"/>
      <c r="BB2259" s="100"/>
      <c r="BC2259" s="100"/>
      <c r="BD2259" s="41"/>
    </row>
    <row r="2260" spans="1:56" x14ac:dyDescent="0.3">
      <c r="A2260" s="100" t="s">
        <v>73</v>
      </c>
      <c r="B2260" s="100" t="s">
        <v>41</v>
      </c>
      <c r="C2260" s="100" t="s">
        <v>1597</v>
      </c>
      <c r="D2260" s="100" t="s">
        <v>1598</v>
      </c>
      <c r="E2260" s="100" t="s">
        <v>54</v>
      </c>
      <c r="F2260" s="100">
        <v>999922894</v>
      </c>
      <c r="G2260" s="99">
        <f>(J2260+T2260)-H2260</f>
        <v>56</v>
      </c>
      <c r="H2260" s="99"/>
      <c r="I2260" s="24"/>
      <c r="J2260" s="99">
        <f>SUM(K2260,L2260,N2260,O2260,P2260,Q2260)</f>
        <v>56</v>
      </c>
      <c r="K2260" s="99">
        <f>SUM(AD2260,AL2260,AN2260)</f>
        <v>56</v>
      </c>
      <c r="L2260" s="99">
        <f>SUM(AE2260,AF2260,AG2260,AH2260)</f>
        <v>0</v>
      </c>
      <c r="M2260" s="99">
        <f>COUNT(#REF!,#REF!,#REF!,#REF!,#REF!,#REF!,#REF!,AE2260,#REF!,#REF!,#REF!,#REF!,AF2260,AG2260,#REF!,#REF!,#REF!,AH2260)</f>
        <v>0</v>
      </c>
      <c r="N2260" s="99">
        <f>AI2260+AJ2260</f>
        <v>0</v>
      </c>
      <c r="O2260" s="99"/>
      <c r="P2260" s="99">
        <f>AK2260</f>
        <v>0</v>
      </c>
      <c r="Q2260" s="99">
        <f>AM2260</f>
        <v>0</v>
      </c>
      <c r="R2260" s="99">
        <v>0</v>
      </c>
      <c r="S2260" s="47"/>
      <c r="T2260" s="99">
        <f>SUM(U2260,V2260,X2260,Y2260,Z2260,AA2260,AB2260)</f>
        <v>0</v>
      </c>
      <c r="U2260" s="99">
        <f>AP2260</f>
        <v>0</v>
      </c>
      <c r="V2260" s="99">
        <f>SUM(AS2260,AT2260,AU2260,AV2260,AW2260,AX2260,AY2260,AZ2260,BA2260,BB2260,BC2260)</f>
        <v>0</v>
      </c>
      <c r="W2260" s="99">
        <f>COUNT(AS2260,AT2260,AU2260,AV2260,AW2260,AX2260,AY2260,AZ2260,BA2260,BB2260,BC2260)</f>
        <v>0</v>
      </c>
      <c r="X2260" s="99">
        <v>0</v>
      </c>
      <c r="Y2260" s="99">
        <v>0</v>
      </c>
      <c r="Z2260" s="99">
        <v>0</v>
      </c>
      <c r="AA2260" s="99">
        <f>AR2260</f>
        <v>0</v>
      </c>
      <c r="AB2260" s="99">
        <f>AQ2260</f>
        <v>0</v>
      </c>
      <c r="AC2260" s="47"/>
      <c r="AD2260" s="99">
        <v>56</v>
      </c>
      <c r="AE2260" s="99"/>
      <c r="AF2260" s="99"/>
      <c r="AG2260" s="99"/>
      <c r="AH2260" s="99"/>
      <c r="AI2260" s="99"/>
      <c r="AJ2260" s="99"/>
      <c r="AK2260" s="99"/>
      <c r="AL2260" s="99"/>
      <c r="AM2260" s="100"/>
      <c r="AN2260" s="100"/>
      <c r="AO2260" s="44"/>
      <c r="AP2260" s="100"/>
      <c r="AQ2260" s="100"/>
      <c r="AR2260" s="100"/>
      <c r="AS2260" s="100"/>
      <c r="AT2260" s="100"/>
      <c r="AU2260" s="100"/>
      <c r="AV2260" s="100"/>
      <c r="AW2260" s="100"/>
      <c r="AX2260" s="100"/>
      <c r="AY2260" s="100"/>
      <c r="AZ2260" s="100"/>
      <c r="BA2260" s="100"/>
      <c r="BB2260" s="100"/>
      <c r="BC2260" s="100"/>
      <c r="BD2260" s="41"/>
    </row>
    <row r="2261" spans="1:56" x14ac:dyDescent="0.3">
      <c r="A2261" s="100" t="s">
        <v>73</v>
      </c>
      <c r="B2261" s="100" t="s">
        <v>41</v>
      </c>
      <c r="C2261" s="100" t="s">
        <v>2504</v>
      </c>
      <c r="D2261" s="100" t="s">
        <v>1546</v>
      </c>
      <c r="E2261" s="100" t="s">
        <v>54</v>
      </c>
      <c r="F2261" s="100">
        <v>999927343</v>
      </c>
      <c r="G2261" s="99">
        <f>(J2261+T2261)-H2261</f>
        <v>56</v>
      </c>
      <c r="H2261" s="99"/>
      <c r="I2261" s="24"/>
      <c r="J2261" s="99">
        <f>SUM(K2261,L2261,N2261,O2261,P2261,Q2261)</f>
        <v>56</v>
      </c>
      <c r="K2261" s="99">
        <f>SUM(AD2261,AL2261,AN2261)</f>
        <v>56</v>
      </c>
      <c r="L2261" s="99">
        <f>SUM(AE2261,AF2261,AG2261,AH2261)</f>
        <v>0</v>
      </c>
      <c r="M2261" s="99">
        <f>COUNT(#REF!,#REF!,#REF!,#REF!,#REF!,#REF!,#REF!,AE2261,#REF!,#REF!,#REF!,#REF!,AF2261,AG2261,#REF!,#REF!,#REF!,AH2261)</f>
        <v>0</v>
      </c>
      <c r="N2261" s="99">
        <f>AI2261+AJ2261</f>
        <v>0</v>
      </c>
      <c r="O2261" s="99"/>
      <c r="P2261" s="99">
        <f>AK2261</f>
        <v>0</v>
      </c>
      <c r="Q2261" s="99">
        <f>AM2261</f>
        <v>0</v>
      </c>
      <c r="R2261" s="99">
        <v>0</v>
      </c>
      <c r="S2261" s="47"/>
      <c r="T2261" s="99">
        <f>SUM(U2261,V2261,X2261,Y2261,Z2261,AA2261,AB2261)</f>
        <v>0</v>
      </c>
      <c r="U2261" s="99">
        <f>AP2261</f>
        <v>0</v>
      </c>
      <c r="V2261" s="99">
        <f>SUM(AS2261,AT2261,AU2261,AV2261,AW2261,AX2261,AY2261,AZ2261,BA2261,BB2261,BC2261)</f>
        <v>0</v>
      </c>
      <c r="W2261" s="99">
        <f>COUNT(AS2261,AT2261,AU2261,AV2261,AW2261,AX2261,AY2261,AZ2261,BA2261,BB2261,BC2261)</f>
        <v>0</v>
      </c>
      <c r="X2261" s="99">
        <v>0</v>
      </c>
      <c r="Y2261" s="99">
        <v>0</v>
      </c>
      <c r="Z2261" s="99">
        <v>0</v>
      </c>
      <c r="AA2261" s="99">
        <f>AR2261</f>
        <v>0</v>
      </c>
      <c r="AB2261" s="99">
        <f>AQ2261</f>
        <v>0</v>
      </c>
      <c r="AC2261" s="47"/>
      <c r="AD2261" s="99">
        <v>56</v>
      </c>
      <c r="AE2261" s="99"/>
      <c r="AF2261" s="99"/>
      <c r="AG2261" s="99"/>
      <c r="AH2261" s="99"/>
      <c r="AI2261" s="99"/>
      <c r="AJ2261" s="99"/>
      <c r="AK2261" s="99"/>
      <c r="AL2261" s="99"/>
      <c r="AM2261" s="100"/>
      <c r="AN2261" s="100"/>
      <c r="AO2261" s="44"/>
      <c r="AP2261" s="100"/>
      <c r="AQ2261" s="100"/>
      <c r="AR2261" s="100"/>
      <c r="AS2261" s="100"/>
      <c r="AT2261" s="100"/>
      <c r="AU2261" s="100"/>
      <c r="AV2261" s="100"/>
      <c r="AW2261" s="100"/>
      <c r="AX2261" s="100"/>
      <c r="AY2261" s="100"/>
      <c r="AZ2261" s="100"/>
      <c r="BA2261" s="100"/>
      <c r="BB2261" s="100"/>
      <c r="BC2261" s="100"/>
      <c r="BD2261" s="41"/>
    </row>
    <row r="2262" spans="1:56" x14ac:dyDescent="0.3">
      <c r="A2262" s="100" t="s">
        <v>73</v>
      </c>
      <c r="B2262" s="100" t="s">
        <v>41</v>
      </c>
      <c r="C2262" s="100" t="s">
        <v>876</v>
      </c>
      <c r="D2262" s="100" t="s">
        <v>2528</v>
      </c>
      <c r="E2262" s="100" t="s">
        <v>54</v>
      </c>
      <c r="F2262" s="100">
        <v>999927445</v>
      </c>
      <c r="G2262" s="99">
        <f>(J2262+T2262)-H2262</f>
        <v>52</v>
      </c>
      <c r="H2262" s="99"/>
      <c r="I2262" s="24"/>
      <c r="J2262" s="99">
        <f>SUM(K2262,L2262,N2262,O2262,P2262,Q2262)</f>
        <v>52</v>
      </c>
      <c r="K2262" s="99">
        <f>SUM(AD2262,AL2262,AN2262)</f>
        <v>52</v>
      </c>
      <c r="L2262" s="99">
        <f>SUM(AE2262,AF2262,AG2262,AH2262)</f>
        <v>0</v>
      </c>
      <c r="M2262" s="99">
        <f>COUNT(#REF!,#REF!,#REF!,#REF!,#REF!,#REF!,#REF!,AE2262,#REF!,#REF!,#REF!,#REF!,AF2262,AG2262,#REF!,#REF!,#REF!,AH2262)</f>
        <v>0</v>
      </c>
      <c r="N2262" s="99">
        <f>AI2262+AJ2262</f>
        <v>0</v>
      </c>
      <c r="O2262" s="99"/>
      <c r="P2262" s="99">
        <f>AK2262</f>
        <v>0</v>
      </c>
      <c r="Q2262" s="99">
        <f>AM2262</f>
        <v>0</v>
      </c>
      <c r="R2262" s="99">
        <v>0</v>
      </c>
      <c r="S2262" s="47"/>
      <c r="T2262" s="99">
        <f>SUM(U2262,V2262,X2262,Y2262,Z2262,AA2262,AB2262)</f>
        <v>0</v>
      </c>
      <c r="U2262" s="99">
        <f>AP2262</f>
        <v>0</v>
      </c>
      <c r="V2262" s="99">
        <f>SUM(AS2262,AT2262,AU2262,AV2262,AW2262,AX2262,AY2262,AZ2262,BA2262,BB2262,BC2262)</f>
        <v>0</v>
      </c>
      <c r="W2262" s="99">
        <f>COUNT(AS2262,AT2262,AU2262,AV2262,AW2262,AX2262,AY2262,AZ2262,BA2262,BB2262,BC2262)</f>
        <v>0</v>
      </c>
      <c r="X2262" s="99">
        <v>0</v>
      </c>
      <c r="Y2262" s="99">
        <v>0</v>
      </c>
      <c r="Z2262" s="99">
        <v>0</v>
      </c>
      <c r="AA2262" s="99">
        <f>AR2262</f>
        <v>0</v>
      </c>
      <c r="AB2262" s="99">
        <f>AQ2262</f>
        <v>0</v>
      </c>
      <c r="AC2262" s="47"/>
      <c r="AD2262" s="99">
        <v>52</v>
      </c>
      <c r="AE2262" s="99"/>
      <c r="AF2262" s="99"/>
      <c r="AG2262" s="99"/>
      <c r="AH2262" s="99"/>
      <c r="AI2262" s="99"/>
      <c r="AJ2262" s="99"/>
      <c r="AK2262" s="99"/>
      <c r="AL2262" s="99"/>
      <c r="AM2262" s="100"/>
      <c r="AN2262" s="100"/>
      <c r="AO2262" s="44"/>
      <c r="AP2262" s="100"/>
      <c r="AQ2262" s="100"/>
      <c r="AR2262" s="100"/>
      <c r="AS2262" s="100"/>
      <c r="AT2262" s="100"/>
      <c r="AU2262" s="100"/>
      <c r="AV2262" s="100"/>
      <c r="AW2262" s="100"/>
      <c r="AX2262" s="100"/>
      <c r="AY2262" s="100"/>
      <c r="AZ2262" s="100"/>
      <c r="BA2262" s="100"/>
      <c r="BB2262" s="100"/>
      <c r="BC2262" s="100"/>
      <c r="BD2262" s="41"/>
    </row>
    <row r="2263" spans="1:56" x14ac:dyDescent="0.3">
      <c r="A2263" s="100" t="s">
        <v>73</v>
      </c>
      <c r="B2263" s="100" t="s">
        <v>41</v>
      </c>
      <c r="C2263" s="100" t="s">
        <v>1434</v>
      </c>
      <c r="D2263" s="100" t="s">
        <v>1435</v>
      </c>
      <c r="E2263" s="100" t="s">
        <v>54</v>
      </c>
      <c r="F2263" s="100">
        <v>999921827</v>
      </c>
      <c r="G2263" s="99">
        <f>(J2263+T2263)-H2263</f>
        <v>49.2</v>
      </c>
      <c r="H2263" s="100"/>
      <c r="I2263" s="44"/>
      <c r="J2263" s="99">
        <f>SUM(K2263,L2263,N2263,O2263,P2263,Q2263)</f>
        <v>15.200000000000001</v>
      </c>
      <c r="K2263" s="99">
        <f>SUM(AD2263,AL2263,AN2263)</f>
        <v>15.200000000000001</v>
      </c>
      <c r="L2263" s="99">
        <f>SUM(AE2263,AF2263,AG2263,AH2263)</f>
        <v>0</v>
      </c>
      <c r="M2263" s="99">
        <f>COUNT(#REF!,#REF!,#REF!,#REF!,#REF!,#REF!,#REF!,AE2263,#REF!,#REF!,#REF!,#REF!,AF2263,AG2263,#REF!,#REF!,#REF!,AH2263)</f>
        <v>0</v>
      </c>
      <c r="N2263" s="99">
        <f>AI2263+AJ2263</f>
        <v>0</v>
      </c>
      <c r="O2263" s="99"/>
      <c r="P2263" s="99">
        <f>AK2263</f>
        <v>0</v>
      </c>
      <c r="Q2263" s="99">
        <f>AM2263</f>
        <v>0</v>
      </c>
      <c r="R2263" s="99">
        <v>0</v>
      </c>
      <c r="S2263" s="47"/>
      <c r="T2263" s="99">
        <f>SUM(U2263,V2263,X2263,Y2263,Z2263,AA2263,AB2263)</f>
        <v>34</v>
      </c>
      <c r="U2263" s="99">
        <f>AP2263</f>
        <v>0</v>
      </c>
      <c r="V2263" s="99">
        <f>SUM(AS2263,AT2263,AU2263,AV2263,AW2263,AX2263,AY2263,AZ2263,BA2263,BB2263,BC2263)</f>
        <v>34</v>
      </c>
      <c r="W2263" s="99">
        <f>COUNT(AS2263,AT2263,AU2263,AV2263,AW2263,AX2263,AY2263,AZ2263,BA2263,BB2263,BC2263)</f>
        <v>1</v>
      </c>
      <c r="X2263" s="99">
        <v>0</v>
      </c>
      <c r="Y2263" s="99">
        <v>0</v>
      </c>
      <c r="Z2263" s="99">
        <v>0</v>
      </c>
      <c r="AA2263" s="99">
        <f>AR2263</f>
        <v>0</v>
      </c>
      <c r="AB2263" s="99">
        <f>AQ2263</f>
        <v>0</v>
      </c>
      <c r="AC2263" s="47"/>
      <c r="AD2263" s="100">
        <v>15.200000000000001</v>
      </c>
      <c r="AE2263" s="100"/>
      <c r="AF2263" s="100"/>
      <c r="AG2263" s="100"/>
      <c r="AH2263" s="100"/>
      <c r="AI2263" s="100"/>
      <c r="AJ2263" s="100"/>
      <c r="AK2263" s="100"/>
      <c r="AL2263" s="100"/>
      <c r="AM2263" s="100"/>
      <c r="AN2263" s="100"/>
      <c r="AO2263" s="44"/>
      <c r="AP2263" s="100"/>
      <c r="AQ2263" s="100"/>
      <c r="AR2263" s="100"/>
      <c r="AS2263" s="100"/>
      <c r="AT2263" s="100">
        <v>34</v>
      </c>
      <c r="AU2263" s="100"/>
      <c r="AV2263" s="100"/>
      <c r="AW2263" s="100"/>
      <c r="AX2263" s="100"/>
      <c r="AY2263" s="100"/>
      <c r="AZ2263" s="100"/>
      <c r="BA2263" s="100"/>
      <c r="BB2263" s="100"/>
      <c r="BC2263" s="100"/>
    </row>
    <row r="2264" spans="1:56" x14ac:dyDescent="0.3">
      <c r="A2264" s="100" t="s">
        <v>73</v>
      </c>
      <c r="B2264" s="100" t="s">
        <v>41</v>
      </c>
      <c r="C2264" s="100" t="s">
        <v>3315</v>
      </c>
      <c r="D2264" s="100" t="s">
        <v>3316</v>
      </c>
      <c r="E2264" s="100" t="s">
        <v>54</v>
      </c>
      <c r="F2264" s="100">
        <v>999929170</v>
      </c>
      <c r="G2264" s="99">
        <f>(J2264+T2264)-H2264</f>
        <v>45</v>
      </c>
      <c r="H2264" s="100"/>
      <c r="I2264" s="44"/>
      <c r="J2264" s="99">
        <f>SUM(K2264,L2264,N2264,O2264,P2264,Q2264)</f>
        <v>0</v>
      </c>
      <c r="K2264" s="99">
        <f>SUM(AD2264,AL2264,AN2264)</f>
        <v>0</v>
      </c>
      <c r="L2264" s="99">
        <f>SUM(AE2264,AF2264,AG2264,AH2264)</f>
        <v>0</v>
      </c>
      <c r="M2264" s="99">
        <f>COUNT(#REF!,#REF!,#REF!,#REF!,#REF!,#REF!,#REF!,AE2264,#REF!,#REF!,#REF!,#REF!,AF2264,AG2264,#REF!,#REF!,#REF!,AH2264)</f>
        <v>0</v>
      </c>
      <c r="N2264" s="99">
        <f>AI2264+AJ2264</f>
        <v>0</v>
      </c>
      <c r="O2264" s="99"/>
      <c r="P2264" s="99">
        <f>AK2264</f>
        <v>0</v>
      </c>
      <c r="Q2264" s="99">
        <f>AM2264</f>
        <v>0</v>
      </c>
      <c r="R2264" s="99">
        <v>0</v>
      </c>
      <c r="S2264" s="47"/>
      <c r="T2264" s="99">
        <f>SUM(U2264,V2264,X2264,Y2264,Z2264,AA2264,AB2264)</f>
        <v>45</v>
      </c>
      <c r="U2264" s="99">
        <f>AP2264</f>
        <v>0</v>
      </c>
      <c r="V2264" s="99">
        <f>SUM(AS2264,AT2264,AU2264,AV2264,AW2264,AX2264,AY2264,AZ2264,BA2264,BB2264,BC2264)</f>
        <v>45</v>
      </c>
      <c r="W2264" s="99">
        <f>COUNT(AS2264,AT2264,AU2264,AV2264,AW2264,AX2264,AY2264,AZ2264,BA2264,BB2264,BC2264)</f>
        <v>1</v>
      </c>
      <c r="X2264" s="99">
        <v>0</v>
      </c>
      <c r="Y2264" s="99">
        <v>0</v>
      </c>
      <c r="Z2264" s="99">
        <v>0</v>
      </c>
      <c r="AA2264" s="99">
        <f>AR2264</f>
        <v>0</v>
      </c>
      <c r="AB2264" s="99">
        <f>AQ2264</f>
        <v>0</v>
      </c>
      <c r="AC2264" s="47"/>
      <c r="AD2264" s="100"/>
      <c r="AE2264" s="100"/>
      <c r="AF2264" s="100"/>
      <c r="AG2264" s="100"/>
      <c r="AH2264" s="100"/>
      <c r="AI2264" s="100"/>
      <c r="AJ2264" s="100"/>
      <c r="AK2264" s="100"/>
      <c r="AL2264" s="100"/>
      <c r="AM2264" s="100"/>
      <c r="AN2264" s="100"/>
      <c r="AO2264" s="44"/>
      <c r="AP2264" s="100"/>
      <c r="AQ2264" s="100"/>
      <c r="AR2264" s="100"/>
      <c r="AS2264" s="100"/>
      <c r="AT2264" s="100"/>
      <c r="AU2264" s="100"/>
      <c r="AV2264" s="100"/>
      <c r="AW2264" s="100"/>
      <c r="AX2264" s="100"/>
      <c r="AY2264" s="100"/>
      <c r="AZ2264" s="100">
        <v>45</v>
      </c>
      <c r="BA2264" s="100"/>
      <c r="BB2264" s="100"/>
      <c r="BC2264" s="100"/>
    </row>
    <row r="2265" spans="1:56" x14ac:dyDescent="0.3">
      <c r="A2265" s="100" t="s">
        <v>73</v>
      </c>
      <c r="B2265" s="100" t="s">
        <v>41</v>
      </c>
      <c r="C2265" s="100" t="s">
        <v>2253</v>
      </c>
      <c r="D2265" s="100" t="s">
        <v>2254</v>
      </c>
      <c r="E2265" s="100" t="s">
        <v>54</v>
      </c>
      <c r="F2265" s="100">
        <v>999926478</v>
      </c>
      <c r="G2265" s="99">
        <f>(J2265+T2265)-H2265</f>
        <v>44</v>
      </c>
      <c r="H2265" s="99"/>
      <c r="I2265" s="24"/>
      <c r="J2265" s="99">
        <f>SUM(K2265,L2265,N2265,O2265,P2265,Q2265)</f>
        <v>44</v>
      </c>
      <c r="K2265" s="99">
        <f>SUM(AD2265,AL2265,AN2265)</f>
        <v>44</v>
      </c>
      <c r="L2265" s="99">
        <f>SUM(AE2265,AF2265,AG2265,AH2265)</f>
        <v>0</v>
      </c>
      <c r="M2265" s="99">
        <f>COUNT(#REF!,#REF!,#REF!,#REF!,#REF!,#REF!,#REF!,AE2265,#REF!,#REF!,#REF!,#REF!,AF2265,AG2265,#REF!,#REF!,#REF!,AH2265)</f>
        <v>0</v>
      </c>
      <c r="N2265" s="99">
        <f>AI2265+AJ2265</f>
        <v>0</v>
      </c>
      <c r="O2265" s="99"/>
      <c r="P2265" s="99">
        <f>AK2265</f>
        <v>0</v>
      </c>
      <c r="Q2265" s="99">
        <f>AM2265</f>
        <v>0</v>
      </c>
      <c r="R2265" s="99">
        <v>0</v>
      </c>
      <c r="S2265" s="47"/>
      <c r="T2265" s="99">
        <f>SUM(U2265,V2265,X2265,Y2265,Z2265,AA2265,AB2265)</f>
        <v>0</v>
      </c>
      <c r="U2265" s="99">
        <f>AP2265</f>
        <v>0</v>
      </c>
      <c r="V2265" s="99">
        <f>SUM(AS2265,AT2265,AU2265,AV2265,AW2265,AX2265,AY2265,AZ2265,BA2265,BB2265,BC2265)</f>
        <v>0</v>
      </c>
      <c r="W2265" s="99">
        <f>COUNT(AS2265,AT2265,AU2265,AV2265,AW2265,AX2265,AY2265,AZ2265,BA2265,BB2265,BC2265)</f>
        <v>0</v>
      </c>
      <c r="X2265" s="99">
        <v>0</v>
      </c>
      <c r="Y2265" s="99">
        <v>0</v>
      </c>
      <c r="Z2265" s="99">
        <v>0</v>
      </c>
      <c r="AA2265" s="99">
        <f>AR2265</f>
        <v>0</v>
      </c>
      <c r="AB2265" s="99">
        <f>AQ2265</f>
        <v>0</v>
      </c>
      <c r="AC2265" s="47"/>
      <c r="AD2265" s="99">
        <v>44</v>
      </c>
      <c r="AE2265" s="99"/>
      <c r="AF2265" s="99"/>
      <c r="AG2265" s="99"/>
      <c r="AH2265" s="99"/>
      <c r="AI2265" s="99"/>
      <c r="AJ2265" s="99"/>
      <c r="AK2265" s="99"/>
      <c r="AL2265" s="99"/>
      <c r="AM2265" s="100"/>
      <c r="AN2265" s="100"/>
      <c r="AO2265" s="44"/>
      <c r="AP2265" s="100"/>
      <c r="AQ2265" s="100"/>
      <c r="AR2265" s="100"/>
      <c r="AS2265" s="100"/>
      <c r="AT2265" s="100"/>
      <c r="AU2265" s="100"/>
      <c r="AV2265" s="100"/>
      <c r="AW2265" s="100"/>
      <c r="AX2265" s="100"/>
      <c r="AY2265" s="100"/>
      <c r="AZ2265" s="100"/>
      <c r="BA2265" s="100"/>
      <c r="BB2265" s="100"/>
      <c r="BC2265" s="100"/>
      <c r="BD2265" s="41"/>
    </row>
    <row r="2266" spans="1:56" x14ac:dyDescent="0.3">
      <c r="A2266" s="100" t="s">
        <v>73</v>
      </c>
      <c r="B2266" s="100" t="s">
        <v>41</v>
      </c>
      <c r="C2266" s="100" t="s">
        <v>98</v>
      </c>
      <c r="D2266" s="100" t="s">
        <v>2425</v>
      </c>
      <c r="E2266" s="100" t="s">
        <v>54</v>
      </c>
      <c r="F2266" s="100">
        <v>999927068</v>
      </c>
      <c r="G2266" s="99">
        <f>(J2266+T2266)-H2266</f>
        <v>42</v>
      </c>
      <c r="H2266" s="99"/>
      <c r="I2266" s="24"/>
      <c r="J2266" s="99">
        <f>SUM(K2266,L2266,N2266,O2266,P2266,Q2266)</f>
        <v>42</v>
      </c>
      <c r="K2266" s="99">
        <f>SUM(AD2266,AL2266,AN2266)</f>
        <v>42</v>
      </c>
      <c r="L2266" s="99">
        <f>SUM(AE2266,AF2266,AG2266,AH2266)</f>
        <v>0</v>
      </c>
      <c r="M2266" s="99">
        <f>COUNT(#REF!,#REF!,#REF!,#REF!,#REF!,#REF!,#REF!,AE2266,#REF!,#REF!,#REF!,#REF!,AF2266,AG2266,#REF!,#REF!,#REF!,AH2266)</f>
        <v>0</v>
      </c>
      <c r="N2266" s="99">
        <f>AI2266+AJ2266</f>
        <v>0</v>
      </c>
      <c r="O2266" s="99"/>
      <c r="P2266" s="99">
        <f>AK2266</f>
        <v>0</v>
      </c>
      <c r="Q2266" s="99">
        <f>AM2266</f>
        <v>0</v>
      </c>
      <c r="R2266" s="99">
        <v>0</v>
      </c>
      <c r="S2266" s="47"/>
      <c r="T2266" s="99">
        <f>SUM(U2266,V2266,X2266,Y2266,Z2266,AA2266,AB2266)</f>
        <v>0</v>
      </c>
      <c r="U2266" s="99">
        <f>AP2266</f>
        <v>0</v>
      </c>
      <c r="V2266" s="99">
        <f>SUM(AS2266,AT2266,AU2266,AV2266,AW2266,AX2266,AY2266,AZ2266,BA2266,BB2266,BC2266)</f>
        <v>0</v>
      </c>
      <c r="W2266" s="99">
        <f>COUNT(AS2266,AT2266,AU2266,AV2266,AW2266,AX2266,AY2266,AZ2266,BA2266,BB2266,BC2266)</f>
        <v>0</v>
      </c>
      <c r="X2266" s="99">
        <v>0</v>
      </c>
      <c r="Y2266" s="99">
        <v>0</v>
      </c>
      <c r="Z2266" s="99">
        <v>0</v>
      </c>
      <c r="AA2266" s="99">
        <f>AR2266</f>
        <v>0</v>
      </c>
      <c r="AB2266" s="99">
        <f>AQ2266</f>
        <v>0</v>
      </c>
      <c r="AC2266" s="47"/>
      <c r="AD2266" s="99">
        <v>42</v>
      </c>
      <c r="AE2266" s="99"/>
      <c r="AF2266" s="99"/>
      <c r="AG2266" s="99"/>
      <c r="AH2266" s="99"/>
      <c r="AI2266" s="99"/>
      <c r="AJ2266" s="99"/>
      <c r="AK2266" s="99"/>
      <c r="AL2266" s="99"/>
      <c r="AM2266" s="100"/>
      <c r="AN2266" s="100"/>
      <c r="AO2266" s="44"/>
      <c r="AP2266" s="100"/>
      <c r="AQ2266" s="100"/>
      <c r="AR2266" s="100"/>
      <c r="AS2266" s="100"/>
      <c r="AT2266" s="100"/>
      <c r="AU2266" s="100"/>
      <c r="AV2266" s="100"/>
      <c r="AW2266" s="100"/>
      <c r="AX2266" s="100"/>
      <c r="AY2266" s="100"/>
      <c r="AZ2266" s="100"/>
      <c r="BA2266" s="100"/>
      <c r="BB2266" s="100"/>
      <c r="BC2266" s="100"/>
      <c r="BD2266" s="41"/>
    </row>
    <row r="2267" spans="1:56" x14ac:dyDescent="0.3">
      <c r="A2267" s="100" t="s">
        <v>73</v>
      </c>
      <c r="B2267" s="100" t="s">
        <v>41</v>
      </c>
      <c r="C2267" s="100" t="s">
        <v>1053</v>
      </c>
      <c r="D2267" s="100" t="s">
        <v>1054</v>
      </c>
      <c r="E2267" s="100" t="s">
        <v>54</v>
      </c>
      <c r="F2267" s="100">
        <v>999918576</v>
      </c>
      <c r="G2267" s="99">
        <f>(J2267+T2267)-H2267</f>
        <v>38</v>
      </c>
      <c r="H2267" s="99"/>
      <c r="I2267" s="24"/>
      <c r="J2267" s="99">
        <f>SUM(K2267,L2267,N2267,O2267,P2267,Q2267)</f>
        <v>38</v>
      </c>
      <c r="K2267" s="99">
        <f>SUM(AD2267,AL2267,AN2267)</f>
        <v>38</v>
      </c>
      <c r="L2267" s="99">
        <f>SUM(AE2267,AF2267,AG2267,AH2267)</f>
        <v>0</v>
      </c>
      <c r="M2267" s="99">
        <f>COUNT(#REF!,#REF!,#REF!,#REF!,#REF!,#REF!,#REF!,AE2267,#REF!,#REF!,#REF!,#REF!,AF2267,AG2267,#REF!,#REF!,#REF!,AH2267)</f>
        <v>0</v>
      </c>
      <c r="N2267" s="99">
        <f>AI2267+AJ2267</f>
        <v>0</v>
      </c>
      <c r="O2267" s="99"/>
      <c r="P2267" s="99">
        <f>AK2267</f>
        <v>0</v>
      </c>
      <c r="Q2267" s="99">
        <f>AM2267</f>
        <v>0</v>
      </c>
      <c r="R2267" s="99">
        <v>0</v>
      </c>
      <c r="S2267" s="47"/>
      <c r="T2267" s="99">
        <f>SUM(U2267,V2267,X2267,Y2267,Z2267,AA2267,AB2267)</f>
        <v>0</v>
      </c>
      <c r="U2267" s="99">
        <f>AP2267</f>
        <v>0</v>
      </c>
      <c r="V2267" s="99">
        <f>SUM(AS2267,AT2267,AU2267,AV2267,AW2267,AX2267,AY2267,AZ2267,BA2267,BB2267,BC2267)</f>
        <v>0</v>
      </c>
      <c r="W2267" s="99">
        <f>COUNT(AS2267,AT2267,AU2267,AV2267,AW2267,AX2267,AY2267,AZ2267,BA2267,BB2267,BC2267)</f>
        <v>0</v>
      </c>
      <c r="X2267" s="99">
        <v>0</v>
      </c>
      <c r="Y2267" s="99">
        <v>0</v>
      </c>
      <c r="Z2267" s="99">
        <v>0</v>
      </c>
      <c r="AA2267" s="99">
        <f>AR2267</f>
        <v>0</v>
      </c>
      <c r="AB2267" s="99">
        <f>AQ2267</f>
        <v>0</v>
      </c>
      <c r="AC2267" s="47"/>
      <c r="AD2267" s="99">
        <v>38</v>
      </c>
      <c r="AE2267" s="99"/>
      <c r="AF2267" s="99"/>
      <c r="AG2267" s="99"/>
      <c r="AH2267" s="99"/>
      <c r="AI2267" s="99"/>
      <c r="AJ2267" s="99"/>
      <c r="AK2267" s="99"/>
      <c r="AL2267" s="99"/>
      <c r="AM2267" s="100"/>
      <c r="AN2267" s="100"/>
      <c r="AO2267" s="44"/>
      <c r="AP2267" s="100"/>
      <c r="AQ2267" s="100"/>
      <c r="AR2267" s="100"/>
      <c r="AS2267" s="100"/>
      <c r="AT2267" s="100"/>
      <c r="AU2267" s="100"/>
      <c r="AV2267" s="100"/>
      <c r="AW2267" s="100"/>
      <c r="AX2267" s="100"/>
      <c r="AY2267" s="100"/>
      <c r="AZ2267" s="100"/>
      <c r="BA2267" s="100"/>
      <c r="BB2267" s="100"/>
      <c r="BC2267" s="100"/>
      <c r="BD2267" s="41"/>
    </row>
    <row r="2268" spans="1:56" x14ac:dyDescent="0.3">
      <c r="A2268" s="100" t="s">
        <v>73</v>
      </c>
      <c r="B2268" s="100" t="s">
        <v>41</v>
      </c>
      <c r="C2268" s="100" t="s">
        <v>406</v>
      </c>
      <c r="D2268" s="100" t="s">
        <v>261</v>
      </c>
      <c r="E2268" s="100" t="s">
        <v>54</v>
      </c>
      <c r="F2268" s="100">
        <v>999918853</v>
      </c>
      <c r="G2268" s="99">
        <f>(J2268+T2268)-H2268</f>
        <v>38</v>
      </c>
      <c r="H2268" s="99"/>
      <c r="I2268" s="24"/>
      <c r="J2268" s="99">
        <f>SUM(K2268,L2268,N2268,O2268,P2268,Q2268)</f>
        <v>38</v>
      </c>
      <c r="K2268" s="99">
        <f>SUM(AD2268,AL2268,AN2268)</f>
        <v>38</v>
      </c>
      <c r="L2268" s="99">
        <f>SUM(AE2268,AF2268,AG2268,AH2268)</f>
        <v>0</v>
      </c>
      <c r="M2268" s="99">
        <f>COUNT(#REF!,#REF!,#REF!,#REF!,#REF!,#REF!,#REF!,AE2268,#REF!,#REF!,#REF!,#REF!,AF2268,AG2268,#REF!,#REF!,#REF!,AH2268)</f>
        <v>0</v>
      </c>
      <c r="N2268" s="99">
        <f>AI2268+AJ2268</f>
        <v>0</v>
      </c>
      <c r="O2268" s="99"/>
      <c r="P2268" s="99">
        <f>AK2268</f>
        <v>0</v>
      </c>
      <c r="Q2268" s="99">
        <f>AM2268</f>
        <v>0</v>
      </c>
      <c r="R2268" s="99">
        <v>0</v>
      </c>
      <c r="S2268" s="47"/>
      <c r="T2268" s="99">
        <f>SUM(U2268,V2268,X2268,Y2268,Z2268,AA2268,AB2268)</f>
        <v>0</v>
      </c>
      <c r="U2268" s="99">
        <f>AP2268</f>
        <v>0</v>
      </c>
      <c r="V2268" s="99">
        <f>SUM(AS2268,AT2268,AU2268,AV2268,AW2268,AX2268,AY2268,AZ2268,BA2268,BB2268,BC2268)</f>
        <v>0</v>
      </c>
      <c r="W2268" s="99">
        <f>COUNT(AS2268,AT2268,AU2268,AV2268,AW2268,AX2268,AY2268,AZ2268,BA2268,BB2268,BC2268)</f>
        <v>0</v>
      </c>
      <c r="X2268" s="99">
        <v>0</v>
      </c>
      <c r="Y2268" s="99">
        <v>0</v>
      </c>
      <c r="Z2268" s="99">
        <v>0</v>
      </c>
      <c r="AA2268" s="99">
        <f>AR2268</f>
        <v>0</v>
      </c>
      <c r="AB2268" s="99">
        <f>AQ2268</f>
        <v>0</v>
      </c>
      <c r="AC2268" s="47"/>
      <c r="AD2268" s="99">
        <v>38</v>
      </c>
      <c r="AE2268" s="99"/>
      <c r="AF2268" s="99"/>
      <c r="AG2268" s="99"/>
      <c r="AH2268" s="99"/>
      <c r="AI2268" s="99"/>
      <c r="AJ2268" s="99"/>
      <c r="AK2268" s="99"/>
      <c r="AL2268" s="99"/>
      <c r="AM2268" s="100"/>
      <c r="AN2268" s="100"/>
      <c r="AO2268" s="44"/>
      <c r="AP2268" s="100"/>
      <c r="AQ2268" s="100"/>
      <c r="AR2268" s="100"/>
      <c r="AS2268" s="100"/>
      <c r="AT2268" s="100"/>
      <c r="AU2268" s="100"/>
      <c r="AV2268" s="100"/>
      <c r="AW2268" s="100"/>
      <c r="AX2268" s="100"/>
      <c r="AY2268" s="100"/>
      <c r="AZ2268" s="100"/>
      <c r="BA2268" s="100"/>
      <c r="BB2268" s="100"/>
      <c r="BC2268" s="100"/>
      <c r="BD2268" s="41"/>
    </row>
    <row r="2269" spans="1:56" x14ac:dyDescent="0.3">
      <c r="A2269" s="100" t="s">
        <v>73</v>
      </c>
      <c r="B2269" s="100" t="s">
        <v>41</v>
      </c>
      <c r="C2269" s="100" t="s">
        <v>1097</v>
      </c>
      <c r="D2269" s="100" t="s">
        <v>1098</v>
      </c>
      <c r="E2269" s="100" t="s">
        <v>54</v>
      </c>
      <c r="F2269" s="100">
        <v>999918920</v>
      </c>
      <c r="G2269" s="99">
        <f>(J2269+T2269)-H2269</f>
        <v>38</v>
      </c>
      <c r="H2269" s="99"/>
      <c r="I2269" s="24"/>
      <c r="J2269" s="99">
        <f>SUM(K2269,L2269,N2269,O2269,P2269,Q2269)</f>
        <v>38</v>
      </c>
      <c r="K2269" s="99">
        <f>SUM(AD2269,AL2269,AN2269)</f>
        <v>38</v>
      </c>
      <c r="L2269" s="99">
        <f>SUM(AE2269,AF2269,AG2269,AH2269)</f>
        <v>0</v>
      </c>
      <c r="M2269" s="99">
        <f>COUNT(#REF!,#REF!,#REF!,#REF!,#REF!,#REF!,#REF!,AE2269,#REF!,#REF!,#REF!,#REF!,AF2269,AG2269,#REF!,#REF!,#REF!,AH2269)</f>
        <v>0</v>
      </c>
      <c r="N2269" s="99">
        <f>AI2269+AJ2269</f>
        <v>0</v>
      </c>
      <c r="O2269" s="99"/>
      <c r="P2269" s="99">
        <f>AK2269</f>
        <v>0</v>
      </c>
      <c r="Q2269" s="99">
        <f>AM2269</f>
        <v>0</v>
      </c>
      <c r="R2269" s="99">
        <v>0</v>
      </c>
      <c r="S2269" s="47"/>
      <c r="T2269" s="99">
        <f>SUM(U2269,V2269,X2269,Y2269,Z2269,AA2269,AB2269)</f>
        <v>0</v>
      </c>
      <c r="U2269" s="99">
        <f>AP2269</f>
        <v>0</v>
      </c>
      <c r="V2269" s="99">
        <f>SUM(AS2269,AT2269,AU2269,AV2269,AW2269,AX2269,AY2269,AZ2269,BA2269,BB2269,BC2269)</f>
        <v>0</v>
      </c>
      <c r="W2269" s="99">
        <f>COUNT(AS2269,AT2269,AU2269,AV2269,AW2269,AX2269,AY2269,AZ2269,BA2269,BB2269,BC2269)</f>
        <v>0</v>
      </c>
      <c r="X2269" s="99">
        <v>0</v>
      </c>
      <c r="Y2269" s="99">
        <v>0</v>
      </c>
      <c r="Z2269" s="99">
        <v>0</v>
      </c>
      <c r="AA2269" s="99">
        <f>AR2269</f>
        <v>0</v>
      </c>
      <c r="AB2269" s="99">
        <f>AQ2269</f>
        <v>0</v>
      </c>
      <c r="AC2269" s="47"/>
      <c r="AD2269" s="99">
        <v>38</v>
      </c>
      <c r="AE2269" s="99"/>
      <c r="AF2269" s="99"/>
      <c r="AG2269" s="99"/>
      <c r="AH2269" s="99"/>
      <c r="AI2269" s="99"/>
      <c r="AJ2269" s="99"/>
      <c r="AK2269" s="99"/>
      <c r="AL2269" s="99"/>
      <c r="AM2269" s="100"/>
      <c r="AN2269" s="100"/>
      <c r="AO2269" s="44"/>
      <c r="AP2269" s="100"/>
      <c r="AQ2269" s="100"/>
      <c r="AR2269" s="100"/>
      <c r="AS2269" s="100"/>
      <c r="AT2269" s="100"/>
      <c r="AU2269" s="100"/>
      <c r="AV2269" s="100"/>
      <c r="AW2269" s="100"/>
      <c r="AX2269" s="100"/>
      <c r="AY2269" s="100"/>
      <c r="AZ2269" s="100"/>
      <c r="BA2269" s="100"/>
      <c r="BB2269" s="100"/>
      <c r="BC2269" s="100"/>
      <c r="BD2269" s="41"/>
    </row>
    <row r="2270" spans="1:56" x14ac:dyDescent="0.3">
      <c r="A2270" s="100" t="s">
        <v>73</v>
      </c>
      <c r="B2270" s="100" t="s">
        <v>41</v>
      </c>
      <c r="C2270" s="100" t="s">
        <v>1464</v>
      </c>
      <c r="D2270" s="100" t="s">
        <v>1465</v>
      </c>
      <c r="E2270" s="100" t="s">
        <v>54</v>
      </c>
      <c r="F2270" s="100">
        <v>999922036</v>
      </c>
      <c r="G2270" s="99">
        <f>(J2270+T2270)-H2270</f>
        <v>38</v>
      </c>
      <c r="H2270" s="99"/>
      <c r="I2270" s="24"/>
      <c r="J2270" s="99">
        <f>SUM(K2270,L2270,N2270,O2270,P2270,Q2270)</f>
        <v>38</v>
      </c>
      <c r="K2270" s="99">
        <f>SUM(AD2270,AL2270,AN2270)</f>
        <v>38</v>
      </c>
      <c r="L2270" s="99">
        <f>SUM(AE2270,AF2270,AG2270,AH2270)</f>
        <v>0</v>
      </c>
      <c r="M2270" s="99">
        <f>COUNT(#REF!,#REF!,#REF!,#REF!,#REF!,#REF!,#REF!,AE2270,#REF!,#REF!,#REF!,#REF!,AF2270,AG2270,#REF!,#REF!,#REF!,AH2270)</f>
        <v>0</v>
      </c>
      <c r="N2270" s="99">
        <f>AI2270+AJ2270</f>
        <v>0</v>
      </c>
      <c r="O2270" s="99"/>
      <c r="P2270" s="99">
        <f>AK2270</f>
        <v>0</v>
      </c>
      <c r="Q2270" s="99">
        <f>AM2270</f>
        <v>0</v>
      </c>
      <c r="R2270" s="99">
        <v>0</v>
      </c>
      <c r="S2270" s="47"/>
      <c r="T2270" s="99">
        <f>SUM(U2270,V2270,X2270,Y2270,Z2270,AA2270,AB2270)</f>
        <v>0</v>
      </c>
      <c r="U2270" s="99">
        <f>AP2270</f>
        <v>0</v>
      </c>
      <c r="V2270" s="99">
        <f>SUM(AS2270,AT2270,AU2270,AV2270,AW2270,AX2270,AY2270,AZ2270,BA2270,BB2270,BC2270)</f>
        <v>0</v>
      </c>
      <c r="W2270" s="99">
        <f>COUNT(AS2270,AT2270,AU2270,AV2270,AW2270,AX2270,AY2270,AZ2270,BA2270,BB2270,BC2270)</f>
        <v>0</v>
      </c>
      <c r="X2270" s="99">
        <v>0</v>
      </c>
      <c r="Y2270" s="99">
        <v>0</v>
      </c>
      <c r="Z2270" s="99">
        <v>0</v>
      </c>
      <c r="AA2270" s="99">
        <f>AR2270</f>
        <v>0</v>
      </c>
      <c r="AB2270" s="99">
        <f>AQ2270</f>
        <v>0</v>
      </c>
      <c r="AC2270" s="47"/>
      <c r="AD2270" s="99">
        <v>38</v>
      </c>
      <c r="AE2270" s="99"/>
      <c r="AF2270" s="99"/>
      <c r="AG2270" s="99"/>
      <c r="AH2270" s="99"/>
      <c r="AI2270" s="99"/>
      <c r="AJ2270" s="99"/>
      <c r="AK2270" s="99"/>
      <c r="AL2270" s="99"/>
      <c r="AM2270" s="100"/>
      <c r="AN2270" s="100"/>
      <c r="AO2270" s="44"/>
      <c r="AP2270" s="100"/>
      <c r="AQ2270" s="100"/>
      <c r="AR2270" s="100"/>
      <c r="AS2270" s="100"/>
      <c r="AT2270" s="100"/>
      <c r="AU2270" s="100"/>
      <c r="AV2270" s="100"/>
      <c r="AW2270" s="100"/>
      <c r="AX2270" s="100"/>
      <c r="AY2270" s="100"/>
      <c r="AZ2270" s="100"/>
      <c r="BA2270" s="100"/>
      <c r="BB2270" s="100"/>
      <c r="BC2270" s="100"/>
      <c r="BD2270" s="41"/>
    </row>
    <row r="2271" spans="1:56" x14ac:dyDescent="0.3">
      <c r="A2271" s="100" t="s">
        <v>73</v>
      </c>
      <c r="B2271" s="100" t="s">
        <v>41</v>
      </c>
      <c r="C2271" s="100" t="s">
        <v>1512</v>
      </c>
      <c r="D2271" s="100" t="s">
        <v>1513</v>
      </c>
      <c r="E2271" s="100" t="s">
        <v>54</v>
      </c>
      <c r="F2271" s="100">
        <v>999922409</v>
      </c>
      <c r="G2271" s="99">
        <f>(J2271+T2271)-H2271</f>
        <v>38</v>
      </c>
      <c r="H2271" s="99"/>
      <c r="I2271" s="24"/>
      <c r="J2271" s="99">
        <f>SUM(K2271,L2271,N2271,O2271,P2271,Q2271)</f>
        <v>38</v>
      </c>
      <c r="K2271" s="99">
        <f>SUM(AD2271,AL2271,AN2271)</f>
        <v>38</v>
      </c>
      <c r="L2271" s="99">
        <f>SUM(AE2271,AF2271,AG2271,AH2271)</f>
        <v>0</v>
      </c>
      <c r="M2271" s="99">
        <f>COUNT(#REF!,#REF!,#REF!,#REF!,#REF!,#REF!,#REF!,AE2271,#REF!,#REF!,#REF!,#REF!,AF2271,AG2271,#REF!,#REF!,#REF!,AH2271)</f>
        <v>0</v>
      </c>
      <c r="N2271" s="99">
        <f>AI2271+AJ2271</f>
        <v>0</v>
      </c>
      <c r="O2271" s="99"/>
      <c r="P2271" s="99">
        <f>AK2271</f>
        <v>0</v>
      </c>
      <c r="Q2271" s="99">
        <f>AM2271</f>
        <v>0</v>
      </c>
      <c r="R2271" s="99">
        <v>0</v>
      </c>
      <c r="S2271" s="47"/>
      <c r="T2271" s="99">
        <f>SUM(U2271,V2271,X2271,Y2271,Z2271,AA2271,AB2271)</f>
        <v>0</v>
      </c>
      <c r="U2271" s="99">
        <f>AP2271</f>
        <v>0</v>
      </c>
      <c r="V2271" s="99">
        <f>SUM(AS2271,AT2271,AU2271,AV2271,AW2271,AX2271,AY2271,AZ2271,BA2271,BB2271,BC2271)</f>
        <v>0</v>
      </c>
      <c r="W2271" s="99">
        <f>COUNT(AS2271,AT2271,AU2271,AV2271,AW2271,AX2271,AY2271,AZ2271,BA2271,BB2271,BC2271)</f>
        <v>0</v>
      </c>
      <c r="X2271" s="99">
        <v>0</v>
      </c>
      <c r="Y2271" s="99">
        <v>0</v>
      </c>
      <c r="Z2271" s="99">
        <v>0</v>
      </c>
      <c r="AA2271" s="99">
        <f>AR2271</f>
        <v>0</v>
      </c>
      <c r="AB2271" s="99">
        <f>AQ2271</f>
        <v>0</v>
      </c>
      <c r="AC2271" s="47"/>
      <c r="AD2271" s="99">
        <v>38</v>
      </c>
      <c r="AE2271" s="99"/>
      <c r="AF2271" s="99"/>
      <c r="AG2271" s="99"/>
      <c r="AH2271" s="99"/>
      <c r="AI2271" s="99"/>
      <c r="AJ2271" s="99"/>
      <c r="AK2271" s="99"/>
      <c r="AL2271" s="99"/>
      <c r="AM2271" s="100"/>
      <c r="AN2271" s="100"/>
      <c r="AO2271" s="44"/>
      <c r="AP2271" s="100"/>
      <c r="AQ2271" s="100"/>
      <c r="AR2271" s="100"/>
      <c r="AS2271" s="100"/>
      <c r="AT2271" s="100"/>
      <c r="AU2271" s="100"/>
      <c r="AV2271" s="100"/>
      <c r="AW2271" s="100"/>
      <c r="AX2271" s="100"/>
      <c r="AY2271" s="100"/>
      <c r="AZ2271" s="100"/>
      <c r="BA2271" s="100"/>
      <c r="BB2271" s="100"/>
      <c r="BC2271" s="100"/>
      <c r="BD2271" s="41"/>
    </row>
    <row r="2272" spans="1:56" x14ac:dyDescent="0.3">
      <c r="A2272" s="100" t="s">
        <v>73</v>
      </c>
      <c r="B2272" s="100" t="s">
        <v>41</v>
      </c>
      <c r="C2272" s="100" t="s">
        <v>1517</v>
      </c>
      <c r="D2272" s="100" t="s">
        <v>1518</v>
      </c>
      <c r="E2272" s="100" t="s">
        <v>54</v>
      </c>
      <c r="F2272" s="100">
        <v>999922446</v>
      </c>
      <c r="G2272" s="99">
        <f>(J2272+T2272)-H2272</f>
        <v>38</v>
      </c>
      <c r="H2272" s="99"/>
      <c r="I2272" s="24"/>
      <c r="J2272" s="99">
        <f>SUM(K2272,L2272,N2272,O2272,P2272,Q2272)</f>
        <v>38</v>
      </c>
      <c r="K2272" s="99">
        <f>SUM(AD2272,AL2272,AN2272)</f>
        <v>38</v>
      </c>
      <c r="L2272" s="99">
        <f>SUM(AE2272,AF2272,AG2272,AH2272)</f>
        <v>0</v>
      </c>
      <c r="M2272" s="99">
        <f>COUNT(#REF!,#REF!,#REF!,#REF!,#REF!,#REF!,#REF!,AE2272,#REF!,#REF!,#REF!,#REF!,AF2272,AG2272,#REF!,#REF!,#REF!,AH2272)</f>
        <v>0</v>
      </c>
      <c r="N2272" s="99">
        <f>AI2272+AJ2272</f>
        <v>0</v>
      </c>
      <c r="O2272" s="99"/>
      <c r="P2272" s="99">
        <f>AK2272</f>
        <v>0</v>
      </c>
      <c r="Q2272" s="99">
        <f>AM2272</f>
        <v>0</v>
      </c>
      <c r="R2272" s="99">
        <v>0</v>
      </c>
      <c r="S2272" s="47"/>
      <c r="T2272" s="99">
        <f>SUM(U2272,V2272,X2272,Y2272,Z2272,AA2272,AB2272)</f>
        <v>0</v>
      </c>
      <c r="U2272" s="99">
        <f>AP2272</f>
        <v>0</v>
      </c>
      <c r="V2272" s="99">
        <f>SUM(AS2272,AT2272,AU2272,AV2272,AW2272,AX2272,AY2272,AZ2272,BA2272,BB2272,BC2272)</f>
        <v>0</v>
      </c>
      <c r="W2272" s="99">
        <f>COUNT(AS2272,AT2272,AU2272,AV2272,AW2272,AX2272,AY2272,AZ2272,BA2272,BB2272,BC2272)</f>
        <v>0</v>
      </c>
      <c r="X2272" s="99">
        <v>0</v>
      </c>
      <c r="Y2272" s="99">
        <v>0</v>
      </c>
      <c r="Z2272" s="99">
        <v>0</v>
      </c>
      <c r="AA2272" s="99">
        <f>AR2272</f>
        <v>0</v>
      </c>
      <c r="AB2272" s="99">
        <f>AQ2272</f>
        <v>0</v>
      </c>
      <c r="AC2272" s="47"/>
      <c r="AD2272" s="99">
        <v>38</v>
      </c>
      <c r="AE2272" s="99"/>
      <c r="AF2272" s="99"/>
      <c r="AG2272" s="99"/>
      <c r="AH2272" s="99"/>
      <c r="AI2272" s="99"/>
      <c r="AJ2272" s="99"/>
      <c r="AK2272" s="99"/>
      <c r="AL2272" s="99"/>
      <c r="AM2272" s="100"/>
      <c r="AN2272" s="100"/>
      <c r="AO2272" s="44"/>
      <c r="AP2272" s="100"/>
      <c r="AQ2272" s="100"/>
      <c r="AR2272" s="100"/>
      <c r="AS2272" s="100"/>
      <c r="AT2272" s="100"/>
      <c r="AU2272" s="100"/>
      <c r="AV2272" s="100"/>
      <c r="AW2272" s="100"/>
      <c r="AX2272" s="100"/>
      <c r="AY2272" s="100"/>
      <c r="AZ2272" s="100"/>
      <c r="BA2272" s="100"/>
      <c r="BB2272" s="100"/>
      <c r="BC2272" s="100"/>
      <c r="BD2272" s="41"/>
    </row>
    <row r="2273" spans="1:56" x14ac:dyDescent="0.3">
      <c r="A2273" s="100" t="s">
        <v>73</v>
      </c>
      <c r="B2273" s="100" t="s">
        <v>41</v>
      </c>
      <c r="C2273" s="100" t="s">
        <v>831</v>
      </c>
      <c r="D2273" s="100" t="s">
        <v>1544</v>
      </c>
      <c r="E2273" s="100" t="s">
        <v>54</v>
      </c>
      <c r="F2273" s="100">
        <v>999922562</v>
      </c>
      <c r="G2273" s="99">
        <f>(J2273+T2273)-H2273</f>
        <v>38</v>
      </c>
      <c r="H2273" s="99"/>
      <c r="I2273" s="24"/>
      <c r="J2273" s="99">
        <f>SUM(K2273,L2273,N2273,O2273,P2273,Q2273)</f>
        <v>38</v>
      </c>
      <c r="K2273" s="99">
        <f>SUM(AD2273,AL2273,AN2273)</f>
        <v>38</v>
      </c>
      <c r="L2273" s="99">
        <f>SUM(AE2273,AF2273,AG2273,AH2273)</f>
        <v>0</v>
      </c>
      <c r="M2273" s="99">
        <f>COUNT(#REF!,#REF!,#REF!,#REF!,#REF!,#REF!,#REF!,AE2273,#REF!,#REF!,#REF!,#REF!,AF2273,AG2273,#REF!,#REF!,#REF!,AH2273)</f>
        <v>0</v>
      </c>
      <c r="N2273" s="99">
        <f>AI2273+AJ2273</f>
        <v>0</v>
      </c>
      <c r="O2273" s="99"/>
      <c r="P2273" s="99">
        <f>AK2273</f>
        <v>0</v>
      </c>
      <c r="Q2273" s="99">
        <f>AM2273</f>
        <v>0</v>
      </c>
      <c r="R2273" s="99">
        <v>0</v>
      </c>
      <c r="S2273" s="47"/>
      <c r="T2273" s="99">
        <f>SUM(U2273,V2273,X2273,Y2273,Z2273,AA2273,AB2273)</f>
        <v>0</v>
      </c>
      <c r="U2273" s="99">
        <f>AP2273</f>
        <v>0</v>
      </c>
      <c r="V2273" s="99">
        <f>SUM(AS2273,AT2273,AU2273,AV2273,AW2273,AX2273,AY2273,AZ2273,BA2273,BB2273,BC2273)</f>
        <v>0</v>
      </c>
      <c r="W2273" s="99">
        <f>COUNT(AS2273,AT2273,AU2273,AV2273,AW2273,AX2273,AY2273,AZ2273,BA2273,BB2273,BC2273)</f>
        <v>0</v>
      </c>
      <c r="X2273" s="99">
        <v>0</v>
      </c>
      <c r="Y2273" s="99">
        <v>0</v>
      </c>
      <c r="Z2273" s="99">
        <v>0</v>
      </c>
      <c r="AA2273" s="99">
        <f>AR2273</f>
        <v>0</v>
      </c>
      <c r="AB2273" s="99">
        <f>AQ2273</f>
        <v>0</v>
      </c>
      <c r="AC2273" s="47"/>
      <c r="AD2273" s="99">
        <v>38</v>
      </c>
      <c r="AE2273" s="99"/>
      <c r="AF2273" s="99"/>
      <c r="AG2273" s="99"/>
      <c r="AH2273" s="99"/>
      <c r="AI2273" s="99"/>
      <c r="AJ2273" s="99"/>
      <c r="AK2273" s="99"/>
      <c r="AL2273" s="99"/>
      <c r="AM2273" s="100"/>
      <c r="AN2273" s="100"/>
      <c r="AO2273" s="44"/>
      <c r="AP2273" s="100"/>
      <c r="AQ2273" s="100"/>
      <c r="AR2273" s="100"/>
      <c r="AS2273" s="100"/>
      <c r="AT2273" s="100"/>
      <c r="AU2273" s="100"/>
      <c r="AV2273" s="100"/>
      <c r="AW2273" s="100"/>
      <c r="AX2273" s="100"/>
      <c r="AY2273" s="100"/>
      <c r="AZ2273" s="100"/>
      <c r="BA2273" s="100"/>
      <c r="BB2273" s="100"/>
      <c r="BC2273" s="100"/>
      <c r="BD2273" s="41"/>
    </row>
    <row r="2274" spans="1:56" x14ac:dyDescent="0.3">
      <c r="A2274" s="100" t="s">
        <v>73</v>
      </c>
      <c r="B2274" s="100" t="s">
        <v>41</v>
      </c>
      <c r="C2274" s="100" t="s">
        <v>1374</v>
      </c>
      <c r="D2274" s="100" t="s">
        <v>1575</v>
      </c>
      <c r="E2274" s="100" t="s">
        <v>54</v>
      </c>
      <c r="F2274" s="100">
        <v>999922743</v>
      </c>
      <c r="G2274" s="99">
        <f>(J2274+T2274)-H2274</f>
        <v>38</v>
      </c>
      <c r="H2274" s="99"/>
      <c r="I2274" s="24"/>
      <c r="J2274" s="99">
        <f>SUM(K2274,L2274,N2274,O2274,P2274,Q2274)</f>
        <v>38</v>
      </c>
      <c r="K2274" s="99">
        <f>SUM(AD2274,AL2274,AN2274)</f>
        <v>38</v>
      </c>
      <c r="L2274" s="99">
        <f>SUM(AE2274,AF2274,AG2274,AH2274)</f>
        <v>0</v>
      </c>
      <c r="M2274" s="99">
        <f>COUNT(#REF!,#REF!,#REF!,#REF!,#REF!,#REF!,#REF!,AE2274,#REF!,#REF!,#REF!,#REF!,AF2274,AG2274,#REF!,#REF!,#REF!,AH2274)</f>
        <v>0</v>
      </c>
      <c r="N2274" s="99">
        <f>AI2274+AJ2274</f>
        <v>0</v>
      </c>
      <c r="O2274" s="99"/>
      <c r="P2274" s="99">
        <f>AK2274</f>
        <v>0</v>
      </c>
      <c r="Q2274" s="99">
        <f>AM2274</f>
        <v>0</v>
      </c>
      <c r="R2274" s="99">
        <v>0</v>
      </c>
      <c r="S2274" s="47"/>
      <c r="T2274" s="99">
        <f>SUM(U2274,V2274,X2274,Y2274,Z2274,AA2274,AB2274)</f>
        <v>0</v>
      </c>
      <c r="U2274" s="99">
        <f>AP2274</f>
        <v>0</v>
      </c>
      <c r="V2274" s="99">
        <f>SUM(AS2274,AT2274,AU2274,AV2274,AW2274,AX2274,AY2274,AZ2274,BA2274,BB2274,BC2274)</f>
        <v>0</v>
      </c>
      <c r="W2274" s="99">
        <f>COUNT(AS2274,AT2274,AU2274,AV2274,AW2274,AX2274,AY2274,AZ2274,BA2274,BB2274,BC2274)</f>
        <v>0</v>
      </c>
      <c r="X2274" s="99">
        <v>0</v>
      </c>
      <c r="Y2274" s="99">
        <v>0</v>
      </c>
      <c r="Z2274" s="99">
        <v>0</v>
      </c>
      <c r="AA2274" s="99">
        <f>AR2274</f>
        <v>0</v>
      </c>
      <c r="AB2274" s="99">
        <f>AQ2274</f>
        <v>0</v>
      </c>
      <c r="AC2274" s="47"/>
      <c r="AD2274" s="99">
        <v>38</v>
      </c>
      <c r="AE2274" s="99"/>
      <c r="AF2274" s="99"/>
      <c r="AG2274" s="99"/>
      <c r="AH2274" s="99"/>
      <c r="AI2274" s="99"/>
      <c r="AJ2274" s="99"/>
      <c r="AK2274" s="99"/>
      <c r="AL2274" s="99"/>
      <c r="AM2274" s="100"/>
      <c r="AN2274" s="100"/>
      <c r="AO2274" s="44"/>
      <c r="AP2274" s="100"/>
      <c r="AQ2274" s="100"/>
      <c r="AR2274" s="100"/>
      <c r="AS2274" s="100"/>
      <c r="AT2274" s="100"/>
      <c r="AU2274" s="100"/>
      <c r="AV2274" s="100"/>
      <c r="AW2274" s="100"/>
      <c r="AX2274" s="100"/>
      <c r="AY2274" s="100"/>
      <c r="AZ2274" s="100"/>
      <c r="BA2274" s="100"/>
      <c r="BB2274" s="100"/>
      <c r="BC2274" s="100"/>
      <c r="BD2274" s="41"/>
    </row>
    <row r="2275" spans="1:56" x14ac:dyDescent="0.3">
      <c r="A2275" s="100" t="s">
        <v>73</v>
      </c>
      <c r="B2275" s="100" t="s">
        <v>41</v>
      </c>
      <c r="C2275" s="100" t="s">
        <v>665</v>
      </c>
      <c r="D2275" s="100" t="s">
        <v>1591</v>
      </c>
      <c r="E2275" s="100" t="s">
        <v>54</v>
      </c>
      <c r="F2275" s="100">
        <v>999922822</v>
      </c>
      <c r="G2275" s="99">
        <f>(J2275+T2275)-H2275</f>
        <v>38</v>
      </c>
      <c r="H2275" s="99"/>
      <c r="I2275" s="24"/>
      <c r="J2275" s="99">
        <f>SUM(K2275,L2275,N2275,O2275,P2275,Q2275)</f>
        <v>38</v>
      </c>
      <c r="K2275" s="99">
        <f>SUM(AD2275,AL2275,AN2275)</f>
        <v>38</v>
      </c>
      <c r="L2275" s="99">
        <f>SUM(AE2275,AF2275,AG2275,AH2275)</f>
        <v>0</v>
      </c>
      <c r="M2275" s="99">
        <f>COUNT(#REF!,#REF!,#REF!,#REF!,#REF!,#REF!,#REF!,AE2275,#REF!,#REF!,#REF!,#REF!,AF2275,AG2275,#REF!,#REF!,#REF!,AH2275)</f>
        <v>0</v>
      </c>
      <c r="N2275" s="99">
        <f>AI2275+AJ2275</f>
        <v>0</v>
      </c>
      <c r="O2275" s="99"/>
      <c r="P2275" s="99">
        <f>AK2275</f>
        <v>0</v>
      </c>
      <c r="Q2275" s="99">
        <f>AM2275</f>
        <v>0</v>
      </c>
      <c r="R2275" s="99">
        <v>0</v>
      </c>
      <c r="S2275" s="47"/>
      <c r="T2275" s="99">
        <f>SUM(U2275,V2275,X2275,Y2275,Z2275,AA2275,AB2275)</f>
        <v>0</v>
      </c>
      <c r="U2275" s="99">
        <f>AP2275</f>
        <v>0</v>
      </c>
      <c r="V2275" s="99">
        <f>SUM(AS2275,AT2275,AU2275,AV2275,AW2275,AX2275,AY2275,AZ2275,BA2275,BB2275,BC2275)</f>
        <v>0</v>
      </c>
      <c r="W2275" s="99">
        <f>COUNT(AS2275,AT2275,AU2275,AV2275,AW2275,AX2275,AY2275,AZ2275,BA2275,BB2275,BC2275)</f>
        <v>0</v>
      </c>
      <c r="X2275" s="99">
        <v>0</v>
      </c>
      <c r="Y2275" s="99">
        <v>0</v>
      </c>
      <c r="Z2275" s="99">
        <v>0</v>
      </c>
      <c r="AA2275" s="99">
        <f>AR2275</f>
        <v>0</v>
      </c>
      <c r="AB2275" s="99">
        <f>AQ2275</f>
        <v>0</v>
      </c>
      <c r="AC2275" s="47"/>
      <c r="AD2275" s="99">
        <v>38</v>
      </c>
      <c r="AE2275" s="99"/>
      <c r="AF2275" s="99"/>
      <c r="AG2275" s="99"/>
      <c r="AH2275" s="99"/>
      <c r="AI2275" s="99"/>
      <c r="AJ2275" s="99"/>
      <c r="AK2275" s="99"/>
      <c r="AL2275" s="99"/>
      <c r="AM2275" s="100"/>
      <c r="AN2275" s="100"/>
      <c r="AO2275" s="44"/>
      <c r="AP2275" s="100"/>
      <c r="AQ2275" s="100"/>
      <c r="AR2275" s="100"/>
      <c r="AS2275" s="100"/>
      <c r="AT2275" s="100"/>
      <c r="AU2275" s="100"/>
      <c r="AV2275" s="100"/>
      <c r="AW2275" s="100"/>
      <c r="AX2275" s="100"/>
      <c r="AY2275" s="100"/>
      <c r="AZ2275" s="100"/>
      <c r="BA2275" s="100"/>
      <c r="BB2275" s="100"/>
      <c r="BC2275" s="100"/>
      <c r="BD2275" s="41"/>
    </row>
    <row r="2276" spans="1:56" x14ac:dyDescent="0.3">
      <c r="A2276" s="100" t="s">
        <v>73</v>
      </c>
      <c r="B2276" s="100" t="s">
        <v>41</v>
      </c>
      <c r="C2276" s="100" t="s">
        <v>1557</v>
      </c>
      <c r="D2276" s="100" t="s">
        <v>1596</v>
      </c>
      <c r="E2276" s="100" t="s">
        <v>54</v>
      </c>
      <c r="F2276" s="100">
        <v>999922893</v>
      </c>
      <c r="G2276" s="99">
        <f>(J2276+T2276)-H2276</f>
        <v>38</v>
      </c>
      <c r="H2276" s="99"/>
      <c r="I2276" s="24"/>
      <c r="J2276" s="99">
        <f>SUM(K2276,L2276,N2276,O2276,P2276,Q2276)</f>
        <v>38</v>
      </c>
      <c r="K2276" s="99">
        <f>SUM(AD2276,AL2276,AN2276)</f>
        <v>38</v>
      </c>
      <c r="L2276" s="99">
        <f>SUM(AE2276,AF2276,AG2276,AH2276)</f>
        <v>0</v>
      </c>
      <c r="M2276" s="99">
        <f>COUNT(#REF!,#REF!,#REF!,#REF!,#REF!,#REF!,#REF!,AE2276,#REF!,#REF!,#REF!,#REF!,AF2276,AG2276,#REF!,#REF!,#REF!,AH2276)</f>
        <v>0</v>
      </c>
      <c r="N2276" s="99">
        <f>AI2276+AJ2276</f>
        <v>0</v>
      </c>
      <c r="O2276" s="99"/>
      <c r="P2276" s="99">
        <f>AK2276</f>
        <v>0</v>
      </c>
      <c r="Q2276" s="99">
        <f>AM2276</f>
        <v>0</v>
      </c>
      <c r="R2276" s="99">
        <v>0</v>
      </c>
      <c r="S2276" s="47"/>
      <c r="T2276" s="99">
        <f>SUM(U2276,V2276,X2276,Y2276,Z2276,AA2276,AB2276)</f>
        <v>0</v>
      </c>
      <c r="U2276" s="99">
        <f>AP2276</f>
        <v>0</v>
      </c>
      <c r="V2276" s="99">
        <f>SUM(AS2276,AT2276,AU2276,AV2276,AW2276,AX2276,AY2276,AZ2276,BA2276,BB2276,BC2276)</f>
        <v>0</v>
      </c>
      <c r="W2276" s="99">
        <f>COUNT(AS2276,AT2276,AU2276,AV2276,AW2276,AX2276,AY2276,AZ2276,BA2276,BB2276,BC2276)</f>
        <v>0</v>
      </c>
      <c r="X2276" s="99">
        <v>0</v>
      </c>
      <c r="Y2276" s="99">
        <v>0</v>
      </c>
      <c r="Z2276" s="99">
        <v>0</v>
      </c>
      <c r="AA2276" s="99">
        <f>AR2276</f>
        <v>0</v>
      </c>
      <c r="AB2276" s="99">
        <f>AQ2276</f>
        <v>0</v>
      </c>
      <c r="AC2276" s="47"/>
      <c r="AD2276" s="99">
        <v>38</v>
      </c>
      <c r="AE2276" s="99"/>
      <c r="AF2276" s="99"/>
      <c r="AG2276" s="99"/>
      <c r="AH2276" s="99"/>
      <c r="AI2276" s="99"/>
      <c r="AJ2276" s="99"/>
      <c r="AK2276" s="99"/>
      <c r="AL2276" s="99"/>
      <c r="AM2276" s="100"/>
      <c r="AN2276" s="100"/>
      <c r="AO2276" s="44"/>
      <c r="AP2276" s="100"/>
      <c r="AQ2276" s="100"/>
      <c r="AR2276" s="100"/>
      <c r="AS2276" s="100"/>
      <c r="AT2276" s="100"/>
      <c r="AU2276" s="100"/>
      <c r="AV2276" s="100"/>
      <c r="AW2276" s="100"/>
      <c r="AX2276" s="100"/>
      <c r="AY2276" s="100"/>
      <c r="AZ2276" s="100"/>
      <c r="BA2276" s="100"/>
      <c r="BB2276" s="100"/>
      <c r="BC2276" s="100"/>
      <c r="BD2276" s="41"/>
    </row>
    <row r="2277" spans="1:56" x14ac:dyDescent="0.3">
      <c r="A2277" s="100" t="s">
        <v>73</v>
      </c>
      <c r="B2277" s="100" t="s">
        <v>41</v>
      </c>
      <c r="C2277" s="100" t="s">
        <v>1686</v>
      </c>
      <c r="D2277" s="100" t="s">
        <v>1687</v>
      </c>
      <c r="E2277" s="100" t="s">
        <v>54</v>
      </c>
      <c r="F2277" s="100">
        <v>999923446</v>
      </c>
      <c r="G2277" s="99">
        <f>(J2277+T2277)-H2277</f>
        <v>38</v>
      </c>
      <c r="H2277" s="99"/>
      <c r="I2277" s="24"/>
      <c r="J2277" s="99">
        <f>SUM(K2277,L2277,N2277,O2277,P2277,Q2277)</f>
        <v>38</v>
      </c>
      <c r="K2277" s="99">
        <f>SUM(AD2277,AL2277,AN2277)</f>
        <v>38</v>
      </c>
      <c r="L2277" s="99">
        <f>SUM(AE2277,AF2277,AG2277,AH2277)</f>
        <v>0</v>
      </c>
      <c r="M2277" s="99">
        <f>COUNT(#REF!,#REF!,#REF!,#REF!,#REF!,#REF!,#REF!,AE2277,#REF!,#REF!,#REF!,#REF!,AF2277,AG2277,#REF!,#REF!,#REF!,AH2277)</f>
        <v>0</v>
      </c>
      <c r="N2277" s="99">
        <f>AI2277+AJ2277</f>
        <v>0</v>
      </c>
      <c r="O2277" s="99"/>
      <c r="P2277" s="99">
        <f>AK2277</f>
        <v>0</v>
      </c>
      <c r="Q2277" s="99">
        <f>AM2277</f>
        <v>0</v>
      </c>
      <c r="R2277" s="99">
        <v>0</v>
      </c>
      <c r="S2277" s="47"/>
      <c r="T2277" s="99">
        <f>SUM(U2277,V2277,X2277,Y2277,Z2277,AA2277,AB2277)</f>
        <v>0</v>
      </c>
      <c r="U2277" s="99">
        <f>AP2277</f>
        <v>0</v>
      </c>
      <c r="V2277" s="99">
        <f>SUM(AS2277,AT2277,AU2277,AV2277,AW2277,AX2277,AY2277,AZ2277,BA2277,BB2277,BC2277)</f>
        <v>0</v>
      </c>
      <c r="W2277" s="99">
        <f>COUNT(AS2277,AT2277,AU2277,AV2277,AW2277,AX2277,AY2277,AZ2277,BA2277,BB2277,BC2277)</f>
        <v>0</v>
      </c>
      <c r="X2277" s="99">
        <v>0</v>
      </c>
      <c r="Y2277" s="99">
        <v>0</v>
      </c>
      <c r="Z2277" s="99">
        <v>0</v>
      </c>
      <c r="AA2277" s="99">
        <f>AR2277</f>
        <v>0</v>
      </c>
      <c r="AB2277" s="99">
        <f>AQ2277</f>
        <v>0</v>
      </c>
      <c r="AC2277" s="47"/>
      <c r="AD2277" s="99">
        <v>38</v>
      </c>
      <c r="AE2277" s="99"/>
      <c r="AF2277" s="99"/>
      <c r="AG2277" s="99"/>
      <c r="AH2277" s="99"/>
      <c r="AI2277" s="99"/>
      <c r="AJ2277" s="99"/>
      <c r="AK2277" s="99"/>
      <c r="AL2277" s="99"/>
      <c r="AM2277" s="100"/>
      <c r="AN2277" s="100"/>
      <c r="AO2277" s="44"/>
      <c r="AP2277" s="100"/>
      <c r="AQ2277" s="100"/>
      <c r="AR2277" s="100"/>
      <c r="AS2277" s="100"/>
      <c r="AT2277" s="100"/>
      <c r="AU2277" s="100"/>
      <c r="AV2277" s="100"/>
      <c r="AW2277" s="100"/>
      <c r="AX2277" s="100"/>
      <c r="AY2277" s="100"/>
      <c r="AZ2277" s="100"/>
      <c r="BA2277" s="100"/>
      <c r="BB2277" s="100"/>
      <c r="BC2277" s="100"/>
      <c r="BD2277" s="41"/>
    </row>
    <row r="2278" spans="1:56" x14ac:dyDescent="0.3">
      <c r="A2278" s="100" t="s">
        <v>73</v>
      </c>
      <c r="B2278" s="100" t="s">
        <v>41</v>
      </c>
      <c r="C2278" s="100" t="s">
        <v>1689</v>
      </c>
      <c r="D2278" s="100" t="s">
        <v>1690</v>
      </c>
      <c r="E2278" s="100" t="s">
        <v>54</v>
      </c>
      <c r="F2278" s="100">
        <v>999923452</v>
      </c>
      <c r="G2278" s="99">
        <f>(J2278+T2278)-H2278</f>
        <v>38</v>
      </c>
      <c r="H2278" s="99"/>
      <c r="I2278" s="24"/>
      <c r="J2278" s="99">
        <f>SUM(K2278,L2278,N2278,O2278,P2278,Q2278)</f>
        <v>38</v>
      </c>
      <c r="K2278" s="99">
        <f>SUM(AD2278,AL2278,AN2278)</f>
        <v>38</v>
      </c>
      <c r="L2278" s="99">
        <f>SUM(AE2278,AF2278,AG2278,AH2278)</f>
        <v>0</v>
      </c>
      <c r="M2278" s="99">
        <f>COUNT(#REF!,#REF!,#REF!,#REF!,#REF!,#REF!,#REF!,AE2278,#REF!,#REF!,#REF!,#REF!,AF2278,AG2278,#REF!,#REF!,#REF!,AH2278)</f>
        <v>0</v>
      </c>
      <c r="N2278" s="99">
        <f>AI2278+AJ2278</f>
        <v>0</v>
      </c>
      <c r="O2278" s="99"/>
      <c r="P2278" s="99">
        <f>AK2278</f>
        <v>0</v>
      </c>
      <c r="Q2278" s="99">
        <f>AM2278</f>
        <v>0</v>
      </c>
      <c r="R2278" s="99">
        <v>0</v>
      </c>
      <c r="S2278" s="47"/>
      <c r="T2278" s="99">
        <f>SUM(U2278,V2278,X2278,Y2278,Z2278,AA2278,AB2278)</f>
        <v>0</v>
      </c>
      <c r="U2278" s="99">
        <f>AP2278</f>
        <v>0</v>
      </c>
      <c r="V2278" s="99">
        <f>SUM(AS2278,AT2278,AU2278,AV2278,AW2278,AX2278,AY2278,AZ2278,BA2278,BB2278,BC2278)</f>
        <v>0</v>
      </c>
      <c r="W2278" s="99">
        <f>COUNT(AS2278,AT2278,AU2278,AV2278,AW2278,AX2278,AY2278,AZ2278,BA2278,BB2278,BC2278)</f>
        <v>0</v>
      </c>
      <c r="X2278" s="99">
        <v>0</v>
      </c>
      <c r="Y2278" s="99">
        <v>0</v>
      </c>
      <c r="Z2278" s="99">
        <v>0</v>
      </c>
      <c r="AA2278" s="99">
        <f>AR2278</f>
        <v>0</v>
      </c>
      <c r="AB2278" s="99">
        <f>AQ2278</f>
        <v>0</v>
      </c>
      <c r="AC2278" s="47"/>
      <c r="AD2278" s="99">
        <v>38</v>
      </c>
      <c r="AE2278" s="99"/>
      <c r="AF2278" s="99"/>
      <c r="AG2278" s="99"/>
      <c r="AH2278" s="99"/>
      <c r="AI2278" s="99"/>
      <c r="AJ2278" s="99"/>
      <c r="AK2278" s="99"/>
      <c r="AL2278" s="99"/>
      <c r="AM2278" s="100"/>
      <c r="AN2278" s="100"/>
      <c r="AO2278" s="44"/>
      <c r="AP2278" s="100"/>
      <c r="AQ2278" s="100"/>
      <c r="AR2278" s="100"/>
      <c r="AS2278" s="100"/>
      <c r="AT2278" s="100"/>
      <c r="AU2278" s="100"/>
      <c r="AV2278" s="100"/>
      <c r="AW2278" s="100"/>
      <c r="AX2278" s="100"/>
      <c r="AY2278" s="100"/>
      <c r="AZ2278" s="100"/>
      <c r="BA2278" s="100"/>
      <c r="BB2278" s="100"/>
      <c r="BC2278" s="100"/>
      <c r="BD2278" s="41"/>
    </row>
    <row r="2279" spans="1:56" x14ac:dyDescent="0.3">
      <c r="A2279" s="100" t="s">
        <v>73</v>
      </c>
      <c r="B2279" s="100" t="s">
        <v>41</v>
      </c>
      <c r="C2279" s="100" t="s">
        <v>573</v>
      </c>
      <c r="D2279" s="100" t="s">
        <v>2256</v>
      </c>
      <c r="E2279" s="100" t="s">
        <v>54</v>
      </c>
      <c r="F2279" s="100">
        <v>999926486</v>
      </c>
      <c r="G2279" s="99">
        <f>(J2279+T2279)-H2279</f>
        <v>38</v>
      </c>
      <c r="H2279" s="99"/>
      <c r="I2279" s="24"/>
      <c r="J2279" s="99">
        <f>SUM(K2279,L2279,N2279,O2279,P2279,Q2279)</f>
        <v>38</v>
      </c>
      <c r="K2279" s="99">
        <f>SUM(AD2279,AL2279,AN2279)</f>
        <v>38</v>
      </c>
      <c r="L2279" s="99">
        <f>SUM(AE2279,AF2279,AG2279,AH2279)</f>
        <v>0</v>
      </c>
      <c r="M2279" s="99">
        <f>COUNT(#REF!,#REF!,#REF!,#REF!,#REF!,#REF!,#REF!,AE2279,#REF!,#REF!,#REF!,#REF!,AF2279,AG2279,#REF!,#REF!,#REF!,AH2279)</f>
        <v>0</v>
      </c>
      <c r="N2279" s="99">
        <f>AI2279+AJ2279</f>
        <v>0</v>
      </c>
      <c r="O2279" s="99"/>
      <c r="P2279" s="99">
        <f>AK2279</f>
        <v>0</v>
      </c>
      <c r="Q2279" s="99">
        <f>AM2279</f>
        <v>0</v>
      </c>
      <c r="R2279" s="99">
        <v>0</v>
      </c>
      <c r="S2279" s="47"/>
      <c r="T2279" s="99">
        <f>SUM(U2279,V2279,X2279,Y2279,Z2279,AA2279,AB2279)</f>
        <v>0</v>
      </c>
      <c r="U2279" s="99">
        <f>AP2279</f>
        <v>0</v>
      </c>
      <c r="V2279" s="99">
        <f>SUM(AS2279,AT2279,AU2279,AV2279,AW2279,AX2279,AY2279,AZ2279,BA2279,BB2279,BC2279)</f>
        <v>0</v>
      </c>
      <c r="W2279" s="99">
        <f>COUNT(AS2279,AT2279,AU2279,AV2279,AW2279,AX2279,AY2279,AZ2279,BA2279,BB2279,BC2279)</f>
        <v>0</v>
      </c>
      <c r="X2279" s="99">
        <v>0</v>
      </c>
      <c r="Y2279" s="99">
        <v>0</v>
      </c>
      <c r="Z2279" s="99">
        <v>0</v>
      </c>
      <c r="AA2279" s="99">
        <f>AR2279</f>
        <v>0</v>
      </c>
      <c r="AB2279" s="99">
        <f>AQ2279</f>
        <v>0</v>
      </c>
      <c r="AC2279" s="47"/>
      <c r="AD2279" s="99">
        <v>38</v>
      </c>
      <c r="AE2279" s="99"/>
      <c r="AF2279" s="99"/>
      <c r="AG2279" s="99"/>
      <c r="AH2279" s="99"/>
      <c r="AI2279" s="99"/>
      <c r="AJ2279" s="99"/>
      <c r="AK2279" s="99"/>
      <c r="AL2279" s="99"/>
      <c r="AM2279" s="100"/>
      <c r="AN2279" s="100"/>
      <c r="AO2279" s="44"/>
      <c r="AP2279" s="100"/>
      <c r="AQ2279" s="100"/>
      <c r="AR2279" s="100"/>
      <c r="AS2279" s="100"/>
      <c r="AT2279" s="100"/>
      <c r="AU2279" s="100"/>
      <c r="AV2279" s="100"/>
      <c r="AW2279" s="100"/>
      <c r="AX2279" s="100"/>
      <c r="AY2279" s="100"/>
      <c r="AZ2279" s="100"/>
      <c r="BA2279" s="100"/>
      <c r="BB2279" s="100"/>
      <c r="BC2279" s="100"/>
      <c r="BD2279" s="41"/>
    </row>
    <row r="2280" spans="1:56" x14ac:dyDescent="0.3">
      <c r="A2280" s="100" t="s">
        <v>73</v>
      </c>
      <c r="B2280" s="100" t="s">
        <v>41</v>
      </c>
      <c r="C2280" s="100" t="s">
        <v>2289</v>
      </c>
      <c r="D2280" s="100" t="s">
        <v>2290</v>
      </c>
      <c r="E2280" s="100" t="s">
        <v>54</v>
      </c>
      <c r="F2280" s="100">
        <v>999926629</v>
      </c>
      <c r="G2280" s="99">
        <f>(J2280+T2280)-H2280</f>
        <v>38</v>
      </c>
      <c r="H2280" s="99"/>
      <c r="I2280" s="24"/>
      <c r="J2280" s="99">
        <f>SUM(K2280,L2280,N2280,O2280,P2280,Q2280)</f>
        <v>38</v>
      </c>
      <c r="K2280" s="99">
        <f>SUM(AD2280,AL2280,AN2280)</f>
        <v>38</v>
      </c>
      <c r="L2280" s="99">
        <f>SUM(AE2280,AF2280,AG2280,AH2280)</f>
        <v>0</v>
      </c>
      <c r="M2280" s="99">
        <f>COUNT(#REF!,#REF!,#REF!,#REF!,#REF!,#REF!,#REF!,AE2280,#REF!,#REF!,#REF!,#REF!,AF2280,AG2280,#REF!,#REF!,#REF!,AH2280)</f>
        <v>0</v>
      </c>
      <c r="N2280" s="99">
        <f>AI2280+AJ2280</f>
        <v>0</v>
      </c>
      <c r="O2280" s="99"/>
      <c r="P2280" s="99">
        <f>AK2280</f>
        <v>0</v>
      </c>
      <c r="Q2280" s="99">
        <f>AM2280</f>
        <v>0</v>
      </c>
      <c r="R2280" s="99">
        <v>0</v>
      </c>
      <c r="S2280" s="47"/>
      <c r="T2280" s="99">
        <f>SUM(U2280,V2280,X2280,Y2280,Z2280,AA2280,AB2280)</f>
        <v>0</v>
      </c>
      <c r="U2280" s="99">
        <f>AP2280</f>
        <v>0</v>
      </c>
      <c r="V2280" s="99">
        <f>SUM(AS2280,AT2280,AU2280,AV2280,AW2280,AX2280,AY2280,AZ2280,BA2280,BB2280,BC2280)</f>
        <v>0</v>
      </c>
      <c r="W2280" s="99">
        <f>COUNT(AS2280,AT2280,AU2280,AV2280,AW2280,AX2280,AY2280,AZ2280,BA2280,BB2280,BC2280)</f>
        <v>0</v>
      </c>
      <c r="X2280" s="99">
        <v>0</v>
      </c>
      <c r="Y2280" s="99">
        <v>0</v>
      </c>
      <c r="Z2280" s="99">
        <v>0</v>
      </c>
      <c r="AA2280" s="99">
        <f>AR2280</f>
        <v>0</v>
      </c>
      <c r="AB2280" s="99">
        <f>AQ2280</f>
        <v>0</v>
      </c>
      <c r="AC2280" s="47"/>
      <c r="AD2280" s="99">
        <v>38</v>
      </c>
      <c r="AE2280" s="99"/>
      <c r="AF2280" s="99"/>
      <c r="AG2280" s="99"/>
      <c r="AH2280" s="99"/>
      <c r="AI2280" s="99"/>
      <c r="AJ2280" s="99"/>
      <c r="AK2280" s="99"/>
      <c r="AL2280" s="99"/>
      <c r="AM2280" s="100"/>
      <c r="AN2280" s="100"/>
      <c r="AO2280" s="44"/>
      <c r="AP2280" s="100"/>
      <c r="AQ2280" s="100"/>
      <c r="AR2280" s="100"/>
      <c r="AS2280" s="100"/>
      <c r="AT2280" s="100"/>
      <c r="AU2280" s="100"/>
      <c r="AV2280" s="100"/>
      <c r="AW2280" s="100"/>
      <c r="AX2280" s="100"/>
      <c r="AY2280" s="100"/>
      <c r="AZ2280" s="100"/>
      <c r="BA2280" s="100"/>
      <c r="BB2280" s="100"/>
      <c r="BC2280" s="100"/>
      <c r="BD2280" s="41"/>
    </row>
    <row r="2281" spans="1:56" x14ac:dyDescent="0.3">
      <c r="A2281" s="100" t="s">
        <v>73</v>
      </c>
      <c r="B2281" s="100" t="s">
        <v>41</v>
      </c>
      <c r="C2281" s="100" t="s">
        <v>2308</v>
      </c>
      <c r="D2281" s="100" t="s">
        <v>1708</v>
      </c>
      <c r="E2281" s="100" t="s">
        <v>54</v>
      </c>
      <c r="F2281" s="100">
        <v>999926702</v>
      </c>
      <c r="G2281" s="99">
        <f>(J2281+T2281)-H2281</f>
        <v>38</v>
      </c>
      <c r="H2281" s="99"/>
      <c r="I2281" s="24"/>
      <c r="J2281" s="99">
        <f>SUM(K2281,L2281,N2281,O2281,P2281,Q2281)</f>
        <v>38</v>
      </c>
      <c r="K2281" s="99">
        <f>SUM(AD2281,AL2281,AN2281)</f>
        <v>38</v>
      </c>
      <c r="L2281" s="99">
        <f>SUM(AE2281,AF2281,AG2281,AH2281)</f>
        <v>0</v>
      </c>
      <c r="M2281" s="99">
        <f>COUNT(#REF!,#REF!,#REF!,#REF!,#REF!,#REF!,#REF!,AE2281,#REF!,#REF!,#REF!,#REF!,AF2281,AG2281,#REF!,#REF!,#REF!,AH2281)</f>
        <v>0</v>
      </c>
      <c r="N2281" s="99">
        <f>AI2281+AJ2281</f>
        <v>0</v>
      </c>
      <c r="O2281" s="99"/>
      <c r="P2281" s="99">
        <f>AK2281</f>
        <v>0</v>
      </c>
      <c r="Q2281" s="99">
        <f>AM2281</f>
        <v>0</v>
      </c>
      <c r="R2281" s="99">
        <v>0</v>
      </c>
      <c r="S2281" s="47"/>
      <c r="T2281" s="99">
        <f>SUM(U2281,V2281,X2281,Y2281,Z2281,AA2281,AB2281)</f>
        <v>0</v>
      </c>
      <c r="U2281" s="99">
        <f>AP2281</f>
        <v>0</v>
      </c>
      <c r="V2281" s="99">
        <f>SUM(AS2281,AT2281,AU2281,AV2281,AW2281,AX2281,AY2281,AZ2281,BA2281,BB2281,BC2281)</f>
        <v>0</v>
      </c>
      <c r="W2281" s="99">
        <f>COUNT(AS2281,AT2281,AU2281,AV2281,AW2281,AX2281,AY2281,AZ2281,BA2281,BB2281,BC2281)</f>
        <v>0</v>
      </c>
      <c r="X2281" s="99">
        <v>0</v>
      </c>
      <c r="Y2281" s="99">
        <v>0</v>
      </c>
      <c r="Z2281" s="99">
        <v>0</v>
      </c>
      <c r="AA2281" s="99">
        <f>AR2281</f>
        <v>0</v>
      </c>
      <c r="AB2281" s="99">
        <f>AQ2281</f>
        <v>0</v>
      </c>
      <c r="AC2281" s="47"/>
      <c r="AD2281" s="99">
        <v>38</v>
      </c>
      <c r="AE2281" s="99"/>
      <c r="AF2281" s="99"/>
      <c r="AG2281" s="99"/>
      <c r="AH2281" s="99"/>
      <c r="AI2281" s="99"/>
      <c r="AJ2281" s="99"/>
      <c r="AK2281" s="99"/>
      <c r="AL2281" s="99"/>
      <c r="AM2281" s="100"/>
      <c r="AN2281" s="100"/>
      <c r="AO2281" s="44"/>
      <c r="AP2281" s="100"/>
      <c r="AQ2281" s="100"/>
      <c r="AR2281" s="100"/>
      <c r="AS2281" s="100"/>
      <c r="AT2281" s="100"/>
      <c r="AU2281" s="100"/>
      <c r="AV2281" s="100"/>
      <c r="AW2281" s="100"/>
      <c r="AX2281" s="100"/>
      <c r="AY2281" s="100"/>
      <c r="AZ2281" s="100"/>
      <c r="BA2281" s="100"/>
      <c r="BB2281" s="100"/>
      <c r="BC2281" s="100"/>
      <c r="BD2281" s="41"/>
    </row>
    <row r="2282" spans="1:56" x14ac:dyDescent="0.3">
      <c r="A2282" s="100" t="s">
        <v>73</v>
      </c>
      <c r="B2282" s="100" t="s">
        <v>41</v>
      </c>
      <c r="C2282" s="100" t="s">
        <v>2354</v>
      </c>
      <c r="D2282" s="100" t="s">
        <v>2355</v>
      </c>
      <c r="E2282" s="100" t="s">
        <v>54</v>
      </c>
      <c r="F2282" s="100">
        <v>999926862</v>
      </c>
      <c r="G2282" s="99">
        <f>(J2282+T2282)-H2282</f>
        <v>38</v>
      </c>
      <c r="H2282" s="99"/>
      <c r="I2282" s="24"/>
      <c r="J2282" s="99">
        <f>SUM(K2282,L2282,N2282,O2282,P2282,Q2282)</f>
        <v>38</v>
      </c>
      <c r="K2282" s="99">
        <f>SUM(AD2282,AL2282,AN2282)</f>
        <v>38</v>
      </c>
      <c r="L2282" s="99">
        <f>SUM(AE2282,AF2282,AG2282,AH2282)</f>
        <v>0</v>
      </c>
      <c r="M2282" s="99">
        <f>COUNT(#REF!,#REF!,#REF!,#REF!,#REF!,#REF!,#REF!,AE2282,#REF!,#REF!,#REF!,#REF!,AF2282,AG2282,#REF!,#REF!,#REF!,AH2282)</f>
        <v>0</v>
      </c>
      <c r="N2282" s="99">
        <f>AI2282+AJ2282</f>
        <v>0</v>
      </c>
      <c r="O2282" s="99"/>
      <c r="P2282" s="99">
        <f>AK2282</f>
        <v>0</v>
      </c>
      <c r="Q2282" s="99">
        <f>AM2282</f>
        <v>0</v>
      </c>
      <c r="R2282" s="99">
        <v>0</v>
      </c>
      <c r="S2282" s="47"/>
      <c r="T2282" s="99">
        <f>SUM(U2282,V2282,X2282,Y2282,Z2282,AA2282,AB2282)</f>
        <v>0</v>
      </c>
      <c r="U2282" s="99">
        <f>AP2282</f>
        <v>0</v>
      </c>
      <c r="V2282" s="99">
        <f>SUM(AS2282,AT2282,AU2282,AV2282,AW2282,AX2282,AY2282,AZ2282,BA2282,BB2282,BC2282)</f>
        <v>0</v>
      </c>
      <c r="W2282" s="99">
        <f>COUNT(AS2282,AT2282,AU2282,AV2282,AW2282,AX2282,AY2282,AZ2282,BA2282,BB2282,BC2282)</f>
        <v>0</v>
      </c>
      <c r="X2282" s="99">
        <v>0</v>
      </c>
      <c r="Y2282" s="99">
        <v>0</v>
      </c>
      <c r="Z2282" s="99">
        <v>0</v>
      </c>
      <c r="AA2282" s="99">
        <f>AR2282</f>
        <v>0</v>
      </c>
      <c r="AB2282" s="99">
        <f>AQ2282</f>
        <v>0</v>
      </c>
      <c r="AC2282" s="47"/>
      <c r="AD2282" s="99">
        <v>38</v>
      </c>
      <c r="AE2282" s="99"/>
      <c r="AF2282" s="99"/>
      <c r="AG2282" s="99"/>
      <c r="AH2282" s="99"/>
      <c r="AI2282" s="99"/>
      <c r="AJ2282" s="99"/>
      <c r="AK2282" s="99"/>
      <c r="AL2282" s="99"/>
      <c r="AM2282" s="100"/>
      <c r="AN2282" s="100"/>
      <c r="AO2282" s="44"/>
      <c r="AP2282" s="100"/>
      <c r="AQ2282" s="100"/>
      <c r="AR2282" s="100"/>
      <c r="AS2282" s="100"/>
      <c r="AT2282" s="100"/>
      <c r="AU2282" s="100"/>
      <c r="AV2282" s="100"/>
      <c r="AW2282" s="100"/>
      <c r="AX2282" s="100"/>
      <c r="AY2282" s="100"/>
      <c r="AZ2282" s="100"/>
      <c r="BA2282" s="100"/>
      <c r="BB2282" s="100"/>
      <c r="BC2282" s="100"/>
      <c r="BD2282" s="41"/>
    </row>
    <row r="2283" spans="1:56" x14ac:dyDescent="0.3">
      <c r="A2283" s="100" t="s">
        <v>73</v>
      </c>
      <c r="B2283" s="100" t="s">
        <v>41</v>
      </c>
      <c r="C2283" s="100" t="s">
        <v>2384</v>
      </c>
      <c r="D2283" s="100" t="s">
        <v>2385</v>
      </c>
      <c r="E2283" s="100" t="s">
        <v>54</v>
      </c>
      <c r="F2283" s="100">
        <v>999926920</v>
      </c>
      <c r="G2283" s="99">
        <f>(J2283+T2283)-H2283</f>
        <v>38</v>
      </c>
      <c r="H2283" s="99"/>
      <c r="I2283" s="24"/>
      <c r="J2283" s="99">
        <f>SUM(K2283,L2283,N2283,O2283,P2283,Q2283)</f>
        <v>38</v>
      </c>
      <c r="K2283" s="99">
        <f>SUM(AD2283,AL2283,AN2283)</f>
        <v>38</v>
      </c>
      <c r="L2283" s="99">
        <f>SUM(AE2283,AF2283,AG2283,AH2283)</f>
        <v>0</v>
      </c>
      <c r="M2283" s="99">
        <f>COUNT(#REF!,#REF!,#REF!,#REF!,#REF!,#REF!,#REF!,AE2283,#REF!,#REF!,#REF!,#REF!,AF2283,AG2283,#REF!,#REF!,#REF!,AH2283)</f>
        <v>0</v>
      </c>
      <c r="N2283" s="99">
        <f>AI2283+AJ2283</f>
        <v>0</v>
      </c>
      <c r="O2283" s="99"/>
      <c r="P2283" s="99">
        <f>AK2283</f>
        <v>0</v>
      </c>
      <c r="Q2283" s="99">
        <f>AM2283</f>
        <v>0</v>
      </c>
      <c r="R2283" s="99">
        <v>0</v>
      </c>
      <c r="S2283" s="47"/>
      <c r="T2283" s="99">
        <f>SUM(U2283,V2283,X2283,Y2283,Z2283,AA2283,AB2283)</f>
        <v>0</v>
      </c>
      <c r="U2283" s="99">
        <f>AP2283</f>
        <v>0</v>
      </c>
      <c r="V2283" s="99">
        <f>SUM(AS2283,AT2283,AU2283,AV2283,AW2283,AX2283,AY2283,AZ2283,BA2283,BB2283,BC2283)</f>
        <v>0</v>
      </c>
      <c r="W2283" s="99">
        <f>COUNT(AS2283,AT2283,AU2283,AV2283,AW2283,AX2283,AY2283,AZ2283,BA2283,BB2283,BC2283)</f>
        <v>0</v>
      </c>
      <c r="X2283" s="99">
        <v>0</v>
      </c>
      <c r="Y2283" s="99">
        <v>0</v>
      </c>
      <c r="Z2283" s="99">
        <v>0</v>
      </c>
      <c r="AA2283" s="99">
        <f>AR2283</f>
        <v>0</v>
      </c>
      <c r="AB2283" s="99">
        <f>AQ2283</f>
        <v>0</v>
      </c>
      <c r="AC2283" s="47"/>
      <c r="AD2283" s="99">
        <v>38</v>
      </c>
      <c r="AE2283" s="99"/>
      <c r="AF2283" s="99"/>
      <c r="AG2283" s="99"/>
      <c r="AH2283" s="99"/>
      <c r="AI2283" s="99"/>
      <c r="AJ2283" s="99"/>
      <c r="AK2283" s="99"/>
      <c r="AL2283" s="99"/>
      <c r="AM2283" s="100"/>
      <c r="AN2283" s="100"/>
      <c r="AO2283" s="44"/>
      <c r="AP2283" s="100"/>
      <c r="AQ2283" s="100"/>
      <c r="AR2283" s="100"/>
      <c r="AS2283" s="100"/>
      <c r="AT2283" s="100"/>
      <c r="AU2283" s="100"/>
      <c r="AV2283" s="100"/>
      <c r="AW2283" s="100"/>
      <c r="AX2283" s="100"/>
      <c r="AY2283" s="100"/>
      <c r="AZ2283" s="100"/>
      <c r="BA2283" s="100"/>
      <c r="BB2283" s="100"/>
      <c r="BC2283" s="100"/>
      <c r="BD2283" s="41"/>
    </row>
    <row r="2284" spans="1:56" x14ac:dyDescent="0.3">
      <c r="A2284" s="100" t="s">
        <v>73</v>
      </c>
      <c r="B2284" s="100" t="s">
        <v>41</v>
      </c>
      <c r="C2284" s="100" t="s">
        <v>2395</v>
      </c>
      <c r="D2284" s="100" t="s">
        <v>2396</v>
      </c>
      <c r="E2284" s="100" t="s">
        <v>54</v>
      </c>
      <c r="F2284" s="100">
        <v>999926946</v>
      </c>
      <c r="G2284" s="99">
        <f>(J2284+T2284)-H2284</f>
        <v>38</v>
      </c>
      <c r="H2284" s="99"/>
      <c r="I2284" s="24"/>
      <c r="J2284" s="99">
        <f>SUM(K2284,L2284,N2284,O2284,P2284,Q2284)</f>
        <v>38</v>
      </c>
      <c r="K2284" s="99">
        <f>SUM(AD2284,AL2284,AN2284)</f>
        <v>38</v>
      </c>
      <c r="L2284" s="99">
        <f>SUM(AE2284,AF2284,AG2284,AH2284)</f>
        <v>0</v>
      </c>
      <c r="M2284" s="99">
        <f>COUNT(#REF!,#REF!,#REF!,#REF!,#REF!,#REF!,#REF!,AE2284,#REF!,#REF!,#REF!,#REF!,AF2284,AG2284,#REF!,#REF!,#REF!,AH2284)</f>
        <v>0</v>
      </c>
      <c r="N2284" s="99">
        <f>AI2284+AJ2284</f>
        <v>0</v>
      </c>
      <c r="O2284" s="99"/>
      <c r="P2284" s="99">
        <f>AK2284</f>
        <v>0</v>
      </c>
      <c r="Q2284" s="99">
        <f>AM2284</f>
        <v>0</v>
      </c>
      <c r="R2284" s="99">
        <v>0</v>
      </c>
      <c r="S2284" s="47"/>
      <c r="T2284" s="99">
        <f>SUM(U2284,V2284,X2284,Y2284,Z2284,AA2284,AB2284)</f>
        <v>0</v>
      </c>
      <c r="U2284" s="99">
        <f>AP2284</f>
        <v>0</v>
      </c>
      <c r="V2284" s="99">
        <f>SUM(AS2284,AT2284,AU2284,AV2284,AW2284,AX2284,AY2284,AZ2284,BA2284,BB2284,BC2284)</f>
        <v>0</v>
      </c>
      <c r="W2284" s="99">
        <f>COUNT(AS2284,AT2284,AU2284,AV2284,AW2284,AX2284,AY2284,AZ2284,BA2284,BB2284,BC2284)</f>
        <v>0</v>
      </c>
      <c r="X2284" s="99">
        <v>0</v>
      </c>
      <c r="Y2284" s="99">
        <v>0</v>
      </c>
      <c r="Z2284" s="99">
        <v>0</v>
      </c>
      <c r="AA2284" s="99">
        <f>AR2284</f>
        <v>0</v>
      </c>
      <c r="AB2284" s="99">
        <f>AQ2284</f>
        <v>0</v>
      </c>
      <c r="AC2284" s="47"/>
      <c r="AD2284" s="99">
        <v>38</v>
      </c>
      <c r="AE2284" s="99"/>
      <c r="AF2284" s="99"/>
      <c r="AG2284" s="99"/>
      <c r="AH2284" s="99"/>
      <c r="AI2284" s="99"/>
      <c r="AJ2284" s="99"/>
      <c r="AK2284" s="99"/>
      <c r="AL2284" s="99"/>
      <c r="AM2284" s="100"/>
      <c r="AN2284" s="100"/>
      <c r="AO2284" s="44"/>
      <c r="AP2284" s="100"/>
      <c r="AQ2284" s="100"/>
      <c r="AR2284" s="100"/>
      <c r="AS2284" s="100"/>
      <c r="AT2284" s="100"/>
      <c r="AU2284" s="100"/>
      <c r="AV2284" s="100"/>
      <c r="AW2284" s="100"/>
      <c r="AX2284" s="100"/>
      <c r="AY2284" s="100"/>
      <c r="AZ2284" s="100"/>
      <c r="BA2284" s="100"/>
      <c r="BB2284" s="100"/>
      <c r="BC2284" s="100"/>
      <c r="BD2284" s="41"/>
    </row>
    <row r="2285" spans="1:56" x14ac:dyDescent="0.3">
      <c r="A2285" s="100" t="s">
        <v>73</v>
      </c>
      <c r="B2285" s="100" t="s">
        <v>41</v>
      </c>
      <c r="C2285" s="100" t="s">
        <v>2412</v>
      </c>
      <c r="D2285" s="100" t="s">
        <v>2413</v>
      </c>
      <c r="E2285" s="100" t="s">
        <v>54</v>
      </c>
      <c r="F2285" s="100">
        <v>999927028</v>
      </c>
      <c r="G2285" s="99">
        <f>(J2285+T2285)-H2285</f>
        <v>38</v>
      </c>
      <c r="H2285" s="99"/>
      <c r="I2285" s="24"/>
      <c r="J2285" s="99">
        <f>SUM(K2285,L2285,N2285,O2285,P2285,Q2285)</f>
        <v>38</v>
      </c>
      <c r="K2285" s="99">
        <f>SUM(AD2285,AL2285,AN2285)</f>
        <v>38</v>
      </c>
      <c r="L2285" s="99">
        <f>SUM(AE2285,AF2285,AG2285,AH2285)</f>
        <v>0</v>
      </c>
      <c r="M2285" s="99">
        <f>COUNT(#REF!,#REF!,#REF!,#REF!,#REF!,#REF!,#REF!,AE2285,#REF!,#REF!,#REF!,#REF!,AF2285,AG2285,#REF!,#REF!,#REF!,AH2285)</f>
        <v>0</v>
      </c>
      <c r="N2285" s="99">
        <f>AI2285+AJ2285</f>
        <v>0</v>
      </c>
      <c r="O2285" s="99"/>
      <c r="P2285" s="99">
        <f>AK2285</f>
        <v>0</v>
      </c>
      <c r="Q2285" s="99">
        <f>AM2285</f>
        <v>0</v>
      </c>
      <c r="R2285" s="99">
        <v>0</v>
      </c>
      <c r="S2285" s="47"/>
      <c r="T2285" s="99">
        <f>SUM(U2285,V2285,X2285,Y2285,Z2285,AA2285,AB2285)</f>
        <v>0</v>
      </c>
      <c r="U2285" s="99">
        <f>AP2285</f>
        <v>0</v>
      </c>
      <c r="V2285" s="99">
        <f>SUM(AS2285,AT2285,AU2285,AV2285,AW2285,AX2285,AY2285,AZ2285,BA2285,BB2285,BC2285)</f>
        <v>0</v>
      </c>
      <c r="W2285" s="99">
        <f>COUNT(AS2285,AT2285,AU2285,AV2285,AW2285,AX2285,AY2285,AZ2285,BA2285,BB2285,BC2285)</f>
        <v>0</v>
      </c>
      <c r="X2285" s="99">
        <v>0</v>
      </c>
      <c r="Y2285" s="99">
        <v>0</v>
      </c>
      <c r="Z2285" s="99">
        <v>0</v>
      </c>
      <c r="AA2285" s="99">
        <f>AR2285</f>
        <v>0</v>
      </c>
      <c r="AB2285" s="99">
        <f>AQ2285</f>
        <v>0</v>
      </c>
      <c r="AC2285" s="47"/>
      <c r="AD2285" s="99">
        <v>38</v>
      </c>
      <c r="AE2285" s="99"/>
      <c r="AF2285" s="99"/>
      <c r="AG2285" s="99"/>
      <c r="AH2285" s="99"/>
      <c r="AI2285" s="99"/>
      <c r="AJ2285" s="99"/>
      <c r="AK2285" s="99"/>
      <c r="AL2285" s="99"/>
      <c r="AM2285" s="100"/>
      <c r="AN2285" s="100"/>
      <c r="AO2285" s="44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0"/>
      <c r="BB2285" s="100"/>
      <c r="BC2285" s="100"/>
      <c r="BD2285" s="41"/>
    </row>
    <row r="2286" spans="1:56" x14ac:dyDescent="0.3">
      <c r="A2286" s="100" t="s">
        <v>73</v>
      </c>
      <c r="B2286" s="100" t="s">
        <v>41</v>
      </c>
      <c r="C2286" s="100" t="s">
        <v>2489</v>
      </c>
      <c r="D2286" s="100" t="s">
        <v>1331</v>
      </c>
      <c r="E2286" s="100" t="s">
        <v>54</v>
      </c>
      <c r="F2286" s="100">
        <v>999927295</v>
      </c>
      <c r="G2286" s="99">
        <f>(J2286+T2286)-H2286</f>
        <v>38</v>
      </c>
      <c r="H2286" s="99"/>
      <c r="I2286" s="24"/>
      <c r="J2286" s="99">
        <f>SUM(K2286,L2286,N2286,O2286,P2286,Q2286)</f>
        <v>38</v>
      </c>
      <c r="K2286" s="99">
        <f>SUM(AD2286,AL2286,AN2286)</f>
        <v>38</v>
      </c>
      <c r="L2286" s="99">
        <f>SUM(AE2286,AF2286,AG2286,AH2286)</f>
        <v>0</v>
      </c>
      <c r="M2286" s="99">
        <f>COUNT(#REF!,#REF!,#REF!,#REF!,#REF!,#REF!,#REF!,AE2286,#REF!,#REF!,#REF!,#REF!,AF2286,AG2286,#REF!,#REF!,#REF!,AH2286)</f>
        <v>0</v>
      </c>
      <c r="N2286" s="99">
        <f>AI2286+AJ2286</f>
        <v>0</v>
      </c>
      <c r="O2286" s="99"/>
      <c r="P2286" s="99">
        <f>AK2286</f>
        <v>0</v>
      </c>
      <c r="Q2286" s="99">
        <f>AM2286</f>
        <v>0</v>
      </c>
      <c r="R2286" s="99">
        <v>0</v>
      </c>
      <c r="S2286" s="47"/>
      <c r="T2286" s="99">
        <f>SUM(U2286,V2286,X2286,Y2286,Z2286,AA2286,AB2286)</f>
        <v>0</v>
      </c>
      <c r="U2286" s="99">
        <f>AP2286</f>
        <v>0</v>
      </c>
      <c r="V2286" s="99">
        <f>SUM(AS2286,AT2286,AU2286,AV2286,AW2286,AX2286,AY2286,AZ2286,BA2286,BB2286,BC2286)</f>
        <v>0</v>
      </c>
      <c r="W2286" s="99">
        <f>COUNT(AS2286,AT2286,AU2286,AV2286,AW2286,AX2286,AY2286,AZ2286,BA2286,BB2286,BC2286)</f>
        <v>0</v>
      </c>
      <c r="X2286" s="99">
        <v>0</v>
      </c>
      <c r="Y2286" s="99">
        <v>0</v>
      </c>
      <c r="Z2286" s="99">
        <v>0</v>
      </c>
      <c r="AA2286" s="99">
        <f>AR2286</f>
        <v>0</v>
      </c>
      <c r="AB2286" s="99">
        <f>AQ2286</f>
        <v>0</v>
      </c>
      <c r="AC2286" s="47"/>
      <c r="AD2286" s="99">
        <v>38</v>
      </c>
      <c r="AE2286" s="99"/>
      <c r="AF2286" s="99"/>
      <c r="AG2286" s="99"/>
      <c r="AH2286" s="99"/>
      <c r="AI2286" s="99"/>
      <c r="AJ2286" s="99"/>
      <c r="AK2286" s="99"/>
      <c r="AL2286" s="99"/>
      <c r="AM2286" s="100"/>
      <c r="AN2286" s="100"/>
      <c r="AO2286" s="44"/>
      <c r="AP2286" s="100"/>
      <c r="AQ2286" s="100"/>
      <c r="AR2286" s="100"/>
      <c r="AS2286" s="100"/>
      <c r="AT2286" s="100"/>
      <c r="AU2286" s="100"/>
      <c r="AV2286" s="100"/>
      <c r="AW2286" s="100"/>
      <c r="AX2286" s="100"/>
      <c r="AY2286" s="100"/>
      <c r="AZ2286" s="100"/>
      <c r="BA2286" s="100"/>
      <c r="BB2286" s="100"/>
      <c r="BC2286" s="100"/>
      <c r="BD2286" s="41"/>
    </row>
    <row r="2287" spans="1:56" x14ac:dyDescent="0.3">
      <c r="A2287" s="100" t="s">
        <v>73</v>
      </c>
      <c r="B2287" s="100" t="s">
        <v>41</v>
      </c>
      <c r="C2287" s="100" t="s">
        <v>2524</v>
      </c>
      <c r="D2287" s="100" t="s">
        <v>2525</v>
      </c>
      <c r="E2287" s="100" t="s">
        <v>54</v>
      </c>
      <c r="F2287" s="100">
        <v>999927439</v>
      </c>
      <c r="G2287" s="99">
        <f>(J2287+T2287)-H2287</f>
        <v>38</v>
      </c>
      <c r="H2287" s="99"/>
      <c r="I2287" s="24"/>
      <c r="J2287" s="99">
        <f>SUM(K2287,L2287,N2287,O2287,P2287,Q2287)</f>
        <v>38</v>
      </c>
      <c r="K2287" s="99">
        <f>SUM(AD2287,AL2287,AN2287)</f>
        <v>38</v>
      </c>
      <c r="L2287" s="99">
        <f>SUM(AE2287,AF2287,AG2287,AH2287)</f>
        <v>0</v>
      </c>
      <c r="M2287" s="99">
        <f>COUNT(#REF!,#REF!,#REF!,#REF!,#REF!,#REF!,#REF!,AE2287,#REF!,#REF!,#REF!,#REF!,AF2287,AG2287,#REF!,#REF!,#REF!,AH2287)</f>
        <v>0</v>
      </c>
      <c r="N2287" s="99">
        <f>AI2287+AJ2287</f>
        <v>0</v>
      </c>
      <c r="O2287" s="99"/>
      <c r="P2287" s="99">
        <f>AK2287</f>
        <v>0</v>
      </c>
      <c r="Q2287" s="99">
        <f>AM2287</f>
        <v>0</v>
      </c>
      <c r="R2287" s="99">
        <v>0</v>
      </c>
      <c r="S2287" s="47"/>
      <c r="T2287" s="99">
        <f>SUM(U2287,V2287,X2287,Y2287,Z2287,AA2287,AB2287)</f>
        <v>0</v>
      </c>
      <c r="U2287" s="99">
        <f>AP2287</f>
        <v>0</v>
      </c>
      <c r="V2287" s="99">
        <f>SUM(AS2287,AT2287,AU2287,AV2287,AW2287,AX2287,AY2287,AZ2287,BA2287,BB2287,BC2287)</f>
        <v>0</v>
      </c>
      <c r="W2287" s="99">
        <f>COUNT(AS2287,AT2287,AU2287,AV2287,AW2287,AX2287,AY2287,AZ2287,BA2287,BB2287,BC2287)</f>
        <v>0</v>
      </c>
      <c r="X2287" s="99">
        <v>0</v>
      </c>
      <c r="Y2287" s="99">
        <v>0</v>
      </c>
      <c r="Z2287" s="99">
        <v>0</v>
      </c>
      <c r="AA2287" s="99">
        <f>AR2287</f>
        <v>0</v>
      </c>
      <c r="AB2287" s="99">
        <f>AQ2287</f>
        <v>0</v>
      </c>
      <c r="AC2287" s="47"/>
      <c r="AD2287" s="99">
        <v>38</v>
      </c>
      <c r="AE2287" s="99"/>
      <c r="AF2287" s="99"/>
      <c r="AG2287" s="99"/>
      <c r="AH2287" s="99"/>
      <c r="AI2287" s="99"/>
      <c r="AJ2287" s="99"/>
      <c r="AK2287" s="99"/>
      <c r="AL2287" s="99"/>
      <c r="AM2287" s="100"/>
      <c r="AN2287" s="100"/>
      <c r="AO2287" s="44"/>
      <c r="AP2287" s="100"/>
      <c r="AQ2287" s="100"/>
      <c r="AR2287" s="100"/>
      <c r="AS2287" s="100"/>
      <c r="AT2287" s="100"/>
      <c r="AU2287" s="100"/>
      <c r="AV2287" s="100"/>
      <c r="AW2287" s="100"/>
      <c r="AX2287" s="100"/>
      <c r="AY2287" s="100"/>
      <c r="AZ2287" s="100"/>
      <c r="BA2287" s="100"/>
      <c r="BB2287" s="100"/>
      <c r="BC2287" s="100"/>
      <c r="BD2287" s="41"/>
    </row>
    <row r="2288" spans="1:56" x14ac:dyDescent="0.3">
      <c r="A2288" s="100" t="s">
        <v>73</v>
      </c>
      <c r="B2288" s="100" t="s">
        <v>41</v>
      </c>
      <c r="C2288" s="100" t="s">
        <v>2533</v>
      </c>
      <c r="D2288" s="100" t="s">
        <v>2534</v>
      </c>
      <c r="E2288" s="100" t="s">
        <v>54</v>
      </c>
      <c r="F2288" s="100">
        <v>999927469</v>
      </c>
      <c r="G2288" s="99">
        <f>(J2288+T2288)-H2288</f>
        <v>38</v>
      </c>
      <c r="H2288" s="99"/>
      <c r="I2288" s="24"/>
      <c r="J2288" s="99">
        <f>SUM(K2288,L2288,N2288,O2288,P2288,Q2288)</f>
        <v>38</v>
      </c>
      <c r="K2288" s="99">
        <f>SUM(AD2288,AL2288,AN2288)</f>
        <v>38</v>
      </c>
      <c r="L2288" s="99">
        <f>SUM(AE2288,AF2288,AG2288,AH2288)</f>
        <v>0</v>
      </c>
      <c r="M2288" s="99">
        <f>COUNT(#REF!,#REF!,#REF!,#REF!,#REF!,#REF!,#REF!,AE2288,#REF!,#REF!,#REF!,#REF!,AF2288,AG2288,#REF!,#REF!,#REF!,AH2288)</f>
        <v>0</v>
      </c>
      <c r="N2288" s="99">
        <f>AI2288+AJ2288</f>
        <v>0</v>
      </c>
      <c r="O2288" s="99"/>
      <c r="P2288" s="99">
        <f>AK2288</f>
        <v>0</v>
      </c>
      <c r="Q2288" s="99">
        <f>AM2288</f>
        <v>0</v>
      </c>
      <c r="R2288" s="99">
        <v>0</v>
      </c>
      <c r="S2288" s="47"/>
      <c r="T2288" s="99">
        <f>SUM(U2288,V2288,X2288,Y2288,Z2288,AA2288,AB2288)</f>
        <v>0</v>
      </c>
      <c r="U2288" s="99">
        <f>AP2288</f>
        <v>0</v>
      </c>
      <c r="V2288" s="99">
        <f>SUM(AS2288,AT2288,AU2288,AV2288,AW2288,AX2288,AY2288,AZ2288,BA2288,BB2288,BC2288)</f>
        <v>0</v>
      </c>
      <c r="W2288" s="99">
        <f>COUNT(AS2288,AT2288,AU2288,AV2288,AW2288,AX2288,AY2288,AZ2288,BA2288,BB2288,BC2288)</f>
        <v>0</v>
      </c>
      <c r="X2288" s="99">
        <v>0</v>
      </c>
      <c r="Y2288" s="99">
        <v>0</v>
      </c>
      <c r="Z2288" s="99">
        <v>0</v>
      </c>
      <c r="AA2288" s="99">
        <f>AR2288</f>
        <v>0</v>
      </c>
      <c r="AB2288" s="99">
        <f>AQ2288</f>
        <v>0</v>
      </c>
      <c r="AC2288" s="47"/>
      <c r="AD2288" s="99">
        <v>38</v>
      </c>
      <c r="AE2288" s="99"/>
      <c r="AF2288" s="99"/>
      <c r="AG2288" s="99"/>
      <c r="AH2288" s="99"/>
      <c r="AI2288" s="99"/>
      <c r="AJ2288" s="99"/>
      <c r="AK2288" s="99"/>
      <c r="AL2288" s="99"/>
      <c r="AM2288" s="100"/>
      <c r="AN2288" s="100"/>
      <c r="AO2288" s="44"/>
      <c r="AP2288" s="100"/>
      <c r="AQ2288" s="100"/>
      <c r="AR2288" s="100"/>
      <c r="AS2288" s="100"/>
      <c r="AT2288" s="100"/>
      <c r="AU2288" s="100"/>
      <c r="AV2288" s="100"/>
      <c r="AW2288" s="100"/>
      <c r="AX2288" s="100"/>
      <c r="AY2288" s="100"/>
      <c r="AZ2288" s="100"/>
      <c r="BA2288" s="100"/>
      <c r="BB2288" s="100"/>
      <c r="BC2288" s="100"/>
      <c r="BD2288" s="41"/>
    </row>
    <row r="2289" spans="1:56" x14ac:dyDescent="0.3">
      <c r="A2289" s="100" t="s">
        <v>73</v>
      </c>
      <c r="B2289" s="100" t="s">
        <v>41</v>
      </c>
      <c r="C2289" s="100" t="s">
        <v>367</v>
      </c>
      <c r="D2289" s="100" t="s">
        <v>68</v>
      </c>
      <c r="E2289" s="100" t="s">
        <v>54</v>
      </c>
      <c r="F2289" s="100">
        <v>999927507</v>
      </c>
      <c r="G2289" s="99">
        <f>(J2289+T2289)-H2289</f>
        <v>38</v>
      </c>
      <c r="H2289" s="99"/>
      <c r="I2289" s="24"/>
      <c r="J2289" s="99">
        <f>SUM(K2289,L2289,N2289,O2289,P2289,Q2289)</f>
        <v>38</v>
      </c>
      <c r="K2289" s="99">
        <f>SUM(AD2289,AL2289,AN2289)</f>
        <v>38</v>
      </c>
      <c r="L2289" s="99">
        <f>SUM(AE2289,AF2289,AG2289,AH2289)</f>
        <v>0</v>
      </c>
      <c r="M2289" s="99">
        <f>COUNT(#REF!,#REF!,#REF!,#REF!,#REF!,#REF!,#REF!,AE2289,#REF!,#REF!,#REF!,#REF!,AF2289,AG2289,#REF!,#REF!,#REF!,AH2289)</f>
        <v>0</v>
      </c>
      <c r="N2289" s="99">
        <f>AI2289+AJ2289</f>
        <v>0</v>
      </c>
      <c r="O2289" s="99"/>
      <c r="P2289" s="99">
        <f>AK2289</f>
        <v>0</v>
      </c>
      <c r="Q2289" s="99">
        <f>AM2289</f>
        <v>0</v>
      </c>
      <c r="R2289" s="99">
        <v>0</v>
      </c>
      <c r="S2289" s="47"/>
      <c r="T2289" s="99">
        <f>SUM(U2289,V2289,X2289,Y2289,Z2289,AA2289,AB2289)</f>
        <v>0</v>
      </c>
      <c r="U2289" s="99">
        <f>AP2289</f>
        <v>0</v>
      </c>
      <c r="V2289" s="99">
        <f>SUM(AS2289,AT2289,AU2289,AV2289,AW2289,AX2289,AY2289,AZ2289,BA2289,BB2289,BC2289)</f>
        <v>0</v>
      </c>
      <c r="W2289" s="99">
        <f>COUNT(AS2289,AT2289,AU2289,AV2289,AW2289,AX2289,AY2289,AZ2289,BA2289,BB2289,BC2289)</f>
        <v>0</v>
      </c>
      <c r="X2289" s="99">
        <v>0</v>
      </c>
      <c r="Y2289" s="99">
        <v>0</v>
      </c>
      <c r="Z2289" s="99">
        <v>0</v>
      </c>
      <c r="AA2289" s="99">
        <f>AR2289</f>
        <v>0</v>
      </c>
      <c r="AB2289" s="99">
        <f>AQ2289</f>
        <v>0</v>
      </c>
      <c r="AC2289" s="47"/>
      <c r="AD2289" s="99">
        <v>38</v>
      </c>
      <c r="AE2289" s="99"/>
      <c r="AF2289" s="99"/>
      <c r="AG2289" s="99"/>
      <c r="AH2289" s="99"/>
      <c r="AI2289" s="99"/>
      <c r="AJ2289" s="99"/>
      <c r="AK2289" s="99"/>
      <c r="AL2289" s="99"/>
      <c r="AM2289" s="100"/>
      <c r="AN2289" s="100"/>
      <c r="AO2289" s="44"/>
      <c r="AP2289" s="100"/>
      <c r="AQ2289" s="100"/>
      <c r="AR2289" s="100"/>
      <c r="AS2289" s="100"/>
      <c r="AT2289" s="100"/>
      <c r="AU2289" s="100"/>
      <c r="AV2289" s="100"/>
      <c r="AW2289" s="100"/>
      <c r="AX2289" s="100"/>
      <c r="AY2289" s="100"/>
      <c r="AZ2289" s="100"/>
      <c r="BA2289" s="100"/>
      <c r="BB2289" s="100"/>
      <c r="BC2289" s="100"/>
      <c r="BD2289" s="41"/>
    </row>
    <row r="2290" spans="1:56" x14ac:dyDescent="0.3">
      <c r="A2290" s="100" t="s">
        <v>73</v>
      </c>
      <c r="B2290" s="100" t="s">
        <v>41</v>
      </c>
      <c r="C2290" s="100" t="s">
        <v>2566</v>
      </c>
      <c r="D2290" s="100" t="s">
        <v>2567</v>
      </c>
      <c r="E2290" s="100" t="s">
        <v>54</v>
      </c>
      <c r="F2290" s="100">
        <v>999927617</v>
      </c>
      <c r="G2290" s="99">
        <f>(J2290+T2290)-H2290</f>
        <v>38</v>
      </c>
      <c r="H2290" s="99"/>
      <c r="I2290" s="24"/>
      <c r="J2290" s="99">
        <f>SUM(K2290,L2290,N2290,O2290,P2290,Q2290)</f>
        <v>38</v>
      </c>
      <c r="K2290" s="99">
        <f>SUM(AD2290,AL2290,AN2290)</f>
        <v>38</v>
      </c>
      <c r="L2290" s="99">
        <f>SUM(AE2290,AF2290,AG2290,AH2290)</f>
        <v>0</v>
      </c>
      <c r="M2290" s="99">
        <f>COUNT(#REF!,#REF!,#REF!,#REF!,#REF!,#REF!,#REF!,AE2290,#REF!,#REF!,#REF!,#REF!,AF2290,AG2290,#REF!,#REF!,#REF!,AH2290)</f>
        <v>0</v>
      </c>
      <c r="N2290" s="99">
        <f>AI2290+AJ2290</f>
        <v>0</v>
      </c>
      <c r="O2290" s="99"/>
      <c r="P2290" s="99">
        <f>AK2290</f>
        <v>0</v>
      </c>
      <c r="Q2290" s="99">
        <f>AM2290</f>
        <v>0</v>
      </c>
      <c r="R2290" s="99">
        <v>0</v>
      </c>
      <c r="S2290" s="47"/>
      <c r="T2290" s="99">
        <f>SUM(U2290,V2290,X2290,Y2290,Z2290,AA2290,AB2290)</f>
        <v>0</v>
      </c>
      <c r="U2290" s="99">
        <f>AP2290</f>
        <v>0</v>
      </c>
      <c r="V2290" s="99">
        <f>SUM(AS2290,AT2290,AU2290,AV2290,AW2290,AX2290,AY2290,AZ2290,BA2290,BB2290,BC2290)</f>
        <v>0</v>
      </c>
      <c r="W2290" s="99">
        <f>COUNT(AS2290,AT2290,AU2290,AV2290,AW2290,AX2290,AY2290,AZ2290,BA2290,BB2290,BC2290)</f>
        <v>0</v>
      </c>
      <c r="X2290" s="99">
        <v>0</v>
      </c>
      <c r="Y2290" s="99">
        <v>0</v>
      </c>
      <c r="Z2290" s="99">
        <v>0</v>
      </c>
      <c r="AA2290" s="99">
        <f>AR2290</f>
        <v>0</v>
      </c>
      <c r="AB2290" s="99">
        <f>AQ2290</f>
        <v>0</v>
      </c>
      <c r="AC2290" s="47"/>
      <c r="AD2290" s="99">
        <v>38</v>
      </c>
      <c r="AE2290" s="99"/>
      <c r="AF2290" s="99"/>
      <c r="AG2290" s="99"/>
      <c r="AH2290" s="99"/>
      <c r="AI2290" s="99"/>
      <c r="AJ2290" s="99"/>
      <c r="AK2290" s="99"/>
      <c r="AL2290" s="99"/>
      <c r="AM2290" s="100"/>
      <c r="AN2290" s="100"/>
      <c r="AO2290" s="44"/>
      <c r="AP2290" s="100"/>
      <c r="AQ2290" s="100"/>
      <c r="AR2290" s="100"/>
      <c r="AS2290" s="100"/>
      <c r="AT2290" s="100"/>
      <c r="AU2290" s="100"/>
      <c r="AV2290" s="100"/>
      <c r="AW2290" s="100"/>
      <c r="AX2290" s="100"/>
      <c r="AY2290" s="100"/>
      <c r="AZ2290" s="100"/>
      <c r="BA2290" s="100"/>
      <c r="BB2290" s="100"/>
      <c r="BC2290" s="100"/>
      <c r="BD2290" s="41"/>
    </row>
    <row r="2291" spans="1:56" x14ac:dyDescent="0.3">
      <c r="A2291" s="100" t="s">
        <v>73</v>
      </c>
      <c r="B2291" s="100" t="s">
        <v>41</v>
      </c>
      <c r="C2291" s="100" t="s">
        <v>2568</v>
      </c>
      <c r="D2291" s="100" t="s">
        <v>2569</v>
      </c>
      <c r="E2291" s="100" t="s">
        <v>54</v>
      </c>
      <c r="F2291" s="100">
        <v>999927618</v>
      </c>
      <c r="G2291" s="99">
        <f>(J2291+T2291)-H2291</f>
        <v>38</v>
      </c>
      <c r="H2291" s="99"/>
      <c r="I2291" s="24"/>
      <c r="J2291" s="99">
        <f>SUM(K2291,L2291,N2291,O2291,P2291,Q2291)</f>
        <v>38</v>
      </c>
      <c r="K2291" s="99">
        <f>SUM(AD2291,AL2291,AN2291)</f>
        <v>38</v>
      </c>
      <c r="L2291" s="99">
        <f>SUM(AE2291,AF2291,AG2291,AH2291)</f>
        <v>0</v>
      </c>
      <c r="M2291" s="99">
        <f>COUNT(#REF!,#REF!,#REF!,#REF!,#REF!,#REF!,#REF!,AE2291,#REF!,#REF!,#REF!,#REF!,AF2291,AG2291,#REF!,#REF!,#REF!,AH2291)</f>
        <v>0</v>
      </c>
      <c r="N2291" s="99">
        <f>AI2291+AJ2291</f>
        <v>0</v>
      </c>
      <c r="O2291" s="99"/>
      <c r="P2291" s="99">
        <f>AK2291</f>
        <v>0</v>
      </c>
      <c r="Q2291" s="99">
        <f>AM2291</f>
        <v>0</v>
      </c>
      <c r="R2291" s="99">
        <v>0</v>
      </c>
      <c r="S2291" s="47"/>
      <c r="T2291" s="99">
        <f>SUM(U2291,V2291,X2291,Y2291,Z2291,AA2291,AB2291)</f>
        <v>0</v>
      </c>
      <c r="U2291" s="99">
        <f>AP2291</f>
        <v>0</v>
      </c>
      <c r="V2291" s="99">
        <f>SUM(AS2291,AT2291,AU2291,AV2291,AW2291,AX2291,AY2291,AZ2291,BA2291,BB2291,BC2291)</f>
        <v>0</v>
      </c>
      <c r="W2291" s="99">
        <f>COUNT(AS2291,AT2291,AU2291,AV2291,AW2291,AX2291,AY2291,AZ2291,BA2291,BB2291,BC2291)</f>
        <v>0</v>
      </c>
      <c r="X2291" s="99">
        <v>0</v>
      </c>
      <c r="Y2291" s="99">
        <v>0</v>
      </c>
      <c r="Z2291" s="99">
        <v>0</v>
      </c>
      <c r="AA2291" s="99">
        <f>AR2291</f>
        <v>0</v>
      </c>
      <c r="AB2291" s="99">
        <f>AQ2291</f>
        <v>0</v>
      </c>
      <c r="AC2291" s="47"/>
      <c r="AD2291" s="99">
        <v>38</v>
      </c>
      <c r="AE2291" s="99"/>
      <c r="AF2291" s="99"/>
      <c r="AG2291" s="99"/>
      <c r="AH2291" s="99"/>
      <c r="AI2291" s="99"/>
      <c r="AJ2291" s="99"/>
      <c r="AK2291" s="99"/>
      <c r="AL2291" s="99"/>
      <c r="AM2291" s="100"/>
      <c r="AN2291" s="100"/>
      <c r="AO2291" s="44"/>
      <c r="AP2291" s="100"/>
      <c r="AQ2291" s="100"/>
      <c r="AR2291" s="100"/>
      <c r="AS2291" s="100"/>
      <c r="AT2291" s="100"/>
      <c r="AU2291" s="100"/>
      <c r="AV2291" s="100"/>
      <c r="AW2291" s="100"/>
      <c r="AX2291" s="100"/>
      <c r="AY2291" s="100"/>
      <c r="AZ2291" s="100"/>
      <c r="BA2291" s="100"/>
      <c r="BB2291" s="100"/>
      <c r="BC2291" s="100"/>
      <c r="BD2291" s="41"/>
    </row>
    <row r="2292" spans="1:56" x14ac:dyDescent="0.3">
      <c r="A2292" s="100" t="s">
        <v>73</v>
      </c>
      <c r="B2292" s="100" t="s">
        <v>41</v>
      </c>
      <c r="C2292" s="100" t="s">
        <v>2715</v>
      </c>
      <c r="D2292" s="100" t="s">
        <v>795</v>
      </c>
      <c r="E2292" s="100" t="s">
        <v>54</v>
      </c>
      <c r="F2292" s="100">
        <v>999928204</v>
      </c>
      <c r="G2292" s="99">
        <f>(J2292+T2292)-H2292</f>
        <v>37</v>
      </c>
      <c r="H2292" s="99">
        <f>J2292*0.5</f>
        <v>7</v>
      </c>
      <c r="I2292" s="44"/>
      <c r="J2292" s="99">
        <f>SUM(K2292,L2292,N2292,O2292,P2292,Q2292)</f>
        <v>14</v>
      </c>
      <c r="K2292" s="99">
        <f>SUM(AD2292,AL2292,AN2292)</f>
        <v>0</v>
      </c>
      <c r="L2292" s="99">
        <f>SUM(AE2292,AF2292,AG2292,AH2292)</f>
        <v>0</v>
      </c>
      <c r="M2292" s="99">
        <f>COUNT(#REF!,#REF!,#REF!,#REF!,#REF!,#REF!,#REF!,AE2292,#REF!,#REF!,#REF!,#REF!,AF2292,AG2292,#REF!,#REF!,#REF!,AH2292)</f>
        <v>4</v>
      </c>
      <c r="N2292" s="99">
        <f>AI2292+AJ2292</f>
        <v>14</v>
      </c>
      <c r="O2292" s="99"/>
      <c r="P2292" s="99">
        <f>AK2292</f>
        <v>0</v>
      </c>
      <c r="Q2292" s="99">
        <f>AM2292</f>
        <v>0</v>
      </c>
      <c r="R2292" s="99">
        <v>0</v>
      </c>
      <c r="S2292" s="47"/>
      <c r="T2292" s="99">
        <f>SUM(U2292,V2292,X2292,Y2292,Z2292,AA2292,AB2292)</f>
        <v>30</v>
      </c>
      <c r="U2292" s="99">
        <f>AP2292</f>
        <v>0</v>
      </c>
      <c r="V2292" s="99">
        <f>SUM(AS2292,AT2292,AU2292,AV2292,AW2292,AX2292,AY2292,AZ2292,BA2292,BB2292,BC2292)</f>
        <v>30</v>
      </c>
      <c r="W2292" s="99">
        <f>COUNT(AS2292,AT2292,AU2292,AV2292,AW2292,AX2292,AY2292,AZ2292,BA2292,BB2292,BC2292)</f>
        <v>1</v>
      </c>
      <c r="X2292" s="99">
        <v>0</v>
      </c>
      <c r="Y2292" s="99">
        <v>0</v>
      </c>
      <c r="Z2292" s="99">
        <v>0</v>
      </c>
      <c r="AA2292" s="99">
        <f>AR2292</f>
        <v>0</v>
      </c>
      <c r="AB2292" s="99">
        <f>AQ2292</f>
        <v>0</v>
      </c>
      <c r="AC2292" s="47"/>
      <c r="AD2292" s="100">
        <v>0</v>
      </c>
      <c r="AE2292" s="100">
        <v>0</v>
      </c>
      <c r="AF2292" s="100">
        <v>0</v>
      </c>
      <c r="AG2292" s="100">
        <v>0</v>
      </c>
      <c r="AH2292" s="100">
        <v>0</v>
      </c>
      <c r="AI2292" s="100">
        <v>0</v>
      </c>
      <c r="AJ2292" s="100">
        <v>14</v>
      </c>
      <c r="AK2292" s="100">
        <v>0</v>
      </c>
      <c r="AL2292" s="100">
        <v>0</v>
      </c>
      <c r="AM2292" s="100">
        <v>0</v>
      </c>
      <c r="AN2292" s="100">
        <v>0</v>
      </c>
      <c r="AO2292" s="44"/>
      <c r="AP2292" s="100"/>
      <c r="AQ2292" s="100"/>
      <c r="AR2292" s="100"/>
      <c r="AS2292" s="100"/>
      <c r="AT2292" s="100"/>
      <c r="AU2292" s="100"/>
      <c r="AV2292" s="100"/>
      <c r="AW2292" s="100"/>
      <c r="AX2292" s="100"/>
      <c r="AY2292" s="100"/>
      <c r="AZ2292" s="100"/>
      <c r="BA2292" s="100"/>
      <c r="BB2292" s="100"/>
      <c r="BC2292" s="100">
        <v>30</v>
      </c>
    </row>
    <row r="2293" spans="1:56" x14ac:dyDescent="0.3">
      <c r="A2293" s="99" t="s">
        <v>73</v>
      </c>
      <c r="B2293" s="99" t="s">
        <v>41</v>
      </c>
      <c r="C2293" s="99" t="s">
        <v>2737</v>
      </c>
      <c r="D2293" s="99" t="s">
        <v>2738</v>
      </c>
      <c r="E2293" s="99" t="s">
        <v>54</v>
      </c>
      <c r="F2293" s="99">
        <v>999928278</v>
      </c>
      <c r="G2293" s="99">
        <f>(J2293+T2293)-H2293</f>
        <v>35</v>
      </c>
      <c r="H2293" s="99"/>
      <c r="I2293" s="24"/>
      <c r="J2293" s="99">
        <f>SUM(K2293,L2293,N2293,O2293,P2293,Q2293)</f>
        <v>35</v>
      </c>
      <c r="K2293" s="99">
        <f>SUM(AD2293,AL2293,AN2293)</f>
        <v>0</v>
      </c>
      <c r="L2293" s="99">
        <f>SUM(AE2293,AF2293,AG2293,AH2293)</f>
        <v>0</v>
      </c>
      <c r="M2293" s="99">
        <f>COUNT(#REF!,#REF!,#REF!,#REF!,#REF!,#REF!,#REF!,AE2293,#REF!,#REF!,#REF!,#REF!,AF2293,AG2293,#REF!,#REF!,#REF!,AH2293)</f>
        <v>0</v>
      </c>
      <c r="N2293" s="99">
        <f>AI2293+AJ2293</f>
        <v>35</v>
      </c>
      <c r="O2293" s="99"/>
      <c r="P2293" s="99">
        <f>AK2293</f>
        <v>0</v>
      </c>
      <c r="Q2293" s="99">
        <f>AM2293</f>
        <v>0</v>
      </c>
      <c r="R2293" s="99">
        <v>0</v>
      </c>
      <c r="S2293" s="47"/>
      <c r="T2293" s="99">
        <f>SUM(U2293,V2293,X2293,Y2293,Z2293,AA2293,AB2293)</f>
        <v>0</v>
      </c>
      <c r="U2293" s="99">
        <f>AP2293</f>
        <v>0</v>
      </c>
      <c r="V2293" s="99">
        <f>SUM(AS2293,AT2293,AU2293,AV2293,AW2293,AX2293,AY2293,AZ2293,BA2293,BB2293,BC2293)</f>
        <v>0</v>
      </c>
      <c r="W2293" s="99">
        <f>COUNT(AS2293,AT2293,AU2293,AV2293,AW2293,AX2293,AY2293,AZ2293,BA2293,BB2293,BC2293)</f>
        <v>0</v>
      </c>
      <c r="X2293" s="99">
        <v>0</v>
      </c>
      <c r="Y2293" s="99">
        <v>0</v>
      </c>
      <c r="Z2293" s="99">
        <v>0</v>
      </c>
      <c r="AA2293" s="99">
        <f>AR2293</f>
        <v>0</v>
      </c>
      <c r="AB2293" s="99">
        <f>AQ2293</f>
        <v>0</v>
      </c>
      <c r="AC2293" s="47"/>
      <c r="AD2293" s="99"/>
      <c r="AE2293" s="99"/>
      <c r="AF2293" s="99"/>
      <c r="AG2293" s="99"/>
      <c r="AH2293" s="99"/>
      <c r="AI2293" s="99"/>
      <c r="AJ2293" s="99">
        <v>35</v>
      </c>
      <c r="AK2293" s="99"/>
      <c r="AL2293" s="99"/>
      <c r="AM2293" s="100"/>
      <c r="AN2293" s="100"/>
      <c r="AO2293" s="44"/>
      <c r="AP2293" s="100"/>
      <c r="AQ2293" s="100"/>
      <c r="AR2293" s="100"/>
      <c r="AS2293" s="100"/>
      <c r="AT2293" s="100"/>
      <c r="AU2293" s="100"/>
      <c r="AV2293" s="100"/>
      <c r="AW2293" s="100"/>
      <c r="AX2293" s="100"/>
      <c r="AY2293" s="100"/>
      <c r="AZ2293" s="100"/>
      <c r="BA2293" s="100"/>
      <c r="BB2293" s="100"/>
      <c r="BC2293" s="100"/>
      <c r="BD2293" s="41"/>
    </row>
    <row r="2294" spans="1:56" x14ac:dyDescent="0.3">
      <c r="A2294" s="99" t="s">
        <v>73</v>
      </c>
      <c r="B2294" s="102" t="s">
        <v>41</v>
      </c>
      <c r="C2294" s="102" t="s">
        <v>219</v>
      </c>
      <c r="D2294" s="102" t="s">
        <v>2409</v>
      </c>
      <c r="E2294" s="102" t="s">
        <v>54</v>
      </c>
      <c r="F2294" s="99">
        <v>999927013</v>
      </c>
      <c r="G2294" s="99">
        <f>(J2294+T2294)-H2294</f>
        <v>30</v>
      </c>
      <c r="H2294" s="99"/>
      <c r="I2294" s="24"/>
      <c r="J2294" s="99">
        <f>SUM(K2294,L2294,N2294,O2294,P2294,Q2294)</f>
        <v>30</v>
      </c>
      <c r="K2294" s="99">
        <f>SUM(AD2294,AL2294,AN2294)</f>
        <v>0</v>
      </c>
      <c r="L2294" s="99">
        <f>SUM(AE2294,AF2294,AG2294,AH2294)</f>
        <v>30</v>
      </c>
      <c r="M2294" s="99">
        <f>COUNT(#REF!,#REF!,#REF!,#REF!,#REF!,#REF!,#REF!,AE2294,#REF!,#REF!,#REF!,#REF!,AF2294,AG2294,#REF!,#REF!,#REF!,AH2294)</f>
        <v>1</v>
      </c>
      <c r="N2294" s="99">
        <f>AI2294+AJ2294</f>
        <v>0</v>
      </c>
      <c r="O2294" s="99"/>
      <c r="P2294" s="99">
        <f>AK2294</f>
        <v>0</v>
      </c>
      <c r="Q2294" s="99">
        <f>AM2294</f>
        <v>0</v>
      </c>
      <c r="R2294" s="99">
        <v>0</v>
      </c>
      <c r="S2294" s="47"/>
      <c r="T2294" s="99">
        <f>SUM(U2294,V2294,X2294,Y2294,Z2294,AA2294,AB2294)</f>
        <v>0</v>
      </c>
      <c r="U2294" s="99">
        <f>AP2294</f>
        <v>0</v>
      </c>
      <c r="V2294" s="99">
        <f>SUM(AS2294,AT2294,AU2294,AV2294,AW2294,AX2294,AY2294,AZ2294,BA2294,BB2294,BC2294)</f>
        <v>0</v>
      </c>
      <c r="W2294" s="99">
        <f>COUNT(AS2294,AT2294,AU2294,AV2294,AW2294,AX2294,AY2294,AZ2294,BA2294,BB2294,BC2294)</f>
        <v>0</v>
      </c>
      <c r="X2294" s="99">
        <v>0</v>
      </c>
      <c r="Y2294" s="99">
        <v>0</v>
      </c>
      <c r="Z2294" s="99">
        <v>0</v>
      </c>
      <c r="AA2294" s="99">
        <f>AR2294</f>
        <v>0</v>
      </c>
      <c r="AB2294" s="99">
        <f>AQ2294</f>
        <v>0</v>
      </c>
      <c r="AC2294" s="47"/>
      <c r="AD2294" s="99"/>
      <c r="AE2294" s="99">
        <v>30</v>
      </c>
      <c r="AF2294" s="99"/>
      <c r="AG2294" s="99"/>
      <c r="AH2294" s="99"/>
      <c r="AI2294" s="99"/>
      <c r="AJ2294" s="99"/>
      <c r="AK2294" s="99"/>
      <c r="AL2294" s="99"/>
      <c r="AM2294" s="100"/>
      <c r="AN2294" s="100"/>
      <c r="AO2294" s="44"/>
      <c r="AP2294" s="100"/>
      <c r="AQ2294" s="100"/>
      <c r="AR2294" s="100"/>
      <c r="AS2294" s="100"/>
      <c r="AT2294" s="100"/>
      <c r="AU2294" s="100"/>
      <c r="AV2294" s="100"/>
      <c r="AW2294" s="100"/>
      <c r="AX2294" s="100"/>
      <c r="AY2294" s="100"/>
      <c r="AZ2294" s="100"/>
      <c r="BA2294" s="100"/>
      <c r="BB2294" s="100"/>
      <c r="BC2294" s="100"/>
      <c r="BD2294" s="41"/>
    </row>
    <row r="2295" spans="1:56" x14ac:dyDescent="0.3">
      <c r="A2295" s="115" t="s">
        <v>73</v>
      </c>
      <c r="B2295" s="115" t="s">
        <v>41</v>
      </c>
      <c r="C2295" s="115" t="s">
        <v>2450</v>
      </c>
      <c r="D2295" s="115" t="s">
        <v>2451</v>
      </c>
      <c r="E2295" s="115" t="s">
        <v>54</v>
      </c>
      <c r="F2295" s="115">
        <v>999927174</v>
      </c>
      <c r="G2295" s="99">
        <f>(J2295+T2295)-H2295</f>
        <v>30</v>
      </c>
      <c r="H2295" s="100"/>
      <c r="I2295" s="44"/>
      <c r="J2295" s="99">
        <f>SUM(K2295,L2295,N2295,O2295,P2295,Q2295)</f>
        <v>0</v>
      </c>
      <c r="K2295" s="99">
        <f>SUM(AD2295,AL2295,AN2295)</f>
        <v>0</v>
      </c>
      <c r="L2295" s="99">
        <f>SUM(AE2295,AF2295,AG2295,AH2295)</f>
        <v>0</v>
      </c>
      <c r="M2295" s="99">
        <f>COUNT(#REF!,#REF!,#REF!,#REF!,#REF!,#REF!,#REF!,AE2295,#REF!,#REF!,#REF!,#REF!,AF2295,AG2295,#REF!,#REF!,#REF!,AH2295)</f>
        <v>0</v>
      </c>
      <c r="N2295" s="99">
        <f>AI2295+AJ2295</f>
        <v>0</v>
      </c>
      <c r="O2295" s="99"/>
      <c r="P2295" s="99">
        <f>AK2295</f>
        <v>0</v>
      </c>
      <c r="Q2295" s="99">
        <f>AM2295</f>
        <v>0</v>
      </c>
      <c r="R2295" s="99">
        <v>0</v>
      </c>
      <c r="S2295" s="47"/>
      <c r="T2295" s="99">
        <f>SUM(U2295,V2295,X2295,Y2295,Z2295,AA2295,AB2295)</f>
        <v>30</v>
      </c>
      <c r="U2295" s="99">
        <f>AP2295</f>
        <v>0</v>
      </c>
      <c r="V2295" s="99">
        <f>SUM(AS2295,AT2295,AU2295,AV2295,AW2295,AX2295,AY2295,AZ2295,BA2295,BB2295,BC2295)</f>
        <v>30</v>
      </c>
      <c r="W2295" s="99">
        <f>COUNT(AS2295,AT2295,AU2295,AV2295,AW2295,AX2295,AY2295,AZ2295,BA2295,BB2295,BC2295)</f>
        <v>1</v>
      </c>
      <c r="X2295" s="99">
        <v>0</v>
      </c>
      <c r="Y2295" s="99">
        <v>0</v>
      </c>
      <c r="Z2295" s="99">
        <v>0</v>
      </c>
      <c r="AA2295" s="99">
        <f>AR2295</f>
        <v>0</v>
      </c>
      <c r="AB2295" s="99">
        <f>AQ2295</f>
        <v>0</v>
      </c>
      <c r="AC2295" s="47"/>
      <c r="AD2295" s="100"/>
      <c r="AE2295" s="100"/>
      <c r="AF2295" s="100"/>
      <c r="AG2295" s="100"/>
      <c r="AH2295" s="100"/>
      <c r="AI2295" s="100"/>
      <c r="AJ2295" s="100"/>
      <c r="AK2295" s="100"/>
      <c r="AL2295" s="100"/>
      <c r="AM2295" s="100"/>
      <c r="AN2295" s="100"/>
      <c r="AO2295" s="44"/>
      <c r="AP2295" s="100"/>
      <c r="AQ2295" s="100"/>
      <c r="AR2295" s="100"/>
      <c r="AS2295" s="100"/>
      <c r="AT2295" s="100"/>
      <c r="AU2295" s="100"/>
      <c r="AV2295" s="100">
        <v>30</v>
      </c>
      <c r="AW2295" s="100"/>
      <c r="AX2295" s="100"/>
      <c r="AY2295" s="100"/>
      <c r="AZ2295" s="100"/>
      <c r="BA2295" s="100"/>
      <c r="BB2295" s="100"/>
      <c r="BC2295" s="100"/>
    </row>
    <row r="2296" spans="1:56" x14ac:dyDescent="0.3">
      <c r="A2296" s="100" t="s">
        <v>73</v>
      </c>
      <c r="B2296" s="100" t="s">
        <v>41</v>
      </c>
      <c r="C2296" s="100" t="s">
        <v>2748</v>
      </c>
      <c r="D2296" s="100" t="s">
        <v>3043</v>
      </c>
      <c r="E2296" s="100" t="s">
        <v>54</v>
      </c>
      <c r="F2296" s="100">
        <v>999929567</v>
      </c>
      <c r="G2296" s="99">
        <f>(J2296+T2296)-H2296</f>
        <v>30</v>
      </c>
      <c r="H2296" s="100"/>
      <c r="I2296" s="44"/>
      <c r="J2296" s="99">
        <f>SUM(K2296,L2296,N2296,O2296,P2296,Q2296)</f>
        <v>0</v>
      </c>
      <c r="K2296" s="99">
        <f>SUM(AD2296,AL2296,AN2296)</f>
        <v>0</v>
      </c>
      <c r="L2296" s="99">
        <f>SUM(AE2296,AF2296,AG2296,AH2296)</f>
        <v>0</v>
      </c>
      <c r="M2296" s="99">
        <f>COUNT(#REF!,#REF!,#REF!,#REF!,#REF!,#REF!,#REF!,AE2296,#REF!,#REF!,#REF!,#REF!,AF2296,AG2296,#REF!,#REF!,#REF!,AH2296)</f>
        <v>0</v>
      </c>
      <c r="N2296" s="99">
        <f>AI2296+AJ2296</f>
        <v>0</v>
      </c>
      <c r="O2296" s="99"/>
      <c r="P2296" s="99">
        <f>AK2296</f>
        <v>0</v>
      </c>
      <c r="Q2296" s="99">
        <f>AM2296</f>
        <v>0</v>
      </c>
      <c r="R2296" s="99">
        <v>0</v>
      </c>
      <c r="S2296" s="47"/>
      <c r="T2296" s="99">
        <f>SUM(U2296,V2296,X2296,Y2296,Z2296,AA2296,AB2296)</f>
        <v>30</v>
      </c>
      <c r="U2296" s="99">
        <f>AP2296</f>
        <v>0</v>
      </c>
      <c r="V2296" s="99">
        <f>SUM(AS2296,AT2296,AU2296,AV2296,AW2296,AX2296,AY2296,AZ2296,BA2296,BB2296,BC2296)</f>
        <v>30</v>
      </c>
      <c r="W2296" s="99">
        <f>COUNT(AS2296,AT2296,AU2296,AV2296,AW2296,AX2296,AY2296,AZ2296,BA2296,BB2296,BC2296)</f>
        <v>1</v>
      </c>
      <c r="X2296" s="99">
        <v>0</v>
      </c>
      <c r="Y2296" s="99">
        <v>0</v>
      </c>
      <c r="Z2296" s="99">
        <v>0</v>
      </c>
      <c r="AA2296" s="99">
        <f>AR2296</f>
        <v>0</v>
      </c>
      <c r="AB2296" s="99">
        <f>AQ2296</f>
        <v>0</v>
      </c>
      <c r="AC2296" s="47"/>
      <c r="AD2296" s="100"/>
      <c r="AE2296" s="100"/>
      <c r="AF2296" s="100"/>
      <c r="AG2296" s="100"/>
      <c r="AH2296" s="100"/>
      <c r="AI2296" s="100"/>
      <c r="AJ2296" s="100"/>
      <c r="AK2296" s="100"/>
      <c r="AL2296" s="100"/>
      <c r="AM2296" s="100"/>
      <c r="AN2296" s="100"/>
      <c r="AO2296" s="44"/>
      <c r="AP2296" s="100"/>
      <c r="AQ2296" s="100"/>
      <c r="AR2296" s="100"/>
      <c r="AS2296" s="100"/>
      <c r="AT2296" s="100"/>
      <c r="AU2296" s="100">
        <v>30</v>
      </c>
      <c r="AV2296" s="100"/>
      <c r="AW2296" s="100"/>
      <c r="AX2296" s="100"/>
      <c r="AY2296" s="100"/>
      <c r="AZ2296" s="100"/>
      <c r="BA2296" s="100"/>
      <c r="BB2296" s="100"/>
      <c r="BC2296" s="100"/>
    </row>
    <row r="2297" spans="1:56" x14ac:dyDescent="0.3">
      <c r="A2297" s="100" t="s">
        <v>73</v>
      </c>
      <c r="B2297" s="100" t="s">
        <v>41</v>
      </c>
      <c r="C2297" s="100" t="s">
        <v>2940</v>
      </c>
      <c r="D2297" s="100" t="s">
        <v>1115</v>
      </c>
      <c r="E2297" s="100" t="s">
        <v>54</v>
      </c>
      <c r="F2297" s="100">
        <v>999929598</v>
      </c>
      <c r="G2297" s="99">
        <f>(J2297+T2297)-H2297</f>
        <v>30</v>
      </c>
      <c r="H2297" s="100"/>
      <c r="I2297" s="44"/>
      <c r="J2297" s="99">
        <f>SUM(K2297,L2297,N2297,O2297,P2297,Q2297)</f>
        <v>0</v>
      </c>
      <c r="K2297" s="99">
        <f>SUM(AD2297,AL2297,AN2297)</f>
        <v>0</v>
      </c>
      <c r="L2297" s="99">
        <f>SUM(AE2297,AF2297,AG2297,AH2297)</f>
        <v>0</v>
      </c>
      <c r="M2297" s="99">
        <f>COUNT(#REF!,#REF!,#REF!,#REF!,#REF!,#REF!,#REF!,AE2297,#REF!,#REF!,#REF!,#REF!,AF2297,AG2297,#REF!,#REF!,#REF!,AH2297)</f>
        <v>0</v>
      </c>
      <c r="N2297" s="99">
        <f>AI2297+AJ2297</f>
        <v>0</v>
      </c>
      <c r="O2297" s="99"/>
      <c r="P2297" s="99">
        <f>AK2297</f>
        <v>0</v>
      </c>
      <c r="Q2297" s="99">
        <f>AM2297</f>
        <v>0</v>
      </c>
      <c r="R2297" s="99">
        <v>0</v>
      </c>
      <c r="S2297" s="47"/>
      <c r="T2297" s="99">
        <f>SUM(U2297,V2297,X2297,Y2297,Z2297,AA2297,AB2297)</f>
        <v>30</v>
      </c>
      <c r="U2297" s="99">
        <f>AP2297</f>
        <v>0</v>
      </c>
      <c r="V2297" s="99">
        <f>SUM(AS2297,AT2297,AU2297,AV2297,AW2297,AX2297,AY2297,AZ2297,BA2297,BB2297,BC2297)</f>
        <v>30</v>
      </c>
      <c r="W2297" s="99">
        <f>COUNT(AS2297,AT2297,AU2297,AV2297,AW2297,AX2297,AY2297,AZ2297,BA2297,BB2297,BC2297)</f>
        <v>1</v>
      </c>
      <c r="X2297" s="99">
        <v>0</v>
      </c>
      <c r="Y2297" s="99">
        <v>0</v>
      </c>
      <c r="Z2297" s="99">
        <v>0</v>
      </c>
      <c r="AA2297" s="99">
        <f>AR2297</f>
        <v>0</v>
      </c>
      <c r="AB2297" s="99">
        <f>AQ2297</f>
        <v>0</v>
      </c>
      <c r="AC2297" s="47"/>
      <c r="AD2297" s="100"/>
      <c r="AE2297" s="100"/>
      <c r="AF2297" s="100"/>
      <c r="AG2297" s="100"/>
      <c r="AH2297" s="100"/>
      <c r="AI2297" s="100"/>
      <c r="AJ2297" s="100"/>
      <c r="AK2297" s="100"/>
      <c r="AL2297" s="100"/>
      <c r="AM2297" s="100"/>
      <c r="AN2297" s="100"/>
      <c r="AO2297" s="44"/>
      <c r="AP2297" s="100"/>
      <c r="AQ2297" s="100"/>
      <c r="AR2297" s="100"/>
      <c r="AS2297" s="100">
        <v>30</v>
      </c>
      <c r="AT2297" s="100"/>
      <c r="AU2297" s="100"/>
      <c r="AV2297" s="100"/>
      <c r="AW2297" s="100"/>
      <c r="AX2297" s="100"/>
      <c r="AY2297" s="100"/>
      <c r="AZ2297" s="100"/>
      <c r="BA2297" s="100"/>
      <c r="BB2297" s="100"/>
      <c r="BC2297" s="100"/>
    </row>
    <row r="2298" spans="1:56" x14ac:dyDescent="0.3">
      <c r="A2298" s="100" t="s">
        <v>73</v>
      </c>
      <c r="B2298" s="100" t="s">
        <v>41</v>
      </c>
      <c r="C2298" s="100" t="s">
        <v>2831</v>
      </c>
      <c r="D2298" s="100" t="s">
        <v>2832</v>
      </c>
      <c r="E2298" s="100" t="s">
        <v>54</v>
      </c>
      <c r="F2298" s="100">
        <v>999928808</v>
      </c>
      <c r="G2298" s="99">
        <f>(J2298+T2298)-H2298</f>
        <v>10</v>
      </c>
      <c r="H2298" s="100"/>
      <c r="I2298" s="44"/>
      <c r="J2298" s="99">
        <f>SUM(K2298,L2298,N2298,O2298,P2298,Q2298)</f>
        <v>0</v>
      </c>
      <c r="K2298" s="99">
        <f>SUM(AD2298,AL2298,AN2298)</f>
        <v>0</v>
      </c>
      <c r="L2298" s="99">
        <f>SUM(AE2298,AF2298,AG2298,AH2298)</f>
        <v>0</v>
      </c>
      <c r="M2298" s="99">
        <f>COUNT(#REF!,#REF!,#REF!,#REF!,#REF!,#REF!,#REF!,AE2298,#REF!,#REF!,#REF!,#REF!,AF2298,AG2298,#REF!,#REF!,#REF!,AH2298)</f>
        <v>0</v>
      </c>
      <c r="N2298" s="99">
        <f>AI2298+AJ2298</f>
        <v>0</v>
      </c>
      <c r="O2298" s="99"/>
      <c r="P2298" s="99">
        <f>AK2298</f>
        <v>0</v>
      </c>
      <c r="Q2298" s="99">
        <f>AM2298</f>
        <v>0</v>
      </c>
      <c r="R2298" s="99">
        <v>0</v>
      </c>
      <c r="S2298" s="47"/>
      <c r="T2298" s="99">
        <f>SUM(U2298,V2298,X2298,Y2298,Z2298,AA2298,AB2298)</f>
        <v>10</v>
      </c>
      <c r="U2298" s="99">
        <f>AP2298</f>
        <v>10</v>
      </c>
      <c r="V2298" s="99">
        <f>SUM(AS2298,AT2298,AU2298,AV2298,AW2298,AX2298,AY2298,AZ2298,BA2298,BB2298,BC2298)</f>
        <v>0</v>
      </c>
      <c r="W2298" s="99">
        <f>COUNT(AS2298,AT2298,AU2298,AV2298,AW2298,AX2298,AY2298,AZ2298,BA2298,BB2298,BC2298)</f>
        <v>0</v>
      </c>
      <c r="X2298" s="99">
        <v>0</v>
      </c>
      <c r="Y2298" s="99">
        <v>0</v>
      </c>
      <c r="Z2298" s="99">
        <v>0</v>
      </c>
      <c r="AA2298" s="99">
        <f>AR2298</f>
        <v>0</v>
      </c>
      <c r="AB2298" s="99">
        <f>AQ2298</f>
        <v>0</v>
      </c>
      <c r="AC2298" s="47"/>
      <c r="AD2298" s="100"/>
      <c r="AE2298" s="100"/>
      <c r="AF2298" s="100"/>
      <c r="AG2298" s="100"/>
      <c r="AH2298" s="100"/>
      <c r="AI2298" s="100"/>
      <c r="AJ2298" s="100"/>
      <c r="AK2298" s="100"/>
      <c r="AL2298" s="100"/>
      <c r="AM2298" s="100"/>
      <c r="AN2298" s="100"/>
      <c r="AO2298" s="44"/>
      <c r="AP2298" s="100">
        <v>10</v>
      </c>
      <c r="AQ2298" s="100"/>
      <c r="AR2298" s="100"/>
      <c r="AS2298" s="100"/>
      <c r="AT2298" s="100"/>
      <c r="AU2298" s="100"/>
      <c r="AV2298" s="100"/>
      <c r="AW2298" s="100"/>
      <c r="AX2298" s="100"/>
      <c r="AY2298" s="100"/>
      <c r="AZ2298" s="100"/>
      <c r="BA2298" s="100"/>
      <c r="BB2298" s="100"/>
      <c r="BC2298" s="100"/>
      <c r="BD2298" s="41"/>
    </row>
    <row r="2299" spans="1:56" x14ac:dyDescent="0.3">
      <c r="A2299" s="99" t="s">
        <v>51</v>
      </c>
      <c r="B2299" s="106" t="s">
        <v>41</v>
      </c>
      <c r="C2299" s="106" t="s">
        <v>994</v>
      </c>
      <c r="D2299" s="106" t="s">
        <v>960</v>
      </c>
      <c r="E2299" s="106" t="s">
        <v>54</v>
      </c>
      <c r="F2299" s="106">
        <v>999918024</v>
      </c>
      <c r="G2299" s="99">
        <f>(J2299+T2299)-H2299</f>
        <v>240</v>
      </c>
      <c r="H2299" s="99"/>
      <c r="I2299" s="24"/>
      <c r="J2299" s="99">
        <f>SUM(K2299,L2299,N2299,O2299,P2299,Q2299)</f>
        <v>240</v>
      </c>
      <c r="K2299" s="99">
        <f>SUM(AD2299,AL2299,AN2299)</f>
        <v>0</v>
      </c>
      <c r="L2299" s="99">
        <f>SUM(AE2299,AF2299,AG2299,AH2299)</f>
        <v>30</v>
      </c>
      <c r="M2299" s="99">
        <f>COUNT(#REF!,#REF!,#REF!,#REF!,#REF!,#REF!,#REF!,AE2299,#REF!,#REF!,#REF!,#REF!,AF2299,AG2299,#REF!,#REF!,#REF!,AH2299)</f>
        <v>1</v>
      </c>
      <c r="N2299" s="99">
        <f>AI2299+AJ2299</f>
        <v>0</v>
      </c>
      <c r="O2299" s="99"/>
      <c r="P2299" s="99">
        <f>AK2299</f>
        <v>160</v>
      </c>
      <c r="Q2299" s="99">
        <f>AM2299</f>
        <v>50</v>
      </c>
      <c r="R2299" s="99">
        <v>0</v>
      </c>
      <c r="S2299" s="47"/>
      <c r="T2299" s="99">
        <f>SUM(U2299,V2299,X2299,Y2299,Z2299,AA2299,AB2299)</f>
        <v>0</v>
      </c>
      <c r="U2299" s="99">
        <f>AP2299</f>
        <v>0</v>
      </c>
      <c r="V2299" s="99">
        <f>SUM(AS2299,AT2299,AU2299,AV2299,AW2299,AX2299,AY2299,AZ2299,BA2299,BB2299,BC2299)</f>
        <v>0</v>
      </c>
      <c r="W2299" s="99">
        <f>COUNT(AS2299,AT2299,AU2299,AV2299,AW2299,AX2299,AY2299,AZ2299,BA2299,BB2299,BC2299)</f>
        <v>0</v>
      </c>
      <c r="X2299" s="99">
        <v>0</v>
      </c>
      <c r="Y2299" s="99">
        <v>0</v>
      </c>
      <c r="Z2299" s="99">
        <v>0</v>
      </c>
      <c r="AA2299" s="99">
        <f>AR2299</f>
        <v>0</v>
      </c>
      <c r="AB2299" s="99">
        <f>AQ2299</f>
        <v>0</v>
      </c>
      <c r="AC2299" s="47"/>
      <c r="AD2299" s="99"/>
      <c r="AE2299" s="99"/>
      <c r="AF2299" s="99">
        <v>30</v>
      </c>
      <c r="AG2299" s="99"/>
      <c r="AH2299" s="99"/>
      <c r="AI2299" s="99"/>
      <c r="AJ2299" s="99"/>
      <c r="AK2299" s="99">
        <v>160</v>
      </c>
      <c r="AL2299" s="99"/>
      <c r="AM2299" s="100">
        <v>50</v>
      </c>
      <c r="AN2299" s="100"/>
      <c r="AO2299" s="44"/>
      <c r="AP2299" s="100"/>
      <c r="AQ2299" s="100"/>
      <c r="AR2299" s="100"/>
      <c r="AS2299" s="100"/>
      <c r="AT2299" s="100"/>
      <c r="AU2299" s="100"/>
      <c r="AV2299" s="100"/>
      <c r="AW2299" s="100"/>
      <c r="AX2299" s="100"/>
      <c r="AY2299" s="100"/>
      <c r="AZ2299" s="100"/>
      <c r="BA2299" s="100"/>
      <c r="BB2299" s="100"/>
      <c r="BC2299" s="100"/>
      <c r="BD2299" s="41"/>
    </row>
    <row r="2300" spans="1:56" x14ac:dyDescent="0.3">
      <c r="A2300" s="99" t="s">
        <v>51</v>
      </c>
      <c r="B2300" s="100" t="s">
        <v>41</v>
      </c>
      <c r="C2300" s="100" t="s">
        <v>2673</v>
      </c>
      <c r="D2300" s="100" t="s">
        <v>2674</v>
      </c>
      <c r="E2300" s="100" t="s">
        <v>54</v>
      </c>
      <c r="F2300" s="100">
        <v>999928083</v>
      </c>
      <c r="G2300" s="99">
        <f>(J2300+T2300)-H2300</f>
        <v>150</v>
      </c>
      <c r="H2300" s="99"/>
      <c r="I2300" s="24"/>
      <c r="J2300" s="99">
        <f>SUM(K2300,L2300,N2300,O2300,P2300,Q2300)</f>
        <v>150</v>
      </c>
      <c r="K2300" s="99">
        <f>SUM(AD2300,AL2300,AN2300)</f>
        <v>0</v>
      </c>
      <c r="L2300" s="99">
        <f>SUM(AE2300,AF2300,AG2300,AH2300)</f>
        <v>30</v>
      </c>
      <c r="M2300" s="99">
        <f>COUNT(#REF!,#REF!,#REF!,#REF!,#REF!,#REF!,#REF!,AE2300,#REF!,#REF!,#REF!,#REF!,AF2300,AG2300,#REF!,#REF!,#REF!,AH2300)</f>
        <v>1</v>
      </c>
      <c r="N2300" s="99">
        <f>AI2300+AJ2300</f>
        <v>0</v>
      </c>
      <c r="O2300" s="99"/>
      <c r="P2300" s="99">
        <f>AK2300</f>
        <v>120</v>
      </c>
      <c r="Q2300" s="99">
        <f>AM2300</f>
        <v>0</v>
      </c>
      <c r="R2300" s="99">
        <v>0</v>
      </c>
      <c r="S2300" s="47"/>
      <c r="T2300" s="99">
        <f>SUM(U2300,V2300,X2300,Y2300,Z2300,AA2300,AB2300)</f>
        <v>0</v>
      </c>
      <c r="U2300" s="99">
        <f>AP2300</f>
        <v>0</v>
      </c>
      <c r="V2300" s="99">
        <f>SUM(AS2300,AT2300,AU2300,AV2300,AW2300,AX2300,AY2300,AZ2300,BA2300,BB2300,BC2300)</f>
        <v>0</v>
      </c>
      <c r="W2300" s="99">
        <f>COUNT(AS2300,AT2300,AU2300,AV2300,AW2300,AX2300,AY2300,AZ2300,BA2300,BB2300,BC2300)</f>
        <v>0</v>
      </c>
      <c r="X2300" s="99">
        <v>0</v>
      </c>
      <c r="Y2300" s="99">
        <v>0</v>
      </c>
      <c r="Z2300" s="99">
        <v>0</v>
      </c>
      <c r="AA2300" s="99">
        <f>AR2300</f>
        <v>0</v>
      </c>
      <c r="AB2300" s="99">
        <f>AQ2300</f>
        <v>0</v>
      </c>
      <c r="AC2300" s="47"/>
      <c r="AD2300" s="99"/>
      <c r="AE2300" s="99"/>
      <c r="AF2300" s="99"/>
      <c r="AG2300" s="99">
        <v>30</v>
      </c>
      <c r="AH2300" s="99"/>
      <c r="AI2300" s="99"/>
      <c r="AJ2300" s="99"/>
      <c r="AK2300" s="99">
        <v>120</v>
      </c>
      <c r="AL2300" s="99"/>
      <c r="AM2300" s="100"/>
      <c r="AN2300" s="100"/>
      <c r="AO2300" s="44"/>
      <c r="AP2300" s="100"/>
      <c r="AQ2300" s="100"/>
      <c r="AR2300" s="100"/>
      <c r="AS2300" s="100"/>
      <c r="AT2300" s="100"/>
      <c r="AU2300" s="100"/>
      <c r="AV2300" s="100"/>
      <c r="AW2300" s="100"/>
      <c r="AX2300" s="100"/>
      <c r="AY2300" s="100"/>
      <c r="AZ2300" s="100"/>
      <c r="BA2300" s="100"/>
      <c r="BB2300" s="100"/>
      <c r="BC2300" s="100"/>
      <c r="BD2300" s="41"/>
    </row>
    <row r="2301" spans="1:56" x14ac:dyDescent="0.3">
      <c r="A2301" s="99" t="s">
        <v>51</v>
      </c>
      <c r="B2301" s="106" t="s">
        <v>41</v>
      </c>
      <c r="C2301" s="106" t="s">
        <v>2263</v>
      </c>
      <c r="D2301" s="106" t="s">
        <v>2264</v>
      </c>
      <c r="E2301" s="106" t="s">
        <v>54</v>
      </c>
      <c r="F2301" s="106">
        <v>999926506</v>
      </c>
      <c r="G2301" s="99">
        <f>(J2301+T2301)-H2301</f>
        <v>90</v>
      </c>
      <c r="H2301" s="99"/>
      <c r="I2301" s="24"/>
      <c r="J2301" s="99">
        <f>SUM(K2301,L2301,N2301,O2301,P2301,Q2301)</f>
        <v>90</v>
      </c>
      <c r="K2301" s="99">
        <f>SUM(AD2301,AL2301,AN2301)</f>
        <v>0</v>
      </c>
      <c r="L2301" s="99">
        <f>SUM(AE2301,AF2301,AG2301,AH2301)</f>
        <v>0</v>
      </c>
      <c r="M2301" s="99">
        <f>COUNT(#REF!,#REF!,#REF!,#REF!,#REF!,#REF!,#REF!,AE2301,#REF!,#REF!,#REF!,#REF!,AF2301,AG2301,#REF!,#REF!,#REF!,AH2301)</f>
        <v>0</v>
      </c>
      <c r="N2301" s="99">
        <f>AI2301+AJ2301</f>
        <v>0</v>
      </c>
      <c r="O2301" s="99"/>
      <c r="P2301" s="99">
        <f>AK2301</f>
        <v>90</v>
      </c>
      <c r="Q2301" s="99">
        <f>AM2301</f>
        <v>0</v>
      </c>
      <c r="R2301" s="99">
        <v>0</v>
      </c>
      <c r="S2301" s="47"/>
      <c r="T2301" s="99">
        <f>SUM(U2301,V2301,X2301,Y2301,Z2301,AA2301,AB2301)</f>
        <v>0</v>
      </c>
      <c r="U2301" s="99">
        <f>AP2301</f>
        <v>0</v>
      </c>
      <c r="V2301" s="99">
        <f>SUM(AS2301,AT2301,AU2301,AV2301,AW2301,AX2301,AY2301,AZ2301,BA2301,BB2301,BC2301)</f>
        <v>0</v>
      </c>
      <c r="W2301" s="99">
        <f>COUNT(AS2301,AT2301,AU2301,AV2301,AW2301,AX2301,AY2301,AZ2301,BA2301,BB2301,BC2301)</f>
        <v>0</v>
      </c>
      <c r="X2301" s="99">
        <v>0</v>
      </c>
      <c r="Y2301" s="99">
        <v>0</v>
      </c>
      <c r="Z2301" s="99">
        <v>0</v>
      </c>
      <c r="AA2301" s="99">
        <f>AR2301</f>
        <v>0</v>
      </c>
      <c r="AB2301" s="99">
        <f>AQ2301</f>
        <v>0</v>
      </c>
      <c r="AC2301" s="47"/>
      <c r="AD2301" s="99"/>
      <c r="AE2301" s="99"/>
      <c r="AF2301" s="99"/>
      <c r="AG2301" s="99"/>
      <c r="AH2301" s="99"/>
      <c r="AI2301" s="99"/>
      <c r="AJ2301" s="99"/>
      <c r="AK2301" s="99">
        <v>90</v>
      </c>
      <c r="AL2301" s="99"/>
      <c r="AM2301" s="100"/>
      <c r="AN2301" s="100"/>
      <c r="AO2301" s="44"/>
      <c r="AP2301" s="100"/>
      <c r="AQ2301" s="100"/>
      <c r="AR2301" s="100"/>
      <c r="AS2301" s="100"/>
      <c r="AT2301" s="100"/>
      <c r="AU2301" s="100"/>
      <c r="AV2301" s="100"/>
      <c r="AW2301" s="100"/>
      <c r="AX2301" s="100"/>
      <c r="AY2301" s="100"/>
      <c r="AZ2301" s="100"/>
      <c r="BA2301" s="100"/>
      <c r="BB2301" s="100"/>
      <c r="BC2301" s="100"/>
      <c r="BD2301" s="41"/>
    </row>
    <row r="2302" spans="1:56" x14ac:dyDescent="0.3">
      <c r="A2302" s="99" t="s">
        <v>76</v>
      </c>
      <c r="B2302" s="99" t="s">
        <v>41</v>
      </c>
      <c r="C2302" s="99" t="s">
        <v>1836</v>
      </c>
      <c r="D2302" s="99" t="s">
        <v>1837</v>
      </c>
      <c r="E2302" s="99" t="s">
        <v>54</v>
      </c>
      <c r="F2302" s="99">
        <v>999924619</v>
      </c>
      <c r="G2302" s="99">
        <f>(J2302+T2302)-H2302</f>
        <v>75</v>
      </c>
      <c r="H2302" s="99"/>
      <c r="I2302" s="24"/>
      <c r="J2302" s="99">
        <f>SUM(K2302,L2302,N2302,O2302,P2302,Q2302)</f>
        <v>75</v>
      </c>
      <c r="K2302" s="99">
        <f>SUM(AD2302,AL2302,AN2302)</f>
        <v>0</v>
      </c>
      <c r="L2302" s="99">
        <f>SUM(AE2302,AF2302,AG2302,AH2302)</f>
        <v>0</v>
      </c>
      <c r="M2302" s="99">
        <f>COUNT(#REF!,#REF!,#REF!,#REF!,#REF!,#REF!,#REF!,AE2302,#REF!,#REF!,#REF!,#REF!,AF2302,AG2302,#REF!,#REF!,#REF!,AH2302)</f>
        <v>0</v>
      </c>
      <c r="N2302" s="99">
        <f>AI2302+AJ2302</f>
        <v>35</v>
      </c>
      <c r="O2302" s="99"/>
      <c r="P2302" s="99">
        <f>AK2302</f>
        <v>40</v>
      </c>
      <c r="Q2302" s="99">
        <f>AM2302</f>
        <v>0</v>
      </c>
      <c r="R2302" s="99">
        <v>0</v>
      </c>
      <c r="S2302" s="47"/>
      <c r="T2302" s="99">
        <f>SUM(U2302,V2302,X2302,Y2302,Z2302,AA2302,AB2302)</f>
        <v>0</v>
      </c>
      <c r="U2302" s="99">
        <f>AP2302</f>
        <v>0</v>
      </c>
      <c r="V2302" s="99">
        <f>SUM(AS2302,AT2302,AU2302,AV2302,AW2302,AX2302,AY2302,AZ2302,BA2302,BB2302,BC2302)</f>
        <v>0</v>
      </c>
      <c r="W2302" s="99">
        <f>COUNT(AS2302,AT2302,AU2302,AV2302,AW2302,AX2302,AY2302,AZ2302,BA2302,BB2302,BC2302)</f>
        <v>0</v>
      </c>
      <c r="X2302" s="99">
        <v>0</v>
      </c>
      <c r="Y2302" s="99">
        <v>0</v>
      </c>
      <c r="Z2302" s="99">
        <v>0</v>
      </c>
      <c r="AA2302" s="99">
        <f>AR2302</f>
        <v>0</v>
      </c>
      <c r="AB2302" s="99">
        <f>AQ2302</f>
        <v>0</v>
      </c>
      <c r="AC2302" s="47"/>
      <c r="AD2302" s="99"/>
      <c r="AE2302" s="99"/>
      <c r="AF2302" s="99"/>
      <c r="AG2302" s="99"/>
      <c r="AH2302" s="99"/>
      <c r="AI2302" s="99">
        <v>35</v>
      </c>
      <c r="AJ2302" s="99"/>
      <c r="AK2302" s="99">
        <v>40</v>
      </c>
      <c r="AL2302" s="99"/>
      <c r="AM2302" s="100"/>
      <c r="AN2302" s="100"/>
      <c r="AO2302" s="44"/>
      <c r="AP2302" s="100"/>
      <c r="AQ2302" s="100"/>
      <c r="AR2302" s="100"/>
      <c r="AS2302" s="100"/>
      <c r="AT2302" s="100"/>
      <c r="AU2302" s="100"/>
      <c r="AV2302" s="100"/>
      <c r="AW2302" s="100"/>
      <c r="AX2302" s="100"/>
      <c r="AY2302" s="100"/>
      <c r="AZ2302" s="100"/>
      <c r="BA2302" s="100"/>
      <c r="BB2302" s="100"/>
      <c r="BC2302" s="100"/>
      <c r="BD2302" s="41"/>
    </row>
    <row r="2303" spans="1:56" x14ac:dyDescent="0.3">
      <c r="A2303" s="100" t="s">
        <v>76</v>
      </c>
      <c r="B2303" s="100" t="s">
        <v>41</v>
      </c>
      <c r="C2303" s="100" t="s">
        <v>3000</v>
      </c>
      <c r="D2303" s="100" t="s">
        <v>2086</v>
      </c>
      <c r="E2303" s="100" t="s">
        <v>54</v>
      </c>
      <c r="F2303" s="100">
        <v>999925889</v>
      </c>
      <c r="G2303" s="99">
        <f>(J2303+T2303)-H2303</f>
        <v>30</v>
      </c>
      <c r="H2303" s="100"/>
      <c r="I2303" s="44"/>
      <c r="J2303" s="99">
        <f>SUM(K2303,L2303,N2303,O2303,P2303,Q2303)</f>
        <v>0</v>
      </c>
      <c r="K2303" s="99">
        <f>SUM(AD2303,AL2303,AN2303)</f>
        <v>0</v>
      </c>
      <c r="L2303" s="99">
        <f>SUM(AE2303,AF2303,AG2303,AH2303)</f>
        <v>0</v>
      </c>
      <c r="M2303" s="99">
        <f>COUNT(#REF!,#REF!,#REF!,#REF!,#REF!,#REF!,#REF!,AE2303,#REF!,#REF!,#REF!,#REF!,AF2303,AG2303,#REF!,#REF!,#REF!,AH2303)</f>
        <v>0</v>
      </c>
      <c r="N2303" s="99">
        <f>AI2303+AJ2303</f>
        <v>0</v>
      </c>
      <c r="O2303" s="99"/>
      <c r="P2303" s="99">
        <f>AK2303</f>
        <v>0</v>
      </c>
      <c r="Q2303" s="99">
        <f>AM2303</f>
        <v>0</v>
      </c>
      <c r="R2303" s="99">
        <v>0</v>
      </c>
      <c r="S2303" s="47"/>
      <c r="T2303" s="99">
        <f>SUM(U2303,V2303,X2303,Y2303,Z2303,AA2303,AB2303)</f>
        <v>30</v>
      </c>
      <c r="U2303" s="99">
        <f>AP2303</f>
        <v>0</v>
      </c>
      <c r="V2303" s="99">
        <f>SUM(AS2303,AT2303,AU2303,AV2303,AW2303,AX2303,AY2303,AZ2303,BA2303,BB2303,BC2303)</f>
        <v>30</v>
      </c>
      <c r="W2303" s="99">
        <f>COUNT(AS2303,AT2303,AU2303,AV2303,AW2303,AX2303,AY2303,AZ2303,BA2303,BB2303,BC2303)</f>
        <v>1</v>
      </c>
      <c r="X2303" s="99">
        <v>0</v>
      </c>
      <c r="Y2303" s="99">
        <v>0</v>
      </c>
      <c r="Z2303" s="99">
        <v>0</v>
      </c>
      <c r="AA2303" s="99">
        <f>AR2303</f>
        <v>0</v>
      </c>
      <c r="AB2303" s="99">
        <f>AQ2303</f>
        <v>0</v>
      </c>
      <c r="AC2303" s="47"/>
      <c r="AD2303" s="100"/>
      <c r="AE2303" s="100"/>
      <c r="AF2303" s="100"/>
      <c r="AG2303" s="100"/>
      <c r="AH2303" s="100"/>
      <c r="AI2303" s="100"/>
      <c r="AJ2303" s="100"/>
      <c r="AK2303" s="100"/>
      <c r="AL2303" s="100"/>
      <c r="AM2303" s="100"/>
      <c r="AN2303" s="100"/>
      <c r="AO2303" s="44"/>
      <c r="AP2303" s="100"/>
      <c r="AQ2303" s="100"/>
      <c r="AR2303" s="100"/>
      <c r="AS2303" s="100"/>
      <c r="AT2303" s="100">
        <v>30</v>
      </c>
      <c r="AU2303" s="100"/>
      <c r="AV2303" s="100"/>
      <c r="AW2303" s="100"/>
      <c r="AX2303" s="100"/>
      <c r="AY2303" s="100"/>
      <c r="AZ2303" s="100"/>
      <c r="BA2303" s="100"/>
      <c r="BB2303" s="100"/>
      <c r="BC2303" s="100"/>
    </row>
    <row r="2304" spans="1:56" x14ac:dyDescent="0.3">
      <c r="A2304" s="100" t="s">
        <v>305</v>
      </c>
      <c r="B2304" s="100" t="s">
        <v>41</v>
      </c>
      <c r="C2304" s="100" t="s">
        <v>1660</v>
      </c>
      <c r="D2304" s="100" t="s">
        <v>497</v>
      </c>
      <c r="E2304" s="100" t="s">
        <v>54</v>
      </c>
      <c r="F2304" s="100">
        <v>999923264</v>
      </c>
      <c r="G2304" s="99">
        <f>(J2304+T2304)-H2304</f>
        <v>200</v>
      </c>
      <c r="H2304" s="100"/>
      <c r="I2304" s="24"/>
      <c r="J2304" s="99">
        <f>SUM(K2304,L2304,N2304,O2304,P2304,Q2304)</f>
        <v>200</v>
      </c>
      <c r="K2304" s="99">
        <f>SUM(AD2304,AL2304,AN2304)</f>
        <v>0</v>
      </c>
      <c r="L2304" s="99">
        <f>SUM(AE2304,AF2304,AG2304,AH2304)</f>
        <v>0</v>
      </c>
      <c r="M2304" s="99">
        <f>COUNT(#REF!,#REF!,#REF!,#REF!,#REF!,#REF!,#REF!,AE2304,#REF!,#REF!,#REF!,#REF!,AF2304,AG2304,#REF!,#REF!,#REF!,AH2304)</f>
        <v>0</v>
      </c>
      <c r="N2304" s="99">
        <f>AI2304+AJ2304</f>
        <v>35</v>
      </c>
      <c r="O2304" s="99"/>
      <c r="P2304" s="99">
        <f>AK2304</f>
        <v>90</v>
      </c>
      <c r="Q2304" s="99">
        <f>AM2304</f>
        <v>75</v>
      </c>
      <c r="R2304" s="99">
        <v>0</v>
      </c>
      <c r="S2304" s="47"/>
      <c r="T2304" s="99">
        <f>SUM(U2304,V2304,X2304,Y2304,Z2304,AA2304,AB2304)</f>
        <v>0</v>
      </c>
      <c r="U2304" s="99">
        <f>AP2304</f>
        <v>0</v>
      </c>
      <c r="V2304" s="99">
        <f>SUM(AS2304,AT2304,AU2304,AV2304,AW2304,AX2304,AY2304,AZ2304,BA2304,BB2304,BC2304)</f>
        <v>0</v>
      </c>
      <c r="W2304" s="99">
        <f>COUNT(AS2304,AT2304,AU2304,AV2304,AW2304,AX2304,AY2304,AZ2304,BA2304,BB2304,BC2304)</f>
        <v>0</v>
      </c>
      <c r="X2304" s="99">
        <v>0</v>
      </c>
      <c r="Y2304" s="99">
        <v>0</v>
      </c>
      <c r="Z2304" s="99">
        <v>0</v>
      </c>
      <c r="AA2304" s="99">
        <f>AR2304</f>
        <v>0</v>
      </c>
      <c r="AB2304" s="99">
        <f>AQ2304</f>
        <v>0</v>
      </c>
      <c r="AC2304" s="47"/>
      <c r="AD2304" s="99"/>
      <c r="AE2304" s="99"/>
      <c r="AF2304" s="99"/>
      <c r="AG2304" s="99"/>
      <c r="AH2304" s="99"/>
      <c r="AI2304" s="99"/>
      <c r="AJ2304" s="99">
        <v>35</v>
      </c>
      <c r="AK2304" s="99">
        <v>90</v>
      </c>
      <c r="AL2304" s="99"/>
      <c r="AM2304" s="100">
        <v>75</v>
      </c>
      <c r="AN2304" s="100"/>
      <c r="AO2304" s="44"/>
      <c r="AP2304" s="100"/>
      <c r="AQ2304" s="100"/>
      <c r="AR2304" s="100"/>
      <c r="AS2304" s="100"/>
      <c r="AT2304" s="100"/>
      <c r="AU2304" s="100"/>
      <c r="AV2304" s="100"/>
      <c r="AW2304" s="100"/>
      <c r="AX2304" s="100"/>
      <c r="AY2304" s="100"/>
      <c r="AZ2304" s="100"/>
      <c r="BA2304" s="100"/>
      <c r="BB2304" s="100"/>
      <c r="BC2304" s="100"/>
      <c r="BD2304" s="41"/>
    </row>
    <row r="2305" spans="1:56" x14ac:dyDescent="0.3">
      <c r="A2305" s="100" t="s">
        <v>305</v>
      </c>
      <c r="B2305" s="99" t="s">
        <v>41</v>
      </c>
      <c r="C2305" s="99" t="s">
        <v>516</v>
      </c>
      <c r="D2305" s="99" t="s">
        <v>88</v>
      </c>
      <c r="E2305" s="99" t="s">
        <v>54</v>
      </c>
      <c r="F2305" s="99">
        <v>999924886</v>
      </c>
      <c r="G2305" s="99">
        <f>(J2305+T2305)-H2305</f>
        <v>200</v>
      </c>
      <c r="H2305" s="99">
        <f>(K2305+L2305+N2305+O2305+P2305+Q2305+R2305)*0.5</f>
        <v>0</v>
      </c>
      <c r="I2305" s="24"/>
      <c r="J2305" s="99">
        <f>SUM(K2305,L2305,N2305,O2305,P2305,Q2305)</f>
        <v>0</v>
      </c>
      <c r="K2305" s="99">
        <f>SUM(AD2305,AL2305,AN2305)</f>
        <v>0</v>
      </c>
      <c r="L2305" s="99">
        <f>SUM(AE2305,AF2305,AG2305,AH2305)</f>
        <v>0</v>
      </c>
      <c r="M2305" s="99">
        <f>COUNT(#REF!,#REF!,#REF!,#REF!,#REF!,#REF!,#REF!,AE2305,#REF!,#REF!,#REF!,#REF!,AF2305,AG2305,#REF!,#REF!,#REF!,AH2305)</f>
        <v>0</v>
      </c>
      <c r="N2305" s="99">
        <f>AI2305+AJ2305</f>
        <v>0</v>
      </c>
      <c r="O2305" s="99"/>
      <c r="P2305" s="99">
        <f>AK2305</f>
        <v>0</v>
      </c>
      <c r="Q2305" s="99">
        <f>AM2305</f>
        <v>0</v>
      </c>
      <c r="R2305" s="99">
        <v>0</v>
      </c>
      <c r="S2305" s="47"/>
      <c r="T2305" s="99">
        <f>SUM(U2305,V2305,X2305,Y2305,Z2305,AA2305,AB2305)</f>
        <v>200</v>
      </c>
      <c r="U2305" s="99">
        <f>AP2305</f>
        <v>20</v>
      </c>
      <c r="V2305" s="99">
        <f>SUM(AS2305,AT2305,AU2305,AV2305,AW2305,AX2305,AY2305,AZ2305,BA2305,BB2305,BC2305)</f>
        <v>180</v>
      </c>
      <c r="W2305" s="99">
        <f>COUNT(AS2305,AT2305,AU2305,AV2305,AW2305,AX2305,AY2305,AZ2305,BA2305,BB2305,BC2305)</f>
        <v>2</v>
      </c>
      <c r="X2305" s="99">
        <v>0</v>
      </c>
      <c r="Y2305" s="99">
        <v>0</v>
      </c>
      <c r="Z2305" s="99">
        <v>0</v>
      </c>
      <c r="AA2305" s="99">
        <f>AR2305</f>
        <v>0</v>
      </c>
      <c r="AB2305" s="99">
        <f>AQ2305</f>
        <v>0</v>
      </c>
      <c r="AC2305" s="47"/>
      <c r="AD2305" s="99"/>
      <c r="AE2305" s="99"/>
      <c r="AF2305" s="99"/>
      <c r="AG2305" s="99"/>
      <c r="AH2305" s="99"/>
      <c r="AI2305" s="99"/>
      <c r="AJ2305" s="99"/>
      <c r="AK2305" s="99"/>
      <c r="AL2305" s="99"/>
      <c r="AM2305" s="100"/>
      <c r="AN2305" s="100"/>
      <c r="AO2305" s="44"/>
      <c r="AP2305" s="100">
        <v>20</v>
      </c>
      <c r="AQ2305" s="100"/>
      <c r="AR2305" s="100"/>
      <c r="AS2305" s="100">
        <v>120</v>
      </c>
      <c r="AT2305" s="100"/>
      <c r="AU2305" s="100"/>
      <c r="AV2305" s="100"/>
      <c r="AW2305" s="100">
        <v>60</v>
      </c>
      <c r="AX2305" s="100"/>
      <c r="AY2305" s="100"/>
      <c r="AZ2305" s="100"/>
      <c r="BA2305" s="100"/>
      <c r="BB2305" s="100"/>
      <c r="BC2305" s="100"/>
      <c r="BD2305" s="41"/>
    </row>
    <row r="2306" spans="1:56" x14ac:dyDescent="0.3">
      <c r="A2306" s="100" t="s">
        <v>305</v>
      </c>
      <c r="B2306" s="100" t="s">
        <v>41</v>
      </c>
      <c r="C2306" s="100" t="s">
        <v>98</v>
      </c>
      <c r="D2306" s="100" t="s">
        <v>599</v>
      </c>
      <c r="E2306" s="100" t="s">
        <v>54</v>
      </c>
      <c r="F2306" s="100">
        <v>999924487</v>
      </c>
      <c r="G2306" s="99">
        <f>(J2306+T2306)-H2306</f>
        <v>188</v>
      </c>
      <c r="H2306" s="100"/>
      <c r="I2306" s="44"/>
      <c r="J2306" s="99">
        <f>SUM(K2306,L2306,N2306,O2306,P2306,Q2306)</f>
        <v>120</v>
      </c>
      <c r="K2306" s="99">
        <f>SUM(AD2306,AL2306,AN2306)</f>
        <v>0</v>
      </c>
      <c r="L2306" s="99">
        <f>SUM(AE2306,AF2306,AG2306,AH2306)</f>
        <v>0</v>
      </c>
      <c r="M2306" s="99">
        <f>COUNT(#REF!,#REF!,#REF!,#REF!,#REF!,#REF!,#REF!,AE2306,#REF!,#REF!,#REF!,#REF!,AF2306,AG2306,#REF!,#REF!,#REF!,AH2306)</f>
        <v>4</v>
      </c>
      <c r="N2306" s="99">
        <f>AI2306+AJ2306</f>
        <v>56</v>
      </c>
      <c r="O2306" s="99"/>
      <c r="P2306" s="99">
        <f>AK2306</f>
        <v>64</v>
      </c>
      <c r="Q2306" s="99">
        <f>AM2306</f>
        <v>0</v>
      </c>
      <c r="R2306" s="99">
        <v>0</v>
      </c>
      <c r="S2306" s="47"/>
      <c r="T2306" s="99">
        <f>SUM(U2306,V2306,X2306,Y2306,Z2306,AA2306,AB2306)</f>
        <v>68</v>
      </c>
      <c r="U2306" s="99">
        <f>AP2306</f>
        <v>0</v>
      </c>
      <c r="V2306" s="99">
        <f>SUM(AS2306,AT2306,AU2306,AV2306,AW2306,AX2306,AY2306,AZ2306,BA2306,BB2306,BC2306)</f>
        <v>68</v>
      </c>
      <c r="W2306" s="99">
        <f>COUNT(AS2306,AT2306,AU2306,AV2306,AW2306,AX2306,AY2306,AZ2306,BA2306,BB2306,BC2306)</f>
        <v>1</v>
      </c>
      <c r="X2306" s="99">
        <v>0</v>
      </c>
      <c r="Y2306" s="99">
        <v>0</v>
      </c>
      <c r="Z2306" s="99">
        <v>0</v>
      </c>
      <c r="AA2306" s="99">
        <f>AR2306</f>
        <v>0</v>
      </c>
      <c r="AB2306" s="99">
        <f>AQ2306</f>
        <v>0</v>
      </c>
      <c r="AC2306" s="47"/>
      <c r="AD2306" s="100">
        <v>0</v>
      </c>
      <c r="AE2306" s="100">
        <v>0</v>
      </c>
      <c r="AF2306" s="100">
        <v>0</v>
      </c>
      <c r="AG2306" s="100">
        <v>0</v>
      </c>
      <c r="AH2306" s="100">
        <v>0</v>
      </c>
      <c r="AI2306" s="100">
        <v>0</v>
      </c>
      <c r="AJ2306" s="100">
        <v>56</v>
      </c>
      <c r="AK2306" s="100">
        <v>64</v>
      </c>
      <c r="AL2306" s="100">
        <v>0</v>
      </c>
      <c r="AM2306" s="100">
        <v>0</v>
      </c>
      <c r="AN2306" s="100">
        <v>0</v>
      </c>
      <c r="AO2306" s="44"/>
      <c r="AP2306" s="100"/>
      <c r="AQ2306" s="100"/>
      <c r="AR2306" s="100"/>
      <c r="AS2306" s="100">
        <v>68</v>
      </c>
      <c r="AT2306" s="100"/>
      <c r="AU2306" s="100"/>
      <c r="AV2306" s="100"/>
      <c r="AW2306" s="100"/>
      <c r="AX2306" s="100"/>
      <c r="AY2306" s="100"/>
      <c r="AZ2306" s="100"/>
      <c r="BA2306" s="100"/>
      <c r="BB2306" s="100"/>
      <c r="BC2306" s="100"/>
    </row>
    <row r="2307" spans="1:56" x14ac:dyDescent="0.3">
      <c r="A2307" s="100" t="s">
        <v>305</v>
      </c>
      <c r="B2307" s="100" t="s">
        <v>41</v>
      </c>
      <c r="C2307" s="100" t="s">
        <v>3175</v>
      </c>
      <c r="D2307" s="100" t="s">
        <v>3176</v>
      </c>
      <c r="E2307" s="100" t="s">
        <v>54</v>
      </c>
      <c r="F2307" s="100">
        <v>999929852</v>
      </c>
      <c r="G2307" s="99">
        <f>(J2307+T2307)-H2307</f>
        <v>180</v>
      </c>
      <c r="H2307" s="100"/>
      <c r="I2307" s="44"/>
      <c r="J2307" s="99">
        <f>SUM(K2307,L2307,N2307,O2307,P2307,Q2307)</f>
        <v>0</v>
      </c>
      <c r="K2307" s="99">
        <f>SUM(AD2307,AL2307,AN2307)</f>
        <v>0</v>
      </c>
      <c r="L2307" s="99">
        <f>SUM(AE2307,AF2307,AG2307,AH2307)</f>
        <v>0</v>
      </c>
      <c r="M2307" s="99">
        <f>COUNT(#REF!,#REF!,#REF!,#REF!,#REF!,#REF!,#REF!,AE2307,#REF!,#REF!,#REF!,#REF!,AF2307,AG2307,#REF!,#REF!,#REF!,AH2307)</f>
        <v>0</v>
      </c>
      <c r="N2307" s="99">
        <f>AI2307+AJ2307</f>
        <v>0</v>
      </c>
      <c r="O2307" s="99"/>
      <c r="P2307" s="99">
        <f>AK2307</f>
        <v>0</v>
      </c>
      <c r="Q2307" s="99">
        <f>AM2307</f>
        <v>0</v>
      </c>
      <c r="R2307" s="99">
        <v>0</v>
      </c>
      <c r="S2307" s="47"/>
      <c r="T2307" s="99">
        <f>SUM(U2307,V2307,X2307,Y2307,Z2307,AA2307,AB2307)</f>
        <v>180</v>
      </c>
      <c r="U2307" s="99">
        <f>AP2307</f>
        <v>0</v>
      </c>
      <c r="V2307" s="99">
        <f>SUM(AS2307,AT2307,AU2307,AV2307,AW2307,AX2307,AY2307,AZ2307,BA2307,BB2307,BC2307)</f>
        <v>180</v>
      </c>
      <c r="W2307" s="99">
        <f>COUNT(AS2307,AT2307,AU2307,AV2307,AW2307,AX2307,AY2307,AZ2307,BA2307,BB2307,BC2307)</f>
        <v>2</v>
      </c>
      <c r="X2307" s="99">
        <v>0</v>
      </c>
      <c r="Y2307" s="99">
        <v>0</v>
      </c>
      <c r="Z2307" s="99">
        <v>0</v>
      </c>
      <c r="AA2307" s="99">
        <f>AR2307</f>
        <v>0</v>
      </c>
      <c r="AB2307" s="99">
        <f>AQ2307</f>
        <v>0</v>
      </c>
      <c r="AC2307" s="47"/>
      <c r="AD2307" s="100"/>
      <c r="AE2307" s="100"/>
      <c r="AF2307" s="100"/>
      <c r="AG2307" s="100"/>
      <c r="AH2307" s="100"/>
      <c r="AI2307" s="100"/>
      <c r="AJ2307" s="100"/>
      <c r="AK2307" s="100"/>
      <c r="AL2307" s="100"/>
      <c r="AM2307" s="100"/>
      <c r="AN2307" s="100"/>
      <c r="AO2307" s="44"/>
      <c r="AP2307" s="100"/>
      <c r="AQ2307" s="100"/>
      <c r="AR2307" s="100"/>
      <c r="AS2307" s="100"/>
      <c r="AT2307" s="100"/>
      <c r="AU2307" s="100"/>
      <c r="AV2307" s="100"/>
      <c r="AW2307" s="100"/>
      <c r="AX2307" s="100">
        <v>60</v>
      </c>
      <c r="AY2307" s="100"/>
      <c r="AZ2307" s="100">
        <v>120</v>
      </c>
      <c r="BA2307" s="100"/>
      <c r="BB2307" s="100"/>
      <c r="BC2307" s="100"/>
    </row>
    <row r="2308" spans="1:56" x14ac:dyDescent="0.3">
      <c r="A2308" s="100" t="s">
        <v>305</v>
      </c>
      <c r="B2308" s="100" t="s">
        <v>41</v>
      </c>
      <c r="C2308" s="100" t="s">
        <v>2328</v>
      </c>
      <c r="D2308" s="100" t="s">
        <v>2329</v>
      </c>
      <c r="E2308" s="100" t="s">
        <v>54</v>
      </c>
      <c r="F2308" s="100">
        <v>999926764</v>
      </c>
      <c r="G2308" s="99">
        <f>(J2308+T2308)-H2308</f>
        <v>140.6</v>
      </c>
      <c r="H2308" s="100"/>
      <c r="I2308" s="44"/>
      <c r="J2308" s="99">
        <f>SUM(K2308,L2308,N2308,O2308,P2308,Q2308)</f>
        <v>80.599999999999994</v>
      </c>
      <c r="K2308" s="99">
        <f>SUM(AD2308,AL2308,AN2308)</f>
        <v>15</v>
      </c>
      <c r="L2308" s="99">
        <f>SUM(AE2308,AF2308,AG2308,AH2308)</f>
        <v>0</v>
      </c>
      <c r="M2308" s="99">
        <f>COUNT(#REF!,#REF!,#REF!,#REF!,#REF!,#REF!,#REF!,AE2308,#REF!,#REF!,#REF!,#REF!,AF2308,AG2308,#REF!,#REF!,#REF!,AH2308)</f>
        <v>4</v>
      </c>
      <c r="N2308" s="99">
        <f>AI2308+AJ2308</f>
        <v>15.8</v>
      </c>
      <c r="O2308" s="99"/>
      <c r="P2308" s="99">
        <f>AK2308</f>
        <v>27.200000000000003</v>
      </c>
      <c r="Q2308" s="99">
        <f>AM2308</f>
        <v>22.6</v>
      </c>
      <c r="R2308" s="99">
        <v>0</v>
      </c>
      <c r="S2308" s="47"/>
      <c r="T2308" s="99">
        <f>SUM(U2308,V2308,X2308,Y2308,Z2308,AA2308,AB2308)</f>
        <v>60</v>
      </c>
      <c r="U2308" s="99">
        <f>AP2308</f>
        <v>0</v>
      </c>
      <c r="V2308" s="99">
        <f>SUM(AS2308,AT2308,AU2308,AV2308,AW2308,AX2308,AY2308,AZ2308,BA2308,BB2308,BC2308)</f>
        <v>60</v>
      </c>
      <c r="W2308" s="99">
        <f>COUNT(AS2308,AT2308,AU2308,AV2308,AW2308,AX2308,AY2308,AZ2308,BA2308,BB2308,BC2308)</f>
        <v>1</v>
      </c>
      <c r="X2308" s="99">
        <v>0</v>
      </c>
      <c r="Y2308" s="99">
        <v>0</v>
      </c>
      <c r="Z2308" s="99">
        <v>0</v>
      </c>
      <c r="AA2308" s="99">
        <f>AR2308</f>
        <v>0</v>
      </c>
      <c r="AB2308" s="99">
        <f>AQ2308</f>
        <v>0</v>
      </c>
      <c r="AC2308" s="47"/>
      <c r="AD2308" s="100">
        <v>0</v>
      </c>
      <c r="AE2308" s="100">
        <v>0</v>
      </c>
      <c r="AF2308" s="100">
        <v>0</v>
      </c>
      <c r="AG2308" s="100">
        <v>0</v>
      </c>
      <c r="AH2308" s="100">
        <v>0</v>
      </c>
      <c r="AI2308" s="100">
        <v>15.8</v>
      </c>
      <c r="AJ2308" s="100">
        <v>0</v>
      </c>
      <c r="AK2308" s="100">
        <v>27.200000000000003</v>
      </c>
      <c r="AL2308" s="100">
        <v>15</v>
      </c>
      <c r="AM2308" s="100">
        <v>22.6</v>
      </c>
      <c r="AN2308" s="100">
        <v>0</v>
      </c>
      <c r="AO2308" s="44"/>
      <c r="AP2308" s="100"/>
      <c r="AQ2308" s="100"/>
      <c r="AR2308" s="100"/>
      <c r="AS2308" s="100"/>
      <c r="AT2308" s="100">
        <v>60</v>
      </c>
      <c r="AU2308" s="100"/>
      <c r="AV2308" s="100"/>
      <c r="AW2308" s="100"/>
      <c r="AX2308" s="100"/>
      <c r="AY2308" s="100"/>
      <c r="AZ2308" s="100"/>
      <c r="BA2308" s="100"/>
      <c r="BB2308" s="100"/>
      <c r="BC2308" s="100"/>
    </row>
    <row r="2309" spans="1:56" x14ac:dyDescent="0.3">
      <c r="A2309" s="115" t="s">
        <v>305</v>
      </c>
      <c r="B2309" s="115" t="s">
        <v>41</v>
      </c>
      <c r="C2309" s="115" t="s">
        <v>1923</v>
      </c>
      <c r="D2309" s="115" t="s">
        <v>1924</v>
      </c>
      <c r="E2309" s="115" t="s">
        <v>54</v>
      </c>
      <c r="F2309" s="115">
        <v>999925065</v>
      </c>
      <c r="G2309" s="99">
        <f>(J2309+T2309)-H2309</f>
        <v>138.6</v>
      </c>
      <c r="H2309" s="100"/>
      <c r="I2309" s="44"/>
      <c r="J2309" s="99">
        <f>SUM(K2309,L2309,N2309,O2309,P2309,Q2309)</f>
        <v>33.6</v>
      </c>
      <c r="K2309" s="99">
        <f>SUM(AD2309,AL2309,AN2309)</f>
        <v>0</v>
      </c>
      <c r="L2309" s="99">
        <f>SUM(AE2309,AF2309,AG2309,AH2309)</f>
        <v>0</v>
      </c>
      <c r="M2309" s="99">
        <f>COUNT(#REF!,#REF!,#REF!,#REF!,#REF!,#REF!,#REF!,AE2309,#REF!,#REF!,#REF!,#REF!,AF2309,AG2309,#REF!,#REF!,#REF!,AH2309)</f>
        <v>4</v>
      </c>
      <c r="N2309" s="99">
        <f>AI2309+AJ2309</f>
        <v>0</v>
      </c>
      <c r="O2309" s="99"/>
      <c r="P2309" s="99">
        <f>AK2309</f>
        <v>33.6</v>
      </c>
      <c r="Q2309" s="99">
        <f>AM2309</f>
        <v>0</v>
      </c>
      <c r="R2309" s="99">
        <v>0</v>
      </c>
      <c r="S2309" s="47"/>
      <c r="T2309" s="99">
        <f>SUM(U2309,V2309,X2309,Y2309,Z2309,AA2309,AB2309)</f>
        <v>105</v>
      </c>
      <c r="U2309" s="99">
        <f>AP2309</f>
        <v>0</v>
      </c>
      <c r="V2309" s="99">
        <f>SUM(AS2309,AT2309,AU2309,AV2309,AW2309,AX2309,AY2309,AZ2309,BA2309,BB2309,BC2309)</f>
        <v>105</v>
      </c>
      <c r="W2309" s="99">
        <f>COUNT(AS2309,AT2309,AU2309,AV2309,AW2309,AX2309,AY2309,AZ2309,BA2309,BB2309,BC2309)</f>
        <v>2</v>
      </c>
      <c r="X2309" s="99">
        <v>0</v>
      </c>
      <c r="Y2309" s="99">
        <v>0</v>
      </c>
      <c r="Z2309" s="99">
        <v>0</v>
      </c>
      <c r="AA2309" s="99">
        <f>AR2309</f>
        <v>0</v>
      </c>
      <c r="AB2309" s="99">
        <f>AQ2309</f>
        <v>0</v>
      </c>
      <c r="AC2309" s="47"/>
      <c r="AD2309" s="100">
        <v>0</v>
      </c>
      <c r="AE2309" s="100">
        <v>0</v>
      </c>
      <c r="AF2309" s="100">
        <v>0</v>
      </c>
      <c r="AG2309" s="100">
        <v>0</v>
      </c>
      <c r="AH2309" s="100">
        <v>0</v>
      </c>
      <c r="AI2309" s="100">
        <v>0</v>
      </c>
      <c r="AJ2309" s="100">
        <v>0</v>
      </c>
      <c r="AK2309" s="100">
        <v>33.6</v>
      </c>
      <c r="AL2309" s="100">
        <v>0</v>
      </c>
      <c r="AM2309" s="100">
        <v>0</v>
      </c>
      <c r="AN2309" s="100">
        <v>0</v>
      </c>
      <c r="AO2309" s="44"/>
      <c r="AP2309" s="100"/>
      <c r="AQ2309" s="100"/>
      <c r="AR2309" s="100"/>
      <c r="AS2309" s="100"/>
      <c r="AT2309" s="100"/>
      <c r="AU2309" s="100"/>
      <c r="AV2309" s="100">
        <v>60</v>
      </c>
      <c r="AW2309" s="100"/>
      <c r="AX2309" s="100"/>
      <c r="AY2309" s="100">
        <v>45</v>
      </c>
      <c r="AZ2309" s="100"/>
      <c r="BA2309" s="100"/>
      <c r="BB2309" s="100"/>
      <c r="BC2309" s="100"/>
    </row>
    <row r="2310" spans="1:56" x14ac:dyDescent="0.3">
      <c r="A2310" s="115" t="s">
        <v>305</v>
      </c>
      <c r="B2310" s="115" t="s">
        <v>41</v>
      </c>
      <c r="C2310" s="115" t="s">
        <v>1948</v>
      </c>
      <c r="D2310" s="115" t="s">
        <v>1949</v>
      </c>
      <c r="E2310" s="115" t="s">
        <v>54</v>
      </c>
      <c r="F2310" s="115">
        <v>999925194</v>
      </c>
      <c r="G2310" s="99">
        <f>(J2310+T2310)-H2310</f>
        <v>137</v>
      </c>
      <c r="H2310" s="99">
        <f>J2310*0.5</f>
        <v>32</v>
      </c>
      <c r="I2310" s="44"/>
      <c r="J2310" s="99">
        <f>SUM(K2310,L2310,N2310,O2310,P2310,Q2310)</f>
        <v>64</v>
      </c>
      <c r="K2310" s="99">
        <f>SUM(AD2310,AL2310,AN2310)</f>
        <v>0</v>
      </c>
      <c r="L2310" s="99">
        <f>SUM(AE2310,AF2310,AG2310,AH2310)</f>
        <v>0</v>
      </c>
      <c r="M2310" s="99">
        <f>COUNT(#REF!,#REF!,#REF!,#REF!,#REF!,#REF!,#REF!,AE2310,#REF!,#REF!,#REF!,#REF!,AF2310,AG2310,#REF!,#REF!,#REF!,AH2310)</f>
        <v>4</v>
      </c>
      <c r="N2310" s="99">
        <f>AI2310+AJ2310</f>
        <v>0</v>
      </c>
      <c r="O2310" s="99"/>
      <c r="P2310" s="99">
        <f>AK2310</f>
        <v>64</v>
      </c>
      <c r="Q2310" s="99">
        <f>AM2310</f>
        <v>0</v>
      </c>
      <c r="R2310" s="99">
        <v>0</v>
      </c>
      <c r="S2310" s="47"/>
      <c r="T2310" s="99">
        <f>SUM(U2310,V2310,X2310,Y2310,Z2310,AA2310,AB2310)</f>
        <v>105</v>
      </c>
      <c r="U2310" s="99">
        <f>AP2310</f>
        <v>0</v>
      </c>
      <c r="V2310" s="99">
        <f>SUM(AS2310,AT2310,AU2310,AV2310,AW2310,AX2310,AY2310,AZ2310,BA2310,BB2310,BC2310)</f>
        <v>105</v>
      </c>
      <c r="W2310" s="99">
        <f>COUNT(AS2310,AT2310,AU2310,AV2310,AW2310,AX2310,AY2310,AZ2310,BA2310,BB2310,BC2310)</f>
        <v>2</v>
      </c>
      <c r="X2310" s="99">
        <v>0</v>
      </c>
      <c r="Y2310" s="99">
        <v>0</v>
      </c>
      <c r="Z2310" s="99">
        <v>0</v>
      </c>
      <c r="AA2310" s="99">
        <f>AR2310</f>
        <v>0</v>
      </c>
      <c r="AB2310" s="99">
        <f>AQ2310</f>
        <v>0</v>
      </c>
      <c r="AC2310" s="47"/>
      <c r="AD2310" s="100">
        <v>0</v>
      </c>
      <c r="AE2310" s="100">
        <v>0</v>
      </c>
      <c r="AF2310" s="100">
        <v>0</v>
      </c>
      <c r="AG2310" s="100">
        <v>0</v>
      </c>
      <c r="AH2310" s="100">
        <v>0</v>
      </c>
      <c r="AI2310" s="100">
        <v>0</v>
      </c>
      <c r="AJ2310" s="100">
        <v>0</v>
      </c>
      <c r="AK2310" s="100">
        <v>64</v>
      </c>
      <c r="AL2310" s="100">
        <v>0</v>
      </c>
      <c r="AM2310" s="100">
        <v>0</v>
      </c>
      <c r="AN2310" s="100">
        <v>0</v>
      </c>
      <c r="AO2310" s="44"/>
      <c r="AP2310" s="100"/>
      <c r="AQ2310" s="100"/>
      <c r="AR2310" s="100"/>
      <c r="AS2310" s="100"/>
      <c r="AT2310" s="100"/>
      <c r="AU2310" s="100"/>
      <c r="AV2310" s="100">
        <v>45</v>
      </c>
      <c r="AW2310" s="100"/>
      <c r="AX2310" s="100"/>
      <c r="AY2310" s="100">
        <v>60</v>
      </c>
      <c r="AZ2310" s="100"/>
      <c r="BA2310" s="100"/>
      <c r="BB2310" s="100"/>
      <c r="BC2310" s="100"/>
    </row>
    <row r="2311" spans="1:56" x14ac:dyDescent="0.3">
      <c r="A2311" s="100" t="s">
        <v>305</v>
      </c>
      <c r="B2311" s="100" t="s">
        <v>41</v>
      </c>
      <c r="C2311" s="100" t="s">
        <v>1825</v>
      </c>
      <c r="D2311" s="100" t="s">
        <v>3177</v>
      </c>
      <c r="E2311" s="100" t="s">
        <v>54</v>
      </c>
      <c r="F2311" s="100">
        <v>999924539</v>
      </c>
      <c r="G2311" s="99">
        <f>(J2311+T2311)-H2311</f>
        <v>120</v>
      </c>
      <c r="H2311" s="99">
        <f>J2311*0.5</f>
        <v>24</v>
      </c>
      <c r="I2311" s="44"/>
      <c r="J2311" s="99">
        <f>SUM(K2311,L2311,N2311,O2311,P2311,Q2311)</f>
        <v>48</v>
      </c>
      <c r="K2311" s="99">
        <f>SUM(AD2311,AL2311,AN2311)</f>
        <v>0</v>
      </c>
      <c r="L2311" s="99">
        <f>SUM(AE2311,AF2311,AG2311,AH2311)</f>
        <v>0</v>
      </c>
      <c r="M2311" s="99">
        <f>COUNT(#REF!,#REF!,#REF!,#REF!,#REF!,#REF!,#REF!,AE2311,#REF!,#REF!,#REF!,#REF!,AF2311,AG2311,#REF!,#REF!,#REF!,AH2311)</f>
        <v>4</v>
      </c>
      <c r="N2311" s="99">
        <f>AI2311+AJ2311</f>
        <v>0</v>
      </c>
      <c r="O2311" s="99"/>
      <c r="P2311" s="99">
        <f>AK2311</f>
        <v>48</v>
      </c>
      <c r="Q2311" s="99">
        <f>AM2311</f>
        <v>0</v>
      </c>
      <c r="R2311" s="99">
        <v>0</v>
      </c>
      <c r="S2311" s="47"/>
      <c r="T2311" s="99">
        <f>SUM(U2311,V2311,X2311,Y2311,Z2311,AA2311,AB2311)</f>
        <v>96</v>
      </c>
      <c r="U2311" s="99">
        <f>AP2311</f>
        <v>0</v>
      </c>
      <c r="V2311" s="99">
        <f>SUM(AS2311,AT2311,AU2311,AV2311,AW2311,AX2311,AY2311,AZ2311,BA2311,BB2311,BC2311)</f>
        <v>96</v>
      </c>
      <c r="W2311" s="99">
        <f>COUNT(AS2311,AT2311,AU2311,AV2311,AW2311,AX2311,AY2311,AZ2311,BA2311,BB2311,BC2311)</f>
        <v>2</v>
      </c>
      <c r="X2311" s="99">
        <v>0</v>
      </c>
      <c r="Y2311" s="99">
        <v>0</v>
      </c>
      <c r="Z2311" s="99">
        <v>0</v>
      </c>
      <c r="AA2311" s="99">
        <f>AR2311</f>
        <v>0</v>
      </c>
      <c r="AB2311" s="99">
        <f>AQ2311</f>
        <v>0</v>
      </c>
      <c r="AC2311" s="47"/>
      <c r="AD2311" s="100">
        <v>0</v>
      </c>
      <c r="AE2311" s="100">
        <v>0</v>
      </c>
      <c r="AF2311" s="100">
        <v>0</v>
      </c>
      <c r="AG2311" s="100">
        <v>0</v>
      </c>
      <c r="AH2311" s="100">
        <v>0</v>
      </c>
      <c r="AI2311" s="100">
        <v>0</v>
      </c>
      <c r="AJ2311" s="100">
        <v>0</v>
      </c>
      <c r="AK2311" s="100">
        <v>48</v>
      </c>
      <c r="AL2311" s="100">
        <v>0</v>
      </c>
      <c r="AM2311" s="100">
        <v>0</v>
      </c>
      <c r="AN2311" s="100">
        <v>0</v>
      </c>
      <c r="AO2311" s="44"/>
      <c r="AP2311" s="100"/>
      <c r="AQ2311" s="100"/>
      <c r="AR2311" s="100"/>
      <c r="AS2311" s="100"/>
      <c r="AT2311" s="100"/>
      <c r="AU2311" s="100"/>
      <c r="AV2311" s="100"/>
      <c r="AW2311" s="100"/>
      <c r="AX2311" s="100">
        <v>45</v>
      </c>
      <c r="AY2311" s="100"/>
      <c r="AZ2311" s="100">
        <v>51</v>
      </c>
      <c r="BA2311" s="100"/>
      <c r="BB2311" s="100"/>
      <c r="BC2311" s="100"/>
    </row>
    <row r="2312" spans="1:56" x14ac:dyDescent="0.3">
      <c r="A2312" s="100" t="s">
        <v>305</v>
      </c>
      <c r="B2312" s="99" t="s">
        <v>41</v>
      </c>
      <c r="C2312" s="100" t="s">
        <v>1722</v>
      </c>
      <c r="D2312" s="100" t="s">
        <v>1787</v>
      </c>
      <c r="E2312" s="100" t="s">
        <v>54</v>
      </c>
      <c r="F2312" s="99">
        <v>999924300</v>
      </c>
      <c r="G2312" s="99">
        <f>(J2312+T2312)-H2312</f>
        <v>90.5</v>
      </c>
      <c r="H2312" s="99">
        <f>(K2312+L2312+N2312+O2312+P2312+Q2312+R2312)*0.5</f>
        <v>90.5</v>
      </c>
      <c r="I2312" s="24"/>
      <c r="J2312" s="99">
        <f>SUM(K2312,L2312,N2312,O2312,P2312,Q2312)</f>
        <v>181</v>
      </c>
      <c r="K2312" s="99">
        <f>SUM(AD2312,AL2312,AN2312)</f>
        <v>25</v>
      </c>
      <c r="L2312" s="99">
        <f>SUM(AE2312,AF2312,AG2312,AH2312)</f>
        <v>0</v>
      </c>
      <c r="M2312" s="99">
        <f>COUNT(#REF!,#REF!,#REF!,#REF!,#REF!,#REF!,#REF!,AE2312,#REF!,#REF!,#REF!,#REF!,AF2312,AG2312,#REF!,#REF!,#REF!,AH2312)</f>
        <v>0</v>
      </c>
      <c r="N2312" s="99">
        <f>AI2312+AJ2312</f>
        <v>56</v>
      </c>
      <c r="O2312" s="99"/>
      <c r="P2312" s="99">
        <f>AK2312</f>
        <v>0</v>
      </c>
      <c r="Q2312" s="99">
        <f>AM2312</f>
        <v>100</v>
      </c>
      <c r="R2312" s="99">
        <v>0</v>
      </c>
      <c r="S2312" s="47"/>
      <c r="T2312" s="99">
        <f>SUM(U2312,V2312,X2312,Y2312,Z2312,AA2312,AB2312)</f>
        <v>0</v>
      </c>
      <c r="U2312" s="99">
        <f>AP2312</f>
        <v>0</v>
      </c>
      <c r="V2312" s="99">
        <f>SUM(AS2312,AT2312,AU2312,AV2312,AW2312,AX2312,AY2312,AZ2312,BA2312,BB2312,BC2312)</f>
        <v>0</v>
      </c>
      <c r="W2312" s="99">
        <f>COUNT(AS2312,AT2312,AU2312,AV2312,AW2312,AX2312,AY2312,AZ2312,BA2312,BB2312,BC2312)</f>
        <v>0</v>
      </c>
      <c r="X2312" s="99">
        <v>0</v>
      </c>
      <c r="Y2312" s="99">
        <v>0</v>
      </c>
      <c r="Z2312" s="99">
        <v>0</v>
      </c>
      <c r="AA2312" s="99">
        <f>AR2312</f>
        <v>0</v>
      </c>
      <c r="AB2312" s="99">
        <f>AQ2312</f>
        <v>0</v>
      </c>
      <c r="AC2312" s="47"/>
      <c r="AD2312" s="99"/>
      <c r="AE2312" s="99"/>
      <c r="AF2312" s="99"/>
      <c r="AG2312" s="99"/>
      <c r="AH2312" s="99"/>
      <c r="AI2312" s="99">
        <v>56</v>
      </c>
      <c r="AJ2312" s="99"/>
      <c r="AK2312" s="99"/>
      <c r="AL2312" s="99">
        <v>25</v>
      </c>
      <c r="AM2312" s="100">
        <v>100</v>
      </c>
      <c r="AN2312" s="100"/>
      <c r="AO2312" s="44"/>
      <c r="AP2312" s="100"/>
      <c r="AQ2312" s="100"/>
      <c r="AR2312" s="100"/>
      <c r="AS2312" s="100"/>
      <c r="AT2312" s="100"/>
      <c r="AU2312" s="100"/>
      <c r="AV2312" s="100"/>
      <c r="AW2312" s="100"/>
      <c r="AX2312" s="100"/>
      <c r="AY2312" s="100"/>
      <c r="AZ2312" s="100"/>
      <c r="BA2312" s="100"/>
      <c r="BB2312" s="100"/>
      <c r="BC2312" s="100"/>
      <c r="BD2312" s="41"/>
    </row>
    <row r="2313" spans="1:56" x14ac:dyDescent="0.3">
      <c r="A2313" s="100" t="s">
        <v>305</v>
      </c>
      <c r="B2313" s="100" t="s">
        <v>41</v>
      </c>
      <c r="C2313" s="100" t="s">
        <v>2419</v>
      </c>
      <c r="D2313" s="100" t="s">
        <v>2420</v>
      </c>
      <c r="E2313" s="100" t="s">
        <v>54</v>
      </c>
      <c r="F2313" s="100">
        <v>999927061</v>
      </c>
      <c r="G2313" s="99">
        <f>(J2313+T2313)-H2313</f>
        <v>90</v>
      </c>
      <c r="H2313" s="100"/>
      <c r="I2313" s="44"/>
      <c r="J2313" s="99">
        <f>SUM(K2313,L2313,N2313,O2313,P2313,Q2313)</f>
        <v>0</v>
      </c>
      <c r="K2313" s="99">
        <f>SUM(AD2313,AL2313,AN2313)</f>
        <v>0</v>
      </c>
      <c r="L2313" s="99">
        <f>SUM(AE2313,AF2313,AG2313,AH2313)</f>
        <v>0</v>
      </c>
      <c r="M2313" s="99">
        <f>COUNT(#REF!,#REF!,#REF!,#REF!,#REF!,#REF!,#REF!,AE2313,#REF!,#REF!,#REF!,#REF!,AF2313,AG2313,#REF!,#REF!,#REF!,AH2313)</f>
        <v>0</v>
      </c>
      <c r="N2313" s="99">
        <f>AI2313+AJ2313</f>
        <v>0</v>
      </c>
      <c r="O2313" s="99"/>
      <c r="P2313" s="99">
        <f>AK2313</f>
        <v>0</v>
      </c>
      <c r="Q2313" s="99">
        <f>AM2313</f>
        <v>0</v>
      </c>
      <c r="R2313" s="99">
        <v>0</v>
      </c>
      <c r="S2313" s="47"/>
      <c r="T2313" s="99">
        <f>SUM(U2313,V2313,X2313,Y2313,Z2313,AA2313,AB2313)</f>
        <v>90</v>
      </c>
      <c r="U2313" s="99">
        <f>AP2313</f>
        <v>0</v>
      </c>
      <c r="V2313" s="99">
        <f>SUM(AS2313,AT2313,AU2313,AV2313,AW2313,AX2313,AY2313,AZ2313,BA2313,BB2313,BC2313)</f>
        <v>90</v>
      </c>
      <c r="W2313" s="99">
        <f>COUNT(AS2313,AT2313,AU2313,AV2313,AW2313,AX2313,AY2313,AZ2313,BA2313,BB2313,BC2313)</f>
        <v>1</v>
      </c>
      <c r="X2313" s="99">
        <v>0</v>
      </c>
      <c r="Y2313" s="99">
        <v>0</v>
      </c>
      <c r="Z2313" s="99">
        <v>0</v>
      </c>
      <c r="AA2313" s="99">
        <f>AR2313</f>
        <v>0</v>
      </c>
      <c r="AB2313" s="99">
        <f>AQ2313</f>
        <v>0</v>
      </c>
      <c r="AC2313" s="47"/>
      <c r="AD2313" s="100"/>
      <c r="AE2313" s="100"/>
      <c r="AF2313" s="100"/>
      <c r="AG2313" s="100"/>
      <c r="AH2313" s="100"/>
      <c r="AI2313" s="100"/>
      <c r="AJ2313" s="100"/>
      <c r="AK2313" s="100"/>
      <c r="AL2313" s="100"/>
      <c r="AM2313" s="100"/>
      <c r="AN2313" s="100"/>
      <c r="AO2313" s="44"/>
      <c r="AP2313" s="100"/>
      <c r="AQ2313" s="100"/>
      <c r="AR2313" s="100"/>
      <c r="AS2313" s="100"/>
      <c r="AT2313" s="100"/>
      <c r="AU2313" s="100"/>
      <c r="AV2313" s="100"/>
      <c r="AW2313" s="100"/>
      <c r="AX2313" s="100"/>
      <c r="AY2313" s="100"/>
      <c r="AZ2313" s="100">
        <v>90</v>
      </c>
      <c r="BA2313" s="100"/>
      <c r="BB2313" s="100"/>
      <c r="BC2313" s="100"/>
    </row>
    <row r="2314" spans="1:56" x14ac:dyDescent="0.3">
      <c r="A2314" s="100" t="s">
        <v>305</v>
      </c>
      <c r="B2314" s="100" t="s">
        <v>41</v>
      </c>
      <c r="C2314" s="100" t="s">
        <v>2909</v>
      </c>
      <c r="D2314" s="100" t="s">
        <v>90</v>
      </c>
      <c r="E2314" s="100" t="s">
        <v>54</v>
      </c>
      <c r="F2314" s="100">
        <v>999929551</v>
      </c>
      <c r="G2314" s="99">
        <f>(J2314+T2314)-H2314</f>
        <v>90</v>
      </c>
      <c r="H2314" s="100"/>
      <c r="I2314" s="44"/>
      <c r="J2314" s="99">
        <f>SUM(K2314,L2314,N2314,O2314,P2314,Q2314)</f>
        <v>0</v>
      </c>
      <c r="K2314" s="99">
        <f>SUM(AD2314,AL2314,AN2314)</f>
        <v>0</v>
      </c>
      <c r="L2314" s="99">
        <f>SUM(AE2314,AF2314,AG2314,AH2314)</f>
        <v>0</v>
      </c>
      <c r="M2314" s="99">
        <f>COUNT(#REF!,#REF!,#REF!,#REF!,#REF!,#REF!,#REF!,AE2314,#REF!,#REF!,#REF!,#REF!,AF2314,AG2314,#REF!,#REF!,#REF!,AH2314)</f>
        <v>0</v>
      </c>
      <c r="N2314" s="99">
        <f>AI2314+AJ2314</f>
        <v>0</v>
      </c>
      <c r="O2314" s="99"/>
      <c r="P2314" s="99">
        <f>AK2314</f>
        <v>0</v>
      </c>
      <c r="Q2314" s="99">
        <f>AM2314</f>
        <v>0</v>
      </c>
      <c r="R2314" s="99">
        <v>0</v>
      </c>
      <c r="S2314" s="47"/>
      <c r="T2314" s="99">
        <f>SUM(U2314,V2314,X2314,Y2314,Z2314,AA2314,AB2314)</f>
        <v>90</v>
      </c>
      <c r="U2314" s="99">
        <f>AP2314</f>
        <v>0</v>
      </c>
      <c r="V2314" s="99">
        <f>SUM(AS2314,AT2314,AU2314,AV2314,AW2314,AX2314,AY2314,AZ2314,BA2314,BB2314,BC2314)</f>
        <v>90</v>
      </c>
      <c r="W2314" s="99">
        <f>COUNT(AS2314,AT2314,AU2314,AV2314,AW2314,AX2314,AY2314,AZ2314,BA2314,BB2314,BC2314)</f>
        <v>1</v>
      </c>
      <c r="X2314" s="99">
        <v>0</v>
      </c>
      <c r="Y2314" s="99">
        <v>0</v>
      </c>
      <c r="Z2314" s="99">
        <v>0</v>
      </c>
      <c r="AA2314" s="99">
        <f>AR2314</f>
        <v>0</v>
      </c>
      <c r="AB2314" s="99">
        <f>AQ2314</f>
        <v>0</v>
      </c>
      <c r="AC2314" s="47"/>
      <c r="AD2314" s="100"/>
      <c r="AE2314" s="100"/>
      <c r="AF2314" s="100"/>
      <c r="AG2314" s="100"/>
      <c r="AH2314" s="100"/>
      <c r="AI2314" s="100"/>
      <c r="AJ2314" s="100"/>
      <c r="AK2314" s="100"/>
      <c r="AL2314" s="100"/>
      <c r="AM2314" s="100"/>
      <c r="AN2314" s="100"/>
      <c r="AO2314" s="44"/>
      <c r="AP2314" s="100"/>
      <c r="AQ2314" s="100"/>
      <c r="AR2314" s="100"/>
      <c r="AS2314" s="100">
        <v>90</v>
      </c>
      <c r="AT2314" s="100"/>
      <c r="AU2314" s="100"/>
      <c r="AV2314" s="100"/>
      <c r="AW2314" s="100"/>
      <c r="AX2314" s="100"/>
      <c r="AY2314" s="100"/>
      <c r="AZ2314" s="100"/>
      <c r="BA2314" s="100"/>
      <c r="BB2314" s="100"/>
      <c r="BC2314" s="100"/>
    </row>
    <row r="2315" spans="1:56" x14ac:dyDescent="0.3">
      <c r="A2315" s="100" t="s">
        <v>305</v>
      </c>
      <c r="B2315" s="99" t="s">
        <v>41</v>
      </c>
      <c r="C2315" s="99" t="s">
        <v>1788</v>
      </c>
      <c r="D2315" s="99" t="s">
        <v>1144</v>
      </c>
      <c r="E2315" s="99" t="s">
        <v>54</v>
      </c>
      <c r="F2315" s="99">
        <v>999924794</v>
      </c>
      <c r="G2315" s="99">
        <f>(J2315+T2315)-H2315</f>
        <v>78</v>
      </c>
      <c r="H2315" s="100"/>
      <c r="I2315" s="24"/>
      <c r="J2315" s="99">
        <f>SUM(K2315,L2315,N2315,O2315,P2315,Q2315)</f>
        <v>78</v>
      </c>
      <c r="K2315" s="99">
        <f>SUM(AD2315,AL2315,AN2315)</f>
        <v>0</v>
      </c>
      <c r="L2315" s="99">
        <f>SUM(AE2315,AF2315,AG2315,AH2315)</f>
        <v>0</v>
      </c>
      <c r="M2315" s="99">
        <f>COUNT(#REF!,#REF!,#REF!,#REF!,#REF!,#REF!,#REF!,AE2315,#REF!,#REF!,#REF!,#REF!,AF2315,AG2315,#REF!,#REF!,#REF!,AH2315)</f>
        <v>0</v>
      </c>
      <c r="N2315" s="99">
        <f>AI2315+AJ2315</f>
        <v>0</v>
      </c>
      <c r="O2315" s="99"/>
      <c r="P2315" s="99">
        <f>AK2315</f>
        <v>78</v>
      </c>
      <c r="Q2315" s="99">
        <f>AM2315</f>
        <v>0</v>
      </c>
      <c r="R2315" s="99">
        <v>0</v>
      </c>
      <c r="S2315" s="47"/>
      <c r="T2315" s="99">
        <f>SUM(U2315,V2315,X2315,Y2315,Z2315,AA2315,AB2315)</f>
        <v>0</v>
      </c>
      <c r="U2315" s="99">
        <f>AP2315</f>
        <v>0</v>
      </c>
      <c r="V2315" s="99">
        <f>SUM(AS2315,AT2315,AU2315,AV2315,AW2315,AX2315,AY2315,AZ2315,BA2315,BB2315,BC2315)</f>
        <v>0</v>
      </c>
      <c r="W2315" s="99">
        <f>COUNT(AS2315,AT2315,AU2315,AV2315,AW2315,AX2315,AY2315,AZ2315,BA2315,BB2315,BC2315)</f>
        <v>0</v>
      </c>
      <c r="X2315" s="99">
        <v>0</v>
      </c>
      <c r="Y2315" s="99">
        <v>0</v>
      </c>
      <c r="Z2315" s="99">
        <v>0</v>
      </c>
      <c r="AA2315" s="99">
        <f>AR2315</f>
        <v>0</v>
      </c>
      <c r="AB2315" s="99">
        <f>AQ2315</f>
        <v>0</v>
      </c>
      <c r="AC2315" s="47"/>
      <c r="AD2315" s="99"/>
      <c r="AE2315" s="99"/>
      <c r="AF2315" s="99"/>
      <c r="AG2315" s="99"/>
      <c r="AH2315" s="99"/>
      <c r="AI2315" s="99"/>
      <c r="AJ2315" s="99"/>
      <c r="AK2315" s="99">
        <v>78</v>
      </c>
      <c r="AL2315" s="99"/>
      <c r="AM2315" s="100"/>
      <c r="AN2315" s="100"/>
      <c r="AO2315" s="44"/>
      <c r="AP2315" s="100"/>
      <c r="AQ2315" s="100"/>
      <c r="AR2315" s="100"/>
      <c r="AS2315" s="100"/>
      <c r="AT2315" s="100"/>
      <c r="AU2315" s="100"/>
      <c r="AV2315" s="100"/>
      <c r="AW2315" s="100"/>
      <c r="AX2315" s="100"/>
      <c r="AY2315" s="100"/>
      <c r="AZ2315" s="100"/>
      <c r="BA2315" s="100"/>
      <c r="BB2315" s="100"/>
      <c r="BC2315" s="100"/>
      <c r="BD2315" s="41"/>
    </row>
    <row r="2316" spans="1:56" x14ac:dyDescent="0.3">
      <c r="A2316" s="100" t="s">
        <v>305</v>
      </c>
      <c r="B2316" s="100" t="s">
        <v>41</v>
      </c>
      <c r="C2316" s="100" t="s">
        <v>724</v>
      </c>
      <c r="D2316" s="100" t="s">
        <v>3294</v>
      </c>
      <c r="E2316" s="100" t="s">
        <v>54</v>
      </c>
      <c r="F2316" s="100">
        <v>999924964</v>
      </c>
      <c r="G2316" s="99">
        <f>(J2316+T2316)-H2316</f>
        <v>68</v>
      </c>
      <c r="H2316" s="100"/>
      <c r="I2316" s="44"/>
      <c r="J2316" s="99">
        <f>SUM(K2316,L2316,N2316,O2316,P2316,Q2316)</f>
        <v>0</v>
      </c>
      <c r="K2316" s="99">
        <f>SUM(AD2316,AL2316,AN2316)</f>
        <v>0</v>
      </c>
      <c r="L2316" s="99">
        <f>SUM(AE2316,AF2316,AG2316,AH2316)</f>
        <v>0</v>
      </c>
      <c r="M2316" s="99">
        <f>COUNT(#REF!,#REF!,#REF!,#REF!,#REF!,#REF!,#REF!,AE2316,#REF!,#REF!,#REF!,#REF!,AF2316,AG2316,#REF!,#REF!,#REF!,AH2316)</f>
        <v>0</v>
      </c>
      <c r="N2316" s="99">
        <f>AI2316+AJ2316</f>
        <v>0</v>
      </c>
      <c r="O2316" s="99"/>
      <c r="P2316" s="99">
        <f>AK2316</f>
        <v>0</v>
      </c>
      <c r="Q2316" s="99">
        <f>AM2316</f>
        <v>0</v>
      </c>
      <c r="R2316" s="99">
        <v>0</v>
      </c>
      <c r="S2316" s="47"/>
      <c r="T2316" s="99">
        <f>SUM(U2316,V2316,X2316,Y2316,Z2316,AA2316,AB2316)</f>
        <v>68</v>
      </c>
      <c r="U2316" s="99">
        <f>AP2316</f>
        <v>0</v>
      </c>
      <c r="V2316" s="99">
        <f>SUM(AS2316,AT2316,AU2316,AV2316,AW2316,AX2316,AY2316,AZ2316,BA2316,BB2316,BC2316)</f>
        <v>68</v>
      </c>
      <c r="W2316" s="99">
        <f>COUNT(AS2316,AT2316,AU2316,AV2316,AW2316,AX2316,AY2316,AZ2316,BA2316,BB2316,BC2316)</f>
        <v>1</v>
      </c>
      <c r="X2316" s="99">
        <v>0</v>
      </c>
      <c r="Y2316" s="99">
        <v>0</v>
      </c>
      <c r="Z2316" s="99">
        <v>0</v>
      </c>
      <c r="AA2316" s="99">
        <f>AR2316</f>
        <v>0</v>
      </c>
      <c r="AB2316" s="99">
        <f>AQ2316</f>
        <v>0</v>
      </c>
      <c r="AC2316" s="47"/>
      <c r="AD2316" s="100"/>
      <c r="AE2316" s="100"/>
      <c r="AF2316" s="100"/>
      <c r="AG2316" s="100"/>
      <c r="AH2316" s="100"/>
      <c r="AI2316" s="100"/>
      <c r="AJ2316" s="100"/>
      <c r="AK2316" s="100"/>
      <c r="AL2316" s="100"/>
      <c r="AM2316" s="100"/>
      <c r="AN2316" s="100"/>
      <c r="AO2316" s="44"/>
      <c r="AP2316" s="100"/>
      <c r="AQ2316" s="100"/>
      <c r="AR2316" s="100"/>
      <c r="AS2316" s="100"/>
      <c r="AT2316" s="100"/>
      <c r="AU2316" s="100"/>
      <c r="AV2316" s="100"/>
      <c r="AW2316" s="100"/>
      <c r="AX2316" s="100"/>
      <c r="AY2316" s="100"/>
      <c r="AZ2316" s="100">
        <v>68</v>
      </c>
      <c r="BA2316" s="100"/>
      <c r="BB2316" s="100"/>
      <c r="BC2316" s="100"/>
    </row>
    <row r="2317" spans="1:56" x14ac:dyDescent="0.3">
      <c r="A2317" s="100" t="s">
        <v>305</v>
      </c>
      <c r="B2317" s="100" t="s">
        <v>41</v>
      </c>
      <c r="C2317" s="100" t="s">
        <v>1978</v>
      </c>
      <c r="D2317" s="100" t="s">
        <v>1979</v>
      </c>
      <c r="E2317" s="100" t="s">
        <v>54</v>
      </c>
      <c r="F2317" s="100">
        <v>999925286</v>
      </c>
      <c r="G2317" s="99">
        <f>(J2317+T2317)-H2317</f>
        <v>68</v>
      </c>
      <c r="H2317" s="100"/>
      <c r="I2317" s="44"/>
      <c r="J2317" s="99">
        <f>SUM(K2317,L2317,N2317,O2317,P2317,Q2317)</f>
        <v>0</v>
      </c>
      <c r="K2317" s="99">
        <f>SUM(AD2317,AL2317,AN2317)</f>
        <v>0</v>
      </c>
      <c r="L2317" s="99">
        <f>SUM(AE2317,AF2317,AG2317,AH2317)</f>
        <v>0</v>
      </c>
      <c r="M2317" s="99">
        <f>COUNT(#REF!,#REF!,#REF!,#REF!,#REF!,#REF!,#REF!,AE2317,#REF!,#REF!,#REF!,#REF!,AF2317,AG2317,#REF!,#REF!,#REF!,AH2317)</f>
        <v>0</v>
      </c>
      <c r="N2317" s="99">
        <f>AI2317+AJ2317</f>
        <v>0</v>
      </c>
      <c r="O2317" s="99"/>
      <c r="P2317" s="99">
        <f>AK2317</f>
        <v>0</v>
      </c>
      <c r="Q2317" s="99">
        <f>AM2317</f>
        <v>0</v>
      </c>
      <c r="R2317" s="99">
        <v>0</v>
      </c>
      <c r="S2317" s="47"/>
      <c r="T2317" s="99">
        <f>SUM(U2317,V2317,X2317,Y2317,Z2317,AA2317,AB2317)</f>
        <v>68</v>
      </c>
      <c r="U2317" s="99">
        <f>AP2317</f>
        <v>0</v>
      </c>
      <c r="V2317" s="99">
        <f>SUM(AS2317,AT2317,AU2317,AV2317,AW2317,AX2317,AY2317,AZ2317,BA2317,BB2317,BC2317)</f>
        <v>68</v>
      </c>
      <c r="W2317" s="99">
        <f>COUNT(AS2317,AT2317,AU2317,AV2317,AW2317,AX2317,AY2317,AZ2317,BA2317,BB2317,BC2317)</f>
        <v>1</v>
      </c>
      <c r="X2317" s="99">
        <v>0</v>
      </c>
      <c r="Y2317" s="99">
        <v>0</v>
      </c>
      <c r="Z2317" s="99">
        <v>0</v>
      </c>
      <c r="AA2317" s="99">
        <f>AR2317</f>
        <v>0</v>
      </c>
      <c r="AB2317" s="99">
        <f>AQ2317</f>
        <v>0</v>
      </c>
      <c r="AC2317" s="47"/>
      <c r="AD2317" s="100"/>
      <c r="AE2317" s="100"/>
      <c r="AF2317" s="100"/>
      <c r="AG2317" s="100"/>
      <c r="AH2317" s="100"/>
      <c r="AI2317" s="100"/>
      <c r="AJ2317" s="100"/>
      <c r="AK2317" s="100"/>
      <c r="AL2317" s="100"/>
      <c r="AM2317" s="100"/>
      <c r="AN2317" s="100"/>
      <c r="AO2317" s="44"/>
      <c r="AP2317" s="100"/>
      <c r="AQ2317" s="100"/>
      <c r="AR2317" s="100"/>
      <c r="AS2317" s="100"/>
      <c r="AT2317" s="100"/>
      <c r="AU2317" s="100"/>
      <c r="AV2317" s="100"/>
      <c r="AW2317" s="100"/>
      <c r="AX2317" s="100"/>
      <c r="AY2317" s="100"/>
      <c r="AZ2317" s="100">
        <v>68</v>
      </c>
      <c r="BA2317" s="100"/>
      <c r="BB2317" s="100"/>
      <c r="BC2317" s="100"/>
    </row>
    <row r="2318" spans="1:56" x14ac:dyDescent="0.3">
      <c r="A2318" s="100" t="s">
        <v>305</v>
      </c>
      <c r="B2318" s="100" t="s">
        <v>41</v>
      </c>
      <c r="C2318" s="100" t="s">
        <v>2137</v>
      </c>
      <c r="D2318" s="100" t="s">
        <v>495</v>
      </c>
      <c r="E2318" s="100" t="s">
        <v>54</v>
      </c>
      <c r="F2318" s="100">
        <v>999925859</v>
      </c>
      <c r="G2318" s="99">
        <f>(J2318+T2318)-H2318</f>
        <v>68</v>
      </c>
      <c r="H2318" s="100"/>
      <c r="I2318" s="44"/>
      <c r="J2318" s="99">
        <f>SUM(K2318,L2318,N2318,O2318,P2318,Q2318)</f>
        <v>0</v>
      </c>
      <c r="K2318" s="99">
        <f>SUM(AD2318,AL2318,AN2318)</f>
        <v>0</v>
      </c>
      <c r="L2318" s="99">
        <f>SUM(AE2318,AF2318,AG2318,AH2318)</f>
        <v>0</v>
      </c>
      <c r="M2318" s="99">
        <f>COUNT(#REF!,#REF!,#REF!,#REF!,#REF!,#REF!,#REF!,AE2318,#REF!,#REF!,#REF!,#REF!,AF2318,AG2318,#REF!,#REF!,#REF!,AH2318)</f>
        <v>0</v>
      </c>
      <c r="N2318" s="99">
        <f>AI2318+AJ2318</f>
        <v>0</v>
      </c>
      <c r="O2318" s="99"/>
      <c r="P2318" s="99">
        <f>AK2318</f>
        <v>0</v>
      </c>
      <c r="Q2318" s="99">
        <f>AM2318</f>
        <v>0</v>
      </c>
      <c r="R2318" s="99">
        <v>0</v>
      </c>
      <c r="S2318" s="47"/>
      <c r="T2318" s="99">
        <f>SUM(U2318,V2318,X2318,Y2318,Z2318,AA2318,AB2318)</f>
        <v>68</v>
      </c>
      <c r="U2318" s="99">
        <f>AP2318</f>
        <v>0</v>
      </c>
      <c r="V2318" s="99">
        <f>SUM(AS2318,AT2318,AU2318,AV2318,AW2318,AX2318,AY2318,AZ2318,BA2318,BB2318,BC2318)</f>
        <v>68</v>
      </c>
      <c r="W2318" s="99">
        <f>COUNT(AS2318,AT2318,AU2318,AV2318,AW2318,AX2318,AY2318,AZ2318,BA2318,BB2318,BC2318)</f>
        <v>1</v>
      </c>
      <c r="X2318" s="99">
        <v>0</v>
      </c>
      <c r="Y2318" s="99">
        <v>0</v>
      </c>
      <c r="Z2318" s="99">
        <v>0</v>
      </c>
      <c r="AA2318" s="99">
        <f>AR2318</f>
        <v>0</v>
      </c>
      <c r="AB2318" s="99">
        <f>AQ2318</f>
        <v>0</v>
      </c>
      <c r="AC2318" s="47"/>
      <c r="AD2318" s="100"/>
      <c r="AE2318" s="100"/>
      <c r="AF2318" s="100"/>
      <c r="AG2318" s="100"/>
      <c r="AH2318" s="100"/>
      <c r="AI2318" s="100"/>
      <c r="AJ2318" s="100"/>
      <c r="AK2318" s="100"/>
      <c r="AL2318" s="100"/>
      <c r="AM2318" s="100"/>
      <c r="AN2318" s="100"/>
      <c r="AO2318" s="44"/>
      <c r="AP2318" s="100"/>
      <c r="AQ2318" s="100"/>
      <c r="AR2318" s="100"/>
      <c r="AS2318" s="100">
        <v>68</v>
      </c>
      <c r="AT2318" s="100"/>
      <c r="AU2318" s="100"/>
      <c r="AV2318" s="100"/>
      <c r="AW2318" s="100"/>
      <c r="AX2318" s="100"/>
      <c r="AY2318" s="100"/>
      <c r="AZ2318" s="100"/>
      <c r="BA2318" s="100"/>
      <c r="BB2318" s="100"/>
      <c r="BC2318" s="100"/>
    </row>
    <row r="2319" spans="1:56" x14ac:dyDescent="0.3">
      <c r="A2319" s="100" t="s">
        <v>305</v>
      </c>
      <c r="B2319" s="100" t="s">
        <v>41</v>
      </c>
      <c r="C2319" s="100" t="s">
        <v>2811</v>
      </c>
      <c r="D2319" s="100" t="s">
        <v>2807</v>
      </c>
      <c r="E2319" s="100" t="s">
        <v>54</v>
      </c>
      <c r="F2319" s="100">
        <v>999928747</v>
      </c>
      <c r="G2319" s="99">
        <f>(J2319+T2319)-H2319</f>
        <v>65.5</v>
      </c>
      <c r="H2319" s="100"/>
      <c r="I2319" s="44"/>
      <c r="J2319" s="99">
        <f>SUM(K2319,L2319,N2319,O2319,P2319,Q2319)</f>
        <v>0</v>
      </c>
      <c r="K2319" s="99">
        <f>SUM(AD2319,AL2319,AN2319)</f>
        <v>0</v>
      </c>
      <c r="L2319" s="99">
        <f>SUM(AE2319,AF2319,AG2319,AH2319)</f>
        <v>0</v>
      </c>
      <c r="M2319" s="99">
        <f>COUNT(#REF!,#REF!,#REF!,#REF!,#REF!,#REF!,#REF!,AE2319,#REF!,#REF!,#REF!,#REF!,AF2319,AG2319,#REF!,#REF!,#REF!,AH2319)</f>
        <v>0</v>
      </c>
      <c r="N2319" s="99">
        <f>AI2319+AJ2319</f>
        <v>0</v>
      </c>
      <c r="O2319" s="99"/>
      <c r="P2319" s="99">
        <f>AK2319</f>
        <v>0</v>
      </c>
      <c r="Q2319" s="99">
        <f>AM2319</f>
        <v>0</v>
      </c>
      <c r="R2319" s="99">
        <v>0</v>
      </c>
      <c r="S2319" s="44"/>
      <c r="T2319" s="99">
        <f>SUM(U2319,V2319,X2319,Y2319,Z2319,AA2319,AB2319)</f>
        <v>65.5</v>
      </c>
      <c r="U2319" s="99">
        <f>AP2319</f>
        <v>11.5</v>
      </c>
      <c r="V2319" s="99">
        <f>SUM(AS2319,AT2319,AU2319,AV2319,AW2319,AX2319,AY2319,AZ2319,BA2319,BB2319,BC2319)</f>
        <v>54</v>
      </c>
      <c r="W2319" s="99">
        <f>COUNT(AS2319,AT2319,AU2319,AV2319,AW2319,AX2319,AY2319,AZ2319,BA2319,BB2319,BC2319)</f>
        <v>1</v>
      </c>
      <c r="X2319" s="99">
        <v>0</v>
      </c>
      <c r="Y2319" s="99">
        <v>0</v>
      </c>
      <c r="Z2319" s="99">
        <v>0</v>
      </c>
      <c r="AA2319" s="99">
        <f>AR2319</f>
        <v>0</v>
      </c>
      <c r="AB2319" s="99">
        <f>AQ2319</f>
        <v>0</v>
      </c>
      <c r="AC2319" s="44"/>
      <c r="AD2319" s="100"/>
      <c r="AE2319" s="100"/>
      <c r="AF2319" s="100"/>
      <c r="AG2319" s="100"/>
      <c r="AH2319" s="100"/>
      <c r="AI2319" s="100"/>
      <c r="AJ2319" s="100"/>
      <c r="AK2319" s="100"/>
      <c r="AL2319" s="100"/>
      <c r="AM2319" s="100"/>
      <c r="AN2319" s="100"/>
      <c r="AO2319" s="44"/>
      <c r="AP2319" s="100">
        <v>11.5</v>
      </c>
      <c r="AQ2319" s="100"/>
      <c r="AR2319" s="100"/>
      <c r="AS2319" s="100">
        <v>54</v>
      </c>
      <c r="AT2319" s="100"/>
      <c r="AU2319" s="100"/>
      <c r="AV2319" s="100"/>
      <c r="AW2319" s="100"/>
      <c r="AX2319" s="100"/>
      <c r="AY2319" s="100"/>
      <c r="AZ2319" s="100"/>
      <c r="BA2319" s="100"/>
      <c r="BB2319" s="100"/>
      <c r="BC2319" s="100"/>
      <c r="BD2319" s="41"/>
    </row>
    <row r="2320" spans="1:56" x14ac:dyDescent="0.3">
      <c r="A2320" s="100" t="s">
        <v>305</v>
      </c>
      <c r="B2320" s="99" t="s">
        <v>41</v>
      </c>
      <c r="C2320" s="99" t="s">
        <v>1394</v>
      </c>
      <c r="D2320" s="99" t="s">
        <v>660</v>
      </c>
      <c r="E2320" s="99" t="s">
        <v>54</v>
      </c>
      <c r="F2320" s="99">
        <v>999921632</v>
      </c>
      <c r="G2320" s="99">
        <f>(J2320+T2320)-H2320</f>
        <v>64</v>
      </c>
      <c r="H2320" s="99">
        <f>(K2320+L2320+N2320+O2320+P2320+Q2320+R2320)*0.5</f>
        <v>64</v>
      </c>
      <c r="I2320" s="24"/>
      <c r="J2320" s="99">
        <f>SUM(K2320,L2320,N2320,O2320,P2320,Q2320)</f>
        <v>128</v>
      </c>
      <c r="K2320" s="99">
        <f>SUM(AD2320,AL2320,AN2320)</f>
        <v>0</v>
      </c>
      <c r="L2320" s="99">
        <f>SUM(AE2320,AF2320,AG2320,AH2320)</f>
        <v>60</v>
      </c>
      <c r="M2320" s="99">
        <f>COUNT(#REF!,#REF!,#REF!,#REF!,#REF!,#REF!,#REF!,AE2320,#REF!,#REF!,#REF!,#REF!,AF2320,AG2320,#REF!,#REF!,#REF!,AH2320)</f>
        <v>1</v>
      </c>
      <c r="N2320" s="99">
        <f>AI2320+AJ2320</f>
        <v>0</v>
      </c>
      <c r="O2320" s="99"/>
      <c r="P2320" s="99">
        <f>AK2320</f>
        <v>68</v>
      </c>
      <c r="Q2320" s="99">
        <f>AM2320</f>
        <v>0</v>
      </c>
      <c r="R2320" s="99">
        <v>0</v>
      </c>
      <c r="S2320" s="47"/>
      <c r="T2320" s="99">
        <f>SUM(U2320,V2320,X2320,Y2320,Z2320,AA2320,AB2320)</f>
        <v>0</v>
      </c>
      <c r="U2320" s="99">
        <f>AP2320</f>
        <v>0</v>
      </c>
      <c r="V2320" s="99">
        <f>SUM(AS2320,AT2320,AU2320,AV2320,AW2320,AX2320,AY2320,AZ2320,BA2320,BB2320,BC2320)</f>
        <v>0</v>
      </c>
      <c r="W2320" s="99">
        <f>COUNT(AS2320,AT2320,AU2320,AV2320,AW2320,AX2320,AY2320,AZ2320,BA2320,BB2320,BC2320)</f>
        <v>0</v>
      </c>
      <c r="X2320" s="99">
        <v>0</v>
      </c>
      <c r="Y2320" s="99">
        <v>0</v>
      </c>
      <c r="Z2320" s="99">
        <v>0</v>
      </c>
      <c r="AA2320" s="99">
        <f>AR2320</f>
        <v>0</v>
      </c>
      <c r="AB2320" s="99">
        <f>AQ2320</f>
        <v>0</v>
      </c>
      <c r="AC2320" s="47"/>
      <c r="AD2320" s="99"/>
      <c r="AE2320" s="99"/>
      <c r="AF2320" s="99"/>
      <c r="AG2320" s="99">
        <v>60</v>
      </c>
      <c r="AH2320" s="99"/>
      <c r="AI2320" s="99"/>
      <c r="AJ2320" s="99"/>
      <c r="AK2320" s="99">
        <v>68</v>
      </c>
      <c r="AL2320" s="99"/>
      <c r="AM2320" s="100"/>
      <c r="AN2320" s="100"/>
      <c r="AO2320" s="44"/>
      <c r="AP2320" s="100"/>
      <c r="AQ2320" s="100"/>
      <c r="AR2320" s="100"/>
      <c r="AS2320" s="100"/>
      <c r="AT2320" s="100"/>
      <c r="AU2320" s="100"/>
      <c r="AV2320" s="100"/>
      <c r="AW2320" s="100"/>
      <c r="AX2320" s="100"/>
      <c r="AY2320" s="100"/>
      <c r="AZ2320" s="100"/>
      <c r="BA2320" s="100"/>
      <c r="BB2320" s="100"/>
      <c r="BC2320" s="100"/>
      <c r="BD2320" s="41"/>
    </row>
    <row r="2321" spans="1:56" x14ac:dyDescent="0.3">
      <c r="A2321" s="100" t="s">
        <v>305</v>
      </c>
      <c r="B2321" s="100" t="s">
        <v>41</v>
      </c>
      <c r="C2321" s="100" t="s">
        <v>1881</v>
      </c>
      <c r="D2321" s="100" t="s">
        <v>1882</v>
      </c>
      <c r="E2321" s="100" t="s">
        <v>54</v>
      </c>
      <c r="F2321" s="100">
        <v>999924842</v>
      </c>
      <c r="G2321" s="99">
        <f>(J2321+T2321)-H2321</f>
        <v>63</v>
      </c>
      <c r="H2321" s="100"/>
      <c r="I2321" s="44"/>
      <c r="J2321" s="99">
        <f>SUM(K2321,L2321,N2321,O2321,P2321,Q2321)</f>
        <v>0</v>
      </c>
      <c r="K2321" s="99">
        <f>SUM(AD2321,AL2321,AN2321)</f>
        <v>0</v>
      </c>
      <c r="L2321" s="99">
        <f>SUM(AE2321,AF2321,AG2321,AH2321)</f>
        <v>0</v>
      </c>
      <c r="M2321" s="99">
        <f>COUNT(#REF!,#REF!,#REF!,#REF!,#REF!,#REF!,#REF!,AE2321,#REF!,#REF!,#REF!,#REF!,AF2321,AG2321,#REF!,#REF!,#REF!,AH2321)</f>
        <v>0</v>
      </c>
      <c r="N2321" s="99">
        <f>AI2321+AJ2321</f>
        <v>0</v>
      </c>
      <c r="O2321" s="99"/>
      <c r="P2321" s="99">
        <f>AK2321</f>
        <v>0</v>
      </c>
      <c r="Q2321" s="99">
        <f>AM2321</f>
        <v>0</v>
      </c>
      <c r="R2321" s="99">
        <v>0</v>
      </c>
      <c r="S2321" s="47"/>
      <c r="T2321" s="99">
        <f>SUM(U2321,V2321,X2321,Y2321,Z2321,AA2321,AB2321)</f>
        <v>63</v>
      </c>
      <c r="U2321" s="99">
        <f>AP2321</f>
        <v>0</v>
      </c>
      <c r="V2321" s="99">
        <f>SUM(AS2321,AT2321,AU2321,AV2321,AW2321,AX2321,AY2321,AZ2321,BA2321,BB2321,BC2321)</f>
        <v>63</v>
      </c>
      <c r="W2321" s="99">
        <f>COUNT(AS2321,AT2321,AU2321,AV2321,AW2321,AX2321,AY2321,AZ2321,BA2321,BB2321,BC2321)</f>
        <v>1</v>
      </c>
      <c r="X2321" s="99">
        <v>0</v>
      </c>
      <c r="Y2321" s="99">
        <v>0</v>
      </c>
      <c r="Z2321" s="99">
        <v>0</v>
      </c>
      <c r="AA2321" s="99">
        <f>AR2321</f>
        <v>0</v>
      </c>
      <c r="AB2321" s="99">
        <f>AQ2321</f>
        <v>0</v>
      </c>
      <c r="AC2321" s="47"/>
      <c r="AD2321" s="100"/>
      <c r="AE2321" s="100"/>
      <c r="AF2321" s="100"/>
      <c r="AG2321" s="100"/>
      <c r="AH2321" s="100"/>
      <c r="AI2321" s="100"/>
      <c r="AJ2321" s="100"/>
      <c r="AK2321" s="100"/>
      <c r="AL2321" s="100"/>
      <c r="AM2321" s="100"/>
      <c r="AN2321" s="100"/>
      <c r="AO2321" s="44"/>
      <c r="AP2321" s="100"/>
      <c r="AQ2321" s="100"/>
      <c r="AR2321" s="100"/>
      <c r="AS2321" s="100">
        <v>63</v>
      </c>
      <c r="AT2321" s="100"/>
      <c r="AU2321" s="100"/>
      <c r="AV2321" s="100"/>
      <c r="AW2321" s="100"/>
      <c r="AX2321" s="100"/>
      <c r="AY2321" s="100"/>
      <c r="AZ2321" s="100"/>
      <c r="BA2321" s="100"/>
      <c r="BB2321" s="100"/>
      <c r="BC2321" s="100"/>
    </row>
    <row r="2322" spans="1:56" x14ac:dyDescent="0.3">
      <c r="A2322" s="100" t="s">
        <v>305</v>
      </c>
      <c r="B2322" s="100" t="s">
        <v>41</v>
      </c>
      <c r="C2322" s="100" t="s">
        <v>1900</v>
      </c>
      <c r="D2322" s="100" t="s">
        <v>2527</v>
      </c>
      <c r="E2322" s="100" t="s">
        <v>54</v>
      </c>
      <c r="F2322" s="100">
        <v>999927442</v>
      </c>
      <c r="G2322" s="99">
        <f>(J2322+T2322)-H2322</f>
        <v>60</v>
      </c>
      <c r="H2322" s="100"/>
      <c r="I2322" s="44"/>
      <c r="J2322" s="99">
        <f>SUM(K2322,L2322,N2322,O2322,P2322,Q2322)</f>
        <v>0</v>
      </c>
      <c r="K2322" s="99">
        <f>SUM(AD2322,AL2322,AN2322)</f>
        <v>0</v>
      </c>
      <c r="L2322" s="99">
        <f>SUM(AE2322,AF2322,AG2322,AH2322)</f>
        <v>0</v>
      </c>
      <c r="M2322" s="99">
        <f>COUNT(#REF!,#REF!,#REF!,#REF!,#REF!,#REF!,#REF!,AE2322,#REF!,#REF!,#REF!,#REF!,AF2322,AG2322,#REF!,#REF!,#REF!,AH2322)</f>
        <v>0</v>
      </c>
      <c r="N2322" s="99">
        <f>AI2322+AJ2322</f>
        <v>0</v>
      </c>
      <c r="O2322" s="99"/>
      <c r="P2322" s="99">
        <f>AK2322</f>
        <v>0</v>
      </c>
      <c r="Q2322" s="99">
        <f>AM2322</f>
        <v>0</v>
      </c>
      <c r="R2322" s="99">
        <v>0</v>
      </c>
      <c r="S2322" s="47"/>
      <c r="T2322" s="99">
        <f>SUM(U2322,V2322,X2322,Y2322,Z2322,AA2322,AB2322)</f>
        <v>60</v>
      </c>
      <c r="U2322" s="99">
        <f>AP2322</f>
        <v>0</v>
      </c>
      <c r="V2322" s="99">
        <f>SUM(AS2322,AT2322,AU2322,AV2322,AW2322,AX2322,AY2322,AZ2322,BA2322,BB2322,BC2322)</f>
        <v>60</v>
      </c>
      <c r="W2322" s="99">
        <f>COUNT(AS2322,AT2322,AU2322,AV2322,AW2322,AX2322,AY2322,AZ2322,BA2322,BB2322,BC2322)</f>
        <v>1</v>
      </c>
      <c r="X2322" s="99">
        <v>0</v>
      </c>
      <c r="Y2322" s="99">
        <v>0</v>
      </c>
      <c r="Z2322" s="99">
        <v>0</v>
      </c>
      <c r="AA2322" s="99">
        <f>AR2322</f>
        <v>0</v>
      </c>
      <c r="AB2322" s="99">
        <f>AQ2322</f>
        <v>0</v>
      </c>
      <c r="AC2322" s="47"/>
      <c r="AD2322" s="100"/>
      <c r="AE2322" s="100"/>
      <c r="AF2322" s="100"/>
      <c r="AG2322" s="100"/>
      <c r="AH2322" s="100"/>
      <c r="AI2322" s="100"/>
      <c r="AJ2322" s="100"/>
      <c r="AK2322" s="100"/>
      <c r="AL2322" s="100"/>
      <c r="AM2322" s="100"/>
      <c r="AN2322" s="100"/>
      <c r="AO2322" s="44"/>
      <c r="AP2322" s="100"/>
      <c r="AQ2322" s="100"/>
      <c r="AR2322" s="100"/>
      <c r="AS2322" s="100"/>
      <c r="AT2322" s="100"/>
      <c r="AU2322" s="100"/>
      <c r="AV2322" s="100"/>
      <c r="AW2322" s="100"/>
      <c r="AX2322" s="100"/>
      <c r="AY2322" s="100"/>
      <c r="AZ2322" s="100"/>
      <c r="BA2322" s="100"/>
      <c r="BB2322" s="100">
        <v>60</v>
      </c>
      <c r="BC2322" s="100"/>
    </row>
    <row r="2323" spans="1:56" x14ac:dyDescent="0.3">
      <c r="A2323" s="99" t="s">
        <v>305</v>
      </c>
      <c r="B2323" s="99" t="s">
        <v>41</v>
      </c>
      <c r="C2323" s="99" t="s">
        <v>2046</v>
      </c>
      <c r="D2323" s="99" t="s">
        <v>2047</v>
      </c>
      <c r="E2323" s="99" t="s">
        <v>54</v>
      </c>
      <c r="F2323" s="99">
        <v>999925514</v>
      </c>
      <c r="G2323" s="99">
        <f>(J2323+T2323)-H2323</f>
        <v>58.5</v>
      </c>
      <c r="H2323" s="99"/>
      <c r="I2323" s="24"/>
      <c r="J2323" s="99">
        <f>SUM(K2323,L2323,N2323,O2323,P2323,Q2323)</f>
        <v>58.5</v>
      </c>
      <c r="K2323" s="99">
        <f>SUM(AD2323,AL2323,AN2323)</f>
        <v>37.5</v>
      </c>
      <c r="L2323" s="99">
        <f>SUM(AE2323,AF2323,AG2323,AH2323)</f>
        <v>0</v>
      </c>
      <c r="M2323" s="99">
        <f>COUNT(#REF!,#REF!,#REF!,#REF!,#REF!,#REF!,#REF!,AE2323,#REF!,#REF!,#REF!,#REF!,AF2323,AG2323,#REF!,#REF!,#REF!,AH2323)</f>
        <v>0</v>
      </c>
      <c r="N2323" s="99">
        <f>AI2323+AJ2323</f>
        <v>21</v>
      </c>
      <c r="O2323" s="99"/>
      <c r="P2323" s="99">
        <f>AK2323</f>
        <v>0</v>
      </c>
      <c r="Q2323" s="99">
        <f>AM2323</f>
        <v>0</v>
      </c>
      <c r="R2323" s="99">
        <v>0</v>
      </c>
      <c r="S2323" s="47"/>
      <c r="T2323" s="99">
        <f>SUM(U2323,V2323,X2323,Y2323,Z2323,AA2323,AB2323)</f>
        <v>0</v>
      </c>
      <c r="U2323" s="99">
        <f>AP2323</f>
        <v>0</v>
      </c>
      <c r="V2323" s="99">
        <f>SUM(AS2323,AT2323,AU2323,AV2323,AW2323,AX2323,AY2323,AZ2323,BA2323,BB2323,BC2323)</f>
        <v>0</v>
      </c>
      <c r="W2323" s="99">
        <f>COUNT(AS2323,AT2323,AU2323,AV2323,AW2323,AX2323,AY2323,AZ2323,BA2323,BB2323,BC2323)</f>
        <v>0</v>
      </c>
      <c r="X2323" s="99">
        <v>0</v>
      </c>
      <c r="Y2323" s="99">
        <v>0</v>
      </c>
      <c r="Z2323" s="99">
        <v>0</v>
      </c>
      <c r="AA2323" s="99">
        <f>AR2323</f>
        <v>0</v>
      </c>
      <c r="AB2323" s="99">
        <f>AQ2323</f>
        <v>0</v>
      </c>
      <c r="AC2323" s="47"/>
      <c r="AD2323" s="99"/>
      <c r="AE2323" s="99"/>
      <c r="AF2323" s="99"/>
      <c r="AG2323" s="99"/>
      <c r="AH2323" s="99"/>
      <c r="AI2323" s="99">
        <v>21</v>
      </c>
      <c r="AJ2323" s="99"/>
      <c r="AK2323" s="99"/>
      <c r="AL2323" s="99">
        <v>37.5</v>
      </c>
      <c r="AM2323" s="100"/>
      <c r="AN2323" s="100"/>
      <c r="AO2323" s="44"/>
      <c r="AP2323" s="100"/>
      <c r="AQ2323" s="100"/>
      <c r="AR2323" s="100"/>
      <c r="AS2323" s="100"/>
      <c r="AT2323" s="100"/>
      <c r="AU2323" s="100"/>
      <c r="AV2323" s="100"/>
      <c r="AW2323" s="100"/>
      <c r="AX2323" s="100"/>
      <c r="AY2323" s="100"/>
      <c r="AZ2323" s="100"/>
      <c r="BA2323" s="100"/>
      <c r="BB2323" s="100"/>
      <c r="BC2323" s="100"/>
      <c r="BD2323" s="41"/>
    </row>
    <row r="2324" spans="1:56" x14ac:dyDescent="0.3">
      <c r="A2324" s="100" t="s">
        <v>305</v>
      </c>
      <c r="B2324" s="100" t="s">
        <v>41</v>
      </c>
      <c r="C2324" s="100" t="s">
        <v>1890</v>
      </c>
      <c r="D2324" s="100" t="s">
        <v>1889</v>
      </c>
      <c r="E2324" s="100" t="s">
        <v>54</v>
      </c>
      <c r="F2324" s="100">
        <v>999924855</v>
      </c>
      <c r="G2324" s="99">
        <f>(J2324+T2324)-H2324</f>
        <v>58</v>
      </c>
      <c r="H2324" s="100"/>
      <c r="I2324" s="44"/>
      <c r="J2324" s="99">
        <f>SUM(K2324,L2324,N2324,O2324,P2324,Q2324)</f>
        <v>0</v>
      </c>
      <c r="K2324" s="99">
        <f>SUM(AD2324,AL2324,AN2324)</f>
        <v>0</v>
      </c>
      <c r="L2324" s="99">
        <f>SUM(AE2324,AF2324,AG2324,AH2324)</f>
        <v>0</v>
      </c>
      <c r="M2324" s="99">
        <f>COUNT(#REF!,#REF!,#REF!,#REF!,#REF!,#REF!,#REF!,AE2324,#REF!,#REF!,#REF!,#REF!,AF2324,AG2324,#REF!,#REF!,#REF!,AH2324)</f>
        <v>0</v>
      </c>
      <c r="N2324" s="99">
        <f>AI2324+AJ2324</f>
        <v>0</v>
      </c>
      <c r="O2324" s="99"/>
      <c r="P2324" s="99">
        <f>AK2324</f>
        <v>0</v>
      </c>
      <c r="Q2324" s="99">
        <f>AM2324</f>
        <v>0</v>
      </c>
      <c r="R2324" s="99">
        <v>0</v>
      </c>
      <c r="S2324" s="47"/>
      <c r="T2324" s="99">
        <f>SUM(U2324,V2324,X2324,Y2324,Z2324,AA2324,AB2324)</f>
        <v>58</v>
      </c>
      <c r="U2324" s="99">
        <f>AP2324</f>
        <v>0</v>
      </c>
      <c r="V2324" s="99">
        <f>SUM(AS2324,AT2324,AU2324,AV2324,AW2324,AX2324,AY2324,AZ2324,BA2324,BB2324,BC2324)</f>
        <v>58</v>
      </c>
      <c r="W2324" s="99">
        <f>COUNT(AS2324,AT2324,AU2324,AV2324,AW2324,AX2324,AY2324,AZ2324,BA2324,BB2324,BC2324)</f>
        <v>1</v>
      </c>
      <c r="X2324" s="99">
        <v>0</v>
      </c>
      <c r="Y2324" s="99">
        <v>0</v>
      </c>
      <c r="Z2324" s="99">
        <v>0</v>
      </c>
      <c r="AA2324" s="99">
        <f>AR2324</f>
        <v>0</v>
      </c>
      <c r="AB2324" s="99">
        <f>AQ2324</f>
        <v>0</v>
      </c>
      <c r="AC2324" s="47"/>
      <c r="AD2324" s="100"/>
      <c r="AE2324" s="100"/>
      <c r="AF2324" s="100"/>
      <c r="AG2324" s="100"/>
      <c r="AH2324" s="100"/>
      <c r="AI2324" s="100"/>
      <c r="AJ2324" s="100"/>
      <c r="AK2324" s="100"/>
      <c r="AL2324" s="100"/>
      <c r="AM2324" s="100"/>
      <c r="AN2324" s="100"/>
      <c r="AO2324" s="44"/>
      <c r="AP2324" s="100"/>
      <c r="AQ2324" s="100"/>
      <c r="AR2324" s="100"/>
      <c r="AS2324" s="100">
        <v>58</v>
      </c>
      <c r="AT2324" s="100"/>
      <c r="AU2324" s="100"/>
      <c r="AV2324" s="100"/>
      <c r="AW2324" s="100"/>
      <c r="AX2324" s="100"/>
      <c r="AY2324" s="100"/>
      <c r="AZ2324" s="100"/>
      <c r="BA2324" s="100"/>
      <c r="BB2324" s="100"/>
      <c r="BC2324" s="100"/>
    </row>
    <row r="2325" spans="1:56" x14ac:dyDescent="0.3">
      <c r="A2325" s="100" t="s">
        <v>305</v>
      </c>
      <c r="B2325" s="99" t="s">
        <v>41</v>
      </c>
      <c r="C2325" s="99" t="s">
        <v>219</v>
      </c>
      <c r="D2325" s="99" t="s">
        <v>1081</v>
      </c>
      <c r="E2325" s="99" t="s">
        <v>54</v>
      </c>
      <c r="F2325" s="99">
        <v>999927637</v>
      </c>
      <c r="G2325" s="99">
        <f>(J2325+T2325)-H2325</f>
        <v>57</v>
      </c>
      <c r="H2325" s="99">
        <f>(K2325+L2325+N2325+O2325+P2325+Q2325+R2325)*0.5</f>
        <v>57</v>
      </c>
      <c r="I2325" s="24"/>
      <c r="J2325" s="99">
        <f>SUM(K2325,L2325,N2325,O2325,P2325,Q2325)</f>
        <v>114</v>
      </c>
      <c r="K2325" s="99">
        <f>SUM(AD2325,AL2325,AN2325)</f>
        <v>0</v>
      </c>
      <c r="L2325" s="99">
        <f>SUM(AE2325,AF2325,AG2325,AH2325)</f>
        <v>30</v>
      </c>
      <c r="M2325" s="99">
        <f>COUNT(#REF!,#REF!,#REF!,#REF!,#REF!,#REF!,#REF!,AE2325,#REF!,#REF!,#REF!,#REF!,AF2325,AG2325,#REF!,#REF!,#REF!,AH2325)</f>
        <v>1</v>
      </c>
      <c r="N2325" s="99">
        <f>AI2325+AJ2325</f>
        <v>0</v>
      </c>
      <c r="O2325" s="99"/>
      <c r="P2325" s="99">
        <f>AK2325</f>
        <v>84</v>
      </c>
      <c r="Q2325" s="99">
        <f>AM2325</f>
        <v>0</v>
      </c>
      <c r="R2325" s="99">
        <v>0</v>
      </c>
      <c r="S2325" s="47"/>
      <c r="T2325" s="99">
        <f>SUM(U2325,V2325,X2325,Y2325,Z2325,AA2325,AB2325)</f>
        <v>0</v>
      </c>
      <c r="U2325" s="99">
        <f>AP2325</f>
        <v>0</v>
      </c>
      <c r="V2325" s="99">
        <f>SUM(AS2325,AT2325,AU2325,AV2325,AW2325,AX2325,AY2325,AZ2325,BA2325,BB2325,BC2325)</f>
        <v>0</v>
      </c>
      <c r="W2325" s="99">
        <f>COUNT(AS2325,AT2325,AU2325,AV2325,AW2325,AX2325,AY2325,AZ2325,BA2325,BB2325,BC2325)</f>
        <v>0</v>
      </c>
      <c r="X2325" s="99">
        <v>0</v>
      </c>
      <c r="Y2325" s="99">
        <v>0</v>
      </c>
      <c r="Z2325" s="99">
        <v>0</v>
      </c>
      <c r="AA2325" s="99">
        <f>AR2325</f>
        <v>0</v>
      </c>
      <c r="AB2325" s="99">
        <f>AQ2325</f>
        <v>0</v>
      </c>
      <c r="AC2325" s="47"/>
      <c r="AD2325" s="99"/>
      <c r="AE2325" s="99"/>
      <c r="AF2325" s="99">
        <v>30</v>
      </c>
      <c r="AG2325" s="99"/>
      <c r="AH2325" s="99"/>
      <c r="AI2325" s="99"/>
      <c r="AJ2325" s="99"/>
      <c r="AK2325" s="99">
        <v>84</v>
      </c>
      <c r="AL2325" s="99"/>
      <c r="AM2325" s="100"/>
      <c r="AN2325" s="100"/>
      <c r="AO2325" s="44"/>
      <c r="AP2325" s="100"/>
      <c r="AQ2325" s="100"/>
      <c r="AR2325" s="100"/>
      <c r="AS2325" s="100"/>
      <c r="AT2325" s="100"/>
      <c r="AU2325" s="100"/>
      <c r="AV2325" s="100"/>
      <c r="AW2325" s="100"/>
      <c r="AX2325" s="100"/>
      <c r="AY2325" s="100"/>
      <c r="AZ2325" s="100"/>
      <c r="BA2325" s="100"/>
      <c r="BB2325" s="100"/>
      <c r="BC2325" s="100"/>
      <c r="BD2325" s="41"/>
    </row>
    <row r="2326" spans="1:56" x14ac:dyDescent="0.3">
      <c r="A2326" s="100" t="s">
        <v>305</v>
      </c>
      <c r="B2326" s="100" t="s">
        <v>41</v>
      </c>
      <c r="C2326" s="100" t="s">
        <v>296</v>
      </c>
      <c r="D2326" s="100" t="s">
        <v>3295</v>
      </c>
      <c r="E2326" s="100" t="s">
        <v>54</v>
      </c>
      <c r="F2326" s="100">
        <v>999929191</v>
      </c>
      <c r="G2326" s="99">
        <f>(J2326+T2326)-H2326</f>
        <v>51</v>
      </c>
      <c r="H2326" s="100"/>
      <c r="I2326" s="44"/>
      <c r="J2326" s="99">
        <f>SUM(K2326,L2326,N2326,O2326,P2326,Q2326)</f>
        <v>0</v>
      </c>
      <c r="K2326" s="99">
        <f>SUM(AD2326,AL2326,AN2326)</f>
        <v>0</v>
      </c>
      <c r="L2326" s="99">
        <f>SUM(AE2326,AF2326,AG2326,AH2326)</f>
        <v>0</v>
      </c>
      <c r="M2326" s="99">
        <f>COUNT(#REF!,#REF!,#REF!,#REF!,#REF!,#REF!,#REF!,AE2326,#REF!,#REF!,#REF!,#REF!,AF2326,AG2326,#REF!,#REF!,#REF!,AH2326)</f>
        <v>0</v>
      </c>
      <c r="N2326" s="99">
        <f>AI2326+AJ2326</f>
        <v>0</v>
      </c>
      <c r="O2326" s="99"/>
      <c r="P2326" s="99">
        <f>AK2326</f>
        <v>0</v>
      </c>
      <c r="Q2326" s="99">
        <f>AM2326</f>
        <v>0</v>
      </c>
      <c r="R2326" s="99">
        <v>0</v>
      </c>
      <c r="S2326" s="47"/>
      <c r="T2326" s="99">
        <f>SUM(U2326,V2326,X2326,Y2326,Z2326,AA2326,AB2326)</f>
        <v>51</v>
      </c>
      <c r="U2326" s="99">
        <f>AP2326</f>
        <v>0</v>
      </c>
      <c r="V2326" s="99">
        <f>SUM(AS2326,AT2326,AU2326,AV2326,AW2326,AX2326,AY2326,AZ2326,BA2326,BB2326,BC2326)</f>
        <v>51</v>
      </c>
      <c r="W2326" s="99">
        <f>COUNT(AS2326,AT2326,AU2326,AV2326,AW2326,AX2326,AY2326,AZ2326,BA2326,BB2326,BC2326)</f>
        <v>1</v>
      </c>
      <c r="X2326" s="99">
        <v>0</v>
      </c>
      <c r="Y2326" s="99">
        <v>0</v>
      </c>
      <c r="Z2326" s="99">
        <v>0</v>
      </c>
      <c r="AA2326" s="99">
        <f>AR2326</f>
        <v>0</v>
      </c>
      <c r="AB2326" s="99">
        <f>AQ2326</f>
        <v>0</v>
      </c>
      <c r="AC2326" s="47"/>
      <c r="AD2326" s="100"/>
      <c r="AE2326" s="100"/>
      <c r="AF2326" s="100"/>
      <c r="AG2326" s="100"/>
      <c r="AH2326" s="100"/>
      <c r="AI2326" s="100"/>
      <c r="AJ2326" s="100"/>
      <c r="AK2326" s="100"/>
      <c r="AL2326" s="100"/>
      <c r="AM2326" s="100"/>
      <c r="AN2326" s="100"/>
      <c r="AO2326" s="44"/>
      <c r="AP2326" s="100"/>
      <c r="AQ2326" s="100"/>
      <c r="AR2326" s="100"/>
      <c r="AS2326" s="100"/>
      <c r="AT2326" s="100"/>
      <c r="AU2326" s="100"/>
      <c r="AV2326" s="100"/>
      <c r="AW2326" s="100"/>
      <c r="AX2326" s="100"/>
      <c r="AY2326" s="100"/>
      <c r="AZ2326" s="100">
        <v>51</v>
      </c>
      <c r="BA2326" s="100"/>
      <c r="BB2326" s="100"/>
      <c r="BC2326" s="100"/>
    </row>
    <row r="2327" spans="1:56" x14ac:dyDescent="0.3">
      <c r="A2327" s="100" t="s">
        <v>305</v>
      </c>
      <c r="B2327" s="100" t="s">
        <v>41</v>
      </c>
      <c r="C2327" s="100" t="s">
        <v>1869</v>
      </c>
      <c r="D2327" s="100" t="s">
        <v>1377</v>
      </c>
      <c r="E2327" s="100" t="s">
        <v>54</v>
      </c>
      <c r="F2327" s="100">
        <v>999929202</v>
      </c>
      <c r="G2327" s="99">
        <f>(J2327+T2327)-H2327</f>
        <v>51</v>
      </c>
      <c r="H2327" s="100"/>
      <c r="I2327" s="44"/>
      <c r="J2327" s="99">
        <f>SUM(K2327,L2327,N2327,O2327,P2327,Q2327)</f>
        <v>0</v>
      </c>
      <c r="K2327" s="99">
        <f>SUM(AD2327,AL2327,AN2327)</f>
        <v>0</v>
      </c>
      <c r="L2327" s="99">
        <f>SUM(AE2327,AF2327,AG2327,AH2327)</f>
        <v>0</v>
      </c>
      <c r="M2327" s="99">
        <f>COUNT(#REF!,#REF!,#REF!,#REF!,#REF!,#REF!,#REF!,AE2327,#REF!,#REF!,#REF!,#REF!,AF2327,AG2327,#REF!,#REF!,#REF!,AH2327)</f>
        <v>0</v>
      </c>
      <c r="N2327" s="99">
        <f>AI2327+AJ2327</f>
        <v>0</v>
      </c>
      <c r="O2327" s="99"/>
      <c r="P2327" s="99">
        <f>AK2327</f>
        <v>0</v>
      </c>
      <c r="Q2327" s="99">
        <f>AM2327</f>
        <v>0</v>
      </c>
      <c r="R2327" s="99">
        <v>0</v>
      </c>
      <c r="S2327" s="47"/>
      <c r="T2327" s="99">
        <f>SUM(U2327,V2327,X2327,Y2327,Z2327,AA2327,AB2327)</f>
        <v>51</v>
      </c>
      <c r="U2327" s="99">
        <f>AP2327</f>
        <v>0</v>
      </c>
      <c r="V2327" s="99">
        <f>SUM(AS2327,AT2327,AU2327,AV2327,AW2327,AX2327,AY2327,AZ2327,BA2327,BB2327,BC2327)</f>
        <v>51</v>
      </c>
      <c r="W2327" s="99">
        <f>COUNT(AS2327,AT2327,AU2327,AV2327,AW2327,AX2327,AY2327,AZ2327,BA2327,BB2327,BC2327)</f>
        <v>1</v>
      </c>
      <c r="X2327" s="99">
        <v>0</v>
      </c>
      <c r="Y2327" s="99">
        <v>0</v>
      </c>
      <c r="Z2327" s="99">
        <v>0</v>
      </c>
      <c r="AA2327" s="99">
        <f>AR2327</f>
        <v>0</v>
      </c>
      <c r="AB2327" s="99">
        <f>AQ2327</f>
        <v>0</v>
      </c>
      <c r="AC2327" s="47"/>
      <c r="AD2327" s="100"/>
      <c r="AE2327" s="100"/>
      <c r="AF2327" s="100"/>
      <c r="AG2327" s="100"/>
      <c r="AH2327" s="100"/>
      <c r="AI2327" s="100"/>
      <c r="AJ2327" s="100"/>
      <c r="AK2327" s="100"/>
      <c r="AL2327" s="100"/>
      <c r="AM2327" s="100"/>
      <c r="AN2327" s="100"/>
      <c r="AO2327" s="44"/>
      <c r="AP2327" s="100"/>
      <c r="AQ2327" s="100"/>
      <c r="AR2327" s="100"/>
      <c r="AS2327" s="100"/>
      <c r="AT2327" s="100"/>
      <c r="AU2327" s="100"/>
      <c r="AV2327" s="100"/>
      <c r="AW2327" s="100"/>
      <c r="AX2327" s="100"/>
      <c r="AY2327" s="100"/>
      <c r="AZ2327" s="100">
        <v>51</v>
      </c>
      <c r="BA2327" s="100"/>
      <c r="BB2327" s="100"/>
      <c r="BC2327" s="100"/>
    </row>
    <row r="2328" spans="1:56" x14ac:dyDescent="0.3">
      <c r="A2328" s="100" t="s">
        <v>305</v>
      </c>
      <c r="B2328" s="100" t="s">
        <v>41</v>
      </c>
      <c r="C2328" s="100" t="s">
        <v>3296</v>
      </c>
      <c r="D2328" s="100" t="s">
        <v>3216</v>
      </c>
      <c r="E2328" s="100" t="s">
        <v>54</v>
      </c>
      <c r="F2328" s="100">
        <v>999930688</v>
      </c>
      <c r="G2328" s="99">
        <f>(J2328+T2328)-H2328</f>
        <v>51</v>
      </c>
      <c r="H2328" s="100"/>
      <c r="I2328" s="44"/>
      <c r="J2328" s="99">
        <f>SUM(K2328,L2328,N2328,O2328,P2328,Q2328)</f>
        <v>0</v>
      </c>
      <c r="K2328" s="99">
        <f>SUM(AD2328,AL2328,AN2328)</f>
        <v>0</v>
      </c>
      <c r="L2328" s="99">
        <f>SUM(AE2328,AF2328,AG2328,AH2328)</f>
        <v>0</v>
      </c>
      <c r="M2328" s="99">
        <f>COUNT(#REF!,#REF!,#REF!,#REF!,#REF!,#REF!,#REF!,AE2328,#REF!,#REF!,#REF!,#REF!,AF2328,AG2328,#REF!,#REF!,#REF!,AH2328)</f>
        <v>0</v>
      </c>
      <c r="N2328" s="99">
        <f>AI2328+AJ2328</f>
        <v>0</v>
      </c>
      <c r="O2328" s="99"/>
      <c r="P2328" s="99">
        <f>AK2328</f>
        <v>0</v>
      </c>
      <c r="Q2328" s="99">
        <f>AM2328</f>
        <v>0</v>
      </c>
      <c r="R2328" s="99">
        <v>0</v>
      </c>
      <c r="S2328" s="47"/>
      <c r="T2328" s="99">
        <f>SUM(U2328,V2328,X2328,Y2328,Z2328,AA2328,AB2328)</f>
        <v>51</v>
      </c>
      <c r="U2328" s="99">
        <f>AP2328</f>
        <v>0</v>
      </c>
      <c r="V2328" s="99">
        <f>SUM(AS2328,AT2328,AU2328,AV2328,AW2328,AX2328,AY2328,AZ2328,BA2328,BB2328,BC2328)</f>
        <v>51</v>
      </c>
      <c r="W2328" s="99">
        <f>COUNT(AS2328,AT2328,AU2328,AV2328,AW2328,AX2328,AY2328,AZ2328,BA2328,BB2328,BC2328)</f>
        <v>1</v>
      </c>
      <c r="X2328" s="99">
        <v>0</v>
      </c>
      <c r="Y2328" s="99">
        <v>0</v>
      </c>
      <c r="Z2328" s="99">
        <v>0</v>
      </c>
      <c r="AA2328" s="99">
        <f>AR2328</f>
        <v>0</v>
      </c>
      <c r="AB2328" s="99">
        <f>AQ2328</f>
        <v>0</v>
      </c>
      <c r="AC2328" s="47"/>
      <c r="AD2328" s="100"/>
      <c r="AE2328" s="100"/>
      <c r="AF2328" s="100"/>
      <c r="AG2328" s="100"/>
      <c r="AH2328" s="100"/>
      <c r="AI2328" s="100"/>
      <c r="AJ2328" s="100"/>
      <c r="AK2328" s="100"/>
      <c r="AL2328" s="100"/>
      <c r="AM2328" s="100"/>
      <c r="AN2328" s="100"/>
      <c r="AO2328" s="44"/>
      <c r="AP2328" s="100"/>
      <c r="AQ2328" s="100"/>
      <c r="AR2328" s="100"/>
      <c r="AS2328" s="100"/>
      <c r="AT2328" s="100"/>
      <c r="AU2328" s="100"/>
      <c r="AV2328" s="100"/>
      <c r="AW2328" s="100"/>
      <c r="AX2328" s="100"/>
      <c r="AY2328" s="100"/>
      <c r="AZ2328" s="100">
        <v>51</v>
      </c>
      <c r="BA2328" s="100"/>
      <c r="BB2328" s="100"/>
      <c r="BC2328" s="100"/>
    </row>
    <row r="2329" spans="1:56" x14ac:dyDescent="0.3">
      <c r="A2329" s="100" t="s">
        <v>305</v>
      </c>
      <c r="B2329" s="99" t="s">
        <v>41</v>
      </c>
      <c r="C2329" s="100" t="s">
        <v>1605</v>
      </c>
      <c r="D2329" s="100" t="s">
        <v>779</v>
      </c>
      <c r="E2329" s="100" t="s">
        <v>54</v>
      </c>
      <c r="F2329" s="99">
        <v>999922969</v>
      </c>
      <c r="G2329" s="99">
        <f>(J2329+T2329)-H2329</f>
        <v>45</v>
      </c>
      <c r="H2329" s="99">
        <f>(K2329+L2329+N2329+O2329+P2329+Q2329+R2329)*0.5</f>
        <v>45</v>
      </c>
      <c r="I2329" s="24"/>
      <c r="J2329" s="99">
        <f>SUM(K2329,L2329,N2329,O2329,P2329,Q2329)</f>
        <v>90</v>
      </c>
      <c r="K2329" s="99">
        <f>SUM(AD2329,AL2329,AN2329)</f>
        <v>0</v>
      </c>
      <c r="L2329" s="99">
        <f>SUM(AE2329,AF2329,AG2329,AH2329)</f>
        <v>0</v>
      </c>
      <c r="M2329" s="99">
        <f>COUNT(#REF!,#REF!,#REF!,#REF!,#REF!,#REF!,#REF!,AE2329,#REF!,#REF!,#REF!,#REF!,AF2329,AG2329,#REF!,#REF!,#REF!,AH2329)</f>
        <v>0</v>
      </c>
      <c r="N2329" s="99">
        <f>AI2329+AJ2329</f>
        <v>0</v>
      </c>
      <c r="O2329" s="99"/>
      <c r="P2329" s="99">
        <f>AK2329</f>
        <v>90</v>
      </c>
      <c r="Q2329" s="99">
        <f>AM2329</f>
        <v>0</v>
      </c>
      <c r="R2329" s="99">
        <v>0</v>
      </c>
      <c r="S2329" s="47"/>
      <c r="T2329" s="99">
        <f>SUM(U2329,V2329,X2329,Y2329,Z2329,AA2329,AB2329)</f>
        <v>0</v>
      </c>
      <c r="U2329" s="99">
        <f>AP2329</f>
        <v>0</v>
      </c>
      <c r="V2329" s="99">
        <f>SUM(AS2329,AT2329,AU2329,AV2329,AW2329,AX2329,AY2329,AZ2329,BA2329,BB2329,BC2329)</f>
        <v>0</v>
      </c>
      <c r="W2329" s="99">
        <f>COUNT(AS2329,AT2329,AU2329,AV2329,AW2329,AX2329,AY2329,AZ2329,BA2329,BB2329,BC2329)</f>
        <v>0</v>
      </c>
      <c r="X2329" s="99">
        <v>0</v>
      </c>
      <c r="Y2329" s="99">
        <v>0</v>
      </c>
      <c r="Z2329" s="99">
        <v>0</v>
      </c>
      <c r="AA2329" s="99">
        <f>AR2329</f>
        <v>0</v>
      </c>
      <c r="AB2329" s="99">
        <f>AQ2329</f>
        <v>0</v>
      </c>
      <c r="AC2329" s="47"/>
      <c r="AD2329" s="99"/>
      <c r="AE2329" s="99"/>
      <c r="AF2329" s="99"/>
      <c r="AG2329" s="99"/>
      <c r="AH2329" s="99"/>
      <c r="AI2329" s="99"/>
      <c r="AJ2329" s="99"/>
      <c r="AK2329" s="99">
        <v>90</v>
      </c>
      <c r="AL2329" s="99"/>
      <c r="AM2329" s="100"/>
      <c r="AN2329" s="100"/>
      <c r="AO2329" s="44"/>
      <c r="AP2329" s="100"/>
      <c r="AQ2329" s="100"/>
      <c r="AR2329" s="100"/>
      <c r="AS2329" s="100"/>
      <c r="AT2329" s="100"/>
      <c r="AU2329" s="100"/>
      <c r="AV2329" s="100"/>
      <c r="AW2329" s="100"/>
      <c r="AX2329" s="100"/>
      <c r="AY2329" s="100"/>
      <c r="AZ2329" s="100"/>
      <c r="BA2329" s="100"/>
      <c r="BB2329" s="100"/>
      <c r="BC2329" s="100"/>
      <c r="BD2329" s="41"/>
    </row>
    <row r="2330" spans="1:56" x14ac:dyDescent="0.3">
      <c r="A2330" s="100" t="s">
        <v>305</v>
      </c>
      <c r="B2330" s="100" t="s">
        <v>41</v>
      </c>
      <c r="C2330" s="100" t="s">
        <v>1895</v>
      </c>
      <c r="D2330" s="100" t="s">
        <v>1704</v>
      </c>
      <c r="E2330" s="100" t="s">
        <v>54</v>
      </c>
      <c r="F2330" s="100">
        <v>999924876</v>
      </c>
      <c r="G2330" s="99">
        <f>(J2330+T2330)-H2330</f>
        <v>45</v>
      </c>
      <c r="H2330" s="100"/>
      <c r="I2330" s="44"/>
      <c r="J2330" s="99">
        <f>SUM(K2330,L2330,N2330,O2330,P2330,Q2330)</f>
        <v>0</v>
      </c>
      <c r="K2330" s="99">
        <f>SUM(AD2330,AL2330,AN2330)</f>
        <v>0</v>
      </c>
      <c r="L2330" s="99">
        <f>SUM(AE2330,AF2330,AG2330,AH2330)</f>
        <v>0</v>
      </c>
      <c r="M2330" s="99">
        <f>COUNT(#REF!,#REF!,#REF!,#REF!,#REF!,#REF!,#REF!,AE2330,#REF!,#REF!,#REF!,#REF!,AF2330,AG2330,#REF!,#REF!,#REF!,AH2330)</f>
        <v>0</v>
      </c>
      <c r="N2330" s="99">
        <f>AI2330+AJ2330</f>
        <v>0</v>
      </c>
      <c r="O2330" s="99"/>
      <c r="P2330" s="99">
        <f>AK2330</f>
        <v>0</v>
      </c>
      <c r="Q2330" s="99">
        <f>AM2330</f>
        <v>0</v>
      </c>
      <c r="R2330" s="99">
        <v>0</v>
      </c>
      <c r="S2330" s="47"/>
      <c r="T2330" s="99">
        <f>SUM(U2330,V2330,X2330,Y2330,Z2330,AA2330,AB2330)</f>
        <v>45</v>
      </c>
      <c r="U2330" s="99">
        <f>AP2330</f>
        <v>0</v>
      </c>
      <c r="V2330" s="99">
        <f>SUM(AS2330,AT2330,AU2330,AV2330,AW2330,AX2330,AY2330,AZ2330,BA2330,BB2330,BC2330)</f>
        <v>45</v>
      </c>
      <c r="W2330" s="99">
        <f>COUNT(AS2330,AT2330,AU2330,AV2330,AW2330,AX2330,AY2330,AZ2330,BA2330,BB2330,BC2330)</f>
        <v>1</v>
      </c>
      <c r="X2330" s="99">
        <v>0</v>
      </c>
      <c r="Y2330" s="99">
        <v>0</v>
      </c>
      <c r="Z2330" s="99">
        <v>0</v>
      </c>
      <c r="AA2330" s="99">
        <f>AR2330</f>
        <v>0</v>
      </c>
      <c r="AB2330" s="99">
        <f>AQ2330</f>
        <v>0</v>
      </c>
      <c r="AC2330" s="47"/>
      <c r="AD2330" s="100"/>
      <c r="AE2330" s="100"/>
      <c r="AF2330" s="100"/>
      <c r="AG2330" s="100"/>
      <c r="AH2330" s="100"/>
      <c r="AI2330" s="100"/>
      <c r="AJ2330" s="100"/>
      <c r="AK2330" s="100"/>
      <c r="AL2330" s="100"/>
      <c r="AM2330" s="100"/>
      <c r="AN2330" s="100"/>
      <c r="AO2330" s="44"/>
      <c r="AP2330" s="100"/>
      <c r="AQ2330" s="100"/>
      <c r="AR2330" s="100"/>
      <c r="AS2330" s="100"/>
      <c r="AT2330" s="100"/>
      <c r="AU2330" s="100"/>
      <c r="AV2330" s="100"/>
      <c r="AW2330" s="100"/>
      <c r="AX2330" s="100"/>
      <c r="AY2330" s="100"/>
      <c r="AZ2330" s="100"/>
      <c r="BA2330" s="100"/>
      <c r="BB2330" s="100">
        <v>45</v>
      </c>
      <c r="BC2330" s="100"/>
    </row>
    <row r="2331" spans="1:56" x14ac:dyDescent="0.3">
      <c r="A2331" s="100" t="s">
        <v>305</v>
      </c>
      <c r="B2331" s="100" t="s">
        <v>41</v>
      </c>
      <c r="C2331" s="100" t="s">
        <v>388</v>
      </c>
      <c r="D2331" s="100" t="s">
        <v>3001</v>
      </c>
      <c r="E2331" s="100" t="s">
        <v>54</v>
      </c>
      <c r="F2331" s="100">
        <v>999929492</v>
      </c>
      <c r="G2331" s="99">
        <f>(J2331+T2331)-H2331</f>
        <v>45</v>
      </c>
      <c r="H2331" s="100"/>
      <c r="I2331" s="44"/>
      <c r="J2331" s="99">
        <f>SUM(K2331,L2331,N2331,O2331,P2331,Q2331)</f>
        <v>0</v>
      </c>
      <c r="K2331" s="99">
        <f>SUM(AD2331,AL2331,AN2331)</f>
        <v>0</v>
      </c>
      <c r="L2331" s="99">
        <f>SUM(AE2331,AF2331,AG2331,AH2331)</f>
        <v>0</v>
      </c>
      <c r="M2331" s="99">
        <f>COUNT(#REF!,#REF!,#REF!,#REF!,#REF!,#REF!,#REF!,AE2331,#REF!,#REF!,#REF!,#REF!,AF2331,AG2331,#REF!,#REF!,#REF!,AH2331)</f>
        <v>0</v>
      </c>
      <c r="N2331" s="99">
        <f>AI2331+AJ2331</f>
        <v>0</v>
      </c>
      <c r="O2331" s="99"/>
      <c r="P2331" s="99">
        <f>AK2331</f>
        <v>0</v>
      </c>
      <c r="Q2331" s="99">
        <f>AM2331</f>
        <v>0</v>
      </c>
      <c r="R2331" s="99">
        <v>0</v>
      </c>
      <c r="S2331" s="47"/>
      <c r="T2331" s="99">
        <f>SUM(U2331,V2331,X2331,Y2331,Z2331,AA2331,AB2331)</f>
        <v>45</v>
      </c>
      <c r="U2331" s="99">
        <f>AP2331</f>
        <v>0</v>
      </c>
      <c r="V2331" s="99">
        <f>SUM(AS2331,AT2331,AU2331,AV2331,AW2331,AX2331,AY2331,AZ2331,BA2331,BB2331,BC2331)</f>
        <v>45</v>
      </c>
      <c r="W2331" s="99">
        <f>COUNT(AS2331,AT2331,AU2331,AV2331,AW2331,AX2331,AY2331,AZ2331,BA2331,BB2331,BC2331)</f>
        <v>1</v>
      </c>
      <c r="X2331" s="99">
        <v>0</v>
      </c>
      <c r="Y2331" s="99">
        <v>0</v>
      </c>
      <c r="Z2331" s="99">
        <v>0</v>
      </c>
      <c r="AA2331" s="99">
        <f>AR2331</f>
        <v>0</v>
      </c>
      <c r="AB2331" s="99">
        <f>AQ2331</f>
        <v>0</v>
      </c>
      <c r="AC2331" s="47"/>
      <c r="AD2331" s="100"/>
      <c r="AE2331" s="100"/>
      <c r="AF2331" s="100"/>
      <c r="AG2331" s="100"/>
      <c r="AH2331" s="100"/>
      <c r="AI2331" s="100"/>
      <c r="AJ2331" s="100"/>
      <c r="AK2331" s="100"/>
      <c r="AL2331" s="100"/>
      <c r="AM2331" s="100"/>
      <c r="AN2331" s="100"/>
      <c r="AO2331" s="44"/>
      <c r="AP2331" s="100"/>
      <c r="AQ2331" s="100"/>
      <c r="AR2331" s="100"/>
      <c r="AS2331" s="100"/>
      <c r="AT2331" s="100">
        <v>45</v>
      </c>
      <c r="AU2331" s="100"/>
      <c r="AV2331" s="100"/>
      <c r="AW2331" s="100"/>
      <c r="AX2331" s="100"/>
      <c r="AY2331" s="100"/>
      <c r="AZ2331" s="100"/>
      <c r="BA2331" s="100"/>
      <c r="BB2331" s="100"/>
      <c r="BC2331" s="100"/>
    </row>
    <row r="2332" spans="1:56" x14ac:dyDescent="0.3">
      <c r="A2332" s="100" t="s">
        <v>305</v>
      </c>
      <c r="B2332" s="100" t="s">
        <v>41</v>
      </c>
      <c r="C2332" s="100" t="s">
        <v>206</v>
      </c>
      <c r="D2332" s="100" t="s">
        <v>88</v>
      </c>
      <c r="E2332" s="100" t="s">
        <v>54</v>
      </c>
      <c r="F2332" s="100">
        <v>999930910</v>
      </c>
      <c r="G2332" s="99">
        <f>(J2332+T2332)-H2332</f>
        <v>45</v>
      </c>
      <c r="H2332" s="100"/>
      <c r="I2332" s="44"/>
      <c r="J2332" s="99">
        <f>SUM(K2332,L2332,N2332,O2332,P2332,Q2332)</f>
        <v>0</v>
      </c>
      <c r="K2332" s="99">
        <f>SUM(AD2332,AL2332,AN2332)</f>
        <v>0</v>
      </c>
      <c r="L2332" s="99">
        <f>SUM(AE2332,AF2332,AG2332,AH2332)</f>
        <v>0</v>
      </c>
      <c r="M2332" s="99">
        <f>COUNT(#REF!,#REF!,#REF!,#REF!,#REF!,#REF!,#REF!,AE2332,#REF!,#REF!,#REF!,#REF!,AF2332,AG2332,#REF!,#REF!,#REF!,AH2332)</f>
        <v>0</v>
      </c>
      <c r="N2332" s="99">
        <f>AI2332+AJ2332</f>
        <v>0</v>
      </c>
      <c r="O2332" s="99"/>
      <c r="P2332" s="99">
        <f>AK2332</f>
        <v>0</v>
      </c>
      <c r="Q2332" s="99">
        <f>AM2332</f>
        <v>0</v>
      </c>
      <c r="R2332" s="99">
        <v>0</v>
      </c>
      <c r="S2332" s="47"/>
      <c r="T2332" s="99">
        <f>SUM(U2332,V2332,X2332,Y2332,Z2332,AA2332,AB2332)</f>
        <v>45</v>
      </c>
      <c r="U2332" s="99">
        <f>AP2332</f>
        <v>0</v>
      </c>
      <c r="V2332" s="99">
        <f>SUM(AS2332,AT2332,AU2332,AV2332,AW2332,AX2332,AY2332,AZ2332,BA2332,BB2332,BC2332)</f>
        <v>45</v>
      </c>
      <c r="W2332" s="99">
        <f>COUNT(AS2332,AT2332,AU2332,AV2332,AW2332,AX2332,AY2332,AZ2332,BA2332,BB2332,BC2332)</f>
        <v>1</v>
      </c>
      <c r="X2332" s="99">
        <v>0</v>
      </c>
      <c r="Y2332" s="99">
        <v>0</v>
      </c>
      <c r="Z2332" s="99">
        <v>0</v>
      </c>
      <c r="AA2332" s="99">
        <f>AR2332</f>
        <v>0</v>
      </c>
      <c r="AB2332" s="99">
        <f>AQ2332</f>
        <v>0</v>
      </c>
      <c r="AC2332" s="47"/>
      <c r="AD2332" s="100"/>
      <c r="AE2332" s="100"/>
      <c r="AF2332" s="100"/>
      <c r="AG2332" s="100"/>
      <c r="AH2332" s="100"/>
      <c r="AI2332" s="100"/>
      <c r="AJ2332" s="100"/>
      <c r="AK2332" s="100"/>
      <c r="AL2332" s="100"/>
      <c r="AM2332" s="100"/>
      <c r="AN2332" s="100"/>
      <c r="AO2332" s="44"/>
      <c r="AP2332" s="100"/>
      <c r="AQ2332" s="100"/>
      <c r="AR2332" s="100"/>
      <c r="AS2332" s="100"/>
      <c r="AT2332" s="100"/>
      <c r="AU2332" s="100"/>
      <c r="AV2332" s="100"/>
      <c r="AW2332" s="100">
        <v>45</v>
      </c>
      <c r="AX2332" s="100"/>
      <c r="AY2332" s="100"/>
      <c r="AZ2332" s="100"/>
      <c r="BA2332" s="100"/>
      <c r="BB2332" s="100"/>
      <c r="BC2332" s="100"/>
    </row>
    <row r="2333" spans="1:56" x14ac:dyDescent="0.3">
      <c r="A2333" s="100" t="s">
        <v>305</v>
      </c>
      <c r="B2333" s="102" t="s">
        <v>41</v>
      </c>
      <c r="C2333" s="102" t="s">
        <v>1374</v>
      </c>
      <c r="D2333" s="102" t="s">
        <v>1375</v>
      </c>
      <c r="E2333" s="102" t="s">
        <v>54</v>
      </c>
      <c r="F2333" s="99">
        <v>999921489</v>
      </c>
      <c r="G2333" s="99">
        <f>(J2333+T2333)-H2333</f>
        <v>39</v>
      </c>
      <c r="H2333" s="99">
        <f>(K2333+L2333+N2333+O2333+P2333+Q2333+R2333)*0.5</f>
        <v>39</v>
      </c>
      <c r="I2333" s="24"/>
      <c r="J2333" s="99">
        <f>SUM(K2333,L2333,N2333,O2333,P2333,Q2333)</f>
        <v>78</v>
      </c>
      <c r="K2333" s="99">
        <f>SUM(AD2333,AL2333,AN2333)</f>
        <v>0</v>
      </c>
      <c r="L2333" s="99">
        <f>SUM(AE2333,AF2333,AG2333,AH2333)</f>
        <v>0</v>
      </c>
      <c r="M2333" s="99">
        <f>COUNT(#REF!,#REF!,#REF!,#REF!,#REF!,#REF!,#REF!,AE2333,#REF!,#REF!,#REF!,#REF!,AF2333,AG2333,#REF!,#REF!,#REF!,AH2333)</f>
        <v>0</v>
      </c>
      <c r="N2333" s="99">
        <f>AI2333+AJ2333</f>
        <v>0</v>
      </c>
      <c r="O2333" s="99"/>
      <c r="P2333" s="99">
        <f>AK2333</f>
        <v>78</v>
      </c>
      <c r="Q2333" s="99">
        <f>AM2333</f>
        <v>0</v>
      </c>
      <c r="R2333" s="99">
        <v>0</v>
      </c>
      <c r="S2333" s="47"/>
      <c r="T2333" s="99">
        <f>SUM(U2333,V2333,X2333,Y2333,Z2333,AA2333,AB2333)</f>
        <v>0</v>
      </c>
      <c r="U2333" s="99">
        <f>AP2333</f>
        <v>0</v>
      </c>
      <c r="V2333" s="99">
        <f>SUM(AS2333,AT2333,AU2333,AV2333,AW2333,AX2333,AY2333,AZ2333,BA2333,BB2333,BC2333)</f>
        <v>0</v>
      </c>
      <c r="W2333" s="99">
        <f>COUNT(AS2333,AT2333,AU2333,AV2333,AW2333,AX2333,AY2333,AZ2333,BA2333,BB2333,BC2333)</f>
        <v>0</v>
      </c>
      <c r="X2333" s="99">
        <v>0</v>
      </c>
      <c r="Y2333" s="99">
        <v>0</v>
      </c>
      <c r="Z2333" s="99">
        <v>0</v>
      </c>
      <c r="AA2333" s="99">
        <f>AR2333</f>
        <v>0</v>
      </c>
      <c r="AB2333" s="99">
        <f>AQ2333</f>
        <v>0</v>
      </c>
      <c r="AC2333" s="47"/>
      <c r="AD2333" s="99"/>
      <c r="AE2333" s="99"/>
      <c r="AF2333" s="99"/>
      <c r="AG2333" s="99"/>
      <c r="AH2333" s="99"/>
      <c r="AI2333" s="99"/>
      <c r="AJ2333" s="99"/>
      <c r="AK2333" s="99">
        <v>78</v>
      </c>
      <c r="AL2333" s="99"/>
      <c r="AM2333" s="100"/>
      <c r="AN2333" s="100"/>
      <c r="AO2333" s="44"/>
      <c r="AP2333" s="100"/>
      <c r="AQ2333" s="100"/>
      <c r="AR2333" s="100"/>
      <c r="AS2333" s="100"/>
      <c r="AT2333" s="100"/>
      <c r="AU2333" s="100"/>
      <c r="AV2333" s="100"/>
      <c r="AW2333" s="100"/>
      <c r="AX2333" s="100"/>
      <c r="AY2333" s="100"/>
      <c r="AZ2333" s="100"/>
      <c r="BA2333" s="100"/>
      <c r="BB2333" s="100"/>
      <c r="BC2333" s="100"/>
      <c r="BD2333" s="41"/>
    </row>
    <row r="2334" spans="1:56" x14ac:dyDescent="0.3">
      <c r="A2334" s="100" t="s">
        <v>305</v>
      </c>
      <c r="B2334" s="100" t="s">
        <v>41</v>
      </c>
      <c r="C2334" s="100" t="s">
        <v>3299</v>
      </c>
      <c r="D2334" s="100" t="s">
        <v>3300</v>
      </c>
      <c r="E2334" s="100" t="s">
        <v>54</v>
      </c>
      <c r="F2334" s="100">
        <v>999928996</v>
      </c>
      <c r="G2334" s="99">
        <f>(J2334+T2334)-H2334</f>
        <v>38</v>
      </c>
      <c r="H2334" s="100"/>
      <c r="I2334" s="44"/>
      <c r="J2334" s="99">
        <f>SUM(K2334,L2334,N2334,O2334,P2334,Q2334)</f>
        <v>0</v>
      </c>
      <c r="K2334" s="99">
        <f>SUM(AD2334,AL2334,AN2334)</f>
        <v>0</v>
      </c>
      <c r="L2334" s="99">
        <f>SUM(AE2334,AF2334,AG2334,AH2334)</f>
        <v>0</v>
      </c>
      <c r="M2334" s="99">
        <f>COUNT(#REF!,#REF!,#REF!,#REF!,#REF!,#REF!,#REF!,AE2334,#REF!,#REF!,#REF!,#REF!,AF2334,AG2334,#REF!,#REF!,#REF!,AH2334)</f>
        <v>0</v>
      </c>
      <c r="N2334" s="99">
        <f>AI2334+AJ2334</f>
        <v>0</v>
      </c>
      <c r="O2334" s="99"/>
      <c r="P2334" s="99">
        <f>AK2334</f>
        <v>0</v>
      </c>
      <c r="Q2334" s="99">
        <f>AM2334</f>
        <v>0</v>
      </c>
      <c r="R2334" s="99">
        <v>0</v>
      </c>
      <c r="S2334" s="47"/>
      <c r="T2334" s="99">
        <f>SUM(U2334,V2334,X2334,Y2334,Z2334,AA2334,AB2334)</f>
        <v>38</v>
      </c>
      <c r="U2334" s="99">
        <f>AP2334</f>
        <v>0</v>
      </c>
      <c r="V2334" s="99">
        <f>SUM(AS2334,AT2334,AU2334,AV2334,AW2334,AX2334,AY2334,AZ2334,BA2334,BB2334,BC2334)</f>
        <v>38</v>
      </c>
      <c r="W2334" s="99">
        <f>COUNT(AS2334,AT2334,AU2334,AV2334,AW2334,AX2334,AY2334,AZ2334,BA2334,BB2334,BC2334)</f>
        <v>1</v>
      </c>
      <c r="X2334" s="99">
        <v>0</v>
      </c>
      <c r="Y2334" s="99">
        <v>0</v>
      </c>
      <c r="Z2334" s="99">
        <v>0</v>
      </c>
      <c r="AA2334" s="99">
        <f>AR2334</f>
        <v>0</v>
      </c>
      <c r="AB2334" s="99">
        <f>AQ2334</f>
        <v>0</v>
      </c>
      <c r="AC2334" s="47"/>
      <c r="AD2334" s="100"/>
      <c r="AE2334" s="100"/>
      <c r="AF2334" s="100"/>
      <c r="AG2334" s="100"/>
      <c r="AH2334" s="100"/>
      <c r="AI2334" s="100"/>
      <c r="AJ2334" s="100"/>
      <c r="AK2334" s="100"/>
      <c r="AL2334" s="100"/>
      <c r="AM2334" s="100"/>
      <c r="AN2334" s="100"/>
      <c r="AO2334" s="44"/>
      <c r="AP2334" s="100"/>
      <c r="AQ2334" s="100"/>
      <c r="AR2334" s="100"/>
      <c r="AS2334" s="100"/>
      <c r="AT2334" s="100"/>
      <c r="AU2334" s="100"/>
      <c r="AV2334" s="100"/>
      <c r="AW2334" s="100"/>
      <c r="AX2334" s="100"/>
      <c r="AY2334" s="100"/>
      <c r="AZ2334" s="100">
        <v>38</v>
      </c>
      <c r="BA2334" s="100"/>
      <c r="BB2334" s="100"/>
      <c r="BC2334" s="100"/>
    </row>
    <row r="2335" spans="1:56" x14ac:dyDescent="0.3">
      <c r="A2335" s="100" t="s">
        <v>305</v>
      </c>
      <c r="B2335" s="100" t="s">
        <v>41</v>
      </c>
      <c r="C2335" s="100" t="s">
        <v>1437</v>
      </c>
      <c r="D2335" s="100" t="s">
        <v>2168</v>
      </c>
      <c r="E2335" s="100" t="s">
        <v>54</v>
      </c>
      <c r="F2335" s="100">
        <v>999929121</v>
      </c>
      <c r="G2335" s="99">
        <f>(J2335+T2335)-H2335</f>
        <v>38</v>
      </c>
      <c r="H2335" s="100"/>
      <c r="I2335" s="44"/>
      <c r="J2335" s="99">
        <f>SUM(K2335,L2335,N2335,O2335,P2335,Q2335)</f>
        <v>0</v>
      </c>
      <c r="K2335" s="99">
        <f>SUM(AD2335,AL2335,AN2335)</f>
        <v>0</v>
      </c>
      <c r="L2335" s="99">
        <f>SUM(AE2335,AF2335,AG2335,AH2335)</f>
        <v>0</v>
      </c>
      <c r="M2335" s="99">
        <f>COUNT(#REF!,#REF!,#REF!,#REF!,#REF!,#REF!,#REF!,AE2335,#REF!,#REF!,#REF!,#REF!,AF2335,AG2335,#REF!,#REF!,#REF!,AH2335)</f>
        <v>0</v>
      </c>
      <c r="N2335" s="99">
        <f>AI2335+AJ2335</f>
        <v>0</v>
      </c>
      <c r="O2335" s="99"/>
      <c r="P2335" s="99">
        <f>AK2335</f>
        <v>0</v>
      </c>
      <c r="Q2335" s="99">
        <f>AM2335</f>
        <v>0</v>
      </c>
      <c r="R2335" s="99">
        <v>0</v>
      </c>
      <c r="S2335" s="47"/>
      <c r="T2335" s="99">
        <f>SUM(U2335,V2335,X2335,Y2335,Z2335,AA2335,AB2335)</f>
        <v>38</v>
      </c>
      <c r="U2335" s="99">
        <f>AP2335</f>
        <v>0</v>
      </c>
      <c r="V2335" s="99">
        <f>SUM(AS2335,AT2335,AU2335,AV2335,AW2335,AX2335,AY2335,AZ2335,BA2335,BB2335,BC2335)</f>
        <v>38</v>
      </c>
      <c r="W2335" s="99">
        <f>COUNT(AS2335,AT2335,AU2335,AV2335,AW2335,AX2335,AY2335,AZ2335,BA2335,BB2335,BC2335)</f>
        <v>1</v>
      </c>
      <c r="X2335" s="99">
        <v>0</v>
      </c>
      <c r="Y2335" s="99">
        <v>0</v>
      </c>
      <c r="Z2335" s="99">
        <v>0</v>
      </c>
      <c r="AA2335" s="99">
        <f>AR2335</f>
        <v>0</v>
      </c>
      <c r="AB2335" s="99">
        <f>AQ2335</f>
        <v>0</v>
      </c>
      <c r="AC2335" s="47"/>
      <c r="AD2335" s="100"/>
      <c r="AE2335" s="100"/>
      <c r="AF2335" s="100"/>
      <c r="AG2335" s="100"/>
      <c r="AH2335" s="100"/>
      <c r="AI2335" s="100"/>
      <c r="AJ2335" s="100"/>
      <c r="AK2335" s="100"/>
      <c r="AL2335" s="100"/>
      <c r="AM2335" s="100"/>
      <c r="AN2335" s="100"/>
      <c r="AO2335" s="44"/>
      <c r="AP2335" s="100"/>
      <c r="AQ2335" s="100"/>
      <c r="AR2335" s="100"/>
      <c r="AS2335" s="100"/>
      <c r="AT2335" s="100"/>
      <c r="AU2335" s="100"/>
      <c r="AV2335" s="100"/>
      <c r="AW2335" s="100"/>
      <c r="AX2335" s="100"/>
      <c r="AY2335" s="100"/>
      <c r="AZ2335" s="100">
        <v>38</v>
      </c>
      <c r="BA2335" s="100"/>
      <c r="BB2335" s="100"/>
      <c r="BC2335" s="100"/>
    </row>
    <row r="2336" spans="1:56" x14ac:dyDescent="0.3">
      <c r="A2336" s="100" t="s">
        <v>305</v>
      </c>
      <c r="B2336" s="100" t="s">
        <v>41</v>
      </c>
      <c r="C2336" s="100" t="s">
        <v>3297</v>
      </c>
      <c r="D2336" s="100" t="s">
        <v>3253</v>
      </c>
      <c r="E2336" s="100" t="s">
        <v>54</v>
      </c>
      <c r="F2336" s="100">
        <v>999929143</v>
      </c>
      <c r="G2336" s="99">
        <f>(J2336+T2336)-H2336</f>
        <v>38</v>
      </c>
      <c r="H2336" s="100"/>
      <c r="I2336" s="44"/>
      <c r="J2336" s="99">
        <f>SUM(K2336,L2336,N2336,O2336,P2336,Q2336)</f>
        <v>0</v>
      </c>
      <c r="K2336" s="99">
        <f>SUM(AD2336,AL2336,AN2336)</f>
        <v>0</v>
      </c>
      <c r="L2336" s="99">
        <f>SUM(AE2336,AF2336,AG2336,AH2336)</f>
        <v>0</v>
      </c>
      <c r="M2336" s="99">
        <f>COUNT(#REF!,#REF!,#REF!,#REF!,#REF!,#REF!,#REF!,AE2336,#REF!,#REF!,#REF!,#REF!,AF2336,AG2336,#REF!,#REF!,#REF!,AH2336)</f>
        <v>0</v>
      </c>
      <c r="N2336" s="99">
        <f>AI2336+AJ2336</f>
        <v>0</v>
      </c>
      <c r="O2336" s="99"/>
      <c r="P2336" s="99">
        <f>AK2336</f>
        <v>0</v>
      </c>
      <c r="Q2336" s="99">
        <f>AM2336</f>
        <v>0</v>
      </c>
      <c r="R2336" s="99">
        <v>0</v>
      </c>
      <c r="S2336" s="47"/>
      <c r="T2336" s="99">
        <f>SUM(U2336,V2336,X2336,Y2336,Z2336,AA2336,AB2336)</f>
        <v>38</v>
      </c>
      <c r="U2336" s="99">
        <f>AP2336</f>
        <v>0</v>
      </c>
      <c r="V2336" s="99">
        <f>SUM(AS2336,AT2336,AU2336,AV2336,AW2336,AX2336,AY2336,AZ2336,BA2336,BB2336,BC2336)</f>
        <v>38</v>
      </c>
      <c r="W2336" s="99">
        <f>COUNT(AS2336,AT2336,AU2336,AV2336,AW2336,AX2336,AY2336,AZ2336,BA2336,BB2336,BC2336)</f>
        <v>1</v>
      </c>
      <c r="X2336" s="99">
        <v>0</v>
      </c>
      <c r="Y2336" s="99">
        <v>0</v>
      </c>
      <c r="Z2336" s="99">
        <v>0</v>
      </c>
      <c r="AA2336" s="99">
        <f>AR2336</f>
        <v>0</v>
      </c>
      <c r="AB2336" s="99">
        <f>AQ2336</f>
        <v>0</v>
      </c>
      <c r="AC2336" s="47"/>
      <c r="AD2336" s="100"/>
      <c r="AE2336" s="100"/>
      <c r="AF2336" s="100"/>
      <c r="AG2336" s="100"/>
      <c r="AH2336" s="100"/>
      <c r="AI2336" s="100"/>
      <c r="AJ2336" s="100"/>
      <c r="AK2336" s="100"/>
      <c r="AL2336" s="100"/>
      <c r="AM2336" s="100"/>
      <c r="AN2336" s="100"/>
      <c r="AO2336" s="44"/>
      <c r="AP2336" s="100"/>
      <c r="AQ2336" s="100"/>
      <c r="AR2336" s="100"/>
      <c r="AS2336" s="100"/>
      <c r="AT2336" s="100"/>
      <c r="AU2336" s="100"/>
      <c r="AV2336" s="100"/>
      <c r="AW2336" s="100"/>
      <c r="AX2336" s="100"/>
      <c r="AY2336" s="100"/>
      <c r="AZ2336" s="100">
        <v>38</v>
      </c>
      <c r="BA2336" s="100"/>
      <c r="BB2336" s="100"/>
      <c r="BC2336" s="100"/>
    </row>
    <row r="2337" spans="1:56" x14ac:dyDescent="0.3">
      <c r="A2337" s="100" t="s">
        <v>305</v>
      </c>
      <c r="B2337" s="100" t="s">
        <v>41</v>
      </c>
      <c r="C2337" s="100" t="s">
        <v>3304</v>
      </c>
      <c r="D2337" s="100" t="s">
        <v>3305</v>
      </c>
      <c r="E2337" s="100" t="s">
        <v>54</v>
      </c>
      <c r="F2337" s="100">
        <v>999929209</v>
      </c>
      <c r="G2337" s="99">
        <f>(J2337+T2337)-H2337</f>
        <v>38</v>
      </c>
      <c r="H2337" s="100"/>
      <c r="I2337" s="44"/>
      <c r="J2337" s="99">
        <f>SUM(K2337,L2337,N2337,O2337,P2337,Q2337)</f>
        <v>0</v>
      </c>
      <c r="K2337" s="99">
        <f>SUM(AD2337,AL2337,AN2337)</f>
        <v>0</v>
      </c>
      <c r="L2337" s="99">
        <f>SUM(AE2337,AF2337,AG2337,AH2337)</f>
        <v>0</v>
      </c>
      <c r="M2337" s="99">
        <f>COUNT(#REF!,#REF!,#REF!,#REF!,#REF!,#REF!,#REF!,AE2337,#REF!,#REF!,#REF!,#REF!,AF2337,AG2337,#REF!,#REF!,#REF!,AH2337)</f>
        <v>0</v>
      </c>
      <c r="N2337" s="99">
        <f>AI2337+AJ2337</f>
        <v>0</v>
      </c>
      <c r="O2337" s="99"/>
      <c r="P2337" s="99">
        <f>AK2337</f>
        <v>0</v>
      </c>
      <c r="Q2337" s="99">
        <f>AM2337</f>
        <v>0</v>
      </c>
      <c r="R2337" s="99">
        <v>0</v>
      </c>
      <c r="S2337" s="47"/>
      <c r="T2337" s="99">
        <f>SUM(U2337,V2337,X2337,Y2337,Z2337,AA2337,AB2337)</f>
        <v>38</v>
      </c>
      <c r="U2337" s="99">
        <f>AP2337</f>
        <v>0</v>
      </c>
      <c r="V2337" s="99">
        <f>SUM(AS2337,AT2337,AU2337,AV2337,AW2337,AX2337,AY2337,AZ2337,BA2337,BB2337,BC2337)</f>
        <v>38</v>
      </c>
      <c r="W2337" s="99">
        <f>COUNT(AS2337,AT2337,AU2337,AV2337,AW2337,AX2337,AY2337,AZ2337,BA2337,BB2337,BC2337)</f>
        <v>1</v>
      </c>
      <c r="X2337" s="99">
        <v>0</v>
      </c>
      <c r="Y2337" s="99">
        <v>0</v>
      </c>
      <c r="Z2337" s="99">
        <v>0</v>
      </c>
      <c r="AA2337" s="99">
        <f>AR2337</f>
        <v>0</v>
      </c>
      <c r="AB2337" s="99">
        <f>AQ2337</f>
        <v>0</v>
      </c>
      <c r="AC2337" s="47"/>
      <c r="AD2337" s="100"/>
      <c r="AE2337" s="100"/>
      <c r="AF2337" s="100"/>
      <c r="AG2337" s="100"/>
      <c r="AH2337" s="100"/>
      <c r="AI2337" s="100"/>
      <c r="AJ2337" s="100"/>
      <c r="AK2337" s="100"/>
      <c r="AL2337" s="100"/>
      <c r="AM2337" s="100"/>
      <c r="AN2337" s="100"/>
      <c r="AO2337" s="44"/>
      <c r="AP2337" s="100"/>
      <c r="AQ2337" s="100"/>
      <c r="AR2337" s="100"/>
      <c r="AS2337" s="100"/>
      <c r="AT2337" s="100"/>
      <c r="AU2337" s="100"/>
      <c r="AV2337" s="100"/>
      <c r="AW2337" s="100"/>
      <c r="AX2337" s="100"/>
      <c r="AY2337" s="100"/>
      <c r="AZ2337" s="100">
        <v>38</v>
      </c>
      <c r="BA2337" s="100"/>
      <c r="BB2337" s="100"/>
      <c r="BC2337" s="100"/>
    </row>
    <row r="2338" spans="1:56" x14ac:dyDescent="0.3">
      <c r="A2338" s="100" t="s">
        <v>305</v>
      </c>
      <c r="B2338" s="100" t="s">
        <v>41</v>
      </c>
      <c r="C2338" s="100" t="s">
        <v>358</v>
      </c>
      <c r="D2338" s="100" t="s">
        <v>1977</v>
      </c>
      <c r="E2338" s="100" t="s">
        <v>54</v>
      </c>
      <c r="F2338" s="100">
        <v>999929329</v>
      </c>
      <c r="G2338" s="99">
        <f>(J2338+T2338)-H2338</f>
        <v>38</v>
      </c>
      <c r="H2338" s="100"/>
      <c r="I2338" s="44"/>
      <c r="J2338" s="99">
        <f>SUM(K2338,L2338,N2338,O2338,P2338,Q2338)</f>
        <v>0</v>
      </c>
      <c r="K2338" s="99">
        <f>SUM(AD2338,AL2338,AN2338)</f>
        <v>0</v>
      </c>
      <c r="L2338" s="99">
        <f>SUM(AE2338,AF2338,AG2338,AH2338)</f>
        <v>0</v>
      </c>
      <c r="M2338" s="99">
        <f>COUNT(#REF!,#REF!,#REF!,#REF!,#REF!,#REF!,#REF!,AE2338,#REF!,#REF!,#REF!,#REF!,AF2338,AG2338,#REF!,#REF!,#REF!,AH2338)</f>
        <v>0</v>
      </c>
      <c r="N2338" s="99">
        <f>AI2338+AJ2338</f>
        <v>0</v>
      </c>
      <c r="O2338" s="99"/>
      <c r="P2338" s="99">
        <f>AK2338</f>
        <v>0</v>
      </c>
      <c r="Q2338" s="99">
        <f>AM2338</f>
        <v>0</v>
      </c>
      <c r="R2338" s="99">
        <v>0</v>
      </c>
      <c r="S2338" s="47"/>
      <c r="T2338" s="99">
        <f>SUM(U2338,V2338,X2338,Y2338,Z2338,AA2338,AB2338)</f>
        <v>38</v>
      </c>
      <c r="U2338" s="99">
        <f>AP2338</f>
        <v>0</v>
      </c>
      <c r="V2338" s="99">
        <f>SUM(AS2338,AT2338,AU2338,AV2338,AW2338,AX2338,AY2338,AZ2338,BA2338,BB2338,BC2338)</f>
        <v>38</v>
      </c>
      <c r="W2338" s="99">
        <f>COUNT(AS2338,AT2338,AU2338,AV2338,AW2338,AX2338,AY2338,AZ2338,BA2338,BB2338,BC2338)</f>
        <v>1</v>
      </c>
      <c r="X2338" s="99">
        <v>0</v>
      </c>
      <c r="Y2338" s="99">
        <v>0</v>
      </c>
      <c r="Z2338" s="99">
        <v>0</v>
      </c>
      <c r="AA2338" s="99">
        <f>AR2338</f>
        <v>0</v>
      </c>
      <c r="AB2338" s="99">
        <f>AQ2338</f>
        <v>0</v>
      </c>
      <c r="AC2338" s="47"/>
      <c r="AD2338" s="100"/>
      <c r="AE2338" s="100"/>
      <c r="AF2338" s="100"/>
      <c r="AG2338" s="100"/>
      <c r="AH2338" s="100"/>
      <c r="AI2338" s="100"/>
      <c r="AJ2338" s="100"/>
      <c r="AK2338" s="100"/>
      <c r="AL2338" s="100"/>
      <c r="AM2338" s="100"/>
      <c r="AN2338" s="100"/>
      <c r="AO2338" s="44"/>
      <c r="AP2338" s="100"/>
      <c r="AQ2338" s="100"/>
      <c r="AR2338" s="100"/>
      <c r="AS2338" s="100"/>
      <c r="AT2338" s="100"/>
      <c r="AU2338" s="100"/>
      <c r="AV2338" s="100"/>
      <c r="AW2338" s="100"/>
      <c r="AX2338" s="100"/>
      <c r="AY2338" s="100"/>
      <c r="AZ2338" s="100">
        <v>38</v>
      </c>
      <c r="BA2338" s="100"/>
      <c r="BB2338" s="100"/>
      <c r="BC2338" s="100"/>
    </row>
    <row r="2339" spans="1:56" x14ac:dyDescent="0.3">
      <c r="A2339" s="100" t="s">
        <v>305</v>
      </c>
      <c r="B2339" s="100" t="s">
        <v>41</v>
      </c>
      <c r="C2339" s="100" t="s">
        <v>184</v>
      </c>
      <c r="D2339" s="100" t="s">
        <v>3301</v>
      </c>
      <c r="E2339" s="100" t="s">
        <v>54</v>
      </c>
      <c r="F2339" s="100">
        <v>999929831</v>
      </c>
      <c r="G2339" s="99">
        <f>(J2339+T2339)-H2339</f>
        <v>38</v>
      </c>
      <c r="H2339" s="100"/>
      <c r="I2339" s="44"/>
      <c r="J2339" s="99">
        <f>SUM(K2339,L2339,N2339,O2339,P2339,Q2339)</f>
        <v>0</v>
      </c>
      <c r="K2339" s="99">
        <f>SUM(AD2339,AL2339,AN2339)</f>
        <v>0</v>
      </c>
      <c r="L2339" s="99">
        <f>SUM(AE2339,AF2339,AG2339,AH2339)</f>
        <v>0</v>
      </c>
      <c r="M2339" s="99">
        <f>COUNT(#REF!,#REF!,#REF!,#REF!,#REF!,#REF!,#REF!,AE2339,#REF!,#REF!,#REF!,#REF!,AF2339,AG2339,#REF!,#REF!,#REF!,AH2339)</f>
        <v>0</v>
      </c>
      <c r="N2339" s="99">
        <f>AI2339+AJ2339</f>
        <v>0</v>
      </c>
      <c r="O2339" s="99"/>
      <c r="P2339" s="99">
        <f>AK2339</f>
        <v>0</v>
      </c>
      <c r="Q2339" s="99">
        <f>AM2339</f>
        <v>0</v>
      </c>
      <c r="R2339" s="99">
        <v>0</v>
      </c>
      <c r="S2339" s="47"/>
      <c r="T2339" s="99">
        <f>SUM(U2339,V2339,X2339,Y2339,Z2339,AA2339,AB2339)</f>
        <v>38</v>
      </c>
      <c r="U2339" s="99">
        <f>AP2339</f>
        <v>0</v>
      </c>
      <c r="V2339" s="99">
        <f>SUM(AS2339,AT2339,AU2339,AV2339,AW2339,AX2339,AY2339,AZ2339,BA2339,BB2339,BC2339)</f>
        <v>38</v>
      </c>
      <c r="W2339" s="99">
        <f>COUNT(AS2339,AT2339,AU2339,AV2339,AW2339,AX2339,AY2339,AZ2339,BA2339,BB2339,BC2339)</f>
        <v>1</v>
      </c>
      <c r="X2339" s="99">
        <v>0</v>
      </c>
      <c r="Y2339" s="99">
        <v>0</v>
      </c>
      <c r="Z2339" s="99">
        <v>0</v>
      </c>
      <c r="AA2339" s="99">
        <f>AR2339</f>
        <v>0</v>
      </c>
      <c r="AB2339" s="99">
        <f>AQ2339</f>
        <v>0</v>
      </c>
      <c r="AC2339" s="47"/>
      <c r="AD2339" s="100"/>
      <c r="AE2339" s="100"/>
      <c r="AF2339" s="100"/>
      <c r="AG2339" s="100"/>
      <c r="AH2339" s="100"/>
      <c r="AI2339" s="100"/>
      <c r="AJ2339" s="100"/>
      <c r="AK2339" s="100"/>
      <c r="AL2339" s="100"/>
      <c r="AM2339" s="100"/>
      <c r="AN2339" s="100"/>
      <c r="AO2339" s="44"/>
      <c r="AP2339" s="100"/>
      <c r="AQ2339" s="100"/>
      <c r="AR2339" s="100"/>
      <c r="AS2339" s="100"/>
      <c r="AT2339" s="100"/>
      <c r="AU2339" s="100"/>
      <c r="AV2339" s="100"/>
      <c r="AW2339" s="100"/>
      <c r="AX2339" s="100"/>
      <c r="AY2339" s="100"/>
      <c r="AZ2339" s="100">
        <v>38</v>
      </c>
      <c r="BA2339" s="100"/>
      <c r="BB2339" s="100"/>
      <c r="BC2339" s="100"/>
    </row>
    <row r="2340" spans="1:56" x14ac:dyDescent="0.3">
      <c r="A2340" s="100" t="s">
        <v>305</v>
      </c>
      <c r="B2340" s="100" t="s">
        <v>41</v>
      </c>
      <c r="C2340" s="100" t="s">
        <v>1112</v>
      </c>
      <c r="D2340" s="100" t="s">
        <v>3298</v>
      </c>
      <c r="E2340" s="100" t="s">
        <v>54</v>
      </c>
      <c r="F2340" s="100">
        <v>999929962</v>
      </c>
      <c r="G2340" s="99">
        <f>(J2340+T2340)-H2340</f>
        <v>38</v>
      </c>
      <c r="H2340" s="100"/>
      <c r="I2340" s="44"/>
      <c r="J2340" s="99">
        <f>SUM(K2340,L2340,N2340,O2340,P2340,Q2340)</f>
        <v>0</v>
      </c>
      <c r="K2340" s="99">
        <f>SUM(AD2340,AL2340,AN2340)</f>
        <v>0</v>
      </c>
      <c r="L2340" s="99">
        <f>SUM(AE2340,AF2340,AG2340,AH2340)</f>
        <v>0</v>
      </c>
      <c r="M2340" s="99">
        <f>COUNT(#REF!,#REF!,#REF!,#REF!,#REF!,#REF!,#REF!,AE2340,#REF!,#REF!,#REF!,#REF!,AF2340,AG2340,#REF!,#REF!,#REF!,AH2340)</f>
        <v>0</v>
      </c>
      <c r="N2340" s="99">
        <f>AI2340+AJ2340</f>
        <v>0</v>
      </c>
      <c r="O2340" s="99"/>
      <c r="P2340" s="99">
        <f>AK2340</f>
        <v>0</v>
      </c>
      <c r="Q2340" s="99">
        <f>AM2340</f>
        <v>0</v>
      </c>
      <c r="R2340" s="99">
        <v>0</v>
      </c>
      <c r="S2340" s="47"/>
      <c r="T2340" s="99">
        <f>SUM(U2340,V2340,X2340,Y2340,Z2340,AA2340,AB2340)</f>
        <v>38</v>
      </c>
      <c r="U2340" s="99">
        <f>AP2340</f>
        <v>0</v>
      </c>
      <c r="V2340" s="99">
        <f>SUM(AS2340,AT2340,AU2340,AV2340,AW2340,AX2340,AY2340,AZ2340,BA2340,BB2340,BC2340)</f>
        <v>38</v>
      </c>
      <c r="W2340" s="99">
        <f>COUNT(AS2340,AT2340,AU2340,AV2340,AW2340,AX2340,AY2340,AZ2340,BA2340,BB2340,BC2340)</f>
        <v>1</v>
      </c>
      <c r="X2340" s="99">
        <v>0</v>
      </c>
      <c r="Y2340" s="99">
        <v>0</v>
      </c>
      <c r="Z2340" s="99">
        <v>0</v>
      </c>
      <c r="AA2340" s="99">
        <f>AR2340</f>
        <v>0</v>
      </c>
      <c r="AB2340" s="99">
        <f>AQ2340</f>
        <v>0</v>
      </c>
      <c r="AC2340" s="47"/>
      <c r="AD2340" s="100"/>
      <c r="AE2340" s="100"/>
      <c r="AF2340" s="100"/>
      <c r="AG2340" s="100"/>
      <c r="AH2340" s="100"/>
      <c r="AI2340" s="100"/>
      <c r="AJ2340" s="100"/>
      <c r="AK2340" s="100"/>
      <c r="AL2340" s="100"/>
      <c r="AM2340" s="100"/>
      <c r="AN2340" s="100"/>
      <c r="AO2340" s="44"/>
      <c r="AP2340" s="100"/>
      <c r="AQ2340" s="100"/>
      <c r="AR2340" s="100"/>
      <c r="AS2340" s="100"/>
      <c r="AT2340" s="100"/>
      <c r="AU2340" s="100"/>
      <c r="AV2340" s="100"/>
      <c r="AW2340" s="100"/>
      <c r="AX2340" s="100"/>
      <c r="AY2340" s="100"/>
      <c r="AZ2340" s="100">
        <v>38</v>
      </c>
      <c r="BA2340" s="100"/>
      <c r="BB2340" s="100"/>
      <c r="BC2340" s="100"/>
    </row>
    <row r="2341" spans="1:56" x14ac:dyDescent="0.3">
      <c r="A2341" s="100" t="s">
        <v>305</v>
      </c>
      <c r="B2341" s="100" t="s">
        <v>41</v>
      </c>
      <c r="C2341" s="100" t="s">
        <v>3302</v>
      </c>
      <c r="D2341" s="100" t="s">
        <v>3303</v>
      </c>
      <c r="E2341" s="100" t="s">
        <v>54</v>
      </c>
      <c r="F2341" s="100">
        <v>999930186</v>
      </c>
      <c r="G2341" s="99">
        <f>(J2341+T2341)-H2341</f>
        <v>38</v>
      </c>
      <c r="H2341" s="100"/>
      <c r="I2341" s="44"/>
      <c r="J2341" s="99">
        <f>SUM(K2341,L2341,N2341,O2341,P2341,Q2341)</f>
        <v>0</v>
      </c>
      <c r="K2341" s="99">
        <f>SUM(AD2341,AL2341,AN2341)</f>
        <v>0</v>
      </c>
      <c r="L2341" s="99">
        <f>SUM(AE2341,AF2341,AG2341,AH2341)</f>
        <v>0</v>
      </c>
      <c r="M2341" s="99">
        <f>COUNT(#REF!,#REF!,#REF!,#REF!,#REF!,#REF!,#REF!,AE2341,#REF!,#REF!,#REF!,#REF!,AF2341,AG2341,#REF!,#REF!,#REF!,AH2341)</f>
        <v>0</v>
      </c>
      <c r="N2341" s="99">
        <f>AI2341+AJ2341</f>
        <v>0</v>
      </c>
      <c r="O2341" s="99"/>
      <c r="P2341" s="99">
        <f>AK2341</f>
        <v>0</v>
      </c>
      <c r="Q2341" s="99">
        <f>AM2341</f>
        <v>0</v>
      </c>
      <c r="R2341" s="99">
        <v>0</v>
      </c>
      <c r="S2341" s="47"/>
      <c r="T2341" s="99">
        <f>SUM(U2341,V2341,X2341,Y2341,Z2341,AA2341,AB2341)</f>
        <v>38</v>
      </c>
      <c r="U2341" s="99">
        <f>AP2341</f>
        <v>0</v>
      </c>
      <c r="V2341" s="99">
        <f>SUM(AS2341,AT2341,AU2341,AV2341,AW2341,AX2341,AY2341,AZ2341,BA2341,BB2341,BC2341)</f>
        <v>38</v>
      </c>
      <c r="W2341" s="99">
        <f>COUNT(AS2341,AT2341,AU2341,AV2341,AW2341,AX2341,AY2341,AZ2341,BA2341,BB2341,BC2341)</f>
        <v>1</v>
      </c>
      <c r="X2341" s="99">
        <v>0</v>
      </c>
      <c r="Y2341" s="99">
        <v>0</v>
      </c>
      <c r="Z2341" s="99">
        <v>0</v>
      </c>
      <c r="AA2341" s="99">
        <f>AR2341</f>
        <v>0</v>
      </c>
      <c r="AB2341" s="99">
        <f>AQ2341</f>
        <v>0</v>
      </c>
      <c r="AC2341" s="47"/>
      <c r="AD2341" s="100"/>
      <c r="AE2341" s="100"/>
      <c r="AF2341" s="100"/>
      <c r="AG2341" s="100"/>
      <c r="AH2341" s="100"/>
      <c r="AI2341" s="100"/>
      <c r="AJ2341" s="100"/>
      <c r="AK2341" s="100"/>
      <c r="AL2341" s="100"/>
      <c r="AM2341" s="100"/>
      <c r="AN2341" s="100"/>
      <c r="AO2341" s="44"/>
      <c r="AP2341" s="100"/>
      <c r="AQ2341" s="100"/>
      <c r="AR2341" s="100"/>
      <c r="AS2341" s="100"/>
      <c r="AT2341" s="100"/>
      <c r="AU2341" s="100"/>
      <c r="AV2341" s="100"/>
      <c r="AW2341" s="100"/>
      <c r="AX2341" s="100"/>
      <c r="AY2341" s="100"/>
      <c r="AZ2341" s="100">
        <v>38</v>
      </c>
      <c r="BA2341" s="100"/>
      <c r="BB2341" s="100"/>
      <c r="BC2341" s="100"/>
    </row>
    <row r="2342" spans="1:56" x14ac:dyDescent="0.3">
      <c r="A2342" s="100" t="s">
        <v>305</v>
      </c>
      <c r="B2342" s="100" t="s">
        <v>41</v>
      </c>
      <c r="C2342" s="100" t="s">
        <v>3581</v>
      </c>
      <c r="D2342" s="100" t="s">
        <v>3013</v>
      </c>
      <c r="E2342" s="100" t="s">
        <v>54</v>
      </c>
      <c r="F2342" s="100">
        <v>999928027</v>
      </c>
      <c r="G2342" s="99">
        <f>(J2342+T2342)-H2342</f>
        <v>34</v>
      </c>
      <c r="H2342" s="100"/>
      <c r="I2342" s="44"/>
      <c r="J2342" s="99">
        <f>SUM(K2342,L2342,N2342,O2342,P2342,Q2342)</f>
        <v>0</v>
      </c>
      <c r="K2342" s="99">
        <f>SUM(AD2342,AL2342,AN2342)</f>
        <v>0</v>
      </c>
      <c r="L2342" s="99">
        <f>SUM(AE2342,AF2342,AG2342,AH2342)</f>
        <v>0</v>
      </c>
      <c r="M2342" s="99">
        <f>COUNT(#REF!,#REF!,#REF!,#REF!,#REF!,#REF!,#REF!,AE2342,#REF!,#REF!,#REF!,#REF!,AF2342,AG2342,#REF!,#REF!,#REF!,AH2342)</f>
        <v>0</v>
      </c>
      <c r="N2342" s="99">
        <f>AI2342+AJ2342</f>
        <v>0</v>
      </c>
      <c r="O2342" s="99"/>
      <c r="P2342" s="99">
        <f>AK2342</f>
        <v>0</v>
      </c>
      <c r="Q2342" s="99">
        <f>AM2342</f>
        <v>0</v>
      </c>
      <c r="R2342" s="99">
        <v>0</v>
      </c>
      <c r="S2342" s="47"/>
      <c r="T2342" s="99">
        <f>SUM(U2342,V2342,X2342,Y2342,Z2342,AA2342,AB2342)</f>
        <v>34</v>
      </c>
      <c r="U2342" s="99">
        <f>AP2342</f>
        <v>0</v>
      </c>
      <c r="V2342" s="99">
        <f>SUM(AS2342,AT2342,AU2342,AV2342,AW2342,AX2342,AY2342,AZ2342,BA2342,BB2342,BC2342)</f>
        <v>34</v>
      </c>
      <c r="W2342" s="99">
        <f>COUNT(AS2342,AT2342,AU2342,AV2342,AW2342,AX2342,AY2342,AZ2342,BA2342,BB2342,BC2342)</f>
        <v>1</v>
      </c>
      <c r="X2342" s="99">
        <v>0</v>
      </c>
      <c r="Y2342" s="99">
        <v>0</v>
      </c>
      <c r="Z2342" s="99">
        <v>0</v>
      </c>
      <c r="AA2342" s="99">
        <f>AR2342</f>
        <v>0</v>
      </c>
      <c r="AB2342" s="99">
        <f>AQ2342</f>
        <v>0</v>
      </c>
      <c r="AC2342" s="47"/>
      <c r="AD2342" s="100"/>
      <c r="AE2342" s="100"/>
      <c r="AF2342" s="100"/>
      <c r="AG2342" s="100"/>
      <c r="AH2342" s="100"/>
      <c r="AI2342" s="100"/>
      <c r="AJ2342" s="100"/>
      <c r="AK2342" s="100"/>
      <c r="AL2342" s="100"/>
      <c r="AM2342" s="100"/>
      <c r="AN2342" s="100"/>
      <c r="AO2342" s="44"/>
      <c r="AP2342" s="100"/>
      <c r="AQ2342" s="100"/>
      <c r="AR2342" s="100"/>
      <c r="AS2342" s="100"/>
      <c r="AT2342" s="100"/>
      <c r="AU2342" s="100"/>
      <c r="AV2342" s="100"/>
      <c r="AW2342" s="100"/>
      <c r="AX2342" s="100"/>
      <c r="AY2342" s="100"/>
      <c r="AZ2342" s="100"/>
      <c r="BA2342" s="100"/>
      <c r="BB2342" s="100">
        <v>34</v>
      </c>
      <c r="BC2342" s="100"/>
    </row>
    <row r="2343" spans="1:56" x14ac:dyDescent="0.3">
      <c r="A2343" s="100" t="s">
        <v>305</v>
      </c>
      <c r="B2343" s="100" t="s">
        <v>41</v>
      </c>
      <c r="C2343" s="100" t="s">
        <v>3178</v>
      </c>
      <c r="D2343" s="100" t="s">
        <v>2827</v>
      </c>
      <c r="E2343" s="100" t="s">
        <v>54</v>
      </c>
      <c r="F2343" s="100">
        <v>999929820</v>
      </c>
      <c r="G2343" s="99">
        <f>(J2343+T2343)-H2343</f>
        <v>34</v>
      </c>
      <c r="H2343" s="100"/>
      <c r="I2343" s="44"/>
      <c r="J2343" s="99">
        <f>SUM(K2343,L2343,N2343,O2343,P2343,Q2343)</f>
        <v>0</v>
      </c>
      <c r="K2343" s="99">
        <f>SUM(AD2343,AL2343,AN2343)</f>
        <v>0</v>
      </c>
      <c r="L2343" s="99">
        <f>SUM(AE2343,AF2343,AG2343,AH2343)</f>
        <v>0</v>
      </c>
      <c r="M2343" s="99">
        <f>COUNT(#REF!,#REF!,#REF!,#REF!,#REF!,#REF!,#REF!,AE2343,#REF!,#REF!,#REF!,#REF!,AF2343,AG2343,#REF!,#REF!,#REF!,AH2343)</f>
        <v>0</v>
      </c>
      <c r="N2343" s="99">
        <f>AI2343+AJ2343</f>
        <v>0</v>
      </c>
      <c r="O2343" s="99"/>
      <c r="P2343" s="99">
        <f>AK2343</f>
        <v>0</v>
      </c>
      <c r="Q2343" s="99">
        <f>AM2343</f>
        <v>0</v>
      </c>
      <c r="R2343" s="99">
        <v>0</v>
      </c>
      <c r="S2343" s="47"/>
      <c r="T2343" s="99">
        <f>SUM(U2343,V2343,X2343,Y2343,Z2343,AA2343,AB2343)</f>
        <v>34</v>
      </c>
      <c r="U2343" s="99">
        <f>AP2343</f>
        <v>0</v>
      </c>
      <c r="V2343" s="99">
        <f>SUM(AS2343,AT2343,AU2343,AV2343,AW2343,AX2343,AY2343,AZ2343,BA2343,BB2343,BC2343)</f>
        <v>34</v>
      </c>
      <c r="W2343" s="99">
        <f>COUNT(AS2343,AT2343,AU2343,AV2343,AW2343,AX2343,AY2343,AZ2343,BA2343,BB2343,BC2343)</f>
        <v>1</v>
      </c>
      <c r="X2343" s="99">
        <v>0</v>
      </c>
      <c r="Y2343" s="99">
        <v>0</v>
      </c>
      <c r="Z2343" s="99">
        <v>0</v>
      </c>
      <c r="AA2343" s="99">
        <f>AR2343</f>
        <v>0</v>
      </c>
      <c r="AB2343" s="99">
        <f>AQ2343</f>
        <v>0</v>
      </c>
      <c r="AC2343" s="47"/>
      <c r="AD2343" s="100"/>
      <c r="AE2343" s="100"/>
      <c r="AF2343" s="100"/>
      <c r="AG2343" s="100"/>
      <c r="AH2343" s="100"/>
      <c r="AI2343" s="100"/>
      <c r="AJ2343" s="100"/>
      <c r="AK2343" s="100"/>
      <c r="AL2343" s="100"/>
      <c r="AM2343" s="100"/>
      <c r="AN2343" s="100"/>
      <c r="AO2343" s="44"/>
      <c r="AP2343" s="100"/>
      <c r="AQ2343" s="100"/>
      <c r="AR2343" s="100"/>
      <c r="AS2343" s="100"/>
      <c r="AT2343" s="100"/>
      <c r="AU2343" s="100"/>
      <c r="AV2343" s="100"/>
      <c r="AW2343" s="100"/>
      <c r="AX2343" s="100">
        <v>34</v>
      </c>
      <c r="AY2343" s="100"/>
      <c r="AZ2343" s="100"/>
      <c r="BA2343" s="100"/>
      <c r="BB2343" s="100"/>
      <c r="BC2343" s="100"/>
    </row>
    <row r="2344" spans="1:56" x14ac:dyDescent="0.3">
      <c r="A2344" s="100" t="s">
        <v>305</v>
      </c>
      <c r="B2344" s="99" t="s">
        <v>41</v>
      </c>
      <c r="C2344" s="99" t="s">
        <v>1005</v>
      </c>
      <c r="D2344" s="99" t="s">
        <v>1006</v>
      </c>
      <c r="E2344" s="99" t="s">
        <v>54</v>
      </c>
      <c r="F2344" s="99">
        <v>999918121</v>
      </c>
      <c r="G2344" s="99">
        <f>(J2344+T2344)-H2344</f>
        <v>33.5</v>
      </c>
      <c r="H2344" s="99">
        <f>(K2344+L2344+N2344+O2344+P2344+Q2344+R2344)*0.5</f>
        <v>33.5</v>
      </c>
      <c r="I2344" s="24"/>
      <c r="J2344" s="99">
        <f>SUM(K2344,L2344,N2344,O2344,P2344,Q2344)</f>
        <v>67</v>
      </c>
      <c r="K2344" s="99">
        <f>SUM(AD2344,AL2344,AN2344)</f>
        <v>0</v>
      </c>
      <c r="L2344" s="99">
        <f>SUM(AE2344,AF2344,AG2344,AH2344)</f>
        <v>0</v>
      </c>
      <c r="M2344" s="99">
        <f>COUNT(#REF!,#REF!,#REF!,#REF!,#REF!,#REF!,#REF!,AE2344,#REF!,#REF!,#REF!,#REF!,AF2344,AG2344,#REF!,#REF!,#REF!,AH2344)</f>
        <v>0</v>
      </c>
      <c r="N2344" s="99">
        <f>AI2344+AJ2344</f>
        <v>67</v>
      </c>
      <c r="O2344" s="99"/>
      <c r="P2344" s="99">
        <f>AK2344</f>
        <v>0</v>
      </c>
      <c r="Q2344" s="99">
        <f>AM2344</f>
        <v>0</v>
      </c>
      <c r="R2344" s="99">
        <v>0</v>
      </c>
      <c r="S2344" s="47"/>
      <c r="T2344" s="99">
        <f>SUM(U2344,V2344,X2344,Y2344,Z2344,AA2344,AB2344)</f>
        <v>0</v>
      </c>
      <c r="U2344" s="99">
        <f>AP2344</f>
        <v>0</v>
      </c>
      <c r="V2344" s="99">
        <f>SUM(AS2344,AT2344,AU2344,AV2344,AW2344,AX2344,AY2344,AZ2344,BA2344,BB2344,BC2344)</f>
        <v>0</v>
      </c>
      <c r="W2344" s="99">
        <f>COUNT(AS2344,AT2344,AU2344,AV2344,AW2344,AX2344,AY2344,AZ2344,BA2344,BB2344,BC2344)</f>
        <v>0</v>
      </c>
      <c r="X2344" s="99">
        <v>0</v>
      </c>
      <c r="Y2344" s="99">
        <v>0</v>
      </c>
      <c r="Z2344" s="99">
        <v>0</v>
      </c>
      <c r="AA2344" s="99">
        <f>AR2344</f>
        <v>0</v>
      </c>
      <c r="AB2344" s="99">
        <f>AQ2344</f>
        <v>0</v>
      </c>
      <c r="AC2344" s="47"/>
      <c r="AD2344" s="99"/>
      <c r="AE2344" s="99"/>
      <c r="AF2344" s="99"/>
      <c r="AG2344" s="99"/>
      <c r="AH2344" s="99"/>
      <c r="AI2344" s="99">
        <v>67</v>
      </c>
      <c r="AJ2344" s="99"/>
      <c r="AK2344" s="99"/>
      <c r="AL2344" s="99"/>
      <c r="AM2344" s="100"/>
      <c r="AN2344" s="100"/>
      <c r="AO2344" s="44"/>
      <c r="AP2344" s="100"/>
      <c r="AQ2344" s="100"/>
      <c r="AR2344" s="100"/>
      <c r="AS2344" s="100"/>
      <c r="AT2344" s="100"/>
      <c r="AU2344" s="100"/>
      <c r="AV2344" s="100"/>
      <c r="AW2344" s="100"/>
      <c r="AX2344" s="100"/>
      <c r="AY2344" s="100"/>
      <c r="AZ2344" s="100"/>
      <c r="BA2344" s="100"/>
      <c r="BB2344" s="100"/>
      <c r="BC2344" s="100"/>
      <c r="BD2344" s="41"/>
    </row>
    <row r="2345" spans="1:56" x14ac:dyDescent="0.3">
      <c r="A2345" s="100" t="s">
        <v>305</v>
      </c>
      <c r="B2345" s="100" t="s">
        <v>41</v>
      </c>
      <c r="C2345" s="100" t="s">
        <v>3044</v>
      </c>
      <c r="D2345" s="100" t="s">
        <v>3045</v>
      </c>
      <c r="E2345" s="100" t="s">
        <v>54</v>
      </c>
      <c r="F2345" s="100">
        <v>999929333</v>
      </c>
      <c r="G2345" s="99">
        <f>(J2345+T2345)-H2345</f>
        <v>30</v>
      </c>
      <c r="H2345" s="100"/>
      <c r="I2345" s="44"/>
      <c r="J2345" s="99">
        <f>SUM(K2345,L2345,N2345,O2345,P2345,Q2345)</f>
        <v>0</v>
      </c>
      <c r="K2345" s="99">
        <f>SUM(AD2345,AL2345,AN2345)</f>
        <v>0</v>
      </c>
      <c r="L2345" s="99">
        <f>SUM(AE2345,AF2345,AG2345,AH2345)</f>
        <v>0</v>
      </c>
      <c r="M2345" s="99">
        <f>COUNT(#REF!,#REF!,#REF!,#REF!,#REF!,#REF!,#REF!,AE2345,#REF!,#REF!,#REF!,#REF!,AF2345,AG2345,#REF!,#REF!,#REF!,AH2345)</f>
        <v>0</v>
      </c>
      <c r="N2345" s="99">
        <f>AI2345+AJ2345</f>
        <v>0</v>
      </c>
      <c r="O2345" s="99"/>
      <c r="P2345" s="99">
        <f>AK2345</f>
        <v>0</v>
      </c>
      <c r="Q2345" s="99">
        <f>AM2345</f>
        <v>0</v>
      </c>
      <c r="R2345" s="99">
        <v>0</v>
      </c>
      <c r="S2345" s="47"/>
      <c r="T2345" s="99">
        <f>SUM(U2345,V2345,X2345,Y2345,Z2345,AA2345,AB2345)</f>
        <v>30</v>
      </c>
      <c r="U2345" s="99">
        <f>AP2345</f>
        <v>0</v>
      </c>
      <c r="V2345" s="99">
        <f>SUM(AS2345,AT2345,AU2345,AV2345,AW2345,AX2345,AY2345,AZ2345,BA2345,BB2345,BC2345)</f>
        <v>30</v>
      </c>
      <c r="W2345" s="99">
        <f>COUNT(AS2345,AT2345,AU2345,AV2345,AW2345,AX2345,AY2345,AZ2345,BA2345,BB2345,BC2345)</f>
        <v>1</v>
      </c>
      <c r="X2345" s="99">
        <v>0</v>
      </c>
      <c r="Y2345" s="99">
        <v>0</v>
      </c>
      <c r="Z2345" s="99">
        <v>0</v>
      </c>
      <c r="AA2345" s="99">
        <f>AR2345</f>
        <v>0</v>
      </c>
      <c r="AB2345" s="99">
        <f>AQ2345</f>
        <v>0</v>
      </c>
      <c r="AC2345" s="47"/>
      <c r="AD2345" s="100"/>
      <c r="AE2345" s="100"/>
      <c r="AF2345" s="100"/>
      <c r="AG2345" s="100"/>
      <c r="AH2345" s="100"/>
      <c r="AI2345" s="100"/>
      <c r="AJ2345" s="100"/>
      <c r="AK2345" s="100"/>
      <c r="AL2345" s="100"/>
      <c r="AM2345" s="100"/>
      <c r="AN2345" s="100"/>
      <c r="AO2345" s="44"/>
      <c r="AP2345" s="100"/>
      <c r="AQ2345" s="100"/>
      <c r="AR2345" s="100"/>
      <c r="AS2345" s="100"/>
      <c r="AT2345" s="100"/>
      <c r="AU2345" s="100">
        <v>30</v>
      </c>
      <c r="AV2345" s="100"/>
      <c r="AW2345" s="100"/>
      <c r="AX2345" s="100"/>
      <c r="AY2345" s="100"/>
      <c r="AZ2345" s="100"/>
      <c r="BA2345" s="100"/>
      <c r="BB2345" s="100"/>
      <c r="BC2345" s="100"/>
    </row>
    <row r="2346" spans="1:56" x14ac:dyDescent="0.3">
      <c r="A2346" s="100" t="s">
        <v>305</v>
      </c>
      <c r="B2346" s="100" t="s">
        <v>41</v>
      </c>
      <c r="C2346" s="100" t="s">
        <v>3306</v>
      </c>
      <c r="D2346" s="100" t="s">
        <v>3307</v>
      </c>
      <c r="E2346" s="100" t="s">
        <v>54</v>
      </c>
      <c r="F2346" s="100">
        <v>999931215</v>
      </c>
      <c r="G2346" s="99">
        <f>(J2346+T2346)-H2346</f>
        <v>28</v>
      </c>
      <c r="H2346" s="100"/>
      <c r="I2346" s="44"/>
      <c r="J2346" s="99">
        <f>SUM(K2346,L2346,N2346,O2346,P2346,Q2346)</f>
        <v>0</v>
      </c>
      <c r="K2346" s="99">
        <f>SUM(AD2346,AL2346,AN2346)</f>
        <v>0</v>
      </c>
      <c r="L2346" s="99">
        <f>SUM(AE2346,AF2346,AG2346,AH2346)</f>
        <v>0</v>
      </c>
      <c r="M2346" s="99">
        <f>COUNT(#REF!,#REF!,#REF!,#REF!,#REF!,#REF!,#REF!,AE2346,#REF!,#REF!,#REF!,#REF!,AF2346,AG2346,#REF!,#REF!,#REF!,AH2346)</f>
        <v>0</v>
      </c>
      <c r="N2346" s="99">
        <f>AI2346+AJ2346</f>
        <v>0</v>
      </c>
      <c r="O2346" s="99"/>
      <c r="P2346" s="99">
        <f>AK2346</f>
        <v>0</v>
      </c>
      <c r="Q2346" s="99">
        <f>AM2346</f>
        <v>0</v>
      </c>
      <c r="R2346" s="99">
        <v>0</v>
      </c>
      <c r="S2346" s="47"/>
      <c r="T2346" s="99">
        <f>SUM(U2346,V2346,X2346,Y2346,Z2346,AA2346,AB2346)</f>
        <v>28</v>
      </c>
      <c r="U2346" s="99">
        <f>AP2346</f>
        <v>0</v>
      </c>
      <c r="V2346" s="99">
        <f>SUM(AS2346,AT2346,AU2346,AV2346,AW2346,AX2346,AY2346,AZ2346,BA2346,BB2346,BC2346)</f>
        <v>28</v>
      </c>
      <c r="W2346" s="99">
        <f>COUNT(AS2346,AT2346,AU2346,AV2346,AW2346,AX2346,AY2346,AZ2346,BA2346,BB2346,BC2346)</f>
        <v>1</v>
      </c>
      <c r="X2346" s="99">
        <v>0</v>
      </c>
      <c r="Y2346" s="99">
        <v>0</v>
      </c>
      <c r="Z2346" s="99">
        <v>0</v>
      </c>
      <c r="AA2346" s="99">
        <f>AR2346</f>
        <v>0</v>
      </c>
      <c r="AB2346" s="99">
        <f>AQ2346</f>
        <v>0</v>
      </c>
      <c r="AC2346" s="47"/>
      <c r="AD2346" s="100"/>
      <c r="AE2346" s="100"/>
      <c r="AF2346" s="100"/>
      <c r="AG2346" s="100"/>
      <c r="AH2346" s="100"/>
      <c r="AI2346" s="100"/>
      <c r="AJ2346" s="100"/>
      <c r="AK2346" s="100"/>
      <c r="AL2346" s="100"/>
      <c r="AM2346" s="100"/>
      <c r="AN2346" s="100"/>
      <c r="AO2346" s="44"/>
      <c r="AP2346" s="100"/>
      <c r="AQ2346" s="100"/>
      <c r="AR2346" s="100"/>
      <c r="AS2346" s="100"/>
      <c r="AT2346" s="100"/>
      <c r="AU2346" s="100"/>
      <c r="AV2346" s="100"/>
      <c r="AW2346" s="100"/>
      <c r="AX2346" s="100"/>
      <c r="AY2346" s="100"/>
      <c r="AZ2346" s="100">
        <v>28</v>
      </c>
      <c r="BA2346" s="100"/>
      <c r="BB2346" s="100"/>
      <c r="BC2346" s="100"/>
    </row>
    <row r="2347" spans="1:56" x14ac:dyDescent="0.3">
      <c r="A2347" s="100" t="s">
        <v>305</v>
      </c>
      <c r="B2347" s="99" t="s">
        <v>41</v>
      </c>
      <c r="C2347" s="99" t="s">
        <v>1994</v>
      </c>
      <c r="D2347" s="99" t="s">
        <v>1154</v>
      </c>
      <c r="E2347" s="99" t="s">
        <v>54</v>
      </c>
      <c r="F2347" s="99">
        <v>999925314</v>
      </c>
      <c r="G2347" s="99">
        <f>(J2347+T2347)-H2347</f>
        <v>25.5</v>
      </c>
      <c r="H2347" s="99">
        <f>(K2347+L2347+N2347+O2347+P2347+Q2347+R2347)*0.5</f>
        <v>25.5</v>
      </c>
      <c r="I2347" s="24"/>
      <c r="J2347" s="99">
        <f>SUM(K2347,L2347,N2347,O2347,P2347,Q2347)</f>
        <v>51</v>
      </c>
      <c r="K2347" s="99">
        <f>SUM(AD2347,AL2347,AN2347)</f>
        <v>0</v>
      </c>
      <c r="L2347" s="99">
        <f>SUM(AE2347,AF2347,AG2347,AH2347)</f>
        <v>0</v>
      </c>
      <c r="M2347" s="99">
        <f>COUNT(#REF!,#REF!,#REF!,#REF!,#REF!,#REF!,#REF!,AE2347,#REF!,#REF!,#REF!,#REF!,AF2347,AG2347,#REF!,#REF!,#REF!,AH2347)</f>
        <v>0</v>
      </c>
      <c r="N2347" s="99">
        <f>AI2347+AJ2347</f>
        <v>0</v>
      </c>
      <c r="O2347" s="99"/>
      <c r="P2347" s="99">
        <f>AK2347</f>
        <v>51</v>
      </c>
      <c r="Q2347" s="99">
        <f>AM2347</f>
        <v>0</v>
      </c>
      <c r="R2347" s="99">
        <v>0</v>
      </c>
      <c r="S2347" s="47"/>
      <c r="T2347" s="99">
        <f>SUM(U2347,V2347,X2347,Y2347,Z2347,AA2347,AB2347)</f>
        <v>0</v>
      </c>
      <c r="U2347" s="99">
        <f>AP2347</f>
        <v>0</v>
      </c>
      <c r="V2347" s="99">
        <f>SUM(AS2347,AT2347,AU2347,AV2347,AW2347,AX2347,AY2347,AZ2347,BA2347,BB2347,BC2347)</f>
        <v>0</v>
      </c>
      <c r="W2347" s="99">
        <f>COUNT(AS2347,AT2347,AU2347,AV2347,AW2347,AX2347,AY2347,AZ2347,BA2347,BB2347,BC2347)</f>
        <v>0</v>
      </c>
      <c r="X2347" s="99">
        <v>0</v>
      </c>
      <c r="Y2347" s="99">
        <v>0</v>
      </c>
      <c r="Z2347" s="99">
        <v>0</v>
      </c>
      <c r="AA2347" s="99">
        <f>AR2347</f>
        <v>0</v>
      </c>
      <c r="AB2347" s="99">
        <f>AQ2347</f>
        <v>0</v>
      </c>
      <c r="AC2347" s="47"/>
      <c r="AD2347" s="99"/>
      <c r="AE2347" s="99"/>
      <c r="AF2347" s="99"/>
      <c r="AG2347" s="99"/>
      <c r="AH2347" s="99"/>
      <c r="AI2347" s="99"/>
      <c r="AJ2347" s="99"/>
      <c r="AK2347" s="99">
        <v>51</v>
      </c>
      <c r="AL2347" s="99"/>
      <c r="AM2347" s="100"/>
      <c r="AN2347" s="100"/>
      <c r="AO2347" s="44"/>
      <c r="AP2347" s="100"/>
      <c r="AQ2347" s="100"/>
      <c r="AR2347" s="100"/>
      <c r="AS2347" s="100"/>
      <c r="AT2347" s="100"/>
      <c r="AU2347" s="100"/>
      <c r="AV2347" s="100"/>
      <c r="AW2347" s="100"/>
      <c r="AX2347" s="100"/>
      <c r="AY2347" s="100"/>
      <c r="AZ2347" s="100"/>
      <c r="BA2347" s="100"/>
      <c r="BB2347" s="100"/>
      <c r="BC2347" s="100"/>
      <c r="BD2347" s="41"/>
    </row>
    <row r="2348" spans="1:56" x14ac:dyDescent="0.3">
      <c r="A2348" s="100" t="s">
        <v>305</v>
      </c>
      <c r="B2348" s="100" t="s">
        <v>41</v>
      </c>
      <c r="C2348" s="100" t="s">
        <v>1966</v>
      </c>
      <c r="D2348" s="100" t="s">
        <v>1967</v>
      </c>
      <c r="E2348" s="100" t="s">
        <v>54</v>
      </c>
      <c r="F2348" s="100">
        <v>999925253</v>
      </c>
      <c r="G2348" s="99">
        <f>(J2348+T2348)-H2348</f>
        <v>22.5</v>
      </c>
      <c r="H2348" s="99">
        <f>(K2348+L2348+N2348+O2348+P2348+Q2348+R2348)*0.5</f>
        <v>22.5</v>
      </c>
      <c r="I2348" s="24"/>
      <c r="J2348" s="99">
        <f>SUM(K2348,L2348,N2348,O2348,P2348,Q2348)</f>
        <v>45</v>
      </c>
      <c r="K2348" s="99">
        <f>SUM(AD2348,AL2348,AN2348)</f>
        <v>0</v>
      </c>
      <c r="L2348" s="99">
        <f>SUM(AE2348,AF2348,AG2348,AH2348)</f>
        <v>45</v>
      </c>
      <c r="M2348" s="99">
        <f>COUNT(#REF!,#REF!,#REF!,#REF!,#REF!,#REF!,#REF!,AE2348,#REF!,#REF!,#REF!,#REF!,AF2348,AG2348,#REF!,#REF!,#REF!,AH2348)</f>
        <v>1</v>
      </c>
      <c r="N2348" s="99">
        <f>AI2348+AJ2348</f>
        <v>0</v>
      </c>
      <c r="O2348" s="99"/>
      <c r="P2348" s="99">
        <f>AK2348</f>
        <v>0</v>
      </c>
      <c r="Q2348" s="99">
        <f>AM2348</f>
        <v>0</v>
      </c>
      <c r="R2348" s="99">
        <v>0</v>
      </c>
      <c r="S2348" s="47"/>
      <c r="T2348" s="99">
        <f>SUM(U2348,V2348,X2348,Y2348,Z2348,AA2348,AB2348)</f>
        <v>0</v>
      </c>
      <c r="U2348" s="99">
        <f>AP2348</f>
        <v>0</v>
      </c>
      <c r="V2348" s="99">
        <f>SUM(AS2348,AT2348,AU2348,AV2348,AW2348,AX2348,AY2348,AZ2348,BA2348,BB2348,BC2348)</f>
        <v>0</v>
      </c>
      <c r="W2348" s="99">
        <f>COUNT(AS2348,AT2348,AU2348,AV2348,AW2348,AX2348,AY2348,AZ2348,BA2348,BB2348,BC2348)</f>
        <v>0</v>
      </c>
      <c r="X2348" s="99">
        <v>0</v>
      </c>
      <c r="Y2348" s="99">
        <v>0</v>
      </c>
      <c r="Z2348" s="99">
        <v>0</v>
      </c>
      <c r="AA2348" s="99">
        <f>AR2348</f>
        <v>0</v>
      </c>
      <c r="AB2348" s="99">
        <f>AQ2348</f>
        <v>0</v>
      </c>
      <c r="AC2348" s="47"/>
      <c r="AD2348" s="99"/>
      <c r="AE2348" s="99"/>
      <c r="AF2348" s="99"/>
      <c r="AG2348" s="99">
        <v>45</v>
      </c>
      <c r="AH2348" s="99"/>
      <c r="AI2348" s="99"/>
      <c r="AJ2348" s="99"/>
      <c r="AK2348" s="99"/>
      <c r="AL2348" s="99"/>
      <c r="AM2348" s="100"/>
      <c r="AN2348" s="100"/>
      <c r="AO2348" s="44"/>
      <c r="AP2348" s="100"/>
      <c r="AQ2348" s="100"/>
      <c r="AR2348" s="100"/>
      <c r="AS2348" s="100"/>
      <c r="AT2348" s="100"/>
      <c r="AU2348" s="100"/>
      <c r="AV2348" s="100"/>
      <c r="AW2348" s="100"/>
      <c r="AX2348" s="100"/>
      <c r="AY2348" s="100"/>
      <c r="AZ2348" s="100"/>
      <c r="BA2348" s="100"/>
      <c r="BB2348" s="100"/>
      <c r="BC2348" s="100"/>
      <c r="BD2348" s="41"/>
    </row>
    <row r="2349" spans="1:56" x14ac:dyDescent="0.3">
      <c r="A2349" s="102" t="s">
        <v>40</v>
      </c>
      <c r="B2349" s="99" t="s">
        <v>199</v>
      </c>
      <c r="C2349" s="99" t="s">
        <v>147</v>
      </c>
      <c r="D2349" s="99" t="s">
        <v>90</v>
      </c>
      <c r="E2349" s="99" t="s">
        <v>54</v>
      </c>
      <c r="F2349" s="99">
        <v>999918052</v>
      </c>
      <c r="G2349" s="99">
        <f>(J2349+T2349)-H2349</f>
        <v>393</v>
      </c>
      <c r="H2349" s="99">
        <f>(K2349+L2349+N2349+O2349+P2349+Q2349+R2349)*0.5</f>
        <v>153</v>
      </c>
      <c r="I2349" s="24"/>
      <c r="J2349" s="99">
        <f>SUM(K2349,L2349,N2349,O2349,P2349,Q2349)</f>
        <v>306</v>
      </c>
      <c r="K2349" s="99">
        <f>SUM(AD2349,AL2349,AN2349)</f>
        <v>0</v>
      </c>
      <c r="L2349" s="99">
        <f>SUM(AE2349,AF2349,AG2349,AH2349)</f>
        <v>0</v>
      </c>
      <c r="M2349" s="99">
        <f>COUNT(#REF!,#REF!,#REF!,#REF!,#REF!,#REF!,#REF!,AE2349,#REF!,#REF!,#REF!,#REF!,AF2349,AG2349,#REF!,#REF!,#REF!,AH2349)</f>
        <v>0</v>
      </c>
      <c r="N2349" s="99">
        <f>AI2349+AJ2349</f>
        <v>105</v>
      </c>
      <c r="O2349" s="99"/>
      <c r="P2349" s="99">
        <f>AK2349</f>
        <v>51</v>
      </c>
      <c r="Q2349" s="99">
        <f>AM2349</f>
        <v>150</v>
      </c>
      <c r="R2349" s="99">
        <v>0</v>
      </c>
      <c r="S2349" s="47"/>
      <c r="T2349" s="99">
        <f>SUM(U2349,V2349,X2349,Y2349,Z2349,AA2349,AB2349)</f>
        <v>240</v>
      </c>
      <c r="U2349" s="99">
        <f>AP2349</f>
        <v>0</v>
      </c>
      <c r="V2349" s="99">
        <f>SUM(AS2349,AT2349,AU2349,AV2349,AW2349,AX2349,AY2349,AZ2349,BA2349,BB2349,BC2349)</f>
        <v>240</v>
      </c>
      <c r="W2349" s="99">
        <f>COUNT(AS2349,AT2349,AU2349,AV2349,AW2349,AX2349,AY2349,AZ2349,BA2349,BB2349,BC2349)</f>
        <v>2</v>
      </c>
      <c r="X2349" s="99">
        <v>0</v>
      </c>
      <c r="Y2349" s="99">
        <v>0</v>
      </c>
      <c r="Z2349" s="99">
        <v>0</v>
      </c>
      <c r="AA2349" s="99">
        <f>AR2349</f>
        <v>0</v>
      </c>
      <c r="AB2349" s="99">
        <f>AQ2349</f>
        <v>0</v>
      </c>
      <c r="AC2349" s="47"/>
      <c r="AD2349" s="99"/>
      <c r="AE2349" s="99"/>
      <c r="AF2349" s="99"/>
      <c r="AG2349" s="99"/>
      <c r="AH2349" s="99"/>
      <c r="AI2349" s="99">
        <v>105</v>
      </c>
      <c r="AJ2349" s="99"/>
      <c r="AK2349" s="99">
        <v>51</v>
      </c>
      <c r="AL2349" s="99"/>
      <c r="AM2349" s="100">
        <v>150</v>
      </c>
      <c r="AN2349" s="100"/>
      <c r="AO2349" s="44"/>
      <c r="AP2349" s="100"/>
      <c r="AQ2349" s="100"/>
      <c r="AR2349" s="100"/>
      <c r="AS2349" s="100"/>
      <c r="AT2349" s="100"/>
      <c r="AU2349" s="100"/>
      <c r="AV2349" s="100">
        <v>120</v>
      </c>
      <c r="AW2349" s="100"/>
      <c r="AX2349" s="100"/>
      <c r="AY2349" s="100">
        <v>120</v>
      </c>
      <c r="AZ2349" s="100"/>
      <c r="BA2349" s="100"/>
      <c r="BB2349" s="100"/>
      <c r="BC2349" s="100"/>
      <c r="BD2349" s="41"/>
    </row>
    <row r="2350" spans="1:56" x14ac:dyDescent="0.3">
      <c r="A2350" s="99" t="s">
        <v>40</v>
      </c>
      <c r="B2350" s="99" t="s">
        <v>199</v>
      </c>
      <c r="C2350" s="99" t="s">
        <v>1395</v>
      </c>
      <c r="D2350" s="99" t="s">
        <v>1396</v>
      </c>
      <c r="E2350" s="100" t="s">
        <v>54</v>
      </c>
      <c r="F2350" s="99">
        <v>999921634</v>
      </c>
      <c r="G2350" s="99">
        <f>(J2350+T2350)-H2350</f>
        <v>390</v>
      </c>
      <c r="H2350" s="100"/>
      <c r="I2350" s="24"/>
      <c r="J2350" s="99">
        <f>SUM(K2350,L2350,N2350,O2350,P2350,Q2350)</f>
        <v>360</v>
      </c>
      <c r="K2350" s="99">
        <f>SUM(AD2350,AL2350,AN2350)</f>
        <v>0</v>
      </c>
      <c r="L2350" s="99">
        <f>SUM(AE2350,AF2350,AG2350,AH2350)</f>
        <v>0</v>
      </c>
      <c r="M2350" s="99">
        <f>COUNT(#REF!,#REF!,#REF!,#REF!,#REF!,#REF!,#REF!,AE2350,#REF!,#REF!,#REF!,#REF!,AF2350,AG2350,#REF!,#REF!,#REF!,AH2350)</f>
        <v>0</v>
      </c>
      <c r="N2350" s="99">
        <f>AI2350+AJ2350</f>
        <v>140</v>
      </c>
      <c r="O2350" s="99"/>
      <c r="P2350" s="99">
        <f>AK2350</f>
        <v>120</v>
      </c>
      <c r="Q2350" s="99">
        <f>AM2350</f>
        <v>100</v>
      </c>
      <c r="R2350" s="99">
        <v>0</v>
      </c>
      <c r="S2350" s="47"/>
      <c r="T2350" s="99">
        <f>SUM(U2350,V2350,X2350,Y2350,Z2350,AA2350,AB2350)</f>
        <v>30</v>
      </c>
      <c r="U2350" s="99">
        <f>AP2350</f>
        <v>0</v>
      </c>
      <c r="V2350" s="99">
        <f>SUM(AS2350,AT2350,AU2350,AV2350,AW2350,AX2350,AY2350,AZ2350,BA2350,BB2350,BC2350)</f>
        <v>30</v>
      </c>
      <c r="W2350" s="99">
        <f>COUNT(AS2350,AT2350,AU2350,AV2350,AW2350,AX2350,AY2350,AZ2350,BA2350,BB2350,BC2350)</f>
        <v>1</v>
      </c>
      <c r="X2350" s="99">
        <v>0</v>
      </c>
      <c r="Y2350" s="99">
        <v>0</v>
      </c>
      <c r="Z2350" s="99">
        <v>0</v>
      </c>
      <c r="AA2350" s="99">
        <f>AR2350</f>
        <v>0</v>
      </c>
      <c r="AB2350" s="99">
        <f>AQ2350</f>
        <v>0</v>
      </c>
      <c r="AC2350" s="47"/>
      <c r="AD2350" s="99"/>
      <c r="AE2350" s="99"/>
      <c r="AF2350" s="99"/>
      <c r="AG2350" s="99"/>
      <c r="AH2350" s="99"/>
      <c r="AI2350" s="99"/>
      <c r="AJ2350" s="99">
        <v>140</v>
      </c>
      <c r="AK2350" s="99">
        <v>120</v>
      </c>
      <c r="AL2350" s="99"/>
      <c r="AM2350" s="100">
        <v>100</v>
      </c>
      <c r="AN2350" s="100"/>
      <c r="AO2350" s="44"/>
      <c r="AP2350" s="100"/>
      <c r="AQ2350" s="100"/>
      <c r="AR2350" s="100"/>
      <c r="AS2350" s="100"/>
      <c r="AT2350" s="100"/>
      <c r="AU2350" s="100"/>
      <c r="AV2350" s="100"/>
      <c r="AW2350" s="100"/>
      <c r="AX2350" s="100"/>
      <c r="AY2350" s="100"/>
      <c r="AZ2350" s="100"/>
      <c r="BA2350" s="100">
        <v>30</v>
      </c>
      <c r="BB2350" s="100"/>
      <c r="BC2350" s="100"/>
      <c r="BD2350" s="41"/>
    </row>
    <row r="2351" spans="1:56" x14ac:dyDescent="0.3">
      <c r="A2351" s="102" t="s">
        <v>40</v>
      </c>
      <c r="B2351" s="102" t="s">
        <v>199</v>
      </c>
      <c r="C2351" s="102" t="s">
        <v>724</v>
      </c>
      <c r="D2351" s="102" t="s">
        <v>1540</v>
      </c>
      <c r="E2351" s="102" t="s">
        <v>54</v>
      </c>
      <c r="F2351" s="99">
        <v>999926170</v>
      </c>
      <c r="G2351" s="99">
        <f>(J2351+T2351)-H2351</f>
        <v>290.7</v>
      </c>
      <c r="H2351" s="99"/>
      <c r="I2351" s="24"/>
      <c r="J2351" s="99">
        <f>SUM(K2351,L2351,N2351,O2351,P2351,Q2351)</f>
        <v>87.7</v>
      </c>
      <c r="K2351" s="99">
        <f>SUM(AD2351,AL2351,AN2351)</f>
        <v>0</v>
      </c>
      <c r="L2351" s="99">
        <f>SUM(AE2351,AF2351,AG2351,AH2351)</f>
        <v>0</v>
      </c>
      <c r="M2351" s="99">
        <f>COUNT(#REF!,#REF!,#REF!,#REF!,#REF!,#REF!,#REF!,AE2351,#REF!,#REF!,#REF!,#REF!,AF2351,AG2351,#REF!,#REF!,#REF!,AH2351)</f>
        <v>0</v>
      </c>
      <c r="N2351" s="99">
        <f>AI2351+AJ2351</f>
        <v>0</v>
      </c>
      <c r="O2351" s="99"/>
      <c r="P2351" s="99">
        <f>AK2351</f>
        <v>31.2</v>
      </c>
      <c r="Q2351" s="99">
        <f>AM2351</f>
        <v>56.5</v>
      </c>
      <c r="R2351" s="99">
        <v>0</v>
      </c>
      <c r="S2351" s="47"/>
      <c r="T2351" s="99">
        <f>SUM(U2351,V2351,X2351,Y2351,Z2351,AA2351,AB2351)</f>
        <v>203</v>
      </c>
      <c r="U2351" s="99">
        <f>AP2351</f>
        <v>23</v>
      </c>
      <c r="V2351" s="99">
        <f>SUM(AS2351,AT2351,AU2351,AV2351,AW2351,AX2351,AY2351,AZ2351,BA2351,BB2351,BC2351)</f>
        <v>180</v>
      </c>
      <c r="W2351" s="99">
        <f>COUNT(AS2351,AT2351,AU2351,AV2351,AW2351,AX2351,AY2351,AZ2351,BA2351,BB2351,BC2351)</f>
        <v>2</v>
      </c>
      <c r="X2351" s="99">
        <v>0</v>
      </c>
      <c r="Y2351" s="99">
        <v>0</v>
      </c>
      <c r="Z2351" s="99">
        <v>0</v>
      </c>
      <c r="AA2351" s="99">
        <f>AR2351</f>
        <v>0</v>
      </c>
      <c r="AB2351" s="99">
        <f>AQ2351</f>
        <v>0</v>
      </c>
      <c r="AC2351" s="47"/>
      <c r="AD2351" s="99"/>
      <c r="AE2351" s="99"/>
      <c r="AF2351" s="99"/>
      <c r="AG2351" s="99"/>
      <c r="AH2351" s="99"/>
      <c r="AI2351" s="99"/>
      <c r="AJ2351" s="99"/>
      <c r="AK2351" s="99">
        <v>31.2</v>
      </c>
      <c r="AL2351" s="99"/>
      <c r="AM2351" s="100">
        <v>56.5</v>
      </c>
      <c r="AN2351" s="100"/>
      <c r="AO2351" s="44"/>
      <c r="AP2351" s="100">
        <v>23</v>
      </c>
      <c r="AQ2351" s="100"/>
      <c r="AR2351" s="100"/>
      <c r="AS2351" s="100">
        <v>60</v>
      </c>
      <c r="AT2351" s="100"/>
      <c r="AU2351" s="100"/>
      <c r="AV2351" s="100"/>
      <c r="AW2351" s="100">
        <v>120</v>
      </c>
      <c r="AX2351" s="100"/>
      <c r="AY2351" s="100"/>
      <c r="AZ2351" s="100"/>
      <c r="BA2351" s="100"/>
      <c r="BB2351" s="100"/>
      <c r="BC2351" s="100"/>
      <c r="BD2351" s="41"/>
    </row>
    <row r="2352" spans="1:56" x14ac:dyDescent="0.3">
      <c r="A2352" s="102" t="s">
        <v>40</v>
      </c>
      <c r="B2352" s="102" t="s">
        <v>199</v>
      </c>
      <c r="C2352" s="102" t="s">
        <v>1063</v>
      </c>
      <c r="D2352" s="102" t="s">
        <v>1877</v>
      </c>
      <c r="E2352" s="102" t="s">
        <v>54</v>
      </c>
      <c r="F2352" s="99">
        <v>999924828</v>
      </c>
      <c r="G2352" s="99">
        <f>(J2352+T2352)-H2352</f>
        <v>255</v>
      </c>
      <c r="H2352" s="99">
        <f>(K2352+L2352+N2352+O2352+P2352+Q2352+R2352)*0.5</f>
        <v>142</v>
      </c>
      <c r="I2352" s="24"/>
      <c r="J2352" s="99">
        <f>SUM(K2352,L2352,N2352,O2352,P2352,Q2352)</f>
        <v>284</v>
      </c>
      <c r="K2352" s="99">
        <f>SUM(AD2352,AL2352,AN2352)</f>
        <v>0</v>
      </c>
      <c r="L2352" s="99">
        <f>SUM(AE2352,AF2352,AG2352,AH2352)</f>
        <v>120</v>
      </c>
      <c r="M2352" s="99">
        <f>COUNT(#REF!,#REF!,#REF!,#REF!,#REF!,#REF!,#REF!,AE2352,#REF!,#REF!,#REF!,#REF!,AF2352,AG2352,#REF!,#REF!,#REF!,AH2352)</f>
        <v>1</v>
      </c>
      <c r="N2352" s="99">
        <f>AI2352+AJ2352</f>
        <v>0</v>
      </c>
      <c r="O2352" s="99"/>
      <c r="P2352" s="99">
        <f>AK2352</f>
        <v>51</v>
      </c>
      <c r="Q2352" s="99">
        <f>AM2352</f>
        <v>113</v>
      </c>
      <c r="R2352" s="99">
        <v>0</v>
      </c>
      <c r="S2352" s="47"/>
      <c r="T2352" s="99">
        <f>SUM(U2352,V2352,X2352,Y2352,Z2352,AA2352,AB2352)</f>
        <v>113</v>
      </c>
      <c r="U2352" s="99">
        <f>AP2352</f>
        <v>23</v>
      </c>
      <c r="V2352" s="99">
        <f>SUM(AS2352,AT2352,AU2352,AV2352,AW2352,AX2352,AY2352,AZ2352,BA2352,BB2352,BC2352)</f>
        <v>90</v>
      </c>
      <c r="W2352" s="99">
        <f>COUNT(AS2352,AT2352,AU2352,AV2352,AW2352,AX2352,AY2352,AZ2352,BA2352,BB2352,BC2352)</f>
        <v>1</v>
      </c>
      <c r="X2352" s="99">
        <v>0</v>
      </c>
      <c r="Y2352" s="99">
        <v>0</v>
      </c>
      <c r="Z2352" s="99">
        <v>0</v>
      </c>
      <c r="AA2352" s="99">
        <f>AR2352</f>
        <v>0</v>
      </c>
      <c r="AB2352" s="99">
        <f>AQ2352</f>
        <v>0</v>
      </c>
      <c r="AC2352" s="47"/>
      <c r="AD2352" s="99"/>
      <c r="AE2352" s="99">
        <v>120</v>
      </c>
      <c r="AF2352" s="99"/>
      <c r="AG2352" s="99"/>
      <c r="AH2352" s="99"/>
      <c r="AI2352" s="99"/>
      <c r="AJ2352" s="99"/>
      <c r="AK2352" s="99">
        <v>51</v>
      </c>
      <c r="AL2352" s="99"/>
      <c r="AM2352" s="100">
        <v>113</v>
      </c>
      <c r="AN2352" s="100"/>
      <c r="AO2352" s="44"/>
      <c r="AP2352" s="100">
        <v>23</v>
      </c>
      <c r="AQ2352" s="100"/>
      <c r="AR2352" s="100"/>
      <c r="AS2352" s="100"/>
      <c r="AT2352" s="100"/>
      <c r="AU2352" s="100"/>
      <c r="AV2352" s="100"/>
      <c r="AW2352" s="100">
        <v>90</v>
      </c>
      <c r="AX2352" s="100"/>
      <c r="AY2352" s="100"/>
      <c r="AZ2352" s="100"/>
      <c r="BA2352" s="100"/>
      <c r="BB2352" s="100"/>
      <c r="BC2352" s="100"/>
      <c r="BD2352" s="41"/>
    </row>
    <row r="2353" spans="1:56" x14ac:dyDescent="0.3">
      <c r="A2353" s="102" t="s">
        <v>40</v>
      </c>
      <c r="B2353" s="99" t="s">
        <v>199</v>
      </c>
      <c r="C2353" s="99" t="s">
        <v>737</v>
      </c>
      <c r="D2353" s="99" t="s">
        <v>1773</v>
      </c>
      <c r="E2353" s="99" t="s">
        <v>54</v>
      </c>
      <c r="F2353" s="99">
        <v>999924166</v>
      </c>
      <c r="G2353" s="99">
        <f>(J2353+T2353)-H2353</f>
        <v>250</v>
      </c>
      <c r="H2353" s="99">
        <f>(K2353+L2353+N2353+O2353+P2353+Q2353+R2353)*0.5</f>
        <v>250</v>
      </c>
      <c r="I2353" s="24"/>
      <c r="J2353" s="99">
        <f>SUM(K2353,L2353,N2353,O2353,P2353,Q2353)</f>
        <v>500</v>
      </c>
      <c r="K2353" s="99">
        <f>SUM(AD2353,AL2353,AN2353)</f>
        <v>0</v>
      </c>
      <c r="L2353" s="99">
        <f>SUM(AE2353,AF2353,AG2353,AH2353)</f>
        <v>0</v>
      </c>
      <c r="M2353" s="99">
        <f>COUNT(#REF!,#REF!,#REF!,#REF!,#REF!,#REF!,#REF!,AE2353,#REF!,#REF!,#REF!,#REF!,AF2353,AG2353,#REF!,#REF!,#REF!,AH2353)</f>
        <v>0</v>
      </c>
      <c r="N2353" s="99">
        <f>AI2353+AJ2353</f>
        <v>140</v>
      </c>
      <c r="O2353" s="99"/>
      <c r="P2353" s="99">
        <f>AK2353</f>
        <v>160</v>
      </c>
      <c r="Q2353" s="99">
        <f>AM2353</f>
        <v>200</v>
      </c>
      <c r="R2353" s="99">
        <v>0</v>
      </c>
      <c r="S2353" s="47"/>
      <c r="T2353" s="99">
        <f>SUM(U2353,V2353,X2353,Y2353,Z2353,AA2353,AB2353)</f>
        <v>0</v>
      </c>
      <c r="U2353" s="99">
        <f>AP2353</f>
        <v>0</v>
      </c>
      <c r="V2353" s="99">
        <f>SUM(AS2353,AT2353,AU2353,AV2353,AW2353,AX2353,AY2353,AZ2353,BA2353,BB2353,BC2353)</f>
        <v>0</v>
      </c>
      <c r="W2353" s="99">
        <f>COUNT(AS2353,AT2353,AU2353,AV2353,AW2353,AX2353,AY2353,AZ2353,BA2353,BB2353,BC2353)</f>
        <v>0</v>
      </c>
      <c r="X2353" s="99">
        <v>0</v>
      </c>
      <c r="Y2353" s="99">
        <v>0</v>
      </c>
      <c r="Z2353" s="99">
        <v>0</v>
      </c>
      <c r="AA2353" s="99">
        <f>AR2353</f>
        <v>0</v>
      </c>
      <c r="AB2353" s="99">
        <f>AQ2353</f>
        <v>0</v>
      </c>
      <c r="AC2353" s="47"/>
      <c r="AD2353" s="99"/>
      <c r="AE2353" s="99"/>
      <c r="AF2353" s="99"/>
      <c r="AG2353" s="99"/>
      <c r="AH2353" s="99"/>
      <c r="AI2353" s="99">
        <v>140</v>
      </c>
      <c r="AJ2353" s="99"/>
      <c r="AK2353" s="99">
        <v>160</v>
      </c>
      <c r="AL2353" s="99"/>
      <c r="AM2353" s="100">
        <v>200</v>
      </c>
      <c r="AN2353" s="100"/>
      <c r="AO2353" s="44"/>
      <c r="AP2353" s="100"/>
      <c r="AQ2353" s="100"/>
      <c r="AR2353" s="100"/>
      <c r="AS2353" s="100"/>
      <c r="AT2353" s="100"/>
      <c r="AU2353" s="100"/>
      <c r="AV2353" s="100"/>
      <c r="AW2353" s="100"/>
      <c r="AX2353" s="100"/>
      <c r="AY2353" s="100"/>
      <c r="AZ2353" s="100"/>
      <c r="BA2353" s="100"/>
      <c r="BB2353" s="100"/>
      <c r="BC2353" s="100"/>
      <c r="BD2353" s="41"/>
    </row>
    <row r="2354" spans="1:56" x14ac:dyDescent="0.3">
      <c r="A2354" s="102" t="s">
        <v>40</v>
      </c>
      <c r="B2354" s="102" t="s">
        <v>199</v>
      </c>
      <c r="C2354" s="102" t="s">
        <v>1338</v>
      </c>
      <c r="D2354" s="102" t="s">
        <v>1860</v>
      </c>
      <c r="E2354" s="102" t="s">
        <v>54</v>
      </c>
      <c r="F2354" s="99">
        <v>999924745</v>
      </c>
      <c r="G2354" s="99">
        <f>(J2354+T2354)-H2354</f>
        <v>188.5</v>
      </c>
      <c r="H2354" s="99">
        <f>(K2354+L2354+N2354+O2354+P2354+Q2354+R2354)*0.5</f>
        <v>59.5</v>
      </c>
      <c r="I2354" s="24"/>
      <c r="J2354" s="99">
        <f>SUM(K2354,L2354,N2354,O2354,P2354,Q2354)</f>
        <v>119</v>
      </c>
      <c r="K2354" s="99">
        <f>SUM(AD2354,AL2354,AN2354)</f>
        <v>0</v>
      </c>
      <c r="L2354" s="99">
        <f>SUM(AE2354,AF2354,AG2354,AH2354)</f>
        <v>68</v>
      </c>
      <c r="M2354" s="99">
        <f>COUNT(#REF!,#REF!,#REF!,#REF!,#REF!,#REF!,#REF!,AE2354,#REF!,#REF!,#REF!,#REF!,AF2354,AG2354,#REF!,#REF!,#REF!,AH2354)</f>
        <v>1</v>
      </c>
      <c r="N2354" s="99">
        <f>AI2354+AJ2354</f>
        <v>0</v>
      </c>
      <c r="O2354" s="99"/>
      <c r="P2354" s="99">
        <f>AK2354</f>
        <v>51</v>
      </c>
      <c r="Q2354" s="99">
        <f>AM2354</f>
        <v>0</v>
      </c>
      <c r="R2354" s="99">
        <v>0</v>
      </c>
      <c r="S2354" s="47"/>
      <c r="T2354" s="99">
        <f>SUM(U2354,V2354,X2354,Y2354,Z2354,AA2354,AB2354)</f>
        <v>129</v>
      </c>
      <c r="U2354" s="99">
        <f>AP2354</f>
        <v>21</v>
      </c>
      <c r="V2354" s="99">
        <f>SUM(AS2354,AT2354,AU2354,AV2354,AW2354,AX2354,AY2354,AZ2354,BA2354,BB2354,BC2354)</f>
        <v>108</v>
      </c>
      <c r="W2354" s="99">
        <f>COUNT(AS2354,AT2354,AU2354,AV2354,AW2354,AX2354,AY2354,AZ2354,BA2354,BB2354,BC2354)</f>
        <v>2</v>
      </c>
      <c r="X2354" s="99">
        <v>0</v>
      </c>
      <c r="Y2354" s="99">
        <v>0</v>
      </c>
      <c r="Z2354" s="99">
        <v>0</v>
      </c>
      <c r="AA2354" s="99">
        <f>AR2354</f>
        <v>0</v>
      </c>
      <c r="AB2354" s="99">
        <f>AQ2354</f>
        <v>0</v>
      </c>
      <c r="AC2354" s="47"/>
      <c r="AD2354" s="99"/>
      <c r="AE2354" s="99">
        <v>68</v>
      </c>
      <c r="AF2354" s="99"/>
      <c r="AG2354" s="99"/>
      <c r="AH2354" s="99"/>
      <c r="AI2354" s="99"/>
      <c r="AJ2354" s="99"/>
      <c r="AK2354" s="99">
        <v>51</v>
      </c>
      <c r="AL2354" s="99"/>
      <c r="AM2354" s="100"/>
      <c r="AN2354" s="100"/>
      <c r="AO2354" s="44"/>
      <c r="AP2354" s="100">
        <v>21</v>
      </c>
      <c r="AQ2354" s="100"/>
      <c r="AR2354" s="100"/>
      <c r="AS2354" s="100">
        <v>45</v>
      </c>
      <c r="AT2354" s="100"/>
      <c r="AU2354" s="100"/>
      <c r="AV2354" s="100"/>
      <c r="AW2354" s="100">
        <v>63</v>
      </c>
      <c r="AX2354" s="100"/>
      <c r="AY2354" s="100"/>
      <c r="AZ2354" s="100"/>
      <c r="BA2354" s="100"/>
      <c r="BB2354" s="100"/>
      <c r="BC2354" s="100"/>
      <c r="BD2354" s="41"/>
    </row>
    <row r="2355" spans="1:56" x14ac:dyDescent="0.3">
      <c r="A2355" s="100" t="s">
        <v>40</v>
      </c>
      <c r="B2355" s="100" t="s">
        <v>199</v>
      </c>
      <c r="C2355" s="100" t="s">
        <v>407</v>
      </c>
      <c r="D2355" s="100" t="s">
        <v>175</v>
      </c>
      <c r="E2355" s="100" t="s">
        <v>54</v>
      </c>
      <c r="F2355" s="100">
        <v>999926727</v>
      </c>
      <c r="G2355" s="99">
        <f>(J2355+T2355)-H2355</f>
        <v>184</v>
      </c>
      <c r="H2355" s="100"/>
      <c r="I2355" s="44"/>
      <c r="J2355" s="99">
        <f>SUM(K2355,L2355,N2355,O2355,P2355,Q2355)</f>
        <v>64</v>
      </c>
      <c r="K2355" s="99">
        <f>SUM(AD2355,AL2355,AN2355)</f>
        <v>0</v>
      </c>
      <c r="L2355" s="99">
        <f>SUM(AE2355,AF2355,AG2355,AH2355)</f>
        <v>0</v>
      </c>
      <c r="M2355" s="99">
        <f>COUNT(#REF!,#REF!,#REF!,#REF!,#REF!,#REF!,#REF!,AE2355,#REF!,#REF!,#REF!,#REF!,AF2355,AG2355,#REF!,#REF!,#REF!,AH2355)</f>
        <v>4</v>
      </c>
      <c r="N2355" s="99">
        <f>AI2355+AJ2355</f>
        <v>0</v>
      </c>
      <c r="O2355" s="99"/>
      <c r="P2355" s="99">
        <f>AK2355</f>
        <v>64</v>
      </c>
      <c r="Q2355" s="99">
        <f>AM2355</f>
        <v>0</v>
      </c>
      <c r="R2355" s="99">
        <v>0</v>
      </c>
      <c r="S2355" s="47"/>
      <c r="T2355" s="99">
        <f>SUM(U2355,V2355,X2355,Y2355,Z2355,AA2355,AB2355)</f>
        <v>120</v>
      </c>
      <c r="U2355" s="99">
        <f>AP2355</f>
        <v>0</v>
      </c>
      <c r="V2355" s="99">
        <f>SUM(AS2355,AT2355,AU2355,AV2355,AW2355,AX2355,AY2355,AZ2355,BA2355,BB2355,BC2355)</f>
        <v>120</v>
      </c>
      <c r="W2355" s="99">
        <f>COUNT(AS2355,AT2355,AU2355,AV2355,AW2355,AX2355,AY2355,AZ2355,BA2355,BB2355,BC2355)</f>
        <v>1</v>
      </c>
      <c r="X2355" s="99">
        <v>0</v>
      </c>
      <c r="Y2355" s="99">
        <v>0</v>
      </c>
      <c r="Z2355" s="99">
        <v>0</v>
      </c>
      <c r="AA2355" s="99">
        <f>AR2355</f>
        <v>0</v>
      </c>
      <c r="AB2355" s="99">
        <f>AQ2355</f>
        <v>0</v>
      </c>
      <c r="AC2355" s="47"/>
      <c r="AD2355" s="100">
        <v>0</v>
      </c>
      <c r="AE2355" s="100">
        <v>0</v>
      </c>
      <c r="AF2355" s="100">
        <v>0</v>
      </c>
      <c r="AG2355" s="100">
        <v>0</v>
      </c>
      <c r="AH2355" s="100">
        <v>0</v>
      </c>
      <c r="AI2355" s="100">
        <v>0</v>
      </c>
      <c r="AJ2355" s="100">
        <v>0</v>
      </c>
      <c r="AK2355" s="100">
        <v>64</v>
      </c>
      <c r="AL2355" s="100">
        <v>0</v>
      </c>
      <c r="AM2355" s="100">
        <v>0</v>
      </c>
      <c r="AN2355" s="100">
        <v>0</v>
      </c>
      <c r="AO2355" s="44"/>
      <c r="AP2355" s="100"/>
      <c r="AQ2355" s="100"/>
      <c r="AR2355" s="100"/>
      <c r="AS2355" s="100"/>
      <c r="AT2355" s="100"/>
      <c r="AU2355" s="100"/>
      <c r="AV2355" s="100"/>
      <c r="AW2355" s="100"/>
      <c r="AX2355" s="100"/>
      <c r="AY2355" s="100"/>
      <c r="AZ2355" s="100">
        <v>120</v>
      </c>
      <c r="BA2355" s="100"/>
      <c r="BB2355" s="100"/>
      <c r="BC2355" s="100"/>
    </row>
    <row r="2356" spans="1:56" x14ac:dyDescent="0.3">
      <c r="A2356" s="102" t="s">
        <v>40</v>
      </c>
      <c r="B2356" s="99" t="s">
        <v>199</v>
      </c>
      <c r="C2356" s="99" t="s">
        <v>98</v>
      </c>
      <c r="D2356" s="99" t="s">
        <v>1371</v>
      </c>
      <c r="E2356" s="99" t="s">
        <v>54</v>
      </c>
      <c r="F2356" s="99">
        <v>999924482</v>
      </c>
      <c r="G2356" s="99">
        <f>(J2356+T2356)-H2356</f>
        <v>163</v>
      </c>
      <c r="H2356" s="99">
        <f>(K2356+L2356+N2356+O2356+P2356+Q2356+R2356)*0.5</f>
        <v>95</v>
      </c>
      <c r="I2356" s="24"/>
      <c r="J2356" s="99">
        <f>SUM(K2356,L2356,N2356,O2356,P2356,Q2356)</f>
        <v>190</v>
      </c>
      <c r="K2356" s="99">
        <f>SUM(AD2356,AL2356,AN2356)</f>
        <v>0</v>
      </c>
      <c r="L2356" s="99">
        <f>SUM(AE2356,AF2356,AG2356,AH2356)</f>
        <v>68</v>
      </c>
      <c r="M2356" s="99">
        <f>COUNT(#REF!,#REF!,#REF!,#REF!,#REF!,#REF!,#REF!,AE2356,#REF!,#REF!,#REF!,#REF!,AF2356,AG2356,#REF!,#REF!,#REF!,AH2356)</f>
        <v>1</v>
      </c>
      <c r="N2356" s="99">
        <f>AI2356+AJ2356</f>
        <v>71</v>
      </c>
      <c r="O2356" s="99"/>
      <c r="P2356" s="99">
        <f>AK2356</f>
        <v>51</v>
      </c>
      <c r="Q2356" s="99">
        <f>AM2356</f>
        <v>0</v>
      </c>
      <c r="R2356" s="99">
        <v>0</v>
      </c>
      <c r="S2356" s="47"/>
      <c r="T2356" s="99">
        <f>SUM(U2356,V2356,X2356,Y2356,Z2356,AA2356,AB2356)</f>
        <v>68</v>
      </c>
      <c r="U2356" s="99">
        <f>AP2356</f>
        <v>0</v>
      </c>
      <c r="V2356" s="99">
        <f>SUM(AS2356,AT2356,AU2356,AV2356,AW2356,AX2356,AY2356,AZ2356,BA2356,BB2356,BC2356)</f>
        <v>68</v>
      </c>
      <c r="W2356" s="99">
        <f>COUNT(AS2356,AT2356,AU2356,AV2356,AW2356,AX2356,AY2356,AZ2356,BA2356,BB2356,BC2356)</f>
        <v>1</v>
      </c>
      <c r="X2356" s="99">
        <v>0</v>
      </c>
      <c r="Y2356" s="99">
        <v>0</v>
      </c>
      <c r="Z2356" s="99">
        <v>0</v>
      </c>
      <c r="AA2356" s="99">
        <f>AR2356</f>
        <v>0</v>
      </c>
      <c r="AB2356" s="99">
        <f>AQ2356</f>
        <v>0</v>
      </c>
      <c r="AC2356" s="47"/>
      <c r="AD2356" s="99"/>
      <c r="AE2356" s="99">
        <v>68</v>
      </c>
      <c r="AF2356" s="99"/>
      <c r="AG2356" s="99"/>
      <c r="AH2356" s="99"/>
      <c r="AI2356" s="99"/>
      <c r="AJ2356" s="99">
        <v>71</v>
      </c>
      <c r="AK2356" s="99">
        <v>51</v>
      </c>
      <c r="AL2356" s="99"/>
      <c r="AM2356" s="100"/>
      <c r="AN2356" s="100"/>
      <c r="AO2356" s="44"/>
      <c r="AP2356" s="100"/>
      <c r="AQ2356" s="100"/>
      <c r="AR2356" s="100"/>
      <c r="AS2356" s="100"/>
      <c r="AT2356" s="100"/>
      <c r="AU2356" s="100"/>
      <c r="AV2356" s="100"/>
      <c r="AW2356" s="100">
        <v>68</v>
      </c>
      <c r="AX2356" s="100"/>
      <c r="AY2356" s="100"/>
      <c r="AZ2356" s="100"/>
      <c r="BA2356" s="100"/>
      <c r="BB2356" s="100"/>
      <c r="BC2356" s="100"/>
      <c r="BD2356" s="41"/>
    </row>
    <row r="2357" spans="1:56" x14ac:dyDescent="0.3">
      <c r="A2357" s="115" t="s">
        <v>40</v>
      </c>
      <c r="B2357" s="115" t="s">
        <v>199</v>
      </c>
      <c r="C2357" s="115" t="s">
        <v>1450</v>
      </c>
      <c r="D2357" s="115" t="s">
        <v>3090</v>
      </c>
      <c r="E2357" s="115" t="s">
        <v>54</v>
      </c>
      <c r="F2357" s="115">
        <v>999921962</v>
      </c>
      <c r="G2357" s="99">
        <f>(J2357+T2357)-H2357</f>
        <v>158</v>
      </c>
      <c r="H2357" s="100"/>
      <c r="I2357" s="44"/>
      <c r="J2357" s="99">
        <f>SUM(K2357,L2357,N2357,O2357,P2357,Q2357)</f>
        <v>0</v>
      </c>
      <c r="K2357" s="99">
        <f>SUM(AD2357,AL2357,AN2357)</f>
        <v>0</v>
      </c>
      <c r="L2357" s="99">
        <f>SUM(AE2357,AF2357,AG2357,AH2357)</f>
        <v>0</v>
      </c>
      <c r="M2357" s="99">
        <f>COUNT(#REF!,#REF!,#REF!,#REF!,#REF!,#REF!,#REF!,AE2357,#REF!,#REF!,#REF!,#REF!,AF2357,AG2357,#REF!,#REF!,#REF!,AH2357)</f>
        <v>0</v>
      </c>
      <c r="N2357" s="99">
        <f>AI2357+AJ2357</f>
        <v>0</v>
      </c>
      <c r="O2357" s="99"/>
      <c r="P2357" s="99">
        <f>AK2357</f>
        <v>0</v>
      </c>
      <c r="Q2357" s="99">
        <f>AM2357</f>
        <v>0</v>
      </c>
      <c r="R2357" s="99">
        <v>0</v>
      </c>
      <c r="S2357" s="47"/>
      <c r="T2357" s="99">
        <f>SUM(U2357,V2357,X2357,Y2357,Z2357,AA2357,AB2357)</f>
        <v>158</v>
      </c>
      <c r="U2357" s="99">
        <f>AP2357</f>
        <v>0</v>
      </c>
      <c r="V2357" s="99">
        <f>SUM(AS2357,AT2357,AU2357,AV2357,AW2357,AX2357,AY2357,AZ2357,BA2357,BB2357,BC2357)</f>
        <v>158</v>
      </c>
      <c r="W2357" s="99">
        <f>COUNT(AS2357,AT2357,AU2357,AV2357,AW2357,AX2357,AY2357,AZ2357,BA2357,BB2357,BC2357)</f>
        <v>2</v>
      </c>
      <c r="X2357" s="99">
        <v>0</v>
      </c>
      <c r="Y2357" s="99">
        <v>0</v>
      </c>
      <c r="Z2357" s="99">
        <v>0</v>
      </c>
      <c r="AA2357" s="99">
        <f>AR2357</f>
        <v>0</v>
      </c>
      <c r="AB2357" s="99">
        <f>AQ2357</f>
        <v>0</v>
      </c>
      <c r="AC2357" s="47"/>
      <c r="AD2357" s="100"/>
      <c r="AE2357" s="100"/>
      <c r="AF2357" s="100"/>
      <c r="AG2357" s="100"/>
      <c r="AH2357" s="100"/>
      <c r="AI2357" s="100"/>
      <c r="AJ2357" s="100"/>
      <c r="AK2357" s="100"/>
      <c r="AL2357" s="100"/>
      <c r="AM2357" s="100"/>
      <c r="AN2357" s="100"/>
      <c r="AO2357" s="44"/>
      <c r="AP2357" s="100"/>
      <c r="AQ2357" s="100"/>
      <c r="AR2357" s="100"/>
      <c r="AS2357" s="100"/>
      <c r="AT2357" s="100"/>
      <c r="AU2357" s="100"/>
      <c r="AV2357" s="100">
        <v>90</v>
      </c>
      <c r="AW2357" s="100"/>
      <c r="AX2357" s="100"/>
      <c r="AY2357" s="100"/>
      <c r="AZ2357" s="100">
        <v>68</v>
      </c>
      <c r="BA2357" s="100"/>
      <c r="BB2357" s="100"/>
      <c r="BC2357" s="100"/>
    </row>
    <row r="2358" spans="1:56" x14ac:dyDescent="0.3">
      <c r="A2358" s="100" t="s">
        <v>40</v>
      </c>
      <c r="B2358" s="100" t="s">
        <v>199</v>
      </c>
      <c r="C2358" s="100" t="s">
        <v>3359</v>
      </c>
      <c r="D2358" s="100" t="s">
        <v>3360</v>
      </c>
      <c r="E2358" s="100" t="s">
        <v>54</v>
      </c>
      <c r="F2358" s="100">
        <v>999924961</v>
      </c>
      <c r="G2358" s="99">
        <f>(J2358+T2358)-H2358</f>
        <v>148</v>
      </c>
      <c r="H2358" s="100"/>
      <c r="I2358" s="44"/>
      <c r="J2358" s="99">
        <f>SUM(K2358,L2358,N2358,O2358,P2358,Q2358)</f>
        <v>80</v>
      </c>
      <c r="K2358" s="99">
        <f>SUM(AD2358,AL2358,AN2358)</f>
        <v>0</v>
      </c>
      <c r="L2358" s="99">
        <f>SUM(AE2358,AF2358,AG2358,AH2358)</f>
        <v>0</v>
      </c>
      <c r="M2358" s="99">
        <f>COUNT(#REF!,#REF!,#REF!,#REF!,#REF!,#REF!,#REF!,AE2358,#REF!,#REF!,#REF!,#REF!,AF2358,AG2358,#REF!,#REF!,#REF!,AH2358)</f>
        <v>4</v>
      </c>
      <c r="N2358" s="99">
        <f>AI2358+AJ2358</f>
        <v>0</v>
      </c>
      <c r="O2358" s="99"/>
      <c r="P2358" s="99">
        <f>AK2358</f>
        <v>0</v>
      </c>
      <c r="Q2358" s="99">
        <f>AM2358</f>
        <v>80</v>
      </c>
      <c r="R2358" s="99">
        <v>0</v>
      </c>
      <c r="S2358" s="47"/>
      <c r="T2358" s="99">
        <f>SUM(U2358,V2358,X2358,Y2358,Z2358,AA2358,AB2358)</f>
        <v>68</v>
      </c>
      <c r="U2358" s="99">
        <f>AP2358</f>
        <v>0</v>
      </c>
      <c r="V2358" s="99">
        <f>SUM(AS2358,AT2358,AU2358,AV2358,AW2358,AX2358,AY2358,AZ2358,BA2358,BB2358,BC2358)</f>
        <v>68</v>
      </c>
      <c r="W2358" s="99">
        <f>COUNT(AS2358,AT2358,AU2358,AV2358,AW2358,AX2358,AY2358,AZ2358,BA2358,BB2358,BC2358)</f>
        <v>1</v>
      </c>
      <c r="X2358" s="99">
        <v>0</v>
      </c>
      <c r="Y2358" s="99">
        <v>0</v>
      </c>
      <c r="Z2358" s="99">
        <v>0</v>
      </c>
      <c r="AA2358" s="99">
        <f>AR2358</f>
        <v>0</v>
      </c>
      <c r="AB2358" s="99">
        <f>AQ2358</f>
        <v>0</v>
      </c>
      <c r="AC2358" s="47"/>
      <c r="AD2358" s="100">
        <v>0</v>
      </c>
      <c r="AE2358" s="100">
        <v>0</v>
      </c>
      <c r="AF2358" s="100">
        <v>0</v>
      </c>
      <c r="AG2358" s="100">
        <v>0</v>
      </c>
      <c r="AH2358" s="100">
        <v>0</v>
      </c>
      <c r="AI2358" s="100">
        <v>0</v>
      </c>
      <c r="AJ2358" s="100">
        <v>0</v>
      </c>
      <c r="AK2358" s="100">
        <v>0</v>
      </c>
      <c r="AL2358" s="100">
        <v>0</v>
      </c>
      <c r="AM2358" s="100">
        <v>80</v>
      </c>
      <c r="AN2358" s="100">
        <v>0</v>
      </c>
      <c r="AO2358" s="44"/>
      <c r="AP2358" s="100"/>
      <c r="AQ2358" s="100"/>
      <c r="AR2358" s="100"/>
      <c r="AS2358" s="100"/>
      <c r="AT2358" s="100"/>
      <c r="AU2358" s="100"/>
      <c r="AV2358" s="100"/>
      <c r="AW2358" s="100"/>
      <c r="AX2358" s="100"/>
      <c r="AY2358" s="100"/>
      <c r="AZ2358" s="100">
        <v>68</v>
      </c>
      <c r="BA2358" s="100"/>
      <c r="BB2358" s="100"/>
      <c r="BC2358" s="100"/>
    </row>
    <row r="2359" spans="1:56" x14ac:dyDescent="0.3">
      <c r="A2359" s="99" t="s">
        <v>40</v>
      </c>
      <c r="B2359" s="99" t="s">
        <v>199</v>
      </c>
      <c r="C2359" s="99" t="s">
        <v>983</v>
      </c>
      <c r="D2359" s="99" t="s">
        <v>984</v>
      </c>
      <c r="E2359" s="99" t="s">
        <v>54</v>
      </c>
      <c r="F2359" s="99">
        <v>999917918</v>
      </c>
      <c r="G2359" s="99">
        <f>(J2359+T2359)-H2359</f>
        <v>147</v>
      </c>
      <c r="H2359" s="100"/>
      <c r="I2359" s="24"/>
      <c r="J2359" s="99">
        <f>SUM(K2359,L2359,N2359,O2359,P2359,Q2359)</f>
        <v>147</v>
      </c>
      <c r="K2359" s="99">
        <f>SUM(AD2359,AL2359,AN2359)</f>
        <v>0</v>
      </c>
      <c r="L2359" s="99">
        <f>SUM(AE2359,AF2359,AG2359,AH2359)</f>
        <v>68</v>
      </c>
      <c r="M2359" s="99">
        <f>COUNT(#REF!,#REF!,#REF!,#REF!,#REF!,#REF!,#REF!,AE2359,#REF!,#REF!,#REF!,#REF!,AF2359,AG2359,#REF!,#REF!,#REF!,AH2359)</f>
        <v>1</v>
      </c>
      <c r="N2359" s="99">
        <f>AI2359+AJ2359</f>
        <v>79</v>
      </c>
      <c r="O2359" s="99"/>
      <c r="P2359" s="99">
        <f>AK2359</f>
        <v>0</v>
      </c>
      <c r="Q2359" s="99">
        <f>AM2359</f>
        <v>0</v>
      </c>
      <c r="R2359" s="99">
        <v>0</v>
      </c>
      <c r="S2359" s="47"/>
      <c r="T2359" s="99">
        <f>SUM(U2359,V2359,X2359,Y2359,Z2359,AA2359,AB2359)</f>
        <v>0</v>
      </c>
      <c r="U2359" s="99">
        <f>AP2359</f>
        <v>0</v>
      </c>
      <c r="V2359" s="99">
        <f>SUM(AS2359,AT2359,AU2359,AV2359,AW2359,AX2359,AY2359,AZ2359,BA2359,BB2359,BC2359)</f>
        <v>0</v>
      </c>
      <c r="W2359" s="99">
        <f>COUNT(AS2359,AT2359,AU2359,AV2359,AW2359,AX2359,AY2359,AZ2359,BA2359,BB2359,BC2359)</f>
        <v>0</v>
      </c>
      <c r="X2359" s="99">
        <v>0</v>
      </c>
      <c r="Y2359" s="99">
        <v>0</v>
      </c>
      <c r="Z2359" s="99">
        <v>0</v>
      </c>
      <c r="AA2359" s="99">
        <f>AR2359</f>
        <v>0</v>
      </c>
      <c r="AB2359" s="99">
        <f>AQ2359</f>
        <v>0</v>
      </c>
      <c r="AC2359" s="47"/>
      <c r="AD2359" s="99"/>
      <c r="AE2359" s="99"/>
      <c r="AF2359" s="99"/>
      <c r="AG2359" s="99">
        <v>68</v>
      </c>
      <c r="AH2359" s="99"/>
      <c r="AI2359" s="99"/>
      <c r="AJ2359" s="99">
        <v>79</v>
      </c>
      <c r="AK2359" s="99"/>
      <c r="AL2359" s="99"/>
      <c r="AM2359" s="100"/>
      <c r="AN2359" s="100"/>
      <c r="AO2359" s="44"/>
      <c r="AP2359" s="100"/>
      <c r="AQ2359" s="100"/>
      <c r="AR2359" s="100"/>
      <c r="AS2359" s="100"/>
      <c r="AT2359" s="100"/>
      <c r="AU2359" s="100"/>
      <c r="AV2359" s="100"/>
      <c r="AW2359" s="100"/>
      <c r="AX2359" s="100"/>
      <c r="AY2359" s="100"/>
      <c r="AZ2359" s="100"/>
      <c r="BA2359" s="100"/>
      <c r="BB2359" s="100"/>
      <c r="BC2359" s="100"/>
      <c r="BD2359" s="41"/>
    </row>
    <row r="2360" spans="1:56" x14ac:dyDescent="0.3">
      <c r="A2360" s="100" t="s">
        <v>40</v>
      </c>
      <c r="B2360" s="100" t="s">
        <v>199</v>
      </c>
      <c r="C2360" s="100" t="s">
        <v>1900</v>
      </c>
      <c r="D2360" s="100" t="s">
        <v>3004</v>
      </c>
      <c r="E2360" s="100" t="s">
        <v>54</v>
      </c>
      <c r="F2360" s="100">
        <v>999929482</v>
      </c>
      <c r="G2360" s="99">
        <f>(J2360+T2360)-H2360</f>
        <v>120</v>
      </c>
      <c r="H2360" s="100"/>
      <c r="I2360" s="44"/>
      <c r="J2360" s="99">
        <f>SUM(K2360,L2360,N2360,O2360,P2360,Q2360)</f>
        <v>0</v>
      </c>
      <c r="K2360" s="99">
        <f>SUM(AD2360,AL2360,AN2360)</f>
        <v>0</v>
      </c>
      <c r="L2360" s="99">
        <f>SUM(AE2360,AF2360,AG2360,AH2360)</f>
        <v>0</v>
      </c>
      <c r="M2360" s="99">
        <f>COUNT(#REF!,#REF!,#REF!,#REF!,#REF!,#REF!,#REF!,AE2360,#REF!,#REF!,#REF!,#REF!,AF2360,AG2360,#REF!,#REF!,#REF!,AH2360)</f>
        <v>0</v>
      </c>
      <c r="N2360" s="99">
        <f>AI2360+AJ2360</f>
        <v>0</v>
      </c>
      <c r="O2360" s="99"/>
      <c r="P2360" s="99">
        <f>AK2360</f>
        <v>0</v>
      </c>
      <c r="Q2360" s="99">
        <f>AM2360</f>
        <v>0</v>
      </c>
      <c r="R2360" s="99">
        <v>0</v>
      </c>
      <c r="S2360" s="47"/>
      <c r="T2360" s="99">
        <f>SUM(U2360,V2360,X2360,Y2360,Z2360,AA2360,AB2360)</f>
        <v>120</v>
      </c>
      <c r="U2360" s="99">
        <f>AP2360</f>
        <v>0</v>
      </c>
      <c r="V2360" s="99">
        <f>SUM(AS2360,AT2360,AU2360,AV2360,AW2360,AX2360,AY2360,AZ2360,BA2360,BB2360,BC2360)</f>
        <v>120</v>
      </c>
      <c r="W2360" s="99">
        <f>COUNT(AS2360,AT2360,AU2360,AV2360,AW2360,AX2360,AY2360,AZ2360,BA2360,BB2360,BC2360)</f>
        <v>1</v>
      </c>
      <c r="X2360" s="99">
        <v>0</v>
      </c>
      <c r="Y2360" s="99">
        <v>0</v>
      </c>
      <c r="Z2360" s="99">
        <v>0</v>
      </c>
      <c r="AA2360" s="99">
        <f>AR2360</f>
        <v>0</v>
      </c>
      <c r="AB2360" s="99">
        <f>AQ2360</f>
        <v>0</v>
      </c>
      <c r="AC2360" s="47"/>
      <c r="AD2360" s="100"/>
      <c r="AE2360" s="100"/>
      <c r="AF2360" s="100"/>
      <c r="AG2360" s="100"/>
      <c r="AH2360" s="100"/>
      <c r="AI2360" s="100"/>
      <c r="AJ2360" s="100"/>
      <c r="AK2360" s="100"/>
      <c r="AL2360" s="100"/>
      <c r="AM2360" s="100"/>
      <c r="AN2360" s="100"/>
      <c r="AO2360" s="44"/>
      <c r="AP2360" s="100"/>
      <c r="AQ2360" s="100"/>
      <c r="AR2360" s="100"/>
      <c r="AS2360" s="100"/>
      <c r="AT2360" s="100">
        <v>120</v>
      </c>
      <c r="AU2360" s="100"/>
      <c r="AV2360" s="100"/>
      <c r="AW2360" s="100"/>
      <c r="AX2360" s="100"/>
      <c r="AY2360" s="100"/>
      <c r="AZ2360" s="100"/>
      <c r="BA2360" s="100"/>
      <c r="BB2360" s="100"/>
      <c r="BC2360" s="100"/>
    </row>
    <row r="2361" spans="1:56" x14ac:dyDescent="0.3">
      <c r="A2361" s="102" t="s">
        <v>40</v>
      </c>
      <c r="B2361" s="99" t="s">
        <v>199</v>
      </c>
      <c r="C2361" s="99" t="s">
        <v>1242</v>
      </c>
      <c r="D2361" s="99" t="s">
        <v>1243</v>
      </c>
      <c r="E2361" s="99" t="s">
        <v>54</v>
      </c>
      <c r="F2361" s="99">
        <v>999920282</v>
      </c>
      <c r="G2361" s="99">
        <f>(J2361+T2361)-H2361</f>
        <v>115.5</v>
      </c>
      <c r="H2361" s="99">
        <f>(K2361+L2361+N2361+O2361+P2361+Q2361+R2361)*0.5</f>
        <v>25.5</v>
      </c>
      <c r="I2361" s="24"/>
      <c r="J2361" s="99">
        <f>SUM(K2361,L2361,N2361,O2361,P2361,Q2361)</f>
        <v>51</v>
      </c>
      <c r="K2361" s="99">
        <f>SUM(AD2361,AL2361,AN2361)</f>
        <v>0</v>
      </c>
      <c r="L2361" s="99">
        <f>SUM(AE2361,AF2361,AG2361,AH2361)</f>
        <v>0</v>
      </c>
      <c r="M2361" s="99">
        <f>COUNT(#REF!,#REF!,#REF!,#REF!,#REF!,#REF!,#REF!,AE2361,#REF!,#REF!,#REF!,#REF!,AF2361,AG2361,#REF!,#REF!,#REF!,AH2361)</f>
        <v>0</v>
      </c>
      <c r="N2361" s="99">
        <f>AI2361+AJ2361</f>
        <v>0</v>
      </c>
      <c r="O2361" s="99"/>
      <c r="P2361" s="99">
        <f>AK2361</f>
        <v>51</v>
      </c>
      <c r="Q2361" s="99">
        <f>AM2361</f>
        <v>0</v>
      </c>
      <c r="R2361" s="99">
        <v>0</v>
      </c>
      <c r="S2361" s="47"/>
      <c r="T2361" s="99">
        <f>SUM(U2361,V2361,X2361,Y2361,Z2361,AA2361,AB2361)</f>
        <v>90</v>
      </c>
      <c r="U2361" s="99">
        <f>AP2361</f>
        <v>0</v>
      </c>
      <c r="V2361" s="99">
        <f>SUM(AS2361,AT2361,AU2361,AV2361,AW2361,AX2361,AY2361,AZ2361,BA2361,BB2361,BC2361)</f>
        <v>90</v>
      </c>
      <c r="W2361" s="99">
        <f>COUNT(AS2361,AT2361,AU2361,AV2361,AW2361,AX2361,AY2361,AZ2361,BA2361,BB2361,BC2361)</f>
        <v>1</v>
      </c>
      <c r="X2361" s="99">
        <v>0</v>
      </c>
      <c r="Y2361" s="99">
        <v>0</v>
      </c>
      <c r="Z2361" s="99">
        <v>0</v>
      </c>
      <c r="AA2361" s="99">
        <f>AR2361</f>
        <v>0</v>
      </c>
      <c r="AB2361" s="99">
        <f>AQ2361</f>
        <v>0</v>
      </c>
      <c r="AC2361" s="47"/>
      <c r="AD2361" s="99"/>
      <c r="AE2361" s="99"/>
      <c r="AF2361" s="99"/>
      <c r="AG2361" s="99"/>
      <c r="AH2361" s="99"/>
      <c r="AI2361" s="99"/>
      <c r="AJ2361" s="99"/>
      <c r="AK2361" s="99">
        <v>51</v>
      </c>
      <c r="AL2361" s="99"/>
      <c r="AM2361" s="100"/>
      <c r="AN2361" s="100"/>
      <c r="AO2361" s="44"/>
      <c r="AP2361" s="100"/>
      <c r="AQ2361" s="100"/>
      <c r="AR2361" s="100"/>
      <c r="AS2361" s="100"/>
      <c r="AT2361" s="100"/>
      <c r="AU2361" s="100"/>
      <c r="AV2361" s="100"/>
      <c r="AW2361" s="100"/>
      <c r="AX2361" s="100"/>
      <c r="AY2361" s="100"/>
      <c r="AZ2361" s="100">
        <v>90</v>
      </c>
      <c r="BA2361" s="100"/>
      <c r="BB2361" s="100"/>
      <c r="BC2361" s="100"/>
      <c r="BD2361" s="41"/>
    </row>
    <row r="2362" spans="1:56" x14ac:dyDescent="0.3">
      <c r="A2362" s="99" t="s">
        <v>40</v>
      </c>
      <c r="B2362" s="99" t="s">
        <v>199</v>
      </c>
      <c r="C2362" s="99" t="s">
        <v>1118</v>
      </c>
      <c r="D2362" s="99" t="s">
        <v>1297</v>
      </c>
      <c r="E2362" s="99" t="s">
        <v>54</v>
      </c>
      <c r="F2362" s="99">
        <v>999921077</v>
      </c>
      <c r="G2362" s="99">
        <f>(J2362+T2362)-H2362</f>
        <v>114</v>
      </c>
      <c r="H2362" s="99"/>
      <c r="I2362" s="24"/>
      <c r="J2362" s="99">
        <f>SUM(K2362,L2362,N2362,O2362,P2362,Q2362)</f>
        <v>114</v>
      </c>
      <c r="K2362" s="99">
        <f>SUM(AD2362,AL2362,AN2362)</f>
        <v>0</v>
      </c>
      <c r="L2362" s="99">
        <f>SUM(AE2362,AF2362,AG2362,AH2362)</f>
        <v>0</v>
      </c>
      <c r="M2362" s="99">
        <f>COUNT(#REF!,#REF!,#REF!,#REF!,#REF!,#REF!,#REF!,AE2362,#REF!,#REF!,#REF!,#REF!,AF2362,AG2362,#REF!,#REF!,#REF!,AH2362)</f>
        <v>0</v>
      </c>
      <c r="N2362" s="99">
        <f>AI2362+AJ2362</f>
        <v>63</v>
      </c>
      <c r="O2362" s="99"/>
      <c r="P2362" s="99">
        <f>AK2362</f>
        <v>51</v>
      </c>
      <c r="Q2362" s="99">
        <f>AM2362</f>
        <v>0</v>
      </c>
      <c r="R2362" s="99">
        <v>0</v>
      </c>
      <c r="S2362" s="47"/>
      <c r="T2362" s="99">
        <f>SUM(U2362,V2362,X2362,Y2362,Z2362,AA2362,AB2362)</f>
        <v>0</v>
      </c>
      <c r="U2362" s="99">
        <f>AP2362</f>
        <v>0</v>
      </c>
      <c r="V2362" s="99">
        <f>SUM(AS2362,AT2362,AU2362,AV2362,AW2362,AX2362,AY2362,AZ2362,BA2362,BB2362,BC2362)</f>
        <v>0</v>
      </c>
      <c r="W2362" s="99">
        <f>COUNT(AS2362,AT2362,AU2362,AV2362,AW2362,AX2362,AY2362,AZ2362,BA2362,BB2362,BC2362)</f>
        <v>0</v>
      </c>
      <c r="X2362" s="99">
        <v>0</v>
      </c>
      <c r="Y2362" s="99">
        <v>0</v>
      </c>
      <c r="Z2362" s="99">
        <v>0</v>
      </c>
      <c r="AA2362" s="99">
        <f>AR2362</f>
        <v>0</v>
      </c>
      <c r="AB2362" s="99">
        <f>AQ2362</f>
        <v>0</v>
      </c>
      <c r="AC2362" s="47"/>
      <c r="AD2362" s="99"/>
      <c r="AE2362" s="99"/>
      <c r="AF2362" s="99"/>
      <c r="AG2362" s="99"/>
      <c r="AH2362" s="99"/>
      <c r="AI2362" s="99"/>
      <c r="AJ2362" s="99">
        <v>63</v>
      </c>
      <c r="AK2362" s="99">
        <v>51</v>
      </c>
      <c r="AL2362" s="99"/>
      <c r="AM2362" s="100"/>
      <c r="AN2362" s="100"/>
      <c r="AO2362" s="44"/>
      <c r="AP2362" s="100"/>
      <c r="AQ2362" s="100"/>
      <c r="AR2362" s="100"/>
      <c r="AS2362" s="100"/>
      <c r="AT2362" s="100"/>
      <c r="AU2362" s="100"/>
      <c r="AV2362" s="100"/>
      <c r="AW2362" s="100"/>
      <c r="AX2362" s="100"/>
      <c r="AY2362" s="100"/>
      <c r="AZ2362" s="100"/>
      <c r="BA2362" s="100"/>
      <c r="BB2362" s="100"/>
      <c r="BC2362" s="100"/>
      <c r="BD2362" s="41"/>
    </row>
    <row r="2363" spans="1:56" x14ac:dyDescent="0.3">
      <c r="A2363" s="99" t="s">
        <v>40</v>
      </c>
      <c r="B2363" s="99" t="s">
        <v>199</v>
      </c>
      <c r="C2363" s="100" t="s">
        <v>1724</v>
      </c>
      <c r="D2363" s="100" t="s">
        <v>1725</v>
      </c>
      <c r="E2363" s="100" t="s">
        <v>54</v>
      </c>
      <c r="F2363" s="99">
        <v>999923751</v>
      </c>
      <c r="G2363" s="99">
        <f>(J2363+T2363)-H2363</f>
        <v>111</v>
      </c>
      <c r="H2363" s="100"/>
      <c r="I2363" s="24"/>
      <c r="J2363" s="99">
        <f>SUM(K2363,L2363,N2363,O2363,P2363,Q2363)</f>
        <v>111</v>
      </c>
      <c r="K2363" s="99">
        <f>SUM(AD2363,AL2363,AN2363)</f>
        <v>0</v>
      </c>
      <c r="L2363" s="99">
        <f>SUM(AE2363,AF2363,AG2363,AH2363)</f>
        <v>60</v>
      </c>
      <c r="M2363" s="99">
        <f>COUNT(#REF!,#REF!,#REF!,#REF!,#REF!,#REF!,#REF!,AE2363,#REF!,#REF!,#REF!,#REF!,AF2363,AG2363,#REF!,#REF!,#REF!,AH2363)</f>
        <v>1</v>
      </c>
      <c r="N2363" s="99">
        <f>AI2363+AJ2363</f>
        <v>0</v>
      </c>
      <c r="O2363" s="99"/>
      <c r="P2363" s="99">
        <f>AK2363</f>
        <v>51</v>
      </c>
      <c r="Q2363" s="99">
        <f>AM2363</f>
        <v>0</v>
      </c>
      <c r="R2363" s="99">
        <v>0</v>
      </c>
      <c r="S2363" s="47"/>
      <c r="T2363" s="99">
        <f>SUM(U2363,V2363,X2363,Y2363,Z2363,AA2363,AB2363)</f>
        <v>0</v>
      </c>
      <c r="U2363" s="99">
        <f>AP2363</f>
        <v>0</v>
      </c>
      <c r="V2363" s="99">
        <f>SUM(AS2363,AT2363,AU2363,AV2363,AW2363,AX2363,AY2363,AZ2363,BA2363,BB2363,BC2363)</f>
        <v>0</v>
      </c>
      <c r="W2363" s="99">
        <f>COUNT(AS2363,AT2363,AU2363,AV2363,AW2363,AX2363,AY2363,AZ2363,BA2363,BB2363,BC2363)</f>
        <v>0</v>
      </c>
      <c r="X2363" s="99">
        <v>0</v>
      </c>
      <c r="Y2363" s="99">
        <v>0</v>
      </c>
      <c r="Z2363" s="99">
        <v>0</v>
      </c>
      <c r="AA2363" s="99">
        <f>AR2363</f>
        <v>0</v>
      </c>
      <c r="AB2363" s="99">
        <f>AQ2363</f>
        <v>0</v>
      </c>
      <c r="AC2363" s="47"/>
      <c r="AD2363" s="99"/>
      <c r="AE2363" s="99"/>
      <c r="AF2363" s="99"/>
      <c r="AG2363" s="99"/>
      <c r="AH2363" s="99">
        <v>60</v>
      </c>
      <c r="AI2363" s="99"/>
      <c r="AJ2363" s="99"/>
      <c r="AK2363" s="99">
        <v>51</v>
      </c>
      <c r="AL2363" s="99"/>
      <c r="AM2363" s="100"/>
      <c r="AN2363" s="100"/>
      <c r="AO2363" s="44"/>
      <c r="AP2363" s="100"/>
      <c r="AQ2363" s="100"/>
      <c r="AR2363" s="100"/>
      <c r="AS2363" s="100"/>
      <c r="AT2363" s="100"/>
      <c r="AU2363" s="100"/>
      <c r="AV2363" s="100"/>
      <c r="AW2363" s="100"/>
      <c r="AX2363" s="100"/>
      <c r="AY2363" s="100"/>
      <c r="AZ2363" s="100"/>
      <c r="BA2363" s="100"/>
      <c r="BB2363" s="100"/>
      <c r="BC2363" s="100"/>
      <c r="BD2363" s="41"/>
    </row>
    <row r="2364" spans="1:56" x14ac:dyDescent="0.3">
      <c r="A2364" s="106" t="s">
        <v>40</v>
      </c>
      <c r="B2364" s="106" t="s">
        <v>199</v>
      </c>
      <c r="C2364" s="106" t="s">
        <v>1471</v>
      </c>
      <c r="D2364" s="106" t="s">
        <v>1472</v>
      </c>
      <c r="E2364" s="106" t="s">
        <v>54</v>
      </c>
      <c r="F2364" s="106">
        <v>999922119</v>
      </c>
      <c r="G2364" s="99">
        <f>(J2364+T2364)-H2364</f>
        <v>90</v>
      </c>
      <c r="H2364" s="99"/>
      <c r="I2364" s="24"/>
      <c r="J2364" s="99">
        <f>SUM(K2364,L2364,N2364,O2364,P2364,Q2364)</f>
        <v>90</v>
      </c>
      <c r="K2364" s="99">
        <f>SUM(AD2364,AL2364,AN2364)</f>
        <v>0</v>
      </c>
      <c r="L2364" s="99">
        <f>SUM(AE2364,AF2364,AG2364,AH2364)</f>
        <v>0</v>
      </c>
      <c r="M2364" s="99">
        <f>COUNT(#REF!,#REF!,#REF!,#REF!,#REF!,#REF!,#REF!,AE2364,#REF!,#REF!,#REF!,#REF!,AF2364,AG2364,#REF!,#REF!,#REF!,AH2364)</f>
        <v>0</v>
      </c>
      <c r="N2364" s="99">
        <f>AI2364+AJ2364</f>
        <v>0</v>
      </c>
      <c r="O2364" s="99"/>
      <c r="P2364" s="99">
        <f>AK2364</f>
        <v>90</v>
      </c>
      <c r="Q2364" s="99">
        <f>AM2364</f>
        <v>0</v>
      </c>
      <c r="R2364" s="99">
        <v>0</v>
      </c>
      <c r="S2364" s="47"/>
      <c r="T2364" s="99">
        <f>SUM(U2364,V2364,X2364,Y2364,Z2364,AA2364,AB2364)</f>
        <v>0</v>
      </c>
      <c r="U2364" s="99">
        <f>AP2364</f>
        <v>0</v>
      </c>
      <c r="V2364" s="99">
        <f>SUM(AS2364,AT2364,AU2364,AV2364,AW2364,AX2364,AY2364,AZ2364,BA2364,BB2364,BC2364)</f>
        <v>0</v>
      </c>
      <c r="W2364" s="99">
        <f>COUNT(AS2364,AT2364,AU2364,AV2364,AW2364,AX2364,AY2364,AZ2364,BA2364,BB2364,BC2364)</f>
        <v>0</v>
      </c>
      <c r="X2364" s="99">
        <v>0</v>
      </c>
      <c r="Y2364" s="99">
        <v>0</v>
      </c>
      <c r="Z2364" s="99">
        <v>0</v>
      </c>
      <c r="AA2364" s="99">
        <f>AR2364</f>
        <v>0</v>
      </c>
      <c r="AB2364" s="99">
        <f>AQ2364</f>
        <v>0</v>
      </c>
      <c r="AC2364" s="47"/>
      <c r="AD2364" s="99"/>
      <c r="AE2364" s="99"/>
      <c r="AF2364" s="99"/>
      <c r="AG2364" s="99"/>
      <c r="AH2364" s="99"/>
      <c r="AI2364" s="99"/>
      <c r="AJ2364" s="99"/>
      <c r="AK2364" s="99">
        <v>90</v>
      </c>
      <c r="AL2364" s="99"/>
      <c r="AM2364" s="100"/>
      <c r="AN2364" s="100"/>
      <c r="AO2364" s="44"/>
      <c r="AP2364" s="100"/>
      <c r="AQ2364" s="100"/>
      <c r="AR2364" s="100"/>
      <c r="AS2364" s="100"/>
      <c r="AT2364" s="100"/>
      <c r="AU2364" s="100"/>
      <c r="AV2364" s="100"/>
      <c r="AW2364" s="100"/>
      <c r="AX2364" s="100"/>
      <c r="AY2364" s="100"/>
      <c r="AZ2364" s="100"/>
      <c r="BA2364" s="100"/>
      <c r="BB2364" s="100"/>
      <c r="BC2364" s="100"/>
      <c r="BD2364" s="41"/>
    </row>
    <row r="2365" spans="1:56" x14ac:dyDescent="0.3">
      <c r="A2365" s="99" t="s">
        <v>40</v>
      </c>
      <c r="B2365" s="99" t="s">
        <v>199</v>
      </c>
      <c r="C2365" s="99" t="s">
        <v>1719</v>
      </c>
      <c r="D2365" s="99" t="s">
        <v>1720</v>
      </c>
      <c r="E2365" s="99" t="s">
        <v>54</v>
      </c>
      <c r="F2365" s="99">
        <v>999923731</v>
      </c>
      <c r="G2365" s="99">
        <f>(J2365+T2365)-H2365</f>
        <v>90</v>
      </c>
      <c r="H2365" s="100"/>
      <c r="I2365" s="24"/>
      <c r="J2365" s="99">
        <f>SUM(K2365,L2365,N2365,O2365,P2365,Q2365)</f>
        <v>90</v>
      </c>
      <c r="K2365" s="99">
        <f>SUM(AD2365,AL2365,AN2365)</f>
        <v>0</v>
      </c>
      <c r="L2365" s="99">
        <f>SUM(AE2365,AF2365,AG2365,AH2365)</f>
        <v>90</v>
      </c>
      <c r="M2365" s="99">
        <f>COUNT(#REF!,#REF!,#REF!,#REF!,#REF!,#REF!,#REF!,AE2365,#REF!,#REF!,#REF!,#REF!,AF2365,AG2365,#REF!,#REF!,#REF!,AH2365)</f>
        <v>1</v>
      </c>
      <c r="N2365" s="99">
        <f>AI2365+AJ2365</f>
        <v>0</v>
      </c>
      <c r="O2365" s="99"/>
      <c r="P2365" s="99">
        <f>AK2365</f>
        <v>0</v>
      </c>
      <c r="Q2365" s="99">
        <f>AM2365</f>
        <v>0</v>
      </c>
      <c r="R2365" s="99">
        <v>0</v>
      </c>
      <c r="S2365" s="47"/>
      <c r="T2365" s="99">
        <f>SUM(U2365,V2365,X2365,Y2365,Z2365,AA2365,AB2365)</f>
        <v>0</v>
      </c>
      <c r="U2365" s="99">
        <f>AP2365</f>
        <v>0</v>
      </c>
      <c r="V2365" s="99">
        <f>SUM(AS2365,AT2365,AU2365,AV2365,AW2365,AX2365,AY2365,AZ2365,BA2365,BB2365,BC2365)</f>
        <v>0</v>
      </c>
      <c r="W2365" s="99">
        <f>COUNT(AS2365,AT2365,AU2365,AV2365,AW2365,AX2365,AY2365,AZ2365,BA2365,BB2365,BC2365)</f>
        <v>0</v>
      </c>
      <c r="X2365" s="99">
        <v>0</v>
      </c>
      <c r="Y2365" s="99">
        <v>0</v>
      </c>
      <c r="Z2365" s="99">
        <v>0</v>
      </c>
      <c r="AA2365" s="99">
        <f>AR2365</f>
        <v>0</v>
      </c>
      <c r="AB2365" s="99">
        <f>AQ2365</f>
        <v>0</v>
      </c>
      <c r="AC2365" s="47"/>
      <c r="AD2365" s="99"/>
      <c r="AE2365" s="99"/>
      <c r="AF2365" s="99"/>
      <c r="AG2365" s="99">
        <v>90</v>
      </c>
      <c r="AH2365" s="99"/>
      <c r="AI2365" s="99"/>
      <c r="AJ2365" s="99"/>
      <c r="AK2365" s="99"/>
      <c r="AL2365" s="99"/>
      <c r="AM2365" s="100"/>
      <c r="AN2365" s="100"/>
      <c r="AO2365" s="44"/>
      <c r="AP2365" s="100"/>
      <c r="AQ2365" s="100"/>
      <c r="AR2365" s="100"/>
      <c r="AS2365" s="100"/>
      <c r="AT2365" s="100"/>
      <c r="AU2365" s="100"/>
      <c r="AV2365" s="100"/>
      <c r="AW2365" s="100"/>
      <c r="AX2365" s="100"/>
      <c r="AY2365" s="100"/>
      <c r="AZ2365" s="100"/>
      <c r="BA2365" s="100"/>
      <c r="BB2365" s="100"/>
      <c r="BC2365" s="100"/>
      <c r="BD2365" s="41"/>
    </row>
    <row r="2366" spans="1:56" x14ac:dyDescent="0.3">
      <c r="A2366" s="102" t="s">
        <v>40</v>
      </c>
      <c r="B2366" s="102" t="s">
        <v>199</v>
      </c>
      <c r="C2366" s="102" t="s">
        <v>2242</v>
      </c>
      <c r="D2366" s="102" t="s">
        <v>2243</v>
      </c>
      <c r="E2366" s="102" t="s">
        <v>54</v>
      </c>
      <c r="F2366" s="99">
        <v>999926402</v>
      </c>
      <c r="G2366" s="99">
        <f>(J2366+T2366)-H2366</f>
        <v>90</v>
      </c>
      <c r="H2366" s="99"/>
      <c r="I2366" s="24"/>
      <c r="J2366" s="99">
        <f>SUM(K2366,L2366,N2366,O2366,P2366,Q2366)</f>
        <v>90</v>
      </c>
      <c r="K2366" s="99">
        <f>SUM(AD2366,AL2366,AN2366)</f>
        <v>0</v>
      </c>
      <c r="L2366" s="99">
        <f>SUM(AE2366,AF2366,AG2366,AH2366)</f>
        <v>90</v>
      </c>
      <c r="M2366" s="99">
        <f>COUNT(#REF!,#REF!,#REF!,#REF!,#REF!,#REF!,#REF!,AE2366,#REF!,#REF!,#REF!,#REF!,AF2366,AG2366,#REF!,#REF!,#REF!,AH2366)</f>
        <v>1</v>
      </c>
      <c r="N2366" s="99">
        <f>AI2366+AJ2366</f>
        <v>0</v>
      </c>
      <c r="O2366" s="99"/>
      <c r="P2366" s="99">
        <f>AK2366</f>
        <v>0</v>
      </c>
      <c r="Q2366" s="99">
        <f>AM2366</f>
        <v>0</v>
      </c>
      <c r="R2366" s="99">
        <v>0</v>
      </c>
      <c r="S2366" s="47"/>
      <c r="T2366" s="99">
        <f>SUM(U2366,V2366,X2366,Y2366,Z2366,AA2366,AB2366)</f>
        <v>0</v>
      </c>
      <c r="U2366" s="99">
        <f>AP2366</f>
        <v>0</v>
      </c>
      <c r="V2366" s="99">
        <f>SUM(AS2366,AT2366,AU2366,AV2366,AW2366,AX2366,AY2366,AZ2366,BA2366,BB2366,BC2366)</f>
        <v>0</v>
      </c>
      <c r="W2366" s="99">
        <f>COUNT(AS2366,AT2366,AU2366,AV2366,AW2366,AX2366,AY2366,AZ2366,BA2366,BB2366,BC2366)</f>
        <v>0</v>
      </c>
      <c r="X2366" s="99">
        <v>0</v>
      </c>
      <c r="Y2366" s="99">
        <v>0</v>
      </c>
      <c r="Z2366" s="99">
        <v>0</v>
      </c>
      <c r="AA2366" s="99">
        <f>AR2366</f>
        <v>0</v>
      </c>
      <c r="AB2366" s="99">
        <f>AQ2366</f>
        <v>0</v>
      </c>
      <c r="AC2366" s="47"/>
      <c r="AD2366" s="99"/>
      <c r="AE2366" s="99">
        <v>90</v>
      </c>
      <c r="AF2366" s="99"/>
      <c r="AG2366" s="99"/>
      <c r="AH2366" s="99"/>
      <c r="AI2366" s="99"/>
      <c r="AJ2366" s="99"/>
      <c r="AK2366" s="99"/>
      <c r="AL2366" s="99"/>
      <c r="AM2366" s="100"/>
      <c r="AN2366" s="100"/>
      <c r="AO2366" s="44"/>
      <c r="AP2366" s="100"/>
      <c r="AQ2366" s="100"/>
      <c r="AR2366" s="100"/>
      <c r="AS2366" s="100"/>
      <c r="AT2366" s="100"/>
      <c r="AU2366" s="100"/>
      <c r="AV2366" s="100"/>
      <c r="AW2366" s="100"/>
      <c r="AX2366" s="100"/>
      <c r="AY2366" s="100"/>
      <c r="AZ2366" s="100"/>
      <c r="BA2366" s="100"/>
      <c r="BB2366" s="100"/>
      <c r="BC2366" s="100"/>
      <c r="BD2366" s="41"/>
    </row>
    <row r="2367" spans="1:56" x14ac:dyDescent="0.3">
      <c r="A2367" s="100" t="s">
        <v>40</v>
      </c>
      <c r="B2367" s="100" t="s">
        <v>199</v>
      </c>
      <c r="C2367" s="100" t="s">
        <v>2067</v>
      </c>
      <c r="D2367" s="100" t="s">
        <v>2068</v>
      </c>
      <c r="E2367" s="100" t="s">
        <v>54</v>
      </c>
      <c r="F2367" s="100">
        <v>999925622</v>
      </c>
      <c r="G2367" s="99">
        <f>(J2367+T2367)-H2367</f>
        <v>90</v>
      </c>
      <c r="H2367" s="100"/>
      <c r="I2367" s="44"/>
      <c r="J2367" s="99">
        <f>SUM(K2367,L2367,N2367,O2367,P2367,Q2367)</f>
        <v>0</v>
      </c>
      <c r="K2367" s="99">
        <f>SUM(AD2367,AL2367,AN2367)</f>
        <v>0</v>
      </c>
      <c r="L2367" s="99">
        <f>SUM(AE2367,AF2367,AG2367,AH2367)</f>
        <v>0</v>
      </c>
      <c r="M2367" s="99">
        <f>COUNT(#REF!,#REF!,#REF!,#REF!,#REF!,#REF!,#REF!,AE2367,#REF!,#REF!,#REF!,#REF!,AF2367,AG2367,#REF!,#REF!,#REF!,AH2367)</f>
        <v>0</v>
      </c>
      <c r="N2367" s="99">
        <f>AI2367+AJ2367</f>
        <v>0</v>
      </c>
      <c r="O2367" s="99"/>
      <c r="P2367" s="99">
        <f>AK2367</f>
        <v>0</v>
      </c>
      <c r="Q2367" s="99">
        <f>AM2367</f>
        <v>0</v>
      </c>
      <c r="R2367" s="99">
        <v>0</v>
      </c>
      <c r="S2367" s="47"/>
      <c r="T2367" s="99">
        <f>SUM(U2367,V2367,X2367,Y2367,Z2367,AA2367,AB2367)</f>
        <v>90</v>
      </c>
      <c r="U2367" s="99">
        <f>AP2367</f>
        <v>0</v>
      </c>
      <c r="V2367" s="99">
        <f>SUM(AS2367,AT2367,AU2367,AV2367,AW2367,AX2367,AY2367,AZ2367,BA2367,BB2367,BC2367)</f>
        <v>90</v>
      </c>
      <c r="W2367" s="99">
        <f>COUNT(AS2367,AT2367,AU2367,AV2367,AW2367,AX2367,AY2367,AZ2367,BA2367,BB2367,BC2367)</f>
        <v>1</v>
      </c>
      <c r="X2367" s="99">
        <v>0</v>
      </c>
      <c r="Y2367" s="99">
        <v>0</v>
      </c>
      <c r="Z2367" s="99">
        <v>0</v>
      </c>
      <c r="AA2367" s="99">
        <f>AR2367</f>
        <v>0</v>
      </c>
      <c r="AB2367" s="99">
        <f>AQ2367</f>
        <v>0</v>
      </c>
      <c r="AC2367" s="47"/>
      <c r="AD2367" s="100"/>
      <c r="AE2367" s="100"/>
      <c r="AF2367" s="100"/>
      <c r="AG2367" s="100"/>
      <c r="AH2367" s="100"/>
      <c r="AI2367" s="100"/>
      <c r="AJ2367" s="100"/>
      <c r="AK2367" s="100"/>
      <c r="AL2367" s="100"/>
      <c r="AM2367" s="100"/>
      <c r="AN2367" s="100"/>
      <c r="AO2367" s="44"/>
      <c r="AP2367" s="100"/>
      <c r="AQ2367" s="100"/>
      <c r="AR2367" s="100"/>
      <c r="AS2367" s="100"/>
      <c r="AT2367" s="100">
        <v>90</v>
      </c>
      <c r="AU2367" s="100"/>
      <c r="AV2367" s="100"/>
      <c r="AW2367" s="100"/>
      <c r="AX2367" s="100"/>
      <c r="AY2367" s="100"/>
      <c r="AZ2367" s="100"/>
      <c r="BA2367" s="100"/>
      <c r="BB2367" s="100"/>
      <c r="BC2367" s="100"/>
    </row>
    <row r="2368" spans="1:56" x14ac:dyDescent="0.3">
      <c r="A2368" s="100" t="s">
        <v>40</v>
      </c>
      <c r="B2368" s="100" t="s">
        <v>199</v>
      </c>
      <c r="C2368" s="100" t="s">
        <v>3246</v>
      </c>
      <c r="D2368" s="100" t="s">
        <v>3230</v>
      </c>
      <c r="E2368" s="100" t="s">
        <v>54</v>
      </c>
      <c r="F2368" s="100">
        <v>999930479</v>
      </c>
      <c r="G2368" s="99">
        <f>(J2368+T2368)-H2368</f>
        <v>90</v>
      </c>
      <c r="H2368" s="100"/>
      <c r="I2368" s="44"/>
      <c r="J2368" s="99">
        <f>SUM(K2368,L2368,N2368,O2368,P2368,Q2368)</f>
        <v>0</v>
      </c>
      <c r="K2368" s="99">
        <f>SUM(AD2368,AL2368,AN2368)</f>
        <v>0</v>
      </c>
      <c r="L2368" s="99">
        <f>SUM(AE2368,AF2368,AG2368,AH2368)</f>
        <v>0</v>
      </c>
      <c r="M2368" s="99">
        <f>COUNT(#REF!,#REF!,#REF!,#REF!,#REF!,#REF!,#REF!,AE2368,#REF!,#REF!,#REF!,#REF!,AF2368,AG2368,#REF!,#REF!,#REF!,AH2368)</f>
        <v>0</v>
      </c>
      <c r="N2368" s="99">
        <f>AI2368+AJ2368</f>
        <v>0</v>
      </c>
      <c r="O2368" s="99"/>
      <c r="P2368" s="99">
        <f>AK2368</f>
        <v>0</v>
      </c>
      <c r="Q2368" s="99">
        <f>AM2368</f>
        <v>0</v>
      </c>
      <c r="R2368" s="99">
        <v>0</v>
      </c>
      <c r="S2368" s="47"/>
      <c r="T2368" s="99">
        <f>SUM(U2368,V2368,X2368,Y2368,Z2368,AA2368,AB2368)</f>
        <v>90</v>
      </c>
      <c r="U2368" s="99">
        <f>AP2368</f>
        <v>0</v>
      </c>
      <c r="V2368" s="99">
        <f>SUM(AS2368,AT2368,AU2368,AV2368,AW2368,AX2368,AY2368,AZ2368,BA2368,BB2368,BC2368)</f>
        <v>90</v>
      </c>
      <c r="W2368" s="99">
        <f>COUNT(AS2368,AT2368,AU2368,AV2368,AW2368,AX2368,AY2368,AZ2368,BA2368,BB2368,BC2368)</f>
        <v>1</v>
      </c>
      <c r="X2368" s="99">
        <v>0</v>
      </c>
      <c r="Y2368" s="99">
        <v>0</v>
      </c>
      <c r="Z2368" s="99">
        <v>0</v>
      </c>
      <c r="AA2368" s="99">
        <f>AR2368</f>
        <v>0</v>
      </c>
      <c r="AB2368" s="99">
        <f>AQ2368</f>
        <v>0</v>
      </c>
      <c r="AC2368" s="47"/>
      <c r="AD2368" s="100"/>
      <c r="AE2368" s="100"/>
      <c r="AF2368" s="100"/>
      <c r="AG2368" s="100"/>
      <c r="AH2368" s="100"/>
      <c r="AI2368" s="100"/>
      <c r="AJ2368" s="100"/>
      <c r="AK2368" s="100"/>
      <c r="AL2368" s="100"/>
      <c r="AM2368" s="100"/>
      <c r="AN2368" s="100"/>
      <c r="AO2368" s="44"/>
      <c r="AP2368" s="100"/>
      <c r="AQ2368" s="100"/>
      <c r="AR2368" s="100"/>
      <c r="AS2368" s="100"/>
      <c r="AT2368" s="100"/>
      <c r="AU2368" s="100"/>
      <c r="AV2368" s="100"/>
      <c r="AW2368" s="100"/>
      <c r="AX2368" s="100"/>
      <c r="AY2368" s="100">
        <v>90</v>
      </c>
      <c r="AZ2368" s="100"/>
      <c r="BA2368" s="100"/>
      <c r="BB2368" s="100"/>
      <c r="BC2368" s="100"/>
    </row>
    <row r="2369" spans="1:56" x14ac:dyDescent="0.3">
      <c r="A2369" s="100" t="s">
        <v>40</v>
      </c>
      <c r="B2369" s="100" t="s">
        <v>199</v>
      </c>
      <c r="C2369" s="100" t="s">
        <v>987</v>
      </c>
      <c r="D2369" s="100" t="s">
        <v>988</v>
      </c>
      <c r="E2369" s="100" t="s">
        <v>54</v>
      </c>
      <c r="F2369" s="100">
        <v>999917945</v>
      </c>
      <c r="G2369" s="99">
        <f>(J2369+T2369)-H2369</f>
        <v>88.4</v>
      </c>
      <c r="H2369" s="100"/>
      <c r="I2369" s="44"/>
      <c r="J2369" s="99">
        <f>SUM(K2369,L2369,N2369,O2369,P2369,Q2369)</f>
        <v>20.400000000000002</v>
      </c>
      <c r="K2369" s="99">
        <f>SUM(AD2369,AL2369,AN2369)</f>
        <v>0</v>
      </c>
      <c r="L2369" s="99">
        <f>SUM(AE2369,AF2369,AG2369,AH2369)</f>
        <v>0</v>
      </c>
      <c r="M2369" s="99">
        <f>COUNT(#REF!,#REF!,#REF!,#REF!,#REF!,#REF!,#REF!,AE2369,#REF!,#REF!,#REF!,#REF!,AF2369,AG2369,#REF!,#REF!,#REF!,AH2369)</f>
        <v>4</v>
      </c>
      <c r="N2369" s="99">
        <f>AI2369+AJ2369</f>
        <v>0</v>
      </c>
      <c r="O2369" s="99"/>
      <c r="P2369" s="99">
        <f>AK2369</f>
        <v>20.400000000000002</v>
      </c>
      <c r="Q2369" s="99">
        <f>AM2369</f>
        <v>0</v>
      </c>
      <c r="R2369" s="99">
        <v>0</v>
      </c>
      <c r="S2369" s="47"/>
      <c r="T2369" s="99">
        <f>SUM(U2369,V2369,X2369,Y2369,Z2369,AA2369,AB2369)</f>
        <v>68</v>
      </c>
      <c r="U2369" s="99">
        <f>AP2369</f>
        <v>0</v>
      </c>
      <c r="V2369" s="99">
        <f>SUM(AS2369,AT2369,AU2369,AV2369,AW2369,AX2369,AY2369,AZ2369,BA2369,BB2369,BC2369)</f>
        <v>68</v>
      </c>
      <c r="W2369" s="99">
        <f>COUNT(AS2369,AT2369,AU2369,AV2369,AW2369,AX2369,AY2369,AZ2369,BA2369,BB2369,BC2369)</f>
        <v>1</v>
      </c>
      <c r="X2369" s="99">
        <v>0</v>
      </c>
      <c r="Y2369" s="99">
        <v>0</v>
      </c>
      <c r="Z2369" s="99">
        <v>0</v>
      </c>
      <c r="AA2369" s="99">
        <f>AR2369</f>
        <v>0</v>
      </c>
      <c r="AB2369" s="99">
        <f>AQ2369</f>
        <v>0</v>
      </c>
      <c r="AC2369" s="47"/>
      <c r="AD2369" s="100">
        <v>0</v>
      </c>
      <c r="AE2369" s="100">
        <v>0</v>
      </c>
      <c r="AF2369" s="100">
        <v>0</v>
      </c>
      <c r="AG2369" s="100">
        <v>0</v>
      </c>
      <c r="AH2369" s="100">
        <v>0</v>
      </c>
      <c r="AI2369" s="100">
        <v>0</v>
      </c>
      <c r="AJ2369" s="100">
        <v>0</v>
      </c>
      <c r="AK2369" s="100">
        <v>20.400000000000002</v>
      </c>
      <c r="AL2369" s="100">
        <v>0</v>
      </c>
      <c r="AM2369" s="100">
        <v>0</v>
      </c>
      <c r="AN2369" s="100">
        <v>0</v>
      </c>
      <c r="AO2369" s="44"/>
      <c r="AP2369" s="100"/>
      <c r="AQ2369" s="100"/>
      <c r="AR2369" s="100"/>
      <c r="AS2369" s="100"/>
      <c r="AT2369" s="100"/>
      <c r="AU2369" s="100"/>
      <c r="AV2369" s="100"/>
      <c r="AW2369" s="100">
        <v>68</v>
      </c>
      <c r="AX2369" s="100"/>
      <c r="AY2369" s="100"/>
      <c r="AZ2369" s="100"/>
      <c r="BA2369" s="100"/>
      <c r="BB2369" s="100"/>
      <c r="BC2369" s="100"/>
    </row>
    <row r="2370" spans="1:56" x14ac:dyDescent="0.3">
      <c r="A2370" s="102" t="s">
        <v>40</v>
      </c>
      <c r="B2370" s="99" t="s">
        <v>199</v>
      </c>
      <c r="C2370" s="99" t="s">
        <v>1677</v>
      </c>
      <c r="D2370" s="99" t="s">
        <v>1678</v>
      </c>
      <c r="E2370" s="99" t="s">
        <v>54</v>
      </c>
      <c r="F2370" s="99">
        <v>999923386</v>
      </c>
      <c r="G2370" s="99">
        <f>(J2370+T2370)-H2370</f>
        <v>86.6</v>
      </c>
      <c r="H2370" s="99">
        <f>(K2370+L2370+N2370+O2370+P2370+Q2370+R2370)*0.5</f>
        <v>46.6</v>
      </c>
      <c r="I2370" s="24"/>
      <c r="J2370" s="99">
        <f>SUM(K2370,L2370,N2370,O2370,P2370,Q2370)</f>
        <v>93.2</v>
      </c>
      <c r="K2370" s="99">
        <f>SUM(AD2370,AL2370,AN2370)</f>
        <v>0</v>
      </c>
      <c r="L2370" s="99">
        <f>SUM(AE2370,AF2370,AG2370,AH2370)</f>
        <v>48</v>
      </c>
      <c r="M2370" s="99">
        <f>COUNT(#REF!,#REF!,#REF!,#REF!,#REF!,#REF!,#REF!,AE2370,#REF!,#REF!,#REF!,#REF!,AF2370,AG2370,#REF!,#REF!,#REF!,AH2370)</f>
        <v>1</v>
      </c>
      <c r="N2370" s="99">
        <f>AI2370+AJ2370</f>
        <v>0</v>
      </c>
      <c r="O2370" s="99"/>
      <c r="P2370" s="99">
        <f>AK2370</f>
        <v>0</v>
      </c>
      <c r="Q2370" s="99">
        <f>AM2370</f>
        <v>45.2</v>
      </c>
      <c r="R2370" s="99">
        <v>0</v>
      </c>
      <c r="S2370" s="47"/>
      <c r="T2370" s="99">
        <f>SUM(U2370,V2370,X2370,Y2370,Z2370,AA2370,AB2370)</f>
        <v>40</v>
      </c>
      <c r="U2370" s="99">
        <f>AP2370</f>
        <v>40</v>
      </c>
      <c r="V2370" s="99">
        <f>SUM(AS2370,AT2370,AU2370,AV2370,AW2370,AX2370,AY2370,AZ2370,BA2370,BB2370,BC2370)</f>
        <v>0</v>
      </c>
      <c r="W2370" s="99">
        <f>COUNT(AS2370,AT2370,AU2370,AV2370,AW2370,AX2370,AY2370,AZ2370,BA2370,BB2370,BC2370)</f>
        <v>0</v>
      </c>
      <c r="X2370" s="99">
        <v>0</v>
      </c>
      <c r="Y2370" s="99">
        <v>0</v>
      </c>
      <c r="Z2370" s="99">
        <v>0</v>
      </c>
      <c r="AA2370" s="99">
        <f>AR2370</f>
        <v>0</v>
      </c>
      <c r="AB2370" s="99">
        <f>AQ2370</f>
        <v>0</v>
      </c>
      <c r="AC2370" s="47"/>
      <c r="AD2370" s="99"/>
      <c r="AE2370" s="99"/>
      <c r="AF2370" s="99"/>
      <c r="AG2370" s="99">
        <v>48</v>
      </c>
      <c r="AH2370" s="99"/>
      <c r="AI2370" s="99"/>
      <c r="AJ2370" s="99"/>
      <c r="AK2370" s="99"/>
      <c r="AL2370" s="99"/>
      <c r="AM2370" s="100">
        <v>45.2</v>
      </c>
      <c r="AN2370" s="100"/>
      <c r="AO2370" s="44"/>
      <c r="AP2370" s="100">
        <v>40</v>
      </c>
      <c r="AQ2370" s="100"/>
      <c r="AR2370" s="100"/>
      <c r="AS2370" s="100"/>
      <c r="AT2370" s="100"/>
      <c r="AU2370" s="100"/>
      <c r="AV2370" s="100"/>
      <c r="AW2370" s="100"/>
      <c r="AX2370" s="100"/>
      <c r="AY2370" s="100"/>
      <c r="AZ2370" s="100"/>
      <c r="BA2370" s="100"/>
      <c r="BB2370" s="100"/>
      <c r="BC2370" s="100"/>
      <c r="BD2370" s="41"/>
    </row>
    <row r="2371" spans="1:56" x14ac:dyDescent="0.3">
      <c r="A2371" s="100" t="s">
        <v>40</v>
      </c>
      <c r="B2371" s="100" t="s">
        <v>199</v>
      </c>
      <c r="C2371" s="100" t="s">
        <v>452</v>
      </c>
      <c r="D2371" s="100" t="s">
        <v>3192</v>
      </c>
      <c r="E2371" s="100" t="s">
        <v>54</v>
      </c>
      <c r="F2371" s="100">
        <v>999924376</v>
      </c>
      <c r="G2371" s="99">
        <f>(J2371+T2371)-H2371</f>
        <v>80.400000000000006</v>
      </c>
      <c r="H2371" s="100"/>
      <c r="I2371" s="44"/>
      <c r="J2371" s="99">
        <f>SUM(K2371,L2371,N2371,O2371,P2371,Q2371)</f>
        <v>20.400000000000002</v>
      </c>
      <c r="K2371" s="99">
        <f>SUM(AD2371,AL2371,AN2371)</f>
        <v>0</v>
      </c>
      <c r="L2371" s="99">
        <f>SUM(AE2371,AF2371,AG2371,AH2371)</f>
        <v>0</v>
      </c>
      <c r="M2371" s="99">
        <f>COUNT(#REF!,#REF!,#REF!,#REF!,#REF!,#REF!,#REF!,AE2371,#REF!,#REF!,#REF!,#REF!,AF2371,AG2371,#REF!,#REF!,#REF!,AH2371)</f>
        <v>4</v>
      </c>
      <c r="N2371" s="99">
        <f>AI2371+AJ2371</f>
        <v>0</v>
      </c>
      <c r="O2371" s="99"/>
      <c r="P2371" s="99">
        <f>AK2371</f>
        <v>20.400000000000002</v>
      </c>
      <c r="Q2371" s="99">
        <f>AM2371</f>
        <v>0</v>
      </c>
      <c r="R2371" s="99">
        <v>0</v>
      </c>
      <c r="S2371" s="47"/>
      <c r="T2371" s="99">
        <f>SUM(U2371,V2371,X2371,Y2371,Z2371,AA2371,AB2371)</f>
        <v>60</v>
      </c>
      <c r="U2371" s="99">
        <f>AP2371</f>
        <v>0</v>
      </c>
      <c r="V2371" s="99">
        <f>SUM(AS2371,AT2371,AU2371,AV2371,AW2371,AX2371,AY2371,AZ2371,BA2371,BB2371,BC2371)</f>
        <v>60</v>
      </c>
      <c r="W2371" s="99">
        <f>COUNT(AS2371,AT2371,AU2371,AV2371,AW2371,AX2371,AY2371,AZ2371,BA2371,BB2371,BC2371)</f>
        <v>1</v>
      </c>
      <c r="X2371" s="99">
        <v>0</v>
      </c>
      <c r="Y2371" s="99">
        <v>0</v>
      </c>
      <c r="Z2371" s="99">
        <v>0</v>
      </c>
      <c r="AA2371" s="99">
        <f>AR2371</f>
        <v>0</v>
      </c>
      <c r="AB2371" s="99">
        <f>AQ2371</f>
        <v>0</v>
      </c>
      <c r="AC2371" s="47"/>
      <c r="AD2371" s="100">
        <v>0</v>
      </c>
      <c r="AE2371" s="100">
        <v>0</v>
      </c>
      <c r="AF2371" s="100">
        <v>0</v>
      </c>
      <c r="AG2371" s="100">
        <v>0</v>
      </c>
      <c r="AH2371" s="100">
        <v>0</v>
      </c>
      <c r="AI2371" s="100">
        <v>0</v>
      </c>
      <c r="AJ2371" s="100">
        <v>0</v>
      </c>
      <c r="AK2371" s="100">
        <v>20.400000000000002</v>
      </c>
      <c r="AL2371" s="100">
        <v>0</v>
      </c>
      <c r="AM2371" s="100">
        <v>0</v>
      </c>
      <c r="AN2371" s="100">
        <v>0</v>
      </c>
      <c r="AO2371" s="44"/>
      <c r="AP2371" s="100"/>
      <c r="AQ2371" s="100"/>
      <c r="AR2371" s="100"/>
      <c r="AS2371" s="100"/>
      <c r="AT2371" s="100"/>
      <c r="AU2371" s="100"/>
      <c r="AV2371" s="100"/>
      <c r="AW2371" s="100"/>
      <c r="AX2371" s="100">
        <v>60</v>
      </c>
      <c r="AY2371" s="100"/>
      <c r="AZ2371" s="100"/>
      <c r="BA2371" s="100"/>
      <c r="BB2371" s="100"/>
      <c r="BC2371" s="100"/>
    </row>
    <row r="2372" spans="1:56" x14ac:dyDescent="0.3">
      <c r="A2372" s="99" t="s">
        <v>40</v>
      </c>
      <c r="B2372" s="99" t="s">
        <v>199</v>
      </c>
      <c r="C2372" s="99" t="s">
        <v>98</v>
      </c>
      <c r="D2372" s="99" t="s">
        <v>845</v>
      </c>
      <c r="E2372" s="99" t="s">
        <v>54</v>
      </c>
      <c r="F2372" s="99">
        <v>999915574</v>
      </c>
      <c r="G2372" s="99">
        <f>(J2372+T2372)-H2372</f>
        <v>72</v>
      </c>
      <c r="H2372" s="99"/>
      <c r="I2372" s="24"/>
      <c r="J2372" s="99">
        <f>SUM(K2372,L2372,N2372,O2372,P2372,Q2372)</f>
        <v>72</v>
      </c>
      <c r="K2372" s="99">
        <f>SUM(AD2372,AL2372,AN2372)</f>
        <v>0</v>
      </c>
      <c r="L2372" s="99">
        <f>SUM(AE2372,AF2372,AG2372,AH2372)</f>
        <v>0</v>
      </c>
      <c r="M2372" s="99">
        <f>COUNT(#REF!,#REF!,#REF!,#REF!,#REF!,#REF!,#REF!,AE2372,#REF!,#REF!,#REF!,#REF!,AF2372,AG2372,#REF!,#REF!,#REF!,AH2372)</f>
        <v>0</v>
      </c>
      <c r="N2372" s="99">
        <f>AI2372+AJ2372</f>
        <v>0</v>
      </c>
      <c r="O2372" s="99"/>
      <c r="P2372" s="99">
        <f>AK2372</f>
        <v>72</v>
      </c>
      <c r="Q2372" s="99">
        <f>AM2372</f>
        <v>0</v>
      </c>
      <c r="R2372" s="99">
        <v>0</v>
      </c>
      <c r="S2372" s="47"/>
      <c r="T2372" s="99">
        <f>SUM(U2372,V2372,X2372,Y2372,Z2372,AA2372,AB2372)</f>
        <v>0</v>
      </c>
      <c r="U2372" s="99">
        <f>AP2372</f>
        <v>0</v>
      </c>
      <c r="V2372" s="99">
        <f>SUM(AS2372,AT2372,AU2372,AV2372,AW2372,AX2372,AY2372,AZ2372,BA2372,BB2372,BC2372)</f>
        <v>0</v>
      </c>
      <c r="W2372" s="99">
        <f>COUNT(AS2372,AT2372,AU2372,AV2372,AW2372,AX2372,AY2372,AZ2372,BA2372,BB2372,BC2372)</f>
        <v>0</v>
      </c>
      <c r="X2372" s="99">
        <v>0</v>
      </c>
      <c r="Y2372" s="99">
        <v>0</v>
      </c>
      <c r="Z2372" s="99">
        <v>0</v>
      </c>
      <c r="AA2372" s="99">
        <f>AR2372</f>
        <v>0</v>
      </c>
      <c r="AB2372" s="99">
        <f>AQ2372</f>
        <v>0</v>
      </c>
      <c r="AC2372" s="47"/>
      <c r="AD2372" s="99"/>
      <c r="AE2372" s="99"/>
      <c r="AF2372" s="99"/>
      <c r="AG2372" s="99"/>
      <c r="AH2372" s="99"/>
      <c r="AI2372" s="99"/>
      <c r="AJ2372" s="99"/>
      <c r="AK2372" s="99">
        <v>72</v>
      </c>
      <c r="AL2372" s="99"/>
      <c r="AM2372" s="100"/>
      <c r="AN2372" s="100"/>
      <c r="AO2372" s="44"/>
      <c r="AP2372" s="100"/>
      <c r="AQ2372" s="100"/>
      <c r="AR2372" s="100"/>
      <c r="AS2372" s="100"/>
      <c r="AT2372" s="100"/>
      <c r="AU2372" s="100"/>
      <c r="AV2372" s="100"/>
      <c r="AW2372" s="100"/>
      <c r="AX2372" s="100"/>
      <c r="AY2372" s="100"/>
      <c r="AZ2372" s="100"/>
      <c r="BA2372" s="100"/>
      <c r="BB2372" s="100"/>
      <c r="BC2372" s="100"/>
      <c r="BD2372" s="41"/>
    </row>
    <row r="2373" spans="1:56" x14ac:dyDescent="0.3">
      <c r="A2373" s="99" t="s">
        <v>40</v>
      </c>
      <c r="B2373" s="99" t="s">
        <v>199</v>
      </c>
      <c r="C2373" s="100" t="s">
        <v>831</v>
      </c>
      <c r="D2373" s="100" t="s">
        <v>959</v>
      </c>
      <c r="E2373" s="100" t="s">
        <v>54</v>
      </c>
      <c r="F2373" s="99">
        <v>999921046</v>
      </c>
      <c r="G2373" s="99">
        <f>(J2373+T2373)-H2373</f>
        <v>68</v>
      </c>
      <c r="H2373" s="100"/>
      <c r="I2373" s="24"/>
      <c r="J2373" s="99">
        <f>SUM(K2373,L2373,N2373,O2373,P2373,Q2373)</f>
        <v>68</v>
      </c>
      <c r="K2373" s="99">
        <f>SUM(AD2373,AL2373,AN2373)</f>
        <v>0</v>
      </c>
      <c r="L2373" s="99">
        <f>SUM(AE2373,AF2373,AG2373,AH2373)</f>
        <v>68</v>
      </c>
      <c r="M2373" s="99">
        <f>COUNT(#REF!,#REF!,#REF!,#REF!,#REF!,#REF!,#REF!,AE2373,#REF!,#REF!,#REF!,#REF!,AF2373,AG2373,#REF!,#REF!,#REF!,AH2373)</f>
        <v>1</v>
      </c>
      <c r="N2373" s="99">
        <f>AI2373+AJ2373</f>
        <v>0</v>
      </c>
      <c r="O2373" s="99"/>
      <c r="P2373" s="99">
        <f>AK2373</f>
        <v>0</v>
      </c>
      <c r="Q2373" s="99">
        <f>AM2373</f>
        <v>0</v>
      </c>
      <c r="R2373" s="99">
        <v>0</v>
      </c>
      <c r="S2373" s="47"/>
      <c r="T2373" s="99">
        <f>SUM(U2373,V2373,X2373,Y2373,Z2373,AA2373,AB2373)</f>
        <v>0</v>
      </c>
      <c r="U2373" s="99">
        <f>AP2373</f>
        <v>0</v>
      </c>
      <c r="V2373" s="99">
        <f>SUM(AS2373,AT2373,AU2373,AV2373,AW2373,AX2373,AY2373,AZ2373,BA2373,BB2373,BC2373)</f>
        <v>0</v>
      </c>
      <c r="W2373" s="99">
        <f>COUNT(AS2373,AT2373,AU2373,AV2373,AW2373,AX2373,AY2373,AZ2373,BA2373,BB2373,BC2373)</f>
        <v>0</v>
      </c>
      <c r="X2373" s="99">
        <v>0</v>
      </c>
      <c r="Y2373" s="99">
        <v>0</v>
      </c>
      <c r="Z2373" s="99">
        <v>0</v>
      </c>
      <c r="AA2373" s="99">
        <f>AR2373</f>
        <v>0</v>
      </c>
      <c r="AB2373" s="99">
        <f>AQ2373</f>
        <v>0</v>
      </c>
      <c r="AC2373" s="47"/>
      <c r="AD2373" s="99"/>
      <c r="AE2373" s="99">
        <v>68</v>
      </c>
      <c r="AF2373" s="99"/>
      <c r="AG2373" s="99"/>
      <c r="AH2373" s="99"/>
      <c r="AI2373" s="99"/>
      <c r="AJ2373" s="99"/>
      <c r="AK2373" s="99"/>
      <c r="AL2373" s="99"/>
      <c r="AM2373" s="100"/>
      <c r="AN2373" s="100"/>
      <c r="AO2373" s="44"/>
      <c r="AP2373" s="100"/>
      <c r="AQ2373" s="100"/>
      <c r="AR2373" s="100"/>
      <c r="AS2373" s="100"/>
      <c r="AT2373" s="100"/>
      <c r="AU2373" s="100"/>
      <c r="AV2373" s="100"/>
      <c r="AW2373" s="100"/>
      <c r="AX2373" s="100"/>
      <c r="AY2373" s="100"/>
      <c r="AZ2373" s="100"/>
      <c r="BA2373" s="100"/>
      <c r="BB2373" s="100"/>
      <c r="BC2373" s="100"/>
      <c r="BD2373" s="41"/>
    </row>
    <row r="2374" spans="1:56" x14ac:dyDescent="0.3">
      <c r="A2374" s="102" t="s">
        <v>40</v>
      </c>
      <c r="B2374" s="102" t="s">
        <v>199</v>
      </c>
      <c r="C2374" s="102" t="s">
        <v>2417</v>
      </c>
      <c r="D2374" s="102" t="s">
        <v>2418</v>
      </c>
      <c r="E2374" s="102" t="s">
        <v>54</v>
      </c>
      <c r="F2374" s="99">
        <v>999927045</v>
      </c>
      <c r="G2374" s="99">
        <f>(J2374+T2374)-H2374</f>
        <v>68</v>
      </c>
      <c r="H2374" s="99"/>
      <c r="I2374" s="24"/>
      <c r="J2374" s="99">
        <f>SUM(K2374,L2374,N2374,O2374,P2374,Q2374)</f>
        <v>68</v>
      </c>
      <c r="K2374" s="99">
        <f>SUM(AD2374,AL2374,AN2374)</f>
        <v>0</v>
      </c>
      <c r="L2374" s="99">
        <f>SUM(AE2374,AF2374,AG2374,AH2374)</f>
        <v>68</v>
      </c>
      <c r="M2374" s="99">
        <f>COUNT(#REF!,#REF!,#REF!,#REF!,#REF!,#REF!,#REF!,AE2374,#REF!,#REF!,#REF!,#REF!,AF2374,AG2374,#REF!,#REF!,#REF!,AH2374)</f>
        <v>1</v>
      </c>
      <c r="N2374" s="99">
        <f>AI2374+AJ2374</f>
        <v>0</v>
      </c>
      <c r="O2374" s="99"/>
      <c r="P2374" s="99">
        <f>AK2374</f>
        <v>0</v>
      </c>
      <c r="Q2374" s="99">
        <f>AM2374</f>
        <v>0</v>
      </c>
      <c r="R2374" s="99">
        <v>0</v>
      </c>
      <c r="S2374" s="47"/>
      <c r="T2374" s="99">
        <f>SUM(U2374,V2374,X2374,Y2374,Z2374,AA2374,AB2374)</f>
        <v>0</v>
      </c>
      <c r="U2374" s="99">
        <f>AP2374</f>
        <v>0</v>
      </c>
      <c r="V2374" s="99">
        <f>SUM(AS2374,AT2374,AU2374,AV2374,AW2374,AX2374,AY2374,AZ2374,BA2374,BB2374,BC2374)</f>
        <v>0</v>
      </c>
      <c r="W2374" s="99">
        <f>COUNT(AS2374,AT2374,AU2374,AV2374,AW2374,AX2374,AY2374,AZ2374,BA2374,BB2374,BC2374)</f>
        <v>0</v>
      </c>
      <c r="X2374" s="99">
        <v>0</v>
      </c>
      <c r="Y2374" s="99">
        <v>0</v>
      </c>
      <c r="Z2374" s="99">
        <v>0</v>
      </c>
      <c r="AA2374" s="99">
        <f>AR2374</f>
        <v>0</v>
      </c>
      <c r="AB2374" s="99">
        <f>AQ2374</f>
        <v>0</v>
      </c>
      <c r="AC2374" s="47"/>
      <c r="AD2374" s="99"/>
      <c r="AE2374" s="99">
        <v>68</v>
      </c>
      <c r="AF2374" s="99"/>
      <c r="AG2374" s="99"/>
      <c r="AH2374" s="99"/>
      <c r="AI2374" s="99"/>
      <c r="AJ2374" s="99"/>
      <c r="AK2374" s="99"/>
      <c r="AL2374" s="99"/>
      <c r="AM2374" s="100"/>
      <c r="AN2374" s="100"/>
      <c r="AO2374" s="44"/>
      <c r="AP2374" s="100"/>
      <c r="AQ2374" s="100"/>
      <c r="AR2374" s="100"/>
      <c r="AS2374" s="100"/>
      <c r="AT2374" s="100"/>
      <c r="AU2374" s="100"/>
      <c r="AV2374" s="100"/>
      <c r="AW2374" s="100"/>
      <c r="AX2374" s="100"/>
      <c r="AY2374" s="100"/>
      <c r="AZ2374" s="100"/>
      <c r="BA2374" s="100"/>
      <c r="BB2374" s="100"/>
      <c r="BC2374" s="100"/>
      <c r="BD2374" s="41"/>
    </row>
    <row r="2375" spans="1:56" x14ac:dyDescent="0.3">
      <c r="A2375" s="100" t="s">
        <v>40</v>
      </c>
      <c r="B2375" s="100" t="s">
        <v>199</v>
      </c>
      <c r="C2375" s="100" t="s">
        <v>184</v>
      </c>
      <c r="D2375" s="100" t="s">
        <v>2666</v>
      </c>
      <c r="E2375" s="100" t="s">
        <v>54</v>
      </c>
      <c r="F2375" s="100">
        <v>999928056</v>
      </c>
      <c r="G2375" s="99">
        <f>(J2375+T2375)-H2375</f>
        <v>68</v>
      </c>
      <c r="H2375" s="99"/>
      <c r="I2375" s="24"/>
      <c r="J2375" s="99">
        <f>SUM(K2375,L2375,N2375,O2375,P2375,Q2375)</f>
        <v>68</v>
      </c>
      <c r="K2375" s="99">
        <f>SUM(AD2375,AL2375,AN2375)</f>
        <v>0</v>
      </c>
      <c r="L2375" s="99">
        <f>SUM(AE2375,AF2375,AG2375,AH2375)</f>
        <v>68</v>
      </c>
      <c r="M2375" s="99">
        <f>COUNT(#REF!,#REF!,#REF!,#REF!,#REF!,#REF!,#REF!,AE2375,#REF!,#REF!,#REF!,#REF!,AF2375,AG2375,#REF!,#REF!,#REF!,AH2375)</f>
        <v>1</v>
      </c>
      <c r="N2375" s="99">
        <f>AI2375+AJ2375</f>
        <v>0</v>
      </c>
      <c r="O2375" s="99"/>
      <c r="P2375" s="99">
        <f>AK2375</f>
        <v>0</v>
      </c>
      <c r="Q2375" s="99">
        <f>AM2375</f>
        <v>0</v>
      </c>
      <c r="R2375" s="99">
        <v>0</v>
      </c>
      <c r="S2375" s="47"/>
      <c r="T2375" s="99">
        <f>SUM(U2375,V2375,X2375,Y2375,Z2375,AA2375,AB2375)</f>
        <v>0</v>
      </c>
      <c r="U2375" s="99">
        <f>AP2375</f>
        <v>0</v>
      </c>
      <c r="V2375" s="99">
        <f>SUM(AS2375,AT2375,AU2375,AV2375,AW2375,AX2375,AY2375,AZ2375,BA2375,BB2375,BC2375)</f>
        <v>0</v>
      </c>
      <c r="W2375" s="99">
        <f>COUNT(AS2375,AT2375,AU2375,AV2375,AW2375,AX2375,AY2375,AZ2375,BA2375,BB2375,BC2375)</f>
        <v>0</v>
      </c>
      <c r="X2375" s="99">
        <v>0</v>
      </c>
      <c r="Y2375" s="99">
        <v>0</v>
      </c>
      <c r="Z2375" s="99">
        <v>0</v>
      </c>
      <c r="AA2375" s="99">
        <f>AR2375</f>
        <v>0</v>
      </c>
      <c r="AB2375" s="99">
        <f>AQ2375</f>
        <v>0</v>
      </c>
      <c r="AC2375" s="47"/>
      <c r="AD2375" s="99"/>
      <c r="AE2375" s="99"/>
      <c r="AF2375" s="99"/>
      <c r="AG2375" s="99">
        <v>68</v>
      </c>
      <c r="AH2375" s="99"/>
      <c r="AI2375" s="99"/>
      <c r="AJ2375" s="99"/>
      <c r="AK2375" s="99"/>
      <c r="AL2375" s="99"/>
      <c r="AM2375" s="100"/>
      <c r="AN2375" s="100"/>
      <c r="AO2375" s="44"/>
      <c r="AP2375" s="100"/>
      <c r="AQ2375" s="100"/>
      <c r="AR2375" s="100"/>
      <c r="AS2375" s="100"/>
      <c r="AT2375" s="100"/>
      <c r="AU2375" s="100"/>
      <c r="AV2375" s="100"/>
      <c r="AW2375" s="100"/>
      <c r="AX2375" s="100"/>
      <c r="AY2375" s="100"/>
      <c r="AZ2375" s="100"/>
      <c r="BA2375" s="100"/>
      <c r="BB2375" s="100"/>
      <c r="BC2375" s="100"/>
      <c r="BD2375" s="41"/>
    </row>
    <row r="2376" spans="1:56" x14ac:dyDescent="0.3">
      <c r="A2376" s="100" t="s">
        <v>40</v>
      </c>
      <c r="B2376" s="100" t="s">
        <v>199</v>
      </c>
      <c r="C2376" s="100" t="s">
        <v>929</v>
      </c>
      <c r="D2376" s="100" t="s">
        <v>1376</v>
      </c>
      <c r="E2376" s="100" t="s">
        <v>54</v>
      </c>
      <c r="F2376" s="100">
        <v>999921499</v>
      </c>
      <c r="G2376" s="99">
        <f>(J2376+T2376)-H2376</f>
        <v>68</v>
      </c>
      <c r="H2376" s="100"/>
      <c r="I2376" s="44"/>
      <c r="J2376" s="99">
        <f>SUM(K2376,L2376,N2376,O2376,P2376,Q2376)</f>
        <v>0</v>
      </c>
      <c r="K2376" s="99">
        <f>SUM(AD2376,AL2376,AN2376)</f>
        <v>0</v>
      </c>
      <c r="L2376" s="99">
        <f>SUM(AE2376,AF2376,AG2376,AH2376)</f>
        <v>0</v>
      </c>
      <c r="M2376" s="99">
        <f>COUNT(#REF!,#REF!,#REF!,#REF!,#REF!,#REF!,#REF!,AE2376,#REF!,#REF!,#REF!,#REF!,AF2376,AG2376,#REF!,#REF!,#REF!,AH2376)</f>
        <v>0</v>
      </c>
      <c r="N2376" s="99">
        <f>AI2376+AJ2376</f>
        <v>0</v>
      </c>
      <c r="O2376" s="99"/>
      <c r="P2376" s="99">
        <f>AK2376</f>
        <v>0</v>
      </c>
      <c r="Q2376" s="99">
        <f>AM2376</f>
        <v>0</v>
      </c>
      <c r="R2376" s="99">
        <v>0</v>
      </c>
      <c r="S2376" s="47"/>
      <c r="T2376" s="99">
        <f>SUM(U2376,V2376,X2376,Y2376,Z2376,AA2376,AB2376)</f>
        <v>68</v>
      </c>
      <c r="U2376" s="99">
        <f>AP2376</f>
        <v>0</v>
      </c>
      <c r="V2376" s="99">
        <f>SUM(AS2376,AT2376,AU2376,AV2376,AW2376,AX2376,AY2376,AZ2376,BA2376,BB2376,BC2376)</f>
        <v>68</v>
      </c>
      <c r="W2376" s="99">
        <f>COUNT(AS2376,AT2376,AU2376,AV2376,AW2376,AX2376,AY2376,AZ2376,BA2376,BB2376,BC2376)</f>
        <v>1</v>
      </c>
      <c r="X2376" s="99">
        <v>0</v>
      </c>
      <c r="Y2376" s="99">
        <v>0</v>
      </c>
      <c r="Z2376" s="99">
        <v>0</v>
      </c>
      <c r="AA2376" s="99">
        <f>AR2376</f>
        <v>0</v>
      </c>
      <c r="AB2376" s="99">
        <f>AQ2376</f>
        <v>0</v>
      </c>
      <c r="AC2376" s="47"/>
      <c r="AD2376" s="100"/>
      <c r="AE2376" s="100"/>
      <c r="AF2376" s="100"/>
      <c r="AG2376" s="100"/>
      <c r="AH2376" s="100"/>
      <c r="AI2376" s="100"/>
      <c r="AJ2376" s="100"/>
      <c r="AK2376" s="100"/>
      <c r="AL2376" s="100"/>
      <c r="AM2376" s="100"/>
      <c r="AN2376" s="100"/>
      <c r="AO2376" s="44"/>
      <c r="AP2376" s="100"/>
      <c r="AQ2376" s="100"/>
      <c r="AR2376" s="100"/>
      <c r="AS2376" s="100"/>
      <c r="AT2376" s="100"/>
      <c r="AU2376" s="100"/>
      <c r="AV2376" s="100"/>
      <c r="AW2376" s="100"/>
      <c r="AX2376" s="100"/>
      <c r="AY2376" s="100">
        <v>68</v>
      </c>
      <c r="AZ2376" s="100"/>
      <c r="BA2376" s="100"/>
      <c r="BB2376" s="100"/>
      <c r="BC2376" s="100"/>
    </row>
    <row r="2377" spans="1:56" x14ac:dyDescent="0.3">
      <c r="A2377" s="100" t="s">
        <v>40</v>
      </c>
      <c r="B2377" s="100" t="s">
        <v>199</v>
      </c>
      <c r="C2377" s="100" t="s">
        <v>3005</v>
      </c>
      <c r="D2377" s="100" t="s">
        <v>3006</v>
      </c>
      <c r="E2377" s="100" t="s">
        <v>54</v>
      </c>
      <c r="F2377" s="100">
        <v>999925728</v>
      </c>
      <c r="G2377" s="99">
        <f>(J2377+T2377)-H2377</f>
        <v>68</v>
      </c>
      <c r="H2377" s="100"/>
      <c r="I2377" s="44"/>
      <c r="J2377" s="99">
        <f>SUM(K2377,L2377,N2377,O2377,P2377,Q2377)</f>
        <v>0</v>
      </c>
      <c r="K2377" s="99">
        <f>SUM(AD2377,AL2377,AN2377)</f>
        <v>0</v>
      </c>
      <c r="L2377" s="99">
        <f>SUM(AE2377,AF2377,AG2377,AH2377)</f>
        <v>0</v>
      </c>
      <c r="M2377" s="99">
        <f>COUNT(#REF!,#REF!,#REF!,#REF!,#REF!,#REF!,#REF!,AE2377,#REF!,#REF!,#REF!,#REF!,AF2377,AG2377,#REF!,#REF!,#REF!,AH2377)</f>
        <v>0</v>
      </c>
      <c r="N2377" s="99">
        <f>AI2377+AJ2377</f>
        <v>0</v>
      </c>
      <c r="O2377" s="99"/>
      <c r="P2377" s="99">
        <f>AK2377</f>
        <v>0</v>
      </c>
      <c r="Q2377" s="99">
        <f>AM2377</f>
        <v>0</v>
      </c>
      <c r="R2377" s="99">
        <v>0</v>
      </c>
      <c r="S2377" s="47"/>
      <c r="T2377" s="99">
        <f>SUM(U2377,V2377,X2377,Y2377,Z2377,AA2377,AB2377)</f>
        <v>68</v>
      </c>
      <c r="U2377" s="99">
        <f>AP2377</f>
        <v>0</v>
      </c>
      <c r="V2377" s="99">
        <f>SUM(AS2377,AT2377,AU2377,AV2377,AW2377,AX2377,AY2377,AZ2377,BA2377,BB2377,BC2377)</f>
        <v>68</v>
      </c>
      <c r="W2377" s="99">
        <f>COUNT(AS2377,AT2377,AU2377,AV2377,AW2377,AX2377,AY2377,AZ2377,BA2377,BB2377,BC2377)</f>
        <v>1</v>
      </c>
      <c r="X2377" s="99">
        <v>0</v>
      </c>
      <c r="Y2377" s="99">
        <v>0</v>
      </c>
      <c r="Z2377" s="99">
        <v>0</v>
      </c>
      <c r="AA2377" s="99">
        <f>AR2377</f>
        <v>0</v>
      </c>
      <c r="AB2377" s="99">
        <f>AQ2377</f>
        <v>0</v>
      </c>
      <c r="AC2377" s="47"/>
      <c r="AD2377" s="100"/>
      <c r="AE2377" s="100"/>
      <c r="AF2377" s="100"/>
      <c r="AG2377" s="100"/>
      <c r="AH2377" s="100"/>
      <c r="AI2377" s="100"/>
      <c r="AJ2377" s="100"/>
      <c r="AK2377" s="100"/>
      <c r="AL2377" s="100"/>
      <c r="AM2377" s="100"/>
      <c r="AN2377" s="100"/>
      <c r="AO2377" s="44"/>
      <c r="AP2377" s="100"/>
      <c r="AQ2377" s="100"/>
      <c r="AR2377" s="100"/>
      <c r="AS2377" s="100"/>
      <c r="AT2377" s="100">
        <v>68</v>
      </c>
      <c r="AU2377" s="100"/>
      <c r="AV2377" s="100"/>
      <c r="AW2377" s="100"/>
      <c r="AX2377" s="100"/>
      <c r="AY2377" s="100"/>
      <c r="AZ2377" s="100"/>
      <c r="BA2377" s="100"/>
      <c r="BB2377" s="100"/>
      <c r="BC2377" s="100"/>
    </row>
    <row r="2378" spans="1:56" x14ac:dyDescent="0.3">
      <c r="A2378" s="115" t="s">
        <v>40</v>
      </c>
      <c r="B2378" s="116" t="s">
        <v>199</v>
      </c>
      <c r="C2378" s="115" t="s">
        <v>2117</v>
      </c>
      <c r="D2378" s="115" t="s">
        <v>2118</v>
      </c>
      <c r="E2378" s="115" t="s">
        <v>54</v>
      </c>
      <c r="F2378" s="115">
        <v>999925788</v>
      </c>
      <c r="G2378" s="99">
        <f>(J2378+T2378)-H2378</f>
        <v>68</v>
      </c>
      <c r="H2378" s="100"/>
      <c r="I2378" s="44"/>
      <c r="J2378" s="99">
        <f>SUM(K2378,L2378,N2378,O2378,P2378,Q2378)</f>
        <v>0</v>
      </c>
      <c r="K2378" s="99">
        <f>SUM(AD2378,AL2378,AN2378)</f>
        <v>0</v>
      </c>
      <c r="L2378" s="99">
        <f>SUM(AE2378,AF2378,AG2378,AH2378)</f>
        <v>0</v>
      </c>
      <c r="M2378" s="99">
        <f>COUNT(#REF!,#REF!,#REF!,#REF!,#REF!,#REF!,#REF!,AE2378,#REF!,#REF!,#REF!,#REF!,AF2378,AG2378,#REF!,#REF!,#REF!,AH2378)</f>
        <v>0</v>
      </c>
      <c r="N2378" s="99">
        <f>AI2378+AJ2378</f>
        <v>0</v>
      </c>
      <c r="O2378" s="99"/>
      <c r="P2378" s="99">
        <f>AK2378</f>
        <v>0</v>
      </c>
      <c r="Q2378" s="99">
        <f>AM2378</f>
        <v>0</v>
      </c>
      <c r="R2378" s="99">
        <v>0</v>
      </c>
      <c r="S2378" s="47"/>
      <c r="T2378" s="99">
        <f>SUM(U2378,V2378,X2378,Y2378,Z2378,AA2378,AB2378)</f>
        <v>68</v>
      </c>
      <c r="U2378" s="99">
        <f>AP2378</f>
        <v>0</v>
      </c>
      <c r="V2378" s="99">
        <f>SUM(AS2378,AT2378,AU2378,AV2378,AW2378,AX2378,AY2378,AZ2378,BA2378,BB2378,BC2378)</f>
        <v>68</v>
      </c>
      <c r="W2378" s="99">
        <f>COUNT(AS2378,AT2378,AU2378,AV2378,AW2378,AX2378,AY2378,AZ2378,BA2378,BB2378,BC2378)</f>
        <v>1</v>
      </c>
      <c r="X2378" s="99">
        <v>0</v>
      </c>
      <c r="Y2378" s="99">
        <v>0</v>
      </c>
      <c r="Z2378" s="99">
        <v>0</v>
      </c>
      <c r="AA2378" s="99">
        <f>AR2378</f>
        <v>0</v>
      </c>
      <c r="AB2378" s="99">
        <f>AQ2378</f>
        <v>0</v>
      </c>
      <c r="AC2378" s="47"/>
      <c r="AD2378" s="100"/>
      <c r="AE2378" s="100"/>
      <c r="AF2378" s="100"/>
      <c r="AG2378" s="100"/>
      <c r="AH2378" s="100"/>
      <c r="AI2378" s="100"/>
      <c r="AJ2378" s="100"/>
      <c r="AK2378" s="100"/>
      <c r="AL2378" s="100"/>
      <c r="AM2378" s="100"/>
      <c r="AN2378" s="100"/>
      <c r="AO2378" s="44"/>
      <c r="AP2378" s="100"/>
      <c r="AQ2378" s="100"/>
      <c r="AR2378" s="100"/>
      <c r="AS2378" s="100"/>
      <c r="AT2378" s="100"/>
      <c r="AU2378" s="100"/>
      <c r="AV2378" s="100">
        <v>68</v>
      </c>
      <c r="AW2378" s="100"/>
      <c r="AX2378" s="100"/>
      <c r="AY2378" s="100"/>
      <c r="AZ2378" s="100"/>
      <c r="BA2378" s="100"/>
      <c r="BB2378" s="100"/>
      <c r="BC2378" s="100"/>
    </row>
    <row r="2379" spans="1:56" x14ac:dyDescent="0.3">
      <c r="A2379" s="115" t="s">
        <v>40</v>
      </c>
      <c r="B2379" s="115" t="s">
        <v>199</v>
      </c>
      <c r="C2379" s="115" t="s">
        <v>3091</v>
      </c>
      <c r="D2379" s="115" t="s">
        <v>3092</v>
      </c>
      <c r="E2379" s="115" t="s">
        <v>54</v>
      </c>
      <c r="F2379" s="115">
        <v>999929262</v>
      </c>
      <c r="G2379" s="99">
        <f>(J2379+T2379)-H2379</f>
        <v>68</v>
      </c>
      <c r="H2379" s="100"/>
      <c r="I2379" s="44"/>
      <c r="J2379" s="99">
        <f>SUM(K2379,L2379,N2379,O2379,P2379,Q2379)</f>
        <v>0</v>
      </c>
      <c r="K2379" s="99">
        <f>SUM(AD2379,AL2379,AN2379)</f>
        <v>0</v>
      </c>
      <c r="L2379" s="99">
        <f>SUM(AE2379,AF2379,AG2379,AH2379)</f>
        <v>0</v>
      </c>
      <c r="M2379" s="99">
        <f>COUNT(#REF!,#REF!,#REF!,#REF!,#REF!,#REF!,#REF!,AE2379,#REF!,#REF!,#REF!,#REF!,AF2379,AG2379,#REF!,#REF!,#REF!,AH2379)</f>
        <v>0</v>
      </c>
      <c r="N2379" s="99">
        <f>AI2379+AJ2379</f>
        <v>0</v>
      </c>
      <c r="O2379" s="99"/>
      <c r="P2379" s="99">
        <f>AK2379</f>
        <v>0</v>
      </c>
      <c r="Q2379" s="99">
        <f>AM2379</f>
        <v>0</v>
      </c>
      <c r="R2379" s="99">
        <v>0</v>
      </c>
      <c r="S2379" s="47"/>
      <c r="T2379" s="99">
        <f>SUM(U2379,V2379,X2379,Y2379,Z2379,AA2379,AB2379)</f>
        <v>68</v>
      </c>
      <c r="U2379" s="99">
        <f>AP2379</f>
        <v>0</v>
      </c>
      <c r="V2379" s="99">
        <f>SUM(AS2379,AT2379,AU2379,AV2379,AW2379,AX2379,AY2379,AZ2379,BA2379,BB2379,BC2379)</f>
        <v>68</v>
      </c>
      <c r="W2379" s="99">
        <f>COUNT(AS2379,AT2379,AU2379,AV2379,AW2379,AX2379,AY2379,AZ2379,BA2379,BB2379,BC2379)</f>
        <v>1</v>
      </c>
      <c r="X2379" s="99">
        <v>0</v>
      </c>
      <c r="Y2379" s="99">
        <v>0</v>
      </c>
      <c r="Z2379" s="99">
        <v>0</v>
      </c>
      <c r="AA2379" s="99">
        <f>AR2379</f>
        <v>0</v>
      </c>
      <c r="AB2379" s="99">
        <f>AQ2379</f>
        <v>0</v>
      </c>
      <c r="AC2379" s="47"/>
      <c r="AD2379" s="100"/>
      <c r="AE2379" s="100"/>
      <c r="AF2379" s="100"/>
      <c r="AG2379" s="100"/>
      <c r="AH2379" s="100"/>
      <c r="AI2379" s="100"/>
      <c r="AJ2379" s="100"/>
      <c r="AK2379" s="100"/>
      <c r="AL2379" s="100"/>
      <c r="AM2379" s="100"/>
      <c r="AN2379" s="100"/>
      <c r="AO2379" s="44"/>
      <c r="AP2379" s="100"/>
      <c r="AQ2379" s="100"/>
      <c r="AR2379" s="100"/>
      <c r="AS2379" s="100"/>
      <c r="AT2379" s="100"/>
      <c r="AU2379" s="100"/>
      <c r="AV2379" s="100">
        <v>68</v>
      </c>
      <c r="AW2379" s="100"/>
      <c r="AX2379" s="100"/>
      <c r="AY2379" s="100"/>
      <c r="AZ2379" s="100"/>
      <c r="BA2379" s="100"/>
      <c r="BB2379" s="100"/>
      <c r="BC2379" s="100"/>
    </row>
    <row r="2380" spans="1:56" x14ac:dyDescent="0.3">
      <c r="A2380" s="100" t="s">
        <v>40</v>
      </c>
      <c r="B2380" s="100" t="s">
        <v>199</v>
      </c>
      <c r="C2380" s="100" t="s">
        <v>3007</v>
      </c>
      <c r="D2380" s="100" t="s">
        <v>3008</v>
      </c>
      <c r="E2380" s="100" t="s">
        <v>54</v>
      </c>
      <c r="F2380" s="100">
        <v>999929845</v>
      </c>
      <c r="G2380" s="99">
        <f>(J2380+T2380)-H2380</f>
        <v>68</v>
      </c>
      <c r="H2380" s="100"/>
      <c r="I2380" s="44"/>
      <c r="J2380" s="99">
        <f>SUM(K2380,L2380,N2380,O2380,P2380,Q2380)</f>
        <v>0</v>
      </c>
      <c r="K2380" s="99">
        <f>SUM(AD2380,AL2380,AN2380)</f>
        <v>0</v>
      </c>
      <c r="L2380" s="99">
        <f>SUM(AE2380,AF2380,AG2380,AH2380)</f>
        <v>0</v>
      </c>
      <c r="M2380" s="99">
        <f>COUNT(#REF!,#REF!,#REF!,#REF!,#REF!,#REF!,#REF!,AE2380,#REF!,#REF!,#REF!,#REF!,AF2380,AG2380,#REF!,#REF!,#REF!,AH2380)</f>
        <v>0</v>
      </c>
      <c r="N2380" s="99">
        <f>AI2380+AJ2380</f>
        <v>0</v>
      </c>
      <c r="O2380" s="99"/>
      <c r="P2380" s="99">
        <f>AK2380</f>
        <v>0</v>
      </c>
      <c r="Q2380" s="99">
        <f>AM2380</f>
        <v>0</v>
      </c>
      <c r="R2380" s="99">
        <v>0</v>
      </c>
      <c r="S2380" s="47"/>
      <c r="T2380" s="99">
        <f>SUM(U2380,V2380,X2380,Y2380,Z2380,AA2380,AB2380)</f>
        <v>68</v>
      </c>
      <c r="U2380" s="99">
        <f>AP2380</f>
        <v>0</v>
      </c>
      <c r="V2380" s="99">
        <f>SUM(AS2380,AT2380,AU2380,AV2380,AW2380,AX2380,AY2380,AZ2380,BA2380,BB2380,BC2380)</f>
        <v>68</v>
      </c>
      <c r="W2380" s="99">
        <f>COUNT(AS2380,AT2380,AU2380,AV2380,AW2380,AX2380,AY2380,AZ2380,BA2380,BB2380,BC2380)</f>
        <v>1</v>
      </c>
      <c r="X2380" s="99">
        <v>0</v>
      </c>
      <c r="Y2380" s="99">
        <v>0</v>
      </c>
      <c r="Z2380" s="99">
        <v>0</v>
      </c>
      <c r="AA2380" s="99">
        <f>AR2380</f>
        <v>0</v>
      </c>
      <c r="AB2380" s="99">
        <f>AQ2380</f>
        <v>0</v>
      </c>
      <c r="AC2380" s="47"/>
      <c r="AD2380" s="100"/>
      <c r="AE2380" s="100"/>
      <c r="AF2380" s="100"/>
      <c r="AG2380" s="100"/>
      <c r="AH2380" s="100"/>
      <c r="AI2380" s="100"/>
      <c r="AJ2380" s="100"/>
      <c r="AK2380" s="100"/>
      <c r="AL2380" s="100"/>
      <c r="AM2380" s="100"/>
      <c r="AN2380" s="100"/>
      <c r="AO2380" s="44"/>
      <c r="AP2380" s="100"/>
      <c r="AQ2380" s="100"/>
      <c r="AR2380" s="100"/>
      <c r="AS2380" s="100"/>
      <c r="AT2380" s="100">
        <v>68</v>
      </c>
      <c r="AU2380" s="100"/>
      <c r="AV2380" s="100"/>
      <c r="AW2380" s="100"/>
      <c r="AX2380" s="100"/>
      <c r="AY2380" s="100"/>
      <c r="AZ2380" s="100"/>
      <c r="BA2380" s="100"/>
      <c r="BB2380" s="100"/>
      <c r="BC2380" s="100"/>
    </row>
    <row r="2381" spans="1:56" x14ac:dyDescent="0.3">
      <c r="A2381" s="100" t="s">
        <v>40</v>
      </c>
      <c r="B2381" s="100" t="s">
        <v>199</v>
      </c>
      <c r="C2381" s="100" t="s">
        <v>3247</v>
      </c>
      <c r="D2381" s="100" t="s">
        <v>3248</v>
      </c>
      <c r="E2381" s="100" t="s">
        <v>54</v>
      </c>
      <c r="F2381" s="100">
        <v>999931179</v>
      </c>
      <c r="G2381" s="99">
        <f>(J2381+T2381)-H2381</f>
        <v>68</v>
      </c>
      <c r="H2381" s="100"/>
      <c r="I2381" s="44"/>
      <c r="J2381" s="99">
        <f>SUM(K2381,L2381,N2381,O2381,P2381,Q2381)</f>
        <v>0</v>
      </c>
      <c r="K2381" s="99">
        <f>SUM(AD2381,AL2381,AN2381)</f>
        <v>0</v>
      </c>
      <c r="L2381" s="99">
        <f>SUM(AE2381,AF2381,AG2381,AH2381)</f>
        <v>0</v>
      </c>
      <c r="M2381" s="99">
        <f>COUNT(#REF!,#REF!,#REF!,#REF!,#REF!,#REF!,#REF!,AE2381,#REF!,#REF!,#REF!,#REF!,AF2381,AG2381,#REF!,#REF!,#REF!,AH2381)</f>
        <v>0</v>
      </c>
      <c r="N2381" s="99">
        <f>AI2381+AJ2381</f>
        <v>0</v>
      </c>
      <c r="O2381" s="99"/>
      <c r="P2381" s="99">
        <f>AK2381</f>
        <v>0</v>
      </c>
      <c r="Q2381" s="99">
        <f>AM2381</f>
        <v>0</v>
      </c>
      <c r="R2381" s="99">
        <v>0</v>
      </c>
      <c r="S2381" s="47"/>
      <c r="T2381" s="99">
        <f>SUM(U2381,V2381,X2381,Y2381,Z2381,AA2381,AB2381)</f>
        <v>68</v>
      </c>
      <c r="U2381" s="99">
        <f>AP2381</f>
        <v>0</v>
      </c>
      <c r="V2381" s="99">
        <f>SUM(AS2381,AT2381,AU2381,AV2381,AW2381,AX2381,AY2381,AZ2381,BA2381,BB2381,BC2381)</f>
        <v>68</v>
      </c>
      <c r="W2381" s="99">
        <f>COUNT(AS2381,AT2381,AU2381,AV2381,AW2381,AX2381,AY2381,AZ2381,BA2381,BB2381,BC2381)</f>
        <v>1</v>
      </c>
      <c r="X2381" s="99">
        <v>0</v>
      </c>
      <c r="Y2381" s="99">
        <v>0</v>
      </c>
      <c r="Z2381" s="99">
        <v>0</v>
      </c>
      <c r="AA2381" s="99">
        <f>AR2381</f>
        <v>0</v>
      </c>
      <c r="AB2381" s="99">
        <f>AQ2381</f>
        <v>0</v>
      </c>
      <c r="AC2381" s="47"/>
      <c r="AD2381" s="100"/>
      <c r="AE2381" s="100"/>
      <c r="AF2381" s="100"/>
      <c r="AG2381" s="100"/>
      <c r="AH2381" s="100"/>
      <c r="AI2381" s="100"/>
      <c r="AJ2381" s="100"/>
      <c r="AK2381" s="100"/>
      <c r="AL2381" s="100"/>
      <c r="AM2381" s="100"/>
      <c r="AN2381" s="100"/>
      <c r="AO2381" s="44"/>
      <c r="AP2381" s="100"/>
      <c r="AQ2381" s="100"/>
      <c r="AR2381" s="100"/>
      <c r="AS2381" s="100"/>
      <c r="AT2381" s="100"/>
      <c r="AU2381" s="100"/>
      <c r="AV2381" s="100"/>
      <c r="AW2381" s="100"/>
      <c r="AX2381" s="100"/>
      <c r="AY2381" s="100">
        <v>68</v>
      </c>
      <c r="AZ2381" s="100"/>
      <c r="BA2381" s="100"/>
      <c r="BB2381" s="100"/>
      <c r="BC2381" s="100"/>
    </row>
    <row r="2382" spans="1:56" x14ac:dyDescent="0.3">
      <c r="A2382" s="103" t="s">
        <v>40</v>
      </c>
      <c r="B2382" s="103" t="s">
        <v>199</v>
      </c>
      <c r="C2382" s="103" t="s">
        <v>2287</v>
      </c>
      <c r="D2382" s="103" t="s">
        <v>2288</v>
      </c>
      <c r="E2382" s="103" t="s">
        <v>54</v>
      </c>
      <c r="F2382" s="103">
        <v>999926622</v>
      </c>
      <c r="G2382" s="99">
        <f>(J2382+T2382)-H2382</f>
        <v>67</v>
      </c>
      <c r="H2382" s="99"/>
      <c r="I2382" s="24"/>
      <c r="J2382" s="99">
        <f>SUM(K2382,L2382,N2382,O2382,P2382,Q2382)</f>
        <v>67</v>
      </c>
      <c r="K2382" s="99">
        <f>SUM(AD2382,AL2382,AN2382)</f>
        <v>0</v>
      </c>
      <c r="L2382" s="99">
        <f>SUM(AE2382,AF2382,AG2382,AH2382)</f>
        <v>0</v>
      </c>
      <c r="M2382" s="99">
        <f>COUNT(#REF!,#REF!,#REF!,#REF!,#REF!,#REF!,#REF!,AE2382,#REF!,#REF!,#REF!,#REF!,AF2382,AG2382,#REF!,#REF!,#REF!,AH2382)</f>
        <v>0</v>
      </c>
      <c r="N2382" s="99">
        <f>AI2382+AJ2382</f>
        <v>67</v>
      </c>
      <c r="O2382" s="99"/>
      <c r="P2382" s="99">
        <f>AK2382</f>
        <v>0</v>
      </c>
      <c r="Q2382" s="99">
        <f>AM2382</f>
        <v>0</v>
      </c>
      <c r="R2382" s="99">
        <v>0</v>
      </c>
      <c r="S2382" s="47"/>
      <c r="T2382" s="99">
        <f>SUM(U2382,V2382,X2382,Y2382,Z2382,AA2382,AB2382)</f>
        <v>0</v>
      </c>
      <c r="U2382" s="99">
        <f>AP2382</f>
        <v>0</v>
      </c>
      <c r="V2382" s="99">
        <f>SUM(AS2382,AT2382,AU2382,AV2382,AW2382,AX2382,AY2382,AZ2382,BA2382,BB2382,BC2382)</f>
        <v>0</v>
      </c>
      <c r="W2382" s="99">
        <f>COUNT(AS2382,AT2382,AU2382,AV2382,AW2382,AX2382,AY2382,AZ2382,BA2382,BB2382,BC2382)</f>
        <v>0</v>
      </c>
      <c r="X2382" s="99">
        <v>0</v>
      </c>
      <c r="Y2382" s="99">
        <v>0</v>
      </c>
      <c r="Z2382" s="99">
        <v>0</v>
      </c>
      <c r="AA2382" s="99">
        <f>AR2382</f>
        <v>0</v>
      </c>
      <c r="AB2382" s="99">
        <f>AQ2382</f>
        <v>0</v>
      </c>
      <c r="AC2382" s="47"/>
      <c r="AD2382" s="99"/>
      <c r="AE2382" s="99"/>
      <c r="AF2382" s="99"/>
      <c r="AG2382" s="99"/>
      <c r="AH2382" s="99"/>
      <c r="AI2382" s="99"/>
      <c r="AJ2382" s="99">
        <v>67</v>
      </c>
      <c r="AK2382" s="99"/>
      <c r="AL2382" s="99"/>
      <c r="AM2382" s="100"/>
      <c r="AN2382" s="100"/>
      <c r="AO2382" s="44"/>
      <c r="AP2382" s="100"/>
      <c r="AQ2382" s="100"/>
      <c r="AR2382" s="100"/>
      <c r="AS2382" s="100"/>
      <c r="AT2382" s="100"/>
      <c r="AU2382" s="100"/>
      <c r="AV2382" s="100"/>
      <c r="AW2382" s="100"/>
      <c r="AX2382" s="100"/>
      <c r="AY2382" s="100"/>
      <c r="AZ2382" s="100"/>
      <c r="BA2382" s="100"/>
      <c r="BB2382" s="100"/>
      <c r="BC2382" s="100"/>
      <c r="BD2382" s="41"/>
    </row>
    <row r="2383" spans="1:56" x14ac:dyDescent="0.3">
      <c r="A2383" s="100" t="s">
        <v>40</v>
      </c>
      <c r="B2383" s="100" t="s">
        <v>199</v>
      </c>
      <c r="C2383" s="100" t="s">
        <v>724</v>
      </c>
      <c r="D2383" s="100" t="s">
        <v>90</v>
      </c>
      <c r="E2383" s="100" t="s">
        <v>54</v>
      </c>
      <c r="F2383" s="100">
        <v>999927104</v>
      </c>
      <c r="G2383" s="99">
        <f>(J2383+T2383)-H2383</f>
        <v>63</v>
      </c>
      <c r="H2383" s="99"/>
      <c r="I2383" s="24"/>
      <c r="J2383" s="99">
        <f>SUM(K2383,L2383,N2383,O2383,P2383,Q2383)</f>
        <v>63</v>
      </c>
      <c r="K2383" s="99">
        <f>SUM(AD2383,AL2383,AN2383)</f>
        <v>0</v>
      </c>
      <c r="L2383" s="99">
        <f>SUM(AE2383,AF2383,AG2383,AH2383)</f>
        <v>63</v>
      </c>
      <c r="M2383" s="99">
        <f>COUNT(#REF!,#REF!,#REF!,#REF!,#REF!,#REF!,#REF!,AE2383,#REF!,#REF!,#REF!,#REF!,AF2383,AG2383,#REF!,#REF!,#REF!,AH2383)</f>
        <v>1</v>
      </c>
      <c r="N2383" s="99">
        <f>AI2383+AJ2383</f>
        <v>0</v>
      </c>
      <c r="O2383" s="99"/>
      <c r="P2383" s="99">
        <f>AK2383</f>
        <v>0</v>
      </c>
      <c r="Q2383" s="99">
        <f>AM2383</f>
        <v>0</v>
      </c>
      <c r="R2383" s="99">
        <v>0</v>
      </c>
      <c r="S2383" s="47"/>
      <c r="T2383" s="99">
        <f>SUM(U2383,V2383,X2383,Y2383,Z2383,AA2383,AB2383)</f>
        <v>0</v>
      </c>
      <c r="U2383" s="99">
        <f>AP2383</f>
        <v>0</v>
      </c>
      <c r="V2383" s="99">
        <f>SUM(AS2383,AT2383,AU2383,AV2383,AW2383,AX2383,AY2383,AZ2383,BA2383,BB2383,BC2383)</f>
        <v>0</v>
      </c>
      <c r="W2383" s="99">
        <f>COUNT(AS2383,AT2383,AU2383,AV2383,AW2383,AX2383,AY2383,AZ2383,BA2383,BB2383,BC2383)</f>
        <v>0</v>
      </c>
      <c r="X2383" s="99">
        <v>0</v>
      </c>
      <c r="Y2383" s="99">
        <v>0</v>
      </c>
      <c r="Z2383" s="99">
        <v>0</v>
      </c>
      <c r="AA2383" s="99">
        <f>AR2383</f>
        <v>0</v>
      </c>
      <c r="AB2383" s="99">
        <f>AQ2383</f>
        <v>0</v>
      </c>
      <c r="AC2383" s="47"/>
      <c r="AD2383" s="99"/>
      <c r="AE2383" s="99"/>
      <c r="AF2383" s="99"/>
      <c r="AG2383" s="99">
        <v>63</v>
      </c>
      <c r="AH2383" s="99"/>
      <c r="AI2383" s="99"/>
      <c r="AJ2383" s="99"/>
      <c r="AK2383" s="99"/>
      <c r="AL2383" s="99"/>
      <c r="AM2383" s="100"/>
      <c r="AN2383" s="100"/>
      <c r="AO2383" s="44"/>
      <c r="AP2383" s="100"/>
      <c r="AQ2383" s="100"/>
      <c r="AR2383" s="100"/>
      <c r="AS2383" s="100"/>
      <c r="AT2383" s="100"/>
      <c r="AU2383" s="100"/>
      <c r="AV2383" s="100"/>
      <c r="AW2383" s="100"/>
      <c r="AX2383" s="100"/>
      <c r="AY2383" s="100"/>
      <c r="AZ2383" s="100"/>
      <c r="BA2383" s="100"/>
      <c r="BB2383" s="100"/>
      <c r="BC2383" s="100"/>
      <c r="BD2383" s="41"/>
    </row>
    <row r="2384" spans="1:56" x14ac:dyDescent="0.3">
      <c r="A2384" s="99" t="s">
        <v>40</v>
      </c>
      <c r="B2384" s="99" t="s">
        <v>199</v>
      </c>
      <c r="C2384" s="99" t="s">
        <v>2613</v>
      </c>
      <c r="D2384" s="99" t="s">
        <v>119</v>
      </c>
      <c r="E2384" s="99" t="s">
        <v>54</v>
      </c>
      <c r="F2384" s="99">
        <v>999927859</v>
      </c>
      <c r="G2384" s="99">
        <f>(J2384+T2384)-H2384</f>
        <v>63</v>
      </c>
      <c r="H2384" s="99"/>
      <c r="I2384" s="24"/>
      <c r="J2384" s="99">
        <f>SUM(K2384,L2384,N2384,O2384,P2384,Q2384)</f>
        <v>63</v>
      </c>
      <c r="K2384" s="99">
        <f>SUM(AD2384,AL2384,AN2384)</f>
        <v>0</v>
      </c>
      <c r="L2384" s="99">
        <f>SUM(AE2384,AF2384,AG2384,AH2384)</f>
        <v>63</v>
      </c>
      <c r="M2384" s="99">
        <f>COUNT(#REF!,#REF!,#REF!,#REF!,#REF!,#REF!,#REF!,AE2384,#REF!,#REF!,#REF!,#REF!,AF2384,AG2384,#REF!,#REF!,#REF!,AH2384)</f>
        <v>1</v>
      </c>
      <c r="N2384" s="99">
        <f>AI2384+AJ2384</f>
        <v>0</v>
      </c>
      <c r="O2384" s="99"/>
      <c r="P2384" s="99">
        <f>AK2384</f>
        <v>0</v>
      </c>
      <c r="Q2384" s="99">
        <f>AM2384</f>
        <v>0</v>
      </c>
      <c r="R2384" s="99">
        <v>0</v>
      </c>
      <c r="S2384" s="47"/>
      <c r="T2384" s="99">
        <f>SUM(U2384,V2384,X2384,Y2384,Z2384,AA2384,AB2384)</f>
        <v>0</v>
      </c>
      <c r="U2384" s="99">
        <f>AP2384</f>
        <v>0</v>
      </c>
      <c r="V2384" s="99">
        <f>SUM(AS2384,AT2384,AU2384,AV2384,AW2384,AX2384,AY2384,AZ2384,BA2384,BB2384,BC2384)</f>
        <v>0</v>
      </c>
      <c r="W2384" s="99">
        <f>COUNT(AS2384,AT2384,AU2384,AV2384,AW2384,AX2384,AY2384,AZ2384,BA2384,BB2384,BC2384)</f>
        <v>0</v>
      </c>
      <c r="X2384" s="99">
        <v>0</v>
      </c>
      <c r="Y2384" s="99">
        <v>0</v>
      </c>
      <c r="Z2384" s="99">
        <v>0</v>
      </c>
      <c r="AA2384" s="99">
        <f>AR2384</f>
        <v>0</v>
      </c>
      <c r="AB2384" s="99">
        <f>AQ2384</f>
        <v>0</v>
      </c>
      <c r="AC2384" s="47"/>
      <c r="AD2384" s="99"/>
      <c r="AE2384" s="99"/>
      <c r="AF2384" s="99">
        <v>63</v>
      </c>
      <c r="AG2384" s="99"/>
      <c r="AH2384" s="99"/>
      <c r="AI2384" s="99"/>
      <c r="AJ2384" s="99"/>
      <c r="AK2384" s="99"/>
      <c r="AL2384" s="99"/>
      <c r="AM2384" s="100"/>
      <c r="AN2384" s="100"/>
      <c r="AO2384" s="44"/>
      <c r="AP2384" s="100"/>
      <c r="AQ2384" s="100"/>
      <c r="AR2384" s="100"/>
      <c r="AS2384" s="100"/>
      <c r="AT2384" s="100"/>
      <c r="AU2384" s="100"/>
      <c r="AV2384" s="100"/>
      <c r="AW2384" s="100"/>
      <c r="AX2384" s="100"/>
      <c r="AY2384" s="100"/>
      <c r="AZ2384" s="100"/>
      <c r="BA2384" s="100"/>
      <c r="BB2384" s="100"/>
      <c r="BC2384" s="100"/>
      <c r="BD2384" s="41"/>
    </row>
    <row r="2385" spans="1:56" x14ac:dyDescent="0.3">
      <c r="A2385" s="100" t="s">
        <v>40</v>
      </c>
      <c r="B2385" s="100" t="s">
        <v>199</v>
      </c>
      <c r="C2385" s="100" t="s">
        <v>1340</v>
      </c>
      <c r="D2385" s="100" t="s">
        <v>1341</v>
      </c>
      <c r="E2385" s="100" t="s">
        <v>54</v>
      </c>
      <c r="F2385" s="100">
        <v>999921346</v>
      </c>
      <c r="G2385" s="99">
        <f>(J2385+T2385)-H2385</f>
        <v>63</v>
      </c>
      <c r="H2385" s="100"/>
      <c r="I2385" s="44"/>
      <c r="J2385" s="99">
        <f>SUM(K2385,L2385,N2385,O2385,P2385,Q2385)</f>
        <v>0</v>
      </c>
      <c r="K2385" s="99">
        <f>SUM(AD2385,AL2385,AN2385)</f>
        <v>0</v>
      </c>
      <c r="L2385" s="99">
        <f>SUM(AE2385,AF2385,AG2385,AH2385)</f>
        <v>0</v>
      </c>
      <c r="M2385" s="99">
        <f>COUNT(#REF!,#REF!,#REF!,#REF!,#REF!,#REF!,#REF!,AE2385,#REF!,#REF!,#REF!,#REF!,AF2385,AG2385,#REF!,#REF!,#REF!,AH2385)</f>
        <v>0</v>
      </c>
      <c r="N2385" s="99">
        <f>AI2385+AJ2385</f>
        <v>0</v>
      </c>
      <c r="O2385" s="99"/>
      <c r="P2385" s="99">
        <f>AK2385</f>
        <v>0</v>
      </c>
      <c r="Q2385" s="99">
        <f>AM2385</f>
        <v>0</v>
      </c>
      <c r="R2385" s="99">
        <v>0</v>
      </c>
      <c r="S2385" s="47"/>
      <c r="T2385" s="99">
        <f>SUM(U2385,V2385,X2385,Y2385,Z2385,AA2385,AB2385)</f>
        <v>63</v>
      </c>
      <c r="U2385" s="99">
        <f>AP2385</f>
        <v>0</v>
      </c>
      <c r="V2385" s="99">
        <f>SUM(AS2385,AT2385,AU2385,AV2385,AW2385,AX2385,AY2385,AZ2385,BA2385,BB2385,BC2385)</f>
        <v>63</v>
      </c>
      <c r="W2385" s="99">
        <f>COUNT(AS2385,AT2385,AU2385,AV2385,AW2385,AX2385,AY2385,AZ2385,BA2385,BB2385,BC2385)</f>
        <v>1</v>
      </c>
      <c r="X2385" s="99">
        <v>0</v>
      </c>
      <c r="Y2385" s="99">
        <v>0</v>
      </c>
      <c r="Z2385" s="99">
        <v>0</v>
      </c>
      <c r="AA2385" s="99">
        <f>AR2385</f>
        <v>0</v>
      </c>
      <c r="AB2385" s="99">
        <f>AQ2385</f>
        <v>0</v>
      </c>
      <c r="AC2385" s="47"/>
      <c r="AD2385" s="100"/>
      <c r="AE2385" s="100"/>
      <c r="AF2385" s="100"/>
      <c r="AG2385" s="100"/>
      <c r="AH2385" s="100"/>
      <c r="AI2385" s="100"/>
      <c r="AJ2385" s="100"/>
      <c r="AK2385" s="100"/>
      <c r="AL2385" s="100"/>
      <c r="AM2385" s="100"/>
      <c r="AN2385" s="100"/>
      <c r="AO2385" s="44"/>
      <c r="AP2385" s="100"/>
      <c r="AQ2385" s="100"/>
      <c r="AR2385" s="100"/>
      <c r="AS2385" s="100"/>
      <c r="AT2385" s="100"/>
      <c r="AU2385" s="100"/>
      <c r="AV2385" s="100"/>
      <c r="AW2385" s="100"/>
      <c r="AX2385" s="100"/>
      <c r="AY2385" s="100">
        <v>63</v>
      </c>
      <c r="AZ2385" s="100"/>
      <c r="BA2385" s="100"/>
      <c r="BB2385" s="100"/>
      <c r="BC2385" s="100"/>
    </row>
    <row r="2386" spans="1:56" x14ac:dyDescent="0.3">
      <c r="A2386" s="100" t="s">
        <v>40</v>
      </c>
      <c r="B2386" s="100" t="s">
        <v>199</v>
      </c>
      <c r="C2386" s="100" t="s">
        <v>3002</v>
      </c>
      <c r="D2386" s="100" t="s">
        <v>3003</v>
      </c>
      <c r="E2386" s="100" t="s">
        <v>54</v>
      </c>
      <c r="F2386" s="100">
        <v>999925796</v>
      </c>
      <c r="G2386" s="99">
        <f>(J2386+T2386)-H2386</f>
        <v>63</v>
      </c>
      <c r="H2386" s="100"/>
      <c r="I2386" s="44"/>
      <c r="J2386" s="99">
        <f>SUM(K2386,L2386,N2386,O2386,P2386,Q2386)</f>
        <v>0</v>
      </c>
      <c r="K2386" s="99">
        <f>SUM(AD2386,AL2386,AN2386)</f>
        <v>0</v>
      </c>
      <c r="L2386" s="99">
        <f>SUM(AE2386,AF2386,AG2386,AH2386)</f>
        <v>0</v>
      </c>
      <c r="M2386" s="99">
        <f>COUNT(#REF!,#REF!,#REF!,#REF!,#REF!,#REF!,#REF!,AE2386,#REF!,#REF!,#REF!,#REF!,AF2386,AG2386,#REF!,#REF!,#REF!,AH2386)</f>
        <v>0</v>
      </c>
      <c r="N2386" s="99">
        <f>AI2386+AJ2386</f>
        <v>0</v>
      </c>
      <c r="O2386" s="99"/>
      <c r="P2386" s="99">
        <f>AK2386</f>
        <v>0</v>
      </c>
      <c r="Q2386" s="99">
        <f>AM2386</f>
        <v>0</v>
      </c>
      <c r="R2386" s="99">
        <v>0</v>
      </c>
      <c r="S2386" s="47"/>
      <c r="T2386" s="99">
        <f>SUM(U2386,V2386,X2386,Y2386,Z2386,AA2386,AB2386)</f>
        <v>63</v>
      </c>
      <c r="U2386" s="99">
        <f>AP2386</f>
        <v>0</v>
      </c>
      <c r="V2386" s="99">
        <f>SUM(AS2386,AT2386,AU2386,AV2386,AW2386,AX2386,AY2386,AZ2386,BA2386,BB2386,BC2386)</f>
        <v>63</v>
      </c>
      <c r="W2386" s="99">
        <f>COUNT(AS2386,AT2386,AU2386,AV2386,AW2386,AX2386,AY2386,AZ2386,BA2386,BB2386,BC2386)</f>
        <v>1</v>
      </c>
      <c r="X2386" s="99">
        <v>0</v>
      </c>
      <c r="Y2386" s="99">
        <v>0</v>
      </c>
      <c r="Z2386" s="99">
        <v>0</v>
      </c>
      <c r="AA2386" s="99">
        <f>AR2386</f>
        <v>0</v>
      </c>
      <c r="AB2386" s="99">
        <f>AQ2386</f>
        <v>0</v>
      </c>
      <c r="AC2386" s="47"/>
      <c r="AD2386" s="100"/>
      <c r="AE2386" s="100"/>
      <c r="AF2386" s="100"/>
      <c r="AG2386" s="100"/>
      <c r="AH2386" s="100"/>
      <c r="AI2386" s="100"/>
      <c r="AJ2386" s="100"/>
      <c r="AK2386" s="100"/>
      <c r="AL2386" s="100"/>
      <c r="AM2386" s="100"/>
      <c r="AN2386" s="100"/>
      <c r="AO2386" s="44"/>
      <c r="AP2386" s="100"/>
      <c r="AQ2386" s="100"/>
      <c r="AR2386" s="100"/>
      <c r="AS2386" s="100"/>
      <c r="AT2386" s="100">
        <v>63</v>
      </c>
      <c r="AU2386" s="100"/>
      <c r="AV2386" s="100"/>
      <c r="AW2386" s="100"/>
      <c r="AX2386" s="100"/>
      <c r="AY2386" s="100"/>
      <c r="AZ2386" s="100"/>
      <c r="BA2386" s="100"/>
      <c r="BB2386" s="100"/>
      <c r="BC2386" s="100"/>
    </row>
    <row r="2387" spans="1:56" x14ac:dyDescent="0.3">
      <c r="A2387" s="115" t="s">
        <v>40</v>
      </c>
      <c r="B2387" s="115" t="s">
        <v>199</v>
      </c>
      <c r="C2387" s="115" t="s">
        <v>1351</v>
      </c>
      <c r="D2387" s="115" t="s">
        <v>1303</v>
      </c>
      <c r="E2387" s="115" t="s">
        <v>54</v>
      </c>
      <c r="F2387" s="115">
        <v>999929489</v>
      </c>
      <c r="G2387" s="99">
        <f>(J2387+T2387)-H2387</f>
        <v>63</v>
      </c>
      <c r="H2387" s="100"/>
      <c r="I2387" s="44"/>
      <c r="J2387" s="99">
        <f>SUM(K2387,L2387,N2387,O2387,P2387,Q2387)</f>
        <v>0</v>
      </c>
      <c r="K2387" s="99">
        <f>SUM(AD2387,AL2387,AN2387)</f>
        <v>0</v>
      </c>
      <c r="L2387" s="99">
        <f>SUM(AE2387,AF2387,AG2387,AH2387)</f>
        <v>0</v>
      </c>
      <c r="M2387" s="99">
        <f>COUNT(#REF!,#REF!,#REF!,#REF!,#REF!,#REF!,#REF!,AE2387,#REF!,#REF!,#REF!,#REF!,AF2387,AG2387,#REF!,#REF!,#REF!,AH2387)</f>
        <v>0</v>
      </c>
      <c r="N2387" s="99">
        <f>AI2387+AJ2387</f>
        <v>0</v>
      </c>
      <c r="O2387" s="99"/>
      <c r="P2387" s="99">
        <f>AK2387</f>
        <v>0</v>
      </c>
      <c r="Q2387" s="99">
        <f>AM2387</f>
        <v>0</v>
      </c>
      <c r="R2387" s="99">
        <v>0</v>
      </c>
      <c r="S2387" s="47"/>
      <c r="T2387" s="99">
        <f>SUM(U2387,V2387,X2387,Y2387,Z2387,AA2387,AB2387)</f>
        <v>63</v>
      </c>
      <c r="U2387" s="99">
        <f>AP2387</f>
        <v>0</v>
      </c>
      <c r="V2387" s="99">
        <f>SUM(AS2387,AT2387,AU2387,AV2387,AW2387,AX2387,AY2387,AZ2387,BA2387,BB2387,BC2387)</f>
        <v>63</v>
      </c>
      <c r="W2387" s="99">
        <f>COUNT(AS2387,AT2387,AU2387,AV2387,AW2387,AX2387,AY2387,AZ2387,BA2387,BB2387,BC2387)</f>
        <v>1</v>
      </c>
      <c r="X2387" s="99">
        <v>0</v>
      </c>
      <c r="Y2387" s="99">
        <v>0</v>
      </c>
      <c r="Z2387" s="99">
        <v>0</v>
      </c>
      <c r="AA2387" s="99">
        <f>AR2387</f>
        <v>0</v>
      </c>
      <c r="AB2387" s="99">
        <f>AQ2387</f>
        <v>0</v>
      </c>
      <c r="AC2387" s="47"/>
      <c r="AD2387" s="100"/>
      <c r="AE2387" s="100"/>
      <c r="AF2387" s="100"/>
      <c r="AG2387" s="100"/>
      <c r="AH2387" s="100"/>
      <c r="AI2387" s="100"/>
      <c r="AJ2387" s="100"/>
      <c r="AK2387" s="100"/>
      <c r="AL2387" s="100"/>
      <c r="AM2387" s="100"/>
      <c r="AN2387" s="100"/>
      <c r="AO2387" s="44"/>
      <c r="AP2387" s="100"/>
      <c r="AQ2387" s="100"/>
      <c r="AR2387" s="100"/>
      <c r="AS2387" s="100"/>
      <c r="AT2387" s="100"/>
      <c r="AU2387" s="100"/>
      <c r="AV2387" s="100">
        <v>63</v>
      </c>
      <c r="AW2387" s="100"/>
      <c r="AX2387" s="100"/>
      <c r="AY2387" s="100"/>
      <c r="AZ2387" s="100"/>
      <c r="BA2387" s="100"/>
      <c r="BB2387" s="100"/>
      <c r="BC2387" s="100"/>
    </row>
    <row r="2388" spans="1:56" x14ac:dyDescent="0.3">
      <c r="A2388" s="100" t="s">
        <v>40</v>
      </c>
      <c r="B2388" s="100" t="s">
        <v>199</v>
      </c>
      <c r="C2388" s="100" t="s">
        <v>2568</v>
      </c>
      <c r="D2388" s="100" t="s">
        <v>3048</v>
      </c>
      <c r="E2388" s="100" t="s">
        <v>54</v>
      </c>
      <c r="F2388" s="100">
        <v>999930124</v>
      </c>
      <c r="G2388" s="99">
        <f>(J2388+T2388)-H2388</f>
        <v>60</v>
      </c>
      <c r="H2388" s="100"/>
      <c r="I2388" s="44"/>
      <c r="J2388" s="99">
        <f>SUM(K2388,L2388,N2388,O2388,P2388,Q2388)</f>
        <v>0</v>
      </c>
      <c r="K2388" s="99">
        <f>SUM(AD2388,AL2388,AN2388)</f>
        <v>0</v>
      </c>
      <c r="L2388" s="99">
        <f>SUM(AE2388,AF2388,AG2388,AH2388)</f>
        <v>0</v>
      </c>
      <c r="M2388" s="99">
        <f>COUNT(#REF!,#REF!,#REF!,#REF!,#REF!,#REF!,#REF!,AE2388,#REF!,#REF!,#REF!,#REF!,AF2388,AG2388,#REF!,#REF!,#REF!,AH2388)</f>
        <v>0</v>
      </c>
      <c r="N2388" s="99">
        <f>AI2388+AJ2388</f>
        <v>0</v>
      </c>
      <c r="O2388" s="99"/>
      <c r="P2388" s="99">
        <f>AK2388</f>
        <v>0</v>
      </c>
      <c r="Q2388" s="99">
        <f>AM2388</f>
        <v>0</v>
      </c>
      <c r="R2388" s="99">
        <v>0</v>
      </c>
      <c r="S2388" s="47"/>
      <c r="T2388" s="99">
        <f>SUM(U2388,V2388,X2388,Y2388,Z2388,AA2388,AB2388)</f>
        <v>60</v>
      </c>
      <c r="U2388" s="99">
        <f>AP2388</f>
        <v>0</v>
      </c>
      <c r="V2388" s="99">
        <f>SUM(AS2388,AT2388,AU2388,AV2388,AW2388,AX2388,AY2388,AZ2388,BA2388,BB2388,BC2388)</f>
        <v>60</v>
      </c>
      <c r="W2388" s="99">
        <f>COUNT(AS2388,AT2388,AU2388,AV2388,AW2388,AX2388,AY2388,AZ2388,BA2388,BB2388,BC2388)</f>
        <v>1</v>
      </c>
      <c r="X2388" s="99">
        <v>0</v>
      </c>
      <c r="Y2388" s="99">
        <v>0</v>
      </c>
      <c r="Z2388" s="99">
        <v>0</v>
      </c>
      <c r="AA2388" s="99">
        <f>AR2388</f>
        <v>0</v>
      </c>
      <c r="AB2388" s="99">
        <f>AQ2388</f>
        <v>0</v>
      </c>
      <c r="AC2388" s="47"/>
      <c r="AD2388" s="100"/>
      <c r="AE2388" s="100"/>
      <c r="AF2388" s="100"/>
      <c r="AG2388" s="100"/>
      <c r="AH2388" s="100"/>
      <c r="AI2388" s="100"/>
      <c r="AJ2388" s="100"/>
      <c r="AK2388" s="100"/>
      <c r="AL2388" s="100"/>
      <c r="AM2388" s="100"/>
      <c r="AN2388" s="100"/>
      <c r="AO2388" s="44"/>
      <c r="AP2388" s="100"/>
      <c r="AQ2388" s="100"/>
      <c r="AR2388" s="100"/>
      <c r="AS2388" s="100"/>
      <c r="AT2388" s="100"/>
      <c r="AU2388" s="100">
        <v>60</v>
      </c>
      <c r="AV2388" s="100"/>
      <c r="AW2388" s="100"/>
      <c r="AX2388" s="100"/>
      <c r="AY2388" s="100"/>
      <c r="AZ2388" s="100"/>
      <c r="BA2388" s="100"/>
      <c r="BB2388" s="100"/>
      <c r="BC2388" s="100"/>
    </row>
    <row r="2389" spans="1:56" x14ac:dyDescent="0.3">
      <c r="A2389" s="99" t="s">
        <v>40</v>
      </c>
      <c r="B2389" s="99" t="s">
        <v>199</v>
      </c>
      <c r="C2389" s="99" t="s">
        <v>886</v>
      </c>
      <c r="D2389" s="99" t="s">
        <v>99</v>
      </c>
      <c r="E2389" s="99" t="s">
        <v>54</v>
      </c>
      <c r="F2389" s="99">
        <v>999927398</v>
      </c>
      <c r="G2389" s="99">
        <f>(J2389+T2389)-H2389</f>
        <v>58</v>
      </c>
      <c r="H2389" s="99"/>
      <c r="I2389" s="24"/>
      <c r="J2389" s="99">
        <f>SUM(K2389,L2389,N2389,O2389,P2389,Q2389)</f>
        <v>58</v>
      </c>
      <c r="K2389" s="99">
        <f>SUM(AD2389,AL2389,AN2389)</f>
        <v>0</v>
      </c>
      <c r="L2389" s="99">
        <f>SUM(AE2389,AF2389,AG2389,AH2389)</f>
        <v>58</v>
      </c>
      <c r="M2389" s="99">
        <f>COUNT(#REF!,#REF!,#REF!,#REF!,#REF!,#REF!,#REF!,AE2389,#REF!,#REF!,#REF!,#REF!,AF2389,AG2389,#REF!,#REF!,#REF!,AH2389)</f>
        <v>1</v>
      </c>
      <c r="N2389" s="99">
        <f>AI2389+AJ2389</f>
        <v>0</v>
      </c>
      <c r="O2389" s="99"/>
      <c r="P2389" s="99">
        <f>AK2389</f>
        <v>0</v>
      </c>
      <c r="Q2389" s="99">
        <f>AM2389</f>
        <v>0</v>
      </c>
      <c r="R2389" s="99">
        <v>0</v>
      </c>
      <c r="S2389" s="47"/>
      <c r="T2389" s="99">
        <f>SUM(U2389,V2389,X2389,Y2389,Z2389,AA2389,AB2389)</f>
        <v>0</v>
      </c>
      <c r="U2389" s="99">
        <f>AP2389</f>
        <v>0</v>
      </c>
      <c r="V2389" s="99">
        <f>SUM(AS2389,AT2389,AU2389,AV2389,AW2389,AX2389,AY2389,AZ2389,BA2389,BB2389,BC2389)</f>
        <v>0</v>
      </c>
      <c r="W2389" s="99">
        <f>COUNT(AS2389,AT2389,AU2389,AV2389,AW2389,AX2389,AY2389,AZ2389,BA2389,BB2389,BC2389)</f>
        <v>0</v>
      </c>
      <c r="X2389" s="99">
        <v>0</v>
      </c>
      <c r="Y2389" s="99">
        <v>0</v>
      </c>
      <c r="Z2389" s="99">
        <v>0</v>
      </c>
      <c r="AA2389" s="99">
        <f>AR2389</f>
        <v>0</v>
      </c>
      <c r="AB2389" s="99">
        <f>AQ2389</f>
        <v>0</v>
      </c>
      <c r="AC2389" s="47"/>
      <c r="AD2389" s="99"/>
      <c r="AE2389" s="99"/>
      <c r="AF2389" s="99">
        <v>58</v>
      </c>
      <c r="AG2389" s="99"/>
      <c r="AH2389" s="99"/>
      <c r="AI2389" s="99"/>
      <c r="AJ2389" s="99"/>
      <c r="AK2389" s="99"/>
      <c r="AL2389" s="99"/>
      <c r="AM2389" s="100"/>
      <c r="AN2389" s="100"/>
      <c r="AO2389" s="44"/>
      <c r="AP2389" s="100"/>
      <c r="AQ2389" s="100"/>
      <c r="AR2389" s="100"/>
      <c r="AS2389" s="100"/>
      <c r="AT2389" s="100"/>
      <c r="AU2389" s="100"/>
      <c r="AV2389" s="100"/>
      <c r="AW2389" s="100"/>
      <c r="AX2389" s="100"/>
      <c r="AY2389" s="100"/>
      <c r="AZ2389" s="100"/>
      <c r="BA2389" s="100"/>
      <c r="BB2389" s="100"/>
      <c r="BC2389" s="100"/>
      <c r="BD2389" s="41"/>
    </row>
    <row r="2390" spans="1:56" x14ac:dyDescent="0.3">
      <c r="A2390" s="100" t="s">
        <v>40</v>
      </c>
      <c r="B2390" s="100" t="s">
        <v>199</v>
      </c>
      <c r="C2390" s="100" t="s">
        <v>684</v>
      </c>
      <c r="D2390" s="100" t="s">
        <v>2089</v>
      </c>
      <c r="E2390" s="100" t="s">
        <v>54</v>
      </c>
      <c r="F2390" s="100">
        <v>999925474</v>
      </c>
      <c r="G2390" s="99">
        <f>(J2390+T2390)-H2390</f>
        <v>58</v>
      </c>
      <c r="H2390" s="100"/>
      <c r="I2390" s="44"/>
      <c r="J2390" s="99">
        <f>SUM(K2390,L2390,N2390,O2390,P2390,Q2390)</f>
        <v>0</v>
      </c>
      <c r="K2390" s="99">
        <f>SUM(AD2390,AL2390,AN2390)</f>
        <v>0</v>
      </c>
      <c r="L2390" s="99">
        <f>SUM(AE2390,AF2390,AG2390,AH2390)</f>
        <v>0</v>
      </c>
      <c r="M2390" s="99">
        <f>COUNT(#REF!,#REF!,#REF!,#REF!,#REF!,#REF!,#REF!,AE2390,#REF!,#REF!,#REF!,#REF!,AF2390,AG2390,#REF!,#REF!,#REF!,AH2390)</f>
        <v>0</v>
      </c>
      <c r="N2390" s="99">
        <f>AI2390+AJ2390</f>
        <v>0</v>
      </c>
      <c r="O2390" s="99"/>
      <c r="P2390" s="99">
        <f>AK2390</f>
        <v>0</v>
      </c>
      <c r="Q2390" s="99">
        <f>AM2390</f>
        <v>0</v>
      </c>
      <c r="R2390" s="99">
        <v>0</v>
      </c>
      <c r="S2390" s="47"/>
      <c r="T2390" s="99">
        <f>SUM(U2390,V2390,X2390,Y2390,Z2390,AA2390,AB2390)</f>
        <v>58</v>
      </c>
      <c r="U2390" s="99">
        <f>AP2390</f>
        <v>0</v>
      </c>
      <c r="V2390" s="99">
        <f>SUM(AS2390,AT2390,AU2390,AV2390,AW2390,AX2390,AY2390,AZ2390,BA2390,BB2390,BC2390)</f>
        <v>58</v>
      </c>
      <c r="W2390" s="99">
        <f>COUNT(AS2390,AT2390,AU2390,AV2390,AW2390,AX2390,AY2390,AZ2390,BA2390,BB2390,BC2390)</f>
        <v>1</v>
      </c>
      <c r="X2390" s="99">
        <v>0</v>
      </c>
      <c r="Y2390" s="99">
        <v>0</v>
      </c>
      <c r="Z2390" s="99">
        <v>0</v>
      </c>
      <c r="AA2390" s="99">
        <f>AR2390</f>
        <v>0</v>
      </c>
      <c r="AB2390" s="99">
        <f>AQ2390</f>
        <v>0</v>
      </c>
      <c r="AC2390" s="47"/>
      <c r="AD2390" s="100"/>
      <c r="AE2390" s="100"/>
      <c r="AF2390" s="100"/>
      <c r="AG2390" s="100"/>
      <c r="AH2390" s="100"/>
      <c r="AI2390" s="100"/>
      <c r="AJ2390" s="100"/>
      <c r="AK2390" s="100"/>
      <c r="AL2390" s="100"/>
      <c r="AM2390" s="100"/>
      <c r="AN2390" s="100"/>
      <c r="AO2390" s="44"/>
      <c r="AP2390" s="100"/>
      <c r="AQ2390" s="100"/>
      <c r="AR2390" s="100"/>
      <c r="AS2390" s="100"/>
      <c r="AT2390" s="100"/>
      <c r="AU2390" s="100"/>
      <c r="AV2390" s="100"/>
      <c r="AW2390" s="100">
        <v>58</v>
      </c>
      <c r="AX2390" s="100"/>
      <c r="AY2390" s="100"/>
      <c r="AZ2390" s="100"/>
      <c r="BA2390" s="100"/>
      <c r="BB2390" s="100"/>
      <c r="BC2390" s="100"/>
    </row>
    <row r="2391" spans="1:56" x14ac:dyDescent="0.3">
      <c r="A2391" s="100" t="s">
        <v>40</v>
      </c>
      <c r="B2391" s="100" t="s">
        <v>199</v>
      </c>
      <c r="C2391" s="100" t="s">
        <v>2642</v>
      </c>
      <c r="D2391" s="100" t="s">
        <v>2643</v>
      </c>
      <c r="E2391" s="100" t="s">
        <v>54</v>
      </c>
      <c r="F2391" s="100">
        <v>999927971</v>
      </c>
      <c r="G2391" s="99">
        <f>(J2391+T2391)-H2391</f>
        <v>58</v>
      </c>
      <c r="H2391" s="100"/>
      <c r="I2391" s="44"/>
      <c r="J2391" s="99">
        <f>SUM(K2391,L2391,N2391,O2391,P2391,Q2391)</f>
        <v>0</v>
      </c>
      <c r="K2391" s="99">
        <f>SUM(AD2391,AL2391,AN2391)</f>
        <v>0</v>
      </c>
      <c r="L2391" s="99">
        <f>SUM(AE2391,AF2391,AG2391,AH2391)</f>
        <v>0</v>
      </c>
      <c r="M2391" s="99">
        <f>COUNT(#REF!,#REF!,#REF!,#REF!,#REF!,#REF!,#REF!,AE2391,#REF!,#REF!,#REF!,#REF!,AF2391,AG2391,#REF!,#REF!,#REF!,AH2391)</f>
        <v>0</v>
      </c>
      <c r="N2391" s="99">
        <f>AI2391+AJ2391</f>
        <v>0</v>
      </c>
      <c r="O2391" s="99"/>
      <c r="P2391" s="99">
        <f>AK2391</f>
        <v>0</v>
      </c>
      <c r="Q2391" s="99">
        <f>AM2391</f>
        <v>0</v>
      </c>
      <c r="R2391" s="99">
        <v>0</v>
      </c>
      <c r="S2391" s="47"/>
      <c r="T2391" s="99">
        <f>SUM(U2391,V2391,X2391,Y2391,Z2391,AA2391,AB2391)</f>
        <v>58</v>
      </c>
      <c r="U2391" s="99">
        <f>AP2391</f>
        <v>0</v>
      </c>
      <c r="V2391" s="99">
        <f>SUM(AS2391,AT2391,AU2391,AV2391,AW2391,AX2391,AY2391,AZ2391,BA2391,BB2391,BC2391)</f>
        <v>58</v>
      </c>
      <c r="W2391" s="99">
        <f>COUNT(AS2391,AT2391,AU2391,AV2391,AW2391,AX2391,AY2391,AZ2391,BA2391,BB2391,BC2391)</f>
        <v>1</v>
      </c>
      <c r="X2391" s="99">
        <v>0</v>
      </c>
      <c r="Y2391" s="99">
        <v>0</v>
      </c>
      <c r="Z2391" s="99">
        <v>0</v>
      </c>
      <c r="AA2391" s="99">
        <f>AR2391</f>
        <v>0</v>
      </c>
      <c r="AB2391" s="99">
        <f>AQ2391</f>
        <v>0</v>
      </c>
      <c r="AC2391" s="47"/>
      <c r="AD2391" s="100"/>
      <c r="AE2391" s="100"/>
      <c r="AF2391" s="100"/>
      <c r="AG2391" s="100"/>
      <c r="AH2391" s="100"/>
      <c r="AI2391" s="100"/>
      <c r="AJ2391" s="100"/>
      <c r="AK2391" s="100"/>
      <c r="AL2391" s="100"/>
      <c r="AM2391" s="100"/>
      <c r="AN2391" s="100"/>
      <c r="AO2391" s="44"/>
      <c r="AP2391" s="100"/>
      <c r="AQ2391" s="100"/>
      <c r="AR2391" s="100"/>
      <c r="AS2391" s="100"/>
      <c r="AT2391" s="100"/>
      <c r="AU2391" s="100"/>
      <c r="AV2391" s="100"/>
      <c r="AW2391" s="100"/>
      <c r="AX2391" s="100"/>
      <c r="AY2391" s="100">
        <v>58</v>
      </c>
      <c r="AZ2391" s="100"/>
      <c r="BA2391" s="100"/>
      <c r="BB2391" s="100"/>
      <c r="BC2391" s="100"/>
    </row>
    <row r="2392" spans="1:56" x14ac:dyDescent="0.3">
      <c r="A2392" s="100" t="s">
        <v>40</v>
      </c>
      <c r="B2392" s="100" t="s">
        <v>199</v>
      </c>
      <c r="C2392" s="100" t="s">
        <v>2671</v>
      </c>
      <c r="D2392" s="100" t="s">
        <v>2672</v>
      </c>
      <c r="E2392" s="100" t="s">
        <v>54</v>
      </c>
      <c r="F2392" s="100">
        <v>999928071</v>
      </c>
      <c r="G2392" s="99">
        <f>(J2392+T2392)-H2392</f>
        <v>54</v>
      </c>
      <c r="H2392" s="99"/>
      <c r="I2392" s="24"/>
      <c r="J2392" s="99">
        <f>SUM(K2392,L2392,N2392,O2392,P2392,Q2392)</f>
        <v>54</v>
      </c>
      <c r="K2392" s="99">
        <f>SUM(AD2392,AL2392,AN2392)</f>
        <v>0</v>
      </c>
      <c r="L2392" s="99">
        <f>SUM(AE2392,AF2392,AG2392,AH2392)</f>
        <v>54</v>
      </c>
      <c r="M2392" s="99">
        <f>COUNT(#REF!,#REF!,#REF!,#REF!,#REF!,#REF!,#REF!,AE2392,#REF!,#REF!,#REF!,#REF!,AF2392,AG2392,#REF!,#REF!,#REF!,AH2392)</f>
        <v>1</v>
      </c>
      <c r="N2392" s="99">
        <f>AI2392+AJ2392</f>
        <v>0</v>
      </c>
      <c r="O2392" s="99"/>
      <c r="P2392" s="99">
        <f>AK2392</f>
        <v>0</v>
      </c>
      <c r="Q2392" s="99">
        <f>AM2392</f>
        <v>0</v>
      </c>
      <c r="R2392" s="99">
        <v>0</v>
      </c>
      <c r="S2392" s="47"/>
      <c r="T2392" s="99">
        <f>SUM(U2392,V2392,X2392,Y2392,Z2392,AA2392,AB2392)</f>
        <v>0</v>
      </c>
      <c r="U2392" s="99">
        <f>AP2392</f>
        <v>0</v>
      </c>
      <c r="V2392" s="99">
        <f>SUM(AS2392,AT2392,AU2392,AV2392,AW2392,AX2392,AY2392,AZ2392,BA2392,BB2392,BC2392)</f>
        <v>0</v>
      </c>
      <c r="W2392" s="99">
        <f>COUNT(AS2392,AT2392,AU2392,AV2392,AW2392,AX2392,AY2392,AZ2392,BA2392,BB2392,BC2392)</f>
        <v>0</v>
      </c>
      <c r="X2392" s="99">
        <v>0</v>
      </c>
      <c r="Y2392" s="99">
        <v>0</v>
      </c>
      <c r="Z2392" s="99">
        <v>0</v>
      </c>
      <c r="AA2392" s="99">
        <f>AR2392</f>
        <v>0</v>
      </c>
      <c r="AB2392" s="99">
        <f>AQ2392</f>
        <v>0</v>
      </c>
      <c r="AC2392" s="47"/>
      <c r="AD2392" s="99"/>
      <c r="AE2392" s="99"/>
      <c r="AF2392" s="99"/>
      <c r="AG2392" s="99">
        <v>54</v>
      </c>
      <c r="AH2392" s="99"/>
      <c r="AI2392" s="99"/>
      <c r="AJ2392" s="99"/>
      <c r="AK2392" s="99"/>
      <c r="AL2392" s="99"/>
      <c r="AM2392" s="100"/>
      <c r="AN2392" s="100"/>
      <c r="AO2392" s="44"/>
      <c r="AP2392" s="100"/>
      <c r="AQ2392" s="100"/>
      <c r="AR2392" s="100"/>
      <c r="AS2392" s="100"/>
      <c r="AT2392" s="100"/>
      <c r="AU2392" s="100"/>
      <c r="AV2392" s="100"/>
      <c r="AW2392" s="100"/>
      <c r="AX2392" s="100"/>
      <c r="AY2392" s="100"/>
      <c r="AZ2392" s="100"/>
      <c r="BA2392" s="100"/>
      <c r="BB2392" s="100"/>
      <c r="BC2392" s="100"/>
      <c r="BD2392" s="41"/>
    </row>
    <row r="2393" spans="1:56" x14ac:dyDescent="0.3">
      <c r="A2393" s="100" t="s">
        <v>40</v>
      </c>
      <c r="B2393" s="100" t="s">
        <v>199</v>
      </c>
      <c r="C2393" s="100" t="s">
        <v>2820</v>
      </c>
      <c r="D2393" s="100" t="s">
        <v>2807</v>
      </c>
      <c r="E2393" s="100" t="s">
        <v>54</v>
      </c>
      <c r="F2393" s="100">
        <v>999924719</v>
      </c>
      <c r="G2393" s="99">
        <f>(J2393+T2393)-H2393</f>
        <v>52</v>
      </c>
      <c r="H2393" s="100"/>
      <c r="I2393" s="44"/>
      <c r="J2393" s="99">
        <f>SUM(K2393,L2393,N2393,O2393,P2393,Q2393)</f>
        <v>0</v>
      </c>
      <c r="K2393" s="99">
        <f>SUM(AD2393,AL2393,AN2393)</f>
        <v>0</v>
      </c>
      <c r="L2393" s="99">
        <f>SUM(AE2393,AF2393,AG2393,AH2393)</f>
        <v>0</v>
      </c>
      <c r="M2393" s="99">
        <f>COUNT(#REF!,#REF!,#REF!,#REF!,#REF!,#REF!,#REF!,AE2393,#REF!,#REF!,#REF!,#REF!,AF2393,AG2393,#REF!,#REF!,#REF!,AH2393)</f>
        <v>0</v>
      </c>
      <c r="N2393" s="99">
        <f>AI2393+AJ2393</f>
        <v>0</v>
      </c>
      <c r="O2393" s="99"/>
      <c r="P2393" s="99">
        <f>AK2393</f>
        <v>0</v>
      </c>
      <c r="Q2393" s="99">
        <f>AM2393</f>
        <v>0</v>
      </c>
      <c r="R2393" s="99">
        <v>0</v>
      </c>
      <c r="S2393" s="44"/>
      <c r="T2393" s="99">
        <f>SUM(U2393,V2393,X2393,Y2393,Z2393,AA2393,AB2393)</f>
        <v>52</v>
      </c>
      <c r="U2393" s="99">
        <f>AP2393</f>
        <v>18</v>
      </c>
      <c r="V2393" s="99">
        <f>SUM(AS2393,AT2393,AU2393,AV2393,AW2393,AX2393,AY2393,AZ2393,BA2393,BB2393,BC2393)</f>
        <v>34</v>
      </c>
      <c r="W2393" s="99">
        <f>COUNT(AS2393,AT2393,AU2393,AV2393,AW2393,AX2393,AY2393,AZ2393,BA2393,BB2393,BC2393)</f>
        <v>1</v>
      </c>
      <c r="X2393" s="99">
        <v>0</v>
      </c>
      <c r="Y2393" s="99">
        <v>0</v>
      </c>
      <c r="Z2393" s="99">
        <v>0</v>
      </c>
      <c r="AA2393" s="99">
        <f>AR2393</f>
        <v>0</v>
      </c>
      <c r="AB2393" s="99">
        <f>AQ2393</f>
        <v>0</v>
      </c>
      <c r="AC2393" s="44"/>
      <c r="AD2393" s="100"/>
      <c r="AE2393" s="100"/>
      <c r="AF2393" s="100"/>
      <c r="AG2393" s="100"/>
      <c r="AH2393" s="100"/>
      <c r="AI2393" s="100"/>
      <c r="AJ2393" s="100"/>
      <c r="AK2393" s="100"/>
      <c r="AL2393" s="100"/>
      <c r="AM2393" s="100"/>
      <c r="AN2393" s="100"/>
      <c r="AO2393" s="44"/>
      <c r="AP2393" s="100">
        <v>18</v>
      </c>
      <c r="AQ2393" s="100"/>
      <c r="AR2393" s="100"/>
      <c r="AS2393" s="100">
        <v>34</v>
      </c>
      <c r="AT2393" s="100"/>
      <c r="AU2393" s="100"/>
      <c r="AV2393" s="100"/>
      <c r="AW2393" s="100"/>
      <c r="AX2393" s="100"/>
      <c r="AY2393" s="100"/>
      <c r="AZ2393" s="100"/>
      <c r="BA2393" s="100"/>
      <c r="BB2393" s="100"/>
      <c r="BC2393" s="100"/>
      <c r="BD2393" s="41"/>
    </row>
    <row r="2394" spans="1:56" x14ac:dyDescent="0.3">
      <c r="A2394" s="102" t="s">
        <v>40</v>
      </c>
      <c r="B2394" s="102" t="s">
        <v>199</v>
      </c>
      <c r="C2394" s="102" t="s">
        <v>817</v>
      </c>
      <c r="D2394" s="102" t="s">
        <v>818</v>
      </c>
      <c r="E2394" s="102" t="s">
        <v>54</v>
      </c>
      <c r="F2394" s="99">
        <v>999914843</v>
      </c>
      <c r="G2394" s="99">
        <f>(J2394+T2394)-H2394</f>
        <v>51</v>
      </c>
      <c r="H2394" s="99"/>
      <c r="I2394" s="24"/>
      <c r="J2394" s="99">
        <f>SUM(K2394,L2394,N2394,O2394,P2394,Q2394)</f>
        <v>51</v>
      </c>
      <c r="K2394" s="99">
        <f>SUM(AD2394,AL2394,AN2394)</f>
        <v>0</v>
      </c>
      <c r="L2394" s="99">
        <f>SUM(AE2394,AF2394,AG2394,AH2394)</f>
        <v>0</v>
      </c>
      <c r="M2394" s="99">
        <f>COUNT(#REF!,#REF!,#REF!,#REF!,#REF!,#REF!,#REF!,AE2394,#REF!,#REF!,#REF!,#REF!,AF2394,AG2394,#REF!,#REF!,#REF!,AH2394)</f>
        <v>0</v>
      </c>
      <c r="N2394" s="99">
        <f>AI2394+AJ2394</f>
        <v>0</v>
      </c>
      <c r="O2394" s="99"/>
      <c r="P2394" s="99">
        <f>AK2394</f>
        <v>51</v>
      </c>
      <c r="Q2394" s="99">
        <f>AM2394</f>
        <v>0</v>
      </c>
      <c r="R2394" s="99">
        <v>0</v>
      </c>
      <c r="S2394" s="47"/>
      <c r="T2394" s="99">
        <f>SUM(U2394,V2394,X2394,Y2394,Z2394,AA2394,AB2394)</f>
        <v>0</v>
      </c>
      <c r="U2394" s="99">
        <f>AP2394</f>
        <v>0</v>
      </c>
      <c r="V2394" s="99">
        <f>SUM(AS2394,AT2394,AU2394,AV2394,AW2394,AX2394,AY2394,AZ2394,BA2394,BB2394,BC2394)</f>
        <v>0</v>
      </c>
      <c r="W2394" s="99">
        <f>COUNT(AS2394,AT2394,AU2394,AV2394,AW2394,AX2394,AY2394,AZ2394,BA2394,BB2394,BC2394)</f>
        <v>0</v>
      </c>
      <c r="X2394" s="99">
        <v>0</v>
      </c>
      <c r="Y2394" s="99">
        <v>0</v>
      </c>
      <c r="Z2394" s="99">
        <v>0</v>
      </c>
      <c r="AA2394" s="99">
        <f>AR2394</f>
        <v>0</v>
      </c>
      <c r="AB2394" s="99">
        <f>AQ2394</f>
        <v>0</v>
      </c>
      <c r="AC2394" s="47"/>
      <c r="AD2394" s="99"/>
      <c r="AE2394" s="99"/>
      <c r="AF2394" s="99"/>
      <c r="AG2394" s="99"/>
      <c r="AH2394" s="99"/>
      <c r="AI2394" s="99"/>
      <c r="AJ2394" s="99"/>
      <c r="AK2394" s="99">
        <v>51</v>
      </c>
      <c r="AL2394" s="99"/>
      <c r="AM2394" s="100"/>
      <c r="AN2394" s="100"/>
      <c r="AO2394" s="44"/>
      <c r="AP2394" s="100"/>
      <c r="AQ2394" s="100"/>
      <c r="AR2394" s="100"/>
      <c r="AS2394" s="100"/>
      <c r="AT2394" s="100"/>
      <c r="AU2394" s="100"/>
      <c r="AV2394" s="100"/>
      <c r="AW2394" s="100"/>
      <c r="AX2394" s="100"/>
      <c r="AY2394" s="100"/>
      <c r="AZ2394" s="100"/>
      <c r="BA2394" s="100"/>
      <c r="BB2394" s="100"/>
      <c r="BC2394" s="100"/>
      <c r="BD2394" s="41"/>
    </row>
    <row r="2395" spans="1:56" x14ac:dyDescent="0.3">
      <c r="A2395" s="103" t="s">
        <v>40</v>
      </c>
      <c r="B2395" s="103" t="s">
        <v>199</v>
      </c>
      <c r="C2395" s="103" t="s">
        <v>905</v>
      </c>
      <c r="D2395" s="103" t="s">
        <v>90</v>
      </c>
      <c r="E2395" s="103" t="s">
        <v>54</v>
      </c>
      <c r="F2395" s="103">
        <v>999916764</v>
      </c>
      <c r="G2395" s="99">
        <f>(J2395+T2395)-H2395</f>
        <v>51</v>
      </c>
      <c r="H2395" s="99"/>
      <c r="I2395" s="24"/>
      <c r="J2395" s="99">
        <f>SUM(K2395,L2395,N2395,O2395,P2395,Q2395)</f>
        <v>51</v>
      </c>
      <c r="K2395" s="99">
        <f>SUM(AD2395,AL2395,AN2395)</f>
        <v>0</v>
      </c>
      <c r="L2395" s="99">
        <f>SUM(AE2395,AF2395,AG2395,AH2395)</f>
        <v>0</v>
      </c>
      <c r="M2395" s="99">
        <f>COUNT(#REF!,#REF!,#REF!,#REF!,#REF!,#REF!,#REF!,AE2395,#REF!,#REF!,#REF!,#REF!,AF2395,AG2395,#REF!,#REF!,#REF!,AH2395)</f>
        <v>0</v>
      </c>
      <c r="N2395" s="99">
        <f>AI2395+AJ2395</f>
        <v>0</v>
      </c>
      <c r="O2395" s="99"/>
      <c r="P2395" s="99">
        <f>AK2395</f>
        <v>51</v>
      </c>
      <c r="Q2395" s="99">
        <f>AM2395</f>
        <v>0</v>
      </c>
      <c r="R2395" s="99">
        <v>0</v>
      </c>
      <c r="S2395" s="47"/>
      <c r="T2395" s="99">
        <f>SUM(U2395,V2395,X2395,Y2395,Z2395,AA2395,AB2395)</f>
        <v>0</v>
      </c>
      <c r="U2395" s="99">
        <f>AP2395</f>
        <v>0</v>
      </c>
      <c r="V2395" s="99">
        <f>SUM(AS2395,AT2395,AU2395,AV2395,AW2395,AX2395,AY2395,AZ2395,BA2395,BB2395,BC2395)</f>
        <v>0</v>
      </c>
      <c r="W2395" s="99">
        <f>COUNT(AS2395,AT2395,AU2395,AV2395,AW2395,AX2395,AY2395,AZ2395,BA2395,BB2395,BC2395)</f>
        <v>0</v>
      </c>
      <c r="X2395" s="99">
        <v>0</v>
      </c>
      <c r="Y2395" s="99">
        <v>0</v>
      </c>
      <c r="Z2395" s="99">
        <v>0</v>
      </c>
      <c r="AA2395" s="99">
        <f>AR2395</f>
        <v>0</v>
      </c>
      <c r="AB2395" s="99">
        <f>AQ2395</f>
        <v>0</v>
      </c>
      <c r="AC2395" s="47"/>
      <c r="AD2395" s="99"/>
      <c r="AE2395" s="99"/>
      <c r="AF2395" s="99"/>
      <c r="AG2395" s="99"/>
      <c r="AH2395" s="99"/>
      <c r="AI2395" s="99"/>
      <c r="AJ2395" s="99"/>
      <c r="AK2395" s="99">
        <v>51</v>
      </c>
      <c r="AL2395" s="99"/>
      <c r="AM2395" s="100"/>
      <c r="AN2395" s="100"/>
      <c r="AO2395" s="44"/>
      <c r="AP2395" s="100"/>
      <c r="AQ2395" s="100"/>
      <c r="AR2395" s="100"/>
      <c r="AS2395" s="100"/>
      <c r="AT2395" s="100"/>
      <c r="AU2395" s="100"/>
      <c r="AV2395" s="100"/>
      <c r="AW2395" s="100"/>
      <c r="AX2395" s="100"/>
      <c r="AY2395" s="100"/>
      <c r="AZ2395" s="100"/>
      <c r="BA2395" s="100"/>
      <c r="BB2395" s="100"/>
      <c r="BC2395" s="100"/>
      <c r="BD2395" s="41"/>
    </row>
    <row r="2396" spans="1:56" x14ac:dyDescent="0.3">
      <c r="A2396" s="99" t="s">
        <v>40</v>
      </c>
      <c r="B2396" s="99" t="s">
        <v>199</v>
      </c>
      <c r="C2396" s="99" t="s">
        <v>929</v>
      </c>
      <c r="D2396" s="99" t="s">
        <v>1152</v>
      </c>
      <c r="E2396" s="100" t="s">
        <v>54</v>
      </c>
      <c r="F2396" s="99">
        <v>999919238</v>
      </c>
      <c r="G2396" s="99">
        <f>(J2396+T2396)-H2396</f>
        <v>51</v>
      </c>
      <c r="H2396" s="100"/>
      <c r="I2396" s="24"/>
      <c r="J2396" s="99">
        <f>SUM(K2396,L2396,N2396,O2396,P2396,Q2396)</f>
        <v>51</v>
      </c>
      <c r="K2396" s="99">
        <f>SUM(AD2396,AL2396,AN2396)</f>
        <v>0</v>
      </c>
      <c r="L2396" s="99">
        <f>SUM(AE2396,AF2396,AG2396,AH2396)</f>
        <v>0</v>
      </c>
      <c r="M2396" s="99">
        <f>COUNT(#REF!,#REF!,#REF!,#REF!,#REF!,#REF!,#REF!,AE2396,#REF!,#REF!,#REF!,#REF!,AF2396,AG2396,#REF!,#REF!,#REF!,AH2396)</f>
        <v>0</v>
      </c>
      <c r="N2396" s="99">
        <f>AI2396+AJ2396</f>
        <v>0</v>
      </c>
      <c r="O2396" s="99"/>
      <c r="P2396" s="99">
        <f>AK2396</f>
        <v>51</v>
      </c>
      <c r="Q2396" s="99">
        <f>AM2396</f>
        <v>0</v>
      </c>
      <c r="R2396" s="99">
        <v>0</v>
      </c>
      <c r="S2396" s="47"/>
      <c r="T2396" s="99">
        <f>SUM(U2396,V2396,X2396,Y2396,Z2396,AA2396,AB2396)</f>
        <v>0</v>
      </c>
      <c r="U2396" s="99">
        <f>AP2396</f>
        <v>0</v>
      </c>
      <c r="V2396" s="99">
        <f>SUM(AS2396,AT2396,AU2396,AV2396,AW2396,AX2396,AY2396,AZ2396,BA2396,BB2396,BC2396)</f>
        <v>0</v>
      </c>
      <c r="W2396" s="99">
        <f>COUNT(AS2396,AT2396,AU2396,AV2396,AW2396,AX2396,AY2396,AZ2396,BA2396,BB2396,BC2396)</f>
        <v>0</v>
      </c>
      <c r="X2396" s="99">
        <v>0</v>
      </c>
      <c r="Y2396" s="99">
        <v>0</v>
      </c>
      <c r="Z2396" s="99">
        <v>0</v>
      </c>
      <c r="AA2396" s="99">
        <f>AR2396</f>
        <v>0</v>
      </c>
      <c r="AB2396" s="99">
        <f>AQ2396</f>
        <v>0</v>
      </c>
      <c r="AC2396" s="47"/>
      <c r="AD2396" s="99"/>
      <c r="AE2396" s="99"/>
      <c r="AF2396" s="99"/>
      <c r="AG2396" s="99"/>
      <c r="AH2396" s="99"/>
      <c r="AI2396" s="99"/>
      <c r="AJ2396" s="99"/>
      <c r="AK2396" s="99">
        <v>51</v>
      </c>
      <c r="AL2396" s="99"/>
      <c r="AM2396" s="100"/>
      <c r="AN2396" s="100"/>
      <c r="AO2396" s="44"/>
      <c r="AP2396" s="100"/>
      <c r="AQ2396" s="100"/>
      <c r="AR2396" s="100"/>
      <c r="AS2396" s="100"/>
      <c r="AT2396" s="100"/>
      <c r="AU2396" s="100"/>
      <c r="AV2396" s="100"/>
      <c r="AW2396" s="100"/>
      <c r="AX2396" s="100"/>
      <c r="AY2396" s="100"/>
      <c r="AZ2396" s="100"/>
      <c r="BA2396" s="100"/>
      <c r="BB2396" s="100"/>
      <c r="BC2396" s="100"/>
      <c r="BD2396" s="41"/>
    </row>
    <row r="2397" spans="1:56" x14ac:dyDescent="0.3">
      <c r="A2397" s="99" t="s">
        <v>40</v>
      </c>
      <c r="B2397" s="100" t="s">
        <v>199</v>
      </c>
      <c r="C2397" s="100" t="s">
        <v>1285</v>
      </c>
      <c r="D2397" s="100" t="s">
        <v>1284</v>
      </c>
      <c r="E2397" s="100" t="s">
        <v>54</v>
      </c>
      <c r="F2397" s="100">
        <v>999920988</v>
      </c>
      <c r="G2397" s="99">
        <f>(J2397+T2397)-H2397</f>
        <v>51</v>
      </c>
      <c r="H2397" s="100"/>
      <c r="I2397" s="24"/>
      <c r="J2397" s="99">
        <f>SUM(K2397,L2397,N2397,O2397,P2397,Q2397)</f>
        <v>51</v>
      </c>
      <c r="K2397" s="99">
        <f>SUM(AD2397,AL2397,AN2397)</f>
        <v>0</v>
      </c>
      <c r="L2397" s="99">
        <f>SUM(AE2397,AF2397,AG2397,AH2397)</f>
        <v>0</v>
      </c>
      <c r="M2397" s="99">
        <f>COUNT(#REF!,#REF!,#REF!,#REF!,#REF!,#REF!,#REF!,AE2397,#REF!,#REF!,#REF!,#REF!,AF2397,AG2397,#REF!,#REF!,#REF!,AH2397)</f>
        <v>0</v>
      </c>
      <c r="N2397" s="99">
        <f>AI2397+AJ2397</f>
        <v>0</v>
      </c>
      <c r="O2397" s="99"/>
      <c r="P2397" s="99">
        <f>AK2397</f>
        <v>51</v>
      </c>
      <c r="Q2397" s="99">
        <f>AM2397</f>
        <v>0</v>
      </c>
      <c r="R2397" s="99">
        <v>0</v>
      </c>
      <c r="S2397" s="47"/>
      <c r="T2397" s="99">
        <f>SUM(U2397,V2397,X2397,Y2397,Z2397,AA2397,AB2397)</f>
        <v>0</v>
      </c>
      <c r="U2397" s="99">
        <f>AP2397</f>
        <v>0</v>
      </c>
      <c r="V2397" s="99">
        <f>SUM(AS2397,AT2397,AU2397,AV2397,AW2397,AX2397,AY2397,AZ2397,BA2397,BB2397,BC2397)</f>
        <v>0</v>
      </c>
      <c r="W2397" s="99">
        <f>COUNT(AS2397,AT2397,AU2397,AV2397,AW2397,AX2397,AY2397,AZ2397,BA2397,BB2397,BC2397)</f>
        <v>0</v>
      </c>
      <c r="X2397" s="99">
        <v>0</v>
      </c>
      <c r="Y2397" s="99">
        <v>0</v>
      </c>
      <c r="Z2397" s="99">
        <v>0</v>
      </c>
      <c r="AA2397" s="99">
        <f>AR2397</f>
        <v>0</v>
      </c>
      <c r="AB2397" s="99">
        <f>AQ2397</f>
        <v>0</v>
      </c>
      <c r="AC2397" s="47"/>
      <c r="AD2397" s="99"/>
      <c r="AE2397" s="99"/>
      <c r="AF2397" s="99"/>
      <c r="AG2397" s="99"/>
      <c r="AH2397" s="99"/>
      <c r="AI2397" s="99"/>
      <c r="AJ2397" s="99"/>
      <c r="AK2397" s="99">
        <v>51</v>
      </c>
      <c r="AL2397" s="99"/>
      <c r="AM2397" s="100"/>
      <c r="AN2397" s="100"/>
      <c r="AO2397" s="44"/>
      <c r="AP2397" s="100"/>
      <c r="AQ2397" s="100"/>
      <c r="AR2397" s="100"/>
      <c r="AS2397" s="100"/>
      <c r="AT2397" s="100"/>
      <c r="AU2397" s="100"/>
      <c r="AV2397" s="100"/>
      <c r="AW2397" s="100"/>
      <c r="AX2397" s="100"/>
      <c r="AY2397" s="100"/>
      <c r="AZ2397" s="100"/>
      <c r="BA2397" s="100"/>
      <c r="BB2397" s="100"/>
      <c r="BC2397" s="100"/>
      <c r="BD2397" s="41"/>
    </row>
    <row r="2398" spans="1:56" x14ac:dyDescent="0.3">
      <c r="A2398" s="99" t="s">
        <v>40</v>
      </c>
      <c r="B2398" s="100" t="s">
        <v>199</v>
      </c>
      <c r="C2398" s="100" t="s">
        <v>452</v>
      </c>
      <c r="D2398" s="100" t="s">
        <v>322</v>
      </c>
      <c r="E2398" s="100" t="s">
        <v>54</v>
      </c>
      <c r="F2398" s="100">
        <v>999922012</v>
      </c>
      <c r="G2398" s="99">
        <f>(J2398+T2398)-H2398</f>
        <v>51</v>
      </c>
      <c r="H2398" s="100"/>
      <c r="I2398" s="24"/>
      <c r="J2398" s="99">
        <f>SUM(K2398,L2398,N2398,O2398,P2398,Q2398)</f>
        <v>51</v>
      </c>
      <c r="K2398" s="99">
        <f>SUM(AD2398,AL2398,AN2398)</f>
        <v>0</v>
      </c>
      <c r="L2398" s="99">
        <f>SUM(AE2398,AF2398,AG2398,AH2398)</f>
        <v>0</v>
      </c>
      <c r="M2398" s="99">
        <f>COUNT(#REF!,#REF!,#REF!,#REF!,#REF!,#REF!,#REF!,AE2398,#REF!,#REF!,#REF!,#REF!,AF2398,AG2398,#REF!,#REF!,#REF!,AH2398)</f>
        <v>0</v>
      </c>
      <c r="N2398" s="99">
        <f>AI2398+AJ2398</f>
        <v>0</v>
      </c>
      <c r="O2398" s="99"/>
      <c r="P2398" s="99">
        <f>AK2398</f>
        <v>51</v>
      </c>
      <c r="Q2398" s="99">
        <f>AM2398</f>
        <v>0</v>
      </c>
      <c r="R2398" s="99">
        <v>0</v>
      </c>
      <c r="S2398" s="47"/>
      <c r="T2398" s="99">
        <f>SUM(U2398,V2398,X2398,Y2398,Z2398,AA2398,AB2398)</f>
        <v>0</v>
      </c>
      <c r="U2398" s="99">
        <f>AP2398</f>
        <v>0</v>
      </c>
      <c r="V2398" s="99">
        <f>SUM(AS2398,AT2398,AU2398,AV2398,AW2398,AX2398,AY2398,AZ2398,BA2398,BB2398,BC2398)</f>
        <v>0</v>
      </c>
      <c r="W2398" s="99">
        <f>COUNT(AS2398,AT2398,AU2398,AV2398,AW2398,AX2398,AY2398,AZ2398,BA2398,BB2398,BC2398)</f>
        <v>0</v>
      </c>
      <c r="X2398" s="99">
        <v>0</v>
      </c>
      <c r="Y2398" s="99">
        <v>0</v>
      </c>
      <c r="Z2398" s="99">
        <v>0</v>
      </c>
      <c r="AA2398" s="99">
        <f>AR2398</f>
        <v>0</v>
      </c>
      <c r="AB2398" s="99">
        <f>AQ2398</f>
        <v>0</v>
      </c>
      <c r="AC2398" s="47"/>
      <c r="AD2398" s="99"/>
      <c r="AE2398" s="99"/>
      <c r="AF2398" s="99"/>
      <c r="AG2398" s="99"/>
      <c r="AH2398" s="99"/>
      <c r="AI2398" s="99"/>
      <c r="AJ2398" s="99"/>
      <c r="AK2398" s="99">
        <v>51</v>
      </c>
      <c r="AL2398" s="99"/>
      <c r="AM2398" s="100"/>
      <c r="AN2398" s="100"/>
      <c r="AO2398" s="44"/>
      <c r="AP2398" s="100"/>
      <c r="AQ2398" s="100"/>
      <c r="AR2398" s="100"/>
      <c r="AS2398" s="100"/>
      <c r="AT2398" s="100"/>
      <c r="AU2398" s="100"/>
      <c r="AV2398" s="100"/>
      <c r="AW2398" s="100"/>
      <c r="AX2398" s="100"/>
      <c r="AY2398" s="100"/>
      <c r="AZ2398" s="100"/>
      <c r="BA2398" s="100"/>
      <c r="BB2398" s="100"/>
      <c r="BC2398" s="100"/>
      <c r="BD2398" s="41"/>
    </row>
    <row r="2399" spans="1:56" x14ac:dyDescent="0.3">
      <c r="A2399" s="99" t="s">
        <v>40</v>
      </c>
      <c r="B2399" s="99" t="s">
        <v>199</v>
      </c>
      <c r="C2399" s="99" t="s">
        <v>1474</v>
      </c>
      <c r="D2399" s="99" t="s">
        <v>1475</v>
      </c>
      <c r="E2399" s="99" t="s">
        <v>54</v>
      </c>
      <c r="F2399" s="99">
        <v>999922135</v>
      </c>
      <c r="G2399" s="99">
        <f>(J2399+T2399)-H2399</f>
        <v>51</v>
      </c>
      <c r="H2399" s="99"/>
      <c r="I2399" s="24"/>
      <c r="J2399" s="99">
        <f>SUM(K2399,L2399,N2399,O2399,P2399,Q2399)</f>
        <v>51</v>
      </c>
      <c r="K2399" s="99">
        <f>SUM(AD2399,AL2399,AN2399)</f>
        <v>0</v>
      </c>
      <c r="L2399" s="99">
        <f>SUM(AE2399,AF2399,AG2399,AH2399)</f>
        <v>0</v>
      </c>
      <c r="M2399" s="99">
        <f>COUNT(#REF!,#REF!,#REF!,#REF!,#REF!,#REF!,#REF!,AE2399,#REF!,#REF!,#REF!,#REF!,AF2399,AG2399,#REF!,#REF!,#REF!,AH2399)</f>
        <v>0</v>
      </c>
      <c r="N2399" s="99">
        <f>AI2399+AJ2399</f>
        <v>0</v>
      </c>
      <c r="O2399" s="99"/>
      <c r="P2399" s="99">
        <f>AK2399</f>
        <v>51</v>
      </c>
      <c r="Q2399" s="99">
        <f>AM2399</f>
        <v>0</v>
      </c>
      <c r="R2399" s="99">
        <v>0</v>
      </c>
      <c r="S2399" s="47"/>
      <c r="T2399" s="99">
        <f>SUM(U2399,V2399,X2399,Y2399,Z2399,AA2399,AB2399)</f>
        <v>0</v>
      </c>
      <c r="U2399" s="99">
        <f>AP2399</f>
        <v>0</v>
      </c>
      <c r="V2399" s="99">
        <f>SUM(AS2399,AT2399,AU2399,AV2399,AW2399,AX2399,AY2399,AZ2399,BA2399,BB2399,BC2399)</f>
        <v>0</v>
      </c>
      <c r="W2399" s="99">
        <f>COUNT(AS2399,AT2399,AU2399,AV2399,AW2399,AX2399,AY2399,AZ2399,BA2399,BB2399,BC2399)</f>
        <v>0</v>
      </c>
      <c r="X2399" s="99">
        <v>0</v>
      </c>
      <c r="Y2399" s="99">
        <v>0</v>
      </c>
      <c r="Z2399" s="99">
        <v>0</v>
      </c>
      <c r="AA2399" s="99">
        <f>AR2399</f>
        <v>0</v>
      </c>
      <c r="AB2399" s="99">
        <f>AQ2399</f>
        <v>0</v>
      </c>
      <c r="AC2399" s="47"/>
      <c r="AD2399" s="99"/>
      <c r="AE2399" s="99"/>
      <c r="AF2399" s="99"/>
      <c r="AG2399" s="99"/>
      <c r="AH2399" s="99"/>
      <c r="AI2399" s="99"/>
      <c r="AJ2399" s="99"/>
      <c r="AK2399" s="99">
        <v>51</v>
      </c>
      <c r="AL2399" s="99"/>
      <c r="AM2399" s="100"/>
      <c r="AN2399" s="100"/>
      <c r="AO2399" s="44"/>
      <c r="AP2399" s="100"/>
      <c r="AQ2399" s="100"/>
      <c r="AR2399" s="100"/>
      <c r="AS2399" s="100"/>
      <c r="AT2399" s="100"/>
      <c r="AU2399" s="100"/>
      <c r="AV2399" s="100"/>
      <c r="AW2399" s="100"/>
      <c r="AX2399" s="100"/>
      <c r="AY2399" s="100"/>
      <c r="AZ2399" s="100"/>
      <c r="BA2399" s="100"/>
      <c r="BB2399" s="100"/>
      <c r="BC2399" s="100"/>
      <c r="BD2399" s="41"/>
    </row>
    <row r="2400" spans="1:56" x14ac:dyDescent="0.3">
      <c r="A2400" s="106" t="s">
        <v>40</v>
      </c>
      <c r="B2400" s="106" t="s">
        <v>199</v>
      </c>
      <c r="C2400" s="106" t="s">
        <v>2084</v>
      </c>
      <c r="D2400" s="106" t="s">
        <v>2085</v>
      </c>
      <c r="E2400" s="106" t="s">
        <v>54</v>
      </c>
      <c r="F2400" s="106">
        <v>999925659</v>
      </c>
      <c r="G2400" s="99">
        <f>(J2400+T2400)-H2400</f>
        <v>51</v>
      </c>
      <c r="H2400" s="99"/>
      <c r="I2400" s="24"/>
      <c r="J2400" s="99">
        <f>SUM(K2400,L2400,N2400,O2400,P2400,Q2400)</f>
        <v>51</v>
      </c>
      <c r="K2400" s="99">
        <f>SUM(AD2400,AL2400,AN2400)</f>
        <v>0</v>
      </c>
      <c r="L2400" s="99">
        <f>SUM(AE2400,AF2400,AG2400,AH2400)</f>
        <v>0</v>
      </c>
      <c r="M2400" s="99">
        <f>COUNT(#REF!,#REF!,#REF!,#REF!,#REF!,#REF!,#REF!,AE2400,#REF!,#REF!,#REF!,#REF!,AF2400,AG2400,#REF!,#REF!,#REF!,AH2400)</f>
        <v>0</v>
      </c>
      <c r="N2400" s="99">
        <f>AI2400+AJ2400</f>
        <v>0</v>
      </c>
      <c r="O2400" s="99"/>
      <c r="P2400" s="99">
        <f>AK2400</f>
        <v>51</v>
      </c>
      <c r="Q2400" s="99">
        <f>AM2400</f>
        <v>0</v>
      </c>
      <c r="R2400" s="99">
        <v>0</v>
      </c>
      <c r="S2400" s="47"/>
      <c r="T2400" s="99">
        <f>SUM(U2400,V2400,X2400,Y2400,Z2400,AA2400,AB2400)</f>
        <v>0</v>
      </c>
      <c r="U2400" s="99">
        <f>AP2400</f>
        <v>0</v>
      </c>
      <c r="V2400" s="99">
        <f>SUM(AS2400,AT2400,AU2400,AV2400,AW2400,AX2400,AY2400,AZ2400,BA2400,BB2400,BC2400)</f>
        <v>0</v>
      </c>
      <c r="W2400" s="99">
        <f>COUNT(AS2400,AT2400,AU2400,AV2400,AW2400,AX2400,AY2400,AZ2400,BA2400,BB2400,BC2400)</f>
        <v>0</v>
      </c>
      <c r="X2400" s="99">
        <v>0</v>
      </c>
      <c r="Y2400" s="99">
        <v>0</v>
      </c>
      <c r="Z2400" s="99">
        <v>0</v>
      </c>
      <c r="AA2400" s="99">
        <f>AR2400</f>
        <v>0</v>
      </c>
      <c r="AB2400" s="99">
        <f>AQ2400</f>
        <v>0</v>
      </c>
      <c r="AC2400" s="47"/>
      <c r="AD2400" s="99"/>
      <c r="AE2400" s="99"/>
      <c r="AF2400" s="99"/>
      <c r="AG2400" s="99"/>
      <c r="AH2400" s="99"/>
      <c r="AI2400" s="99"/>
      <c r="AJ2400" s="99"/>
      <c r="AK2400" s="99">
        <v>51</v>
      </c>
      <c r="AL2400" s="99"/>
      <c r="AM2400" s="100"/>
      <c r="AN2400" s="100"/>
      <c r="AO2400" s="44"/>
      <c r="AP2400" s="100"/>
      <c r="AQ2400" s="100"/>
      <c r="AR2400" s="100"/>
      <c r="AS2400" s="100"/>
      <c r="AT2400" s="100"/>
      <c r="AU2400" s="100"/>
      <c r="AV2400" s="100"/>
      <c r="AW2400" s="100"/>
      <c r="AX2400" s="100"/>
      <c r="AY2400" s="100"/>
      <c r="AZ2400" s="100"/>
      <c r="BA2400" s="100"/>
      <c r="BB2400" s="100"/>
      <c r="BC2400" s="100"/>
      <c r="BD2400" s="41"/>
    </row>
    <row r="2401" spans="1:56" x14ac:dyDescent="0.3">
      <c r="A2401" s="99" t="s">
        <v>40</v>
      </c>
      <c r="B2401" s="99" t="s">
        <v>199</v>
      </c>
      <c r="C2401" s="99" t="s">
        <v>2410</v>
      </c>
      <c r="D2401" s="99" t="s">
        <v>2411</v>
      </c>
      <c r="E2401" s="99" t="s">
        <v>54</v>
      </c>
      <c r="F2401" s="99">
        <v>999927021</v>
      </c>
      <c r="G2401" s="99">
        <f>(J2401+T2401)-H2401</f>
        <v>51</v>
      </c>
      <c r="H2401" s="99"/>
      <c r="I2401" s="24"/>
      <c r="J2401" s="99">
        <f>SUM(K2401,L2401,N2401,O2401,P2401,Q2401)</f>
        <v>51</v>
      </c>
      <c r="K2401" s="99">
        <f>SUM(AD2401,AL2401,AN2401)</f>
        <v>0</v>
      </c>
      <c r="L2401" s="99">
        <f>SUM(AE2401,AF2401,AG2401,AH2401)</f>
        <v>0</v>
      </c>
      <c r="M2401" s="99">
        <f>COUNT(#REF!,#REF!,#REF!,#REF!,#REF!,#REF!,#REF!,AE2401,#REF!,#REF!,#REF!,#REF!,AF2401,AG2401,#REF!,#REF!,#REF!,AH2401)</f>
        <v>0</v>
      </c>
      <c r="N2401" s="99">
        <f>AI2401+AJ2401</f>
        <v>0</v>
      </c>
      <c r="O2401" s="99"/>
      <c r="P2401" s="99">
        <f>AK2401</f>
        <v>51</v>
      </c>
      <c r="Q2401" s="99">
        <f>AM2401</f>
        <v>0</v>
      </c>
      <c r="R2401" s="99">
        <v>0</v>
      </c>
      <c r="S2401" s="47"/>
      <c r="T2401" s="99">
        <f>SUM(U2401,V2401,X2401,Y2401,Z2401,AA2401,AB2401)</f>
        <v>0</v>
      </c>
      <c r="U2401" s="99">
        <f>AP2401</f>
        <v>0</v>
      </c>
      <c r="V2401" s="99">
        <f>SUM(AS2401,AT2401,AU2401,AV2401,AW2401,AX2401,AY2401,AZ2401,BA2401,BB2401,BC2401)</f>
        <v>0</v>
      </c>
      <c r="W2401" s="99">
        <f>COUNT(AS2401,AT2401,AU2401,AV2401,AW2401,AX2401,AY2401,AZ2401,BA2401,BB2401,BC2401)</f>
        <v>0</v>
      </c>
      <c r="X2401" s="99">
        <v>0</v>
      </c>
      <c r="Y2401" s="99">
        <v>0</v>
      </c>
      <c r="Z2401" s="99">
        <v>0</v>
      </c>
      <c r="AA2401" s="99">
        <f>AR2401</f>
        <v>0</v>
      </c>
      <c r="AB2401" s="99">
        <f>AQ2401</f>
        <v>0</v>
      </c>
      <c r="AC2401" s="47"/>
      <c r="AD2401" s="99"/>
      <c r="AE2401" s="99"/>
      <c r="AF2401" s="99"/>
      <c r="AG2401" s="99"/>
      <c r="AH2401" s="99"/>
      <c r="AI2401" s="99"/>
      <c r="AJ2401" s="99"/>
      <c r="AK2401" s="99">
        <v>51</v>
      </c>
      <c r="AL2401" s="99"/>
      <c r="AM2401" s="100"/>
      <c r="AN2401" s="100"/>
      <c r="AO2401" s="44"/>
      <c r="AP2401" s="100"/>
      <c r="AQ2401" s="100"/>
      <c r="AR2401" s="100"/>
      <c r="AS2401" s="100"/>
      <c r="AT2401" s="100"/>
      <c r="AU2401" s="100"/>
      <c r="AV2401" s="100"/>
      <c r="AW2401" s="100"/>
      <c r="AX2401" s="100"/>
      <c r="AY2401" s="100"/>
      <c r="AZ2401" s="100"/>
      <c r="BA2401" s="100"/>
      <c r="BB2401" s="100"/>
      <c r="BC2401" s="100"/>
      <c r="BD2401" s="41"/>
    </row>
    <row r="2402" spans="1:56" x14ac:dyDescent="0.3">
      <c r="A2402" s="99" t="s">
        <v>40</v>
      </c>
      <c r="B2402" s="99" t="s">
        <v>199</v>
      </c>
      <c r="C2402" s="99" t="s">
        <v>2557</v>
      </c>
      <c r="D2402" s="99" t="s">
        <v>2558</v>
      </c>
      <c r="E2402" s="99" t="s">
        <v>54</v>
      </c>
      <c r="F2402" s="99">
        <v>999927565</v>
      </c>
      <c r="G2402" s="99">
        <f>(J2402+T2402)-H2402</f>
        <v>51</v>
      </c>
      <c r="H2402" s="99"/>
      <c r="I2402" s="24"/>
      <c r="J2402" s="99">
        <f>SUM(K2402,L2402,N2402,O2402,P2402,Q2402)</f>
        <v>51</v>
      </c>
      <c r="K2402" s="99">
        <f>SUM(AD2402,AL2402,AN2402)</f>
        <v>0</v>
      </c>
      <c r="L2402" s="99">
        <f>SUM(AE2402,AF2402,AG2402,AH2402)</f>
        <v>0</v>
      </c>
      <c r="M2402" s="99">
        <f>COUNT(#REF!,#REF!,#REF!,#REF!,#REF!,#REF!,#REF!,AE2402,#REF!,#REF!,#REF!,#REF!,AF2402,AG2402,#REF!,#REF!,#REF!,AH2402)</f>
        <v>0</v>
      </c>
      <c r="N2402" s="99">
        <f>AI2402+AJ2402</f>
        <v>0</v>
      </c>
      <c r="O2402" s="99"/>
      <c r="P2402" s="99">
        <f>AK2402</f>
        <v>51</v>
      </c>
      <c r="Q2402" s="99">
        <f>AM2402</f>
        <v>0</v>
      </c>
      <c r="R2402" s="99">
        <v>0</v>
      </c>
      <c r="S2402" s="47"/>
      <c r="T2402" s="99">
        <f>SUM(U2402,V2402,X2402,Y2402,Z2402,AA2402,AB2402)</f>
        <v>0</v>
      </c>
      <c r="U2402" s="99">
        <f>AP2402</f>
        <v>0</v>
      </c>
      <c r="V2402" s="99">
        <f>SUM(AS2402,AT2402,AU2402,AV2402,AW2402,AX2402,AY2402,AZ2402,BA2402,BB2402,BC2402)</f>
        <v>0</v>
      </c>
      <c r="W2402" s="99">
        <f>COUNT(AS2402,AT2402,AU2402,AV2402,AW2402,AX2402,AY2402,AZ2402,BA2402,BB2402,BC2402)</f>
        <v>0</v>
      </c>
      <c r="X2402" s="99">
        <v>0</v>
      </c>
      <c r="Y2402" s="99">
        <v>0</v>
      </c>
      <c r="Z2402" s="99">
        <v>0</v>
      </c>
      <c r="AA2402" s="99">
        <f>AR2402</f>
        <v>0</v>
      </c>
      <c r="AB2402" s="99">
        <f>AQ2402</f>
        <v>0</v>
      </c>
      <c r="AC2402" s="47"/>
      <c r="AD2402" s="99"/>
      <c r="AE2402" s="99"/>
      <c r="AF2402" s="99"/>
      <c r="AG2402" s="99"/>
      <c r="AH2402" s="99"/>
      <c r="AI2402" s="99"/>
      <c r="AJ2402" s="99"/>
      <c r="AK2402" s="99">
        <v>51</v>
      </c>
      <c r="AL2402" s="99"/>
      <c r="AM2402" s="100"/>
      <c r="AN2402" s="100"/>
      <c r="AO2402" s="44"/>
      <c r="AP2402" s="100"/>
      <c r="AQ2402" s="100"/>
      <c r="AR2402" s="100"/>
      <c r="AS2402" s="100"/>
      <c r="AT2402" s="100"/>
      <c r="AU2402" s="100"/>
      <c r="AV2402" s="100"/>
      <c r="AW2402" s="100"/>
      <c r="AX2402" s="100"/>
      <c r="AY2402" s="100"/>
      <c r="AZ2402" s="100"/>
      <c r="BA2402" s="100"/>
      <c r="BB2402" s="100"/>
      <c r="BC2402" s="100"/>
      <c r="BD2402" s="41"/>
    </row>
    <row r="2403" spans="1:56" x14ac:dyDescent="0.3">
      <c r="A2403" s="100" t="s">
        <v>40</v>
      </c>
      <c r="B2403" s="100" t="s">
        <v>199</v>
      </c>
      <c r="C2403" s="100" t="s">
        <v>1909</v>
      </c>
      <c r="D2403" s="100" t="s">
        <v>1245</v>
      </c>
      <c r="E2403" s="100" t="s">
        <v>54</v>
      </c>
      <c r="F2403" s="100">
        <v>999920314</v>
      </c>
      <c r="G2403" s="99">
        <f>(J2403+T2403)-H2403</f>
        <v>51</v>
      </c>
      <c r="H2403" s="100"/>
      <c r="I2403" s="44"/>
      <c r="J2403" s="99">
        <f>SUM(K2403,L2403,N2403,O2403,P2403,Q2403)</f>
        <v>0</v>
      </c>
      <c r="K2403" s="99">
        <f>SUM(AD2403,AL2403,AN2403)</f>
        <v>0</v>
      </c>
      <c r="L2403" s="99">
        <f>SUM(AE2403,AF2403,AG2403,AH2403)</f>
        <v>0</v>
      </c>
      <c r="M2403" s="99">
        <f>COUNT(#REF!,#REF!,#REF!,#REF!,#REF!,#REF!,#REF!,AE2403,#REF!,#REF!,#REF!,#REF!,AF2403,AG2403,#REF!,#REF!,#REF!,AH2403)</f>
        <v>0</v>
      </c>
      <c r="N2403" s="99">
        <f>AI2403+AJ2403</f>
        <v>0</v>
      </c>
      <c r="O2403" s="99"/>
      <c r="P2403" s="99">
        <f>AK2403</f>
        <v>0</v>
      </c>
      <c r="Q2403" s="99">
        <f>AM2403</f>
        <v>0</v>
      </c>
      <c r="R2403" s="99">
        <v>0</v>
      </c>
      <c r="S2403" s="47"/>
      <c r="T2403" s="99">
        <f>SUM(U2403,V2403,X2403,Y2403,Z2403,AA2403,AB2403)</f>
        <v>51</v>
      </c>
      <c r="U2403" s="99">
        <f>AP2403</f>
        <v>0</v>
      </c>
      <c r="V2403" s="99">
        <f>SUM(AS2403,AT2403,AU2403,AV2403,AW2403,AX2403,AY2403,AZ2403,BA2403,BB2403,BC2403)</f>
        <v>51</v>
      </c>
      <c r="W2403" s="99">
        <f>COUNT(AS2403,AT2403,AU2403,AV2403,AW2403,AX2403,AY2403,AZ2403,BA2403,BB2403,BC2403)</f>
        <v>1</v>
      </c>
      <c r="X2403" s="99">
        <v>0</v>
      </c>
      <c r="Y2403" s="99">
        <v>0</v>
      </c>
      <c r="Z2403" s="99">
        <v>0</v>
      </c>
      <c r="AA2403" s="99">
        <f>AR2403</f>
        <v>0</v>
      </c>
      <c r="AB2403" s="99">
        <f>AQ2403</f>
        <v>0</v>
      </c>
      <c r="AC2403" s="47"/>
      <c r="AD2403" s="100"/>
      <c r="AE2403" s="100"/>
      <c r="AF2403" s="100"/>
      <c r="AG2403" s="100"/>
      <c r="AH2403" s="100"/>
      <c r="AI2403" s="100"/>
      <c r="AJ2403" s="100"/>
      <c r="AK2403" s="100"/>
      <c r="AL2403" s="100"/>
      <c r="AM2403" s="100"/>
      <c r="AN2403" s="100"/>
      <c r="AO2403" s="44"/>
      <c r="AP2403" s="100"/>
      <c r="AQ2403" s="100"/>
      <c r="AR2403" s="100"/>
      <c r="AS2403" s="100"/>
      <c r="AT2403" s="100"/>
      <c r="AU2403" s="100"/>
      <c r="AV2403" s="100"/>
      <c r="AW2403" s="100"/>
      <c r="AX2403" s="100"/>
      <c r="AY2403" s="100"/>
      <c r="AZ2403" s="100">
        <v>51</v>
      </c>
      <c r="BA2403" s="100"/>
      <c r="BB2403" s="100"/>
      <c r="BC2403" s="100"/>
    </row>
    <row r="2404" spans="1:56" x14ac:dyDescent="0.3">
      <c r="A2404" s="100" t="s">
        <v>40</v>
      </c>
      <c r="B2404" s="100" t="s">
        <v>199</v>
      </c>
      <c r="C2404" s="100" t="s">
        <v>1587</v>
      </c>
      <c r="D2404" s="100" t="s">
        <v>3362</v>
      </c>
      <c r="E2404" s="100" t="s">
        <v>54</v>
      </c>
      <c r="F2404" s="100">
        <v>999920386</v>
      </c>
      <c r="G2404" s="99">
        <f>(J2404+T2404)-H2404</f>
        <v>51</v>
      </c>
      <c r="H2404" s="100"/>
      <c r="I2404" s="44"/>
      <c r="J2404" s="99">
        <f>SUM(K2404,L2404,N2404,O2404,P2404,Q2404)</f>
        <v>0</v>
      </c>
      <c r="K2404" s="99">
        <f>SUM(AD2404,AL2404,AN2404)</f>
        <v>0</v>
      </c>
      <c r="L2404" s="99">
        <f>SUM(AE2404,AF2404,AG2404,AH2404)</f>
        <v>0</v>
      </c>
      <c r="M2404" s="99">
        <f>COUNT(#REF!,#REF!,#REF!,#REF!,#REF!,#REF!,#REF!,AE2404,#REF!,#REF!,#REF!,#REF!,AF2404,AG2404,#REF!,#REF!,#REF!,AH2404)</f>
        <v>0</v>
      </c>
      <c r="N2404" s="99">
        <f>AI2404+AJ2404</f>
        <v>0</v>
      </c>
      <c r="O2404" s="99"/>
      <c r="P2404" s="99">
        <f>AK2404</f>
        <v>0</v>
      </c>
      <c r="Q2404" s="99">
        <f>AM2404</f>
        <v>0</v>
      </c>
      <c r="R2404" s="99">
        <v>0</v>
      </c>
      <c r="S2404" s="47"/>
      <c r="T2404" s="99">
        <f>SUM(U2404,V2404,X2404,Y2404,Z2404,AA2404,AB2404)</f>
        <v>51</v>
      </c>
      <c r="U2404" s="99">
        <f>AP2404</f>
        <v>0</v>
      </c>
      <c r="V2404" s="99">
        <f>SUM(AS2404,AT2404,AU2404,AV2404,AW2404,AX2404,AY2404,AZ2404,BA2404,BB2404,BC2404)</f>
        <v>51</v>
      </c>
      <c r="W2404" s="99">
        <f>COUNT(AS2404,AT2404,AU2404,AV2404,AW2404,AX2404,AY2404,AZ2404,BA2404,BB2404,BC2404)</f>
        <v>1</v>
      </c>
      <c r="X2404" s="99">
        <v>0</v>
      </c>
      <c r="Y2404" s="99">
        <v>0</v>
      </c>
      <c r="Z2404" s="99">
        <v>0</v>
      </c>
      <c r="AA2404" s="99">
        <f>AR2404</f>
        <v>0</v>
      </c>
      <c r="AB2404" s="99">
        <f>AQ2404</f>
        <v>0</v>
      </c>
      <c r="AC2404" s="47"/>
      <c r="AD2404" s="100"/>
      <c r="AE2404" s="100"/>
      <c r="AF2404" s="100"/>
      <c r="AG2404" s="100"/>
      <c r="AH2404" s="100"/>
      <c r="AI2404" s="100"/>
      <c r="AJ2404" s="100"/>
      <c r="AK2404" s="100"/>
      <c r="AL2404" s="100"/>
      <c r="AM2404" s="100"/>
      <c r="AN2404" s="100"/>
      <c r="AO2404" s="44"/>
      <c r="AP2404" s="100"/>
      <c r="AQ2404" s="100"/>
      <c r="AR2404" s="100"/>
      <c r="AS2404" s="100"/>
      <c r="AT2404" s="100"/>
      <c r="AU2404" s="100"/>
      <c r="AV2404" s="100"/>
      <c r="AW2404" s="100"/>
      <c r="AX2404" s="100"/>
      <c r="AY2404" s="100"/>
      <c r="AZ2404" s="100">
        <v>51</v>
      </c>
      <c r="BA2404" s="100"/>
      <c r="BB2404" s="100"/>
      <c r="BC2404" s="100"/>
    </row>
    <row r="2405" spans="1:56" x14ac:dyDescent="0.3">
      <c r="A2405" s="100" t="s">
        <v>40</v>
      </c>
      <c r="B2405" s="100" t="s">
        <v>199</v>
      </c>
      <c r="C2405" s="100" t="s">
        <v>98</v>
      </c>
      <c r="D2405" s="100" t="s">
        <v>3361</v>
      </c>
      <c r="E2405" s="100" t="s">
        <v>54</v>
      </c>
      <c r="F2405" s="100">
        <v>999924620</v>
      </c>
      <c r="G2405" s="99">
        <f>(J2405+T2405)-H2405</f>
        <v>51</v>
      </c>
      <c r="H2405" s="100"/>
      <c r="I2405" s="44"/>
      <c r="J2405" s="99">
        <f>SUM(K2405,L2405,N2405,O2405,P2405,Q2405)</f>
        <v>0</v>
      </c>
      <c r="K2405" s="99">
        <f>SUM(AD2405,AL2405,AN2405)</f>
        <v>0</v>
      </c>
      <c r="L2405" s="99">
        <f>SUM(AE2405,AF2405,AG2405,AH2405)</f>
        <v>0</v>
      </c>
      <c r="M2405" s="99">
        <f>COUNT(#REF!,#REF!,#REF!,#REF!,#REF!,#REF!,#REF!,AE2405,#REF!,#REF!,#REF!,#REF!,AF2405,AG2405,#REF!,#REF!,#REF!,AH2405)</f>
        <v>0</v>
      </c>
      <c r="N2405" s="99">
        <f>AI2405+AJ2405</f>
        <v>0</v>
      </c>
      <c r="O2405" s="99"/>
      <c r="P2405" s="99">
        <f>AK2405</f>
        <v>0</v>
      </c>
      <c r="Q2405" s="99">
        <f>AM2405</f>
        <v>0</v>
      </c>
      <c r="R2405" s="99">
        <v>0</v>
      </c>
      <c r="S2405" s="47"/>
      <c r="T2405" s="99">
        <f>SUM(U2405,V2405,X2405,Y2405,Z2405,AA2405,AB2405)</f>
        <v>51</v>
      </c>
      <c r="U2405" s="99">
        <f>AP2405</f>
        <v>0</v>
      </c>
      <c r="V2405" s="99">
        <f>SUM(AS2405,AT2405,AU2405,AV2405,AW2405,AX2405,AY2405,AZ2405,BA2405,BB2405,BC2405)</f>
        <v>51</v>
      </c>
      <c r="W2405" s="99">
        <f>COUNT(AS2405,AT2405,AU2405,AV2405,AW2405,AX2405,AY2405,AZ2405,BA2405,BB2405,BC2405)</f>
        <v>1</v>
      </c>
      <c r="X2405" s="99">
        <v>0</v>
      </c>
      <c r="Y2405" s="99">
        <v>0</v>
      </c>
      <c r="Z2405" s="99">
        <v>0</v>
      </c>
      <c r="AA2405" s="99">
        <f>AR2405</f>
        <v>0</v>
      </c>
      <c r="AB2405" s="99">
        <f>AQ2405</f>
        <v>0</v>
      </c>
      <c r="AC2405" s="47"/>
      <c r="AD2405" s="100"/>
      <c r="AE2405" s="100"/>
      <c r="AF2405" s="100"/>
      <c r="AG2405" s="100"/>
      <c r="AH2405" s="100"/>
      <c r="AI2405" s="100"/>
      <c r="AJ2405" s="100"/>
      <c r="AK2405" s="100"/>
      <c r="AL2405" s="100"/>
      <c r="AM2405" s="100"/>
      <c r="AN2405" s="100"/>
      <c r="AO2405" s="44"/>
      <c r="AP2405" s="100"/>
      <c r="AQ2405" s="100"/>
      <c r="AR2405" s="100"/>
      <c r="AS2405" s="100"/>
      <c r="AT2405" s="100"/>
      <c r="AU2405" s="100"/>
      <c r="AV2405" s="100"/>
      <c r="AW2405" s="100"/>
      <c r="AX2405" s="100"/>
      <c r="AY2405" s="100"/>
      <c r="AZ2405" s="100">
        <v>51</v>
      </c>
      <c r="BA2405" s="100"/>
      <c r="BB2405" s="100"/>
      <c r="BC2405" s="100"/>
    </row>
    <row r="2406" spans="1:56" x14ac:dyDescent="0.3">
      <c r="A2406" s="100" t="s">
        <v>40</v>
      </c>
      <c r="B2406" s="100" t="s">
        <v>199</v>
      </c>
      <c r="C2406" s="100" t="s">
        <v>2380</v>
      </c>
      <c r="D2406" s="100" t="s">
        <v>2381</v>
      </c>
      <c r="E2406" s="100" t="s">
        <v>54</v>
      </c>
      <c r="F2406" s="100">
        <v>999926913</v>
      </c>
      <c r="G2406" s="99">
        <f>(J2406+T2406)-H2406</f>
        <v>51</v>
      </c>
      <c r="H2406" s="100"/>
      <c r="I2406" s="44"/>
      <c r="J2406" s="99">
        <f>SUM(K2406,L2406,N2406,O2406,P2406,Q2406)</f>
        <v>0</v>
      </c>
      <c r="K2406" s="99">
        <f>SUM(AD2406,AL2406,AN2406)</f>
        <v>0</v>
      </c>
      <c r="L2406" s="99">
        <f>SUM(AE2406,AF2406,AG2406,AH2406)</f>
        <v>0</v>
      </c>
      <c r="M2406" s="99">
        <f>COUNT(#REF!,#REF!,#REF!,#REF!,#REF!,#REF!,#REF!,AE2406,#REF!,#REF!,#REF!,#REF!,AF2406,AG2406,#REF!,#REF!,#REF!,AH2406)</f>
        <v>0</v>
      </c>
      <c r="N2406" s="99">
        <f>AI2406+AJ2406</f>
        <v>0</v>
      </c>
      <c r="O2406" s="99"/>
      <c r="P2406" s="99">
        <f>AK2406</f>
        <v>0</v>
      </c>
      <c r="Q2406" s="99">
        <f>AM2406</f>
        <v>0</v>
      </c>
      <c r="R2406" s="99">
        <v>0</v>
      </c>
      <c r="S2406" s="47"/>
      <c r="T2406" s="99">
        <f>SUM(U2406,V2406,X2406,Y2406,Z2406,AA2406,AB2406)</f>
        <v>51</v>
      </c>
      <c r="U2406" s="99">
        <f>AP2406</f>
        <v>0</v>
      </c>
      <c r="V2406" s="99">
        <f>SUM(AS2406,AT2406,AU2406,AV2406,AW2406,AX2406,AY2406,AZ2406,BA2406,BB2406,BC2406)</f>
        <v>51</v>
      </c>
      <c r="W2406" s="99">
        <f>COUNT(AS2406,AT2406,AU2406,AV2406,AW2406,AX2406,AY2406,AZ2406,BA2406,BB2406,BC2406)</f>
        <v>1</v>
      </c>
      <c r="X2406" s="99">
        <v>0</v>
      </c>
      <c r="Y2406" s="99">
        <v>0</v>
      </c>
      <c r="Z2406" s="99">
        <v>0</v>
      </c>
      <c r="AA2406" s="99">
        <f>AR2406</f>
        <v>0</v>
      </c>
      <c r="AB2406" s="99">
        <f>AQ2406</f>
        <v>0</v>
      </c>
      <c r="AC2406" s="47"/>
      <c r="AD2406" s="100"/>
      <c r="AE2406" s="100"/>
      <c r="AF2406" s="100"/>
      <c r="AG2406" s="100"/>
      <c r="AH2406" s="100"/>
      <c r="AI2406" s="100"/>
      <c r="AJ2406" s="100"/>
      <c r="AK2406" s="100"/>
      <c r="AL2406" s="100"/>
      <c r="AM2406" s="100"/>
      <c r="AN2406" s="100"/>
      <c r="AO2406" s="44"/>
      <c r="AP2406" s="100"/>
      <c r="AQ2406" s="100"/>
      <c r="AR2406" s="100"/>
      <c r="AS2406" s="100"/>
      <c r="AT2406" s="100"/>
      <c r="AU2406" s="100"/>
      <c r="AV2406" s="100"/>
      <c r="AW2406" s="100"/>
      <c r="AX2406" s="100"/>
      <c r="AY2406" s="100"/>
      <c r="AZ2406" s="100">
        <v>51</v>
      </c>
      <c r="BA2406" s="100"/>
      <c r="BB2406" s="100"/>
      <c r="BC2406" s="100"/>
    </row>
    <row r="2407" spans="1:56" x14ac:dyDescent="0.3">
      <c r="A2407" s="100" t="s">
        <v>40</v>
      </c>
      <c r="B2407" s="100" t="s">
        <v>199</v>
      </c>
      <c r="C2407" s="100" t="s">
        <v>1861</v>
      </c>
      <c r="D2407" s="100" t="s">
        <v>3193</v>
      </c>
      <c r="E2407" s="100" t="s">
        <v>54</v>
      </c>
      <c r="F2407" s="100">
        <v>999924747</v>
      </c>
      <c r="G2407" s="99">
        <f>(J2407+T2407)-H2407</f>
        <v>45</v>
      </c>
      <c r="H2407" s="100"/>
      <c r="I2407" s="44"/>
      <c r="J2407" s="99">
        <f>SUM(K2407,L2407,N2407,O2407,P2407,Q2407)</f>
        <v>0</v>
      </c>
      <c r="K2407" s="99">
        <f>SUM(AD2407,AL2407,AN2407)</f>
        <v>0</v>
      </c>
      <c r="L2407" s="99">
        <f>SUM(AE2407,AF2407,AG2407,AH2407)</f>
        <v>0</v>
      </c>
      <c r="M2407" s="99">
        <f>COUNT(#REF!,#REF!,#REF!,#REF!,#REF!,#REF!,#REF!,AE2407,#REF!,#REF!,#REF!,#REF!,AF2407,AG2407,#REF!,#REF!,#REF!,AH2407)</f>
        <v>0</v>
      </c>
      <c r="N2407" s="99">
        <f>AI2407+AJ2407</f>
        <v>0</v>
      </c>
      <c r="O2407" s="99"/>
      <c r="P2407" s="99">
        <f>AK2407</f>
        <v>0</v>
      </c>
      <c r="Q2407" s="99">
        <f>AM2407</f>
        <v>0</v>
      </c>
      <c r="R2407" s="99">
        <v>0</v>
      </c>
      <c r="S2407" s="47"/>
      <c r="T2407" s="99">
        <f>SUM(U2407,V2407,X2407,Y2407,Z2407,AA2407,AB2407)</f>
        <v>45</v>
      </c>
      <c r="U2407" s="99">
        <f>AP2407</f>
        <v>0</v>
      </c>
      <c r="V2407" s="99">
        <f>SUM(AS2407,AT2407,AU2407,AV2407,AW2407,AX2407,AY2407,AZ2407,BA2407,BB2407,BC2407)</f>
        <v>45</v>
      </c>
      <c r="W2407" s="99">
        <f>COUNT(AS2407,AT2407,AU2407,AV2407,AW2407,AX2407,AY2407,AZ2407,BA2407,BB2407,BC2407)</f>
        <v>1</v>
      </c>
      <c r="X2407" s="99">
        <v>0</v>
      </c>
      <c r="Y2407" s="99">
        <v>0</v>
      </c>
      <c r="Z2407" s="99">
        <v>0</v>
      </c>
      <c r="AA2407" s="99">
        <f>AR2407</f>
        <v>0</v>
      </c>
      <c r="AB2407" s="99">
        <f>AQ2407</f>
        <v>0</v>
      </c>
      <c r="AC2407" s="47"/>
      <c r="AD2407" s="100"/>
      <c r="AE2407" s="100"/>
      <c r="AF2407" s="100"/>
      <c r="AG2407" s="100"/>
      <c r="AH2407" s="100"/>
      <c r="AI2407" s="100"/>
      <c r="AJ2407" s="100"/>
      <c r="AK2407" s="100"/>
      <c r="AL2407" s="100"/>
      <c r="AM2407" s="100"/>
      <c r="AN2407" s="100"/>
      <c r="AO2407" s="44"/>
      <c r="AP2407" s="100"/>
      <c r="AQ2407" s="100"/>
      <c r="AR2407" s="100"/>
      <c r="AS2407" s="100"/>
      <c r="AT2407" s="100"/>
      <c r="AU2407" s="100"/>
      <c r="AV2407" s="100"/>
      <c r="AW2407" s="100"/>
      <c r="AX2407" s="100">
        <v>45</v>
      </c>
      <c r="AY2407" s="100"/>
      <c r="AZ2407" s="100"/>
      <c r="BA2407" s="100"/>
      <c r="BB2407" s="100"/>
      <c r="BC2407" s="100"/>
    </row>
    <row r="2408" spans="1:56" x14ac:dyDescent="0.3">
      <c r="A2408" s="100" t="s">
        <v>40</v>
      </c>
      <c r="B2408" s="100" t="s">
        <v>199</v>
      </c>
      <c r="C2408" s="100" t="s">
        <v>3046</v>
      </c>
      <c r="D2408" s="100" t="s">
        <v>3047</v>
      </c>
      <c r="E2408" s="100" t="s">
        <v>54</v>
      </c>
      <c r="F2408" s="100">
        <v>999929547</v>
      </c>
      <c r="G2408" s="99">
        <f>(J2408+T2408)-H2408</f>
        <v>45</v>
      </c>
      <c r="H2408" s="100"/>
      <c r="I2408" s="44"/>
      <c r="J2408" s="99">
        <f>SUM(K2408,L2408,N2408,O2408,P2408,Q2408)</f>
        <v>0</v>
      </c>
      <c r="K2408" s="99">
        <f>SUM(AD2408,AL2408,AN2408)</f>
        <v>0</v>
      </c>
      <c r="L2408" s="99">
        <f>SUM(AE2408,AF2408,AG2408,AH2408)</f>
        <v>0</v>
      </c>
      <c r="M2408" s="99">
        <f>COUNT(#REF!,#REF!,#REF!,#REF!,#REF!,#REF!,#REF!,AE2408,#REF!,#REF!,#REF!,#REF!,AF2408,AG2408,#REF!,#REF!,#REF!,AH2408)</f>
        <v>0</v>
      </c>
      <c r="N2408" s="99">
        <f>AI2408+AJ2408</f>
        <v>0</v>
      </c>
      <c r="O2408" s="99"/>
      <c r="P2408" s="99">
        <f>AK2408</f>
        <v>0</v>
      </c>
      <c r="Q2408" s="99">
        <f>AM2408</f>
        <v>0</v>
      </c>
      <c r="R2408" s="99">
        <v>0</v>
      </c>
      <c r="S2408" s="47"/>
      <c r="T2408" s="99">
        <f>SUM(U2408,V2408,X2408,Y2408,Z2408,AA2408,AB2408)</f>
        <v>45</v>
      </c>
      <c r="U2408" s="99">
        <f>AP2408</f>
        <v>0</v>
      </c>
      <c r="V2408" s="99">
        <f>SUM(AS2408,AT2408,AU2408,AV2408,AW2408,AX2408,AY2408,AZ2408,BA2408,BB2408,BC2408)</f>
        <v>45</v>
      </c>
      <c r="W2408" s="99">
        <f>COUNT(AS2408,AT2408,AU2408,AV2408,AW2408,AX2408,AY2408,AZ2408,BA2408,BB2408,BC2408)</f>
        <v>1</v>
      </c>
      <c r="X2408" s="99">
        <v>0</v>
      </c>
      <c r="Y2408" s="99">
        <v>0</v>
      </c>
      <c r="Z2408" s="99">
        <v>0</v>
      </c>
      <c r="AA2408" s="99">
        <f>AR2408</f>
        <v>0</v>
      </c>
      <c r="AB2408" s="99">
        <f>AQ2408</f>
        <v>0</v>
      </c>
      <c r="AC2408" s="47"/>
      <c r="AD2408" s="100"/>
      <c r="AE2408" s="100"/>
      <c r="AF2408" s="100"/>
      <c r="AG2408" s="100"/>
      <c r="AH2408" s="100"/>
      <c r="AI2408" s="100"/>
      <c r="AJ2408" s="100"/>
      <c r="AK2408" s="100"/>
      <c r="AL2408" s="100"/>
      <c r="AM2408" s="100"/>
      <c r="AN2408" s="100"/>
      <c r="AO2408" s="44"/>
      <c r="AP2408" s="100"/>
      <c r="AQ2408" s="100"/>
      <c r="AR2408" s="100"/>
      <c r="AS2408" s="100"/>
      <c r="AT2408" s="100"/>
      <c r="AU2408" s="100">
        <v>45</v>
      </c>
      <c r="AV2408" s="100"/>
      <c r="AW2408" s="100"/>
      <c r="AX2408" s="100"/>
      <c r="AY2408" s="100"/>
      <c r="AZ2408" s="100"/>
      <c r="BA2408" s="100"/>
      <c r="BB2408" s="100"/>
      <c r="BC2408" s="100"/>
    </row>
    <row r="2409" spans="1:56" x14ac:dyDescent="0.3">
      <c r="A2409" s="100" t="s">
        <v>40</v>
      </c>
      <c r="B2409" s="100" t="s">
        <v>199</v>
      </c>
      <c r="C2409" s="100" t="s">
        <v>1829</v>
      </c>
      <c r="D2409" s="100" t="s">
        <v>3194</v>
      </c>
      <c r="E2409" s="100" t="s">
        <v>54</v>
      </c>
      <c r="F2409" s="100">
        <v>999924545</v>
      </c>
      <c r="G2409" s="99">
        <f>(J2409+T2409)-H2409</f>
        <v>44.2</v>
      </c>
      <c r="H2409" s="99">
        <f>J2409*0.5</f>
        <v>10.200000000000001</v>
      </c>
      <c r="I2409" s="44"/>
      <c r="J2409" s="99">
        <f>SUM(K2409,L2409,N2409,O2409,P2409,Q2409)</f>
        <v>20.400000000000002</v>
      </c>
      <c r="K2409" s="99">
        <f>SUM(AD2409,AL2409,AN2409)</f>
        <v>0</v>
      </c>
      <c r="L2409" s="99">
        <f>SUM(AE2409,AF2409,AG2409,AH2409)</f>
        <v>0</v>
      </c>
      <c r="M2409" s="99">
        <f>COUNT(#REF!,#REF!,#REF!,#REF!,#REF!,#REF!,#REF!,AE2409,#REF!,#REF!,#REF!,#REF!,AF2409,AG2409,#REF!,#REF!,#REF!,AH2409)</f>
        <v>4</v>
      </c>
      <c r="N2409" s="99">
        <f>AI2409+AJ2409</f>
        <v>0</v>
      </c>
      <c r="O2409" s="99"/>
      <c r="P2409" s="99">
        <f>AK2409</f>
        <v>20.400000000000002</v>
      </c>
      <c r="Q2409" s="99">
        <f>AM2409</f>
        <v>0</v>
      </c>
      <c r="R2409" s="99">
        <v>0</v>
      </c>
      <c r="S2409" s="47"/>
      <c r="T2409" s="99">
        <f>SUM(U2409,V2409,X2409,Y2409,Z2409,AA2409,AB2409)</f>
        <v>34</v>
      </c>
      <c r="U2409" s="99">
        <f>AP2409</f>
        <v>0</v>
      </c>
      <c r="V2409" s="99">
        <f>SUM(AS2409,AT2409,AU2409,AV2409,AW2409,AX2409,AY2409,AZ2409,BA2409,BB2409,BC2409)</f>
        <v>34</v>
      </c>
      <c r="W2409" s="99">
        <f>COUNT(AS2409,AT2409,AU2409,AV2409,AW2409,AX2409,AY2409,AZ2409,BA2409,BB2409,BC2409)</f>
        <v>1</v>
      </c>
      <c r="X2409" s="99">
        <v>0</v>
      </c>
      <c r="Y2409" s="99">
        <v>0</v>
      </c>
      <c r="Z2409" s="99">
        <v>0</v>
      </c>
      <c r="AA2409" s="99">
        <f>AR2409</f>
        <v>0</v>
      </c>
      <c r="AB2409" s="99">
        <f>AQ2409</f>
        <v>0</v>
      </c>
      <c r="AC2409" s="47"/>
      <c r="AD2409" s="100">
        <v>0</v>
      </c>
      <c r="AE2409" s="100">
        <v>0</v>
      </c>
      <c r="AF2409" s="100">
        <v>0</v>
      </c>
      <c r="AG2409" s="100">
        <v>0</v>
      </c>
      <c r="AH2409" s="100">
        <v>0</v>
      </c>
      <c r="AI2409" s="100">
        <v>0</v>
      </c>
      <c r="AJ2409" s="100">
        <v>0</v>
      </c>
      <c r="AK2409" s="100">
        <v>20.400000000000002</v>
      </c>
      <c r="AL2409" s="100">
        <v>0</v>
      </c>
      <c r="AM2409" s="100">
        <v>0</v>
      </c>
      <c r="AN2409" s="100">
        <v>0</v>
      </c>
      <c r="AO2409" s="44"/>
      <c r="AP2409" s="100"/>
      <c r="AQ2409" s="100"/>
      <c r="AR2409" s="100"/>
      <c r="AS2409" s="100"/>
      <c r="AT2409" s="100"/>
      <c r="AU2409" s="100"/>
      <c r="AV2409" s="100"/>
      <c r="AW2409" s="100"/>
      <c r="AX2409" s="100">
        <v>34</v>
      </c>
      <c r="AY2409" s="100"/>
      <c r="AZ2409" s="100"/>
      <c r="BA2409" s="100"/>
      <c r="BB2409" s="100"/>
      <c r="BC2409" s="100"/>
    </row>
    <row r="2410" spans="1:56" x14ac:dyDescent="0.3">
      <c r="A2410" s="102" t="s">
        <v>40</v>
      </c>
      <c r="B2410" s="99" t="s">
        <v>199</v>
      </c>
      <c r="C2410" s="99" t="s">
        <v>1178</v>
      </c>
      <c r="D2410" s="99" t="s">
        <v>1179</v>
      </c>
      <c r="E2410" s="99" t="s">
        <v>54</v>
      </c>
      <c r="F2410" s="99">
        <v>999919535</v>
      </c>
      <c r="G2410" s="99">
        <f>(J2410+T2410)-H2410</f>
        <v>40.5</v>
      </c>
      <c r="H2410" s="99">
        <f>(K2410+L2410+N2410+O2410+P2410+Q2410+R2410)*0.5</f>
        <v>40.5</v>
      </c>
      <c r="I2410" s="24"/>
      <c r="J2410" s="99">
        <f>SUM(K2410,L2410,N2410,O2410,P2410,Q2410)</f>
        <v>81</v>
      </c>
      <c r="K2410" s="99">
        <f>SUM(AD2410,AL2410,AN2410)</f>
        <v>0</v>
      </c>
      <c r="L2410" s="99">
        <f>SUM(AE2410,AF2410,AG2410,AH2410)</f>
        <v>30</v>
      </c>
      <c r="M2410" s="99">
        <f>COUNT(#REF!,#REF!,#REF!,#REF!,#REF!,#REF!,#REF!,AE2410,#REF!,#REF!,#REF!,#REF!,AF2410,AG2410,#REF!,#REF!,#REF!,AH2410)</f>
        <v>1</v>
      </c>
      <c r="N2410" s="99">
        <f>AI2410+AJ2410</f>
        <v>0</v>
      </c>
      <c r="O2410" s="99"/>
      <c r="P2410" s="99">
        <f>AK2410</f>
        <v>51</v>
      </c>
      <c r="Q2410" s="99">
        <f>AM2410</f>
        <v>0</v>
      </c>
      <c r="R2410" s="99">
        <v>0</v>
      </c>
      <c r="S2410" s="47"/>
      <c r="T2410" s="99">
        <f>SUM(U2410,V2410,X2410,Y2410,Z2410,AA2410,AB2410)</f>
        <v>0</v>
      </c>
      <c r="U2410" s="99">
        <f>AP2410</f>
        <v>0</v>
      </c>
      <c r="V2410" s="99">
        <f>SUM(AS2410,AT2410,AU2410,AV2410,AW2410,AX2410,AY2410,AZ2410,BA2410,BB2410,BC2410)</f>
        <v>0</v>
      </c>
      <c r="W2410" s="99">
        <f>COUNT(AS2410,AT2410,AU2410,AV2410,AW2410,AX2410,AY2410,AZ2410,BA2410,BB2410,BC2410)</f>
        <v>0</v>
      </c>
      <c r="X2410" s="99">
        <v>0</v>
      </c>
      <c r="Y2410" s="99">
        <v>0</v>
      </c>
      <c r="Z2410" s="99">
        <v>0</v>
      </c>
      <c r="AA2410" s="99">
        <f>AR2410</f>
        <v>0</v>
      </c>
      <c r="AB2410" s="99">
        <f>AQ2410</f>
        <v>0</v>
      </c>
      <c r="AC2410" s="47"/>
      <c r="AD2410" s="99"/>
      <c r="AE2410" s="99"/>
      <c r="AF2410" s="99"/>
      <c r="AG2410" s="99"/>
      <c r="AH2410" s="99">
        <v>30</v>
      </c>
      <c r="AI2410" s="99"/>
      <c r="AJ2410" s="99"/>
      <c r="AK2410" s="99">
        <v>51</v>
      </c>
      <c r="AL2410" s="99"/>
      <c r="AM2410" s="100"/>
      <c r="AN2410" s="100"/>
      <c r="AO2410" s="44"/>
      <c r="AP2410" s="100"/>
      <c r="AQ2410" s="100"/>
      <c r="AR2410" s="100"/>
      <c r="AS2410" s="100"/>
      <c r="AT2410" s="100"/>
      <c r="AU2410" s="100"/>
      <c r="AV2410" s="100"/>
      <c r="AW2410" s="100"/>
      <c r="AX2410" s="100"/>
      <c r="AY2410" s="100"/>
      <c r="AZ2410" s="100"/>
      <c r="BA2410" s="100"/>
      <c r="BB2410" s="100"/>
      <c r="BC2410" s="100"/>
      <c r="BD2410" s="41"/>
    </row>
    <row r="2411" spans="1:56" x14ac:dyDescent="0.3">
      <c r="A2411" s="100" t="s">
        <v>40</v>
      </c>
      <c r="B2411" s="100" t="s">
        <v>199</v>
      </c>
      <c r="C2411" s="100" t="s">
        <v>3363</v>
      </c>
      <c r="D2411" s="100" t="s">
        <v>3364</v>
      </c>
      <c r="E2411" s="100" t="s">
        <v>54</v>
      </c>
      <c r="F2411" s="100">
        <v>999909691</v>
      </c>
      <c r="G2411" s="99">
        <f>(J2411+T2411)-H2411</f>
        <v>38</v>
      </c>
      <c r="H2411" s="100"/>
      <c r="I2411" s="44"/>
      <c r="J2411" s="99">
        <f>SUM(K2411,L2411,N2411,O2411,P2411,Q2411)</f>
        <v>0</v>
      </c>
      <c r="K2411" s="99">
        <f>SUM(AD2411,AL2411,AN2411)</f>
        <v>0</v>
      </c>
      <c r="L2411" s="99">
        <f>SUM(AE2411,AF2411,AG2411,AH2411)</f>
        <v>0</v>
      </c>
      <c r="M2411" s="99">
        <f>COUNT(#REF!,#REF!,#REF!,#REF!,#REF!,#REF!,#REF!,AE2411,#REF!,#REF!,#REF!,#REF!,AF2411,AG2411,#REF!,#REF!,#REF!,AH2411)</f>
        <v>0</v>
      </c>
      <c r="N2411" s="99">
        <f>AI2411+AJ2411</f>
        <v>0</v>
      </c>
      <c r="O2411" s="99"/>
      <c r="P2411" s="99">
        <f>AK2411</f>
        <v>0</v>
      </c>
      <c r="Q2411" s="99">
        <f>AM2411</f>
        <v>0</v>
      </c>
      <c r="R2411" s="99">
        <v>0</v>
      </c>
      <c r="S2411" s="47"/>
      <c r="T2411" s="99">
        <f>SUM(U2411,V2411,X2411,Y2411,Z2411,AA2411,AB2411)</f>
        <v>38</v>
      </c>
      <c r="U2411" s="99">
        <f>AP2411</f>
        <v>0</v>
      </c>
      <c r="V2411" s="99">
        <f>SUM(AS2411,AT2411,AU2411,AV2411,AW2411,AX2411,AY2411,AZ2411,BA2411,BB2411,BC2411)</f>
        <v>38</v>
      </c>
      <c r="W2411" s="99">
        <f>COUNT(AS2411,AT2411,AU2411,AV2411,AW2411,AX2411,AY2411,AZ2411,BA2411,BB2411,BC2411)</f>
        <v>1</v>
      </c>
      <c r="X2411" s="99">
        <v>0</v>
      </c>
      <c r="Y2411" s="99">
        <v>0</v>
      </c>
      <c r="Z2411" s="99">
        <v>0</v>
      </c>
      <c r="AA2411" s="99">
        <f>AR2411</f>
        <v>0</v>
      </c>
      <c r="AB2411" s="99">
        <f>AQ2411</f>
        <v>0</v>
      </c>
      <c r="AC2411" s="47"/>
      <c r="AD2411" s="100"/>
      <c r="AE2411" s="100"/>
      <c r="AF2411" s="100"/>
      <c r="AG2411" s="100"/>
      <c r="AH2411" s="100"/>
      <c r="AI2411" s="100"/>
      <c r="AJ2411" s="100"/>
      <c r="AK2411" s="100"/>
      <c r="AL2411" s="100"/>
      <c r="AM2411" s="100"/>
      <c r="AN2411" s="100"/>
      <c r="AO2411" s="44"/>
      <c r="AP2411" s="100"/>
      <c r="AQ2411" s="100"/>
      <c r="AR2411" s="100"/>
      <c r="AS2411" s="100"/>
      <c r="AT2411" s="100"/>
      <c r="AU2411" s="100"/>
      <c r="AV2411" s="100"/>
      <c r="AW2411" s="100"/>
      <c r="AX2411" s="100"/>
      <c r="AY2411" s="100"/>
      <c r="AZ2411" s="100">
        <v>38</v>
      </c>
      <c r="BA2411" s="100"/>
      <c r="BB2411" s="100"/>
      <c r="BC2411" s="100"/>
    </row>
    <row r="2412" spans="1:56" x14ac:dyDescent="0.3">
      <c r="A2412" s="100" t="s">
        <v>40</v>
      </c>
      <c r="B2412" s="100" t="s">
        <v>199</v>
      </c>
      <c r="C2412" s="100" t="s">
        <v>1244</v>
      </c>
      <c r="D2412" s="100" t="s">
        <v>748</v>
      </c>
      <c r="E2412" s="100" t="s">
        <v>54</v>
      </c>
      <c r="F2412" s="100">
        <v>999920293</v>
      </c>
      <c r="G2412" s="99">
        <f>(J2412+T2412)-H2412</f>
        <v>38</v>
      </c>
      <c r="H2412" s="100"/>
      <c r="I2412" s="44"/>
      <c r="J2412" s="99">
        <f>SUM(K2412,L2412,N2412,O2412,P2412,Q2412)</f>
        <v>0</v>
      </c>
      <c r="K2412" s="99">
        <f>SUM(AD2412,AL2412,AN2412)</f>
        <v>0</v>
      </c>
      <c r="L2412" s="99">
        <f>SUM(AE2412,AF2412,AG2412,AH2412)</f>
        <v>0</v>
      </c>
      <c r="M2412" s="99">
        <f>COUNT(#REF!,#REF!,#REF!,#REF!,#REF!,#REF!,#REF!,AE2412,#REF!,#REF!,#REF!,#REF!,AF2412,AG2412,#REF!,#REF!,#REF!,AH2412)</f>
        <v>0</v>
      </c>
      <c r="N2412" s="99">
        <f>AI2412+AJ2412</f>
        <v>0</v>
      </c>
      <c r="O2412" s="99"/>
      <c r="P2412" s="99">
        <f>AK2412</f>
        <v>0</v>
      </c>
      <c r="Q2412" s="99">
        <f>AM2412</f>
        <v>0</v>
      </c>
      <c r="R2412" s="99">
        <v>0</v>
      </c>
      <c r="S2412" s="47"/>
      <c r="T2412" s="99">
        <f>SUM(U2412,V2412,X2412,Y2412,Z2412,AA2412,AB2412)</f>
        <v>38</v>
      </c>
      <c r="U2412" s="99">
        <f>AP2412</f>
        <v>0</v>
      </c>
      <c r="V2412" s="99">
        <f>SUM(AS2412,AT2412,AU2412,AV2412,AW2412,AX2412,AY2412,AZ2412,BA2412,BB2412,BC2412)</f>
        <v>38</v>
      </c>
      <c r="W2412" s="99">
        <f>COUNT(AS2412,AT2412,AU2412,AV2412,AW2412,AX2412,AY2412,AZ2412,BA2412,BB2412,BC2412)</f>
        <v>1</v>
      </c>
      <c r="X2412" s="99">
        <v>0</v>
      </c>
      <c r="Y2412" s="99">
        <v>0</v>
      </c>
      <c r="Z2412" s="99">
        <v>0</v>
      </c>
      <c r="AA2412" s="99">
        <f>AR2412</f>
        <v>0</v>
      </c>
      <c r="AB2412" s="99">
        <f>AQ2412</f>
        <v>0</v>
      </c>
      <c r="AC2412" s="47"/>
      <c r="AD2412" s="100"/>
      <c r="AE2412" s="100"/>
      <c r="AF2412" s="100"/>
      <c r="AG2412" s="100"/>
      <c r="AH2412" s="100"/>
      <c r="AI2412" s="100"/>
      <c r="AJ2412" s="100"/>
      <c r="AK2412" s="100"/>
      <c r="AL2412" s="100"/>
      <c r="AM2412" s="100"/>
      <c r="AN2412" s="100"/>
      <c r="AO2412" s="44"/>
      <c r="AP2412" s="100"/>
      <c r="AQ2412" s="100"/>
      <c r="AR2412" s="100"/>
      <c r="AS2412" s="100"/>
      <c r="AT2412" s="100"/>
      <c r="AU2412" s="100"/>
      <c r="AV2412" s="100"/>
      <c r="AW2412" s="100"/>
      <c r="AX2412" s="100"/>
      <c r="AY2412" s="100"/>
      <c r="AZ2412" s="100">
        <v>38</v>
      </c>
      <c r="BA2412" s="100"/>
      <c r="BB2412" s="100"/>
      <c r="BC2412" s="100"/>
    </row>
    <row r="2413" spans="1:56" x14ac:dyDescent="0.3">
      <c r="A2413" s="100" t="s">
        <v>40</v>
      </c>
      <c r="B2413" s="100" t="s">
        <v>199</v>
      </c>
      <c r="C2413" s="100" t="s">
        <v>2191</v>
      </c>
      <c r="D2413" s="100" t="s">
        <v>2192</v>
      </c>
      <c r="E2413" s="100" t="s">
        <v>54</v>
      </c>
      <c r="F2413" s="100">
        <v>999926123</v>
      </c>
      <c r="G2413" s="99">
        <f>(J2413+T2413)-H2413</f>
        <v>38</v>
      </c>
      <c r="H2413" s="100"/>
      <c r="I2413" s="44"/>
      <c r="J2413" s="99">
        <f>SUM(K2413,L2413,N2413,O2413,P2413,Q2413)</f>
        <v>0</v>
      </c>
      <c r="K2413" s="99">
        <f>SUM(AD2413,AL2413,AN2413)</f>
        <v>0</v>
      </c>
      <c r="L2413" s="99">
        <f>SUM(AE2413,AF2413,AG2413,AH2413)</f>
        <v>0</v>
      </c>
      <c r="M2413" s="99">
        <f>COUNT(#REF!,#REF!,#REF!,#REF!,#REF!,#REF!,#REF!,AE2413,#REF!,#REF!,#REF!,#REF!,AF2413,AG2413,#REF!,#REF!,#REF!,AH2413)</f>
        <v>0</v>
      </c>
      <c r="N2413" s="99">
        <f>AI2413+AJ2413</f>
        <v>0</v>
      </c>
      <c r="O2413" s="99"/>
      <c r="P2413" s="99">
        <f>AK2413</f>
        <v>0</v>
      </c>
      <c r="Q2413" s="99">
        <f>AM2413</f>
        <v>0</v>
      </c>
      <c r="R2413" s="99">
        <v>0</v>
      </c>
      <c r="S2413" s="47"/>
      <c r="T2413" s="99">
        <f>SUM(U2413,V2413,X2413,Y2413,Z2413,AA2413,AB2413)</f>
        <v>38</v>
      </c>
      <c r="U2413" s="99">
        <f>AP2413</f>
        <v>0</v>
      </c>
      <c r="V2413" s="99">
        <f>SUM(AS2413,AT2413,AU2413,AV2413,AW2413,AX2413,AY2413,AZ2413,BA2413,BB2413,BC2413)</f>
        <v>38</v>
      </c>
      <c r="W2413" s="99">
        <f>COUNT(AS2413,AT2413,AU2413,AV2413,AW2413,AX2413,AY2413,AZ2413,BA2413,BB2413,BC2413)</f>
        <v>1</v>
      </c>
      <c r="X2413" s="99">
        <v>0</v>
      </c>
      <c r="Y2413" s="99">
        <v>0</v>
      </c>
      <c r="Z2413" s="99">
        <v>0</v>
      </c>
      <c r="AA2413" s="99">
        <f>AR2413</f>
        <v>0</v>
      </c>
      <c r="AB2413" s="99">
        <f>AQ2413</f>
        <v>0</v>
      </c>
      <c r="AC2413" s="47"/>
      <c r="AD2413" s="100"/>
      <c r="AE2413" s="100"/>
      <c r="AF2413" s="100"/>
      <c r="AG2413" s="100"/>
      <c r="AH2413" s="100"/>
      <c r="AI2413" s="100"/>
      <c r="AJ2413" s="100"/>
      <c r="AK2413" s="100"/>
      <c r="AL2413" s="100"/>
      <c r="AM2413" s="100"/>
      <c r="AN2413" s="100"/>
      <c r="AO2413" s="44"/>
      <c r="AP2413" s="100"/>
      <c r="AQ2413" s="100"/>
      <c r="AR2413" s="100"/>
      <c r="AS2413" s="100"/>
      <c r="AT2413" s="100"/>
      <c r="AU2413" s="100"/>
      <c r="AV2413" s="100"/>
      <c r="AW2413" s="100"/>
      <c r="AX2413" s="100"/>
      <c r="AY2413" s="100"/>
      <c r="AZ2413" s="100">
        <v>38</v>
      </c>
      <c r="BA2413" s="100"/>
      <c r="BB2413" s="100"/>
      <c r="BC2413" s="100"/>
    </row>
    <row r="2414" spans="1:56" x14ac:dyDescent="0.3">
      <c r="A2414" s="100" t="s">
        <v>40</v>
      </c>
      <c r="B2414" s="100" t="s">
        <v>199</v>
      </c>
      <c r="C2414" s="100" t="s">
        <v>452</v>
      </c>
      <c r="D2414" s="100" t="s">
        <v>2282</v>
      </c>
      <c r="E2414" s="100" t="s">
        <v>54</v>
      </c>
      <c r="F2414" s="100">
        <v>999926592</v>
      </c>
      <c r="G2414" s="99">
        <f>(J2414+T2414)-H2414</f>
        <v>38</v>
      </c>
      <c r="H2414" s="100"/>
      <c r="I2414" s="44"/>
      <c r="J2414" s="99">
        <f>SUM(K2414,L2414,N2414,O2414,P2414,Q2414)</f>
        <v>0</v>
      </c>
      <c r="K2414" s="99">
        <f>SUM(AD2414,AL2414,AN2414)</f>
        <v>0</v>
      </c>
      <c r="L2414" s="99">
        <f>SUM(AE2414,AF2414,AG2414,AH2414)</f>
        <v>0</v>
      </c>
      <c r="M2414" s="99">
        <f>COUNT(#REF!,#REF!,#REF!,#REF!,#REF!,#REF!,#REF!,AE2414,#REF!,#REF!,#REF!,#REF!,AF2414,AG2414,#REF!,#REF!,#REF!,AH2414)</f>
        <v>0</v>
      </c>
      <c r="N2414" s="99">
        <f>AI2414+AJ2414</f>
        <v>0</v>
      </c>
      <c r="O2414" s="99"/>
      <c r="P2414" s="99">
        <f>AK2414</f>
        <v>0</v>
      </c>
      <c r="Q2414" s="99">
        <f>AM2414</f>
        <v>0</v>
      </c>
      <c r="R2414" s="99">
        <v>0</v>
      </c>
      <c r="S2414" s="47"/>
      <c r="T2414" s="99">
        <f>SUM(U2414,V2414,X2414,Y2414,Z2414,AA2414,AB2414)</f>
        <v>38</v>
      </c>
      <c r="U2414" s="99">
        <f>AP2414</f>
        <v>0</v>
      </c>
      <c r="V2414" s="99">
        <f>SUM(AS2414,AT2414,AU2414,AV2414,AW2414,AX2414,AY2414,AZ2414,BA2414,BB2414,BC2414)</f>
        <v>38</v>
      </c>
      <c r="W2414" s="99">
        <f>COUNT(AS2414,AT2414,AU2414,AV2414,AW2414,AX2414,AY2414,AZ2414,BA2414,BB2414,BC2414)</f>
        <v>2</v>
      </c>
      <c r="X2414" s="99">
        <v>0</v>
      </c>
      <c r="Y2414" s="99">
        <v>0</v>
      </c>
      <c r="Z2414" s="99">
        <v>0</v>
      </c>
      <c r="AA2414" s="99">
        <f>AR2414</f>
        <v>0</v>
      </c>
      <c r="AB2414" s="99">
        <f>AQ2414</f>
        <v>0</v>
      </c>
      <c r="AC2414" s="47"/>
      <c r="AD2414" s="100"/>
      <c r="AE2414" s="100"/>
      <c r="AF2414" s="100"/>
      <c r="AG2414" s="100"/>
      <c r="AH2414" s="100"/>
      <c r="AI2414" s="100"/>
      <c r="AJ2414" s="100"/>
      <c r="AK2414" s="100"/>
      <c r="AL2414" s="100"/>
      <c r="AM2414" s="100"/>
      <c r="AN2414" s="100"/>
      <c r="AO2414" s="44"/>
      <c r="AP2414" s="100"/>
      <c r="AQ2414" s="100"/>
      <c r="AR2414" s="100"/>
      <c r="AS2414" s="100"/>
      <c r="AT2414" s="100"/>
      <c r="AU2414" s="100"/>
      <c r="AV2414" s="100">
        <v>0</v>
      </c>
      <c r="AW2414" s="100"/>
      <c r="AX2414" s="100"/>
      <c r="AY2414" s="100"/>
      <c r="AZ2414" s="100">
        <v>38</v>
      </c>
      <c r="BA2414" s="100"/>
      <c r="BB2414" s="100"/>
      <c r="BC2414" s="100"/>
    </row>
    <row r="2415" spans="1:56" x14ac:dyDescent="0.3">
      <c r="A2415" s="100" t="s">
        <v>40</v>
      </c>
      <c r="B2415" s="100" t="s">
        <v>199</v>
      </c>
      <c r="C2415" s="100" t="s">
        <v>2291</v>
      </c>
      <c r="D2415" s="100" t="s">
        <v>2292</v>
      </c>
      <c r="E2415" s="100" t="s">
        <v>54</v>
      </c>
      <c r="F2415" s="100">
        <v>999926636</v>
      </c>
      <c r="G2415" s="99">
        <f>(J2415+T2415)-H2415</f>
        <v>38</v>
      </c>
      <c r="H2415" s="100"/>
      <c r="I2415" s="44"/>
      <c r="J2415" s="99">
        <f>SUM(K2415,L2415,N2415,O2415,P2415,Q2415)</f>
        <v>0</v>
      </c>
      <c r="K2415" s="99">
        <f>SUM(AD2415,AL2415,AN2415)</f>
        <v>0</v>
      </c>
      <c r="L2415" s="99">
        <f>SUM(AE2415,AF2415,AG2415,AH2415)</f>
        <v>0</v>
      </c>
      <c r="M2415" s="99">
        <f>COUNT(#REF!,#REF!,#REF!,#REF!,#REF!,#REF!,#REF!,AE2415,#REF!,#REF!,#REF!,#REF!,AF2415,AG2415,#REF!,#REF!,#REF!,AH2415)</f>
        <v>0</v>
      </c>
      <c r="N2415" s="99">
        <f>AI2415+AJ2415</f>
        <v>0</v>
      </c>
      <c r="O2415" s="99"/>
      <c r="P2415" s="99">
        <f>AK2415</f>
        <v>0</v>
      </c>
      <c r="Q2415" s="99">
        <f>AM2415</f>
        <v>0</v>
      </c>
      <c r="R2415" s="99">
        <v>0</v>
      </c>
      <c r="S2415" s="47"/>
      <c r="T2415" s="99">
        <f>SUM(U2415,V2415,X2415,Y2415,Z2415,AA2415,AB2415)</f>
        <v>38</v>
      </c>
      <c r="U2415" s="99">
        <f>AP2415</f>
        <v>0</v>
      </c>
      <c r="V2415" s="99">
        <f>SUM(AS2415,AT2415,AU2415,AV2415,AW2415,AX2415,AY2415,AZ2415,BA2415,BB2415,BC2415)</f>
        <v>38</v>
      </c>
      <c r="W2415" s="99">
        <f>COUNT(AS2415,AT2415,AU2415,AV2415,AW2415,AX2415,AY2415,AZ2415,BA2415,BB2415,BC2415)</f>
        <v>1</v>
      </c>
      <c r="X2415" s="99">
        <v>0</v>
      </c>
      <c r="Y2415" s="99">
        <v>0</v>
      </c>
      <c r="Z2415" s="99">
        <v>0</v>
      </c>
      <c r="AA2415" s="99">
        <f>AR2415</f>
        <v>0</v>
      </c>
      <c r="AB2415" s="99">
        <f>AQ2415</f>
        <v>0</v>
      </c>
      <c r="AC2415" s="47"/>
      <c r="AD2415" s="100"/>
      <c r="AE2415" s="100"/>
      <c r="AF2415" s="100"/>
      <c r="AG2415" s="100"/>
      <c r="AH2415" s="100"/>
      <c r="AI2415" s="100"/>
      <c r="AJ2415" s="100"/>
      <c r="AK2415" s="100"/>
      <c r="AL2415" s="100"/>
      <c r="AM2415" s="100"/>
      <c r="AN2415" s="100"/>
      <c r="AO2415" s="44"/>
      <c r="AP2415" s="100"/>
      <c r="AQ2415" s="100"/>
      <c r="AR2415" s="100"/>
      <c r="AS2415" s="100"/>
      <c r="AT2415" s="100"/>
      <c r="AU2415" s="100"/>
      <c r="AV2415" s="100"/>
      <c r="AW2415" s="100"/>
      <c r="AX2415" s="100"/>
      <c r="AY2415" s="100"/>
      <c r="AZ2415" s="100">
        <v>38</v>
      </c>
      <c r="BA2415" s="100"/>
      <c r="BB2415" s="100"/>
      <c r="BC2415" s="100"/>
    </row>
    <row r="2416" spans="1:56" x14ac:dyDescent="0.3">
      <c r="A2416" s="100" t="s">
        <v>40</v>
      </c>
      <c r="B2416" s="100" t="s">
        <v>199</v>
      </c>
      <c r="C2416" s="100" t="s">
        <v>2375</v>
      </c>
      <c r="D2416" s="100" t="s">
        <v>2376</v>
      </c>
      <c r="E2416" s="100" t="s">
        <v>54</v>
      </c>
      <c r="F2416" s="100">
        <v>999926905</v>
      </c>
      <c r="G2416" s="99">
        <f>(J2416+T2416)-H2416</f>
        <v>38</v>
      </c>
      <c r="H2416" s="100"/>
      <c r="I2416" s="44"/>
      <c r="J2416" s="99">
        <f>SUM(K2416,L2416,N2416,O2416,P2416,Q2416)</f>
        <v>0</v>
      </c>
      <c r="K2416" s="99">
        <f>SUM(AD2416,AL2416,AN2416)</f>
        <v>0</v>
      </c>
      <c r="L2416" s="99">
        <f>SUM(AE2416,AF2416,AG2416,AH2416)</f>
        <v>0</v>
      </c>
      <c r="M2416" s="99">
        <f>COUNT(#REF!,#REF!,#REF!,#REF!,#REF!,#REF!,#REF!,AE2416,#REF!,#REF!,#REF!,#REF!,AF2416,AG2416,#REF!,#REF!,#REF!,AH2416)</f>
        <v>0</v>
      </c>
      <c r="N2416" s="99">
        <f>AI2416+AJ2416</f>
        <v>0</v>
      </c>
      <c r="O2416" s="99"/>
      <c r="P2416" s="99">
        <f>AK2416</f>
        <v>0</v>
      </c>
      <c r="Q2416" s="99">
        <f>AM2416</f>
        <v>0</v>
      </c>
      <c r="R2416" s="99">
        <v>0</v>
      </c>
      <c r="S2416" s="47"/>
      <c r="T2416" s="99">
        <f>SUM(U2416,V2416,X2416,Y2416,Z2416,AA2416,AB2416)</f>
        <v>38</v>
      </c>
      <c r="U2416" s="99">
        <f>AP2416</f>
        <v>0</v>
      </c>
      <c r="V2416" s="99">
        <f>SUM(AS2416,AT2416,AU2416,AV2416,AW2416,AX2416,AY2416,AZ2416,BA2416,BB2416,BC2416)</f>
        <v>38</v>
      </c>
      <c r="W2416" s="99">
        <f>COUNT(AS2416,AT2416,AU2416,AV2416,AW2416,AX2416,AY2416,AZ2416,BA2416,BB2416,BC2416)</f>
        <v>1</v>
      </c>
      <c r="X2416" s="99">
        <v>0</v>
      </c>
      <c r="Y2416" s="99">
        <v>0</v>
      </c>
      <c r="Z2416" s="99">
        <v>0</v>
      </c>
      <c r="AA2416" s="99">
        <f>AR2416</f>
        <v>0</v>
      </c>
      <c r="AB2416" s="99">
        <f>AQ2416</f>
        <v>0</v>
      </c>
      <c r="AC2416" s="47"/>
      <c r="AD2416" s="100"/>
      <c r="AE2416" s="100"/>
      <c r="AF2416" s="100"/>
      <c r="AG2416" s="100"/>
      <c r="AH2416" s="100"/>
      <c r="AI2416" s="100"/>
      <c r="AJ2416" s="100"/>
      <c r="AK2416" s="100"/>
      <c r="AL2416" s="100"/>
      <c r="AM2416" s="100"/>
      <c r="AN2416" s="100"/>
      <c r="AO2416" s="44"/>
      <c r="AP2416" s="100"/>
      <c r="AQ2416" s="100"/>
      <c r="AR2416" s="100"/>
      <c r="AS2416" s="100"/>
      <c r="AT2416" s="100"/>
      <c r="AU2416" s="100"/>
      <c r="AV2416" s="100"/>
      <c r="AW2416" s="100"/>
      <c r="AX2416" s="100"/>
      <c r="AY2416" s="100"/>
      <c r="AZ2416" s="100">
        <v>38</v>
      </c>
      <c r="BA2416" s="100"/>
      <c r="BB2416" s="100"/>
      <c r="BC2416" s="100"/>
    </row>
    <row r="2417" spans="1:56" x14ac:dyDescent="0.3">
      <c r="A2417" s="100" t="s">
        <v>40</v>
      </c>
      <c r="B2417" s="100" t="s">
        <v>199</v>
      </c>
      <c r="C2417" s="100" t="s">
        <v>3365</v>
      </c>
      <c r="D2417" s="100" t="s">
        <v>3366</v>
      </c>
      <c r="E2417" s="100" t="s">
        <v>54</v>
      </c>
      <c r="F2417" s="100">
        <v>999929543</v>
      </c>
      <c r="G2417" s="99">
        <f>(J2417+T2417)-H2417</f>
        <v>38</v>
      </c>
      <c r="H2417" s="100"/>
      <c r="I2417" s="44"/>
      <c r="J2417" s="99">
        <f>SUM(K2417,L2417,N2417,O2417,P2417,Q2417)</f>
        <v>0</v>
      </c>
      <c r="K2417" s="99">
        <f>SUM(AD2417,AL2417,AN2417)</f>
        <v>0</v>
      </c>
      <c r="L2417" s="99">
        <f>SUM(AE2417,AF2417,AG2417,AH2417)</f>
        <v>0</v>
      </c>
      <c r="M2417" s="99">
        <f>COUNT(#REF!,#REF!,#REF!,#REF!,#REF!,#REF!,#REF!,AE2417,#REF!,#REF!,#REF!,#REF!,AF2417,AG2417,#REF!,#REF!,#REF!,AH2417)</f>
        <v>0</v>
      </c>
      <c r="N2417" s="99">
        <f>AI2417+AJ2417</f>
        <v>0</v>
      </c>
      <c r="O2417" s="99"/>
      <c r="P2417" s="99">
        <f>AK2417</f>
        <v>0</v>
      </c>
      <c r="Q2417" s="99">
        <f>AM2417</f>
        <v>0</v>
      </c>
      <c r="R2417" s="99">
        <v>0</v>
      </c>
      <c r="S2417" s="47"/>
      <c r="T2417" s="99">
        <f>SUM(U2417,V2417,X2417,Y2417,Z2417,AA2417,AB2417)</f>
        <v>38</v>
      </c>
      <c r="U2417" s="99">
        <f>AP2417</f>
        <v>0</v>
      </c>
      <c r="V2417" s="99">
        <f>SUM(AS2417,AT2417,AU2417,AV2417,AW2417,AX2417,AY2417,AZ2417,BA2417,BB2417,BC2417)</f>
        <v>38</v>
      </c>
      <c r="W2417" s="99">
        <f>COUNT(AS2417,AT2417,AU2417,AV2417,AW2417,AX2417,AY2417,AZ2417,BA2417,BB2417,BC2417)</f>
        <v>1</v>
      </c>
      <c r="X2417" s="99">
        <v>0</v>
      </c>
      <c r="Y2417" s="99">
        <v>0</v>
      </c>
      <c r="Z2417" s="99">
        <v>0</v>
      </c>
      <c r="AA2417" s="99">
        <f>AR2417</f>
        <v>0</v>
      </c>
      <c r="AB2417" s="99">
        <f>AQ2417</f>
        <v>0</v>
      </c>
      <c r="AC2417" s="47"/>
      <c r="AD2417" s="100"/>
      <c r="AE2417" s="100"/>
      <c r="AF2417" s="100"/>
      <c r="AG2417" s="100"/>
      <c r="AH2417" s="100"/>
      <c r="AI2417" s="100"/>
      <c r="AJ2417" s="100"/>
      <c r="AK2417" s="100"/>
      <c r="AL2417" s="100"/>
      <c r="AM2417" s="100"/>
      <c r="AN2417" s="100"/>
      <c r="AO2417" s="44"/>
      <c r="AP2417" s="100"/>
      <c r="AQ2417" s="100"/>
      <c r="AR2417" s="100"/>
      <c r="AS2417" s="100"/>
      <c r="AT2417" s="100"/>
      <c r="AU2417" s="100"/>
      <c r="AV2417" s="100"/>
      <c r="AW2417" s="100"/>
      <c r="AX2417" s="100"/>
      <c r="AY2417" s="100"/>
      <c r="AZ2417" s="100">
        <v>38</v>
      </c>
      <c r="BA2417" s="100"/>
      <c r="BB2417" s="100"/>
      <c r="BC2417" s="100"/>
    </row>
    <row r="2418" spans="1:56" x14ac:dyDescent="0.3">
      <c r="A2418" s="100" t="s">
        <v>40</v>
      </c>
      <c r="B2418" s="100" t="s">
        <v>199</v>
      </c>
      <c r="C2418" s="100" t="s">
        <v>2096</v>
      </c>
      <c r="D2418" s="100" t="s">
        <v>1402</v>
      </c>
      <c r="E2418" s="100" t="s">
        <v>54</v>
      </c>
      <c r="F2418" s="100">
        <v>999929759</v>
      </c>
      <c r="G2418" s="99">
        <f>(J2418+T2418)-H2418</f>
        <v>38</v>
      </c>
      <c r="H2418" s="100"/>
      <c r="I2418" s="44"/>
      <c r="J2418" s="99">
        <f>SUM(K2418,L2418,N2418,O2418,P2418,Q2418)</f>
        <v>0</v>
      </c>
      <c r="K2418" s="99">
        <f>SUM(AD2418,AL2418,AN2418)</f>
        <v>0</v>
      </c>
      <c r="L2418" s="99">
        <f>SUM(AE2418,AF2418,AG2418,AH2418)</f>
        <v>0</v>
      </c>
      <c r="M2418" s="99">
        <f>COUNT(#REF!,#REF!,#REF!,#REF!,#REF!,#REF!,#REF!,AE2418,#REF!,#REF!,#REF!,#REF!,AF2418,AG2418,#REF!,#REF!,#REF!,AH2418)</f>
        <v>0</v>
      </c>
      <c r="N2418" s="99">
        <f>AI2418+AJ2418</f>
        <v>0</v>
      </c>
      <c r="O2418" s="99"/>
      <c r="P2418" s="99">
        <f>AK2418</f>
        <v>0</v>
      </c>
      <c r="Q2418" s="99">
        <f>AM2418</f>
        <v>0</v>
      </c>
      <c r="R2418" s="99">
        <v>0</v>
      </c>
      <c r="S2418" s="47"/>
      <c r="T2418" s="99">
        <f>SUM(U2418,V2418,X2418,Y2418,Z2418,AA2418,AB2418)</f>
        <v>38</v>
      </c>
      <c r="U2418" s="99">
        <f>AP2418</f>
        <v>0</v>
      </c>
      <c r="V2418" s="99">
        <f>SUM(AS2418,AT2418,AU2418,AV2418,AW2418,AX2418,AY2418,AZ2418,BA2418,BB2418,BC2418)</f>
        <v>38</v>
      </c>
      <c r="W2418" s="99">
        <f>COUNT(AS2418,AT2418,AU2418,AV2418,AW2418,AX2418,AY2418,AZ2418,BA2418,BB2418,BC2418)</f>
        <v>1</v>
      </c>
      <c r="X2418" s="99">
        <v>0</v>
      </c>
      <c r="Y2418" s="99">
        <v>0</v>
      </c>
      <c r="Z2418" s="99">
        <v>0</v>
      </c>
      <c r="AA2418" s="99">
        <f>AR2418</f>
        <v>0</v>
      </c>
      <c r="AB2418" s="99">
        <f>AQ2418</f>
        <v>0</v>
      </c>
      <c r="AC2418" s="47"/>
      <c r="AD2418" s="100"/>
      <c r="AE2418" s="100"/>
      <c r="AF2418" s="100"/>
      <c r="AG2418" s="100"/>
      <c r="AH2418" s="100"/>
      <c r="AI2418" s="100"/>
      <c r="AJ2418" s="100"/>
      <c r="AK2418" s="100"/>
      <c r="AL2418" s="100"/>
      <c r="AM2418" s="100"/>
      <c r="AN2418" s="100"/>
      <c r="AO2418" s="44"/>
      <c r="AP2418" s="100"/>
      <c r="AQ2418" s="100"/>
      <c r="AR2418" s="100"/>
      <c r="AS2418" s="100"/>
      <c r="AT2418" s="100"/>
      <c r="AU2418" s="100"/>
      <c r="AV2418" s="100"/>
      <c r="AW2418" s="100"/>
      <c r="AX2418" s="100"/>
      <c r="AY2418" s="100"/>
      <c r="AZ2418" s="100">
        <v>38</v>
      </c>
      <c r="BA2418" s="100"/>
      <c r="BB2418" s="100"/>
      <c r="BC2418" s="100"/>
    </row>
    <row r="2419" spans="1:56" x14ac:dyDescent="0.3">
      <c r="A2419" s="100" t="s">
        <v>40</v>
      </c>
      <c r="B2419" s="100" t="s">
        <v>199</v>
      </c>
      <c r="C2419" s="100" t="s">
        <v>2535</v>
      </c>
      <c r="D2419" s="100" t="s">
        <v>3042</v>
      </c>
      <c r="E2419" s="100" t="s">
        <v>54</v>
      </c>
      <c r="F2419" s="100">
        <v>999929341</v>
      </c>
      <c r="G2419" s="99">
        <f>(J2419+T2419)-H2419</f>
        <v>34</v>
      </c>
      <c r="H2419" s="100"/>
      <c r="I2419" s="44"/>
      <c r="J2419" s="99">
        <f>SUM(K2419,L2419,N2419,O2419,P2419,Q2419)</f>
        <v>0</v>
      </c>
      <c r="K2419" s="99">
        <f>SUM(AD2419,AL2419,AN2419)</f>
        <v>0</v>
      </c>
      <c r="L2419" s="99">
        <f>SUM(AE2419,AF2419,AG2419,AH2419)</f>
        <v>0</v>
      </c>
      <c r="M2419" s="99">
        <f>COUNT(#REF!,#REF!,#REF!,#REF!,#REF!,#REF!,#REF!,AE2419,#REF!,#REF!,#REF!,#REF!,AF2419,AG2419,#REF!,#REF!,#REF!,AH2419)</f>
        <v>0</v>
      </c>
      <c r="N2419" s="99">
        <f>AI2419+AJ2419</f>
        <v>0</v>
      </c>
      <c r="O2419" s="99"/>
      <c r="P2419" s="99">
        <f>AK2419</f>
        <v>0</v>
      </c>
      <c r="Q2419" s="99">
        <f>AM2419</f>
        <v>0</v>
      </c>
      <c r="R2419" s="99">
        <v>0</v>
      </c>
      <c r="S2419" s="47"/>
      <c r="T2419" s="99">
        <f>SUM(U2419,V2419,X2419,Y2419,Z2419,AA2419,AB2419)</f>
        <v>34</v>
      </c>
      <c r="U2419" s="99">
        <f>AP2419</f>
        <v>0</v>
      </c>
      <c r="V2419" s="99">
        <f>SUM(AS2419,AT2419,AU2419,AV2419,AW2419,AX2419,AY2419,AZ2419,BA2419,BB2419,BC2419)</f>
        <v>34</v>
      </c>
      <c r="W2419" s="99">
        <f>COUNT(AS2419,AT2419,AU2419,AV2419,AW2419,AX2419,AY2419,AZ2419,BA2419,BB2419,BC2419)</f>
        <v>1</v>
      </c>
      <c r="X2419" s="99">
        <v>0</v>
      </c>
      <c r="Y2419" s="99">
        <v>0</v>
      </c>
      <c r="Z2419" s="99">
        <v>0</v>
      </c>
      <c r="AA2419" s="99">
        <f>AR2419</f>
        <v>0</v>
      </c>
      <c r="AB2419" s="99">
        <f>AQ2419</f>
        <v>0</v>
      </c>
      <c r="AC2419" s="47"/>
      <c r="AD2419" s="100"/>
      <c r="AE2419" s="100"/>
      <c r="AF2419" s="100"/>
      <c r="AG2419" s="100"/>
      <c r="AH2419" s="100"/>
      <c r="AI2419" s="100"/>
      <c r="AJ2419" s="100"/>
      <c r="AK2419" s="100"/>
      <c r="AL2419" s="100"/>
      <c r="AM2419" s="100"/>
      <c r="AN2419" s="100"/>
      <c r="AO2419" s="44"/>
      <c r="AP2419" s="100"/>
      <c r="AQ2419" s="100"/>
      <c r="AR2419" s="100"/>
      <c r="AS2419" s="100"/>
      <c r="AT2419" s="100"/>
      <c r="AU2419" s="100">
        <v>34</v>
      </c>
      <c r="AV2419" s="100"/>
      <c r="AW2419" s="100"/>
      <c r="AX2419" s="100"/>
      <c r="AY2419" s="100"/>
      <c r="AZ2419" s="100"/>
      <c r="BA2419" s="100"/>
      <c r="BB2419" s="100"/>
      <c r="BC2419" s="100"/>
    </row>
    <row r="2420" spans="1:56" x14ac:dyDescent="0.3">
      <c r="A2420" s="102" t="s">
        <v>40</v>
      </c>
      <c r="B2420" s="99" t="s">
        <v>199</v>
      </c>
      <c r="C2420" s="99" t="s">
        <v>636</v>
      </c>
      <c r="D2420" s="99" t="s">
        <v>458</v>
      </c>
      <c r="E2420" s="99" t="s">
        <v>54</v>
      </c>
      <c r="F2420" s="99">
        <v>999906254</v>
      </c>
      <c r="G2420" s="99">
        <f>(J2420+T2420)-H2420</f>
        <v>33.5</v>
      </c>
      <c r="H2420" s="99">
        <f>(K2420+L2420+N2420+O2420+P2420+Q2420+R2420)*0.5</f>
        <v>33.5</v>
      </c>
      <c r="I2420" s="24"/>
      <c r="J2420" s="99">
        <f>SUM(K2420,L2420,N2420,O2420,P2420,Q2420)</f>
        <v>67</v>
      </c>
      <c r="K2420" s="99">
        <f>SUM(AD2420,AL2420,AN2420)</f>
        <v>0</v>
      </c>
      <c r="L2420" s="99">
        <f>SUM(AE2420,AF2420,AG2420,AH2420)</f>
        <v>0</v>
      </c>
      <c r="M2420" s="99">
        <f>COUNT(#REF!,#REF!,#REF!,#REF!,#REF!,#REF!,#REF!,AE2420,#REF!,#REF!,#REF!,#REF!,AF2420,AG2420,#REF!,#REF!,#REF!,AH2420)</f>
        <v>0</v>
      </c>
      <c r="N2420" s="99">
        <f>AI2420+AJ2420</f>
        <v>67</v>
      </c>
      <c r="O2420" s="99"/>
      <c r="P2420" s="99">
        <f>AK2420</f>
        <v>0</v>
      </c>
      <c r="Q2420" s="99">
        <f>AM2420</f>
        <v>0</v>
      </c>
      <c r="R2420" s="99">
        <v>0</v>
      </c>
      <c r="S2420" s="47"/>
      <c r="T2420" s="99">
        <f>SUM(U2420,V2420,X2420,Y2420,Z2420,AA2420,AB2420)</f>
        <v>0</v>
      </c>
      <c r="U2420" s="99">
        <f>AP2420</f>
        <v>0</v>
      </c>
      <c r="V2420" s="99">
        <f>SUM(AS2420,AT2420,AU2420,AV2420,AW2420,AX2420,AY2420,AZ2420,BA2420,BB2420,BC2420)</f>
        <v>0</v>
      </c>
      <c r="W2420" s="99">
        <f>COUNT(AS2420,AT2420,AU2420,AV2420,AW2420,AX2420,AY2420,AZ2420,BA2420,BB2420,BC2420)</f>
        <v>0</v>
      </c>
      <c r="X2420" s="99">
        <v>0</v>
      </c>
      <c r="Y2420" s="99">
        <v>0</v>
      </c>
      <c r="Z2420" s="99">
        <v>0</v>
      </c>
      <c r="AA2420" s="99">
        <f>AR2420</f>
        <v>0</v>
      </c>
      <c r="AB2420" s="99">
        <f>AQ2420</f>
        <v>0</v>
      </c>
      <c r="AC2420" s="47"/>
      <c r="AD2420" s="99"/>
      <c r="AE2420" s="99"/>
      <c r="AF2420" s="99"/>
      <c r="AG2420" s="99"/>
      <c r="AH2420" s="99"/>
      <c r="AI2420" s="99">
        <v>67</v>
      </c>
      <c r="AJ2420" s="99"/>
      <c r="AK2420" s="99"/>
      <c r="AL2420" s="99"/>
      <c r="AM2420" s="100"/>
      <c r="AN2420" s="100"/>
      <c r="AO2420" s="44"/>
      <c r="AP2420" s="100"/>
      <c r="AQ2420" s="100"/>
      <c r="AR2420" s="100"/>
      <c r="AS2420" s="100"/>
      <c r="AT2420" s="100"/>
      <c r="AU2420" s="100"/>
      <c r="AV2420" s="100"/>
      <c r="AW2420" s="100"/>
      <c r="AX2420" s="100"/>
      <c r="AY2420" s="100"/>
      <c r="AZ2420" s="100"/>
      <c r="BA2420" s="100"/>
      <c r="BB2420" s="100"/>
      <c r="BC2420" s="100"/>
      <c r="BD2420" s="41"/>
    </row>
    <row r="2421" spans="1:56" x14ac:dyDescent="0.3">
      <c r="A2421" s="102" t="s">
        <v>40</v>
      </c>
      <c r="B2421" s="99" t="s">
        <v>199</v>
      </c>
      <c r="C2421" s="99" t="s">
        <v>737</v>
      </c>
      <c r="D2421" s="99" t="s">
        <v>2105</v>
      </c>
      <c r="E2421" s="99" t="s">
        <v>54</v>
      </c>
      <c r="F2421" s="99">
        <v>999926012</v>
      </c>
      <c r="G2421" s="99">
        <f>(J2421+T2421)-H2421</f>
        <v>31.5</v>
      </c>
      <c r="H2421" s="99">
        <f>(K2421+L2421+N2421+O2421+P2421+Q2421+R2421)*0.5</f>
        <v>31.5</v>
      </c>
      <c r="I2421" s="24"/>
      <c r="J2421" s="99">
        <f>SUM(K2421,L2421,N2421,O2421,P2421,Q2421)</f>
        <v>63</v>
      </c>
      <c r="K2421" s="99">
        <f>SUM(AD2421,AL2421,AN2421)</f>
        <v>0</v>
      </c>
      <c r="L2421" s="99">
        <f>SUM(AE2421,AF2421,AG2421,AH2421)</f>
        <v>0</v>
      </c>
      <c r="M2421" s="99">
        <f>COUNT(#REF!,#REF!,#REF!,#REF!,#REF!,#REF!,#REF!,AE2421,#REF!,#REF!,#REF!,#REF!,AF2421,AG2421,#REF!,#REF!,#REF!,AH2421)</f>
        <v>0</v>
      </c>
      <c r="N2421" s="99">
        <f>AI2421+AJ2421</f>
        <v>63</v>
      </c>
      <c r="O2421" s="99"/>
      <c r="P2421" s="99">
        <f>AK2421</f>
        <v>0</v>
      </c>
      <c r="Q2421" s="99">
        <f>AM2421</f>
        <v>0</v>
      </c>
      <c r="R2421" s="99">
        <v>0</v>
      </c>
      <c r="S2421" s="47"/>
      <c r="T2421" s="99">
        <f>SUM(U2421,V2421,X2421,Y2421,Z2421,AA2421,AB2421)</f>
        <v>0</v>
      </c>
      <c r="U2421" s="99">
        <f>AP2421</f>
        <v>0</v>
      </c>
      <c r="V2421" s="99">
        <f>SUM(AS2421,AT2421,AU2421,AV2421,AW2421,AX2421,AY2421,AZ2421,BA2421,BB2421,BC2421)</f>
        <v>0</v>
      </c>
      <c r="W2421" s="99">
        <f>COUNT(AS2421,AT2421,AU2421,AV2421,AW2421,AX2421,AY2421,AZ2421,BA2421,BB2421,BC2421)</f>
        <v>0</v>
      </c>
      <c r="X2421" s="99">
        <v>0</v>
      </c>
      <c r="Y2421" s="99">
        <v>0</v>
      </c>
      <c r="Z2421" s="99">
        <v>0</v>
      </c>
      <c r="AA2421" s="99">
        <f>AR2421</f>
        <v>0</v>
      </c>
      <c r="AB2421" s="99">
        <f>AQ2421</f>
        <v>0</v>
      </c>
      <c r="AC2421" s="47"/>
      <c r="AD2421" s="99"/>
      <c r="AE2421" s="99"/>
      <c r="AF2421" s="99"/>
      <c r="AG2421" s="99"/>
      <c r="AH2421" s="99"/>
      <c r="AI2421" s="99"/>
      <c r="AJ2421" s="99">
        <v>63</v>
      </c>
      <c r="AK2421" s="99"/>
      <c r="AL2421" s="99"/>
      <c r="AM2421" s="100"/>
      <c r="AN2421" s="100"/>
      <c r="AO2421" s="44"/>
      <c r="AP2421" s="100"/>
      <c r="AQ2421" s="100"/>
      <c r="AR2421" s="100"/>
      <c r="AS2421" s="100"/>
      <c r="AT2421" s="100"/>
      <c r="AU2421" s="100"/>
      <c r="AV2421" s="100"/>
      <c r="AW2421" s="100"/>
      <c r="AX2421" s="100"/>
      <c r="AY2421" s="100"/>
      <c r="AZ2421" s="100"/>
      <c r="BA2421" s="100"/>
      <c r="BB2421" s="100"/>
      <c r="BC2421" s="100"/>
      <c r="BD2421" s="41"/>
    </row>
    <row r="2422" spans="1:56" x14ac:dyDescent="0.3">
      <c r="A2422" s="102" t="s">
        <v>40</v>
      </c>
      <c r="B2422" s="102" t="s">
        <v>199</v>
      </c>
      <c r="C2422" s="102" t="s">
        <v>469</v>
      </c>
      <c r="D2422" s="102" t="s">
        <v>890</v>
      </c>
      <c r="E2422" s="102" t="s">
        <v>54</v>
      </c>
      <c r="F2422" s="99">
        <v>999927248</v>
      </c>
      <c r="G2422" s="99">
        <f>(J2422+T2422)-H2422</f>
        <v>30</v>
      </c>
      <c r="H2422" s="99"/>
      <c r="I2422" s="24"/>
      <c r="J2422" s="99">
        <f>SUM(K2422,L2422,N2422,O2422,P2422,Q2422)</f>
        <v>0</v>
      </c>
      <c r="K2422" s="99">
        <f>SUM(AD2422,AL2422,AN2422)</f>
        <v>0</v>
      </c>
      <c r="L2422" s="99">
        <f>SUM(AE2422,AF2422,AG2422,AH2422)</f>
        <v>0</v>
      </c>
      <c r="M2422" s="99">
        <f>COUNT(#REF!,#REF!,#REF!,#REF!,#REF!,#REF!,#REF!,AE2422,#REF!,#REF!,#REF!,#REF!,AF2422,AG2422,#REF!,#REF!,#REF!,AH2422)</f>
        <v>0</v>
      </c>
      <c r="N2422" s="99">
        <f>AI2422+AJ2422</f>
        <v>0</v>
      </c>
      <c r="O2422" s="99"/>
      <c r="P2422" s="99">
        <f>AK2422</f>
        <v>0</v>
      </c>
      <c r="Q2422" s="99">
        <f>AM2422</f>
        <v>0</v>
      </c>
      <c r="R2422" s="99">
        <v>0</v>
      </c>
      <c r="S2422" s="47"/>
      <c r="T2422" s="99">
        <f>SUM(U2422,V2422,X2422,Y2422,Z2422,AA2422,AB2422)</f>
        <v>30</v>
      </c>
      <c r="U2422" s="99">
        <f>AP2422</f>
        <v>30</v>
      </c>
      <c r="V2422" s="99">
        <f>SUM(AS2422,AT2422,AU2422,AV2422,AW2422,AX2422,AY2422,AZ2422,BA2422,BB2422,BC2422)</f>
        <v>0</v>
      </c>
      <c r="W2422" s="99">
        <f>COUNT(AS2422,AT2422,AU2422,AV2422,AW2422,AX2422,AY2422,AZ2422,BA2422,BB2422,BC2422)</f>
        <v>0</v>
      </c>
      <c r="X2422" s="99">
        <v>0</v>
      </c>
      <c r="Y2422" s="99">
        <v>0</v>
      </c>
      <c r="Z2422" s="99">
        <v>0</v>
      </c>
      <c r="AA2422" s="99">
        <f>AR2422</f>
        <v>0</v>
      </c>
      <c r="AB2422" s="99">
        <f>AQ2422</f>
        <v>0</v>
      </c>
      <c r="AC2422" s="47"/>
      <c r="AD2422" s="99"/>
      <c r="AE2422" s="99"/>
      <c r="AF2422" s="99"/>
      <c r="AG2422" s="99"/>
      <c r="AH2422" s="99"/>
      <c r="AI2422" s="99"/>
      <c r="AJ2422" s="99"/>
      <c r="AK2422" s="99"/>
      <c r="AL2422" s="99"/>
      <c r="AM2422" s="100"/>
      <c r="AN2422" s="100"/>
      <c r="AO2422" s="44"/>
      <c r="AP2422" s="100">
        <v>30</v>
      </c>
      <c r="AQ2422" s="100"/>
      <c r="AR2422" s="100"/>
      <c r="AS2422" s="100"/>
      <c r="AT2422" s="100"/>
      <c r="AU2422" s="100"/>
      <c r="AV2422" s="100"/>
      <c r="AW2422" s="100"/>
      <c r="AX2422" s="100"/>
      <c r="AY2422" s="100"/>
      <c r="AZ2422" s="100"/>
      <c r="BA2422" s="100"/>
      <c r="BB2422" s="100"/>
      <c r="BC2422" s="100"/>
      <c r="BD2422" s="41"/>
    </row>
    <row r="2423" spans="1:56" x14ac:dyDescent="0.3">
      <c r="A2423" s="100" t="s">
        <v>40</v>
      </c>
      <c r="B2423" s="100" t="s">
        <v>199</v>
      </c>
      <c r="C2423" s="100" t="s">
        <v>2034</v>
      </c>
      <c r="D2423" s="100" t="s">
        <v>203</v>
      </c>
      <c r="E2423" s="100" t="s">
        <v>54</v>
      </c>
      <c r="F2423" s="100">
        <v>999930042</v>
      </c>
      <c r="G2423" s="99">
        <f>(J2423+T2423)-H2423</f>
        <v>30</v>
      </c>
      <c r="H2423" s="100"/>
      <c r="I2423" s="44"/>
      <c r="J2423" s="99">
        <f>SUM(K2423,L2423,N2423,O2423,P2423,Q2423)</f>
        <v>0</v>
      </c>
      <c r="K2423" s="99">
        <f>SUM(AD2423,AL2423,AN2423)</f>
        <v>0</v>
      </c>
      <c r="L2423" s="99">
        <f>SUM(AE2423,AF2423,AG2423,AH2423)</f>
        <v>0</v>
      </c>
      <c r="M2423" s="99">
        <f>COUNT(#REF!,#REF!,#REF!,#REF!,#REF!,#REF!,#REF!,AE2423,#REF!,#REF!,#REF!,#REF!,AF2423,AG2423,#REF!,#REF!,#REF!,AH2423)</f>
        <v>0</v>
      </c>
      <c r="N2423" s="99">
        <f>AI2423+AJ2423</f>
        <v>0</v>
      </c>
      <c r="O2423" s="99"/>
      <c r="P2423" s="99">
        <f>AK2423</f>
        <v>0</v>
      </c>
      <c r="Q2423" s="99">
        <f>AM2423</f>
        <v>0</v>
      </c>
      <c r="R2423" s="99">
        <v>0</v>
      </c>
      <c r="S2423" s="47"/>
      <c r="T2423" s="99">
        <f>SUM(U2423,V2423,X2423,Y2423,Z2423,AA2423,AB2423)</f>
        <v>30</v>
      </c>
      <c r="U2423" s="99">
        <f>AP2423</f>
        <v>0</v>
      </c>
      <c r="V2423" s="99">
        <f>SUM(AS2423,AT2423,AU2423,AV2423,AW2423,AX2423,AY2423,AZ2423,BA2423,BB2423,BC2423)</f>
        <v>30</v>
      </c>
      <c r="W2423" s="99">
        <f>COUNT(AS2423,AT2423,AU2423,AV2423,AW2423,AX2423,AY2423,AZ2423,BA2423,BB2423,BC2423)</f>
        <v>1</v>
      </c>
      <c r="X2423" s="99">
        <v>0</v>
      </c>
      <c r="Y2423" s="99">
        <v>0</v>
      </c>
      <c r="Z2423" s="99">
        <v>0</v>
      </c>
      <c r="AA2423" s="99">
        <f>AR2423</f>
        <v>0</v>
      </c>
      <c r="AB2423" s="99">
        <f>AQ2423</f>
        <v>0</v>
      </c>
      <c r="AC2423" s="47"/>
      <c r="AD2423" s="100"/>
      <c r="AE2423" s="100"/>
      <c r="AF2423" s="100"/>
      <c r="AG2423" s="100"/>
      <c r="AH2423" s="100"/>
      <c r="AI2423" s="100"/>
      <c r="AJ2423" s="100"/>
      <c r="AK2423" s="100"/>
      <c r="AL2423" s="100"/>
      <c r="AM2423" s="100"/>
      <c r="AN2423" s="100"/>
      <c r="AO2423" s="44"/>
      <c r="AP2423" s="100"/>
      <c r="AQ2423" s="100"/>
      <c r="AR2423" s="100"/>
      <c r="AS2423" s="100"/>
      <c r="AT2423" s="100"/>
      <c r="AU2423" s="100"/>
      <c r="AV2423" s="100"/>
      <c r="AW2423" s="100"/>
      <c r="AX2423" s="100"/>
      <c r="AY2423" s="100"/>
      <c r="AZ2423" s="100"/>
      <c r="BA2423" s="100"/>
      <c r="BB2423" s="100"/>
      <c r="BC2423" s="100">
        <v>30</v>
      </c>
    </row>
    <row r="2424" spans="1:56" x14ac:dyDescent="0.3">
      <c r="A2424" s="99" t="s">
        <v>40</v>
      </c>
      <c r="B2424" s="99" t="s">
        <v>199</v>
      </c>
      <c r="C2424" s="99" t="s">
        <v>2034</v>
      </c>
      <c r="D2424" s="99" t="s">
        <v>2035</v>
      </c>
      <c r="E2424" s="99" t="s">
        <v>54</v>
      </c>
      <c r="F2424" s="99">
        <v>999925435</v>
      </c>
      <c r="G2424" s="99">
        <f>(J2424+T2424)-H2424</f>
        <v>29</v>
      </c>
      <c r="H2424" s="99"/>
      <c r="I2424" s="24"/>
      <c r="J2424" s="99">
        <f>SUM(K2424,L2424,N2424,O2424,P2424,Q2424)</f>
        <v>29</v>
      </c>
      <c r="K2424" s="99">
        <f>SUM(AD2424,AL2424,AN2424)</f>
        <v>29</v>
      </c>
      <c r="L2424" s="99">
        <f>SUM(AE2424,AF2424,AG2424,AH2424)</f>
        <v>0</v>
      </c>
      <c r="M2424" s="99">
        <f>COUNT(#REF!,#REF!,#REF!,#REF!,#REF!,#REF!,#REF!,AE2424,#REF!,#REF!,#REF!,#REF!,AF2424,AG2424,#REF!,#REF!,#REF!,AH2424)</f>
        <v>0</v>
      </c>
      <c r="N2424" s="99">
        <f>AI2424+AJ2424</f>
        <v>0</v>
      </c>
      <c r="O2424" s="99"/>
      <c r="P2424" s="99">
        <f>AK2424</f>
        <v>0</v>
      </c>
      <c r="Q2424" s="99">
        <f>AM2424</f>
        <v>0</v>
      </c>
      <c r="R2424" s="99">
        <v>0</v>
      </c>
      <c r="S2424" s="47"/>
      <c r="T2424" s="99">
        <f>SUM(U2424,V2424,X2424,Y2424,Z2424,AA2424,AB2424)</f>
        <v>0</v>
      </c>
      <c r="U2424" s="99">
        <f>AP2424</f>
        <v>0</v>
      </c>
      <c r="V2424" s="99">
        <f>SUM(AS2424,AT2424,AU2424,AV2424,AW2424,AX2424,AY2424,AZ2424,BA2424,BB2424,BC2424)</f>
        <v>0</v>
      </c>
      <c r="W2424" s="99">
        <f>COUNT(AS2424,AT2424,AU2424,AV2424,AW2424,AX2424,AY2424,AZ2424,BA2424,BB2424,BC2424)</f>
        <v>0</v>
      </c>
      <c r="X2424" s="99">
        <v>0</v>
      </c>
      <c r="Y2424" s="99">
        <v>0</v>
      </c>
      <c r="Z2424" s="99">
        <v>0</v>
      </c>
      <c r="AA2424" s="99">
        <f>AR2424</f>
        <v>0</v>
      </c>
      <c r="AB2424" s="99">
        <f>AQ2424</f>
        <v>0</v>
      </c>
      <c r="AC2424" s="47"/>
      <c r="AD2424" s="99">
        <v>29</v>
      </c>
      <c r="AE2424" s="99"/>
      <c r="AF2424" s="99"/>
      <c r="AG2424" s="99"/>
      <c r="AH2424" s="99"/>
      <c r="AI2424" s="99"/>
      <c r="AJ2424" s="99"/>
      <c r="AK2424" s="99"/>
      <c r="AL2424" s="99"/>
      <c r="AM2424" s="100"/>
      <c r="AN2424" s="100"/>
      <c r="AO2424" s="44"/>
      <c r="AP2424" s="100"/>
      <c r="AQ2424" s="100"/>
      <c r="AR2424" s="100"/>
      <c r="AS2424" s="100"/>
      <c r="AT2424" s="100"/>
      <c r="AU2424" s="100"/>
      <c r="AV2424" s="100"/>
      <c r="AW2424" s="100"/>
      <c r="AX2424" s="100"/>
      <c r="AY2424" s="100"/>
      <c r="AZ2424" s="100"/>
      <c r="BA2424" s="100"/>
      <c r="BB2424" s="100"/>
      <c r="BC2424" s="100"/>
      <c r="BD2424" s="41"/>
    </row>
    <row r="2425" spans="1:56" x14ac:dyDescent="0.3">
      <c r="A2425" s="100" t="s">
        <v>40</v>
      </c>
      <c r="B2425" s="100" t="s">
        <v>199</v>
      </c>
      <c r="C2425" s="100" t="s">
        <v>274</v>
      </c>
      <c r="D2425" s="100" t="s">
        <v>2819</v>
      </c>
      <c r="E2425" s="100" t="s">
        <v>54</v>
      </c>
      <c r="F2425" s="100">
        <v>999928673</v>
      </c>
      <c r="G2425" s="99">
        <f>(J2425+T2425)-H2425</f>
        <v>19</v>
      </c>
      <c r="H2425" s="100"/>
      <c r="I2425" s="44"/>
      <c r="J2425" s="99">
        <f>SUM(K2425,L2425,N2425,O2425,P2425,Q2425)</f>
        <v>0</v>
      </c>
      <c r="K2425" s="99">
        <f>SUM(AD2425,AL2425,AN2425)</f>
        <v>0</v>
      </c>
      <c r="L2425" s="99">
        <f>SUM(AE2425,AF2425,AG2425,AH2425)</f>
        <v>0</v>
      </c>
      <c r="M2425" s="99">
        <f>COUNT(#REF!,#REF!,#REF!,#REF!,#REF!,#REF!,#REF!,AE2425,#REF!,#REF!,#REF!,#REF!,AF2425,AG2425,#REF!,#REF!,#REF!,AH2425)</f>
        <v>0</v>
      </c>
      <c r="N2425" s="99">
        <f>AI2425+AJ2425</f>
        <v>0</v>
      </c>
      <c r="O2425" s="99"/>
      <c r="P2425" s="99">
        <f>AK2425</f>
        <v>0</v>
      </c>
      <c r="Q2425" s="99">
        <f>AM2425</f>
        <v>0</v>
      </c>
      <c r="R2425" s="99">
        <v>0</v>
      </c>
      <c r="S2425" s="44"/>
      <c r="T2425" s="99">
        <f>SUM(U2425,V2425,X2425,Y2425,Z2425,AA2425,AB2425)</f>
        <v>19</v>
      </c>
      <c r="U2425" s="99">
        <f>AP2425</f>
        <v>19</v>
      </c>
      <c r="V2425" s="99">
        <f>SUM(AS2425,AT2425,AU2425,AV2425,AW2425,AX2425,AY2425,AZ2425,BA2425,BB2425,BC2425)</f>
        <v>0</v>
      </c>
      <c r="W2425" s="99">
        <f>COUNT(AS2425,AT2425,AU2425,AV2425,AW2425,AX2425,AY2425,AZ2425,BA2425,BB2425,BC2425)</f>
        <v>0</v>
      </c>
      <c r="X2425" s="99">
        <v>0</v>
      </c>
      <c r="Y2425" s="99">
        <v>0</v>
      </c>
      <c r="Z2425" s="99">
        <v>0</v>
      </c>
      <c r="AA2425" s="99">
        <f>AR2425</f>
        <v>0</v>
      </c>
      <c r="AB2425" s="99">
        <f>AQ2425</f>
        <v>0</v>
      </c>
      <c r="AC2425" s="44"/>
      <c r="AD2425" s="100"/>
      <c r="AE2425" s="100"/>
      <c r="AF2425" s="100"/>
      <c r="AG2425" s="100"/>
      <c r="AH2425" s="100"/>
      <c r="AI2425" s="100"/>
      <c r="AJ2425" s="100"/>
      <c r="AK2425" s="100"/>
      <c r="AL2425" s="100"/>
      <c r="AM2425" s="100"/>
      <c r="AN2425" s="100"/>
      <c r="AO2425" s="44"/>
      <c r="AP2425" s="100">
        <v>19</v>
      </c>
      <c r="AQ2425" s="100"/>
      <c r="AR2425" s="100"/>
      <c r="AS2425" s="100"/>
      <c r="AT2425" s="100"/>
      <c r="AU2425" s="100"/>
      <c r="AV2425" s="100"/>
      <c r="AW2425" s="100"/>
      <c r="AX2425" s="100"/>
      <c r="AY2425" s="100"/>
      <c r="AZ2425" s="100"/>
      <c r="BA2425" s="100"/>
      <c r="BB2425" s="100"/>
      <c r="BC2425" s="100"/>
      <c r="BD2425" s="41"/>
    </row>
    <row r="2426" spans="1:56" x14ac:dyDescent="0.3">
      <c r="A2426" s="102" t="s">
        <v>40</v>
      </c>
      <c r="B2426" s="99" t="s">
        <v>199</v>
      </c>
      <c r="C2426" s="99" t="s">
        <v>2629</v>
      </c>
      <c r="D2426" s="99" t="s">
        <v>1403</v>
      </c>
      <c r="E2426" s="99" t="s">
        <v>54</v>
      </c>
      <c r="F2426" s="99">
        <v>999927931</v>
      </c>
      <c r="G2426" s="99">
        <f>(J2426+T2426)-H2426</f>
        <v>14.5</v>
      </c>
      <c r="H2426" s="99">
        <f>(K2426+L2426+N2426+O2426+P2426+Q2426+R2426)*0.5</f>
        <v>14.5</v>
      </c>
      <c r="I2426" s="24"/>
      <c r="J2426" s="99">
        <f>SUM(K2426,L2426,N2426,O2426,P2426,Q2426)</f>
        <v>29</v>
      </c>
      <c r="K2426" s="99">
        <f>SUM(AD2426,AL2426,AN2426)</f>
        <v>29</v>
      </c>
      <c r="L2426" s="99">
        <f>SUM(AE2426,AF2426,AG2426,AH2426)</f>
        <v>0</v>
      </c>
      <c r="M2426" s="99">
        <f>COUNT(#REF!,#REF!,#REF!,#REF!,#REF!,#REF!,#REF!,AE2426,#REF!,#REF!,#REF!,#REF!,AF2426,AG2426,#REF!,#REF!,#REF!,AH2426)</f>
        <v>0</v>
      </c>
      <c r="N2426" s="99">
        <f>AI2426+AJ2426</f>
        <v>0</v>
      </c>
      <c r="O2426" s="99"/>
      <c r="P2426" s="99">
        <f>AK2426</f>
        <v>0</v>
      </c>
      <c r="Q2426" s="99">
        <f>AM2426</f>
        <v>0</v>
      </c>
      <c r="R2426" s="99">
        <v>0</v>
      </c>
      <c r="S2426" s="47"/>
      <c r="T2426" s="99">
        <f>SUM(U2426,V2426,X2426,Y2426,Z2426,AA2426,AB2426)</f>
        <v>0</v>
      </c>
      <c r="U2426" s="99">
        <f>AP2426</f>
        <v>0</v>
      </c>
      <c r="V2426" s="99">
        <f>SUM(AS2426,AT2426,AU2426,AV2426,AW2426,AX2426,AY2426,AZ2426,BA2426,BB2426,BC2426)</f>
        <v>0</v>
      </c>
      <c r="W2426" s="99">
        <f>COUNT(AS2426,AT2426,AU2426,AV2426,AW2426,AX2426,AY2426,AZ2426,BA2426,BB2426,BC2426)</f>
        <v>0</v>
      </c>
      <c r="X2426" s="99">
        <v>0</v>
      </c>
      <c r="Y2426" s="99">
        <v>0</v>
      </c>
      <c r="Z2426" s="99">
        <v>0</v>
      </c>
      <c r="AA2426" s="99">
        <f>AR2426</f>
        <v>0</v>
      </c>
      <c r="AB2426" s="99">
        <f>AQ2426</f>
        <v>0</v>
      </c>
      <c r="AC2426" s="47"/>
      <c r="AD2426" s="99">
        <v>29</v>
      </c>
      <c r="AE2426" s="99"/>
      <c r="AF2426" s="99"/>
      <c r="AG2426" s="99"/>
      <c r="AH2426" s="99"/>
      <c r="AI2426" s="99"/>
      <c r="AJ2426" s="99"/>
      <c r="AK2426" s="99"/>
      <c r="AL2426" s="99"/>
      <c r="AM2426" s="100"/>
      <c r="AN2426" s="100"/>
      <c r="AO2426" s="44"/>
      <c r="AP2426" s="100"/>
      <c r="AQ2426" s="100"/>
      <c r="AR2426" s="100"/>
      <c r="AS2426" s="100"/>
      <c r="AT2426" s="100"/>
      <c r="AU2426" s="100"/>
      <c r="AV2426" s="100"/>
      <c r="AW2426" s="100"/>
      <c r="AX2426" s="100"/>
      <c r="AY2426" s="100"/>
      <c r="AZ2426" s="100"/>
      <c r="BA2426" s="100"/>
      <c r="BB2426" s="100"/>
      <c r="BC2426" s="100"/>
      <c r="BD2426" s="41"/>
    </row>
    <row r="2427" spans="1:56" x14ac:dyDescent="0.3">
      <c r="A2427" s="102" t="s">
        <v>40</v>
      </c>
      <c r="B2427" s="100" t="s">
        <v>199</v>
      </c>
      <c r="C2427" s="100" t="s">
        <v>1302</v>
      </c>
      <c r="D2427" s="100" t="s">
        <v>1303</v>
      </c>
      <c r="E2427" s="100" t="s">
        <v>54</v>
      </c>
      <c r="F2427" s="100">
        <v>999921105</v>
      </c>
      <c r="G2427" s="99">
        <f>(J2427+T2427)-H2427</f>
        <v>14</v>
      </c>
      <c r="H2427" s="99">
        <f>(K2427+L2427+N2427+O2427+P2427+Q2427+R2427)*0.5</f>
        <v>14</v>
      </c>
      <c r="I2427" s="24"/>
      <c r="J2427" s="99">
        <f>SUM(K2427,L2427,N2427,O2427,P2427,Q2427)</f>
        <v>28</v>
      </c>
      <c r="K2427" s="99">
        <f>SUM(AD2427,AL2427,AN2427)</f>
        <v>28</v>
      </c>
      <c r="L2427" s="99">
        <f>SUM(AE2427,AF2427,AG2427,AH2427)</f>
        <v>0</v>
      </c>
      <c r="M2427" s="99">
        <f>COUNT(#REF!,#REF!,#REF!,#REF!,#REF!,#REF!,#REF!,AE2427,#REF!,#REF!,#REF!,#REF!,AF2427,AG2427,#REF!,#REF!,#REF!,AH2427)</f>
        <v>0</v>
      </c>
      <c r="N2427" s="99">
        <f>AI2427+AJ2427</f>
        <v>0</v>
      </c>
      <c r="O2427" s="99"/>
      <c r="P2427" s="99">
        <f>AK2427</f>
        <v>0</v>
      </c>
      <c r="Q2427" s="99">
        <f>AM2427</f>
        <v>0</v>
      </c>
      <c r="R2427" s="99">
        <v>0</v>
      </c>
      <c r="S2427" s="47"/>
      <c r="T2427" s="99">
        <f>SUM(U2427,V2427,X2427,Y2427,Z2427,AA2427,AB2427)</f>
        <v>0</v>
      </c>
      <c r="U2427" s="99">
        <f>AP2427</f>
        <v>0</v>
      </c>
      <c r="V2427" s="99">
        <f>SUM(AS2427,AT2427,AU2427,AV2427,AW2427,AX2427,AY2427,AZ2427,BA2427,BB2427,BC2427)</f>
        <v>0</v>
      </c>
      <c r="W2427" s="99">
        <f>COUNT(AS2427,AT2427,AU2427,AV2427,AW2427,AX2427,AY2427,AZ2427,BA2427,BB2427,BC2427)</f>
        <v>0</v>
      </c>
      <c r="X2427" s="99">
        <v>0</v>
      </c>
      <c r="Y2427" s="99">
        <v>0</v>
      </c>
      <c r="Z2427" s="99">
        <v>0</v>
      </c>
      <c r="AA2427" s="99">
        <f>AR2427</f>
        <v>0</v>
      </c>
      <c r="AB2427" s="99">
        <f>AQ2427</f>
        <v>0</v>
      </c>
      <c r="AC2427" s="47"/>
      <c r="AD2427" s="99"/>
      <c r="AE2427" s="99"/>
      <c r="AF2427" s="99"/>
      <c r="AG2427" s="99"/>
      <c r="AH2427" s="99"/>
      <c r="AI2427" s="99"/>
      <c r="AJ2427" s="99"/>
      <c r="AK2427" s="99"/>
      <c r="AL2427" s="99">
        <v>28</v>
      </c>
      <c r="AM2427" s="100"/>
      <c r="AN2427" s="100"/>
      <c r="AO2427" s="44"/>
      <c r="AP2427" s="100"/>
      <c r="AQ2427" s="100"/>
      <c r="AR2427" s="100"/>
      <c r="AS2427" s="100"/>
      <c r="AT2427" s="100"/>
      <c r="AU2427" s="100"/>
      <c r="AV2427" s="100"/>
      <c r="AW2427" s="100"/>
      <c r="AX2427" s="100"/>
      <c r="AY2427" s="100"/>
      <c r="AZ2427" s="100"/>
      <c r="BA2427" s="100"/>
      <c r="BB2427" s="100"/>
      <c r="BC2427" s="100"/>
      <c r="BD2427" s="41"/>
    </row>
    <row r="2428" spans="1:56" x14ac:dyDescent="0.3">
      <c r="A2428" s="100" t="s">
        <v>752</v>
      </c>
      <c r="B2428" s="100" t="s">
        <v>199</v>
      </c>
      <c r="C2428" s="100" t="s">
        <v>1897</v>
      </c>
      <c r="D2428" s="100" t="s">
        <v>2003</v>
      </c>
      <c r="E2428" s="100" t="s">
        <v>54</v>
      </c>
      <c r="F2428" s="100">
        <v>999924882</v>
      </c>
      <c r="G2428" s="99">
        <f>(J2428+T2428)-H2428</f>
        <v>84</v>
      </c>
      <c r="H2428" s="100"/>
      <c r="I2428" s="44"/>
      <c r="J2428" s="99">
        <f>SUM(K2428,L2428,N2428,O2428,P2428,Q2428)</f>
        <v>24</v>
      </c>
      <c r="K2428" s="99">
        <f>SUM(AD2428,AL2428,AN2428)</f>
        <v>0</v>
      </c>
      <c r="L2428" s="99">
        <f>SUM(AE2428,AF2428,AG2428,AH2428)</f>
        <v>0</v>
      </c>
      <c r="M2428" s="99">
        <f>COUNT(#REF!,#REF!,#REF!,#REF!,#REF!,#REF!,#REF!,AE2428,#REF!,#REF!,#REF!,#REF!,AF2428,AG2428,#REF!,#REF!,#REF!,AH2428)</f>
        <v>4</v>
      </c>
      <c r="N2428" s="99">
        <f>AI2428+AJ2428</f>
        <v>0</v>
      </c>
      <c r="O2428" s="99"/>
      <c r="P2428" s="99">
        <f>AK2428</f>
        <v>24</v>
      </c>
      <c r="Q2428" s="99">
        <f>AM2428</f>
        <v>0</v>
      </c>
      <c r="R2428" s="99">
        <v>0</v>
      </c>
      <c r="S2428" s="47"/>
      <c r="T2428" s="99">
        <f>SUM(U2428,V2428,X2428,Y2428,Z2428,AA2428,AB2428)</f>
        <v>60</v>
      </c>
      <c r="U2428" s="99">
        <f>AP2428</f>
        <v>0</v>
      </c>
      <c r="V2428" s="99">
        <f>SUM(AS2428,AT2428,AU2428,AV2428,AW2428,AX2428,AY2428,AZ2428,BA2428,BB2428,BC2428)</f>
        <v>60</v>
      </c>
      <c r="W2428" s="99">
        <f>COUNT(AS2428,AT2428,AU2428,AV2428,AW2428,AX2428,AY2428,AZ2428,BA2428,BB2428,BC2428)</f>
        <v>1</v>
      </c>
      <c r="X2428" s="99">
        <v>0</v>
      </c>
      <c r="Y2428" s="99">
        <v>0</v>
      </c>
      <c r="Z2428" s="99">
        <v>0</v>
      </c>
      <c r="AA2428" s="99">
        <f>AR2428</f>
        <v>0</v>
      </c>
      <c r="AB2428" s="99">
        <f>AQ2428</f>
        <v>0</v>
      </c>
      <c r="AC2428" s="47"/>
      <c r="AD2428" s="100">
        <v>0</v>
      </c>
      <c r="AE2428" s="100">
        <v>0</v>
      </c>
      <c r="AF2428" s="100">
        <v>0</v>
      </c>
      <c r="AG2428" s="100">
        <v>0</v>
      </c>
      <c r="AH2428" s="100">
        <v>0</v>
      </c>
      <c r="AI2428" s="100">
        <v>0</v>
      </c>
      <c r="AJ2428" s="100">
        <v>0</v>
      </c>
      <c r="AK2428" s="100">
        <v>24</v>
      </c>
      <c r="AL2428" s="100">
        <v>0</v>
      </c>
      <c r="AM2428" s="100">
        <v>0</v>
      </c>
      <c r="AN2428" s="100">
        <v>0</v>
      </c>
      <c r="AO2428" s="44">
        <v>0</v>
      </c>
      <c r="AP2428" s="100"/>
      <c r="AQ2428" s="100"/>
      <c r="AR2428" s="100"/>
      <c r="AS2428" s="100"/>
      <c r="AT2428" s="100"/>
      <c r="AU2428" s="100"/>
      <c r="AV2428" s="100"/>
      <c r="AW2428" s="100"/>
      <c r="AX2428" s="100"/>
      <c r="AY2428" s="100"/>
      <c r="AZ2428" s="100">
        <v>60</v>
      </c>
      <c r="BA2428" s="100"/>
      <c r="BB2428" s="100"/>
      <c r="BC2428" s="100"/>
    </row>
    <row r="2429" spans="1:56" x14ac:dyDescent="0.3">
      <c r="A2429" s="100" t="s">
        <v>752</v>
      </c>
      <c r="B2429" s="100" t="s">
        <v>199</v>
      </c>
      <c r="C2429" s="100" t="s">
        <v>2022</v>
      </c>
      <c r="D2429" s="100" t="s">
        <v>2023</v>
      </c>
      <c r="E2429" s="100" t="s">
        <v>54</v>
      </c>
      <c r="F2429" s="100">
        <v>999925395</v>
      </c>
      <c r="G2429" s="99">
        <f>(J2429+T2429)-H2429</f>
        <v>83.4</v>
      </c>
      <c r="H2429" s="100"/>
      <c r="I2429" s="44"/>
      <c r="J2429" s="99">
        <f>SUM(K2429,L2429,N2429,O2429,P2429,Q2429)</f>
        <v>49.400000000000006</v>
      </c>
      <c r="K2429" s="99">
        <f>SUM(AD2429,AL2429,AN2429)</f>
        <v>0</v>
      </c>
      <c r="L2429" s="99">
        <f>SUM(AE2429,AF2429,AG2429,AH2429)</f>
        <v>0</v>
      </c>
      <c r="M2429" s="99">
        <f>COUNT(#REF!,#REF!,#REF!,#REF!,#REF!,#REF!,#REF!,AE2429,#REF!,#REF!,#REF!,#REF!,AF2429,AG2429,#REF!,#REF!,#REF!,AH2429)</f>
        <v>4</v>
      </c>
      <c r="N2429" s="99">
        <f>AI2429+AJ2429</f>
        <v>15.8</v>
      </c>
      <c r="O2429" s="99"/>
      <c r="P2429" s="99">
        <f>AK2429</f>
        <v>33.6</v>
      </c>
      <c r="Q2429" s="99">
        <f>AM2429</f>
        <v>0</v>
      </c>
      <c r="R2429" s="99">
        <v>0</v>
      </c>
      <c r="S2429" s="47"/>
      <c r="T2429" s="99">
        <f>SUM(U2429,V2429,X2429,Y2429,Z2429,AA2429,AB2429)</f>
        <v>34</v>
      </c>
      <c r="U2429" s="99">
        <f>AP2429</f>
        <v>0</v>
      </c>
      <c r="V2429" s="99">
        <f>SUM(AS2429,AT2429,AU2429,AV2429,AW2429,AX2429,AY2429,AZ2429,BA2429,BB2429,BC2429)</f>
        <v>34</v>
      </c>
      <c r="W2429" s="99">
        <f>COUNT(AS2429,AT2429,AU2429,AV2429,AW2429,AX2429,AY2429,AZ2429,BA2429,BB2429,BC2429)</f>
        <v>1</v>
      </c>
      <c r="X2429" s="99">
        <v>0</v>
      </c>
      <c r="Y2429" s="99">
        <v>0</v>
      </c>
      <c r="Z2429" s="99">
        <v>0</v>
      </c>
      <c r="AA2429" s="99">
        <f>AR2429</f>
        <v>0</v>
      </c>
      <c r="AB2429" s="99">
        <f>AQ2429</f>
        <v>0</v>
      </c>
      <c r="AC2429" s="47"/>
      <c r="AD2429" s="100">
        <v>0</v>
      </c>
      <c r="AE2429" s="100">
        <v>0</v>
      </c>
      <c r="AF2429" s="100">
        <v>0</v>
      </c>
      <c r="AG2429" s="100">
        <v>0</v>
      </c>
      <c r="AH2429" s="100">
        <v>0</v>
      </c>
      <c r="AI2429" s="100">
        <v>15.8</v>
      </c>
      <c r="AJ2429" s="100">
        <v>0</v>
      </c>
      <c r="AK2429" s="100">
        <v>33.6</v>
      </c>
      <c r="AL2429" s="100">
        <v>0</v>
      </c>
      <c r="AM2429" s="100">
        <v>0</v>
      </c>
      <c r="AN2429" s="100">
        <v>0</v>
      </c>
      <c r="AO2429" s="44"/>
      <c r="AP2429" s="100"/>
      <c r="AQ2429" s="100"/>
      <c r="AR2429" s="100"/>
      <c r="AS2429" s="100"/>
      <c r="AT2429" s="100"/>
      <c r="AU2429" s="100"/>
      <c r="AV2429" s="100"/>
      <c r="AW2429" s="100"/>
      <c r="AX2429" s="100"/>
      <c r="AY2429" s="100"/>
      <c r="AZ2429" s="100">
        <v>34</v>
      </c>
      <c r="BA2429" s="100"/>
      <c r="BB2429" s="100"/>
      <c r="BC2429" s="100"/>
    </row>
    <row r="2430" spans="1:56" x14ac:dyDescent="0.3">
      <c r="A2430" s="100" t="s">
        <v>752</v>
      </c>
      <c r="B2430" s="100" t="s">
        <v>199</v>
      </c>
      <c r="C2430" s="100" t="s">
        <v>1053</v>
      </c>
      <c r="D2430" s="100" t="s">
        <v>3346</v>
      </c>
      <c r="E2430" s="100" t="s">
        <v>54</v>
      </c>
      <c r="F2430" s="100">
        <v>999930216</v>
      </c>
      <c r="G2430" s="99">
        <f>(J2430+T2430)-H2430</f>
        <v>45</v>
      </c>
      <c r="H2430" s="100"/>
      <c r="I2430" s="44"/>
      <c r="J2430" s="99">
        <f>SUM(K2430,L2430,N2430,O2430,P2430,Q2430)</f>
        <v>0</v>
      </c>
      <c r="K2430" s="99">
        <f>SUM(AD2430,AL2430,AN2430)</f>
        <v>0</v>
      </c>
      <c r="L2430" s="99">
        <f>SUM(AE2430,AF2430,AG2430,AH2430)</f>
        <v>0</v>
      </c>
      <c r="M2430" s="99">
        <f>COUNT(#REF!,#REF!,#REF!,#REF!,#REF!,#REF!,#REF!,AE2430,#REF!,#REF!,#REF!,#REF!,AF2430,AG2430,#REF!,#REF!,#REF!,AH2430)</f>
        <v>0</v>
      </c>
      <c r="N2430" s="99">
        <f>AI2430+AJ2430</f>
        <v>0</v>
      </c>
      <c r="O2430" s="99"/>
      <c r="P2430" s="99">
        <f>AK2430</f>
        <v>0</v>
      </c>
      <c r="Q2430" s="99">
        <f>AM2430</f>
        <v>0</v>
      </c>
      <c r="R2430" s="99">
        <v>0</v>
      </c>
      <c r="S2430" s="47"/>
      <c r="T2430" s="99">
        <f>SUM(U2430,V2430,X2430,Y2430,Z2430,AA2430,AB2430)</f>
        <v>45</v>
      </c>
      <c r="U2430" s="99">
        <f>AP2430</f>
        <v>0</v>
      </c>
      <c r="V2430" s="99">
        <f>SUM(AS2430,AT2430,AU2430,AV2430,AW2430,AX2430,AY2430,AZ2430,BA2430,BB2430,BC2430)</f>
        <v>45</v>
      </c>
      <c r="W2430" s="99">
        <f>COUNT(AS2430,AT2430,AU2430,AV2430,AW2430,AX2430,AY2430,AZ2430,BA2430,BB2430,BC2430)</f>
        <v>1</v>
      </c>
      <c r="X2430" s="99">
        <v>0</v>
      </c>
      <c r="Y2430" s="99">
        <v>0</v>
      </c>
      <c r="Z2430" s="99">
        <v>0</v>
      </c>
      <c r="AA2430" s="99">
        <f>AR2430</f>
        <v>0</v>
      </c>
      <c r="AB2430" s="99">
        <f>AQ2430</f>
        <v>0</v>
      </c>
      <c r="AC2430" s="47"/>
      <c r="AD2430" s="100"/>
      <c r="AE2430" s="100"/>
      <c r="AF2430" s="100"/>
      <c r="AG2430" s="100"/>
      <c r="AH2430" s="100"/>
      <c r="AI2430" s="100"/>
      <c r="AJ2430" s="100"/>
      <c r="AK2430" s="100"/>
      <c r="AL2430" s="100"/>
      <c r="AM2430" s="100"/>
      <c r="AN2430" s="100"/>
      <c r="AO2430" s="44"/>
      <c r="AP2430" s="100"/>
      <c r="AQ2430" s="100"/>
      <c r="AR2430" s="100"/>
      <c r="AS2430" s="100"/>
      <c r="AT2430" s="100"/>
      <c r="AU2430" s="100"/>
      <c r="AV2430" s="100"/>
      <c r="AW2430" s="100"/>
      <c r="AX2430" s="100"/>
      <c r="AY2430" s="100"/>
      <c r="AZ2430" s="100">
        <v>45</v>
      </c>
      <c r="BA2430" s="100"/>
      <c r="BB2430" s="100"/>
      <c r="BC2430" s="100"/>
    </row>
    <row r="2431" spans="1:56" x14ac:dyDescent="0.3">
      <c r="A2431" s="100" t="s">
        <v>752</v>
      </c>
      <c r="B2431" s="100" t="s">
        <v>199</v>
      </c>
      <c r="C2431" s="100" t="s">
        <v>3582</v>
      </c>
      <c r="D2431" s="100" t="s">
        <v>121</v>
      </c>
      <c r="E2431" s="100" t="s">
        <v>54</v>
      </c>
      <c r="F2431" s="100">
        <v>999916756</v>
      </c>
      <c r="G2431" s="99">
        <f>(J2431+T2431)-H2431</f>
        <v>30</v>
      </c>
      <c r="H2431" s="100"/>
      <c r="I2431" s="44"/>
      <c r="J2431" s="99">
        <f>SUM(K2431,L2431,N2431,O2431,P2431,Q2431)</f>
        <v>0</v>
      </c>
      <c r="K2431" s="99">
        <f>SUM(AD2431,AL2431,AN2431)</f>
        <v>0</v>
      </c>
      <c r="L2431" s="99">
        <f>SUM(AE2431,AF2431,AG2431,AH2431)</f>
        <v>0</v>
      </c>
      <c r="M2431" s="99">
        <f>COUNT(#REF!,#REF!,#REF!,#REF!,#REF!,#REF!,#REF!,AE2431,#REF!,#REF!,#REF!,#REF!,AF2431,AG2431,#REF!,#REF!,#REF!,AH2431)</f>
        <v>0</v>
      </c>
      <c r="N2431" s="99">
        <f>AI2431+AJ2431</f>
        <v>0</v>
      </c>
      <c r="O2431" s="99"/>
      <c r="P2431" s="99">
        <f>AK2431</f>
        <v>0</v>
      </c>
      <c r="Q2431" s="99">
        <f>AM2431</f>
        <v>0</v>
      </c>
      <c r="R2431" s="99">
        <v>0</v>
      </c>
      <c r="S2431" s="47"/>
      <c r="T2431" s="99">
        <f>SUM(U2431,V2431,X2431,Y2431,Z2431,AA2431,AB2431)</f>
        <v>30</v>
      </c>
      <c r="U2431" s="99">
        <f>AP2431</f>
        <v>0</v>
      </c>
      <c r="V2431" s="99">
        <f>SUM(AS2431,AT2431,AU2431,AV2431,AW2431,AX2431,AY2431,AZ2431,BA2431,BB2431,BC2431)</f>
        <v>30</v>
      </c>
      <c r="W2431" s="99">
        <f>COUNT(AS2431,AT2431,AU2431,AV2431,AW2431,AX2431,AY2431,AZ2431,BA2431,BB2431,BC2431)</f>
        <v>1</v>
      </c>
      <c r="X2431" s="99">
        <v>0</v>
      </c>
      <c r="Y2431" s="99">
        <v>0</v>
      </c>
      <c r="Z2431" s="99">
        <v>0</v>
      </c>
      <c r="AA2431" s="99">
        <f>AR2431</f>
        <v>0</v>
      </c>
      <c r="AB2431" s="99">
        <f>AQ2431</f>
        <v>0</v>
      </c>
      <c r="AC2431" s="47"/>
      <c r="AD2431" s="100"/>
      <c r="AE2431" s="100"/>
      <c r="AF2431" s="100"/>
      <c r="AG2431" s="100"/>
      <c r="AH2431" s="100"/>
      <c r="AI2431" s="100"/>
      <c r="AJ2431" s="100"/>
      <c r="AK2431" s="100"/>
      <c r="AL2431" s="100"/>
      <c r="AM2431" s="100"/>
      <c r="AN2431" s="100"/>
      <c r="AO2431" s="44"/>
      <c r="AP2431" s="100"/>
      <c r="AQ2431" s="100"/>
      <c r="AR2431" s="100"/>
      <c r="AS2431" s="100"/>
      <c r="AT2431" s="100"/>
      <c r="AU2431" s="100"/>
      <c r="AV2431" s="100"/>
      <c r="AW2431" s="100"/>
      <c r="AX2431" s="100"/>
      <c r="AY2431" s="100"/>
      <c r="AZ2431" s="100"/>
      <c r="BA2431" s="100"/>
      <c r="BB2431" s="100">
        <v>30</v>
      </c>
      <c r="BC2431" s="100"/>
    </row>
    <row r="2432" spans="1:56" x14ac:dyDescent="0.3">
      <c r="A2432" s="100" t="s">
        <v>143</v>
      </c>
      <c r="B2432" s="100" t="s">
        <v>199</v>
      </c>
      <c r="C2432" s="100" t="s">
        <v>258</v>
      </c>
      <c r="D2432" s="100" t="s">
        <v>1402</v>
      </c>
      <c r="E2432" s="100" t="s">
        <v>54</v>
      </c>
      <c r="F2432" s="100">
        <v>999921661</v>
      </c>
      <c r="G2432" s="99">
        <f>(J2432+T2432)-H2432</f>
        <v>184</v>
      </c>
      <c r="H2432" s="100"/>
      <c r="I2432" s="44"/>
      <c r="J2432" s="99">
        <f>SUM(K2432,L2432,N2432,O2432,P2432,Q2432)</f>
        <v>64</v>
      </c>
      <c r="K2432" s="99">
        <f>SUM(AD2432,AL2432,AN2432)</f>
        <v>0</v>
      </c>
      <c r="L2432" s="99">
        <f>SUM(AE2432,AF2432,AG2432,AH2432)</f>
        <v>0</v>
      </c>
      <c r="M2432" s="99">
        <f>COUNT(#REF!,#REF!,#REF!,#REF!,#REF!,#REF!,#REF!,AE2432,#REF!,#REF!,#REF!,#REF!,AF2432,AG2432,#REF!,#REF!,#REF!,AH2432)</f>
        <v>4</v>
      </c>
      <c r="N2432" s="99">
        <f>AI2432+AJ2432</f>
        <v>0</v>
      </c>
      <c r="O2432" s="99"/>
      <c r="P2432" s="99">
        <f>AK2432</f>
        <v>64</v>
      </c>
      <c r="Q2432" s="99">
        <f>AM2432</f>
        <v>0</v>
      </c>
      <c r="R2432" s="99">
        <v>0</v>
      </c>
      <c r="S2432" s="47"/>
      <c r="T2432" s="99">
        <f>SUM(U2432,V2432,X2432,Y2432,Z2432,AA2432,AB2432)</f>
        <v>120</v>
      </c>
      <c r="U2432" s="99">
        <f>AP2432</f>
        <v>0</v>
      </c>
      <c r="V2432" s="99">
        <f>SUM(AS2432,AT2432,AU2432,AV2432,AW2432,AX2432,AY2432,AZ2432,BA2432,BB2432,BC2432)</f>
        <v>120</v>
      </c>
      <c r="W2432" s="99">
        <f>COUNT(AS2432,AT2432,AU2432,AV2432,AW2432,AX2432,AY2432,AZ2432,BA2432,BB2432,BC2432)</f>
        <v>1</v>
      </c>
      <c r="X2432" s="99">
        <v>0</v>
      </c>
      <c r="Y2432" s="99">
        <v>0</v>
      </c>
      <c r="Z2432" s="99">
        <v>0</v>
      </c>
      <c r="AA2432" s="99">
        <f>AR2432</f>
        <v>0</v>
      </c>
      <c r="AB2432" s="99">
        <f>AQ2432</f>
        <v>0</v>
      </c>
      <c r="AC2432" s="47"/>
      <c r="AD2432" s="100">
        <v>0</v>
      </c>
      <c r="AE2432" s="100">
        <v>0</v>
      </c>
      <c r="AF2432" s="100">
        <v>0</v>
      </c>
      <c r="AG2432" s="100">
        <v>0</v>
      </c>
      <c r="AH2432" s="100">
        <v>0</v>
      </c>
      <c r="AI2432" s="100">
        <v>0</v>
      </c>
      <c r="AJ2432" s="100">
        <v>0</v>
      </c>
      <c r="AK2432" s="100">
        <v>64</v>
      </c>
      <c r="AL2432" s="100">
        <v>0</v>
      </c>
      <c r="AM2432" s="100">
        <v>0</v>
      </c>
      <c r="AN2432" s="100">
        <v>0</v>
      </c>
      <c r="AO2432" s="44"/>
      <c r="AP2432" s="100"/>
      <c r="AQ2432" s="100"/>
      <c r="AR2432" s="100"/>
      <c r="AS2432" s="100"/>
      <c r="AT2432" s="100"/>
      <c r="AU2432" s="100"/>
      <c r="AV2432" s="100"/>
      <c r="AW2432" s="100"/>
      <c r="AX2432" s="100"/>
      <c r="AY2432" s="100"/>
      <c r="AZ2432" s="100">
        <v>120</v>
      </c>
      <c r="BA2432" s="100"/>
      <c r="BB2432" s="100"/>
      <c r="BC2432" s="100"/>
    </row>
    <row r="2433" spans="1:56" x14ac:dyDescent="0.3">
      <c r="A2433" s="99" t="s">
        <v>143</v>
      </c>
      <c r="B2433" s="99" t="s">
        <v>199</v>
      </c>
      <c r="C2433" s="100" t="s">
        <v>636</v>
      </c>
      <c r="D2433" s="100" t="s">
        <v>1765</v>
      </c>
      <c r="E2433" s="100" t="s">
        <v>54</v>
      </c>
      <c r="F2433" s="99">
        <v>999924003</v>
      </c>
      <c r="G2433" s="99">
        <f>(J2433+T2433)-H2433</f>
        <v>170.5</v>
      </c>
      <c r="H2433" s="99"/>
      <c r="I2433" s="24"/>
      <c r="J2433" s="99">
        <f>SUM(K2433,L2433,N2433,O2433,P2433,Q2433)</f>
        <v>170.5</v>
      </c>
      <c r="K2433" s="99">
        <f>SUM(AD2433,AL2433,AN2433)</f>
        <v>0</v>
      </c>
      <c r="L2433" s="99">
        <f>SUM(AE2433,AF2433,AG2433,AH2433)</f>
        <v>30</v>
      </c>
      <c r="M2433" s="99">
        <f>COUNT(#REF!,#REF!,#REF!,#REF!,#REF!,#REF!,#REF!,AE2433,#REF!,#REF!,#REF!,#REF!,AF2433,AG2433,#REF!,#REF!,#REF!,AH2433)</f>
        <v>1</v>
      </c>
      <c r="N2433" s="99">
        <f>AI2433+AJ2433</f>
        <v>0</v>
      </c>
      <c r="O2433" s="99"/>
      <c r="P2433" s="99">
        <f>AK2433</f>
        <v>84</v>
      </c>
      <c r="Q2433" s="99">
        <f>AM2433</f>
        <v>56.5</v>
      </c>
      <c r="R2433" s="99">
        <v>0</v>
      </c>
      <c r="S2433" s="47"/>
      <c r="T2433" s="99">
        <f>SUM(U2433,V2433,X2433,Y2433,Z2433,AA2433,AB2433)</f>
        <v>0</v>
      </c>
      <c r="U2433" s="99">
        <f>AP2433</f>
        <v>0</v>
      </c>
      <c r="V2433" s="99">
        <f>SUM(AS2433,AT2433,AU2433,AV2433,AW2433,AX2433,AY2433,AZ2433,BA2433,BB2433,BC2433)</f>
        <v>0</v>
      </c>
      <c r="W2433" s="99">
        <f>COUNT(AS2433,AT2433,AU2433,AV2433,AW2433,AX2433,AY2433,AZ2433,BA2433,BB2433,BC2433)</f>
        <v>0</v>
      </c>
      <c r="X2433" s="99">
        <v>0</v>
      </c>
      <c r="Y2433" s="99">
        <v>0</v>
      </c>
      <c r="Z2433" s="99">
        <v>0</v>
      </c>
      <c r="AA2433" s="99">
        <f>AR2433</f>
        <v>0</v>
      </c>
      <c r="AB2433" s="99">
        <f>AQ2433</f>
        <v>0</v>
      </c>
      <c r="AC2433" s="47"/>
      <c r="AD2433" s="99"/>
      <c r="AE2433" s="99"/>
      <c r="AF2433" s="99">
        <v>30</v>
      </c>
      <c r="AG2433" s="99"/>
      <c r="AH2433" s="99"/>
      <c r="AI2433" s="99"/>
      <c r="AJ2433" s="99"/>
      <c r="AK2433" s="99">
        <v>84</v>
      </c>
      <c r="AL2433" s="99"/>
      <c r="AM2433" s="100">
        <v>56.5</v>
      </c>
      <c r="AN2433" s="100"/>
      <c r="AO2433" s="44"/>
      <c r="AP2433" s="100"/>
      <c r="AQ2433" s="100"/>
      <c r="AR2433" s="100"/>
      <c r="AS2433" s="100"/>
      <c r="AT2433" s="100"/>
      <c r="AU2433" s="100"/>
      <c r="AV2433" s="100"/>
      <c r="AW2433" s="100"/>
      <c r="AX2433" s="100"/>
      <c r="AY2433" s="100"/>
      <c r="AZ2433" s="100"/>
      <c r="BA2433" s="100"/>
      <c r="BB2433" s="100"/>
      <c r="BC2433" s="100"/>
      <c r="BD2433" s="41"/>
    </row>
    <row r="2434" spans="1:56" x14ac:dyDescent="0.3">
      <c r="A2434" s="99" t="s">
        <v>143</v>
      </c>
      <c r="B2434" s="99" t="s">
        <v>199</v>
      </c>
      <c r="C2434" s="99" t="s">
        <v>1411</v>
      </c>
      <c r="D2434" s="99" t="s">
        <v>1412</v>
      </c>
      <c r="E2434" s="99" t="s">
        <v>54</v>
      </c>
      <c r="F2434" s="99">
        <v>999921724</v>
      </c>
      <c r="G2434" s="99">
        <f>(J2434+T2434)-H2434</f>
        <v>158</v>
      </c>
      <c r="H2434" s="100"/>
      <c r="I2434" s="24"/>
      <c r="J2434" s="99">
        <f>SUM(K2434,L2434,N2434,O2434,P2434,Q2434)</f>
        <v>158</v>
      </c>
      <c r="K2434" s="99">
        <f>SUM(AD2434,AL2434,AN2434)</f>
        <v>0</v>
      </c>
      <c r="L2434" s="99">
        <f>SUM(AE2434,AF2434,AG2434,AH2434)</f>
        <v>68</v>
      </c>
      <c r="M2434" s="99">
        <f>COUNT(#REF!,#REF!,#REF!,#REF!,#REF!,#REF!,#REF!,AE2434,#REF!,#REF!,#REF!,#REF!,AF2434,AG2434,#REF!,#REF!,#REF!,AH2434)</f>
        <v>1</v>
      </c>
      <c r="N2434" s="99">
        <f>AI2434+AJ2434</f>
        <v>0</v>
      </c>
      <c r="O2434" s="99"/>
      <c r="P2434" s="99">
        <f>AK2434</f>
        <v>90</v>
      </c>
      <c r="Q2434" s="99">
        <f>AM2434</f>
        <v>0</v>
      </c>
      <c r="R2434" s="99">
        <v>0</v>
      </c>
      <c r="S2434" s="47"/>
      <c r="T2434" s="99">
        <f>SUM(U2434,V2434,X2434,Y2434,Z2434,AA2434,AB2434)</f>
        <v>0</v>
      </c>
      <c r="U2434" s="99">
        <f>AP2434</f>
        <v>0</v>
      </c>
      <c r="V2434" s="99">
        <f>SUM(AS2434,AT2434,AU2434,AV2434,AW2434,AX2434,AY2434,AZ2434,BA2434,BB2434,BC2434)</f>
        <v>0</v>
      </c>
      <c r="W2434" s="99">
        <f>COUNT(AS2434,AT2434,AU2434,AV2434,AW2434,AX2434,AY2434,AZ2434,BA2434,BB2434,BC2434)</f>
        <v>0</v>
      </c>
      <c r="X2434" s="99">
        <v>0</v>
      </c>
      <c r="Y2434" s="99">
        <v>0</v>
      </c>
      <c r="Z2434" s="99">
        <v>0</v>
      </c>
      <c r="AA2434" s="99">
        <f>AR2434</f>
        <v>0</v>
      </c>
      <c r="AB2434" s="99">
        <f>AQ2434</f>
        <v>0</v>
      </c>
      <c r="AC2434" s="47"/>
      <c r="AD2434" s="99"/>
      <c r="AE2434" s="99"/>
      <c r="AF2434" s="99"/>
      <c r="AG2434" s="99">
        <v>68</v>
      </c>
      <c r="AH2434" s="99"/>
      <c r="AI2434" s="99"/>
      <c r="AJ2434" s="99"/>
      <c r="AK2434" s="99">
        <v>90</v>
      </c>
      <c r="AL2434" s="99"/>
      <c r="AM2434" s="100"/>
      <c r="AN2434" s="100"/>
      <c r="AO2434" s="44"/>
      <c r="AP2434" s="100"/>
      <c r="AQ2434" s="100"/>
      <c r="AR2434" s="100"/>
      <c r="AS2434" s="100"/>
      <c r="AT2434" s="100"/>
      <c r="AU2434" s="100"/>
      <c r="AV2434" s="100"/>
      <c r="AW2434" s="100"/>
      <c r="AX2434" s="100"/>
      <c r="AY2434" s="100"/>
      <c r="AZ2434" s="100"/>
      <c r="BA2434" s="100"/>
      <c r="BB2434" s="100"/>
      <c r="BC2434" s="100"/>
      <c r="BD2434" s="41"/>
    </row>
    <row r="2435" spans="1:56" x14ac:dyDescent="0.3">
      <c r="A2435" s="99" t="s">
        <v>143</v>
      </c>
      <c r="B2435" s="99" t="s">
        <v>199</v>
      </c>
      <c r="C2435" s="99" t="s">
        <v>1611</v>
      </c>
      <c r="D2435" s="99" t="s">
        <v>1612</v>
      </c>
      <c r="E2435" s="99" t="s">
        <v>54</v>
      </c>
      <c r="F2435" s="99">
        <v>999923001</v>
      </c>
      <c r="G2435" s="99">
        <f>(J2435+T2435)-H2435</f>
        <v>141</v>
      </c>
      <c r="H2435" s="99"/>
      <c r="I2435" s="24"/>
      <c r="J2435" s="99">
        <f>SUM(K2435,L2435,N2435,O2435,P2435,Q2435)</f>
        <v>51</v>
      </c>
      <c r="K2435" s="99">
        <f>SUM(AD2435,AL2435,AN2435)</f>
        <v>0</v>
      </c>
      <c r="L2435" s="99">
        <f>SUM(AE2435,AF2435,AG2435,AH2435)</f>
        <v>0</v>
      </c>
      <c r="M2435" s="99">
        <f>COUNT(#REF!,#REF!,#REF!,#REF!,#REF!,#REF!,#REF!,AE2435,#REF!,#REF!,#REF!,#REF!,AF2435,AG2435,#REF!,#REF!,#REF!,AH2435)</f>
        <v>0</v>
      </c>
      <c r="N2435" s="99">
        <f>AI2435+AJ2435</f>
        <v>0</v>
      </c>
      <c r="O2435" s="99"/>
      <c r="P2435" s="99">
        <f>AK2435</f>
        <v>51</v>
      </c>
      <c r="Q2435" s="99">
        <f>AM2435</f>
        <v>0</v>
      </c>
      <c r="R2435" s="99">
        <v>0</v>
      </c>
      <c r="S2435" s="47"/>
      <c r="T2435" s="99">
        <f>SUM(U2435,V2435,X2435,Y2435,Z2435,AA2435,AB2435)</f>
        <v>90</v>
      </c>
      <c r="U2435" s="99">
        <f>AP2435</f>
        <v>0</v>
      </c>
      <c r="V2435" s="99">
        <f>SUM(AS2435,AT2435,AU2435,AV2435,AW2435,AX2435,AY2435,AZ2435,BA2435,BB2435,BC2435)</f>
        <v>90</v>
      </c>
      <c r="W2435" s="99">
        <f>COUNT(AS2435,AT2435,AU2435,AV2435,AW2435,AX2435,AY2435,AZ2435,BA2435,BB2435,BC2435)</f>
        <v>1</v>
      </c>
      <c r="X2435" s="99">
        <v>0</v>
      </c>
      <c r="Y2435" s="99">
        <v>0</v>
      </c>
      <c r="Z2435" s="99">
        <v>0</v>
      </c>
      <c r="AA2435" s="99">
        <f>AR2435</f>
        <v>0</v>
      </c>
      <c r="AB2435" s="99">
        <f>AQ2435</f>
        <v>0</v>
      </c>
      <c r="AC2435" s="47"/>
      <c r="AD2435" s="99"/>
      <c r="AE2435" s="99"/>
      <c r="AF2435" s="99"/>
      <c r="AG2435" s="99"/>
      <c r="AH2435" s="99"/>
      <c r="AI2435" s="99"/>
      <c r="AJ2435" s="99"/>
      <c r="AK2435" s="99">
        <v>51</v>
      </c>
      <c r="AL2435" s="99"/>
      <c r="AM2435" s="100"/>
      <c r="AN2435" s="100"/>
      <c r="AO2435" s="44"/>
      <c r="AP2435" s="100"/>
      <c r="AQ2435" s="100"/>
      <c r="AR2435" s="100"/>
      <c r="AS2435" s="100"/>
      <c r="AT2435" s="100">
        <v>90</v>
      </c>
      <c r="AU2435" s="100"/>
      <c r="AV2435" s="100"/>
      <c r="AW2435" s="100"/>
      <c r="AX2435" s="100"/>
      <c r="AY2435" s="100"/>
      <c r="AZ2435" s="100"/>
      <c r="BA2435" s="100"/>
      <c r="BB2435" s="100"/>
      <c r="BC2435" s="100"/>
      <c r="BD2435" s="41"/>
    </row>
    <row r="2436" spans="1:56" x14ac:dyDescent="0.3">
      <c r="A2436" s="100" t="s">
        <v>143</v>
      </c>
      <c r="B2436" s="99" t="s">
        <v>199</v>
      </c>
      <c r="C2436" s="99" t="s">
        <v>358</v>
      </c>
      <c r="D2436" s="99" t="s">
        <v>359</v>
      </c>
      <c r="E2436" s="99" t="s">
        <v>54</v>
      </c>
      <c r="F2436" s="99">
        <v>999876452</v>
      </c>
      <c r="G2436" s="99">
        <f>(J2436+T2436)-H2436</f>
        <v>129.5</v>
      </c>
      <c r="H2436" s="100"/>
      <c r="I2436" s="24"/>
      <c r="J2436" s="99">
        <f>SUM(K2436,L2436,N2436,O2436,P2436,Q2436)</f>
        <v>129.5</v>
      </c>
      <c r="K2436" s="99">
        <f>SUM(AD2436,AL2436,AN2436)</f>
        <v>0</v>
      </c>
      <c r="L2436" s="99">
        <f>SUM(AE2436,AF2436,AG2436,AH2436)</f>
        <v>0</v>
      </c>
      <c r="M2436" s="99">
        <f>COUNT(#REF!,#REF!,#REF!,#REF!,#REF!,#REF!,#REF!,AE2436,#REF!,#REF!,#REF!,#REF!,AF2436,AG2436,#REF!,#REF!,#REF!,AH2436)</f>
        <v>0</v>
      </c>
      <c r="N2436" s="99">
        <f>AI2436+AJ2436</f>
        <v>39.5</v>
      </c>
      <c r="O2436" s="99"/>
      <c r="P2436" s="99">
        <f>AK2436</f>
        <v>90</v>
      </c>
      <c r="Q2436" s="99">
        <f>AM2436</f>
        <v>0</v>
      </c>
      <c r="R2436" s="99">
        <v>0</v>
      </c>
      <c r="S2436" s="47"/>
      <c r="T2436" s="99">
        <f>SUM(U2436,V2436,X2436,Y2436,Z2436,AA2436,AB2436)</f>
        <v>0</v>
      </c>
      <c r="U2436" s="99">
        <f>AP2436</f>
        <v>0</v>
      </c>
      <c r="V2436" s="99">
        <f>SUM(AS2436,AT2436,AU2436,AV2436,AW2436,AX2436,AY2436,AZ2436,BA2436,BB2436,BC2436)</f>
        <v>0</v>
      </c>
      <c r="W2436" s="99">
        <f>COUNT(AS2436,AT2436,AU2436,AV2436,AW2436,AX2436,AY2436,AZ2436,BA2436,BB2436,BC2436)</f>
        <v>0</v>
      </c>
      <c r="X2436" s="99">
        <v>0</v>
      </c>
      <c r="Y2436" s="99">
        <v>0</v>
      </c>
      <c r="Z2436" s="99">
        <v>0</v>
      </c>
      <c r="AA2436" s="99">
        <f>AR2436</f>
        <v>0</v>
      </c>
      <c r="AB2436" s="99">
        <f>AQ2436</f>
        <v>0</v>
      </c>
      <c r="AC2436" s="47"/>
      <c r="AD2436" s="99"/>
      <c r="AE2436" s="99"/>
      <c r="AF2436" s="99"/>
      <c r="AG2436" s="99"/>
      <c r="AH2436" s="99"/>
      <c r="AI2436" s="99">
        <v>39.5</v>
      </c>
      <c r="AJ2436" s="99"/>
      <c r="AK2436" s="99">
        <v>90</v>
      </c>
      <c r="AL2436" s="99"/>
      <c r="AM2436" s="100"/>
      <c r="AN2436" s="100"/>
      <c r="AO2436" s="44"/>
      <c r="AP2436" s="100"/>
      <c r="AQ2436" s="100"/>
      <c r="AR2436" s="100"/>
      <c r="AS2436" s="100"/>
      <c r="AT2436" s="100"/>
      <c r="AU2436" s="100"/>
      <c r="AV2436" s="100"/>
      <c r="AW2436" s="100"/>
      <c r="AX2436" s="100"/>
      <c r="AY2436" s="100"/>
      <c r="AZ2436" s="100"/>
      <c r="BA2436" s="100"/>
      <c r="BB2436" s="100"/>
      <c r="BC2436" s="100"/>
      <c r="BD2436" s="41"/>
    </row>
    <row r="2437" spans="1:56" x14ac:dyDescent="0.3">
      <c r="A2437" s="100" t="s">
        <v>143</v>
      </c>
      <c r="B2437" s="100" t="s">
        <v>199</v>
      </c>
      <c r="C2437" s="100" t="s">
        <v>490</v>
      </c>
      <c r="D2437" s="100" t="s">
        <v>2284</v>
      </c>
      <c r="E2437" s="100" t="s">
        <v>54</v>
      </c>
      <c r="F2437" s="100">
        <v>999926597</v>
      </c>
      <c r="G2437" s="99">
        <f>(J2437+T2437)-H2437</f>
        <v>129.1</v>
      </c>
      <c r="H2437" s="99">
        <f>J2437*0.5</f>
        <v>39.1</v>
      </c>
      <c r="I2437" s="44"/>
      <c r="J2437" s="99">
        <f>SUM(K2437,L2437,N2437,O2437,P2437,Q2437)</f>
        <v>78.2</v>
      </c>
      <c r="K2437" s="99">
        <f>SUM(AD2437,AL2437,AN2437)</f>
        <v>0</v>
      </c>
      <c r="L2437" s="99">
        <f>SUM(AE2437,AF2437,AG2437,AH2437)</f>
        <v>0</v>
      </c>
      <c r="M2437" s="99">
        <f>COUNT(#REF!,#REF!,#REF!,#REF!,#REF!,#REF!,#REF!,AE2437,#REF!,#REF!,#REF!,#REF!,AF2437,AG2437,#REF!,#REF!,#REF!,AH2437)</f>
        <v>4</v>
      </c>
      <c r="N2437" s="99">
        <f>AI2437+AJ2437</f>
        <v>21</v>
      </c>
      <c r="O2437" s="99"/>
      <c r="P2437" s="99">
        <f>AK2437</f>
        <v>27.200000000000003</v>
      </c>
      <c r="Q2437" s="99">
        <f>AM2437</f>
        <v>30</v>
      </c>
      <c r="R2437" s="99">
        <v>0</v>
      </c>
      <c r="S2437" s="47"/>
      <c r="T2437" s="99">
        <f>SUM(U2437,V2437,X2437,Y2437,Z2437,AA2437,AB2437)</f>
        <v>90</v>
      </c>
      <c r="U2437" s="99">
        <f>AP2437</f>
        <v>0</v>
      </c>
      <c r="V2437" s="99">
        <f>SUM(AS2437,AT2437,AU2437,AV2437,AW2437,AX2437,AY2437,AZ2437,BA2437,BB2437,BC2437)</f>
        <v>90</v>
      </c>
      <c r="W2437" s="99">
        <f>COUNT(AS2437,AT2437,AU2437,AV2437,AW2437,AX2437,AY2437,AZ2437,BA2437,BB2437,BC2437)</f>
        <v>1</v>
      </c>
      <c r="X2437" s="99">
        <v>0</v>
      </c>
      <c r="Y2437" s="99">
        <v>0</v>
      </c>
      <c r="Z2437" s="99">
        <v>0</v>
      </c>
      <c r="AA2437" s="99">
        <f>AR2437</f>
        <v>0</v>
      </c>
      <c r="AB2437" s="99">
        <f>AQ2437</f>
        <v>0</v>
      </c>
      <c r="AC2437" s="47"/>
      <c r="AD2437" s="100">
        <v>0</v>
      </c>
      <c r="AE2437" s="100">
        <v>0</v>
      </c>
      <c r="AF2437" s="100">
        <v>0</v>
      </c>
      <c r="AG2437" s="100">
        <v>0</v>
      </c>
      <c r="AH2437" s="100">
        <v>0</v>
      </c>
      <c r="AI2437" s="100">
        <v>21</v>
      </c>
      <c r="AJ2437" s="100">
        <v>0</v>
      </c>
      <c r="AK2437" s="100">
        <v>27.200000000000003</v>
      </c>
      <c r="AL2437" s="100">
        <v>0</v>
      </c>
      <c r="AM2437" s="100">
        <v>30</v>
      </c>
      <c r="AN2437" s="100">
        <v>0</v>
      </c>
      <c r="AO2437" s="44"/>
      <c r="AP2437" s="100"/>
      <c r="AQ2437" s="100"/>
      <c r="AR2437" s="100"/>
      <c r="AS2437" s="100"/>
      <c r="AT2437" s="100"/>
      <c r="AU2437" s="100"/>
      <c r="AV2437" s="100"/>
      <c r="AW2437" s="100"/>
      <c r="AX2437" s="100"/>
      <c r="AY2437" s="100"/>
      <c r="AZ2437" s="100">
        <v>90</v>
      </c>
      <c r="BA2437" s="100"/>
      <c r="BB2437" s="100"/>
      <c r="BC2437" s="100"/>
    </row>
    <row r="2438" spans="1:56" x14ac:dyDescent="0.3">
      <c r="A2438" s="99" t="s">
        <v>143</v>
      </c>
      <c r="B2438" s="99" t="s">
        <v>199</v>
      </c>
      <c r="C2438" s="99" t="s">
        <v>2720</v>
      </c>
      <c r="D2438" s="99" t="s">
        <v>1575</v>
      </c>
      <c r="E2438" s="99" t="s">
        <v>54</v>
      </c>
      <c r="F2438" s="99">
        <v>999928232</v>
      </c>
      <c r="G2438" s="99">
        <f>(J2438+T2438)-H2438</f>
        <v>124.5</v>
      </c>
      <c r="H2438" s="99"/>
      <c r="I2438" s="24"/>
      <c r="J2438" s="99">
        <f>SUM(K2438,L2438,N2438,O2438,P2438,Q2438)</f>
        <v>124.5</v>
      </c>
      <c r="K2438" s="99">
        <f>SUM(AD2438,AL2438,AN2438)</f>
        <v>0</v>
      </c>
      <c r="L2438" s="99">
        <f>SUM(AE2438,AF2438,AG2438,AH2438)</f>
        <v>0</v>
      </c>
      <c r="M2438" s="99">
        <f>COUNT(#REF!,#REF!,#REF!,#REF!,#REF!,#REF!,#REF!,AE2438,#REF!,#REF!,#REF!,#REF!,AF2438,AG2438,#REF!,#REF!,#REF!,AH2438)</f>
        <v>0</v>
      </c>
      <c r="N2438" s="99">
        <f>AI2438+AJ2438</f>
        <v>52.5</v>
      </c>
      <c r="O2438" s="99"/>
      <c r="P2438" s="99">
        <f>AK2438</f>
        <v>72</v>
      </c>
      <c r="Q2438" s="99">
        <f>AM2438</f>
        <v>0</v>
      </c>
      <c r="R2438" s="99">
        <v>0</v>
      </c>
      <c r="S2438" s="47"/>
      <c r="T2438" s="99">
        <f>SUM(U2438,V2438,X2438,Y2438,Z2438,AA2438,AB2438)</f>
        <v>0</v>
      </c>
      <c r="U2438" s="99">
        <f>AP2438</f>
        <v>0</v>
      </c>
      <c r="V2438" s="99">
        <f>SUM(AS2438,AT2438,AU2438,AV2438,AW2438,AX2438,AY2438,AZ2438,BA2438,BB2438,BC2438)</f>
        <v>0</v>
      </c>
      <c r="W2438" s="99">
        <f>COUNT(AS2438,AT2438,AU2438,AV2438,AW2438,AX2438,AY2438,AZ2438,BA2438,BB2438,BC2438)</f>
        <v>0</v>
      </c>
      <c r="X2438" s="99">
        <v>0</v>
      </c>
      <c r="Y2438" s="99">
        <v>0</v>
      </c>
      <c r="Z2438" s="99">
        <v>0</v>
      </c>
      <c r="AA2438" s="99">
        <f>AR2438</f>
        <v>0</v>
      </c>
      <c r="AB2438" s="99">
        <f>AQ2438</f>
        <v>0</v>
      </c>
      <c r="AC2438" s="47"/>
      <c r="AD2438" s="99"/>
      <c r="AE2438" s="99"/>
      <c r="AF2438" s="99"/>
      <c r="AG2438" s="99"/>
      <c r="AH2438" s="99"/>
      <c r="AI2438" s="99"/>
      <c r="AJ2438" s="99">
        <v>52.5</v>
      </c>
      <c r="AK2438" s="99">
        <v>72</v>
      </c>
      <c r="AL2438" s="99"/>
      <c r="AM2438" s="100"/>
      <c r="AN2438" s="100"/>
      <c r="AO2438" s="44"/>
      <c r="AP2438" s="100"/>
      <c r="AQ2438" s="100"/>
      <c r="AR2438" s="100"/>
      <c r="AS2438" s="100"/>
      <c r="AT2438" s="100"/>
      <c r="AU2438" s="100"/>
      <c r="AV2438" s="100"/>
      <c r="AW2438" s="100"/>
      <c r="AX2438" s="100"/>
      <c r="AY2438" s="100"/>
      <c r="AZ2438" s="100"/>
      <c r="BA2438" s="100"/>
      <c r="BB2438" s="100"/>
      <c r="BC2438" s="100"/>
      <c r="BD2438" s="41"/>
    </row>
    <row r="2439" spans="1:56" x14ac:dyDescent="0.3">
      <c r="A2439" s="100" t="s">
        <v>143</v>
      </c>
      <c r="B2439" s="100" t="s">
        <v>199</v>
      </c>
      <c r="C2439" s="100" t="s">
        <v>876</v>
      </c>
      <c r="D2439" s="100" t="s">
        <v>3011</v>
      </c>
      <c r="E2439" s="100" t="s">
        <v>54</v>
      </c>
      <c r="F2439" s="100">
        <v>999929478</v>
      </c>
      <c r="G2439" s="99">
        <f>(J2439+T2439)-H2439</f>
        <v>120</v>
      </c>
      <c r="H2439" s="100"/>
      <c r="I2439" s="44"/>
      <c r="J2439" s="99">
        <f>SUM(K2439,L2439,N2439,O2439,P2439,Q2439)</f>
        <v>0</v>
      </c>
      <c r="K2439" s="99">
        <f>SUM(AD2439,AL2439,AN2439)</f>
        <v>0</v>
      </c>
      <c r="L2439" s="99">
        <f>SUM(AE2439,AF2439,AG2439,AH2439)</f>
        <v>0</v>
      </c>
      <c r="M2439" s="99">
        <f>COUNT(#REF!,#REF!,#REF!,#REF!,#REF!,#REF!,#REF!,AE2439,#REF!,#REF!,#REF!,#REF!,AF2439,AG2439,#REF!,#REF!,#REF!,AH2439)</f>
        <v>0</v>
      </c>
      <c r="N2439" s="99">
        <f>AI2439+AJ2439</f>
        <v>0</v>
      </c>
      <c r="O2439" s="99"/>
      <c r="P2439" s="99">
        <f>AK2439</f>
        <v>0</v>
      </c>
      <c r="Q2439" s="99">
        <f>AM2439</f>
        <v>0</v>
      </c>
      <c r="R2439" s="99">
        <v>0</v>
      </c>
      <c r="S2439" s="47"/>
      <c r="T2439" s="99">
        <f>SUM(U2439,V2439,X2439,Y2439,Z2439,AA2439,AB2439)</f>
        <v>120</v>
      </c>
      <c r="U2439" s="99">
        <f>AP2439</f>
        <v>0</v>
      </c>
      <c r="V2439" s="99">
        <f>SUM(AS2439,AT2439,AU2439,AV2439,AW2439,AX2439,AY2439,AZ2439,BA2439,BB2439,BC2439)</f>
        <v>120</v>
      </c>
      <c r="W2439" s="99">
        <f>COUNT(AS2439,AT2439,AU2439,AV2439,AW2439,AX2439,AY2439,AZ2439,BA2439,BB2439,BC2439)</f>
        <v>1</v>
      </c>
      <c r="X2439" s="99">
        <v>0</v>
      </c>
      <c r="Y2439" s="99">
        <v>0</v>
      </c>
      <c r="Z2439" s="99">
        <v>0</v>
      </c>
      <c r="AA2439" s="99">
        <f>AR2439</f>
        <v>0</v>
      </c>
      <c r="AB2439" s="99">
        <f>AQ2439</f>
        <v>0</v>
      </c>
      <c r="AC2439" s="47"/>
      <c r="AD2439" s="100"/>
      <c r="AE2439" s="100"/>
      <c r="AF2439" s="100"/>
      <c r="AG2439" s="100"/>
      <c r="AH2439" s="100"/>
      <c r="AI2439" s="100"/>
      <c r="AJ2439" s="100"/>
      <c r="AK2439" s="100"/>
      <c r="AL2439" s="100"/>
      <c r="AM2439" s="100"/>
      <c r="AN2439" s="100"/>
      <c r="AO2439" s="44"/>
      <c r="AP2439" s="100"/>
      <c r="AQ2439" s="100"/>
      <c r="AR2439" s="100"/>
      <c r="AS2439" s="100"/>
      <c r="AT2439" s="100">
        <v>120</v>
      </c>
      <c r="AU2439" s="100"/>
      <c r="AV2439" s="100"/>
      <c r="AW2439" s="100"/>
      <c r="AX2439" s="100"/>
      <c r="AY2439" s="100"/>
      <c r="AZ2439" s="100"/>
      <c r="BA2439" s="100"/>
      <c r="BB2439" s="100"/>
      <c r="BC2439" s="100"/>
    </row>
    <row r="2440" spans="1:56" x14ac:dyDescent="0.3">
      <c r="A2440" s="100" t="s">
        <v>143</v>
      </c>
      <c r="B2440" s="100" t="s">
        <v>199</v>
      </c>
      <c r="C2440" s="100" t="s">
        <v>406</v>
      </c>
      <c r="D2440" s="100" t="s">
        <v>1225</v>
      </c>
      <c r="E2440" s="100" t="s">
        <v>54</v>
      </c>
      <c r="F2440" s="100">
        <v>999920026</v>
      </c>
      <c r="G2440" s="99">
        <f>(J2440+T2440)-H2440</f>
        <v>109</v>
      </c>
      <c r="H2440" s="100"/>
      <c r="I2440" s="44"/>
      <c r="J2440" s="99">
        <f>SUM(K2440,L2440,N2440,O2440,P2440,Q2440)</f>
        <v>64</v>
      </c>
      <c r="K2440" s="99">
        <f>SUM(AD2440,AL2440,AN2440)</f>
        <v>0</v>
      </c>
      <c r="L2440" s="99">
        <f>SUM(AE2440,AF2440,AG2440,AH2440)</f>
        <v>0</v>
      </c>
      <c r="M2440" s="99">
        <f>COUNT(#REF!,#REF!,#REF!,#REF!,#REF!,#REF!,#REF!,AE2440,#REF!,#REF!,#REF!,#REF!,AF2440,AG2440,#REF!,#REF!,#REF!,AH2440)</f>
        <v>4</v>
      </c>
      <c r="N2440" s="99">
        <f>AI2440+AJ2440</f>
        <v>0</v>
      </c>
      <c r="O2440" s="99"/>
      <c r="P2440" s="99">
        <f>AK2440</f>
        <v>64</v>
      </c>
      <c r="Q2440" s="99">
        <f>AM2440</f>
        <v>0</v>
      </c>
      <c r="R2440" s="99">
        <v>0</v>
      </c>
      <c r="S2440" s="47"/>
      <c r="T2440" s="99">
        <f>SUM(U2440,V2440,X2440,Y2440,Z2440,AA2440,AB2440)</f>
        <v>45</v>
      </c>
      <c r="U2440" s="99">
        <f>AP2440</f>
        <v>0</v>
      </c>
      <c r="V2440" s="99">
        <f>SUM(AS2440,AT2440,AU2440,AV2440,AW2440,AX2440,AY2440,AZ2440,BA2440,BB2440,BC2440)</f>
        <v>45</v>
      </c>
      <c r="W2440" s="99">
        <f>COUNT(AS2440,AT2440,AU2440,AV2440,AW2440,AX2440,AY2440,AZ2440,BA2440,BB2440,BC2440)</f>
        <v>1</v>
      </c>
      <c r="X2440" s="99">
        <v>0</v>
      </c>
      <c r="Y2440" s="99">
        <v>0</v>
      </c>
      <c r="Z2440" s="99">
        <v>0</v>
      </c>
      <c r="AA2440" s="99">
        <f>AR2440</f>
        <v>0</v>
      </c>
      <c r="AB2440" s="99">
        <f>AQ2440</f>
        <v>0</v>
      </c>
      <c r="AC2440" s="47"/>
      <c r="AD2440" s="100">
        <v>0</v>
      </c>
      <c r="AE2440" s="100">
        <v>0</v>
      </c>
      <c r="AF2440" s="100">
        <v>0</v>
      </c>
      <c r="AG2440" s="100">
        <v>0</v>
      </c>
      <c r="AH2440" s="100">
        <v>0</v>
      </c>
      <c r="AI2440" s="100">
        <v>0</v>
      </c>
      <c r="AJ2440" s="100">
        <v>0</v>
      </c>
      <c r="AK2440" s="100">
        <v>64</v>
      </c>
      <c r="AL2440" s="100">
        <v>0</v>
      </c>
      <c r="AM2440" s="100">
        <v>0</v>
      </c>
      <c r="AN2440" s="100">
        <v>0</v>
      </c>
      <c r="AO2440" s="44"/>
      <c r="AP2440" s="100"/>
      <c r="AQ2440" s="100"/>
      <c r="AR2440" s="100"/>
      <c r="AS2440" s="100"/>
      <c r="AT2440" s="100"/>
      <c r="AU2440" s="100"/>
      <c r="AV2440" s="100"/>
      <c r="AW2440" s="100"/>
      <c r="AX2440" s="100"/>
      <c r="AY2440" s="100"/>
      <c r="AZ2440" s="100"/>
      <c r="BA2440" s="100">
        <v>45</v>
      </c>
      <c r="BB2440" s="100"/>
      <c r="BC2440" s="100"/>
    </row>
    <row r="2441" spans="1:56" x14ac:dyDescent="0.3">
      <c r="A2441" s="102" t="s">
        <v>143</v>
      </c>
      <c r="B2441" s="102" t="s">
        <v>199</v>
      </c>
      <c r="C2441" s="102" t="s">
        <v>1501</v>
      </c>
      <c r="D2441" s="102" t="s">
        <v>1502</v>
      </c>
      <c r="E2441" s="102" t="s">
        <v>54</v>
      </c>
      <c r="F2441" s="99">
        <v>999922347</v>
      </c>
      <c r="G2441" s="99">
        <f>(J2441+T2441)-H2441</f>
        <v>96</v>
      </c>
      <c r="H2441" s="99"/>
      <c r="I2441" s="24"/>
      <c r="J2441" s="99">
        <f>SUM(K2441,L2441,N2441,O2441,P2441,Q2441)</f>
        <v>51</v>
      </c>
      <c r="K2441" s="99">
        <f>SUM(AD2441,AL2441,AN2441)</f>
        <v>0</v>
      </c>
      <c r="L2441" s="99">
        <f>SUM(AE2441,AF2441,AG2441,AH2441)</f>
        <v>0</v>
      </c>
      <c r="M2441" s="99">
        <f>COUNT(#REF!,#REF!,#REF!,#REF!,#REF!,#REF!,#REF!,AE2441,#REF!,#REF!,#REF!,#REF!,AF2441,AG2441,#REF!,#REF!,#REF!,AH2441)</f>
        <v>0</v>
      </c>
      <c r="N2441" s="99">
        <f>AI2441+AJ2441</f>
        <v>0</v>
      </c>
      <c r="O2441" s="99"/>
      <c r="P2441" s="99">
        <f>AK2441</f>
        <v>51</v>
      </c>
      <c r="Q2441" s="99">
        <f>AM2441</f>
        <v>0</v>
      </c>
      <c r="R2441" s="99">
        <v>0</v>
      </c>
      <c r="S2441" s="47"/>
      <c r="T2441" s="99">
        <f>SUM(U2441,V2441,X2441,Y2441,Z2441,AA2441,AB2441)</f>
        <v>45</v>
      </c>
      <c r="U2441" s="99">
        <f>AP2441</f>
        <v>0</v>
      </c>
      <c r="V2441" s="99">
        <f>SUM(AS2441,AT2441,AU2441,AV2441,AW2441,AX2441,AY2441,AZ2441,BA2441,BB2441,BC2441)</f>
        <v>45</v>
      </c>
      <c r="W2441" s="99">
        <f>COUNT(AS2441,AT2441,AU2441,AV2441,AW2441,AX2441,AY2441,AZ2441,BA2441,BB2441,BC2441)</f>
        <v>1</v>
      </c>
      <c r="X2441" s="99">
        <v>0</v>
      </c>
      <c r="Y2441" s="99">
        <v>0</v>
      </c>
      <c r="Z2441" s="99">
        <v>0</v>
      </c>
      <c r="AA2441" s="99">
        <f>AR2441</f>
        <v>0</v>
      </c>
      <c r="AB2441" s="99">
        <f>AQ2441</f>
        <v>0</v>
      </c>
      <c r="AC2441" s="47"/>
      <c r="AD2441" s="99"/>
      <c r="AE2441" s="99"/>
      <c r="AF2441" s="99"/>
      <c r="AG2441" s="99"/>
      <c r="AH2441" s="99"/>
      <c r="AI2441" s="99"/>
      <c r="AJ2441" s="99"/>
      <c r="AK2441" s="99">
        <v>51</v>
      </c>
      <c r="AL2441" s="99"/>
      <c r="AM2441" s="100"/>
      <c r="AN2441" s="100"/>
      <c r="AO2441" s="44"/>
      <c r="AP2441" s="100"/>
      <c r="AQ2441" s="100"/>
      <c r="AR2441" s="100"/>
      <c r="AS2441" s="100">
        <v>45</v>
      </c>
      <c r="AT2441" s="100"/>
      <c r="AU2441" s="100"/>
      <c r="AV2441" s="100"/>
      <c r="AW2441" s="100"/>
      <c r="AX2441" s="100"/>
      <c r="AY2441" s="100"/>
      <c r="AZ2441" s="100"/>
      <c r="BA2441" s="100"/>
      <c r="BB2441" s="100"/>
      <c r="BC2441" s="100"/>
      <c r="BD2441" s="41"/>
    </row>
    <row r="2442" spans="1:56" x14ac:dyDescent="0.3">
      <c r="A2442" s="100" t="s">
        <v>143</v>
      </c>
      <c r="B2442" s="99" t="s">
        <v>199</v>
      </c>
      <c r="C2442" s="99" t="s">
        <v>459</v>
      </c>
      <c r="D2442" s="99" t="s">
        <v>460</v>
      </c>
      <c r="E2442" s="100" t="s">
        <v>54</v>
      </c>
      <c r="F2442" s="99">
        <v>999889787</v>
      </c>
      <c r="G2442" s="99">
        <f>(J2442+T2442)-H2442</f>
        <v>85.5</v>
      </c>
      <c r="H2442" s="99">
        <f>(K2442+L2442+N2442+O2442+P2442+Q2442+R2442)*0.5</f>
        <v>85.5</v>
      </c>
      <c r="I2442" s="24"/>
      <c r="J2442" s="99">
        <f>SUM(K2442,L2442,N2442,O2442,P2442,Q2442)</f>
        <v>171</v>
      </c>
      <c r="K2442" s="99">
        <f>SUM(AD2442,AL2442,AN2442)</f>
        <v>0</v>
      </c>
      <c r="L2442" s="99">
        <f>SUM(AE2442,AF2442,AG2442,AH2442)</f>
        <v>120</v>
      </c>
      <c r="M2442" s="99">
        <f>COUNT(#REF!,#REF!,#REF!,#REF!,#REF!,#REF!,#REF!,AE2442,#REF!,#REF!,#REF!,#REF!,AF2442,AG2442,#REF!,#REF!,#REF!,AH2442)</f>
        <v>1</v>
      </c>
      <c r="N2442" s="99">
        <f>AI2442+AJ2442</f>
        <v>0</v>
      </c>
      <c r="O2442" s="99"/>
      <c r="P2442" s="99">
        <f>AK2442</f>
        <v>51</v>
      </c>
      <c r="Q2442" s="99">
        <f>AM2442</f>
        <v>0</v>
      </c>
      <c r="R2442" s="99">
        <v>0</v>
      </c>
      <c r="S2442" s="47"/>
      <c r="T2442" s="99">
        <f>SUM(U2442,V2442,X2442,Y2442,Z2442,AA2442,AB2442)</f>
        <v>0</v>
      </c>
      <c r="U2442" s="99">
        <f>AP2442</f>
        <v>0</v>
      </c>
      <c r="V2442" s="99">
        <f>SUM(AS2442,AT2442,AU2442,AV2442,AW2442,AX2442,AY2442,AZ2442,BA2442,BB2442,BC2442)</f>
        <v>0</v>
      </c>
      <c r="W2442" s="99">
        <f>COUNT(AS2442,AT2442,AU2442,AV2442,AW2442,AX2442,AY2442,AZ2442,BA2442,BB2442,BC2442)</f>
        <v>0</v>
      </c>
      <c r="X2442" s="99">
        <v>0</v>
      </c>
      <c r="Y2442" s="99">
        <v>0</v>
      </c>
      <c r="Z2442" s="99">
        <v>0</v>
      </c>
      <c r="AA2442" s="99">
        <f>AR2442</f>
        <v>0</v>
      </c>
      <c r="AB2442" s="99">
        <f>AQ2442</f>
        <v>0</v>
      </c>
      <c r="AC2442" s="47"/>
      <c r="AD2442" s="99"/>
      <c r="AE2442" s="99">
        <v>120</v>
      </c>
      <c r="AF2442" s="99"/>
      <c r="AG2442" s="99"/>
      <c r="AH2442" s="99"/>
      <c r="AI2442" s="99"/>
      <c r="AJ2442" s="99"/>
      <c r="AK2442" s="99">
        <v>51</v>
      </c>
      <c r="AL2442" s="99"/>
      <c r="AM2442" s="100"/>
      <c r="AN2442" s="100"/>
      <c r="AO2442" s="44"/>
      <c r="AP2442" s="100"/>
      <c r="AQ2442" s="100"/>
      <c r="AR2442" s="100"/>
      <c r="AS2442" s="100"/>
      <c r="AT2442" s="100"/>
      <c r="AU2442" s="100"/>
      <c r="AV2442" s="100"/>
      <c r="AW2442" s="100"/>
      <c r="AX2442" s="100"/>
      <c r="AY2442" s="100"/>
      <c r="AZ2442" s="100"/>
      <c r="BA2442" s="100"/>
      <c r="BB2442" s="100"/>
      <c r="BC2442" s="100"/>
      <c r="BD2442" s="41"/>
    </row>
    <row r="2443" spans="1:56" x14ac:dyDescent="0.3">
      <c r="A2443" s="100" t="s">
        <v>143</v>
      </c>
      <c r="B2443" s="100" t="s">
        <v>199</v>
      </c>
      <c r="C2443" s="100" t="s">
        <v>1045</v>
      </c>
      <c r="D2443" s="100" t="s">
        <v>1046</v>
      </c>
      <c r="E2443" s="100" t="s">
        <v>54</v>
      </c>
      <c r="F2443" s="100">
        <v>999918495</v>
      </c>
      <c r="G2443" s="99">
        <f>(J2443+T2443)-H2443</f>
        <v>85.5</v>
      </c>
      <c r="H2443" s="99">
        <f>(K2443+L2443+N2443+O2443+P2443+Q2443+R2443)*0.5</f>
        <v>85.5</v>
      </c>
      <c r="I2443" s="24"/>
      <c r="J2443" s="99">
        <f>SUM(K2443,L2443,N2443,O2443,P2443,Q2443)</f>
        <v>171</v>
      </c>
      <c r="K2443" s="99">
        <f>SUM(AD2443,AL2443,AN2443)</f>
        <v>0</v>
      </c>
      <c r="L2443" s="99">
        <f>SUM(AE2443,AF2443,AG2443,AH2443)</f>
        <v>120</v>
      </c>
      <c r="M2443" s="99">
        <f>COUNT(#REF!,#REF!,#REF!,#REF!,#REF!,#REF!,#REF!,AE2443,#REF!,#REF!,#REF!,#REF!,AF2443,AG2443,#REF!,#REF!,#REF!,AH2443)</f>
        <v>1</v>
      </c>
      <c r="N2443" s="99">
        <f>AI2443+AJ2443</f>
        <v>0</v>
      </c>
      <c r="O2443" s="99"/>
      <c r="P2443" s="99">
        <f>AK2443</f>
        <v>51</v>
      </c>
      <c r="Q2443" s="99">
        <f>AM2443</f>
        <v>0</v>
      </c>
      <c r="R2443" s="99">
        <v>0</v>
      </c>
      <c r="S2443" s="47"/>
      <c r="T2443" s="99">
        <f>SUM(U2443,V2443,X2443,Y2443,Z2443,AA2443,AB2443)</f>
        <v>0</v>
      </c>
      <c r="U2443" s="99">
        <f>AP2443</f>
        <v>0</v>
      </c>
      <c r="V2443" s="99">
        <f>SUM(AS2443,AT2443,AU2443,AV2443,AW2443,AX2443,AY2443,AZ2443,BA2443,BB2443,BC2443)</f>
        <v>0</v>
      </c>
      <c r="W2443" s="99">
        <f>COUNT(AS2443,AT2443,AU2443,AV2443,AW2443,AX2443,AY2443,AZ2443,BA2443,BB2443,BC2443)</f>
        <v>0</v>
      </c>
      <c r="X2443" s="99">
        <v>0</v>
      </c>
      <c r="Y2443" s="99">
        <v>0</v>
      </c>
      <c r="Z2443" s="99">
        <v>0</v>
      </c>
      <c r="AA2443" s="99">
        <f>AR2443</f>
        <v>0</v>
      </c>
      <c r="AB2443" s="99">
        <f>AQ2443</f>
        <v>0</v>
      </c>
      <c r="AC2443" s="47"/>
      <c r="AD2443" s="99"/>
      <c r="AE2443" s="99"/>
      <c r="AF2443" s="99"/>
      <c r="AG2443" s="99">
        <v>120</v>
      </c>
      <c r="AH2443" s="99"/>
      <c r="AI2443" s="99"/>
      <c r="AJ2443" s="99"/>
      <c r="AK2443" s="99">
        <v>51</v>
      </c>
      <c r="AL2443" s="99"/>
      <c r="AM2443" s="100"/>
      <c r="AN2443" s="100"/>
      <c r="AO2443" s="44"/>
      <c r="AP2443" s="100"/>
      <c r="AQ2443" s="100"/>
      <c r="AR2443" s="100"/>
      <c r="AS2443" s="100"/>
      <c r="AT2443" s="100"/>
      <c r="AU2443" s="100"/>
      <c r="AV2443" s="100"/>
      <c r="AW2443" s="100"/>
      <c r="AX2443" s="100"/>
      <c r="AY2443" s="100"/>
      <c r="AZ2443" s="100"/>
      <c r="BA2443" s="100"/>
      <c r="BB2443" s="100"/>
      <c r="BC2443" s="100"/>
      <c r="BD2443" s="41"/>
    </row>
    <row r="2444" spans="1:56" x14ac:dyDescent="0.3">
      <c r="A2444" s="100" t="s">
        <v>143</v>
      </c>
      <c r="B2444" s="106" t="s">
        <v>199</v>
      </c>
      <c r="C2444" s="106" t="s">
        <v>2063</v>
      </c>
      <c r="D2444" s="106" t="s">
        <v>2064</v>
      </c>
      <c r="E2444" s="106" t="s">
        <v>54</v>
      </c>
      <c r="F2444" s="106">
        <v>999925613</v>
      </c>
      <c r="G2444" s="99">
        <f>(J2444+T2444)-H2444</f>
        <v>85.5</v>
      </c>
      <c r="H2444" s="99">
        <f>(K2444+L2444+N2444+O2444+P2444+Q2444+R2444)*0.5</f>
        <v>85.5</v>
      </c>
      <c r="I2444" s="24"/>
      <c r="J2444" s="99">
        <f>SUM(K2444,L2444,N2444,O2444,P2444,Q2444)</f>
        <v>171</v>
      </c>
      <c r="K2444" s="99">
        <f>SUM(AD2444,AL2444,AN2444)</f>
        <v>0</v>
      </c>
      <c r="L2444" s="99">
        <f>SUM(AE2444,AF2444,AG2444,AH2444)</f>
        <v>120</v>
      </c>
      <c r="M2444" s="99">
        <f>COUNT(#REF!,#REF!,#REF!,#REF!,#REF!,#REF!,#REF!,AE2444,#REF!,#REF!,#REF!,#REF!,AF2444,AG2444,#REF!,#REF!,#REF!,AH2444)</f>
        <v>1</v>
      </c>
      <c r="N2444" s="99">
        <f>AI2444+AJ2444</f>
        <v>0</v>
      </c>
      <c r="O2444" s="99"/>
      <c r="P2444" s="99">
        <f>AK2444</f>
        <v>51</v>
      </c>
      <c r="Q2444" s="99">
        <f>AM2444</f>
        <v>0</v>
      </c>
      <c r="R2444" s="99">
        <v>0</v>
      </c>
      <c r="S2444" s="47"/>
      <c r="T2444" s="99">
        <f>SUM(U2444,V2444,X2444,Y2444,Z2444,AA2444,AB2444)</f>
        <v>0</v>
      </c>
      <c r="U2444" s="99">
        <f>AP2444</f>
        <v>0</v>
      </c>
      <c r="V2444" s="99">
        <f>SUM(AS2444,AT2444,AU2444,AV2444,AW2444,AX2444,AY2444,AZ2444,BA2444,BB2444,BC2444)</f>
        <v>0</v>
      </c>
      <c r="W2444" s="99">
        <f>COUNT(AS2444,AT2444,AU2444,AV2444,AW2444,AX2444,AY2444,AZ2444,BA2444,BB2444,BC2444)</f>
        <v>0</v>
      </c>
      <c r="X2444" s="99">
        <v>0</v>
      </c>
      <c r="Y2444" s="99">
        <v>0</v>
      </c>
      <c r="Z2444" s="99">
        <v>0</v>
      </c>
      <c r="AA2444" s="99">
        <f>AR2444</f>
        <v>0</v>
      </c>
      <c r="AB2444" s="99">
        <f>AQ2444</f>
        <v>0</v>
      </c>
      <c r="AC2444" s="47"/>
      <c r="AD2444" s="99"/>
      <c r="AE2444" s="99"/>
      <c r="AF2444" s="99">
        <v>120</v>
      </c>
      <c r="AG2444" s="99"/>
      <c r="AH2444" s="99"/>
      <c r="AI2444" s="99"/>
      <c r="AJ2444" s="99"/>
      <c r="AK2444" s="99">
        <v>51</v>
      </c>
      <c r="AL2444" s="99"/>
      <c r="AM2444" s="100"/>
      <c r="AN2444" s="100"/>
      <c r="AO2444" s="44"/>
      <c r="AP2444" s="100"/>
      <c r="AQ2444" s="100"/>
      <c r="AR2444" s="100"/>
      <c r="AS2444" s="100"/>
      <c r="AT2444" s="100"/>
      <c r="AU2444" s="100"/>
      <c r="AV2444" s="100"/>
      <c r="AW2444" s="100"/>
      <c r="AX2444" s="100"/>
      <c r="AY2444" s="100"/>
      <c r="AZ2444" s="100"/>
      <c r="BA2444" s="100"/>
      <c r="BB2444" s="100"/>
      <c r="BC2444" s="100"/>
      <c r="BD2444" s="41"/>
    </row>
    <row r="2445" spans="1:56" x14ac:dyDescent="0.3">
      <c r="A2445" s="100" t="s">
        <v>143</v>
      </c>
      <c r="B2445" s="106" t="s">
        <v>199</v>
      </c>
      <c r="C2445" s="106" t="s">
        <v>1018</v>
      </c>
      <c r="D2445" s="106" t="s">
        <v>1019</v>
      </c>
      <c r="E2445" s="106" t="s">
        <v>54</v>
      </c>
      <c r="F2445" s="106">
        <v>999918204</v>
      </c>
      <c r="G2445" s="99">
        <f>(J2445+T2445)-H2445</f>
        <v>82.5</v>
      </c>
      <c r="H2445" s="99">
        <f>(K2445+L2445+N2445+O2445+P2445+Q2445+R2445)*0.5</f>
        <v>82.5</v>
      </c>
      <c r="I2445" s="24"/>
      <c r="J2445" s="99">
        <f>SUM(K2445,L2445,N2445,O2445,P2445,Q2445)</f>
        <v>165</v>
      </c>
      <c r="K2445" s="99">
        <f>SUM(AD2445,AL2445,AN2445)</f>
        <v>0</v>
      </c>
      <c r="L2445" s="99">
        <f>SUM(AE2445,AF2445,AG2445,AH2445)</f>
        <v>0</v>
      </c>
      <c r="M2445" s="99">
        <f>COUNT(#REF!,#REF!,#REF!,#REF!,#REF!,#REF!,#REF!,AE2445,#REF!,#REF!,#REF!,#REF!,AF2445,AG2445,#REF!,#REF!,#REF!,AH2445)</f>
        <v>0</v>
      </c>
      <c r="N2445" s="99">
        <f>AI2445+AJ2445</f>
        <v>0</v>
      </c>
      <c r="O2445" s="99"/>
      <c r="P2445" s="99">
        <f>AK2445</f>
        <v>90</v>
      </c>
      <c r="Q2445" s="99">
        <f>AM2445</f>
        <v>75</v>
      </c>
      <c r="R2445" s="99">
        <v>0</v>
      </c>
      <c r="S2445" s="47"/>
      <c r="T2445" s="99">
        <f>SUM(U2445,V2445,X2445,Y2445,Z2445,AA2445,AB2445)</f>
        <v>0</v>
      </c>
      <c r="U2445" s="99">
        <f>AP2445</f>
        <v>0</v>
      </c>
      <c r="V2445" s="99">
        <f>SUM(AS2445,AT2445,AU2445,AV2445,AW2445,AX2445,AY2445,AZ2445,BA2445,BB2445,BC2445)</f>
        <v>0</v>
      </c>
      <c r="W2445" s="99">
        <f>COUNT(AS2445,AT2445,AU2445,AV2445,AW2445,AX2445,AY2445,AZ2445,BA2445,BB2445,BC2445)</f>
        <v>0</v>
      </c>
      <c r="X2445" s="99">
        <v>0</v>
      </c>
      <c r="Y2445" s="99">
        <v>0</v>
      </c>
      <c r="Z2445" s="99">
        <v>0</v>
      </c>
      <c r="AA2445" s="99">
        <f>AR2445</f>
        <v>0</v>
      </c>
      <c r="AB2445" s="99">
        <f>AQ2445</f>
        <v>0</v>
      </c>
      <c r="AC2445" s="47"/>
      <c r="AD2445" s="99"/>
      <c r="AE2445" s="99"/>
      <c r="AF2445" s="99"/>
      <c r="AG2445" s="99"/>
      <c r="AH2445" s="99"/>
      <c r="AI2445" s="99"/>
      <c r="AJ2445" s="99"/>
      <c r="AK2445" s="99">
        <v>90</v>
      </c>
      <c r="AL2445" s="99"/>
      <c r="AM2445" s="100">
        <v>75</v>
      </c>
      <c r="AN2445" s="100"/>
      <c r="AO2445" s="44"/>
      <c r="AP2445" s="100"/>
      <c r="AQ2445" s="100"/>
      <c r="AR2445" s="100"/>
      <c r="AS2445" s="100"/>
      <c r="AT2445" s="100"/>
      <c r="AU2445" s="100"/>
      <c r="AV2445" s="100"/>
      <c r="AW2445" s="100"/>
      <c r="AX2445" s="100"/>
      <c r="AY2445" s="100"/>
      <c r="AZ2445" s="100"/>
      <c r="BA2445" s="100"/>
      <c r="BB2445" s="100"/>
      <c r="BC2445" s="100"/>
      <c r="BD2445" s="41"/>
    </row>
    <row r="2446" spans="1:56" x14ac:dyDescent="0.3">
      <c r="A2446" s="99" t="s">
        <v>143</v>
      </c>
      <c r="B2446" s="99" t="s">
        <v>199</v>
      </c>
      <c r="C2446" s="99" t="s">
        <v>1716</v>
      </c>
      <c r="D2446" s="99" t="s">
        <v>326</v>
      </c>
      <c r="E2446" s="99" t="s">
        <v>54</v>
      </c>
      <c r="F2446" s="99">
        <v>999923709</v>
      </c>
      <c r="G2446" s="99">
        <f>(J2446+T2446)-H2446</f>
        <v>81</v>
      </c>
      <c r="H2446" s="99"/>
      <c r="I2446" s="24"/>
      <c r="J2446" s="99">
        <f>SUM(K2446,L2446,N2446,O2446,P2446,Q2446)</f>
        <v>51</v>
      </c>
      <c r="K2446" s="99">
        <f>SUM(AD2446,AL2446,AN2446)</f>
        <v>0</v>
      </c>
      <c r="L2446" s="99">
        <f>SUM(AE2446,AF2446,AG2446,AH2446)</f>
        <v>0</v>
      </c>
      <c r="M2446" s="99">
        <f>COUNT(#REF!,#REF!,#REF!,#REF!,#REF!,#REF!,#REF!,AE2446,#REF!,#REF!,#REF!,#REF!,AF2446,AG2446,#REF!,#REF!,#REF!,AH2446)</f>
        <v>0</v>
      </c>
      <c r="N2446" s="99">
        <f>AI2446+AJ2446</f>
        <v>0</v>
      </c>
      <c r="O2446" s="99"/>
      <c r="P2446" s="99">
        <f>AK2446</f>
        <v>51</v>
      </c>
      <c r="Q2446" s="99">
        <f>AM2446</f>
        <v>0</v>
      </c>
      <c r="R2446" s="99">
        <v>0</v>
      </c>
      <c r="S2446" s="47"/>
      <c r="T2446" s="99">
        <f>SUM(U2446,V2446,X2446,Y2446,Z2446,AA2446,AB2446)</f>
        <v>30</v>
      </c>
      <c r="U2446" s="99">
        <f>AP2446</f>
        <v>0</v>
      </c>
      <c r="V2446" s="99">
        <f>SUM(AS2446,AT2446,AU2446,AV2446,AW2446,AX2446,AY2446,AZ2446,BA2446,BB2446,BC2446)</f>
        <v>30</v>
      </c>
      <c r="W2446" s="99">
        <f>COUNT(AS2446,AT2446,AU2446,AV2446,AW2446,AX2446,AY2446,AZ2446,BA2446,BB2446,BC2446)</f>
        <v>1</v>
      </c>
      <c r="X2446" s="99">
        <v>0</v>
      </c>
      <c r="Y2446" s="99">
        <v>0</v>
      </c>
      <c r="Z2446" s="99">
        <v>0</v>
      </c>
      <c r="AA2446" s="99">
        <f>AR2446</f>
        <v>0</v>
      </c>
      <c r="AB2446" s="99">
        <f>AQ2446</f>
        <v>0</v>
      </c>
      <c r="AC2446" s="47"/>
      <c r="AD2446" s="99"/>
      <c r="AE2446" s="99"/>
      <c r="AF2446" s="99"/>
      <c r="AG2446" s="99"/>
      <c r="AH2446" s="99"/>
      <c r="AI2446" s="99"/>
      <c r="AJ2446" s="99"/>
      <c r="AK2446" s="99">
        <v>51</v>
      </c>
      <c r="AL2446" s="99"/>
      <c r="AM2446" s="100"/>
      <c r="AN2446" s="100"/>
      <c r="AO2446" s="44"/>
      <c r="AP2446" s="100"/>
      <c r="AQ2446" s="100"/>
      <c r="AR2446" s="100"/>
      <c r="AS2446" s="100"/>
      <c r="AT2446" s="100"/>
      <c r="AU2446" s="100"/>
      <c r="AV2446" s="100"/>
      <c r="AW2446" s="100"/>
      <c r="AX2446" s="100"/>
      <c r="AY2446" s="100"/>
      <c r="AZ2446" s="100"/>
      <c r="BA2446" s="100"/>
      <c r="BB2446" s="100">
        <v>30</v>
      </c>
      <c r="BC2446" s="100"/>
      <c r="BD2446" s="41"/>
    </row>
    <row r="2447" spans="1:56" x14ac:dyDescent="0.3">
      <c r="A2447" s="100" t="s">
        <v>143</v>
      </c>
      <c r="B2447" s="100" t="s">
        <v>199</v>
      </c>
      <c r="C2447" s="100" t="s">
        <v>847</v>
      </c>
      <c r="D2447" s="100" t="s">
        <v>848</v>
      </c>
      <c r="E2447" s="100" t="s">
        <v>54</v>
      </c>
      <c r="F2447" s="100">
        <v>999915628</v>
      </c>
      <c r="G2447" s="99">
        <f>(J2447+T2447)-H2447</f>
        <v>75.599999999999994</v>
      </c>
      <c r="H2447" s="99">
        <f>J2447*0.5</f>
        <v>15.600000000000001</v>
      </c>
      <c r="I2447" s="44"/>
      <c r="J2447" s="99">
        <f>SUM(K2447,L2447,N2447,O2447,P2447,Q2447)</f>
        <v>31.200000000000003</v>
      </c>
      <c r="K2447" s="99">
        <f>SUM(AD2447,AL2447,AN2447)</f>
        <v>0</v>
      </c>
      <c r="L2447" s="99">
        <f>SUM(AE2447,AF2447,AG2447,AH2447)</f>
        <v>0</v>
      </c>
      <c r="M2447" s="99">
        <f>COUNT(#REF!,#REF!,#REF!,#REF!,#REF!,#REF!,#REF!,AE2447,#REF!,#REF!,#REF!,#REF!,AF2447,AG2447,#REF!,#REF!,#REF!,AH2447)</f>
        <v>4</v>
      </c>
      <c r="N2447" s="99">
        <f>AI2447+AJ2447</f>
        <v>0</v>
      </c>
      <c r="O2447" s="99"/>
      <c r="P2447" s="99">
        <f>AK2447</f>
        <v>31.200000000000003</v>
      </c>
      <c r="Q2447" s="99">
        <f>AM2447</f>
        <v>0</v>
      </c>
      <c r="R2447" s="99">
        <v>0</v>
      </c>
      <c r="S2447" s="47"/>
      <c r="T2447" s="99">
        <f>SUM(U2447,V2447,X2447,Y2447,Z2447,AA2447,AB2447)</f>
        <v>60</v>
      </c>
      <c r="U2447" s="99">
        <f>AP2447</f>
        <v>0</v>
      </c>
      <c r="V2447" s="99">
        <f>SUM(AS2447,AT2447,AU2447,AV2447,AW2447,AX2447,AY2447,AZ2447,BA2447,BB2447,BC2447)</f>
        <v>60</v>
      </c>
      <c r="W2447" s="99">
        <f>COUNT(AS2447,AT2447,AU2447,AV2447,AW2447,AX2447,AY2447,AZ2447,BA2447,BB2447,BC2447)</f>
        <v>1</v>
      </c>
      <c r="X2447" s="99">
        <v>0</v>
      </c>
      <c r="Y2447" s="99">
        <v>0</v>
      </c>
      <c r="Z2447" s="99">
        <v>0</v>
      </c>
      <c r="AA2447" s="99">
        <f>AR2447</f>
        <v>0</v>
      </c>
      <c r="AB2447" s="99">
        <f>AQ2447</f>
        <v>0</v>
      </c>
      <c r="AC2447" s="47"/>
      <c r="AD2447" s="100">
        <v>0</v>
      </c>
      <c r="AE2447" s="100">
        <v>0</v>
      </c>
      <c r="AF2447" s="100">
        <v>0</v>
      </c>
      <c r="AG2447" s="100">
        <v>0</v>
      </c>
      <c r="AH2447" s="100">
        <v>0</v>
      </c>
      <c r="AI2447" s="100">
        <v>0</v>
      </c>
      <c r="AJ2447" s="100">
        <v>0</v>
      </c>
      <c r="AK2447" s="100">
        <v>31.200000000000003</v>
      </c>
      <c r="AL2447" s="100">
        <v>0</v>
      </c>
      <c r="AM2447" s="100">
        <v>0</v>
      </c>
      <c r="AN2447" s="100">
        <v>0</v>
      </c>
      <c r="AO2447" s="44"/>
      <c r="AP2447" s="100"/>
      <c r="AQ2447" s="100"/>
      <c r="AR2447" s="100"/>
      <c r="AS2447" s="100"/>
      <c r="AT2447" s="100"/>
      <c r="AU2447" s="100"/>
      <c r="AV2447" s="100"/>
      <c r="AW2447" s="100"/>
      <c r="AX2447" s="100"/>
      <c r="AY2447" s="100"/>
      <c r="AZ2447" s="100"/>
      <c r="BA2447" s="100">
        <v>60</v>
      </c>
      <c r="BB2447" s="100"/>
      <c r="BC2447" s="100"/>
    </row>
    <row r="2448" spans="1:56" x14ac:dyDescent="0.3">
      <c r="A2448" s="100" t="s">
        <v>143</v>
      </c>
      <c r="B2448" s="100" t="s">
        <v>199</v>
      </c>
      <c r="C2448" s="100" t="s">
        <v>1270</v>
      </c>
      <c r="D2448" s="100" t="s">
        <v>1271</v>
      </c>
      <c r="E2448" s="100" t="s">
        <v>54</v>
      </c>
      <c r="F2448" s="100">
        <v>999920741</v>
      </c>
      <c r="G2448" s="99">
        <f>(J2448+T2448)-H2448</f>
        <v>68</v>
      </c>
      <c r="H2448" s="100"/>
      <c r="I2448" s="44"/>
      <c r="J2448" s="99">
        <f>SUM(K2448,L2448,N2448,O2448,P2448,Q2448)</f>
        <v>0</v>
      </c>
      <c r="K2448" s="99">
        <f>SUM(AD2448,AL2448,AN2448)</f>
        <v>0</v>
      </c>
      <c r="L2448" s="99">
        <f>SUM(AE2448,AF2448,AG2448,AH2448)</f>
        <v>0</v>
      </c>
      <c r="M2448" s="99">
        <f>COUNT(#REF!,#REF!,#REF!,#REF!,#REF!,#REF!,#REF!,AE2448,#REF!,#REF!,#REF!,#REF!,AF2448,AG2448,#REF!,#REF!,#REF!,AH2448)</f>
        <v>0</v>
      </c>
      <c r="N2448" s="99">
        <f>AI2448+AJ2448</f>
        <v>0</v>
      </c>
      <c r="O2448" s="99"/>
      <c r="P2448" s="99">
        <f>AK2448</f>
        <v>0</v>
      </c>
      <c r="Q2448" s="99">
        <f>AM2448</f>
        <v>0</v>
      </c>
      <c r="R2448" s="99">
        <v>0</v>
      </c>
      <c r="S2448" s="47"/>
      <c r="T2448" s="99">
        <f>SUM(U2448,V2448,X2448,Y2448,Z2448,AA2448,AB2448)</f>
        <v>68</v>
      </c>
      <c r="U2448" s="99">
        <f>AP2448</f>
        <v>0</v>
      </c>
      <c r="V2448" s="99">
        <f>SUM(AS2448,AT2448,AU2448,AV2448,AW2448,AX2448,AY2448,AZ2448,BA2448,BB2448,BC2448)</f>
        <v>68</v>
      </c>
      <c r="W2448" s="99">
        <f>COUNT(AS2448,AT2448,AU2448,AV2448,AW2448,AX2448,AY2448,AZ2448,BA2448,BB2448,BC2448)</f>
        <v>1</v>
      </c>
      <c r="X2448" s="99">
        <v>0</v>
      </c>
      <c r="Y2448" s="99">
        <v>0</v>
      </c>
      <c r="Z2448" s="99">
        <v>0</v>
      </c>
      <c r="AA2448" s="99">
        <f>AR2448</f>
        <v>0</v>
      </c>
      <c r="AB2448" s="99">
        <f>AQ2448</f>
        <v>0</v>
      </c>
      <c r="AC2448" s="47"/>
      <c r="AD2448" s="100"/>
      <c r="AE2448" s="100"/>
      <c r="AF2448" s="100"/>
      <c r="AG2448" s="100"/>
      <c r="AH2448" s="100"/>
      <c r="AI2448" s="100"/>
      <c r="AJ2448" s="100"/>
      <c r="AK2448" s="100"/>
      <c r="AL2448" s="100"/>
      <c r="AM2448" s="100"/>
      <c r="AN2448" s="100"/>
      <c r="AO2448" s="44"/>
      <c r="AP2448" s="100"/>
      <c r="AQ2448" s="100"/>
      <c r="AR2448" s="100"/>
      <c r="AS2448" s="100"/>
      <c r="AT2448" s="100"/>
      <c r="AU2448" s="100"/>
      <c r="AV2448" s="100"/>
      <c r="AW2448" s="100"/>
      <c r="AX2448" s="100"/>
      <c r="AY2448" s="100"/>
      <c r="AZ2448" s="100">
        <v>68</v>
      </c>
      <c r="BA2448" s="100"/>
      <c r="BB2448" s="100"/>
      <c r="BC2448" s="100"/>
    </row>
    <row r="2449" spans="1:56" x14ac:dyDescent="0.3">
      <c r="A2449" s="100" t="s">
        <v>143</v>
      </c>
      <c r="B2449" s="100" t="s">
        <v>199</v>
      </c>
      <c r="C2449" s="100" t="s">
        <v>3012</v>
      </c>
      <c r="D2449" s="100" t="s">
        <v>3006</v>
      </c>
      <c r="E2449" s="100" t="s">
        <v>54</v>
      </c>
      <c r="F2449" s="100">
        <v>999925727</v>
      </c>
      <c r="G2449" s="99">
        <f>(J2449+T2449)-H2449</f>
        <v>68</v>
      </c>
      <c r="H2449" s="100"/>
      <c r="I2449" s="44"/>
      <c r="J2449" s="99">
        <f>SUM(K2449,L2449,N2449,O2449,P2449,Q2449)</f>
        <v>0</v>
      </c>
      <c r="K2449" s="99">
        <f>SUM(AD2449,AL2449,AN2449)</f>
        <v>0</v>
      </c>
      <c r="L2449" s="99">
        <f>SUM(AE2449,AF2449,AG2449,AH2449)</f>
        <v>0</v>
      </c>
      <c r="M2449" s="99">
        <f>COUNT(#REF!,#REF!,#REF!,#REF!,#REF!,#REF!,#REF!,AE2449,#REF!,#REF!,#REF!,#REF!,AF2449,AG2449,#REF!,#REF!,#REF!,AH2449)</f>
        <v>0</v>
      </c>
      <c r="N2449" s="99">
        <f>AI2449+AJ2449</f>
        <v>0</v>
      </c>
      <c r="O2449" s="99"/>
      <c r="P2449" s="99">
        <f>AK2449</f>
        <v>0</v>
      </c>
      <c r="Q2449" s="99">
        <f>AM2449</f>
        <v>0</v>
      </c>
      <c r="R2449" s="99">
        <v>0</v>
      </c>
      <c r="S2449" s="47"/>
      <c r="T2449" s="99">
        <f>SUM(U2449,V2449,X2449,Y2449,Z2449,AA2449,AB2449)</f>
        <v>68</v>
      </c>
      <c r="U2449" s="99">
        <f>AP2449</f>
        <v>0</v>
      </c>
      <c r="V2449" s="99">
        <f>SUM(AS2449,AT2449,AU2449,AV2449,AW2449,AX2449,AY2449,AZ2449,BA2449,BB2449,BC2449)</f>
        <v>68</v>
      </c>
      <c r="W2449" s="99">
        <f>COUNT(AS2449,AT2449,AU2449,AV2449,AW2449,AX2449,AY2449,AZ2449,BA2449,BB2449,BC2449)</f>
        <v>1</v>
      </c>
      <c r="X2449" s="99">
        <v>0</v>
      </c>
      <c r="Y2449" s="99">
        <v>0</v>
      </c>
      <c r="Z2449" s="99">
        <v>0</v>
      </c>
      <c r="AA2449" s="99">
        <f>AR2449</f>
        <v>0</v>
      </c>
      <c r="AB2449" s="99">
        <f>AQ2449</f>
        <v>0</v>
      </c>
      <c r="AC2449" s="47"/>
      <c r="AD2449" s="100"/>
      <c r="AE2449" s="100"/>
      <c r="AF2449" s="100"/>
      <c r="AG2449" s="100"/>
      <c r="AH2449" s="100"/>
      <c r="AI2449" s="100"/>
      <c r="AJ2449" s="100"/>
      <c r="AK2449" s="100"/>
      <c r="AL2449" s="100"/>
      <c r="AM2449" s="100"/>
      <c r="AN2449" s="100"/>
      <c r="AO2449" s="44"/>
      <c r="AP2449" s="100"/>
      <c r="AQ2449" s="100"/>
      <c r="AR2449" s="100"/>
      <c r="AS2449" s="100"/>
      <c r="AT2449" s="100">
        <v>68</v>
      </c>
      <c r="AU2449" s="100"/>
      <c r="AV2449" s="100"/>
      <c r="AW2449" s="100"/>
      <c r="AX2449" s="100"/>
      <c r="AY2449" s="100"/>
      <c r="AZ2449" s="100"/>
      <c r="BA2449" s="100"/>
      <c r="BB2449" s="100"/>
      <c r="BC2449" s="100"/>
    </row>
    <row r="2450" spans="1:56" x14ac:dyDescent="0.3">
      <c r="A2450" s="100" t="s">
        <v>143</v>
      </c>
      <c r="B2450" s="100" t="s">
        <v>199</v>
      </c>
      <c r="C2450" s="100" t="s">
        <v>3009</v>
      </c>
      <c r="D2450" s="100" t="s">
        <v>3010</v>
      </c>
      <c r="E2450" s="100" t="s">
        <v>54</v>
      </c>
      <c r="F2450" s="100">
        <v>999929486</v>
      </c>
      <c r="G2450" s="99">
        <f>(J2450+T2450)-H2450</f>
        <v>68</v>
      </c>
      <c r="H2450" s="100"/>
      <c r="I2450" s="44"/>
      <c r="J2450" s="99">
        <f>SUM(K2450,L2450,N2450,O2450,P2450,Q2450)</f>
        <v>0</v>
      </c>
      <c r="K2450" s="99">
        <f>SUM(AD2450,AL2450,AN2450)</f>
        <v>0</v>
      </c>
      <c r="L2450" s="99">
        <f>SUM(AE2450,AF2450,AG2450,AH2450)</f>
        <v>0</v>
      </c>
      <c r="M2450" s="99">
        <f>COUNT(#REF!,#REF!,#REF!,#REF!,#REF!,#REF!,#REF!,AE2450,#REF!,#REF!,#REF!,#REF!,AF2450,AG2450,#REF!,#REF!,#REF!,AH2450)</f>
        <v>0</v>
      </c>
      <c r="N2450" s="99">
        <f>AI2450+AJ2450</f>
        <v>0</v>
      </c>
      <c r="O2450" s="99"/>
      <c r="P2450" s="99">
        <f>AK2450</f>
        <v>0</v>
      </c>
      <c r="Q2450" s="99">
        <f>AM2450</f>
        <v>0</v>
      </c>
      <c r="R2450" s="99">
        <v>0</v>
      </c>
      <c r="S2450" s="47"/>
      <c r="T2450" s="99">
        <f>SUM(U2450,V2450,X2450,Y2450,Z2450,AA2450,AB2450)</f>
        <v>68</v>
      </c>
      <c r="U2450" s="99">
        <f>AP2450</f>
        <v>0</v>
      </c>
      <c r="V2450" s="99">
        <f>SUM(AS2450,AT2450,AU2450,AV2450,AW2450,AX2450,AY2450,AZ2450,BA2450,BB2450,BC2450)</f>
        <v>68</v>
      </c>
      <c r="W2450" s="99">
        <f>COUNT(AS2450,AT2450,AU2450,AV2450,AW2450,AX2450,AY2450,AZ2450,BA2450,BB2450,BC2450)</f>
        <v>1</v>
      </c>
      <c r="X2450" s="99">
        <v>0</v>
      </c>
      <c r="Y2450" s="99">
        <v>0</v>
      </c>
      <c r="Z2450" s="99">
        <v>0</v>
      </c>
      <c r="AA2450" s="99">
        <f>AR2450</f>
        <v>0</v>
      </c>
      <c r="AB2450" s="99">
        <f>AQ2450</f>
        <v>0</v>
      </c>
      <c r="AC2450" s="47"/>
      <c r="AD2450" s="100"/>
      <c r="AE2450" s="100"/>
      <c r="AF2450" s="100"/>
      <c r="AG2450" s="100"/>
      <c r="AH2450" s="100"/>
      <c r="AI2450" s="100"/>
      <c r="AJ2450" s="100"/>
      <c r="AK2450" s="100"/>
      <c r="AL2450" s="100"/>
      <c r="AM2450" s="100"/>
      <c r="AN2450" s="100"/>
      <c r="AO2450" s="44"/>
      <c r="AP2450" s="100"/>
      <c r="AQ2450" s="100"/>
      <c r="AR2450" s="100"/>
      <c r="AS2450" s="100"/>
      <c r="AT2450" s="100">
        <v>68</v>
      </c>
      <c r="AU2450" s="100"/>
      <c r="AV2450" s="100"/>
      <c r="AW2450" s="100"/>
      <c r="AX2450" s="100"/>
      <c r="AY2450" s="100"/>
      <c r="AZ2450" s="100"/>
      <c r="BA2450" s="100"/>
      <c r="BB2450" s="100"/>
      <c r="BC2450" s="100"/>
    </row>
    <row r="2451" spans="1:56" x14ac:dyDescent="0.3">
      <c r="A2451" s="100" t="s">
        <v>143</v>
      </c>
      <c r="B2451" s="100" t="s">
        <v>199</v>
      </c>
      <c r="C2451" s="100" t="s">
        <v>3367</v>
      </c>
      <c r="D2451" s="100" t="s">
        <v>101</v>
      </c>
      <c r="E2451" s="100" t="s">
        <v>54</v>
      </c>
      <c r="F2451" s="100">
        <v>999929542</v>
      </c>
      <c r="G2451" s="99">
        <f>(J2451+T2451)-H2451</f>
        <v>68</v>
      </c>
      <c r="H2451" s="100"/>
      <c r="I2451" s="44"/>
      <c r="J2451" s="99">
        <f>SUM(K2451,L2451,N2451,O2451,P2451,Q2451)</f>
        <v>0</v>
      </c>
      <c r="K2451" s="99">
        <f>SUM(AD2451,AL2451,AN2451)</f>
        <v>0</v>
      </c>
      <c r="L2451" s="99">
        <f>SUM(AE2451,AF2451,AG2451,AH2451)</f>
        <v>0</v>
      </c>
      <c r="M2451" s="99">
        <f>COUNT(#REF!,#REF!,#REF!,#REF!,#REF!,#REF!,#REF!,AE2451,#REF!,#REF!,#REF!,#REF!,AF2451,AG2451,#REF!,#REF!,#REF!,AH2451)</f>
        <v>0</v>
      </c>
      <c r="N2451" s="99">
        <f>AI2451+AJ2451</f>
        <v>0</v>
      </c>
      <c r="O2451" s="99"/>
      <c r="P2451" s="99">
        <f>AK2451</f>
        <v>0</v>
      </c>
      <c r="Q2451" s="99">
        <f>AM2451</f>
        <v>0</v>
      </c>
      <c r="R2451" s="99">
        <v>0</v>
      </c>
      <c r="S2451" s="47"/>
      <c r="T2451" s="99">
        <f>SUM(U2451,V2451,X2451,Y2451,Z2451,AA2451,AB2451)</f>
        <v>68</v>
      </c>
      <c r="U2451" s="99">
        <f>AP2451</f>
        <v>0</v>
      </c>
      <c r="V2451" s="99">
        <f>SUM(AS2451,AT2451,AU2451,AV2451,AW2451,AX2451,AY2451,AZ2451,BA2451,BB2451,BC2451)</f>
        <v>68</v>
      </c>
      <c r="W2451" s="99">
        <f>COUNT(AS2451,AT2451,AU2451,AV2451,AW2451,AX2451,AY2451,AZ2451,BA2451,BB2451,BC2451)</f>
        <v>1</v>
      </c>
      <c r="X2451" s="99">
        <v>0</v>
      </c>
      <c r="Y2451" s="99">
        <v>0</v>
      </c>
      <c r="Z2451" s="99">
        <v>0</v>
      </c>
      <c r="AA2451" s="99">
        <f>AR2451</f>
        <v>0</v>
      </c>
      <c r="AB2451" s="99">
        <f>AQ2451</f>
        <v>0</v>
      </c>
      <c r="AC2451" s="47"/>
      <c r="AD2451" s="100"/>
      <c r="AE2451" s="100"/>
      <c r="AF2451" s="100"/>
      <c r="AG2451" s="100"/>
      <c r="AH2451" s="100"/>
      <c r="AI2451" s="100"/>
      <c r="AJ2451" s="100"/>
      <c r="AK2451" s="100"/>
      <c r="AL2451" s="100"/>
      <c r="AM2451" s="100"/>
      <c r="AN2451" s="100"/>
      <c r="AO2451" s="44"/>
      <c r="AP2451" s="100"/>
      <c r="AQ2451" s="100"/>
      <c r="AR2451" s="100"/>
      <c r="AS2451" s="100"/>
      <c r="AT2451" s="100"/>
      <c r="AU2451" s="100"/>
      <c r="AV2451" s="100"/>
      <c r="AW2451" s="100"/>
      <c r="AX2451" s="100"/>
      <c r="AY2451" s="100"/>
      <c r="AZ2451" s="100">
        <v>68</v>
      </c>
      <c r="BA2451" s="100"/>
      <c r="BB2451" s="100"/>
      <c r="BC2451" s="100"/>
    </row>
    <row r="2452" spans="1:56" x14ac:dyDescent="0.3">
      <c r="A2452" s="100" t="s">
        <v>143</v>
      </c>
      <c r="B2452" s="100" t="s">
        <v>199</v>
      </c>
      <c r="C2452" s="100" t="s">
        <v>2927</v>
      </c>
      <c r="D2452" s="100" t="s">
        <v>88</v>
      </c>
      <c r="E2452" s="100" t="s">
        <v>54</v>
      </c>
      <c r="F2452" s="100">
        <v>999929642</v>
      </c>
      <c r="G2452" s="99">
        <f>(J2452+T2452)-H2452</f>
        <v>60</v>
      </c>
      <c r="H2452" s="100"/>
      <c r="I2452" s="44"/>
      <c r="J2452" s="99">
        <f>SUM(K2452,L2452,N2452,O2452,P2452,Q2452)</f>
        <v>0</v>
      </c>
      <c r="K2452" s="99">
        <f>SUM(AD2452,AL2452,AN2452)</f>
        <v>0</v>
      </c>
      <c r="L2452" s="99">
        <f>SUM(AE2452,AF2452,AG2452,AH2452)</f>
        <v>0</v>
      </c>
      <c r="M2452" s="99">
        <f>COUNT(#REF!,#REF!,#REF!,#REF!,#REF!,#REF!,#REF!,AE2452,#REF!,#REF!,#REF!,#REF!,AF2452,AG2452,#REF!,#REF!,#REF!,AH2452)</f>
        <v>0</v>
      </c>
      <c r="N2452" s="99">
        <f>AI2452+AJ2452</f>
        <v>0</v>
      </c>
      <c r="O2452" s="99"/>
      <c r="P2452" s="99">
        <f>AK2452</f>
        <v>0</v>
      </c>
      <c r="Q2452" s="99">
        <f>AM2452</f>
        <v>0</v>
      </c>
      <c r="R2452" s="99">
        <v>0</v>
      </c>
      <c r="S2452" s="47"/>
      <c r="T2452" s="99">
        <f>SUM(U2452,V2452,X2452,Y2452,Z2452,AA2452,AB2452)</f>
        <v>60</v>
      </c>
      <c r="U2452" s="99">
        <f>AP2452</f>
        <v>0</v>
      </c>
      <c r="V2452" s="99">
        <f>SUM(AS2452,AT2452,AU2452,AV2452,AW2452,AX2452,AY2452,AZ2452,BA2452,BB2452,BC2452)</f>
        <v>60</v>
      </c>
      <c r="W2452" s="99">
        <f>COUNT(AS2452,AT2452,AU2452,AV2452,AW2452,AX2452,AY2452,AZ2452,BA2452,BB2452,BC2452)</f>
        <v>1</v>
      </c>
      <c r="X2452" s="99">
        <v>0</v>
      </c>
      <c r="Y2452" s="99">
        <v>0</v>
      </c>
      <c r="Z2452" s="99">
        <v>0</v>
      </c>
      <c r="AA2452" s="99">
        <f>AR2452</f>
        <v>0</v>
      </c>
      <c r="AB2452" s="99">
        <f>AQ2452</f>
        <v>0</v>
      </c>
      <c r="AC2452" s="47"/>
      <c r="AD2452" s="100"/>
      <c r="AE2452" s="100"/>
      <c r="AF2452" s="100"/>
      <c r="AG2452" s="100"/>
      <c r="AH2452" s="100"/>
      <c r="AI2452" s="100"/>
      <c r="AJ2452" s="100"/>
      <c r="AK2452" s="100"/>
      <c r="AL2452" s="100"/>
      <c r="AM2452" s="100"/>
      <c r="AN2452" s="100"/>
      <c r="AO2452" s="44"/>
      <c r="AP2452" s="100"/>
      <c r="AQ2452" s="100"/>
      <c r="AR2452" s="100"/>
      <c r="AS2452" s="100">
        <v>60</v>
      </c>
      <c r="AT2452" s="100"/>
      <c r="AU2452" s="100"/>
      <c r="AV2452" s="100"/>
      <c r="AW2452" s="100"/>
      <c r="AX2452" s="100"/>
      <c r="AY2452" s="100"/>
      <c r="AZ2452" s="100"/>
      <c r="BA2452" s="100"/>
      <c r="BB2452" s="100"/>
      <c r="BC2452" s="100"/>
    </row>
    <row r="2453" spans="1:56" x14ac:dyDescent="0.3">
      <c r="A2453" s="99" t="s">
        <v>143</v>
      </c>
      <c r="B2453" s="99" t="s">
        <v>199</v>
      </c>
      <c r="C2453" s="99" t="s">
        <v>1317</v>
      </c>
      <c r="D2453" s="99" t="s">
        <v>1318</v>
      </c>
      <c r="E2453" s="99" t="s">
        <v>54</v>
      </c>
      <c r="F2453" s="99">
        <v>999921178</v>
      </c>
      <c r="G2453" s="99">
        <f>(J2453+T2453)-H2453</f>
        <v>51</v>
      </c>
      <c r="H2453" s="99"/>
      <c r="I2453" s="24"/>
      <c r="J2453" s="99">
        <f>SUM(K2453,L2453,N2453,O2453,P2453,Q2453)</f>
        <v>51</v>
      </c>
      <c r="K2453" s="99">
        <f>SUM(AD2453,AL2453,AN2453)</f>
        <v>0</v>
      </c>
      <c r="L2453" s="99">
        <f>SUM(AE2453,AF2453,AG2453,AH2453)</f>
        <v>0</v>
      </c>
      <c r="M2453" s="99">
        <f>COUNT(#REF!,#REF!,#REF!,#REF!,#REF!,#REF!,#REF!,AE2453,#REF!,#REF!,#REF!,#REF!,AF2453,AG2453,#REF!,#REF!,#REF!,AH2453)</f>
        <v>0</v>
      </c>
      <c r="N2453" s="99">
        <f>AI2453+AJ2453</f>
        <v>0</v>
      </c>
      <c r="O2453" s="99"/>
      <c r="P2453" s="99">
        <f>AK2453</f>
        <v>51</v>
      </c>
      <c r="Q2453" s="99">
        <f>AM2453</f>
        <v>0</v>
      </c>
      <c r="R2453" s="99">
        <v>0</v>
      </c>
      <c r="S2453" s="47"/>
      <c r="T2453" s="99">
        <f>SUM(U2453,V2453,X2453,Y2453,Z2453,AA2453,AB2453)</f>
        <v>0</v>
      </c>
      <c r="U2453" s="99">
        <f>AP2453</f>
        <v>0</v>
      </c>
      <c r="V2453" s="99">
        <f>SUM(AS2453,AT2453,AU2453,AV2453,AW2453,AX2453,AY2453,AZ2453,BA2453,BB2453,BC2453)</f>
        <v>0</v>
      </c>
      <c r="W2453" s="99">
        <f>COUNT(AS2453,AT2453,AU2453,AV2453,AW2453,AX2453,AY2453,AZ2453,BA2453,BB2453,BC2453)</f>
        <v>0</v>
      </c>
      <c r="X2453" s="99">
        <v>0</v>
      </c>
      <c r="Y2453" s="99">
        <v>0</v>
      </c>
      <c r="Z2453" s="99">
        <v>0</v>
      </c>
      <c r="AA2453" s="99">
        <f>AR2453</f>
        <v>0</v>
      </c>
      <c r="AB2453" s="99">
        <f>AQ2453</f>
        <v>0</v>
      </c>
      <c r="AC2453" s="47"/>
      <c r="AD2453" s="99"/>
      <c r="AE2453" s="99"/>
      <c r="AF2453" s="99"/>
      <c r="AG2453" s="99"/>
      <c r="AH2453" s="99"/>
      <c r="AI2453" s="99"/>
      <c r="AJ2453" s="99"/>
      <c r="AK2453" s="99">
        <v>51</v>
      </c>
      <c r="AL2453" s="99"/>
      <c r="AM2453" s="100"/>
      <c r="AN2453" s="100"/>
      <c r="AO2453" s="44"/>
      <c r="AP2453" s="100"/>
      <c r="AQ2453" s="100"/>
      <c r="AR2453" s="100"/>
      <c r="AS2453" s="100"/>
      <c r="AT2453" s="100"/>
      <c r="AU2453" s="100"/>
      <c r="AV2453" s="100"/>
      <c r="AW2453" s="100"/>
      <c r="AX2453" s="100"/>
      <c r="AY2453" s="100"/>
      <c r="AZ2453" s="100"/>
      <c r="BA2453" s="100"/>
      <c r="BB2453" s="100"/>
      <c r="BC2453" s="100"/>
      <c r="BD2453" s="41"/>
    </row>
    <row r="2454" spans="1:56" x14ac:dyDescent="0.3">
      <c r="A2454" s="100" t="s">
        <v>143</v>
      </c>
      <c r="B2454" s="100" t="s">
        <v>199</v>
      </c>
      <c r="C2454" s="100" t="s">
        <v>1239</v>
      </c>
      <c r="D2454" s="100" t="s">
        <v>1238</v>
      </c>
      <c r="E2454" s="100" t="s">
        <v>54</v>
      </c>
      <c r="F2454" s="100">
        <v>999920242</v>
      </c>
      <c r="G2454" s="99">
        <f>(J2454+T2454)-H2454</f>
        <v>51</v>
      </c>
      <c r="H2454" s="100"/>
      <c r="I2454" s="44"/>
      <c r="J2454" s="99">
        <f>SUM(K2454,L2454,N2454,O2454,P2454,Q2454)</f>
        <v>0</v>
      </c>
      <c r="K2454" s="99">
        <f>SUM(AD2454,AL2454,AN2454)</f>
        <v>0</v>
      </c>
      <c r="L2454" s="99">
        <f>SUM(AE2454,AF2454,AG2454,AH2454)</f>
        <v>0</v>
      </c>
      <c r="M2454" s="99">
        <f>COUNT(#REF!,#REF!,#REF!,#REF!,#REF!,#REF!,#REF!,AE2454,#REF!,#REF!,#REF!,#REF!,AF2454,AG2454,#REF!,#REF!,#REF!,AH2454)</f>
        <v>0</v>
      </c>
      <c r="N2454" s="99">
        <f>AI2454+AJ2454</f>
        <v>0</v>
      </c>
      <c r="O2454" s="99"/>
      <c r="P2454" s="99">
        <f>AK2454</f>
        <v>0</v>
      </c>
      <c r="Q2454" s="99">
        <f>AM2454</f>
        <v>0</v>
      </c>
      <c r="R2454" s="99">
        <v>0</v>
      </c>
      <c r="S2454" s="47"/>
      <c r="T2454" s="99">
        <f>SUM(U2454,V2454,X2454,Y2454,Z2454,AA2454,AB2454)</f>
        <v>51</v>
      </c>
      <c r="U2454" s="99">
        <f>AP2454</f>
        <v>0</v>
      </c>
      <c r="V2454" s="99">
        <f>SUM(AS2454,AT2454,AU2454,AV2454,AW2454,AX2454,AY2454,AZ2454,BA2454,BB2454,BC2454)</f>
        <v>51</v>
      </c>
      <c r="W2454" s="99">
        <f>COUNT(AS2454,AT2454,AU2454,AV2454,AW2454,AX2454,AY2454,AZ2454,BA2454,BB2454,BC2454)</f>
        <v>1</v>
      </c>
      <c r="X2454" s="99">
        <v>0</v>
      </c>
      <c r="Y2454" s="99">
        <v>0</v>
      </c>
      <c r="Z2454" s="99">
        <v>0</v>
      </c>
      <c r="AA2454" s="99">
        <f>AR2454</f>
        <v>0</v>
      </c>
      <c r="AB2454" s="99">
        <f>AQ2454</f>
        <v>0</v>
      </c>
      <c r="AC2454" s="47"/>
      <c r="AD2454" s="100"/>
      <c r="AE2454" s="100"/>
      <c r="AF2454" s="100"/>
      <c r="AG2454" s="100"/>
      <c r="AH2454" s="100"/>
      <c r="AI2454" s="100"/>
      <c r="AJ2454" s="100"/>
      <c r="AK2454" s="100"/>
      <c r="AL2454" s="100"/>
      <c r="AM2454" s="100"/>
      <c r="AN2454" s="100"/>
      <c r="AO2454" s="44"/>
      <c r="AP2454" s="100"/>
      <c r="AQ2454" s="100"/>
      <c r="AR2454" s="100"/>
      <c r="AS2454" s="100"/>
      <c r="AT2454" s="100"/>
      <c r="AU2454" s="100"/>
      <c r="AV2454" s="100"/>
      <c r="AW2454" s="100"/>
      <c r="AX2454" s="100"/>
      <c r="AY2454" s="100"/>
      <c r="AZ2454" s="100">
        <v>51</v>
      </c>
      <c r="BA2454" s="100"/>
      <c r="BB2454" s="100"/>
      <c r="BC2454" s="100"/>
    </row>
    <row r="2455" spans="1:56" x14ac:dyDescent="0.3">
      <c r="A2455" s="100" t="s">
        <v>143</v>
      </c>
      <c r="B2455" s="100" t="s">
        <v>199</v>
      </c>
      <c r="C2455" s="100" t="s">
        <v>2140</v>
      </c>
      <c r="D2455" s="100" t="s">
        <v>2141</v>
      </c>
      <c r="E2455" s="100" t="s">
        <v>54</v>
      </c>
      <c r="F2455" s="100">
        <v>999925885</v>
      </c>
      <c r="G2455" s="99">
        <f>(J2455+T2455)-H2455</f>
        <v>51</v>
      </c>
      <c r="H2455" s="100"/>
      <c r="I2455" s="44"/>
      <c r="J2455" s="99">
        <f>SUM(K2455,L2455,N2455,O2455,P2455,Q2455)</f>
        <v>0</v>
      </c>
      <c r="K2455" s="99">
        <f>SUM(AD2455,AL2455,AN2455)</f>
        <v>0</v>
      </c>
      <c r="L2455" s="99">
        <f>SUM(AE2455,AF2455,AG2455,AH2455)</f>
        <v>0</v>
      </c>
      <c r="M2455" s="99">
        <f>COUNT(#REF!,#REF!,#REF!,#REF!,#REF!,#REF!,#REF!,AE2455,#REF!,#REF!,#REF!,#REF!,AF2455,AG2455,#REF!,#REF!,#REF!,AH2455)</f>
        <v>0</v>
      </c>
      <c r="N2455" s="99">
        <f>AI2455+AJ2455</f>
        <v>0</v>
      </c>
      <c r="O2455" s="99"/>
      <c r="P2455" s="99">
        <f>AK2455</f>
        <v>0</v>
      </c>
      <c r="Q2455" s="99">
        <f>AM2455</f>
        <v>0</v>
      </c>
      <c r="R2455" s="99">
        <v>0</v>
      </c>
      <c r="S2455" s="47"/>
      <c r="T2455" s="99">
        <f>SUM(U2455,V2455,X2455,Y2455,Z2455,AA2455,AB2455)</f>
        <v>51</v>
      </c>
      <c r="U2455" s="99">
        <f>AP2455</f>
        <v>0</v>
      </c>
      <c r="V2455" s="99">
        <f>SUM(AS2455,AT2455,AU2455,AV2455,AW2455,AX2455,AY2455,AZ2455,BA2455,BB2455,BC2455)</f>
        <v>51</v>
      </c>
      <c r="W2455" s="99">
        <f>COUNT(AS2455,AT2455,AU2455,AV2455,AW2455,AX2455,AY2455,AZ2455,BA2455,BB2455,BC2455)</f>
        <v>1</v>
      </c>
      <c r="X2455" s="99">
        <v>0</v>
      </c>
      <c r="Y2455" s="99">
        <v>0</v>
      </c>
      <c r="Z2455" s="99">
        <v>0</v>
      </c>
      <c r="AA2455" s="99">
        <f>AR2455</f>
        <v>0</v>
      </c>
      <c r="AB2455" s="99">
        <f>AQ2455</f>
        <v>0</v>
      </c>
      <c r="AC2455" s="47"/>
      <c r="AD2455" s="100"/>
      <c r="AE2455" s="100"/>
      <c r="AF2455" s="100"/>
      <c r="AG2455" s="100"/>
      <c r="AH2455" s="100"/>
      <c r="AI2455" s="100"/>
      <c r="AJ2455" s="100"/>
      <c r="AK2455" s="100"/>
      <c r="AL2455" s="100"/>
      <c r="AM2455" s="100"/>
      <c r="AN2455" s="100"/>
      <c r="AO2455" s="44"/>
      <c r="AP2455" s="100"/>
      <c r="AQ2455" s="100"/>
      <c r="AR2455" s="100"/>
      <c r="AS2455" s="100"/>
      <c r="AT2455" s="100"/>
      <c r="AU2455" s="100"/>
      <c r="AV2455" s="100"/>
      <c r="AW2455" s="100"/>
      <c r="AX2455" s="100"/>
      <c r="AY2455" s="100"/>
      <c r="AZ2455" s="100">
        <v>51</v>
      </c>
      <c r="BA2455" s="100"/>
      <c r="BB2455" s="100"/>
      <c r="BC2455" s="100"/>
    </row>
    <row r="2456" spans="1:56" x14ac:dyDescent="0.3">
      <c r="A2456" s="100" t="s">
        <v>143</v>
      </c>
      <c r="B2456" s="100" t="s">
        <v>199</v>
      </c>
      <c r="C2456" s="100" t="s">
        <v>3369</v>
      </c>
      <c r="D2456" s="100" t="s">
        <v>3370</v>
      </c>
      <c r="E2456" s="100" t="s">
        <v>54</v>
      </c>
      <c r="F2456" s="100">
        <v>999929605</v>
      </c>
      <c r="G2456" s="99">
        <f>(J2456+T2456)-H2456</f>
        <v>51</v>
      </c>
      <c r="H2456" s="100"/>
      <c r="I2456" s="44"/>
      <c r="J2456" s="99">
        <f>SUM(K2456,L2456,N2456,O2456,P2456,Q2456)</f>
        <v>0</v>
      </c>
      <c r="K2456" s="99">
        <f>SUM(AD2456,AL2456,AN2456)</f>
        <v>0</v>
      </c>
      <c r="L2456" s="99">
        <f>SUM(AE2456,AF2456,AG2456,AH2456)</f>
        <v>0</v>
      </c>
      <c r="M2456" s="99">
        <f>COUNT(#REF!,#REF!,#REF!,#REF!,#REF!,#REF!,#REF!,AE2456,#REF!,#REF!,#REF!,#REF!,AF2456,AG2456,#REF!,#REF!,#REF!,AH2456)</f>
        <v>0</v>
      </c>
      <c r="N2456" s="99">
        <f>AI2456+AJ2456</f>
        <v>0</v>
      </c>
      <c r="O2456" s="99"/>
      <c r="P2456" s="99">
        <f>AK2456</f>
        <v>0</v>
      </c>
      <c r="Q2456" s="99">
        <f>AM2456</f>
        <v>0</v>
      </c>
      <c r="R2456" s="99">
        <v>0</v>
      </c>
      <c r="S2456" s="47"/>
      <c r="T2456" s="99">
        <f>SUM(U2456,V2456,X2456,Y2456,Z2456,AA2456,AB2456)</f>
        <v>51</v>
      </c>
      <c r="U2456" s="99">
        <f>AP2456</f>
        <v>0</v>
      </c>
      <c r="V2456" s="99">
        <f>SUM(AS2456,AT2456,AU2456,AV2456,AW2456,AX2456,AY2456,AZ2456,BA2456,BB2456,BC2456)</f>
        <v>51</v>
      </c>
      <c r="W2456" s="99">
        <f>COUNT(AS2456,AT2456,AU2456,AV2456,AW2456,AX2456,AY2456,AZ2456,BA2456,BB2456,BC2456)</f>
        <v>1</v>
      </c>
      <c r="X2456" s="99">
        <v>0</v>
      </c>
      <c r="Y2456" s="99">
        <v>0</v>
      </c>
      <c r="Z2456" s="99">
        <v>0</v>
      </c>
      <c r="AA2456" s="99">
        <f>AR2456</f>
        <v>0</v>
      </c>
      <c r="AB2456" s="99">
        <f>AQ2456</f>
        <v>0</v>
      </c>
      <c r="AC2456" s="47"/>
      <c r="AD2456" s="100"/>
      <c r="AE2456" s="100"/>
      <c r="AF2456" s="100"/>
      <c r="AG2456" s="100"/>
      <c r="AH2456" s="100"/>
      <c r="AI2456" s="100"/>
      <c r="AJ2456" s="100"/>
      <c r="AK2456" s="100"/>
      <c r="AL2456" s="100"/>
      <c r="AM2456" s="100"/>
      <c r="AN2456" s="100"/>
      <c r="AO2456" s="44"/>
      <c r="AP2456" s="100"/>
      <c r="AQ2456" s="100"/>
      <c r="AR2456" s="100"/>
      <c r="AS2456" s="100"/>
      <c r="AT2456" s="100"/>
      <c r="AU2456" s="100"/>
      <c r="AV2456" s="100"/>
      <c r="AW2456" s="100"/>
      <c r="AX2456" s="100"/>
      <c r="AY2456" s="100"/>
      <c r="AZ2456" s="100">
        <v>51</v>
      </c>
      <c r="BA2456" s="100"/>
      <c r="BB2456" s="100"/>
      <c r="BC2456" s="100"/>
    </row>
    <row r="2457" spans="1:56" x14ac:dyDescent="0.3">
      <c r="A2457" s="100" t="s">
        <v>143</v>
      </c>
      <c r="B2457" s="100" t="s">
        <v>199</v>
      </c>
      <c r="C2457" s="100" t="s">
        <v>1764</v>
      </c>
      <c r="D2457" s="100" t="s">
        <v>3368</v>
      </c>
      <c r="E2457" s="100" t="s">
        <v>54</v>
      </c>
      <c r="F2457" s="100">
        <v>999931541</v>
      </c>
      <c r="G2457" s="99">
        <f>(J2457+T2457)-H2457</f>
        <v>51</v>
      </c>
      <c r="H2457" s="100"/>
      <c r="I2457" s="44"/>
      <c r="J2457" s="99">
        <f>SUM(K2457,L2457,N2457,O2457,P2457,Q2457)</f>
        <v>0</v>
      </c>
      <c r="K2457" s="99">
        <f>SUM(AD2457,AL2457,AN2457)</f>
        <v>0</v>
      </c>
      <c r="L2457" s="99">
        <f>SUM(AE2457,AF2457,AG2457,AH2457)</f>
        <v>0</v>
      </c>
      <c r="M2457" s="99">
        <f>COUNT(#REF!,#REF!,#REF!,#REF!,#REF!,#REF!,#REF!,AE2457,#REF!,#REF!,#REF!,#REF!,AF2457,AG2457,#REF!,#REF!,#REF!,AH2457)</f>
        <v>0</v>
      </c>
      <c r="N2457" s="99">
        <f>AI2457+AJ2457</f>
        <v>0</v>
      </c>
      <c r="O2457" s="99"/>
      <c r="P2457" s="99">
        <f>AK2457</f>
        <v>0</v>
      </c>
      <c r="Q2457" s="99">
        <f>AM2457</f>
        <v>0</v>
      </c>
      <c r="R2457" s="99">
        <v>0</v>
      </c>
      <c r="S2457" s="47"/>
      <c r="T2457" s="99">
        <f>SUM(U2457,V2457,X2457,Y2457,Z2457,AA2457,AB2457)</f>
        <v>51</v>
      </c>
      <c r="U2457" s="99">
        <f>AP2457</f>
        <v>0</v>
      </c>
      <c r="V2457" s="99">
        <f>SUM(AS2457,AT2457,AU2457,AV2457,AW2457,AX2457,AY2457,AZ2457,BA2457,BB2457,BC2457)</f>
        <v>51</v>
      </c>
      <c r="W2457" s="99">
        <f>COUNT(AS2457,AT2457,AU2457,AV2457,AW2457,AX2457,AY2457,AZ2457,BA2457,BB2457,BC2457)</f>
        <v>1</v>
      </c>
      <c r="X2457" s="99">
        <v>0</v>
      </c>
      <c r="Y2457" s="99">
        <v>0</v>
      </c>
      <c r="Z2457" s="99">
        <v>0</v>
      </c>
      <c r="AA2457" s="99">
        <f>AR2457</f>
        <v>0</v>
      </c>
      <c r="AB2457" s="99">
        <f>AQ2457</f>
        <v>0</v>
      </c>
      <c r="AC2457" s="47"/>
      <c r="AD2457" s="100"/>
      <c r="AE2457" s="100"/>
      <c r="AF2457" s="100"/>
      <c r="AG2457" s="100"/>
      <c r="AH2457" s="100"/>
      <c r="AI2457" s="100"/>
      <c r="AJ2457" s="100"/>
      <c r="AK2457" s="100"/>
      <c r="AL2457" s="100"/>
      <c r="AM2457" s="100"/>
      <c r="AN2457" s="100"/>
      <c r="AO2457" s="44"/>
      <c r="AP2457" s="100"/>
      <c r="AQ2457" s="100"/>
      <c r="AR2457" s="100"/>
      <c r="AS2457" s="100"/>
      <c r="AT2457" s="100"/>
      <c r="AU2457" s="100"/>
      <c r="AV2457" s="100"/>
      <c r="AW2457" s="100"/>
      <c r="AX2457" s="100"/>
      <c r="AY2457" s="100"/>
      <c r="AZ2457" s="100">
        <v>51</v>
      </c>
      <c r="BA2457" s="100"/>
      <c r="BB2457" s="100"/>
      <c r="BC2457" s="100"/>
    </row>
    <row r="2458" spans="1:56" x14ac:dyDescent="0.3">
      <c r="A2458" s="100" t="s">
        <v>143</v>
      </c>
      <c r="B2458" s="100" t="s">
        <v>199</v>
      </c>
      <c r="C2458" s="100" t="s">
        <v>826</v>
      </c>
      <c r="D2458" s="100" t="s">
        <v>827</v>
      </c>
      <c r="E2458" s="100" t="s">
        <v>54</v>
      </c>
      <c r="F2458" s="100">
        <v>999915390</v>
      </c>
      <c r="G2458" s="99">
        <f>(J2458+T2458)-H2458</f>
        <v>42</v>
      </c>
      <c r="H2458" s="99">
        <f>(K2458+L2458+N2458+O2458+P2458+Q2458+R2458)*0.5</f>
        <v>42</v>
      </c>
      <c r="I2458" s="24"/>
      <c r="J2458" s="99">
        <f>SUM(K2458,L2458,N2458,O2458,P2458,Q2458)</f>
        <v>84</v>
      </c>
      <c r="K2458" s="99">
        <f>SUM(AD2458,AL2458,AN2458)</f>
        <v>0</v>
      </c>
      <c r="L2458" s="99">
        <f>SUM(AE2458,AF2458,AG2458,AH2458)</f>
        <v>0</v>
      </c>
      <c r="M2458" s="99">
        <f>COUNT(#REF!,#REF!,#REF!,#REF!,#REF!,#REF!,#REF!,AE2458,#REF!,#REF!,#REF!,#REF!,AF2458,AG2458,#REF!,#REF!,#REF!,AH2458)</f>
        <v>0</v>
      </c>
      <c r="N2458" s="99">
        <f>AI2458+AJ2458</f>
        <v>0</v>
      </c>
      <c r="O2458" s="99"/>
      <c r="P2458" s="99">
        <f>AK2458</f>
        <v>84</v>
      </c>
      <c r="Q2458" s="99">
        <f>AM2458</f>
        <v>0</v>
      </c>
      <c r="R2458" s="99">
        <v>0</v>
      </c>
      <c r="S2458" s="47"/>
      <c r="T2458" s="99">
        <f>SUM(U2458,V2458,X2458,Y2458,Z2458,AA2458,AB2458)</f>
        <v>0</v>
      </c>
      <c r="U2458" s="99">
        <f>AP2458</f>
        <v>0</v>
      </c>
      <c r="V2458" s="99">
        <f>SUM(AS2458,AT2458,AU2458,AV2458,AW2458,AX2458,AY2458,AZ2458,BA2458,BB2458,BC2458)</f>
        <v>0</v>
      </c>
      <c r="W2458" s="99">
        <f>COUNT(AS2458,AT2458,AU2458,AV2458,AW2458,AX2458,AY2458,AZ2458,BA2458,BB2458,BC2458)</f>
        <v>0</v>
      </c>
      <c r="X2458" s="99">
        <v>0</v>
      </c>
      <c r="Y2458" s="99">
        <v>0</v>
      </c>
      <c r="Z2458" s="99">
        <v>0</v>
      </c>
      <c r="AA2458" s="99">
        <f>AR2458</f>
        <v>0</v>
      </c>
      <c r="AB2458" s="99">
        <f>AQ2458</f>
        <v>0</v>
      </c>
      <c r="AC2458" s="47"/>
      <c r="AD2458" s="99"/>
      <c r="AE2458" s="99"/>
      <c r="AF2458" s="99"/>
      <c r="AG2458" s="99"/>
      <c r="AH2458" s="99"/>
      <c r="AI2458" s="99"/>
      <c r="AJ2458" s="99"/>
      <c r="AK2458" s="99">
        <v>84</v>
      </c>
      <c r="AL2458" s="99"/>
      <c r="AM2458" s="100"/>
      <c r="AN2458" s="100"/>
      <c r="AO2458" s="44"/>
      <c r="AP2458" s="100"/>
      <c r="AQ2458" s="100"/>
      <c r="AR2458" s="100"/>
      <c r="AS2458" s="100"/>
      <c r="AT2458" s="100"/>
      <c r="AU2458" s="100"/>
      <c r="AV2458" s="100"/>
      <c r="AW2458" s="100"/>
      <c r="AX2458" s="100"/>
      <c r="AY2458" s="100"/>
      <c r="AZ2458" s="100"/>
      <c r="BA2458" s="100"/>
      <c r="BB2458" s="100"/>
      <c r="BC2458" s="100"/>
      <c r="BD2458" s="41"/>
    </row>
    <row r="2459" spans="1:56" x14ac:dyDescent="0.3">
      <c r="A2459" s="100" t="s">
        <v>143</v>
      </c>
      <c r="B2459" s="100" t="s">
        <v>199</v>
      </c>
      <c r="C2459" s="100" t="s">
        <v>2455</v>
      </c>
      <c r="D2459" s="100" t="s">
        <v>2456</v>
      </c>
      <c r="E2459" s="100" t="s">
        <v>54</v>
      </c>
      <c r="F2459" s="100">
        <v>999929684</v>
      </c>
      <c r="G2459" s="99">
        <f>(J2459+T2459)-H2459</f>
        <v>38</v>
      </c>
      <c r="H2459" s="100"/>
      <c r="I2459" s="44"/>
      <c r="J2459" s="99">
        <f>SUM(K2459,L2459,N2459,O2459,P2459,Q2459)</f>
        <v>0</v>
      </c>
      <c r="K2459" s="99">
        <f>SUM(AD2459,AL2459,AN2459)</f>
        <v>0</v>
      </c>
      <c r="L2459" s="99">
        <f>SUM(AE2459,AF2459,AG2459,AH2459)</f>
        <v>0</v>
      </c>
      <c r="M2459" s="99">
        <f>COUNT(#REF!,#REF!,#REF!,#REF!,#REF!,#REF!,#REF!,AE2459,#REF!,#REF!,#REF!,#REF!,AF2459,AG2459,#REF!,#REF!,#REF!,AH2459)</f>
        <v>0</v>
      </c>
      <c r="N2459" s="99">
        <f>AI2459+AJ2459</f>
        <v>0</v>
      </c>
      <c r="O2459" s="99"/>
      <c r="P2459" s="99">
        <f>AK2459</f>
        <v>0</v>
      </c>
      <c r="Q2459" s="99">
        <f>AM2459</f>
        <v>0</v>
      </c>
      <c r="R2459" s="99">
        <v>0</v>
      </c>
      <c r="S2459" s="47"/>
      <c r="T2459" s="99">
        <f>SUM(U2459,V2459,X2459,Y2459,Z2459,AA2459,AB2459)</f>
        <v>38</v>
      </c>
      <c r="U2459" s="99">
        <f>AP2459</f>
        <v>0</v>
      </c>
      <c r="V2459" s="99">
        <f>SUM(AS2459,AT2459,AU2459,AV2459,AW2459,AX2459,AY2459,AZ2459,BA2459,BB2459,BC2459)</f>
        <v>38</v>
      </c>
      <c r="W2459" s="99">
        <f>COUNT(AS2459,AT2459,AU2459,AV2459,AW2459,AX2459,AY2459,AZ2459,BA2459,BB2459,BC2459)</f>
        <v>1</v>
      </c>
      <c r="X2459" s="99">
        <v>0</v>
      </c>
      <c r="Y2459" s="99">
        <v>0</v>
      </c>
      <c r="Z2459" s="99">
        <v>0</v>
      </c>
      <c r="AA2459" s="99">
        <f>AR2459</f>
        <v>0</v>
      </c>
      <c r="AB2459" s="99">
        <f>AQ2459</f>
        <v>0</v>
      </c>
      <c r="AC2459" s="47"/>
      <c r="AD2459" s="100"/>
      <c r="AE2459" s="100"/>
      <c r="AF2459" s="100"/>
      <c r="AG2459" s="100"/>
      <c r="AH2459" s="100"/>
      <c r="AI2459" s="100"/>
      <c r="AJ2459" s="100"/>
      <c r="AK2459" s="100"/>
      <c r="AL2459" s="100"/>
      <c r="AM2459" s="100"/>
      <c r="AN2459" s="100"/>
      <c r="AO2459" s="44"/>
      <c r="AP2459" s="100"/>
      <c r="AQ2459" s="100"/>
      <c r="AR2459" s="100"/>
      <c r="AS2459" s="100"/>
      <c r="AT2459" s="100"/>
      <c r="AU2459" s="100"/>
      <c r="AV2459" s="100"/>
      <c r="AW2459" s="100"/>
      <c r="AX2459" s="100"/>
      <c r="AY2459" s="100"/>
      <c r="AZ2459" s="100">
        <v>38</v>
      </c>
      <c r="BA2459" s="100"/>
      <c r="BB2459" s="100"/>
      <c r="BC2459" s="100"/>
    </row>
    <row r="2460" spans="1:56" x14ac:dyDescent="0.3">
      <c r="A2460" s="100" t="s">
        <v>143</v>
      </c>
      <c r="B2460" s="106" t="s">
        <v>199</v>
      </c>
      <c r="C2460" s="106" t="s">
        <v>1467</v>
      </c>
      <c r="D2460" s="106" t="s">
        <v>1468</v>
      </c>
      <c r="E2460" s="106" t="s">
        <v>54</v>
      </c>
      <c r="F2460" s="106">
        <v>999922053</v>
      </c>
      <c r="G2460" s="99">
        <f>(J2460+T2460)-H2460</f>
        <v>34</v>
      </c>
      <c r="H2460" s="99">
        <f>(K2460+L2460+N2460+O2460+P2460+Q2460+R2460)*0.5</f>
        <v>34</v>
      </c>
      <c r="I2460" s="24"/>
      <c r="J2460" s="99">
        <f>SUM(K2460,L2460,N2460,O2460,P2460,Q2460)</f>
        <v>68</v>
      </c>
      <c r="K2460" s="99">
        <f>SUM(AD2460,AL2460,AN2460)</f>
        <v>0</v>
      </c>
      <c r="L2460" s="99">
        <f>SUM(AE2460,AF2460,AG2460,AH2460)</f>
        <v>68</v>
      </c>
      <c r="M2460" s="99">
        <f>COUNT(#REF!,#REF!,#REF!,#REF!,#REF!,#REF!,#REF!,AE2460,#REF!,#REF!,#REF!,#REF!,AF2460,AG2460,#REF!,#REF!,#REF!,AH2460)</f>
        <v>1</v>
      </c>
      <c r="N2460" s="99">
        <f>AI2460+AJ2460</f>
        <v>0</v>
      </c>
      <c r="O2460" s="99"/>
      <c r="P2460" s="99">
        <f>AK2460</f>
        <v>0</v>
      </c>
      <c r="Q2460" s="99">
        <f>AM2460</f>
        <v>0</v>
      </c>
      <c r="R2460" s="99">
        <v>0</v>
      </c>
      <c r="S2460" s="47"/>
      <c r="T2460" s="99">
        <f>SUM(U2460,V2460,X2460,Y2460,Z2460,AA2460,AB2460)</f>
        <v>0</v>
      </c>
      <c r="U2460" s="99">
        <f>AP2460</f>
        <v>0</v>
      </c>
      <c r="V2460" s="99">
        <f>SUM(AS2460,AT2460,AU2460,AV2460,AW2460,AX2460,AY2460,AZ2460,BA2460,BB2460,BC2460)</f>
        <v>0</v>
      </c>
      <c r="W2460" s="99">
        <f>COUNT(AS2460,AT2460,AU2460,AV2460,AW2460,AX2460,AY2460,AZ2460,BA2460,BB2460,BC2460)</f>
        <v>0</v>
      </c>
      <c r="X2460" s="99">
        <v>0</v>
      </c>
      <c r="Y2460" s="99">
        <v>0</v>
      </c>
      <c r="Z2460" s="99">
        <v>0</v>
      </c>
      <c r="AA2460" s="99">
        <f>AR2460</f>
        <v>0</v>
      </c>
      <c r="AB2460" s="99">
        <f>AQ2460</f>
        <v>0</v>
      </c>
      <c r="AC2460" s="47"/>
      <c r="AD2460" s="99"/>
      <c r="AE2460" s="99"/>
      <c r="AF2460" s="99">
        <v>68</v>
      </c>
      <c r="AG2460" s="99"/>
      <c r="AH2460" s="99"/>
      <c r="AI2460" s="99"/>
      <c r="AJ2460" s="99"/>
      <c r="AK2460" s="99"/>
      <c r="AL2460" s="99"/>
      <c r="AM2460" s="100"/>
      <c r="AN2460" s="100"/>
      <c r="AO2460" s="44"/>
      <c r="AP2460" s="100"/>
      <c r="AQ2460" s="100"/>
      <c r="AR2460" s="100"/>
      <c r="AS2460" s="100"/>
      <c r="AT2460" s="100"/>
      <c r="AU2460" s="100"/>
      <c r="AV2460" s="100"/>
      <c r="AW2460" s="100"/>
      <c r="AX2460" s="100"/>
      <c r="AY2460" s="100"/>
      <c r="AZ2460" s="100"/>
      <c r="BA2460" s="100"/>
      <c r="BB2460" s="100"/>
      <c r="BC2460" s="100"/>
      <c r="BD2460" s="41"/>
    </row>
    <row r="2461" spans="1:56" x14ac:dyDescent="0.3">
      <c r="A2461" s="100" t="s">
        <v>143</v>
      </c>
      <c r="B2461" s="99" t="s">
        <v>199</v>
      </c>
      <c r="C2461" s="99" t="s">
        <v>1827</v>
      </c>
      <c r="D2461" s="99" t="s">
        <v>1828</v>
      </c>
      <c r="E2461" s="99" t="s">
        <v>54</v>
      </c>
      <c r="F2461" s="99">
        <v>999924542</v>
      </c>
      <c r="G2461" s="99">
        <f>(J2461+T2461)-H2461</f>
        <v>34</v>
      </c>
      <c r="H2461" s="99">
        <f>(K2461+L2461+N2461+O2461+P2461+Q2461+R2461)*0.5</f>
        <v>34</v>
      </c>
      <c r="I2461" s="24"/>
      <c r="J2461" s="99">
        <f>SUM(K2461,L2461,N2461,O2461,P2461,Q2461)</f>
        <v>68</v>
      </c>
      <c r="K2461" s="99">
        <f>SUM(AD2461,AL2461,AN2461)</f>
        <v>0</v>
      </c>
      <c r="L2461" s="99">
        <f>SUM(AE2461,AF2461,AG2461,AH2461)</f>
        <v>0</v>
      </c>
      <c r="M2461" s="99">
        <f>COUNT(#REF!,#REF!,#REF!,#REF!,#REF!,#REF!,#REF!,AE2461,#REF!,#REF!,#REF!,#REF!,AF2461,AG2461,#REF!,#REF!,#REF!,AH2461)</f>
        <v>0</v>
      </c>
      <c r="N2461" s="99">
        <f>AI2461+AJ2461</f>
        <v>0</v>
      </c>
      <c r="O2461" s="99"/>
      <c r="P2461" s="99">
        <f>AK2461</f>
        <v>68</v>
      </c>
      <c r="Q2461" s="99">
        <f>AM2461</f>
        <v>0</v>
      </c>
      <c r="R2461" s="99">
        <v>0</v>
      </c>
      <c r="S2461" s="47"/>
      <c r="T2461" s="99">
        <f>SUM(U2461,V2461,X2461,Y2461,Z2461,AA2461,AB2461)</f>
        <v>0</v>
      </c>
      <c r="U2461" s="99">
        <f>AP2461</f>
        <v>0</v>
      </c>
      <c r="V2461" s="99">
        <f>SUM(AS2461,AT2461,AU2461,AV2461,AW2461,AX2461,AY2461,AZ2461,BA2461,BB2461,BC2461)</f>
        <v>0</v>
      </c>
      <c r="W2461" s="99">
        <f>COUNT(AS2461,AT2461,AU2461,AV2461,AW2461,AX2461,AY2461,AZ2461,BA2461,BB2461,BC2461)</f>
        <v>0</v>
      </c>
      <c r="X2461" s="99">
        <v>0</v>
      </c>
      <c r="Y2461" s="99">
        <v>0</v>
      </c>
      <c r="Z2461" s="99">
        <v>0</v>
      </c>
      <c r="AA2461" s="99">
        <f>AR2461</f>
        <v>0</v>
      </c>
      <c r="AB2461" s="99">
        <f>AQ2461</f>
        <v>0</v>
      </c>
      <c r="AC2461" s="47"/>
      <c r="AD2461" s="99"/>
      <c r="AE2461" s="99"/>
      <c r="AF2461" s="99"/>
      <c r="AG2461" s="99"/>
      <c r="AH2461" s="99"/>
      <c r="AI2461" s="99"/>
      <c r="AJ2461" s="99"/>
      <c r="AK2461" s="99">
        <v>68</v>
      </c>
      <c r="AL2461" s="99"/>
      <c r="AM2461" s="100"/>
      <c r="AN2461" s="100"/>
      <c r="AO2461" s="44"/>
      <c r="AP2461" s="100"/>
      <c r="AQ2461" s="100"/>
      <c r="AR2461" s="100"/>
      <c r="AS2461" s="100"/>
      <c r="AT2461" s="100"/>
      <c r="AU2461" s="100"/>
      <c r="AV2461" s="100"/>
      <c r="AW2461" s="100"/>
      <c r="AX2461" s="100"/>
      <c r="AY2461" s="100"/>
      <c r="AZ2461" s="100"/>
      <c r="BA2461" s="100"/>
      <c r="BB2461" s="100"/>
      <c r="BC2461" s="100"/>
      <c r="BD2461" s="41"/>
    </row>
    <row r="2462" spans="1:56" x14ac:dyDescent="0.3">
      <c r="A2462" s="100" t="s">
        <v>143</v>
      </c>
      <c r="B2462" s="100" t="s">
        <v>199</v>
      </c>
      <c r="C2462" s="100" t="s">
        <v>813</v>
      </c>
      <c r="D2462" s="100" t="s">
        <v>814</v>
      </c>
      <c r="E2462" s="100" t="s">
        <v>54</v>
      </c>
      <c r="F2462" s="100">
        <v>999914737</v>
      </c>
      <c r="G2462" s="99">
        <f>(J2462+T2462)-H2462</f>
        <v>30</v>
      </c>
      <c r="H2462" s="100"/>
      <c r="I2462" s="44"/>
      <c r="J2462" s="99">
        <f>SUM(K2462,L2462,N2462,O2462,P2462,Q2462)</f>
        <v>0</v>
      </c>
      <c r="K2462" s="99">
        <f>SUM(AD2462,AL2462,AN2462)</f>
        <v>0</v>
      </c>
      <c r="L2462" s="99">
        <f>SUM(AE2462,AF2462,AG2462,AH2462)</f>
        <v>0</v>
      </c>
      <c r="M2462" s="99">
        <f>COUNT(#REF!,#REF!,#REF!,#REF!,#REF!,#REF!,#REF!,AE2462,#REF!,#REF!,#REF!,#REF!,AF2462,AG2462,#REF!,#REF!,#REF!,AH2462)</f>
        <v>0</v>
      </c>
      <c r="N2462" s="99">
        <f>AI2462+AJ2462</f>
        <v>0</v>
      </c>
      <c r="O2462" s="99"/>
      <c r="P2462" s="99">
        <f>AK2462</f>
        <v>0</v>
      </c>
      <c r="Q2462" s="99">
        <f>AM2462</f>
        <v>0</v>
      </c>
      <c r="R2462" s="99">
        <v>0</v>
      </c>
      <c r="S2462" s="47"/>
      <c r="T2462" s="99">
        <f>SUM(U2462,V2462,X2462,Y2462,Z2462,AA2462,AB2462)</f>
        <v>30</v>
      </c>
      <c r="U2462" s="99">
        <f>AP2462</f>
        <v>0</v>
      </c>
      <c r="V2462" s="99">
        <f>SUM(AS2462,AT2462,AU2462,AV2462,AW2462,AX2462,AY2462,AZ2462,BA2462,BB2462,BC2462)</f>
        <v>30</v>
      </c>
      <c r="W2462" s="99">
        <f>COUNT(AS2462,AT2462,AU2462,AV2462,AW2462,AX2462,AY2462,AZ2462,BA2462,BB2462,BC2462)</f>
        <v>1</v>
      </c>
      <c r="X2462" s="99">
        <v>0</v>
      </c>
      <c r="Y2462" s="99">
        <v>0</v>
      </c>
      <c r="Z2462" s="99">
        <v>0</v>
      </c>
      <c r="AA2462" s="99">
        <f>AR2462</f>
        <v>0</v>
      </c>
      <c r="AB2462" s="99">
        <f>AQ2462</f>
        <v>0</v>
      </c>
      <c r="AC2462" s="47"/>
      <c r="AD2462" s="100"/>
      <c r="AE2462" s="100"/>
      <c r="AF2462" s="100"/>
      <c r="AG2462" s="100"/>
      <c r="AH2462" s="100"/>
      <c r="AI2462" s="100"/>
      <c r="AJ2462" s="100"/>
      <c r="AK2462" s="100"/>
      <c r="AL2462" s="100"/>
      <c r="AM2462" s="100"/>
      <c r="AN2462" s="100"/>
      <c r="AO2462" s="44"/>
      <c r="AP2462" s="100"/>
      <c r="AQ2462" s="100"/>
      <c r="AR2462" s="100"/>
      <c r="AS2462" s="100"/>
      <c r="AT2462" s="100"/>
      <c r="AU2462" s="100"/>
      <c r="AV2462" s="100"/>
      <c r="AW2462" s="100">
        <v>30</v>
      </c>
      <c r="AX2462" s="100"/>
      <c r="AY2462" s="100"/>
      <c r="AZ2462" s="100"/>
      <c r="BA2462" s="100"/>
      <c r="BB2462" s="100"/>
      <c r="BC2462" s="100"/>
    </row>
    <row r="2463" spans="1:56" x14ac:dyDescent="0.3">
      <c r="A2463" s="100" t="s">
        <v>143</v>
      </c>
      <c r="B2463" s="100" t="s">
        <v>199</v>
      </c>
      <c r="C2463" s="100" t="s">
        <v>1049</v>
      </c>
      <c r="D2463" s="100" t="s">
        <v>974</v>
      </c>
      <c r="E2463" s="100" t="s">
        <v>54</v>
      </c>
      <c r="F2463" s="100">
        <v>999918561</v>
      </c>
      <c r="G2463" s="99">
        <f>(J2463+T2463)-H2463</f>
        <v>30</v>
      </c>
      <c r="H2463" s="100"/>
      <c r="I2463" s="44"/>
      <c r="J2463" s="99">
        <f>SUM(K2463,L2463,N2463,O2463,P2463,Q2463)</f>
        <v>0</v>
      </c>
      <c r="K2463" s="99">
        <f>SUM(AD2463,AL2463,AN2463)</f>
        <v>0</v>
      </c>
      <c r="L2463" s="99">
        <f>SUM(AE2463,AF2463,AG2463,AH2463)</f>
        <v>0</v>
      </c>
      <c r="M2463" s="99">
        <f>COUNT(#REF!,#REF!,#REF!,#REF!,#REF!,#REF!,#REF!,AE2463,#REF!,#REF!,#REF!,#REF!,AF2463,AG2463,#REF!,#REF!,#REF!,AH2463)</f>
        <v>0</v>
      </c>
      <c r="N2463" s="99">
        <f>AI2463+AJ2463</f>
        <v>0</v>
      </c>
      <c r="O2463" s="99"/>
      <c r="P2463" s="99">
        <f>AK2463</f>
        <v>0</v>
      </c>
      <c r="Q2463" s="99">
        <f>AM2463</f>
        <v>0</v>
      </c>
      <c r="R2463" s="99">
        <v>0</v>
      </c>
      <c r="S2463" s="47"/>
      <c r="T2463" s="99">
        <f>SUM(U2463,V2463,X2463,Y2463,Z2463,AA2463,AB2463)</f>
        <v>30</v>
      </c>
      <c r="U2463" s="99">
        <f>AP2463</f>
        <v>0</v>
      </c>
      <c r="V2463" s="99">
        <f>SUM(AS2463,AT2463,AU2463,AV2463,AW2463,AX2463,AY2463,AZ2463,BA2463,BB2463,BC2463)</f>
        <v>30</v>
      </c>
      <c r="W2463" s="99">
        <f>COUNT(AS2463,AT2463,AU2463,AV2463,AW2463,AX2463,AY2463,AZ2463,BA2463,BB2463,BC2463)</f>
        <v>1</v>
      </c>
      <c r="X2463" s="99">
        <v>0</v>
      </c>
      <c r="Y2463" s="99">
        <v>0</v>
      </c>
      <c r="Z2463" s="99">
        <v>0</v>
      </c>
      <c r="AA2463" s="99">
        <f>AR2463</f>
        <v>0</v>
      </c>
      <c r="AB2463" s="99">
        <f>AQ2463</f>
        <v>0</v>
      </c>
      <c r="AC2463" s="47"/>
      <c r="AD2463" s="100"/>
      <c r="AE2463" s="100"/>
      <c r="AF2463" s="100"/>
      <c r="AG2463" s="100"/>
      <c r="AH2463" s="100"/>
      <c r="AI2463" s="100"/>
      <c r="AJ2463" s="100"/>
      <c r="AK2463" s="100"/>
      <c r="AL2463" s="100"/>
      <c r="AM2463" s="100"/>
      <c r="AN2463" s="100"/>
      <c r="AO2463" s="44"/>
      <c r="AP2463" s="100"/>
      <c r="AQ2463" s="100"/>
      <c r="AR2463" s="100"/>
      <c r="AS2463" s="100"/>
      <c r="AT2463" s="100"/>
      <c r="AU2463" s="100"/>
      <c r="AV2463" s="100"/>
      <c r="AW2463" s="100"/>
      <c r="AX2463" s="100"/>
      <c r="AY2463" s="100">
        <v>30</v>
      </c>
      <c r="AZ2463" s="100"/>
      <c r="BA2463" s="100"/>
      <c r="BB2463" s="100"/>
      <c r="BC2463" s="100"/>
    </row>
    <row r="2464" spans="1:56" x14ac:dyDescent="0.3">
      <c r="A2464" s="100" t="s">
        <v>143</v>
      </c>
      <c r="B2464" s="99" t="s">
        <v>199</v>
      </c>
      <c r="C2464" s="100" t="s">
        <v>1195</v>
      </c>
      <c r="D2464" s="100" t="s">
        <v>1196</v>
      </c>
      <c r="E2464" s="99" t="s">
        <v>54</v>
      </c>
      <c r="F2464" s="100">
        <v>999919680</v>
      </c>
      <c r="G2464" s="99">
        <f>(J2464+T2464)-H2464</f>
        <v>25.5</v>
      </c>
      <c r="H2464" s="99">
        <f>(K2464+L2464+N2464+O2464+P2464+Q2464+R2464)*0.5</f>
        <v>25.5</v>
      </c>
      <c r="I2464" s="24"/>
      <c r="J2464" s="99">
        <f>SUM(K2464,L2464,N2464,O2464,P2464,Q2464)</f>
        <v>51</v>
      </c>
      <c r="K2464" s="99">
        <f>SUM(AD2464,AL2464,AN2464)</f>
        <v>0</v>
      </c>
      <c r="L2464" s="99">
        <f>SUM(AE2464,AF2464,AG2464,AH2464)</f>
        <v>0</v>
      </c>
      <c r="M2464" s="99">
        <f>COUNT(#REF!,#REF!,#REF!,#REF!,#REF!,#REF!,#REF!,AE2464,#REF!,#REF!,#REF!,#REF!,AF2464,AG2464,#REF!,#REF!,#REF!,AH2464)</f>
        <v>0</v>
      </c>
      <c r="N2464" s="99">
        <f>AI2464+AJ2464</f>
        <v>0</v>
      </c>
      <c r="O2464" s="99"/>
      <c r="P2464" s="99">
        <f>AK2464</f>
        <v>51</v>
      </c>
      <c r="Q2464" s="99">
        <f>AM2464</f>
        <v>0</v>
      </c>
      <c r="R2464" s="99">
        <v>0</v>
      </c>
      <c r="S2464" s="47"/>
      <c r="T2464" s="99">
        <f>SUM(U2464,V2464,X2464,Y2464,Z2464,AA2464,AB2464)</f>
        <v>0</v>
      </c>
      <c r="U2464" s="99">
        <f>AP2464</f>
        <v>0</v>
      </c>
      <c r="V2464" s="99">
        <f>SUM(AS2464,AT2464,AU2464,AV2464,AW2464,AX2464,AY2464,AZ2464,BA2464,BB2464,BC2464)</f>
        <v>0</v>
      </c>
      <c r="W2464" s="99">
        <f>COUNT(AS2464,AT2464,AU2464,AV2464,AW2464,AX2464,AY2464,AZ2464,BA2464,BB2464,BC2464)</f>
        <v>0</v>
      </c>
      <c r="X2464" s="99">
        <v>0</v>
      </c>
      <c r="Y2464" s="99">
        <v>0</v>
      </c>
      <c r="Z2464" s="99">
        <v>0</v>
      </c>
      <c r="AA2464" s="99">
        <f>AR2464</f>
        <v>0</v>
      </c>
      <c r="AB2464" s="99">
        <f>AQ2464</f>
        <v>0</v>
      </c>
      <c r="AC2464" s="47"/>
      <c r="AD2464" s="99"/>
      <c r="AE2464" s="99"/>
      <c r="AF2464" s="99"/>
      <c r="AG2464" s="99"/>
      <c r="AH2464" s="99"/>
      <c r="AI2464" s="99"/>
      <c r="AJ2464" s="99"/>
      <c r="AK2464" s="99">
        <v>51</v>
      </c>
      <c r="AL2464" s="99"/>
      <c r="AM2464" s="100"/>
      <c r="AN2464" s="100"/>
      <c r="AO2464" s="44"/>
      <c r="AP2464" s="100"/>
      <c r="AQ2464" s="100"/>
      <c r="AR2464" s="100"/>
      <c r="AS2464" s="100"/>
      <c r="AT2464" s="100"/>
      <c r="AU2464" s="100"/>
      <c r="AV2464" s="100"/>
      <c r="AW2464" s="100"/>
      <c r="AX2464" s="100"/>
      <c r="AY2464" s="100"/>
      <c r="AZ2464" s="100"/>
      <c r="BA2464" s="100"/>
      <c r="BB2464" s="100"/>
      <c r="BC2464" s="100"/>
      <c r="BD2464" s="41"/>
    </row>
    <row r="2465" spans="1:56" x14ac:dyDescent="0.3">
      <c r="A2465" s="100" t="s">
        <v>143</v>
      </c>
      <c r="B2465" s="100" t="s">
        <v>199</v>
      </c>
      <c r="C2465" s="100" t="s">
        <v>876</v>
      </c>
      <c r="D2465" s="100" t="s">
        <v>1205</v>
      </c>
      <c r="E2465" s="100" t="s">
        <v>54</v>
      </c>
      <c r="F2465" s="99">
        <v>999919791</v>
      </c>
      <c r="G2465" s="99">
        <f>(J2465+T2465)-H2465</f>
        <v>25.5</v>
      </c>
      <c r="H2465" s="99">
        <f>(K2465+L2465+N2465+O2465+P2465+Q2465+R2465)*0.5</f>
        <v>25.5</v>
      </c>
      <c r="I2465" s="24"/>
      <c r="J2465" s="99">
        <f>SUM(K2465,L2465,N2465,O2465,P2465,Q2465)</f>
        <v>51</v>
      </c>
      <c r="K2465" s="99">
        <f>SUM(AD2465,AL2465,AN2465)</f>
        <v>0</v>
      </c>
      <c r="L2465" s="99">
        <f>SUM(AE2465,AF2465,AG2465,AH2465)</f>
        <v>0</v>
      </c>
      <c r="M2465" s="99">
        <f>COUNT(#REF!,#REF!,#REF!,#REF!,#REF!,#REF!,#REF!,AE2465,#REF!,#REF!,#REF!,#REF!,AF2465,AG2465,#REF!,#REF!,#REF!,AH2465)</f>
        <v>0</v>
      </c>
      <c r="N2465" s="99">
        <f>AI2465+AJ2465</f>
        <v>0</v>
      </c>
      <c r="O2465" s="99"/>
      <c r="P2465" s="99">
        <f>AK2465</f>
        <v>51</v>
      </c>
      <c r="Q2465" s="99">
        <f>AM2465</f>
        <v>0</v>
      </c>
      <c r="R2465" s="99">
        <v>0</v>
      </c>
      <c r="S2465" s="47"/>
      <c r="T2465" s="99">
        <f>SUM(U2465,V2465,X2465,Y2465,Z2465,AA2465,AB2465)</f>
        <v>0</v>
      </c>
      <c r="U2465" s="99">
        <f>AP2465</f>
        <v>0</v>
      </c>
      <c r="V2465" s="99">
        <f>SUM(AS2465,AT2465,AU2465,AV2465,AW2465,AX2465,AY2465,AZ2465,BA2465,BB2465,BC2465)</f>
        <v>0</v>
      </c>
      <c r="W2465" s="99">
        <f>COUNT(AS2465,AT2465,AU2465,AV2465,AW2465,AX2465,AY2465,AZ2465,BA2465,BB2465,BC2465)</f>
        <v>0</v>
      </c>
      <c r="X2465" s="99">
        <v>0</v>
      </c>
      <c r="Y2465" s="99">
        <v>0</v>
      </c>
      <c r="Z2465" s="99">
        <v>0</v>
      </c>
      <c r="AA2465" s="99">
        <f>AR2465</f>
        <v>0</v>
      </c>
      <c r="AB2465" s="99">
        <f>AQ2465</f>
        <v>0</v>
      </c>
      <c r="AC2465" s="47"/>
      <c r="AD2465" s="99"/>
      <c r="AE2465" s="99"/>
      <c r="AF2465" s="99"/>
      <c r="AG2465" s="99"/>
      <c r="AH2465" s="99"/>
      <c r="AI2465" s="99"/>
      <c r="AJ2465" s="99"/>
      <c r="AK2465" s="99">
        <v>51</v>
      </c>
      <c r="AL2465" s="99"/>
      <c r="AM2465" s="100"/>
      <c r="AN2465" s="100"/>
      <c r="AO2465" s="44"/>
      <c r="AP2465" s="100"/>
      <c r="AQ2465" s="100"/>
      <c r="AR2465" s="100"/>
      <c r="AS2465" s="100"/>
      <c r="AT2465" s="100"/>
      <c r="AU2465" s="100"/>
      <c r="AV2465" s="100"/>
      <c r="AW2465" s="100"/>
      <c r="AX2465" s="100"/>
      <c r="AY2465" s="100"/>
      <c r="AZ2465" s="100"/>
      <c r="BA2465" s="100"/>
      <c r="BB2465" s="100"/>
      <c r="BC2465" s="100"/>
      <c r="BD2465" s="41"/>
    </row>
    <row r="2466" spans="1:56" x14ac:dyDescent="0.3">
      <c r="A2466" s="100" t="s">
        <v>143</v>
      </c>
      <c r="B2466" s="102" t="s">
        <v>199</v>
      </c>
      <c r="C2466" s="102" t="s">
        <v>2612</v>
      </c>
      <c r="D2466" s="102" t="s">
        <v>1868</v>
      </c>
      <c r="E2466" s="102" t="s">
        <v>54</v>
      </c>
      <c r="F2466" s="99">
        <v>999927848</v>
      </c>
      <c r="G2466" s="99">
        <f>(J2466+T2466)-H2466</f>
        <v>20</v>
      </c>
      <c r="H2466" s="99">
        <f>(K2466+L2466+N2466+O2466+P2466+Q2466+R2466)*0.5</f>
        <v>0</v>
      </c>
      <c r="I2466" s="24"/>
      <c r="J2466" s="99">
        <f>SUM(K2466,L2466,N2466,O2466,P2466,Q2466)</f>
        <v>0</v>
      </c>
      <c r="K2466" s="99">
        <f>SUM(AD2466,AL2466,AN2466)</f>
        <v>0</v>
      </c>
      <c r="L2466" s="99">
        <f>SUM(AE2466,AF2466,AG2466,AH2466)</f>
        <v>0</v>
      </c>
      <c r="M2466" s="99">
        <f>COUNT(#REF!,#REF!,#REF!,#REF!,#REF!,#REF!,#REF!,AE2466,#REF!,#REF!,#REF!,#REF!,AF2466,AG2466,#REF!,#REF!,#REF!,AH2466)</f>
        <v>0</v>
      </c>
      <c r="N2466" s="99">
        <f>AI2466+AJ2466</f>
        <v>0</v>
      </c>
      <c r="O2466" s="99"/>
      <c r="P2466" s="99">
        <f>AK2466</f>
        <v>0</v>
      </c>
      <c r="Q2466" s="99">
        <f>AM2466</f>
        <v>0</v>
      </c>
      <c r="R2466" s="99">
        <v>0</v>
      </c>
      <c r="S2466" s="47"/>
      <c r="T2466" s="99">
        <f>SUM(U2466,V2466,X2466,Y2466,Z2466,AA2466,AB2466)</f>
        <v>20</v>
      </c>
      <c r="U2466" s="99">
        <f>AP2466</f>
        <v>20</v>
      </c>
      <c r="V2466" s="99">
        <f>SUM(AS2466,AT2466,AU2466,AV2466,AW2466,AX2466,AY2466,AZ2466,BA2466,BB2466,BC2466)</f>
        <v>0</v>
      </c>
      <c r="W2466" s="99">
        <f>COUNT(AS2466,AT2466,AU2466,AV2466,AW2466,AX2466,AY2466,AZ2466,BA2466,BB2466,BC2466)</f>
        <v>0</v>
      </c>
      <c r="X2466" s="99">
        <v>0</v>
      </c>
      <c r="Y2466" s="99">
        <v>0</v>
      </c>
      <c r="Z2466" s="99">
        <v>0</v>
      </c>
      <c r="AA2466" s="99">
        <f>AR2466</f>
        <v>0</v>
      </c>
      <c r="AB2466" s="99">
        <f>AQ2466</f>
        <v>0</v>
      </c>
      <c r="AC2466" s="47"/>
      <c r="AD2466" s="99"/>
      <c r="AE2466" s="99"/>
      <c r="AF2466" s="99"/>
      <c r="AG2466" s="99"/>
      <c r="AH2466" s="99"/>
      <c r="AI2466" s="99"/>
      <c r="AJ2466" s="99"/>
      <c r="AK2466" s="99"/>
      <c r="AL2466" s="99"/>
      <c r="AM2466" s="100"/>
      <c r="AN2466" s="100"/>
      <c r="AO2466" s="44"/>
      <c r="AP2466" s="100">
        <v>20</v>
      </c>
      <c r="AQ2466" s="100"/>
      <c r="AR2466" s="100"/>
      <c r="AS2466" s="100"/>
      <c r="AT2466" s="100"/>
      <c r="AU2466" s="100"/>
      <c r="AV2466" s="100"/>
      <c r="AW2466" s="100"/>
      <c r="AX2466" s="100"/>
      <c r="AY2466" s="100"/>
      <c r="AZ2466" s="100"/>
      <c r="BA2466" s="100"/>
      <c r="BB2466" s="100"/>
      <c r="BC2466" s="100"/>
      <c r="BD2466" s="41"/>
    </row>
    <row r="2467" spans="1:56" x14ac:dyDescent="0.3">
      <c r="A2467" s="100" t="s">
        <v>44</v>
      </c>
      <c r="B2467" s="100" t="s">
        <v>199</v>
      </c>
      <c r="C2467" s="100" t="s">
        <v>1389</v>
      </c>
      <c r="D2467" s="100" t="s">
        <v>585</v>
      </c>
      <c r="E2467" s="100" t="s">
        <v>54</v>
      </c>
      <c r="F2467" s="100">
        <v>999921580</v>
      </c>
      <c r="G2467" s="99">
        <f>(J2467+T2467)-H2467</f>
        <v>168</v>
      </c>
      <c r="H2467" s="100"/>
      <c r="I2467" s="44"/>
      <c r="J2467" s="99">
        <f>SUM(K2467,L2467,N2467,O2467,P2467,Q2467)</f>
        <v>48</v>
      </c>
      <c r="K2467" s="99">
        <f>SUM(AD2467,AL2467,AN2467)</f>
        <v>0</v>
      </c>
      <c r="L2467" s="99">
        <f>SUM(AE2467,AF2467,AG2467,AH2467)</f>
        <v>0</v>
      </c>
      <c r="M2467" s="99">
        <f>COUNT(#REF!,#REF!,#REF!,#REF!,#REF!,#REF!,#REF!,AE2467,#REF!,#REF!,#REF!,#REF!,AF2467,AG2467,#REF!,#REF!,#REF!,AH2467)</f>
        <v>4</v>
      </c>
      <c r="N2467" s="99">
        <f>AI2467+AJ2467</f>
        <v>0</v>
      </c>
      <c r="O2467" s="99"/>
      <c r="P2467" s="99">
        <f>AK2467</f>
        <v>48</v>
      </c>
      <c r="Q2467" s="99">
        <f>AM2467</f>
        <v>0</v>
      </c>
      <c r="R2467" s="99">
        <v>0</v>
      </c>
      <c r="S2467" s="47"/>
      <c r="T2467" s="99">
        <f>SUM(U2467,V2467,X2467,Y2467,Z2467,AA2467,AB2467)</f>
        <v>120</v>
      </c>
      <c r="U2467" s="99">
        <f>AP2467</f>
        <v>0</v>
      </c>
      <c r="V2467" s="99">
        <f>SUM(AS2467,AT2467,AU2467,AV2467,AW2467,AX2467,AY2467,AZ2467,BA2467,BB2467,BC2467)</f>
        <v>120</v>
      </c>
      <c r="W2467" s="99">
        <f>COUNT(AS2467,AT2467,AU2467,AV2467,AW2467,AX2467,AY2467,AZ2467,BA2467,BB2467,BC2467)</f>
        <v>1</v>
      </c>
      <c r="X2467" s="99">
        <v>0</v>
      </c>
      <c r="Y2467" s="99">
        <v>0</v>
      </c>
      <c r="Z2467" s="99">
        <v>0</v>
      </c>
      <c r="AA2467" s="99">
        <f>AR2467</f>
        <v>0</v>
      </c>
      <c r="AB2467" s="99">
        <f>AQ2467</f>
        <v>0</v>
      </c>
      <c r="AC2467" s="47"/>
      <c r="AD2467" s="100">
        <v>0</v>
      </c>
      <c r="AE2467" s="100">
        <v>0</v>
      </c>
      <c r="AF2467" s="100">
        <v>0</v>
      </c>
      <c r="AG2467" s="100">
        <v>0</v>
      </c>
      <c r="AH2467" s="100">
        <v>0</v>
      </c>
      <c r="AI2467" s="100">
        <v>0</v>
      </c>
      <c r="AJ2467" s="100">
        <v>0</v>
      </c>
      <c r="AK2467" s="100">
        <v>48</v>
      </c>
      <c r="AL2467" s="100">
        <v>0</v>
      </c>
      <c r="AM2467" s="100">
        <v>0</v>
      </c>
      <c r="AN2467" s="100">
        <v>0</v>
      </c>
      <c r="AO2467" s="44"/>
      <c r="AP2467" s="100"/>
      <c r="AQ2467" s="100"/>
      <c r="AR2467" s="100"/>
      <c r="AS2467" s="100"/>
      <c r="AT2467" s="100"/>
      <c r="AU2467" s="100"/>
      <c r="AV2467" s="100"/>
      <c r="AW2467" s="100"/>
      <c r="AX2467" s="100"/>
      <c r="AY2467" s="100"/>
      <c r="AZ2467" s="100">
        <v>120</v>
      </c>
      <c r="BA2467" s="100"/>
      <c r="BB2467" s="100"/>
      <c r="BC2467" s="100"/>
    </row>
    <row r="2468" spans="1:56" x14ac:dyDescent="0.3">
      <c r="A2468" s="100" t="s">
        <v>44</v>
      </c>
      <c r="B2468" s="99" t="s">
        <v>199</v>
      </c>
      <c r="C2468" s="99" t="s">
        <v>1802</v>
      </c>
      <c r="D2468" s="99" t="s">
        <v>1309</v>
      </c>
      <c r="E2468" s="99" t="s">
        <v>54</v>
      </c>
      <c r="F2468" s="99">
        <v>999926864</v>
      </c>
      <c r="G2468" s="99">
        <f>(J2468+T2468)-H2468</f>
        <v>160</v>
      </c>
      <c r="H2468" s="99"/>
      <c r="I2468" s="24"/>
      <c r="J2468" s="99">
        <f>SUM(K2468,L2468,N2468,O2468,P2468,Q2468)</f>
        <v>130</v>
      </c>
      <c r="K2468" s="99">
        <f>SUM(AD2468,AL2468,AN2468)</f>
        <v>0</v>
      </c>
      <c r="L2468" s="99">
        <f>SUM(AE2468,AF2468,AG2468,AH2468)</f>
        <v>0</v>
      </c>
      <c r="M2468" s="99">
        <f>COUNT(#REF!,#REF!,#REF!,#REF!,#REF!,#REF!,#REF!,AE2468,#REF!,#REF!,#REF!,#REF!,AF2468,AG2468,#REF!,#REF!,#REF!,AH2468)</f>
        <v>0</v>
      </c>
      <c r="N2468" s="99">
        <f>AI2468+AJ2468</f>
        <v>79</v>
      </c>
      <c r="O2468" s="99"/>
      <c r="P2468" s="99">
        <f>AK2468</f>
        <v>51</v>
      </c>
      <c r="Q2468" s="99">
        <f>AM2468</f>
        <v>0</v>
      </c>
      <c r="R2468" s="99">
        <v>0</v>
      </c>
      <c r="S2468" s="47"/>
      <c r="T2468" s="99">
        <f>SUM(U2468,V2468,X2468,Y2468,Z2468,AA2468,AB2468)</f>
        <v>30</v>
      </c>
      <c r="U2468" s="99">
        <f>AP2468</f>
        <v>0</v>
      </c>
      <c r="V2468" s="99">
        <f>SUM(AS2468,AT2468,AU2468,AV2468,AW2468,AX2468,AY2468,AZ2468,BA2468,BB2468,BC2468)</f>
        <v>30</v>
      </c>
      <c r="W2468" s="99">
        <f>COUNT(AS2468,AT2468,AU2468,AV2468,AW2468,AX2468,AY2468,AZ2468,BA2468,BB2468,BC2468)</f>
        <v>1</v>
      </c>
      <c r="X2468" s="99">
        <v>0</v>
      </c>
      <c r="Y2468" s="99">
        <v>0</v>
      </c>
      <c r="Z2468" s="99">
        <v>0</v>
      </c>
      <c r="AA2468" s="99">
        <f>AR2468</f>
        <v>0</v>
      </c>
      <c r="AB2468" s="99">
        <f>AQ2468</f>
        <v>0</v>
      </c>
      <c r="AC2468" s="47"/>
      <c r="AD2468" s="99"/>
      <c r="AE2468" s="99"/>
      <c r="AF2468" s="99"/>
      <c r="AG2468" s="99"/>
      <c r="AH2468" s="99"/>
      <c r="AI2468" s="99"/>
      <c r="AJ2468" s="99">
        <v>79</v>
      </c>
      <c r="AK2468" s="99">
        <v>51</v>
      </c>
      <c r="AL2468" s="99"/>
      <c r="AM2468" s="100"/>
      <c r="AN2468" s="100"/>
      <c r="AO2468" s="44"/>
      <c r="AP2468" s="100"/>
      <c r="AQ2468" s="100"/>
      <c r="AR2468" s="100"/>
      <c r="AS2468" s="100"/>
      <c r="AT2468" s="100"/>
      <c r="AU2468" s="100">
        <v>30</v>
      </c>
      <c r="AV2468" s="100"/>
      <c r="AW2468" s="100"/>
      <c r="AX2468" s="100"/>
      <c r="AY2468" s="100"/>
      <c r="AZ2468" s="100"/>
      <c r="BA2468" s="100"/>
      <c r="BB2468" s="100"/>
      <c r="BC2468" s="100"/>
      <c r="BD2468" s="41"/>
    </row>
    <row r="2469" spans="1:56" x14ac:dyDescent="0.3">
      <c r="A2469" s="100" t="s">
        <v>44</v>
      </c>
      <c r="B2469" s="100" t="s">
        <v>199</v>
      </c>
      <c r="C2469" s="100" t="s">
        <v>1329</v>
      </c>
      <c r="D2469" s="100" t="s">
        <v>1328</v>
      </c>
      <c r="E2469" s="100" t="s">
        <v>54</v>
      </c>
      <c r="F2469" s="100">
        <v>999921215</v>
      </c>
      <c r="G2469" s="99">
        <f>(J2469+T2469)-H2469</f>
        <v>160</v>
      </c>
      <c r="H2469" s="100"/>
      <c r="I2469" s="44"/>
      <c r="J2469" s="99">
        <f>SUM(K2469,L2469,N2469,O2469,P2469,Q2469)</f>
        <v>92</v>
      </c>
      <c r="K2469" s="99">
        <f>SUM(AD2469,AL2469,AN2469)</f>
        <v>0</v>
      </c>
      <c r="L2469" s="99">
        <f>SUM(AE2469,AF2469,AG2469,AH2469)</f>
        <v>0</v>
      </c>
      <c r="M2469" s="99">
        <f>COUNT(#REF!,#REF!,#REF!,#REF!,#REF!,#REF!,#REF!,AE2469,#REF!,#REF!,#REF!,#REF!,AF2469,AG2469,#REF!,#REF!,#REF!,AH2469)</f>
        <v>4</v>
      </c>
      <c r="N2469" s="99">
        <f>AI2469+AJ2469</f>
        <v>56</v>
      </c>
      <c r="O2469" s="99"/>
      <c r="P2469" s="99">
        <f>AK2469</f>
        <v>36</v>
      </c>
      <c r="Q2469" s="99">
        <f>AM2469</f>
        <v>0</v>
      </c>
      <c r="R2469" s="99">
        <v>0</v>
      </c>
      <c r="S2469" s="47"/>
      <c r="T2469" s="99">
        <f>SUM(U2469,V2469,X2469,Y2469,Z2469,AA2469,AB2469)</f>
        <v>68</v>
      </c>
      <c r="U2469" s="99">
        <f>AP2469</f>
        <v>0</v>
      </c>
      <c r="V2469" s="99">
        <f>SUM(AS2469,AT2469,AU2469,AV2469,AW2469,AX2469,AY2469,AZ2469,BA2469,BB2469,BC2469)</f>
        <v>68</v>
      </c>
      <c r="W2469" s="99">
        <f>COUNT(AS2469,AT2469,AU2469,AV2469,AW2469,AX2469,AY2469,AZ2469,BA2469,BB2469,BC2469)</f>
        <v>1</v>
      </c>
      <c r="X2469" s="99">
        <v>0</v>
      </c>
      <c r="Y2469" s="99">
        <v>0</v>
      </c>
      <c r="Z2469" s="99">
        <v>0</v>
      </c>
      <c r="AA2469" s="99">
        <f>AR2469</f>
        <v>0</v>
      </c>
      <c r="AB2469" s="99">
        <f>AQ2469</f>
        <v>0</v>
      </c>
      <c r="AC2469" s="47"/>
      <c r="AD2469" s="100">
        <v>0</v>
      </c>
      <c r="AE2469" s="100">
        <v>0</v>
      </c>
      <c r="AF2469" s="100">
        <v>0</v>
      </c>
      <c r="AG2469" s="100">
        <v>0</v>
      </c>
      <c r="AH2469" s="100">
        <v>0</v>
      </c>
      <c r="AI2469" s="100">
        <v>56</v>
      </c>
      <c r="AJ2469" s="100">
        <v>0</v>
      </c>
      <c r="AK2469" s="100">
        <v>36</v>
      </c>
      <c r="AL2469" s="100">
        <v>0</v>
      </c>
      <c r="AM2469" s="100">
        <v>0</v>
      </c>
      <c r="AN2469" s="100">
        <v>0</v>
      </c>
      <c r="AO2469" s="44"/>
      <c r="AP2469" s="100"/>
      <c r="AQ2469" s="100"/>
      <c r="AR2469" s="100"/>
      <c r="AS2469" s="100"/>
      <c r="AT2469" s="100"/>
      <c r="AU2469" s="100"/>
      <c r="AV2469" s="100"/>
      <c r="AW2469" s="100"/>
      <c r="AX2469" s="100"/>
      <c r="AY2469" s="100"/>
      <c r="AZ2469" s="100">
        <v>68</v>
      </c>
      <c r="BA2469" s="100"/>
      <c r="BB2469" s="100"/>
      <c r="BC2469" s="100"/>
    </row>
    <row r="2470" spans="1:56" x14ac:dyDescent="0.3">
      <c r="A2470" s="100" t="s">
        <v>44</v>
      </c>
      <c r="B2470" s="100" t="s">
        <v>199</v>
      </c>
      <c r="C2470" s="100" t="s">
        <v>2048</v>
      </c>
      <c r="D2470" s="100" t="s">
        <v>2049</v>
      </c>
      <c r="E2470" s="100" t="s">
        <v>54</v>
      </c>
      <c r="F2470" s="100">
        <v>999925515</v>
      </c>
      <c r="G2470" s="99">
        <f>(J2470+T2470)-H2470</f>
        <v>115.6</v>
      </c>
      <c r="H2470" s="100"/>
      <c r="I2470" s="44"/>
      <c r="J2470" s="99">
        <f>SUM(K2470,L2470,N2470,O2470,P2470,Q2470)</f>
        <v>25.6</v>
      </c>
      <c r="K2470" s="99">
        <f>SUM(AD2470,AL2470,AN2470)</f>
        <v>0</v>
      </c>
      <c r="L2470" s="99">
        <f>SUM(AE2470,AF2470,AG2470,AH2470)</f>
        <v>0</v>
      </c>
      <c r="M2470" s="99">
        <f>COUNT(#REF!,#REF!,#REF!,#REF!,#REF!,#REF!,#REF!,AE2470,#REF!,#REF!,#REF!,#REF!,AF2470,AG2470,#REF!,#REF!,#REF!,AH2470)</f>
        <v>4</v>
      </c>
      <c r="N2470" s="99">
        <f>AI2470+AJ2470</f>
        <v>11.200000000000001</v>
      </c>
      <c r="O2470" s="99"/>
      <c r="P2470" s="99">
        <f>AK2470</f>
        <v>14.4</v>
      </c>
      <c r="Q2470" s="99">
        <f>AM2470</f>
        <v>0</v>
      </c>
      <c r="R2470" s="99">
        <v>0</v>
      </c>
      <c r="S2470" s="47"/>
      <c r="T2470" s="99">
        <f>SUM(U2470,V2470,X2470,Y2470,Z2470,AA2470,AB2470)</f>
        <v>90</v>
      </c>
      <c r="U2470" s="99">
        <f>AP2470</f>
        <v>0</v>
      </c>
      <c r="V2470" s="99">
        <f>SUM(AS2470,AT2470,AU2470,AV2470,AW2470,AX2470,AY2470,AZ2470,BA2470,BB2470,BC2470)</f>
        <v>90</v>
      </c>
      <c r="W2470" s="99">
        <f>COUNT(AS2470,AT2470,AU2470,AV2470,AW2470,AX2470,AY2470,AZ2470,BA2470,BB2470,BC2470)</f>
        <v>1</v>
      </c>
      <c r="X2470" s="99">
        <v>0</v>
      </c>
      <c r="Y2470" s="99">
        <v>0</v>
      </c>
      <c r="Z2470" s="99">
        <v>0</v>
      </c>
      <c r="AA2470" s="99">
        <f>AR2470</f>
        <v>0</v>
      </c>
      <c r="AB2470" s="99">
        <f>AQ2470</f>
        <v>0</v>
      </c>
      <c r="AC2470" s="47"/>
      <c r="AD2470" s="100">
        <v>0</v>
      </c>
      <c r="AE2470" s="100">
        <v>0</v>
      </c>
      <c r="AF2470" s="100">
        <v>0</v>
      </c>
      <c r="AG2470" s="100">
        <v>0</v>
      </c>
      <c r="AH2470" s="100">
        <v>0</v>
      </c>
      <c r="AI2470" s="100">
        <v>11.200000000000001</v>
      </c>
      <c r="AJ2470" s="100">
        <v>0</v>
      </c>
      <c r="AK2470" s="100">
        <v>14.4</v>
      </c>
      <c r="AL2470" s="100">
        <v>0</v>
      </c>
      <c r="AM2470" s="100">
        <v>0</v>
      </c>
      <c r="AN2470" s="100">
        <v>0</v>
      </c>
      <c r="AO2470" s="44"/>
      <c r="AP2470" s="100"/>
      <c r="AQ2470" s="100"/>
      <c r="AR2470" s="100"/>
      <c r="AS2470" s="100"/>
      <c r="AT2470" s="100"/>
      <c r="AU2470" s="100"/>
      <c r="AV2470" s="100"/>
      <c r="AW2470" s="100"/>
      <c r="AX2470" s="100"/>
      <c r="AY2470" s="100"/>
      <c r="AZ2470" s="100">
        <v>90</v>
      </c>
      <c r="BA2470" s="100"/>
      <c r="BB2470" s="100"/>
      <c r="BC2470" s="100"/>
    </row>
    <row r="2471" spans="1:56" x14ac:dyDescent="0.3">
      <c r="A2471" s="100" t="s">
        <v>44</v>
      </c>
      <c r="B2471" s="100" t="s">
        <v>199</v>
      </c>
      <c r="C2471" s="100" t="s">
        <v>490</v>
      </c>
      <c r="D2471" s="100" t="s">
        <v>291</v>
      </c>
      <c r="E2471" s="100" t="s">
        <v>54</v>
      </c>
      <c r="F2471" s="100">
        <v>999921408</v>
      </c>
      <c r="G2471" s="99">
        <f>(J2471+T2471)-H2471</f>
        <v>113.4</v>
      </c>
      <c r="H2471" s="100"/>
      <c r="I2471" s="44"/>
      <c r="J2471" s="99">
        <f>SUM(K2471,L2471,N2471,O2471,P2471,Q2471)</f>
        <v>62.400000000000006</v>
      </c>
      <c r="K2471" s="99">
        <f>SUM(AD2471,AL2471,AN2471)</f>
        <v>0</v>
      </c>
      <c r="L2471" s="99">
        <f>SUM(AE2471,AF2471,AG2471,AH2471)</f>
        <v>0</v>
      </c>
      <c r="M2471" s="99">
        <f>COUNT(#REF!,#REF!,#REF!,#REF!,#REF!,#REF!,#REF!,AE2471,#REF!,#REF!,#REF!,#REF!,AF2471,AG2471,#REF!,#REF!,#REF!,AH2471)</f>
        <v>4</v>
      </c>
      <c r="N2471" s="99">
        <f>AI2471+AJ2471</f>
        <v>42</v>
      </c>
      <c r="O2471" s="99"/>
      <c r="P2471" s="99">
        <f>AK2471</f>
        <v>20.400000000000002</v>
      </c>
      <c r="Q2471" s="99">
        <f>AM2471</f>
        <v>0</v>
      </c>
      <c r="R2471" s="99">
        <v>0</v>
      </c>
      <c r="S2471" s="47"/>
      <c r="T2471" s="99">
        <f>SUM(U2471,V2471,X2471,Y2471,Z2471,AA2471,AB2471)</f>
        <v>51</v>
      </c>
      <c r="U2471" s="99">
        <f>AP2471</f>
        <v>0</v>
      </c>
      <c r="V2471" s="99">
        <f>SUM(AS2471,AT2471,AU2471,AV2471,AW2471,AX2471,AY2471,AZ2471,BA2471,BB2471,BC2471)</f>
        <v>51</v>
      </c>
      <c r="W2471" s="99">
        <f>COUNT(AS2471,AT2471,AU2471,AV2471,AW2471,AX2471,AY2471,AZ2471,BA2471,BB2471,BC2471)</f>
        <v>1</v>
      </c>
      <c r="X2471" s="99">
        <v>0</v>
      </c>
      <c r="Y2471" s="99">
        <v>0</v>
      </c>
      <c r="Z2471" s="99">
        <v>0</v>
      </c>
      <c r="AA2471" s="99">
        <f>AR2471</f>
        <v>0</v>
      </c>
      <c r="AB2471" s="99">
        <f>AQ2471</f>
        <v>0</v>
      </c>
      <c r="AC2471" s="47"/>
      <c r="AD2471" s="100">
        <v>0</v>
      </c>
      <c r="AE2471" s="100">
        <v>0</v>
      </c>
      <c r="AF2471" s="100">
        <v>0</v>
      </c>
      <c r="AG2471" s="100">
        <v>0</v>
      </c>
      <c r="AH2471" s="100">
        <v>0</v>
      </c>
      <c r="AI2471" s="100">
        <v>42</v>
      </c>
      <c r="AJ2471" s="100">
        <v>0</v>
      </c>
      <c r="AK2471" s="100">
        <v>20.400000000000002</v>
      </c>
      <c r="AL2471" s="100">
        <v>0</v>
      </c>
      <c r="AM2471" s="100">
        <v>0</v>
      </c>
      <c r="AN2471" s="100">
        <v>0</v>
      </c>
      <c r="AO2471" s="44"/>
      <c r="AP2471" s="100"/>
      <c r="AQ2471" s="100"/>
      <c r="AR2471" s="100"/>
      <c r="AS2471" s="100"/>
      <c r="AT2471" s="100"/>
      <c r="AU2471" s="100"/>
      <c r="AV2471" s="100"/>
      <c r="AW2471" s="100"/>
      <c r="AX2471" s="100"/>
      <c r="AY2471" s="100"/>
      <c r="AZ2471" s="100">
        <v>51</v>
      </c>
      <c r="BA2471" s="100"/>
      <c r="BB2471" s="100"/>
      <c r="BC2471" s="100"/>
    </row>
    <row r="2472" spans="1:56" x14ac:dyDescent="0.3">
      <c r="A2472" s="100" t="s">
        <v>44</v>
      </c>
      <c r="B2472" s="100" t="s">
        <v>199</v>
      </c>
      <c r="C2472" s="100" t="s">
        <v>452</v>
      </c>
      <c r="D2472" s="100" t="s">
        <v>47</v>
      </c>
      <c r="E2472" s="100" t="s">
        <v>54</v>
      </c>
      <c r="F2472" s="100">
        <v>999929094</v>
      </c>
      <c r="G2472" s="99">
        <f>(J2472+T2472)-H2472</f>
        <v>68</v>
      </c>
      <c r="H2472" s="100"/>
      <c r="I2472" s="44"/>
      <c r="J2472" s="99">
        <f>SUM(K2472,L2472,N2472,O2472,P2472,Q2472)</f>
        <v>0</v>
      </c>
      <c r="K2472" s="99">
        <f>SUM(AD2472,AL2472,AN2472)</f>
        <v>0</v>
      </c>
      <c r="L2472" s="99">
        <f>SUM(AE2472,AF2472,AG2472,AH2472)</f>
        <v>0</v>
      </c>
      <c r="M2472" s="99">
        <f>COUNT(#REF!,#REF!,#REF!,#REF!,#REF!,#REF!,#REF!,AE2472,#REF!,#REF!,#REF!,#REF!,AF2472,AG2472,#REF!,#REF!,#REF!,AH2472)</f>
        <v>0</v>
      </c>
      <c r="N2472" s="99">
        <f>AI2472+AJ2472</f>
        <v>0</v>
      </c>
      <c r="O2472" s="99"/>
      <c r="P2472" s="99">
        <f>AK2472</f>
        <v>0</v>
      </c>
      <c r="Q2472" s="99">
        <f>AM2472</f>
        <v>0</v>
      </c>
      <c r="R2472" s="99">
        <v>0</v>
      </c>
      <c r="S2472" s="47"/>
      <c r="T2472" s="99">
        <f>SUM(U2472,V2472,X2472,Y2472,Z2472,AA2472,AB2472)</f>
        <v>68</v>
      </c>
      <c r="U2472" s="99">
        <f>AP2472</f>
        <v>0</v>
      </c>
      <c r="V2472" s="99">
        <f>SUM(AS2472,AT2472,AU2472,AV2472,AW2472,AX2472,AY2472,AZ2472,BA2472,BB2472,BC2472)</f>
        <v>68</v>
      </c>
      <c r="W2472" s="99">
        <f>COUNT(AS2472,AT2472,AU2472,AV2472,AW2472,AX2472,AY2472,AZ2472,BA2472,BB2472,BC2472)</f>
        <v>1</v>
      </c>
      <c r="X2472" s="99">
        <v>0</v>
      </c>
      <c r="Y2472" s="99">
        <v>0</v>
      </c>
      <c r="Z2472" s="99">
        <v>0</v>
      </c>
      <c r="AA2472" s="99">
        <f>AR2472</f>
        <v>0</v>
      </c>
      <c r="AB2472" s="99">
        <f>AQ2472</f>
        <v>0</v>
      </c>
      <c r="AC2472" s="47"/>
      <c r="AD2472" s="100"/>
      <c r="AE2472" s="100"/>
      <c r="AF2472" s="100"/>
      <c r="AG2472" s="100"/>
      <c r="AH2472" s="100"/>
      <c r="AI2472" s="100"/>
      <c r="AJ2472" s="100"/>
      <c r="AK2472" s="100"/>
      <c r="AL2472" s="100"/>
      <c r="AM2472" s="100"/>
      <c r="AN2472" s="100"/>
      <c r="AO2472" s="44"/>
      <c r="AP2472" s="100"/>
      <c r="AQ2472" s="100"/>
      <c r="AR2472" s="100"/>
      <c r="AS2472" s="100"/>
      <c r="AT2472" s="100"/>
      <c r="AU2472" s="100"/>
      <c r="AV2472" s="100"/>
      <c r="AW2472" s="100"/>
      <c r="AX2472" s="100"/>
      <c r="AY2472" s="100"/>
      <c r="AZ2472" s="100">
        <v>68</v>
      </c>
      <c r="BA2472" s="100"/>
      <c r="BB2472" s="100"/>
      <c r="BC2472" s="100"/>
    </row>
    <row r="2473" spans="1:56" x14ac:dyDescent="0.3">
      <c r="A2473" s="100" t="s">
        <v>44</v>
      </c>
      <c r="B2473" s="100" t="s">
        <v>199</v>
      </c>
      <c r="C2473" s="100" t="s">
        <v>2186</v>
      </c>
      <c r="D2473" s="100" t="s">
        <v>2535</v>
      </c>
      <c r="E2473" s="100" t="s">
        <v>54</v>
      </c>
      <c r="F2473" s="100">
        <v>999927476</v>
      </c>
      <c r="G2473" s="99">
        <f>(J2473+T2473)-H2473</f>
        <v>60.2</v>
      </c>
      <c r="H2473" s="99">
        <f>J2473*0.5</f>
        <v>30.2</v>
      </c>
      <c r="I2473" s="44"/>
      <c r="J2473" s="99">
        <f>SUM(K2473,L2473,N2473,O2473,P2473,Q2473)</f>
        <v>60.4</v>
      </c>
      <c r="K2473" s="99">
        <f>SUM(AD2473,AL2473,AN2473)</f>
        <v>0</v>
      </c>
      <c r="L2473" s="99">
        <f>SUM(AE2473,AF2473,AG2473,AH2473)</f>
        <v>0</v>
      </c>
      <c r="M2473" s="99">
        <f>COUNT(#REF!,#REF!,#REF!,#REF!,#REF!,#REF!,#REF!,AE2473,#REF!,#REF!,#REF!,#REF!,AF2473,AG2473,#REF!,#REF!,#REF!,AH2473)</f>
        <v>4</v>
      </c>
      <c r="N2473" s="99">
        <f>AI2473+AJ2473</f>
        <v>8.4</v>
      </c>
      <c r="O2473" s="99"/>
      <c r="P2473" s="99">
        <f>AK2473</f>
        <v>32</v>
      </c>
      <c r="Q2473" s="99">
        <f>AM2473</f>
        <v>20</v>
      </c>
      <c r="R2473" s="99">
        <v>0</v>
      </c>
      <c r="S2473" s="47"/>
      <c r="T2473" s="99">
        <f>SUM(U2473,V2473,X2473,Y2473,Z2473,AA2473,AB2473)</f>
        <v>30</v>
      </c>
      <c r="U2473" s="99">
        <f>AP2473</f>
        <v>0</v>
      </c>
      <c r="V2473" s="99">
        <f>SUM(AS2473,AT2473,AU2473,AV2473,AW2473,AX2473,AY2473,AZ2473,BA2473,BB2473,BC2473)</f>
        <v>30</v>
      </c>
      <c r="W2473" s="99">
        <f>COUNT(AS2473,AT2473,AU2473,AV2473,AW2473,AX2473,AY2473,AZ2473,BA2473,BB2473,BC2473)</f>
        <v>1</v>
      </c>
      <c r="X2473" s="99">
        <v>0</v>
      </c>
      <c r="Y2473" s="99">
        <v>0</v>
      </c>
      <c r="Z2473" s="99">
        <v>0</v>
      </c>
      <c r="AA2473" s="99">
        <f>AR2473</f>
        <v>0</v>
      </c>
      <c r="AB2473" s="99">
        <f>AQ2473</f>
        <v>0</v>
      </c>
      <c r="AC2473" s="47"/>
      <c r="AD2473" s="100">
        <v>0</v>
      </c>
      <c r="AE2473" s="100">
        <v>0</v>
      </c>
      <c r="AF2473" s="100">
        <v>0</v>
      </c>
      <c r="AG2473" s="100">
        <v>0</v>
      </c>
      <c r="AH2473" s="100">
        <v>0</v>
      </c>
      <c r="AI2473" s="100">
        <v>0</v>
      </c>
      <c r="AJ2473" s="100">
        <v>8.4</v>
      </c>
      <c r="AK2473" s="100">
        <v>32</v>
      </c>
      <c r="AL2473" s="100">
        <v>0</v>
      </c>
      <c r="AM2473" s="100">
        <v>20</v>
      </c>
      <c r="AN2473" s="100">
        <v>0</v>
      </c>
      <c r="AO2473" s="44"/>
      <c r="AP2473" s="100"/>
      <c r="AQ2473" s="100"/>
      <c r="AR2473" s="100"/>
      <c r="AS2473" s="100">
        <v>30</v>
      </c>
      <c r="AT2473" s="100"/>
      <c r="AU2473" s="100"/>
      <c r="AV2473" s="100"/>
      <c r="AW2473" s="100"/>
      <c r="AX2473" s="100"/>
      <c r="AY2473" s="100"/>
      <c r="AZ2473" s="100"/>
      <c r="BA2473" s="100"/>
      <c r="BB2473" s="100"/>
      <c r="BC2473" s="100"/>
    </row>
    <row r="2474" spans="1:56" x14ac:dyDescent="0.3">
      <c r="A2474" s="100" t="s">
        <v>44</v>
      </c>
      <c r="B2474" s="100" t="s">
        <v>199</v>
      </c>
      <c r="C2474" s="100" t="s">
        <v>528</v>
      </c>
      <c r="D2474" s="100" t="s">
        <v>471</v>
      </c>
      <c r="E2474" s="100" t="s">
        <v>54</v>
      </c>
      <c r="F2474" s="100">
        <v>999930396</v>
      </c>
      <c r="G2474" s="99">
        <f>(J2474+T2474)-H2474</f>
        <v>60</v>
      </c>
      <c r="H2474" s="100"/>
      <c r="I2474" s="44"/>
      <c r="J2474" s="99">
        <f>SUM(K2474,L2474,N2474,O2474,P2474,Q2474)</f>
        <v>0</v>
      </c>
      <c r="K2474" s="99">
        <f>SUM(AD2474,AL2474,AN2474)</f>
        <v>0</v>
      </c>
      <c r="L2474" s="99">
        <f>SUM(AE2474,AF2474,AG2474,AH2474)</f>
        <v>0</v>
      </c>
      <c r="M2474" s="99">
        <f>COUNT(#REF!,#REF!,#REF!,#REF!,#REF!,#REF!,#REF!,AE2474,#REF!,#REF!,#REF!,#REF!,AF2474,AG2474,#REF!,#REF!,#REF!,AH2474)</f>
        <v>0</v>
      </c>
      <c r="N2474" s="99">
        <f>AI2474+AJ2474</f>
        <v>0</v>
      </c>
      <c r="O2474" s="99"/>
      <c r="P2474" s="99">
        <f>AK2474</f>
        <v>0</v>
      </c>
      <c r="Q2474" s="99">
        <f>AM2474</f>
        <v>0</v>
      </c>
      <c r="R2474" s="99">
        <v>0</v>
      </c>
      <c r="S2474" s="47"/>
      <c r="T2474" s="99">
        <f>SUM(U2474,V2474,X2474,Y2474,Z2474,AA2474,AB2474)</f>
        <v>60</v>
      </c>
      <c r="U2474" s="99">
        <f>AP2474</f>
        <v>0</v>
      </c>
      <c r="V2474" s="99">
        <f>SUM(AS2474,AT2474,AU2474,AV2474,AW2474,AX2474,AY2474,AZ2474,BA2474,BB2474,BC2474)</f>
        <v>60</v>
      </c>
      <c r="W2474" s="99">
        <f>COUNT(AS2474,AT2474,AU2474,AV2474,AW2474,AX2474,AY2474,AZ2474,BA2474,BB2474,BC2474)</f>
        <v>1</v>
      </c>
      <c r="X2474" s="99">
        <v>0</v>
      </c>
      <c r="Y2474" s="99">
        <v>0</v>
      </c>
      <c r="Z2474" s="99">
        <v>0</v>
      </c>
      <c r="AA2474" s="99">
        <f>AR2474</f>
        <v>0</v>
      </c>
      <c r="AB2474" s="99">
        <f>AQ2474</f>
        <v>0</v>
      </c>
      <c r="AC2474" s="47"/>
      <c r="AD2474" s="100"/>
      <c r="AE2474" s="100"/>
      <c r="AF2474" s="100"/>
      <c r="AG2474" s="100"/>
      <c r="AH2474" s="100"/>
      <c r="AI2474" s="100"/>
      <c r="AJ2474" s="100"/>
      <c r="AK2474" s="100"/>
      <c r="AL2474" s="100"/>
      <c r="AM2474" s="100"/>
      <c r="AN2474" s="100"/>
      <c r="AO2474" s="44"/>
      <c r="AP2474" s="100"/>
      <c r="AQ2474" s="100"/>
      <c r="AR2474" s="100"/>
      <c r="AS2474" s="100"/>
      <c r="AT2474" s="100"/>
      <c r="AU2474" s="100"/>
      <c r="AV2474" s="100"/>
      <c r="AW2474" s="100">
        <v>60</v>
      </c>
      <c r="AX2474" s="100"/>
      <c r="AY2474" s="100"/>
      <c r="AZ2474" s="100"/>
      <c r="BA2474" s="100"/>
      <c r="BB2474" s="100"/>
      <c r="BC2474" s="100"/>
    </row>
    <row r="2475" spans="1:56" x14ac:dyDescent="0.3">
      <c r="A2475" s="100" t="s">
        <v>44</v>
      </c>
      <c r="B2475" s="100" t="s">
        <v>199</v>
      </c>
      <c r="C2475" s="100" t="s">
        <v>3348</v>
      </c>
      <c r="D2475" s="100" t="s">
        <v>3349</v>
      </c>
      <c r="E2475" s="100" t="s">
        <v>54</v>
      </c>
      <c r="F2475" s="100">
        <v>999928331</v>
      </c>
      <c r="G2475" s="99">
        <f>(J2475+T2475)-H2475</f>
        <v>51</v>
      </c>
      <c r="H2475" s="100"/>
      <c r="I2475" s="44"/>
      <c r="J2475" s="99">
        <f>SUM(K2475,L2475,N2475,O2475,P2475,Q2475)</f>
        <v>0</v>
      </c>
      <c r="K2475" s="99">
        <f>SUM(AD2475,AL2475,AN2475)</f>
        <v>0</v>
      </c>
      <c r="L2475" s="99">
        <f>SUM(AE2475,AF2475,AG2475,AH2475)</f>
        <v>0</v>
      </c>
      <c r="M2475" s="99">
        <f>COUNT(#REF!,#REF!,#REF!,#REF!,#REF!,#REF!,#REF!,AE2475,#REF!,#REF!,#REF!,#REF!,AF2475,AG2475,#REF!,#REF!,#REF!,AH2475)</f>
        <v>0</v>
      </c>
      <c r="N2475" s="99">
        <f>AI2475+AJ2475</f>
        <v>0</v>
      </c>
      <c r="O2475" s="99"/>
      <c r="P2475" s="99">
        <f>AK2475</f>
        <v>0</v>
      </c>
      <c r="Q2475" s="99">
        <f>AM2475</f>
        <v>0</v>
      </c>
      <c r="R2475" s="99">
        <v>0</v>
      </c>
      <c r="S2475" s="47"/>
      <c r="T2475" s="99">
        <f>SUM(U2475,V2475,X2475,Y2475,Z2475,AA2475,AB2475)</f>
        <v>51</v>
      </c>
      <c r="U2475" s="99">
        <f>AP2475</f>
        <v>0</v>
      </c>
      <c r="V2475" s="99">
        <f>SUM(AS2475,AT2475,AU2475,AV2475,AW2475,AX2475,AY2475,AZ2475,BA2475,BB2475,BC2475)</f>
        <v>51</v>
      </c>
      <c r="W2475" s="99">
        <f>COUNT(AS2475,AT2475,AU2475,AV2475,AW2475,AX2475,AY2475,AZ2475,BA2475,BB2475,BC2475)</f>
        <v>1</v>
      </c>
      <c r="X2475" s="99">
        <v>0</v>
      </c>
      <c r="Y2475" s="99">
        <v>0</v>
      </c>
      <c r="Z2475" s="99">
        <v>0</v>
      </c>
      <c r="AA2475" s="99">
        <f>AR2475</f>
        <v>0</v>
      </c>
      <c r="AB2475" s="99">
        <f>AQ2475</f>
        <v>0</v>
      </c>
      <c r="AC2475" s="47"/>
      <c r="AD2475" s="100"/>
      <c r="AE2475" s="100"/>
      <c r="AF2475" s="100"/>
      <c r="AG2475" s="100"/>
      <c r="AH2475" s="100"/>
      <c r="AI2475" s="100"/>
      <c r="AJ2475" s="100"/>
      <c r="AK2475" s="100"/>
      <c r="AL2475" s="100"/>
      <c r="AM2475" s="100"/>
      <c r="AN2475" s="100"/>
      <c r="AO2475" s="44"/>
      <c r="AP2475" s="100"/>
      <c r="AQ2475" s="100"/>
      <c r="AR2475" s="100"/>
      <c r="AS2475" s="100"/>
      <c r="AT2475" s="100"/>
      <c r="AU2475" s="100"/>
      <c r="AV2475" s="100"/>
      <c r="AW2475" s="100"/>
      <c r="AX2475" s="100"/>
      <c r="AY2475" s="100"/>
      <c r="AZ2475" s="100">
        <v>51</v>
      </c>
      <c r="BA2475" s="100"/>
      <c r="BB2475" s="100"/>
      <c r="BC2475" s="100"/>
    </row>
    <row r="2476" spans="1:56" x14ac:dyDescent="0.3">
      <c r="A2476" s="100" t="s">
        <v>44</v>
      </c>
      <c r="B2476" s="100" t="s">
        <v>199</v>
      </c>
      <c r="C2476" s="100" t="s">
        <v>3350</v>
      </c>
      <c r="D2476" s="100" t="s">
        <v>3351</v>
      </c>
      <c r="E2476" s="100" t="s">
        <v>54</v>
      </c>
      <c r="F2476" s="100">
        <v>999929946</v>
      </c>
      <c r="G2476" s="99">
        <f>(J2476+T2476)-H2476</f>
        <v>51</v>
      </c>
      <c r="H2476" s="100"/>
      <c r="I2476" s="44"/>
      <c r="J2476" s="99">
        <f>SUM(K2476,L2476,N2476,O2476,P2476,Q2476)</f>
        <v>0</v>
      </c>
      <c r="K2476" s="99">
        <f>SUM(AD2476,AL2476,AN2476)</f>
        <v>0</v>
      </c>
      <c r="L2476" s="99">
        <f>SUM(AE2476,AF2476,AG2476,AH2476)</f>
        <v>0</v>
      </c>
      <c r="M2476" s="99">
        <f>COUNT(#REF!,#REF!,#REF!,#REF!,#REF!,#REF!,#REF!,AE2476,#REF!,#REF!,#REF!,#REF!,AF2476,AG2476,#REF!,#REF!,#REF!,AH2476)</f>
        <v>0</v>
      </c>
      <c r="N2476" s="99">
        <f>AI2476+AJ2476</f>
        <v>0</v>
      </c>
      <c r="O2476" s="99"/>
      <c r="P2476" s="99">
        <f>AK2476</f>
        <v>0</v>
      </c>
      <c r="Q2476" s="99">
        <f>AM2476</f>
        <v>0</v>
      </c>
      <c r="R2476" s="99">
        <v>0</v>
      </c>
      <c r="S2476" s="47"/>
      <c r="T2476" s="99">
        <f>SUM(U2476,V2476,X2476,Y2476,Z2476,AA2476,AB2476)</f>
        <v>51</v>
      </c>
      <c r="U2476" s="99">
        <f>AP2476</f>
        <v>0</v>
      </c>
      <c r="V2476" s="99">
        <f>SUM(AS2476,AT2476,AU2476,AV2476,AW2476,AX2476,AY2476,AZ2476,BA2476,BB2476,BC2476)</f>
        <v>51</v>
      </c>
      <c r="W2476" s="99">
        <f>COUNT(AS2476,AT2476,AU2476,AV2476,AW2476,AX2476,AY2476,AZ2476,BA2476,BB2476,BC2476)</f>
        <v>1</v>
      </c>
      <c r="X2476" s="99">
        <v>0</v>
      </c>
      <c r="Y2476" s="99">
        <v>0</v>
      </c>
      <c r="Z2476" s="99">
        <v>0</v>
      </c>
      <c r="AA2476" s="99">
        <f>AR2476</f>
        <v>0</v>
      </c>
      <c r="AB2476" s="99">
        <f>AQ2476</f>
        <v>0</v>
      </c>
      <c r="AC2476" s="47"/>
      <c r="AD2476" s="100"/>
      <c r="AE2476" s="100"/>
      <c r="AF2476" s="100"/>
      <c r="AG2476" s="100"/>
      <c r="AH2476" s="100"/>
      <c r="AI2476" s="100"/>
      <c r="AJ2476" s="100"/>
      <c r="AK2476" s="100"/>
      <c r="AL2476" s="100"/>
      <c r="AM2476" s="100"/>
      <c r="AN2476" s="100"/>
      <c r="AO2476" s="44"/>
      <c r="AP2476" s="100"/>
      <c r="AQ2476" s="100"/>
      <c r="AR2476" s="100"/>
      <c r="AS2476" s="100"/>
      <c r="AT2476" s="100"/>
      <c r="AU2476" s="100"/>
      <c r="AV2476" s="100"/>
      <c r="AW2476" s="100"/>
      <c r="AX2476" s="100"/>
      <c r="AY2476" s="100"/>
      <c r="AZ2476" s="100">
        <v>51</v>
      </c>
      <c r="BA2476" s="100"/>
      <c r="BB2476" s="100"/>
      <c r="BC2476" s="100"/>
    </row>
    <row r="2477" spans="1:56" x14ac:dyDescent="0.3">
      <c r="A2477" s="100" t="s">
        <v>44</v>
      </c>
      <c r="B2477" s="100" t="s">
        <v>199</v>
      </c>
      <c r="C2477" s="100" t="s">
        <v>3347</v>
      </c>
      <c r="D2477" s="100" t="s">
        <v>101</v>
      </c>
      <c r="E2477" s="100" t="s">
        <v>54</v>
      </c>
      <c r="F2477" s="100">
        <v>999931345</v>
      </c>
      <c r="G2477" s="99">
        <f>(J2477+T2477)-H2477</f>
        <v>51</v>
      </c>
      <c r="H2477" s="100"/>
      <c r="I2477" s="44"/>
      <c r="J2477" s="99">
        <f>SUM(K2477,L2477,N2477,O2477,P2477,Q2477)</f>
        <v>0</v>
      </c>
      <c r="K2477" s="99">
        <f>SUM(AD2477,AL2477,AN2477)</f>
        <v>0</v>
      </c>
      <c r="L2477" s="99">
        <f>SUM(AE2477,AF2477,AG2477,AH2477)</f>
        <v>0</v>
      </c>
      <c r="M2477" s="99">
        <f>COUNT(#REF!,#REF!,#REF!,#REF!,#REF!,#REF!,#REF!,AE2477,#REF!,#REF!,#REF!,#REF!,AF2477,AG2477,#REF!,#REF!,#REF!,AH2477)</f>
        <v>0</v>
      </c>
      <c r="N2477" s="99">
        <f>AI2477+AJ2477</f>
        <v>0</v>
      </c>
      <c r="O2477" s="99"/>
      <c r="P2477" s="99">
        <f>AK2477</f>
        <v>0</v>
      </c>
      <c r="Q2477" s="99">
        <f>AM2477</f>
        <v>0</v>
      </c>
      <c r="R2477" s="99">
        <v>0</v>
      </c>
      <c r="S2477" s="47"/>
      <c r="T2477" s="99">
        <f>SUM(U2477,V2477,X2477,Y2477,Z2477,AA2477,AB2477)</f>
        <v>51</v>
      </c>
      <c r="U2477" s="99">
        <f>AP2477</f>
        <v>0</v>
      </c>
      <c r="V2477" s="99">
        <f>SUM(AS2477,AT2477,AU2477,AV2477,AW2477,AX2477,AY2477,AZ2477,BA2477,BB2477,BC2477)</f>
        <v>51</v>
      </c>
      <c r="W2477" s="99">
        <f>COUNT(AS2477,AT2477,AU2477,AV2477,AW2477,AX2477,AY2477,AZ2477,BA2477,BB2477,BC2477)</f>
        <v>1</v>
      </c>
      <c r="X2477" s="99">
        <v>0</v>
      </c>
      <c r="Y2477" s="99">
        <v>0</v>
      </c>
      <c r="Z2477" s="99">
        <v>0</v>
      </c>
      <c r="AA2477" s="99">
        <f>AR2477</f>
        <v>0</v>
      </c>
      <c r="AB2477" s="99">
        <f>AQ2477</f>
        <v>0</v>
      </c>
      <c r="AC2477" s="47"/>
      <c r="AD2477" s="100"/>
      <c r="AE2477" s="100"/>
      <c r="AF2477" s="100"/>
      <c r="AG2477" s="100"/>
      <c r="AH2477" s="100"/>
      <c r="AI2477" s="100"/>
      <c r="AJ2477" s="100"/>
      <c r="AK2477" s="100"/>
      <c r="AL2477" s="100"/>
      <c r="AM2477" s="100"/>
      <c r="AN2477" s="100"/>
      <c r="AO2477" s="44"/>
      <c r="AP2477" s="100"/>
      <c r="AQ2477" s="100"/>
      <c r="AR2477" s="100"/>
      <c r="AS2477" s="100"/>
      <c r="AT2477" s="100"/>
      <c r="AU2477" s="100"/>
      <c r="AV2477" s="100"/>
      <c r="AW2477" s="100"/>
      <c r="AX2477" s="100"/>
      <c r="AY2477" s="100"/>
      <c r="AZ2477" s="100">
        <v>51</v>
      </c>
      <c r="BA2477" s="100"/>
      <c r="BB2477" s="100"/>
      <c r="BC2477" s="100"/>
    </row>
    <row r="2478" spans="1:56" x14ac:dyDescent="0.3">
      <c r="A2478" s="100" t="s">
        <v>44</v>
      </c>
      <c r="B2478" s="100" t="s">
        <v>199</v>
      </c>
      <c r="C2478" s="100" t="s">
        <v>3135</v>
      </c>
      <c r="D2478" s="100" t="s">
        <v>3136</v>
      </c>
      <c r="E2478" s="100" t="s">
        <v>54</v>
      </c>
      <c r="F2478" s="100">
        <v>999930455</v>
      </c>
      <c r="G2478" s="99">
        <f>(J2478+T2478)-H2478</f>
        <v>45</v>
      </c>
      <c r="H2478" s="100"/>
      <c r="I2478" s="44"/>
      <c r="J2478" s="99">
        <f>SUM(K2478,L2478,N2478,O2478,P2478,Q2478)</f>
        <v>0</v>
      </c>
      <c r="K2478" s="99">
        <f>SUM(AD2478,AL2478,AN2478)</f>
        <v>0</v>
      </c>
      <c r="L2478" s="99">
        <f>SUM(AE2478,AF2478,AG2478,AH2478)</f>
        <v>0</v>
      </c>
      <c r="M2478" s="99">
        <f>COUNT(#REF!,#REF!,#REF!,#REF!,#REF!,#REF!,#REF!,AE2478,#REF!,#REF!,#REF!,#REF!,AF2478,AG2478,#REF!,#REF!,#REF!,AH2478)</f>
        <v>0</v>
      </c>
      <c r="N2478" s="99">
        <f>AI2478+AJ2478</f>
        <v>0</v>
      </c>
      <c r="O2478" s="99"/>
      <c r="P2478" s="99">
        <f>AK2478</f>
        <v>0</v>
      </c>
      <c r="Q2478" s="99">
        <f>AM2478</f>
        <v>0</v>
      </c>
      <c r="R2478" s="99">
        <v>0</v>
      </c>
      <c r="S2478" s="47"/>
      <c r="T2478" s="99">
        <f>SUM(U2478,V2478,X2478,Y2478,Z2478,AA2478,AB2478)</f>
        <v>45</v>
      </c>
      <c r="U2478" s="99">
        <f>AP2478</f>
        <v>0</v>
      </c>
      <c r="V2478" s="99">
        <f>SUM(AS2478,AT2478,AU2478,AV2478,AW2478,AX2478,AY2478,AZ2478,BA2478,BB2478,BC2478)</f>
        <v>45</v>
      </c>
      <c r="W2478" s="99">
        <f>COUNT(AS2478,AT2478,AU2478,AV2478,AW2478,AX2478,AY2478,AZ2478,BA2478,BB2478,BC2478)</f>
        <v>1</v>
      </c>
      <c r="X2478" s="99">
        <v>0</v>
      </c>
      <c r="Y2478" s="99">
        <v>0</v>
      </c>
      <c r="Z2478" s="99">
        <v>0</v>
      </c>
      <c r="AA2478" s="99">
        <f>AR2478</f>
        <v>0</v>
      </c>
      <c r="AB2478" s="99">
        <f>AQ2478</f>
        <v>0</v>
      </c>
      <c r="AC2478" s="47"/>
      <c r="AD2478" s="100"/>
      <c r="AE2478" s="100"/>
      <c r="AF2478" s="100"/>
      <c r="AG2478" s="100"/>
      <c r="AH2478" s="100"/>
      <c r="AI2478" s="100"/>
      <c r="AJ2478" s="100"/>
      <c r="AK2478" s="100"/>
      <c r="AL2478" s="100"/>
      <c r="AM2478" s="100"/>
      <c r="AN2478" s="100"/>
      <c r="AO2478" s="44"/>
      <c r="AP2478" s="100"/>
      <c r="AQ2478" s="100"/>
      <c r="AR2478" s="100"/>
      <c r="AS2478" s="100"/>
      <c r="AT2478" s="100"/>
      <c r="AU2478" s="100"/>
      <c r="AV2478" s="100"/>
      <c r="AW2478" s="100">
        <v>45</v>
      </c>
      <c r="AX2478" s="100"/>
      <c r="AY2478" s="100"/>
      <c r="AZ2478" s="100"/>
      <c r="BA2478" s="100"/>
      <c r="BB2478" s="100"/>
      <c r="BC2478" s="100"/>
    </row>
    <row r="2479" spans="1:56" x14ac:dyDescent="0.3">
      <c r="A2479" s="100" t="s">
        <v>44</v>
      </c>
      <c r="B2479" s="100" t="s">
        <v>199</v>
      </c>
      <c r="C2479" s="100" t="s">
        <v>2041</v>
      </c>
      <c r="D2479" s="100" t="s">
        <v>2042</v>
      </c>
      <c r="E2479" s="100" t="s">
        <v>54</v>
      </c>
      <c r="F2479" s="100">
        <v>999925498</v>
      </c>
      <c r="G2479" s="99">
        <f>(J2479+T2479)-H2479</f>
        <v>38</v>
      </c>
      <c r="H2479" s="100"/>
      <c r="I2479" s="44"/>
      <c r="J2479" s="99">
        <f>SUM(K2479,L2479,N2479,O2479,P2479,Q2479)</f>
        <v>0</v>
      </c>
      <c r="K2479" s="99">
        <f>SUM(AD2479,AL2479,AN2479)</f>
        <v>0</v>
      </c>
      <c r="L2479" s="99">
        <f>SUM(AE2479,AF2479,AG2479,AH2479)</f>
        <v>0</v>
      </c>
      <c r="M2479" s="99">
        <f>COUNT(#REF!,#REF!,#REF!,#REF!,#REF!,#REF!,#REF!,AE2479,#REF!,#REF!,#REF!,#REF!,AF2479,AG2479,#REF!,#REF!,#REF!,AH2479)</f>
        <v>0</v>
      </c>
      <c r="N2479" s="99">
        <f>AI2479+AJ2479</f>
        <v>0</v>
      </c>
      <c r="O2479" s="99"/>
      <c r="P2479" s="99">
        <f>AK2479</f>
        <v>0</v>
      </c>
      <c r="Q2479" s="99">
        <f>AM2479</f>
        <v>0</v>
      </c>
      <c r="R2479" s="99">
        <v>0</v>
      </c>
      <c r="S2479" s="47"/>
      <c r="T2479" s="99">
        <f>SUM(U2479,V2479,X2479,Y2479,Z2479,AA2479,AB2479)</f>
        <v>38</v>
      </c>
      <c r="U2479" s="99">
        <f>AP2479</f>
        <v>0</v>
      </c>
      <c r="V2479" s="99">
        <f>SUM(AS2479,AT2479,AU2479,AV2479,AW2479,AX2479,AY2479,AZ2479,BA2479,BB2479,BC2479)</f>
        <v>38</v>
      </c>
      <c r="W2479" s="99">
        <f>COUNT(AS2479,AT2479,AU2479,AV2479,AW2479,AX2479,AY2479,AZ2479,BA2479,BB2479,BC2479)</f>
        <v>1</v>
      </c>
      <c r="X2479" s="99">
        <v>0</v>
      </c>
      <c r="Y2479" s="99">
        <v>0</v>
      </c>
      <c r="Z2479" s="99">
        <v>0</v>
      </c>
      <c r="AA2479" s="99">
        <f>AR2479</f>
        <v>0</v>
      </c>
      <c r="AB2479" s="99">
        <f>AQ2479</f>
        <v>0</v>
      </c>
      <c r="AC2479" s="47"/>
      <c r="AD2479" s="100"/>
      <c r="AE2479" s="100"/>
      <c r="AF2479" s="100"/>
      <c r="AG2479" s="100"/>
      <c r="AH2479" s="100"/>
      <c r="AI2479" s="100"/>
      <c r="AJ2479" s="100"/>
      <c r="AK2479" s="100"/>
      <c r="AL2479" s="100"/>
      <c r="AM2479" s="100"/>
      <c r="AN2479" s="100"/>
      <c r="AO2479" s="44"/>
      <c r="AP2479" s="100"/>
      <c r="AQ2479" s="100"/>
      <c r="AR2479" s="100"/>
      <c r="AS2479" s="100"/>
      <c r="AT2479" s="100"/>
      <c r="AU2479" s="100"/>
      <c r="AV2479" s="100"/>
      <c r="AW2479" s="100"/>
      <c r="AX2479" s="100"/>
      <c r="AY2479" s="100"/>
      <c r="AZ2479" s="100">
        <v>38</v>
      </c>
      <c r="BA2479" s="100"/>
      <c r="BB2479" s="100"/>
      <c r="BC2479" s="100"/>
    </row>
    <row r="2480" spans="1:56" x14ac:dyDescent="0.3">
      <c r="A2480" s="100" t="s">
        <v>44</v>
      </c>
      <c r="B2480" s="100" t="s">
        <v>199</v>
      </c>
      <c r="C2480" s="100" t="s">
        <v>1795</v>
      </c>
      <c r="D2480" s="100" t="s">
        <v>3346</v>
      </c>
      <c r="E2480" s="100" t="s">
        <v>54</v>
      </c>
      <c r="F2480" s="100">
        <v>999930215</v>
      </c>
      <c r="G2480" s="99">
        <f>(J2480+T2480)-H2480</f>
        <v>38</v>
      </c>
      <c r="H2480" s="100"/>
      <c r="I2480" s="44"/>
      <c r="J2480" s="99">
        <f>SUM(K2480,L2480,N2480,O2480,P2480,Q2480)</f>
        <v>0</v>
      </c>
      <c r="K2480" s="99">
        <f>SUM(AD2480,AL2480,AN2480)</f>
        <v>0</v>
      </c>
      <c r="L2480" s="99">
        <f>SUM(AE2480,AF2480,AG2480,AH2480)</f>
        <v>0</v>
      </c>
      <c r="M2480" s="99">
        <f>COUNT(#REF!,#REF!,#REF!,#REF!,#REF!,#REF!,#REF!,AE2480,#REF!,#REF!,#REF!,#REF!,AF2480,AG2480,#REF!,#REF!,#REF!,AH2480)</f>
        <v>0</v>
      </c>
      <c r="N2480" s="99">
        <f>AI2480+AJ2480</f>
        <v>0</v>
      </c>
      <c r="O2480" s="99"/>
      <c r="P2480" s="99">
        <f>AK2480</f>
        <v>0</v>
      </c>
      <c r="Q2480" s="99">
        <f>AM2480</f>
        <v>0</v>
      </c>
      <c r="R2480" s="99">
        <v>0</v>
      </c>
      <c r="S2480" s="47"/>
      <c r="T2480" s="99">
        <f>SUM(U2480,V2480,X2480,Y2480,Z2480,AA2480,AB2480)</f>
        <v>38</v>
      </c>
      <c r="U2480" s="99">
        <f>AP2480</f>
        <v>0</v>
      </c>
      <c r="V2480" s="99">
        <f>SUM(AS2480,AT2480,AU2480,AV2480,AW2480,AX2480,AY2480,AZ2480,BA2480,BB2480,BC2480)</f>
        <v>38</v>
      </c>
      <c r="W2480" s="99">
        <f>COUNT(AS2480,AT2480,AU2480,AV2480,AW2480,AX2480,AY2480,AZ2480,BA2480,BB2480,BC2480)</f>
        <v>1</v>
      </c>
      <c r="X2480" s="99">
        <v>0</v>
      </c>
      <c r="Y2480" s="99">
        <v>0</v>
      </c>
      <c r="Z2480" s="99">
        <v>0</v>
      </c>
      <c r="AA2480" s="99">
        <f>AR2480</f>
        <v>0</v>
      </c>
      <c r="AB2480" s="99">
        <f>AQ2480</f>
        <v>0</v>
      </c>
      <c r="AC2480" s="47"/>
      <c r="AD2480" s="100"/>
      <c r="AE2480" s="100"/>
      <c r="AF2480" s="100"/>
      <c r="AG2480" s="100"/>
      <c r="AH2480" s="100"/>
      <c r="AI2480" s="100"/>
      <c r="AJ2480" s="100"/>
      <c r="AK2480" s="100"/>
      <c r="AL2480" s="100"/>
      <c r="AM2480" s="100"/>
      <c r="AN2480" s="100"/>
      <c r="AO2480" s="44"/>
      <c r="AP2480" s="100"/>
      <c r="AQ2480" s="100"/>
      <c r="AR2480" s="100"/>
      <c r="AS2480" s="100"/>
      <c r="AT2480" s="100"/>
      <c r="AU2480" s="100"/>
      <c r="AV2480" s="100"/>
      <c r="AW2480" s="100"/>
      <c r="AX2480" s="100"/>
      <c r="AY2480" s="100"/>
      <c r="AZ2480" s="100">
        <v>38</v>
      </c>
      <c r="BA2480" s="100"/>
      <c r="BB2480" s="100"/>
      <c r="BC2480" s="100"/>
    </row>
    <row r="2481" spans="1:56" x14ac:dyDescent="0.3">
      <c r="A2481" s="100" t="s">
        <v>44</v>
      </c>
      <c r="B2481" s="100" t="s">
        <v>199</v>
      </c>
      <c r="C2481" s="100" t="s">
        <v>528</v>
      </c>
      <c r="D2481" s="100" t="s">
        <v>3189</v>
      </c>
      <c r="E2481" s="100" t="s">
        <v>54</v>
      </c>
      <c r="F2481" s="100">
        <v>999925099</v>
      </c>
      <c r="G2481" s="99">
        <f>(J2481+T2481)-H2481</f>
        <v>30</v>
      </c>
      <c r="H2481" s="100"/>
      <c r="I2481" s="44"/>
      <c r="J2481" s="99">
        <f>SUM(K2481,L2481,N2481,O2481,P2481,Q2481)</f>
        <v>0</v>
      </c>
      <c r="K2481" s="99">
        <f>SUM(AD2481,AL2481,AN2481)</f>
        <v>0</v>
      </c>
      <c r="L2481" s="99">
        <f>SUM(AE2481,AF2481,AG2481,AH2481)</f>
        <v>0</v>
      </c>
      <c r="M2481" s="99">
        <f>COUNT(#REF!,#REF!,#REF!,#REF!,#REF!,#REF!,#REF!,AE2481,#REF!,#REF!,#REF!,#REF!,AF2481,AG2481,#REF!,#REF!,#REF!,AH2481)</f>
        <v>0</v>
      </c>
      <c r="N2481" s="99">
        <f>AI2481+AJ2481</f>
        <v>0</v>
      </c>
      <c r="O2481" s="99"/>
      <c r="P2481" s="99">
        <f>AK2481</f>
        <v>0</v>
      </c>
      <c r="Q2481" s="99">
        <f>AM2481</f>
        <v>0</v>
      </c>
      <c r="R2481" s="99">
        <v>0</v>
      </c>
      <c r="S2481" s="47"/>
      <c r="T2481" s="99">
        <f>SUM(U2481,V2481,X2481,Y2481,Z2481,AA2481,AB2481)</f>
        <v>30</v>
      </c>
      <c r="U2481" s="99">
        <f>AP2481</f>
        <v>0</v>
      </c>
      <c r="V2481" s="99">
        <f>SUM(AS2481,AT2481,AU2481,AV2481,AW2481,AX2481,AY2481,AZ2481,BA2481,BB2481,BC2481)</f>
        <v>30</v>
      </c>
      <c r="W2481" s="99">
        <f>COUNT(AS2481,AT2481,AU2481,AV2481,AW2481,AX2481,AY2481,AZ2481,BA2481,BB2481,BC2481)</f>
        <v>1</v>
      </c>
      <c r="X2481" s="99">
        <v>0</v>
      </c>
      <c r="Y2481" s="99">
        <v>0</v>
      </c>
      <c r="Z2481" s="99">
        <v>0</v>
      </c>
      <c r="AA2481" s="99">
        <f>AR2481</f>
        <v>0</v>
      </c>
      <c r="AB2481" s="99">
        <f>AQ2481</f>
        <v>0</v>
      </c>
      <c r="AC2481" s="47"/>
      <c r="AD2481" s="100"/>
      <c r="AE2481" s="100"/>
      <c r="AF2481" s="100"/>
      <c r="AG2481" s="100"/>
      <c r="AH2481" s="100"/>
      <c r="AI2481" s="100"/>
      <c r="AJ2481" s="100"/>
      <c r="AK2481" s="100"/>
      <c r="AL2481" s="100"/>
      <c r="AM2481" s="100"/>
      <c r="AN2481" s="100"/>
      <c r="AO2481" s="44"/>
      <c r="AP2481" s="100"/>
      <c r="AQ2481" s="100"/>
      <c r="AR2481" s="100"/>
      <c r="AS2481" s="100"/>
      <c r="AT2481" s="100"/>
      <c r="AU2481" s="100"/>
      <c r="AV2481" s="100"/>
      <c r="AW2481" s="100"/>
      <c r="AX2481" s="100">
        <v>30</v>
      </c>
      <c r="AY2481" s="100"/>
      <c r="AZ2481" s="100"/>
      <c r="BA2481" s="100"/>
      <c r="BB2481" s="100"/>
      <c r="BC2481" s="100"/>
    </row>
    <row r="2482" spans="1:56" x14ac:dyDescent="0.3">
      <c r="A2482" s="100" t="s">
        <v>44</v>
      </c>
      <c r="B2482" s="100" t="s">
        <v>199</v>
      </c>
      <c r="C2482" s="100" t="s">
        <v>3238</v>
      </c>
      <c r="D2482" s="100" t="s">
        <v>3239</v>
      </c>
      <c r="E2482" s="100" t="s">
        <v>54</v>
      </c>
      <c r="F2482" s="100">
        <v>999930956</v>
      </c>
      <c r="G2482" s="99">
        <f>(J2482+T2482)-H2482</f>
        <v>30</v>
      </c>
      <c r="H2482" s="100"/>
      <c r="I2482" s="44"/>
      <c r="J2482" s="99">
        <f>SUM(K2482,L2482,N2482,O2482,P2482,Q2482)</f>
        <v>0</v>
      </c>
      <c r="K2482" s="99">
        <f>SUM(AD2482,AL2482,AN2482)</f>
        <v>0</v>
      </c>
      <c r="L2482" s="99">
        <f>SUM(AE2482,AF2482,AG2482,AH2482)</f>
        <v>0</v>
      </c>
      <c r="M2482" s="99">
        <f>COUNT(#REF!,#REF!,#REF!,#REF!,#REF!,#REF!,#REF!,AE2482,#REF!,#REF!,#REF!,#REF!,AF2482,AG2482,#REF!,#REF!,#REF!,AH2482)</f>
        <v>0</v>
      </c>
      <c r="N2482" s="99">
        <f>AI2482+AJ2482</f>
        <v>0</v>
      </c>
      <c r="O2482" s="99"/>
      <c r="P2482" s="99">
        <f>AK2482</f>
        <v>0</v>
      </c>
      <c r="Q2482" s="99">
        <f>AM2482</f>
        <v>0</v>
      </c>
      <c r="R2482" s="99">
        <v>0</v>
      </c>
      <c r="S2482" s="47"/>
      <c r="T2482" s="99">
        <f>SUM(U2482,V2482,X2482,Y2482,Z2482,AA2482,AB2482)</f>
        <v>30</v>
      </c>
      <c r="U2482" s="99">
        <f>AP2482</f>
        <v>0</v>
      </c>
      <c r="V2482" s="99">
        <f>SUM(AS2482,AT2482,AU2482,AV2482,AW2482,AX2482,AY2482,AZ2482,BA2482,BB2482,BC2482)</f>
        <v>30</v>
      </c>
      <c r="W2482" s="99">
        <f>COUNT(AS2482,AT2482,AU2482,AV2482,AW2482,AX2482,AY2482,AZ2482,BA2482,BB2482,BC2482)</f>
        <v>1</v>
      </c>
      <c r="X2482" s="99">
        <v>0</v>
      </c>
      <c r="Y2482" s="99">
        <v>0</v>
      </c>
      <c r="Z2482" s="99">
        <v>0</v>
      </c>
      <c r="AA2482" s="99">
        <f>AR2482</f>
        <v>0</v>
      </c>
      <c r="AB2482" s="99">
        <f>AQ2482</f>
        <v>0</v>
      </c>
      <c r="AC2482" s="47"/>
      <c r="AD2482" s="100"/>
      <c r="AE2482" s="100"/>
      <c r="AF2482" s="100"/>
      <c r="AG2482" s="100"/>
      <c r="AH2482" s="100"/>
      <c r="AI2482" s="100"/>
      <c r="AJ2482" s="100"/>
      <c r="AK2482" s="100"/>
      <c r="AL2482" s="100"/>
      <c r="AM2482" s="100"/>
      <c r="AN2482" s="100"/>
      <c r="AO2482" s="44"/>
      <c r="AP2482" s="100"/>
      <c r="AQ2482" s="100"/>
      <c r="AR2482" s="100"/>
      <c r="AS2482" s="100"/>
      <c r="AT2482" s="100"/>
      <c r="AU2482" s="100"/>
      <c r="AV2482" s="100"/>
      <c r="AW2482" s="100"/>
      <c r="AX2482" s="100"/>
      <c r="AY2482" s="100">
        <v>30</v>
      </c>
      <c r="AZ2482" s="100"/>
      <c r="BA2482" s="100"/>
      <c r="BB2482" s="100"/>
      <c r="BC2482" s="100"/>
    </row>
    <row r="2483" spans="1:56" x14ac:dyDescent="0.3">
      <c r="A2483" s="100" t="s">
        <v>44</v>
      </c>
      <c r="B2483" s="100" t="s">
        <v>199</v>
      </c>
      <c r="C2483" s="100" t="s">
        <v>946</v>
      </c>
      <c r="D2483" s="100" t="s">
        <v>2255</v>
      </c>
      <c r="E2483" s="100" t="s">
        <v>54</v>
      </c>
      <c r="F2483" s="100">
        <v>999931068</v>
      </c>
      <c r="G2483" s="99">
        <f>(J2483+T2483)-H2483</f>
        <v>30</v>
      </c>
      <c r="H2483" s="100"/>
      <c r="I2483" s="44"/>
      <c r="J2483" s="99">
        <f>SUM(K2483,L2483,N2483,O2483,P2483,Q2483)</f>
        <v>0</v>
      </c>
      <c r="K2483" s="99">
        <f>SUM(AD2483,AL2483,AN2483)</f>
        <v>0</v>
      </c>
      <c r="L2483" s="99">
        <f>SUM(AE2483,AF2483,AG2483,AH2483)</f>
        <v>0</v>
      </c>
      <c r="M2483" s="99">
        <f>COUNT(#REF!,#REF!,#REF!,#REF!,#REF!,#REF!,#REF!,AE2483,#REF!,#REF!,#REF!,#REF!,AF2483,AG2483,#REF!,#REF!,#REF!,AH2483)</f>
        <v>0</v>
      </c>
      <c r="N2483" s="99">
        <f>AI2483+AJ2483</f>
        <v>0</v>
      </c>
      <c r="O2483" s="99"/>
      <c r="P2483" s="99">
        <f>AK2483</f>
        <v>0</v>
      </c>
      <c r="Q2483" s="99">
        <f>AM2483</f>
        <v>0</v>
      </c>
      <c r="R2483" s="99">
        <v>0</v>
      </c>
      <c r="S2483" s="47"/>
      <c r="T2483" s="99">
        <f>SUM(U2483,V2483,X2483,Y2483,Z2483,AA2483,AB2483)</f>
        <v>30</v>
      </c>
      <c r="U2483" s="99">
        <f>AP2483</f>
        <v>0</v>
      </c>
      <c r="V2483" s="99">
        <f>SUM(AS2483,AT2483,AU2483,AV2483,AW2483,AX2483,AY2483,AZ2483,BA2483,BB2483,BC2483)</f>
        <v>30</v>
      </c>
      <c r="W2483" s="99">
        <f>COUNT(AS2483,AT2483,AU2483,AV2483,AW2483,AX2483,AY2483,AZ2483,BA2483,BB2483,BC2483)</f>
        <v>1</v>
      </c>
      <c r="X2483" s="99">
        <v>0</v>
      </c>
      <c r="Y2483" s="99">
        <v>0</v>
      </c>
      <c r="Z2483" s="99">
        <v>0</v>
      </c>
      <c r="AA2483" s="99">
        <f>AR2483</f>
        <v>0</v>
      </c>
      <c r="AB2483" s="99">
        <f>AQ2483</f>
        <v>0</v>
      </c>
      <c r="AC2483" s="47"/>
      <c r="AD2483" s="100"/>
      <c r="AE2483" s="100"/>
      <c r="AF2483" s="100"/>
      <c r="AG2483" s="100"/>
      <c r="AH2483" s="100"/>
      <c r="AI2483" s="100"/>
      <c r="AJ2483" s="100"/>
      <c r="AK2483" s="100"/>
      <c r="AL2483" s="100"/>
      <c r="AM2483" s="100"/>
      <c r="AN2483" s="100"/>
      <c r="AO2483" s="44"/>
      <c r="AP2483" s="100"/>
      <c r="AQ2483" s="100"/>
      <c r="AR2483" s="100"/>
      <c r="AS2483" s="100"/>
      <c r="AT2483" s="100"/>
      <c r="AU2483" s="100"/>
      <c r="AV2483" s="100"/>
      <c r="AW2483" s="100"/>
      <c r="AX2483" s="100"/>
      <c r="AY2483" s="100"/>
      <c r="AZ2483" s="100"/>
      <c r="BA2483" s="100">
        <v>30</v>
      </c>
      <c r="BB2483" s="100"/>
      <c r="BC2483" s="100"/>
    </row>
    <row r="2484" spans="1:56" x14ac:dyDescent="0.3">
      <c r="A2484" s="100" t="s">
        <v>44</v>
      </c>
      <c r="B2484" s="100" t="s">
        <v>199</v>
      </c>
      <c r="C2484" s="100" t="s">
        <v>1304</v>
      </c>
      <c r="D2484" s="100" t="s">
        <v>1305</v>
      </c>
      <c r="E2484" s="100" t="s">
        <v>54</v>
      </c>
      <c r="F2484" s="100">
        <v>999921109</v>
      </c>
      <c r="G2484" s="99">
        <f>(J2484+T2484)-H2484</f>
        <v>28</v>
      </c>
      <c r="H2484" s="99"/>
      <c r="I2484" s="24"/>
      <c r="J2484" s="99">
        <f>SUM(K2484,L2484,N2484,O2484,P2484,Q2484)</f>
        <v>28</v>
      </c>
      <c r="K2484" s="99">
        <f>SUM(AD2484,AL2484,AN2484)</f>
        <v>28</v>
      </c>
      <c r="L2484" s="99">
        <f>SUM(AE2484,AF2484,AG2484,AH2484)</f>
        <v>0</v>
      </c>
      <c r="M2484" s="99">
        <f>COUNT(#REF!,#REF!,#REF!,#REF!,#REF!,#REF!,#REF!,AE2484,#REF!,#REF!,#REF!,#REF!,AF2484,AG2484,#REF!,#REF!,#REF!,AH2484)</f>
        <v>0</v>
      </c>
      <c r="N2484" s="99">
        <f>AI2484+AJ2484</f>
        <v>0</v>
      </c>
      <c r="O2484" s="99"/>
      <c r="P2484" s="99">
        <f>AK2484</f>
        <v>0</v>
      </c>
      <c r="Q2484" s="99">
        <f>AM2484</f>
        <v>0</v>
      </c>
      <c r="R2484" s="99">
        <v>0</v>
      </c>
      <c r="S2484" s="47"/>
      <c r="T2484" s="99">
        <f>SUM(U2484,V2484,X2484,Y2484,Z2484,AA2484,AB2484)</f>
        <v>0</v>
      </c>
      <c r="U2484" s="99">
        <f>AP2484</f>
        <v>0</v>
      </c>
      <c r="V2484" s="99">
        <f>SUM(AS2484,AT2484,AU2484,AV2484,AW2484,AX2484,AY2484,AZ2484,BA2484,BB2484,BC2484)</f>
        <v>0</v>
      </c>
      <c r="W2484" s="99">
        <f>COUNT(AS2484,AT2484,AU2484,AV2484,AW2484,AX2484,AY2484,AZ2484,BA2484,BB2484,BC2484)</f>
        <v>0</v>
      </c>
      <c r="X2484" s="99">
        <v>0</v>
      </c>
      <c r="Y2484" s="99">
        <v>0</v>
      </c>
      <c r="Z2484" s="99">
        <v>0</v>
      </c>
      <c r="AA2484" s="99">
        <f>AR2484</f>
        <v>0</v>
      </c>
      <c r="AB2484" s="99">
        <f>AQ2484</f>
        <v>0</v>
      </c>
      <c r="AC2484" s="47"/>
      <c r="AD2484" s="99"/>
      <c r="AE2484" s="99"/>
      <c r="AF2484" s="99"/>
      <c r="AG2484" s="99"/>
      <c r="AH2484" s="99"/>
      <c r="AI2484" s="99"/>
      <c r="AJ2484" s="99"/>
      <c r="AK2484" s="99"/>
      <c r="AL2484" s="99">
        <v>28</v>
      </c>
      <c r="AM2484" s="100"/>
      <c r="AN2484" s="100"/>
      <c r="AO2484" s="44"/>
      <c r="AP2484" s="100"/>
      <c r="AQ2484" s="100"/>
      <c r="AR2484" s="100"/>
      <c r="AS2484" s="100"/>
      <c r="AT2484" s="100"/>
      <c r="AU2484" s="100"/>
      <c r="AV2484" s="100"/>
      <c r="AW2484" s="100"/>
      <c r="AX2484" s="100"/>
      <c r="AY2484" s="100"/>
      <c r="AZ2484" s="100"/>
      <c r="BA2484" s="100"/>
      <c r="BB2484" s="100"/>
      <c r="BC2484" s="100"/>
      <c r="BD2484" s="41"/>
    </row>
    <row r="2485" spans="1:56" x14ac:dyDescent="0.3">
      <c r="A2485" s="99" t="s">
        <v>44</v>
      </c>
      <c r="B2485" s="102" t="s">
        <v>199</v>
      </c>
      <c r="C2485" s="102" t="s">
        <v>793</v>
      </c>
      <c r="D2485" s="102" t="s">
        <v>2029</v>
      </c>
      <c r="E2485" s="102" t="s">
        <v>54</v>
      </c>
      <c r="F2485" s="99">
        <v>999925427</v>
      </c>
      <c r="G2485" s="99">
        <f>(J2485+T2485)-H2485</f>
        <v>15</v>
      </c>
      <c r="H2485" s="99">
        <f>(K2485+L2485+N2485+O2485+P2485+Q2485+R2485)*0.5</f>
        <v>15</v>
      </c>
      <c r="I2485" s="24"/>
      <c r="J2485" s="99">
        <f>SUM(K2485,L2485,N2485,O2485,P2485,Q2485)</f>
        <v>30</v>
      </c>
      <c r="K2485" s="99">
        <f>SUM(AD2485,AL2485,AN2485)</f>
        <v>0</v>
      </c>
      <c r="L2485" s="99">
        <f>SUM(AE2485,AF2485,AG2485,AH2485)</f>
        <v>30</v>
      </c>
      <c r="M2485" s="99">
        <f>COUNT(#REF!,#REF!,#REF!,#REF!,#REF!,#REF!,#REF!,AE2485,#REF!,#REF!,#REF!,#REF!,AF2485,AG2485,#REF!,#REF!,#REF!,AH2485)</f>
        <v>1</v>
      </c>
      <c r="N2485" s="99">
        <f>AI2485+AJ2485</f>
        <v>0</v>
      </c>
      <c r="O2485" s="99"/>
      <c r="P2485" s="99">
        <f>AK2485</f>
        <v>0</v>
      </c>
      <c r="Q2485" s="99">
        <f>AM2485</f>
        <v>0</v>
      </c>
      <c r="R2485" s="99">
        <v>0</v>
      </c>
      <c r="S2485" s="47"/>
      <c r="T2485" s="99">
        <f>SUM(U2485,V2485,X2485,Y2485,Z2485,AA2485,AB2485)</f>
        <v>0</v>
      </c>
      <c r="U2485" s="99">
        <f>AP2485</f>
        <v>0</v>
      </c>
      <c r="V2485" s="99">
        <f>SUM(AS2485,AT2485,AU2485,AV2485,AW2485,AX2485,AY2485,AZ2485,BA2485,BB2485,BC2485)</f>
        <v>0</v>
      </c>
      <c r="W2485" s="99">
        <f>COUNT(AS2485,AT2485,AU2485,AV2485,AW2485,AX2485,AY2485,AZ2485,BA2485,BB2485,BC2485)</f>
        <v>0</v>
      </c>
      <c r="X2485" s="99">
        <v>0</v>
      </c>
      <c r="Y2485" s="99">
        <v>0</v>
      </c>
      <c r="Z2485" s="99">
        <v>0</v>
      </c>
      <c r="AA2485" s="99">
        <f>AR2485</f>
        <v>0</v>
      </c>
      <c r="AB2485" s="99">
        <f>AQ2485</f>
        <v>0</v>
      </c>
      <c r="AC2485" s="47"/>
      <c r="AD2485" s="99"/>
      <c r="AE2485" s="99">
        <v>30</v>
      </c>
      <c r="AF2485" s="99"/>
      <c r="AG2485" s="99"/>
      <c r="AH2485" s="99"/>
      <c r="AI2485" s="99"/>
      <c r="AJ2485" s="99"/>
      <c r="AK2485" s="99"/>
      <c r="AL2485" s="99"/>
      <c r="AM2485" s="100"/>
      <c r="AN2485" s="100"/>
      <c r="AO2485" s="44"/>
      <c r="AP2485" s="100"/>
      <c r="AQ2485" s="100"/>
      <c r="AR2485" s="100"/>
      <c r="AS2485" s="100"/>
      <c r="AT2485" s="100"/>
      <c r="AU2485" s="100"/>
      <c r="AV2485" s="100"/>
      <c r="AW2485" s="100"/>
      <c r="AX2485" s="100"/>
      <c r="AY2485" s="100"/>
      <c r="AZ2485" s="100"/>
      <c r="BA2485" s="100"/>
      <c r="BB2485" s="100"/>
      <c r="BC2485" s="100"/>
      <c r="BD2485" s="41"/>
    </row>
    <row r="2486" spans="1:56" x14ac:dyDescent="0.3">
      <c r="A2486" s="99" t="s">
        <v>73</v>
      </c>
      <c r="B2486" s="99" t="s">
        <v>199</v>
      </c>
      <c r="C2486" s="99" t="s">
        <v>972</v>
      </c>
      <c r="D2486" s="99" t="s">
        <v>973</v>
      </c>
      <c r="E2486" s="99" t="s">
        <v>54</v>
      </c>
      <c r="F2486" s="99">
        <v>999917804</v>
      </c>
      <c r="G2486" s="99">
        <f>(J2486+T2486)-H2486</f>
        <v>210</v>
      </c>
      <c r="H2486" s="100"/>
      <c r="I2486" s="24"/>
      <c r="J2486" s="99">
        <f>SUM(K2486,L2486,N2486,O2486,P2486,Q2486)</f>
        <v>210</v>
      </c>
      <c r="K2486" s="99">
        <f>SUM(AD2486,AL2486,AN2486)</f>
        <v>0</v>
      </c>
      <c r="L2486" s="99">
        <f>SUM(AE2486,AF2486,AG2486,AH2486)</f>
        <v>90</v>
      </c>
      <c r="M2486" s="99">
        <f>COUNT(#REF!,#REF!,#REF!,#REF!,#REF!,#REF!,#REF!,AE2486,#REF!,#REF!,#REF!,#REF!,AF2486,AG2486,#REF!,#REF!,#REF!,AH2486)</f>
        <v>1</v>
      </c>
      <c r="N2486" s="99">
        <f>AI2486+AJ2486</f>
        <v>0</v>
      </c>
      <c r="O2486" s="99"/>
      <c r="P2486" s="99">
        <f>AK2486</f>
        <v>120</v>
      </c>
      <c r="Q2486" s="99">
        <f>AM2486</f>
        <v>0</v>
      </c>
      <c r="R2486" s="99">
        <v>0</v>
      </c>
      <c r="S2486" s="47"/>
      <c r="T2486" s="99">
        <f>SUM(U2486,V2486,X2486,Y2486,Z2486,AA2486,AB2486)</f>
        <v>0</v>
      </c>
      <c r="U2486" s="99">
        <f>AP2486</f>
        <v>0</v>
      </c>
      <c r="V2486" s="99">
        <f>SUM(AS2486,AT2486,AU2486,AV2486,AW2486,AX2486,AY2486,AZ2486,BA2486,BB2486,BC2486)</f>
        <v>0</v>
      </c>
      <c r="W2486" s="99">
        <f>COUNT(AS2486,AT2486,AU2486,AV2486,AW2486,AX2486,AY2486,AZ2486,BA2486,BB2486,BC2486)</f>
        <v>0</v>
      </c>
      <c r="X2486" s="99">
        <v>0</v>
      </c>
      <c r="Y2486" s="99">
        <v>0</v>
      </c>
      <c r="Z2486" s="99">
        <v>0</v>
      </c>
      <c r="AA2486" s="99">
        <f>AR2486</f>
        <v>0</v>
      </c>
      <c r="AB2486" s="99">
        <f>AQ2486</f>
        <v>0</v>
      </c>
      <c r="AC2486" s="47"/>
      <c r="AD2486" s="99"/>
      <c r="AE2486" s="99"/>
      <c r="AF2486" s="99"/>
      <c r="AG2486" s="99">
        <v>90</v>
      </c>
      <c r="AH2486" s="99"/>
      <c r="AI2486" s="99"/>
      <c r="AJ2486" s="99"/>
      <c r="AK2486" s="99">
        <v>120</v>
      </c>
      <c r="AL2486" s="99"/>
      <c r="AM2486" s="100"/>
      <c r="AN2486" s="100"/>
      <c r="AO2486" s="44"/>
      <c r="AP2486" s="100"/>
      <c r="AQ2486" s="100"/>
      <c r="AR2486" s="100"/>
      <c r="AS2486" s="100"/>
      <c r="AT2486" s="100"/>
      <c r="AU2486" s="100"/>
      <c r="AV2486" s="100"/>
      <c r="AW2486" s="100"/>
      <c r="AX2486" s="100"/>
      <c r="AY2486" s="100"/>
      <c r="AZ2486" s="100"/>
      <c r="BA2486" s="100"/>
      <c r="BB2486" s="100"/>
      <c r="BC2486" s="100"/>
      <c r="BD2486" s="41"/>
    </row>
    <row r="2487" spans="1:56" x14ac:dyDescent="0.3">
      <c r="A2487" s="99" t="s">
        <v>73</v>
      </c>
      <c r="B2487" s="106" t="s">
        <v>199</v>
      </c>
      <c r="C2487" s="106" t="s">
        <v>2251</v>
      </c>
      <c r="D2487" s="106" t="s">
        <v>2252</v>
      </c>
      <c r="E2487" s="106" t="s">
        <v>54</v>
      </c>
      <c r="F2487" s="106">
        <v>999926467</v>
      </c>
      <c r="G2487" s="99">
        <f>(J2487+T2487)-H2487</f>
        <v>160</v>
      </c>
      <c r="H2487" s="99"/>
      <c r="I2487" s="24"/>
      <c r="J2487" s="99">
        <f>SUM(K2487,L2487,N2487,O2487,P2487,Q2487)</f>
        <v>160</v>
      </c>
      <c r="K2487" s="99">
        <f>SUM(AD2487,AL2487,AN2487)</f>
        <v>0</v>
      </c>
      <c r="L2487" s="99">
        <f>SUM(AE2487,AF2487,AG2487,AH2487)</f>
        <v>0</v>
      </c>
      <c r="M2487" s="99">
        <f>COUNT(#REF!,#REF!,#REF!,#REF!,#REF!,#REF!,#REF!,AE2487,#REF!,#REF!,#REF!,#REF!,AF2487,AG2487,#REF!,#REF!,#REF!,AH2487)</f>
        <v>0</v>
      </c>
      <c r="N2487" s="99">
        <f>AI2487+AJ2487</f>
        <v>0</v>
      </c>
      <c r="O2487" s="99"/>
      <c r="P2487" s="99">
        <f>AK2487</f>
        <v>160</v>
      </c>
      <c r="Q2487" s="99">
        <f>AM2487</f>
        <v>0</v>
      </c>
      <c r="R2487" s="99">
        <v>0</v>
      </c>
      <c r="S2487" s="47"/>
      <c r="T2487" s="99">
        <f>SUM(U2487,V2487,X2487,Y2487,Z2487,AA2487,AB2487)</f>
        <v>0</v>
      </c>
      <c r="U2487" s="99">
        <f>AP2487</f>
        <v>0</v>
      </c>
      <c r="V2487" s="99">
        <f>SUM(AS2487,AT2487,AU2487,AV2487,AW2487,AX2487,AY2487,AZ2487,BA2487,BB2487,BC2487)</f>
        <v>0</v>
      </c>
      <c r="W2487" s="99">
        <f>COUNT(AS2487,AT2487,AU2487,AV2487,AW2487,AX2487,AY2487,AZ2487,BA2487,BB2487,BC2487)</f>
        <v>0</v>
      </c>
      <c r="X2487" s="99">
        <v>0</v>
      </c>
      <c r="Y2487" s="99">
        <v>0</v>
      </c>
      <c r="Z2487" s="99">
        <v>0</v>
      </c>
      <c r="AA2487" s="99">
        <f>AR2487</f>
        <v>0</v>
      </c>
      <c r="AB2487" s="99">
        <f>AQ2487</f>
        <v>0</v>
      </c>
      <c r="AC2487" s="47"/>
      <c r="AD2487" s="99"/>
      <c r="AE2487" s="99"/>
      <c r="AF2487" s="99"/>
      <c r="AG2487" s="99"/>
      <c r="AH2487" s="99"/>
      <c r="AI2487" s="99"/>
      <c r="AJ2487" s="99"/>
      <c r="AK2487" s="99">
        <v>160</v>
      </c>
      <c r="AL2487" s="99"/>
      <c r="AM2487" s="100"/>
      <c r="AN2487" s="100"/>
      <c r="AO2487" s="44"/>
      <c r="AP2487" s="100"/>
      <c r="AQ2487" s="100"/>
      <c r="AR2487" s="100"/>
      <c r="AS2487" s="100"/>
      <c r="AT2487" s="100"/>
      <c r="AU2487" s="100"/>
      <c r="AV2487" s="100"/>
      <c r="AW2487" s="100"/>
      <c r="AX2487" s="100"/>
      <c r="AY2487" s="100"/>
      <c r="AZ2487" s="100"/>
      <c r="BA2487" s="100"/>
      <c r="BB2487" s="100"/>
      <c r="BC2487" s="100"/>
      <c r="BD2487" s="41"/>
    </row>
    <row r="2488" spans="1:56" x14ac:dyDescent="0.3">
      <c r="A2488" s="99" t="s">
        <v>73</v>
      </c>
      <c r="B2488" s="100" t="s">
        <v>199</v>
      </c>
      <c r="C2488" s="100" t="s">
        <v>367</v>
      </c>
      <c r="D2488" s="100" t="s">
        <v>534</v>
      </c>
      <c r="E2488" s="100" t="s">
        <v>54</v>
      </c>
      <c r="F2488" s="100">
        <v>999918876</v>
      </c>
      <c r="G2488" s="99">
        <f>(J2488+T2488)-H2488</f>
        <v>143</v>
      </c>
      <c r="H2488" s="99"/>
      <c r="I2488" s="24"/>
      <c r="J2488" s="99">
        <f>SUM(K2488,L2488,N2488,O2488,P2488,Q2488)</f>
        <v>143</v>
      </c>
      <c r="K2488" s="99">
        <f>SUM(AD2488,AL2488,AN2488)</f>
        <v>75</v>
      </c>
      <c r="L2488" s="99">
        <f>SUM(AE2488,AF2488,AG2488,AH2488)</f>
        <v>68</v>
      </c>
      <c r="M2488" s="99">
        <f>COUNT(#REF!,#REF!,#REF!,#REF!,#REF!,#REF!,#REF!,AE2488,#REF!,#REF!,#REF!,#REF!,AF2488,AG2488,#REF!,#REF!,#REF!,AH2488)</f>
        <v>1</v>
      </c>
      <c r="N2488" s="99">
        <f>AI2488+AJ2488</f>
        <v>0</v>
      </c>
      <c r="O2488" s="99"/>
      <c r="P2488" s="99">
        <f>AK2488</f>
        <v>0</v>
      </c>
      <c r="Q2488" s="99">
        <f>AM2488</f>
        <v>0</v>
      </c>
      <c r="R2488" s="99">
        <v>0</v>
      </c>
      <c r="S2488" s="47"/>
      <c r="T2488" s="99">
        <f>SUM(U2488,V2488,X2488,Y2488,Z2488,AA2488,AB2488)</f>
        <v>0</v>
      </c>
      <c r="U2488" s="99">
        <f>AP2488</f>
        <v>0</v>
      </c>
      <c r="V2488" s="99">
        <f>SUM(AS2488,AT2488,AU2488,AV2488,AW2488,AX2488,AY2488,AZ2488,BA2488,BB2488,BC2488)</f>
        <v>0</v>
      </c>
      <c r="W2488" s="99">
        <f>COUNT(AS2488,AT2488,AU2488,AV2488,AW2488,AX2488,AY2488,AZ2488,BA2488,BB2488,BC2488)</f>
        <v>0</v>
      </c>
      <c r="X2488" s="99">
        <v>0</v>
      </c>
      <c r="Y2488" s="99">
        <v>0</v>
      </c>
      <c r="Z2488" s="99">
        <v>0</v>
      </c>
      <c r="AA2488" s="99">
        <f>AR2488</f>
        <v>0</v>
      </c>
      <c r="AB2488" s="99">
        <f>AQ2488</f>
        <v>0</v>
      </c>
      <c r="AC2488" s="47"/>
      <c r="AD2488" s="99">
        <v>75</v>
      </c>
      <c r="AE2488" s="99"/>
      <c r="AF2488" s="99"/>
      <c r="AG2488" s="99">
        <v>68</v>
      </c>
      <c r="AH2488" s="99"/>
      <c r="AI2488" s="99"/>
      <c r="AJ2488" s="99"/>
      <c r="AK2488" s="99"/>
      <c r="AL2488" s="99"/>
      <c r="AM2488" s="100"/>
      <c r="AN2488" s="100"/>
      <c r="AO2488" s="44"/>
      <c r="AP2488" s="100"/>
      <c r="AQ2488" s="100"/>
      <c r="AR2488" s="100"/>
      <c r="AS2488" s="100"/>
      <c r="AT2488" s="100"/>
      <c r="AU2488" s="100"/>
      <c r="AV2488" s="100"/>
      <c r="AW2488" s="100"/>
      <c r="AX2488" s="100"/>
      <c r="AY2488" s="100"/>
      <c r="AZ2488" s="100"/>
      <c r="BA2488" s="100"/>
      <c r="BB2488" s="100"/>
      <c r="BC2488" s="100"/>
      <c r="BD2488" s="41"/>
    </row>
    <row r="2489" spans="1:56" x14ac:dyDescent="0.3">
      <c r="A2489" s="99" t="s">
        <v>73</v>
      </c>
      <c r="B2489" s="100" t="s">
        <v>199</v>
      </c>
      <c r="C2489" s="100" t="s">
        <v>1106</v>
      </c>
      <c r="D2489" s="100" t="s">
        <v>1107</v>
      </c>
      <c r="E2489" s="100" t="s">
        <v>54</v>
      </c>
      <c r="F2489" s="100">
        <v>999918970</v>
      </c>
      <c r="G2489" s="99">
        <f>(J2489+T2489)-H2489</f>
        <v>120</v>
      </c>
      <c r="H2489" s="99"/>
      <c r="I2489" s="24"/>
      <c r="J2489" s="99">
        <f>SUM(K2489,L2489,N2489,O2489,P2489,Q2489)</f>
        <v>120</v>
      </c>
      <c r="K2489" s="99">
        <f>SUM(AD2489,AL2489,AN2489)</f>
        <v>0</v>
      </c>
      <c r="L2489" s="99">
        <f>SUM(AE2489,AF2489,AG2489,AH2489)</f>
        <v>120</v>
      </c>
      <c r="M2489" s="99">
        <f>COUNT(#REF!,#REF!,#REF!,#REF!,#REF!,#REF!,#REF!,AE2489,#REF!,#REF!,#REF!,#REF!,AF2489,AG2489,#REF!,#REF!,#REF!,AH2489)</f>
        <v>1</v>
      </c>
      <c r="N2489" s="99">
        <f>AI2489+AJ2489</f>
        <v>0</v>
      </c>
      <c r="O2489" s="99"/>
      <c r="P2489" s="99">
        <f>AK2489</f>
        <v>0</v>
      </c>
      <c r="Q2489" s="99">
        <f>AM2489</f>
        <v>0</v>
      </c>
      <c r="R2489" s="99">
        <v>0</v>
      </c>
      <c r="S2489" s="47"/>
      <c r="T2489" s="99">
        <f>SUM(U2489,V2489,X2489,Y2489,Z2489,AA2489,AB2489)</f>
        <v>0</v>
      </c>
      <c r="U2489" s="99">
        <f>AP2489</f>
        <v>0</v>
      </c>
      <c r="V2489" s="99">
        <f>SUM(AS2489,AT2489,AU2489,AV2489,AW2489,AX2489,AY2489,AZ2489,BA2489,BB2489,BC2489)</f>
        <v>0</v>
      </c>
      <c r="W2489" s="99">
        <f>COUNT(AS2489,AT2489,AU2489,AV2489,AW2489,AX2489,AY2489,AZ2489,BA2489,BB2489,BC2489)</f>
        <v>0</v>
      </c>
      <c r="X2489" s="99">
        <v>0</v>
      </c>
      <c r="Y2489" s="99">
        <v>0</v>
      </c>
      <c r="Z2489" s="99">
        <v>0</v>
      </c>
      <c r="AA2489" s="99">
        <f>AR2489</f>
        <v>0</v>
      </c>
      <c r="AB2489" s="99">
        <f>AQ2489</f>
        <v>0</v>
      </c>
      <c r="AC2489" s="47"/>
      <c r="AD2489" s="99"/>
      <c r="AE2489" s="99"/>
      <c r="AF2489" s="99"/>
      <c r="AG2489" s="99">
        <v>120</v>
      </c>
      <c r="AH2489" s="99"/>
      <c r="AI2489" s="99"/>
      <c r="AJ2489" s="99"/>
      <c r="AK2489" s="99"/>
      <c r="AL2489" s="99"/>
      <c r="AM2489" s="100"/>
      <c r="AN2489" s="100"/>
      <c r="AO2489" s="44"/>
      <c r="AP2489" s="100"/>
      <c r="AQ2489" s="100"/>
      <c r="AR2489" s="100"/>
      <c r="AS2489" s="100"/>
      <c r="AT2489" s="100"/>
      <c r="AU2489" s="100"/>
      <c r="AV2489" s="100"/>
      <c r="AW2489" s="100"/>
      <c r="AX2489" s="100"/>
      <c r="AY2489" s="100"/>
      <c r="AZ2489" s="100"/>
      <c r="BA2489" s="100"/>
      <c r="BB2489" s="100"/>
      <c r="BC2489" s="100"/>
      <c r="BD2489" s="41"/>
    </row>
    <row r="2490" spans="1:56" x14ac:dyDescent="0.3">
      <c r="A2490" s="99" t="s">
        <v>73</v>
      </c>
      <c r="B2490" s="100" t="s">
        <v>199</v>
      </c>
      <c r="C2490" s="100" t="s">
        <v>1711</v>
      </c>
      <c r="D2490" s="100" t="s">
        <v>94</v>
      </c>
      <c r="E2490" s="100" t="s">
        <v>54</v>
      </c>
      <c r="F2490" s="100">
        <v>999923618</v>
      </c>
      <c r="G2490" s="99">
        <f>(J2490+T2490)-H2490</f>
        <v>116</v>
      </c>
      <c r="H2490" s="99"/>
      <c r="I2490" s="24"/>
      <c r="J2490" s="99">
        <f>SUM(K2490,L2490,N2490,O2490,P2490,Q2490)</f>
        <v>116</v>
      </c>
      <c r="K2490" s="99">
        <f>SUM(AD2490,AL2490,AN2490)</f>
        <v>48</v>
      </c>
      <c r="L2490" s="99">
        <f>SUM(AE2490,AF2490,AG2490,AH2490)</f>
        <v>68</v>
      </c>
      <c r="M2490" s="99">
        <f>COUNT(#REF!,#REF!,#REF!,#REF!,#REF!,#REF!,#REF!,AE2490,#REF!,#REF!,#REF!,#REF!,AF2490,AG2490,#REF!,#REF!,#REF!,AH2490)</f>
        <v>1</v>
      </c>
      <c r="N2490" s="99">
        <f>AI2490+AJ2490</f>
        <v>0</v>
      </c>
      <c r="O2490" s="99"/>
      <c r="P2490" s="99">
        <f>AK2490</f>
        <v>0</v>
      </c>
      <c r="Q2490" s="99">
        <f>AM2490</f>
        <v>0</v>
      </c>
      <c r="R2490" s="99">
        <v>0</v>
      </c>
      <c r="S2490" s="47"/>
      <c r="T2490" s="99">
        <f>SUM(U2490,V2490,X2490,Y2490,Z2490,AA2490,AB2490)</f>
        <v>0</v>
      </c>
      <c r="U2490" s="99">
        <f>AP2490</f>
        <v>0</v>
      </c>
      <c r="V2490" s="99">
        <f>SUM(AS2490,AT2490,AU2490,AV2490,AW2490,AX2490,AY2490,AZ2490,BA2490,BB2490,BC2490)</f>
        <v>0</v>
      </c>
      <c r="W2490" s="99">
        <f>COUNT(AS2490,AT2490,AU2490,AV2490,AW2490,AX2490,AY2490,AZ2490,BA2490,BB2490,BC2490)</f>
        <v>0</v>
      </c>
      <c r="X2490" s="99">
        <v>0</v>
      </c>
      <c r="Y2490" s="99">
        <v>0</v>
      </c>
      <c r="Z2490" s="99">
        <v>0</v>
      </c>
      <c r="AA2490" s="99">
        <f>AR2490</f>
        <v>0</v>
      </c>
      <c r="AB2490" s="99">
        <f>AQ2490</f>
        <v>0</v>
      </c>
      <c r="AC2490" s="47"/>
      <c r="AD2490" s="99">
        <v>48</v>
      </c>
      <c r="AE2490" s="99"/>
      <c r="AF2490" s="99"/>
      <c r="AG2490" s="99">
        <v>68</v>
      </c>
      <c r="AH2490" s="99"/>
      <c r="AI2490" s="99"/>
      <c r="AJ2490" s="99"/>
      <c r="AK2490" s="99"/>
      <c r="AL2490" s="99"/>
      <c r="AM2490" s="100"/>
      <c r="AN2490" s="100"/>
      <c r="AO2490" s="44"/>
      <c r="AP2490" s="100"/>
      <c r="AQ2490" s="100"/>
      <c r="AR2490" s="100"/>
      <c r="AS2490" s="100"/>
      <c r="AT2490" s="100"/>
      <c r="AU2490" s="100"/>
      <c r="AV2490" s="100"/>
      <c r="AW2490" s="100"/>
      <c r="AX2490" s="100"/>
      <c r="AY2490" s="100"/>
      <c r="AZ2490" s="100"/>
      <c r="BA2490" s="100"/>
      <c r="BB2490" s="100"/>
      <c r="BC2490" s="100"/>
      <c r="BD2490" s="41"/>
    </row>
    <row r="2491" spans="1:56" x14ac:dyDescent="0.3">
      <c r="A2491" s="100" t="s">
        <v>73</v>
      </c>
      <c r="B2491" s="100" t="s">
        <v>199</v>
      </c>
      <c r="C2491" s="100" t="s">
        <v>1095</v>
      </c>
      <c r="D2491" s="100" t="s">
        <v>1096</v>
      </c>
      <c r="E2491" s="100" t="s">
        <v>54</v>
      </c>
      <c r="F2491" s="100">
        <v>999918889</v>
      </c>
      <c r="G2491" s="99">
        <f>(J2491+T2491)-H2491</f>
        <v>100</v>
      </c>
      <c r="H2491" s="99"/>
      <c r="I2491" s="24"/>
      <c r="J2491" s="99">
        <f>SUM(K2491,L2491,N2491,O2491,P2491,Q2491)</f>
        <v>100</v>
      </c>
      <c r="K2491" s="99">
        <f>SUM(AD2491,AL2491,AN2491)</f>
        <v>100</v>
      </c>
      <c r="L2491" s="99">
        <f>SUM(AE2491,AF2491,AG2491,AH2491)</f>
        <v>0</v>
      </c>
      <c r="M2491" s="99">
        <f>COUNT(#REF!,#REF!,#REF!,#REF!,#REF!,#REF!,#REF!,AE2491,#REF!,#REF!,#REF!,#REF!,AF2491,AG2491,#REF!,#REF!,#REF!,AH2491)</f>
        <v>0</v>
      </c>
      <c r="N2491" s="99">
        <f>AI2491+AJ2491</f>
        <v>0</v>
      </c>
      <c r="O2491" s="99"/>
      <c r="P2491" s="99">
        <f>AK2491</f>
        <v>0</v>
      </c>
      <c r="Q2491" s="99">
        <f>AM2491</f>
        <v>0</v>
      </c>
      <c r="R2491" s="99">
        <v>0</v>
      </c>
      <c r="S2491" s="47"/>
      <c r="T2491" s="99">
        <f>SUM(U2491,V2491,X2491,Y2491,Z2491,AA2491,AB2491)</f>
        <v>0</v>
      </c>
      <c r="U2491" s="99">
        <f>AP2491</f>
        <v>0</v>
      </c>
      <c r="V2491" s="99">
        <f>SUM(AS2491,AT2491,AU2491,AV2491,AW2491,AX2491,AY2491,AZ2491,BA2491,BB2491,BC2491)</f>
        <v>0</v>
      </c>
      <c r="W2491" s="99">
        <f>COUNT(AS2491,AT2491,AU2491,AV2491,AW2491,AX2491,AY2491,AZ2491,BA2491,BB2491,BC2491)</f>
        <v>0</v>
      </c>
      <c r="X2491" s="99">
        <v>0</v>
      </c>
      <c r="Y2491" s="99">
        <v>0</v>
      </c>
      <c r="Z2491" s="99">
        <v>0</v>
      </c>
      <c r="AA2491" s="99">
        <f>AR2491</f>
        <v>0</v>
      </c>
      <c r="AB2491" s="99">
        <f>AQ2491</f>
        <v>0</v>
      </c>
      <c r="AC2491" s="47"/>
      <c r="AD2491" s="99">
        <v>100</v>
      </c>
      <c r="AE2491" s="99"/>
      <c r="AF2491" s="99"/>
      <c r="AG2491" s="99"/>
      <c r="AH2491" s="99"/>
      <c r="AI2491" s="99"/>
      <c r="AJ2491" s="99"/>
      <c r="AK2491" s="99"/>
      <c r="AL2491" s="99"/>
      <c r="AM2491" s="100"/>
      <c r="AN2491" s="100"/>
      <c r="AO2491" s="44"/>
      <c r="AP2491" s="100"/>
      <c r="AQ2491" s="100"/>
      <c r="AR2491" s="100"/>
      <c r="AS2491" s="100"/>
      <c r="AT2491" s="100"/>
      <c r="AU2491" s="100"/>
      <c r="AV2491" s="100"/>
      <c r="AW2491" s="100"/>
      <c r="AX2491" s="100"/>
      <c r="AY2491" s="100"/>
      <c r="AZ2491" s="100"/>
      <c r="BA2491" s="100"/>
      <c r="BB2491" s="100"/>
      <c r="BC2491" s="100"/>
      <c r="BD2491" s="41"/>
    </row>
    <row r="2492" spans="1:56" x14ac:dyDescent="0.3">
      <c r="A2492" s="99" t="s">
        <v>73</v>
      </c>
      <c r="B2492" s="99" t="s">
        <v>199</v>
      </c>
      <c r="C2492" s="99" t="s">
        <v>1505</v>
      </c>
      <c r="D2492" s="99" t="s">
        <v>1506</v>
      </c>
      <c r="E2492" s="99" t="s">
        <v>54</v>
      </c>
      <c r="F2492" s="99">
        <v>999922351</v>
      </c>
      <c r="G2492" s="99">
        <f>(J2492+T2492)-H2492</f>
        <v>90</v>
      </c>
      <c r="H2492" s="100"/>
      <c r="I2492" s="24"/>
      <c r="J2492" s="99">
        <f>SUM(K2492,L2492,N2492,O2492,P2492,Q2492)</f>
        <v>90</v>
      </c>
      <c r="K2492" s="99">
        <f>SUM(AD2492,AL2492,AN2492)</f>
        <v>0</v>
      </c>
      <c r="L2492" s="99">
        <f>SUM(AE2492,AF2492,AG2492,AH2492)</f>
        <v>0</v>
      </c>
      <c r="M2492" s="99">
        <f>COUNT(#REF!,#REF!,#REF!,#REF!,#REF!,#REF!,#REF!,AE2492,#REF!,#REF!,#REF!,#REF!,AF2492,AG2492,#REF!,#REF!,#REF!,AH2492)</f>
        <v>0</v>
      </c>
      <c r="N2492" s="99">
        <f>AI2492+AJ2492</f>
        <v>0</v>
      </c>
      <c r="O2492" s="99"/>
      <c r="P2492" s="99">
        <f>AK2492</f>
        <v>90</v>
      </c>
      <c r="Q2492" s="99">
        <f>AM2492</f>
        <v>0</v>
      </c>
      <c r="R2492" s="99">
        <v>0</v>
      </c>
      <c r="S2492" s="47"/>
      <c r="T2492" s="99">
        <f>SUM(U2492,V2492,X2492,Y2492,Z2492,AA2492,AB2492)</f>
        <v>0</v>
      </c>
      <c r="U2492" s="99">
        <f>AP2492</f>
        <v>0</v>
      </c>
      <c r="V2492" s="99">
        <f>SUM(AS2492,AT2492,AU2492,AV2492,AW2492,AX2492,AY2492,AZ2492,BA2492,BB2492,BC2492)</f>
        <v>0</v>
      </c>
      <c r="W2492" s="99">
        <f>COUNT(AS2492,AT2492,AU2492,AV2492,AW2492,AX2492,AY2492,AZ2492,BA2492,BB2492,BC2492)</f>
        <v>0</v>
      </c>
      <c r="X2492" s="99">
        <v>0</v>
      </c>
      <c r="Y2492" s="99">
        <v>0</v>
      </c>
      <c r="Z2492" s="99">
        <v>0</v>
      </c>
      <c r="AA2492" s="99">
        <f>AR2492</f>
        <v>0</v>
      </c>
      <c r="AB2492" s="99">
        <f>AQ2492</f>
        <v>0</v>
      </c>
      <c r="AC2492" s="47"/>
      <c r="AD2492" s="99"/>
      <c r="AE2492" s="99"/>
      <c r="AF2492" s="99"/>
      <c r="AG2492" s="99"/>
      <c r="AH2492" s="99"/>
      <c r="AI2492" s="99"/>
      <c r="AJ2492" s="99"/>
      <c r="AK2492" s="99">
        <v>90</v>
      </c>
      <c r="AL2492" s="99"/>
      <c r="AM2492" s="100"/>
      <c r="AN2492" s="100"/>
      <c r="AO2492" s="44"/>
      <c r="AP2492" s="100"/>
      <c r="AQ2492" s="100"/>
      <c r="AR2492" s="100"/>
      <c r="AS2492" s="100"/>
      <c r="AT2492" s="100"/>
      <c r="AU2492" s="100"/>
      <c r="AV2492" s="100"/>
      <c r="AW2492" s="100"/>
      <c r="AX2492" s="100"/>
      <c r="AY2492" s="100"/>
      <c r="AZ2492" s="100"/>
      <c r="BA2492" s="100"/>
      <c r="BB2492" s="100"/>
      <c r="BC2492" s="100"/>
      <c r="BD2492" s="41"/>
    </row>
    <row r="2493" spans="1:56" x14ac:dyDescent="0.3">
      <c r="A2493" s="99" t="s">
        <v>73</v>
      </c>
      <c r="B2493" s="99" t="s">
        <v>199</v>
      </c>
      <c r="C2493" s="99" t="s">
        <v>2370</v>
      </c>
      <c r="D2493" s="99" t="s">
        <v>2371</v>
      </c>
      <c r="E2493" s="99" t="s">
        <v>54</v>
      </c>
      <c r="F2493" s="99">
        <v>999926895</v>
      </c>
      <c r="G2493" s="99">
        <f>(J2493+T2493)-H2493</f>
        <v>90</v>
      </c>
      <c r="H2493" s="99"/>
      <c r="I2493" s="24"/>
      <c r="J2493" s="99">
        <f>SUM(K2493,L2493,N2493,O2493,P2493,Q2493)</f>
        <v>90</v>
      </c>
      <c r="K2493" s="99">
        <f>SUM(AD2493,AL2493,AN2493)</f>
        <v>0</v>
      </c>
      <c r="L2493" s="99">
        <f>SUM(AE2493,AF2493,AG2493,AH2493)</f>
        <v>0</v>
      </c>
      <c r="M2493" s="99">
        <f>COUNT(#REF!,#REF!,#REF!,#REF!,#REF!,#REF!,#REF!,AE2493,#REF!,#REF!,#REF!,#REF!,AF2493,AG2493,#REF!,#REF!,#REF!,AH2493)</f>
        <v>0</v>
      </c>
      <c r="N2493" s="99">
        <f>AI2493+AJ2493</f>
        <v>0</v>
      </c>
      <c r="O2493" s="99"/>
      <c r="P2493" s="99">
        <f>AK2493</f>
        <v>90</v>
      </c>
      <c r="Q2493" s="99">
        <f>AM2493</f>
        <v>0</v>
      </c>
      <c r="R2493" s="99">
        <v>0</v>
      </c>
      <c r="S2493" s="47"/>
      <c r="T2493" s="99">
        <f>SUM(U2493,V2493,X2493,Y2493,Z2493,AA2493,AB2493)</f>
        <v>0</v>
      </c>
      <c r="U2493" s="99">
        <f>AP2493</f>
        <v>0</v>
      </c>
      <c r="V2493" s="99">
        <f>SUM(AS2493,AT2493,AU2493,AV2493,AW2493,AX2493,AY2493,AZ2493,BA2493,BB2493,BC2493)</f>
        <v>0</v>
      </c>
      <c r="W2493" s="99">
        <f>COUNT(AS2493,AT2493,AU2493,AV2493,AW2493,AX2493,AY2493,AZ2493,BA2493,BB2493,BC2493)</f>
        <v>0</v>
      </c>
      <c r="X2493" s="99">
        <v>0</v>
      </c>
      <c r="Y2493" s="99">
        <v>0</v>
      </c>
      <c r="Z2493" s="99">
        <v>0</v>
      </c>
      <c r="AA2493" s="99">
        <f>AR2493</f>
        <v>0</v>
      </c>
      <c r="AB2493" s="99">
        <f>AQ2493</f>
        <v>0</v>
      </c>
      <c r="AC2493" s="47"/>
      <c r="AD2493" s="99"/>
      <c r="AE2493" s="99"/>
      <c r="AF2493" s="99"/>
      <c r="AG2493" s="99"/>
      <c r="AH2493" s="99"/>
      <c r="AI2493" s="99"/>
      <c r="AJ2493" s="99"/>
      <c r="AK2493" s="99">
        <v>90</v>
      </c>
      <c r="AL2493" s="99"/>
      <c r="AM2493" s="100"/>
      <c r="AN2493" s="100"/>
      <c r="AO2493" s="44"/>
      <c r="AP2493" s="100"/>
      <c r="AQ2493" s="100"/>
      <c r="AR2493" s="100"/>
      <c r="AS2493" s="100"/>
      <c r="AT2493" s="100"/>
      <c r="AU2493" s="100"/>
      <c r="AV2493" s="100"/>
      <c r="AW2493" s="100"/>
      <c r="AX2493" s="100"/>
      <c r="AY2493" s="100"/>
      <c r="AZ2493" s="100"/>
      <c r="BA2493" s="100"/>
      <c r="BB2493" s="100"/>
      <c r="BC2493" s="100"/>
      <c r="BD2493" s="41"/>
    </row>
    <row r="2494" spans="1:56" x14ac:dyDescent="0.3">
      <c r="A2494" s="100" t="s">
        <v>73</v>
      </c>
      <c r="B2494" s="100" t="s">
        <v>199</v>
      </c>
      <c r="C2494" s="100" t="s">
        <v>1216</v>
      </c>
      <c r="D2494" s="100" t="s">
        <v>1176</v>
      </c>
      <c r="E2494" s="100" t="s">
        <v>54</v>
      </c>
      <c r="F2494" s="100">
        <v>999925744</v>
      </c>
      <c r="G2494" s="99">
        <f>(J2494+T2494)-H2494</f>
        <v>66</v>
      </c>
      <c r="H2494" s="100"/>
      <c r="I2494" s="44"/>
      <c r="J2494" s="99">
        <f>SUM(K2494,L2494,N2494,O2494,P2494,Q2494)</f>
        <v>36</v>
      </c>
      <c r="K2494" s="99">
        <f>SUM(AD2494,AL2494,AN2494)</f>
        <v>0</v>
      </c>
      <c r="L2494" s="99">
        <f>SUM(AE2494,AF2494,AG2494,AH2494)</f>
        <v>0</v>
      </c>
      <c r="M2494" s="99">
        <f>COUNT(#REF!,#REF!,#REF!,#REF!,#REF!,#REF!,#REF!,AE2494,#REF!,#REF!,#REF!,#REF!,AF2494,AG2494,#REF!,#REF!,#REF!,AH2494)</f>
        <v>4</v>
      </c>
      <c r="N2494" s="99">
        <f>AI2494+AJ2494</f>
        <v>0</v>
      </c>
      <c r="O2494" s="99"/>
      <c r="P2494" s="99">
        <f>AK2494</f>
        <v>36</v>
      </c>
      <c r="Q2494" s="99">
        <f>AM2494</f>
        <v>0</v>
      </c>
      <c r="R2494" s="99">
        <v>0</v>
      </c>
      <c r="S2494" s="47"/>
      <c r="T2494" s="99">
        <f>SUM(U2494,V2494,X2494,Y2494,Z2494,AA2494,AB2494)</f>
        <v>30</v>
      </c>
      <c r="U2494" s="99">
        <f>AP2494</f>
        <v>0</v>
      </c>
      <c r="V2494" s="99">
        <f>SUM(AS2494,AT2494,AU2494,AV2494,AW2494,AX2494,AY2494,AZ2494,BA2494,BB2494,BC2494)</f>
        <v>30</v>
      </c>
      <c r="W2494" s="99">
        <f>COUNT(AS2494,AT2494,AU2494,AV2494,AW2494,AX2494,AY2494,AZ2494,BA2494,BB2494,BC2494)</f>
        <v>1</v>
      </c>
      <c r="X2494" s="99">
        <v>0</v>
      </c>
      <c r="Y2494" s="99">
        <v>0</v>
      </c>
      <c r="Z2494" s="99">
        <v>0</v>
      </c>
      <c r="AA2494" s="99">
        <f>AR2494</f>
        <v>0</v>
      </c>
      <c r="AB2494" s="99">
        <f>AQ2494</f>
        <v>0</v>
      </c>
      <c r="AC2494" s="47"/>
      <c r="AD2494" s="100">
        <v>0</v>
      </c>
      <c r="AE2494" s="100">
        <v>0</v>
      </c>
      <c r="AF2494" s="100">
        <v>0</v>
      </c>
      <c r="AG2494" s="100">
        <v>0</v>
      </c>
      <c r="AH2494" s="100">
        <v>0</v>
      </c>
      <c r="AI2494" s="100">
        <v>0</v>
      </c>
      <c r="AJ2494" s="100">
        <v>0</v>
      </c>
      <c r="AK2494" s="100">
        <v>36</v>
      </c>
      <c r="AL2494" s="100">
        <v>0</v>
      </c>
      <c r="AM2494" s="100">
        <v>0</v>
      </c>
      <c r="AN2494" s="100">
        <v>0</v>
      </c>
      <c r="AO2494" s="44"/>
      <c r="AP2494" s="100"/>
      <c r="AQ2494" s="100"/>
      <c r="AR2494" s="100"/>
      <c r="AS2494" s="100"/>
      <c r="AT2494" s="100">
        <v>30</v>
      </c>
      <c r="AU2494" s="100"/>
      <c r="AV2494" s="100"/>
      <c r="AW2494" s="100"/>
      <c r="AX2494" s="100"/>
      <c r="AY2494" s="100"/>
      <c r="AZ2494" s="100"/>
      <c r="BA2494" s="100"/>
      <c r="BB2494" s="100"/>
      <c r="BC2494" s="100"/>
    </row>
    <row r="2495" spans="1:56" x14ac:dyDescent="0.3">
      <c r="A2495" s="99" t="s">
        <v>73</v>
      </c>
      <c r="B2495" s="100" t="s">
        <v>199</v>
      </c>
      <c r="C2495" s="100" t="s">
        <v>1593</v>
      </c>
      <c r="D2495" s="100" t="s">
        <v>1594</v>
      </c>
      <c r="E2495" s="100" t="s">
        <v>54</v>
      </c>
      <c r="F2495" s="100">
        <v>999922858</v>
      </c>
      <c r="G2495" s="99">
        <f>(J2495+T2495)-H2495</f>
        <v>63</v>
      </c>
      <c r="H2495" s="99"/>
      <c r="I2495" s="24"/>
      <c r="J2495" s="99">
        <f>SUM(K2495,L2495,N2495,O2495,P2495,Q2495)</f>
        <v>63</v>
      </c>
      <c r="K2495" s="99">
        <f>SUM(AD2495,AL2495,AN2495)</f>
        <v>0</v>
      </c>
      <c r="L2495" s="99">
        <f>SUM(AE2495,AF2495,AG2495,AH2495)</f>
        <v>63</v>
      </c>
      <c r="M2495" s="99">
        <f>COUNT(#REF!,#REF!,#REF!,#REF!,#REF!,#REF!,#REF!,AE2495,#REF!,#REF!,#REF!,#REF!,AF2495,AG2495,#REF!,#REF!,#REF!,AH2495)</f>
        <v>1</v>
      </c>
      <c r="N2495" s="99">
        <f>AI2495+AJ2495</f>
        <v>0</v>
      </c>
      <c r="O2495" s="99"/>
      <c r="P2495" s="99">
        <f>AK2495</f>
        <v>0</v>
      </c>
      <c r="Q2495" s="99">
        <f>AM2495</f>
        <v>0</v>
      </c>
      <c r="R2495" s="99">
        <v>0</v>
      </c>
      <c r="S2495" s="47"/>
      <c r="T2495" s="99">
        <f>SUM(U2495,V2495,X2495,Y2495,Z2495,AA2495,AB2495)</f>
        <v>0</v>
      </c>
      <c r="U2495" s="99">
        <f>AP2495</f>
        <v>0</v>
      </c>
      <c r="V2495" s="99">
        <f>SUM(AS2495,AT2495,AU2495,AV2495,AW2495,AX2495,AY2495,AZ2495,BA2495,BB2495,BC2495)</f>
        <v>0</v>
      </c>
      <c r="W2495" s="99">
        <f>COUNT(AS2495,AT2495,AU2495,AV2495,AW2495,AX2495,AY2495,AZ2495,BA2495,BB2495,BC2495)</f>
        <v>0</v>
      </c>
      <c r="X2495" s="99">
        <v>0</v>
      </c>
      <c r="Y2495" s="99">
        <v>0</v>
      </c>
      <c r="Z2495" s="99">
        <v>0</v>
      </c>
      <c r="AA2495" s="99">
        <f>AR2495</f>
        <v>0</v>
      </c>
      <c r="AB2495" s="99">
        <f>AQ2495</f>
        <v>0</v>
      </c>
      <c r="AC2495" s="47"/>
      <c r="AD2495" s="99"/>
      <c r="AE2495" s="99"/>
      <c r="AF2495" s="99"/>
      <c r="AG2495" s="99">
        <v>63</v>
      </c>
      <c r="AH2495" s="99"/>
      <c r="AI2495" s="99"/>
      <c r="AJ2495" s="99"/>
      <c r="AK2495" s="99"/>
      <c r="AL2495" s="99"/>
      <c r="AM2495" s="100"/>
      <c r="AN2495" s="100"/>
      <c r="AO2495" s="44"/>
      <c r="AP2495" s="100"/>
      <c r="AQ2495" s="100"/>
      <c r="AR2495" s="100"/>
      <c r="AS2495" s="100"/>
      <c r="AT2495" s="100"/>
      <c r="AU2495" s="100"/>
      <c r="AV2495" s="100"/>
      <c r="AW2495" s="100"/>
      <c r="AX2495" s="100"/>
      <c r="AY2495" s="100"/>
      <c r="AZ2495" s="100"/>
      <c r="BA2495" s="100"/>
      <c r="BB2495" s="100"/>
      <c r="BC2495" s="100"/>
      <c r="BD2495" s="41"/>
    </row>
    <row r="2496" spans="1:56" x14ac:dyDescent="0.3">
      <c r="A2496" s="100" t="s">
        <v>73</v>
      </c>
      <c r="B2496" s="100" t="s">
        <v>199</v>
      </c>
      <c r="C2496" s="100" t="s">
        <v>3371</v>
      </c>
      <c r="D2496" s="100" t="s">
        <v>782</v>
      </c>
      <c r="E2496" s="100" t="s">
        <v>54</v>
      </c>
      <c r="F2496" s="100">
        <v>999929216</v>
      </c>
      <c r="G2496" s="99">
        <f>(J2496+T2496)-H2496</f>
        <v>60</v>
      </c>
      <c r="H2496" s="100"/>
      <c r="I2496" s="44"/>
      <c r="J2496" s="99">
        <f>SUM(K2496,L2496,N2496,O2496,P2496,Q2496)</f>
        <v>0</v>
      </c>
      <c r="K2496" s="99">
        <f>SUM(AD2496,AL2496,AN2496)</f>
        <v>0</v>
      </c>
      <c r="L2496" s="99">
        <f>SUM(AE2496,AF2496,AG2496,AH2496)</f>
        <v>0</v>
      </c>
      <c r="M2496" s="99">
        <f>COUNT(#REF!,#REF!,#REF!,#REF!,#REF!,#REF!,#REF!,AE2496,#REF!,#REF!,#REF!,#REF!,AF2496,AG2496,#REF!,#REF!,#REF!,AH2496)</f>
        <v>0</v>
      </c>
      <c r="N2496" s="99">
        <f>AI2496+AJ2496</f>
        <v>0</v>
      </c>
      <c r="O2496" s="99"/>
      <c r="P2496" s="99">
        <f>AK2496</f>
        <v>0</v>
      </c>
      <c r="Q2496" s="99">
        <f>AM2496</f>
        <v>0</v>
      </c>
      <c r="R2496" s="99">
        <v>0</v>
      </c>
      <c r="S2496" s="47"/>
      <c r="T2496" s="99">
        <f>SUM(U2496,V2496,X2496,Y2496,Z2496,AA2496,AB2496)</f>
        <v>60</v>
      </c>
      <c r="U2496" s="99">
        <f>AP2496</f>
        <v>0</v>
      </c>
      <c r="V2496" s="99">
        <f>SUM(AS2496,AT2496,AU2496,AV2496,AW2496,AX2496,AY2496,AZ2496,BA2496,BB2496,BC2496)</f>
        <v>60</v>
      </c>
      <c r="W2496" s="99">
        <f>COUNT(AS2496,AT2496,AU2496,AV2496,AW2496,AX2496,AY2496,AZ2496,BA2496,BB2496,BC2496)</f>
        <v>1</v>
      </c>
      <c r="X2496" s="99">
        <v>0</v>
      </c>
      <c r="Y2496" s="99">
        <v>0</v>
      </c>
      <c r="Z2496" s="99">
        <v>0</v>
      </c>
      <c r="AA2496" s="99">
        <f>AR2496</f>
        <v>0</v>
      </c>
      <c r="AB2496" s="99">
        <f>AQ2496</f>
        <v>0</v>
      </c>
      <c r="AC2496" s="47"/>
      <c r="AD2496" s="100"/>
      <c r="AE2496" s="100"/>
      <c r="AF2496" s="100"/>
      <c r="AG2496" s="100"/>
      <c r="AH2496" s="100"/>
      <c r="AI2496" s="100"/>
      <c r="AJ2496" s="100"/>
      <c r="AK2496" s="100"/>
      <c r="AL2496" s="100"/>
      <c r="AM2496" s="100"/>
      <c r="AN2496" s="100"/>
      <c r="AO2496" s="44"/>
      <c r="AP2496" s="100"/>
      <c r="AQ2496" s="100"/>
      <c r="AR2496" s="100"/>
      <c r="AS2496" s="100"/>
      <c r="AT2496" s="100"/>
      <c r="AU2496" s="100"/>
      <c r="AV2496" s="100"/>
      <c r="AW2496" s="100"/>
      <c r="AX2496" s="100"/>
      <c r="AY2496" s="100"/>
      <c r="AZ2496" s="100">
        <v>60</v>
      </c>
      <c r="BA2496" s="100"/>
      <c r="BB2496" s="100"/>
      <c r="BC2496" s="100"/>
    </row>
    <row r="2497" spans="1:56" x14ac:dyDescent="0.3">
      <c r="A2497" s="100" t="s">
        <v>73</v>
      </c>
      <c r="B2497" s="100" t="s">
        <v>199</v>
      </c>
      <c r="C2497" s="100" t="s">
        <v>98</v>
      </c>
      <c r="D2497" s="100" t="s">
        <v>1043</v>
      </c>
      <c r="E2497" s="100" t="s">
        <v>54</v>
      </c>
      <c r="F2497" s="100">
        <v>999918431</v>
      </c>
      <c r="G2497" s="99">
        <f>(J2497+T2497)-H2497</f>
        <v>56</v>
      </c>
      <c r="H2497" s="99"/>
      <c r="I2497" s="24"/>
      <c r="J2497" s="99">
        <f>SUM(K2497,L2497,N2497,O2497,P2497,Q2497)</f>
        <v>56</v>
      </c>
      <c r="K2497" s="99">
        <f>SUM(AD2497,AL2497,AN2497)</f>
        <v>56</v>
      </c>
      <c r="L2497" s="99">
        <f>SUM(AE2497,AF2497,AG2497,AH2497)</f>
        <v>0</v>
      </c>
      <c r="M2497" s="99">
        <f>COUNT(#REF!,#REF!,#REF!,#REF!,#REF!,#REF!,#REF!,AE2497,#REF!,#REF!,#REF!,#REF!,AF2497,AG2497,#REF!,#REF!,#REF!,AH2497)</f>
        <v>0</v>
      </c>
      <c r="N2497" s="99">
        <f>AI2497+AJ2497</f>
        <v>0</v>
      </c>
      <c r="O2497" s="99"/>
      <c r="P2497" s="99">
        <f>AK2497</f>
        <v>0</v>
      </c>
      <c r="Q2497" s="99">
        <f>AM2497</f>
        <v>0</v>
      </c>
      <c r="R2497" s="99">
        <v>0</v>
      </c>
      <c r="S2497" s="47"/>
      <c r="T2497" s="99">
        <f>SUM(U2497,V2497,X2497,Y2497,Z2497,AA2497,AB2497)</f>
        <v>0</v>
      </c>
      <c r="U2497" s="99">
        <f>AP2497</f>
        <v>0</v>
      </c>
      <c r="V2497" s="99">
        <f>SUM(AS2497,AT2497,AU2497,AV2497,AW2497,AX2497,AY2497,AZ2497,BA2497,BB2497,BC2497)</f>
        <v>0</v>
      </c>
      <c r="W2497" s="99">
        <f>COUNT(AS2497,AT2497,AU2497,AV2497,AW2497,AX2497,AY2497,AZ2497,BA2497,BB2497,BC2497)</f>
        <v>0</v>
      </c>
      <c r="X2497" s="99">
        <v>0</v>
      </c>
      <c r="Y2497" s="99">
        <v>0</v>
      </c>
      <c r="Z2497" s="99">
        <v>0</v>
      </c>
      <c r="AA2497" s="99">
        <f>AR2497</f>
        <v>0</v>
      </c>
      <c r="AB2497" s="99">
        <f>AQ2497</f>
        <v>0</v>
      </c>
      <c r="AC2497" s="47"/>
      <c r="AD2497" s="99">
        <v>56</v>
      </c>
      <c r="AE2497" s="99"/>
      <c r="AF2497" s="99"/>
      <c r="AG2497" s="99"/>
      <c r="AH2497" s="99"/>
      <c r="AI2497" s="99"/>
      <c r="AJ2497" s="99"/>
      <c r="AK2497" s="99"/>
      <c r="AL2497" s="99"/>
      <c r="AM2497" s="100"/>
      <c r="AN2497" s="100"/>
      <c r="AO2497" s="44"/>
      <c r="AP2497" s="100"/>
      <c r="AQ2497" s="100"/>
      <c r="AR2497" s="100"/>
      <c r="AS2497" s="100"/>
      <c r="AT2497" s="100"/>
      <c r="AU2497" s="100"/>
      <c r="AV2497" s="100"/>
      <c r="AW2497" s="100"/>
      <c r="AX2497" s="100"/>
      <c r="AY2497" s="100"/>
      <c r="AZ2497" s="100"/>
      <c r="BA2497" s="100"/>
      <c r="BB2497" s="100"/>
      <c r="BC2497" s="100"/>
      <c r="BD2497" s="41"/>
    </row>
    <row r="2498" spans="1:56" x14ac:dyDescent="0.3">
      <c r="A2498" s="100" t="s">
        <v>73</v>
      </c>
      <c r="B2498" s="100" t="s">
        <v>199</v>
      </c>
      <c r="C2498" s="100" t="s">
        <v>2474</v>
      </c>
      <c r="D2498" s="100" t="s">
        <v>88</v>
      </c>
      <c r="E2498" s="100" t="s">
        <v>54</v>
      </c>
      <c r="F2498" s="100">
        <v>999927260</v>
      </c>
      <c r="G2498" s="99">
        <f>(J2498+T2498)-H2498</f>
        <v>56</v>
      </c>
      <c r="H2498" s="99"/>
      <c r="I2498" s="24"/>
      <c r="J2498" s="99">
        <f>SUM(K2498,L2498,N2498,O2498,P2498,Q2498)</f>
        <v>56</v>
      </c>
      <c r="K2498" s="99">
        <f>SUM(AD2498,AL2498,AN2498)</f>
        <v>56</v>
      </c>
      <c r="L2498" s="99">
        <f>SUM(AE2498,AF2498,AG2498,AH2498)</f>
        <v>0</v>
      </c>
      <c r="M2498" s="99">
        <f>COUNT(#REF!,#REF!,#REF!,#REF!,#REF!,#REF!,#REF!,AE2498,#REF!,#REF!,#REF!,#REF!,AF2498,AG2498,#REF!,#REF!,#REF!,AH2498)</f>
        <v>0</v>
      </c>
      <c r="N2498" s="99">
        <f>AI2498+AJ2498</f>
        <v>0</v>
      </c>
      <c r="O2498" s="99"/>
      <c r="P2498" s="99">
        <f>AK2498</f>
        <v>0</v>
      </c>
      <c r="Q2498" s="99">
        <f>AM2498</f>
        <v>0</v>
      </c>
      <c r="R2498" s="99">
        <v>0</v>
      </c>
      <c r="S2498" s="47"/>
      <c r="T2498" s="99">
        <f>SUM(U2498,V2498,X2498,Y2498,Z2498,AA2498,AB2498)</f>
        <v>0</v>
      </c>
      <c r="U2498" s="99">
        <f>AP2498</f>
        <v>0</v>
      </c>
      <c r="V2498" s="99">
        <f>SUM(AS2498,AT2498,AU2498,AV2498,AW2498,AX2498,AY2498,AZ2498,BA2498,BB2498,BC2498)</f>
        <v>0</v>
      </c>
      <c r="W2498" s="99">
        <f>COUNT(AS2498,AT2498,AU2498,AV2498,AW2498,AX2498,AY2498,AZ2498,BA2498,BB2498,BC2498)</f>
        <v>0</v>
      </c>
      <c r="X2498" s="99">
        <v>0</v>
      </c>
      <c r="Y2498" s="99">
        <v>0</v>
      </c>
      <c r="Z2498" s="99">
        <v>0</v>
      </c>
      <c r="AA2498" s="99">
        <f>AR2498</f>
        <v>0</v>
      </c>
      <c r="AB2498" s="99">
        <f>AQ2498</f>
        <v>0</v>
      </c>
      <c r="AC2498" s="47"/>
      <c r="AD2498" s="99">
        <v>56</v>
      </c>
      <c r="AE2498" s="99"/>
      <c r="AF2498" s="99"/>
      <c r="AG2498" s="99"/>
      <c r="AH2498" s="99"/>
      <c r="AI2498" s="99"/>
      <c r="AJ2498" s="99"/>
      <c r="AK2498" s="99"/>
      <c r="AL2498" s="99"/>
      <c r="AM2498" s="100"/>
      <c r="AN2498" s="100"/>
      <c r="AO2498" s="44"/>
      <c r="AP2498" s="100"/>
      <c r="AQ2498" s="100"/>
      <c r="AR2498" s="100"/>
      <c r="AS2498" s="100"/>
      <c r="AT2498" s="100"/>
      <c r="AU2498" s="100"/>
      <c r="AV2498" s="100"/>
      <c r="AW2498" s="100"/>
      <c r="AX2498" s="100"/>
      <c r="AY2498" s="100"/>
      <c r="AZ2498" s="100"/>
      <c r="BA2498" s="100"/>
      <c r="BB2498" s="100"/>
      <c r="BC2498" s="100"/>
      <c r="BD2498" s="41"/>
    </row>
    <row r="2499" spans="1:56" x14ac:dyDescent="0.3">
      <c r="A2499" s="100" t="s">
        <v>73</v>
      </c>
      <c r="B2499" s="100" t="s">
        <v>199</v>
      </c>
      <c r="C2499" s="100" t="s">
        <v>1509</v>
      </c>
      <c r="D2499" s="100" t="s">
        <v>1510</v>
      </c>
      <c r="E2499" s="100" t="s">
        <v>54</v>
      </c>
      <c r="F2499" s="100">
        <v>999922386</v>
      </c>
      <c r="G2499" s="99">
        <f>(J2499+T2499)-H2499</f>
        <v>52</v>
      </c>
      <c r="H2499" s="99"/>
      <c r="I2499" s="24"/>
      <c r="J2499" s="99">
        <f>SUM(K2499,L2499,N2499,O2499,P2499,Q2499)</f>
        <v>52</v>
      </c>
      <c r="K2499" s="99">
        <f>SUM(AD2499,AL2499,AN2499)</f>
        <v>52</v>
      </c>
      <c r="L2499" s="99">
        <f>SUM(AE2499,AF2499,AG2499,AH2499)</f>
        <v>0</v>
      </c>
      <c r="M2499" s="99">
        <f>COUNT(#REF!,#REF!,#REF!,#REF!,#REF!,#REF!,#REF!,AE2499,#REF!,#REF!,#REF!,#REF!,AF2499,AG2499,#REF!,#REF!,#REF!,AH2499)</f>
        <v>0</v>
      </c>
      <c r="N2499" s="99">
        <f>AI2499+AJ2499</f>
        <v>0</v>
      </c>
      <c r="O2499" s="99"/>
      <c r="P2499" s="99">
        <f>AK2499</f>
        <v>0</v>
      </c>
      <c r="Q2499" s="99">
        <f>AM2499</f>
        <v>0</v>
      </c>
      <c r="R2499" s="99">
        <v>0</v>
      </c>
      <c r="S2499" s="47"/>
      <c r="T2499" s="99">
        <f>SUM(U2499,V2499,X2499,Y2499,Z2499,AA2499,AB2499)</f>
        <v>0</v>
      </c>
      <c r="U2499" s="99">
        <f>AP2499</f>
        <v>0</v>
      </c>
      <c r="V2499" s="99">
        <f>SUM(AS2499,AT2499,AU2499,AV2499,AW2499,AX2499,AY2499,AZ2499,BA2499,BB2499,BC2499)</f>
        <v>0</v>
      </c>
      <c r="W2499" s="99">
        <f>COUNT(AS2499,AT2499,AU2499,AV2499,AW2499,AX2499,AY2499,AZ2499,BA2499,BB2499,BC2499)</f>
        <v>0</v>
      </c>
      <c r="X2499" s="99">
        <v>0</v>
      </c>
      <c r="Y2499" s="99">
        <v>0</v>
      </c>
      <c r="Z2499" s="99">
        <v>0</v>
      </c>
      <c r="AA2499" s="99">
        <f>AR2499</f>
        <v>0</v>
      </c>
      <c r="AB2499" s="99">
        <f>AQ2499</f>
        <v>0</v>
      </c>
      <c r="AC2499" s="47"/>
      <c r="AD2499" s="99">
        <v>52</v>
      </c>
      <c r="AE2499" s="99"/>
      <c r="AF2499" s="99"/>
      <c r="AG2499" s="99"/>
      <c r="AH2499" s="99"/>
      <c r="AI2499" s="99"/>
      <c r="AJ2499" s="99"/>
      <c r="AK2499" s="99"/>
      <c r="AL2499" s="99"/>
      <c r="AM2499" s="100"/>
      <c r="AN2499" s="100"/>
      <c r="AO2499" s="44"/>
      <c r="AP2499" s="100"/>
      <c r="AQ2499" s="100"/>
      <c r="AR2499" s="100"/>
      <c r="AS2499" s="100"/>
      <c r="AT2499" s="100"/>
      <c r="AU2499" s="100"/>
      <c r="AV2499" s="100"/>
      <c r="AW2499" s="100"/>
      <c r="AX2499" s="100"/>
      <c r="AY2499" s="100"/>
      <c r="AZ2499" s="100"/>
      <c r="BA2499" s="100"/>
      <c r="BB2499" s="100"/>
      <c r="BC2499" s="100"/>
      <c r="BD2499" s="41"/>
    </row>
    <row r="2500" spans="1:56" x14ac:dyDescent="0.3">
      <c r="A2500" s="100" t="s">
        <v>73</v>
      </c>
      <c r="B2500" s="100" t="s">
        <v>199</v>
      </c>
      <c r="C2500" s="100" t="s">
        <v>2405</v>
      </c>
      <c r="D2500" s="100" t="s">
        <v>2406</v>
      </c>
      <c r="E2500" s="100" t="s">
        <v>54</v>
      </c>
      <c r="F2500" s="100">
        <v>999926989</v>
      </c>
      <c r="G2500" s="99">
        <f>(J2500+T2500)-H2500</f>
        <v>45</v>
      </c>
      <c r="H2500" s="100"/>
      <c r="I2500" s="44"/>
      <c r="J2500" s="99">
        <f>SUM(K2500,L2500,N2500,O2500,P2500,Q2500)</f>
        <v>0</v>
      </c>
      <c r="K2500" s="99">
        <f>SUM(AD2500,AL2500,AN2500)</f>
        <v>0</v>
      </c>
      <c r="L2500" s="99">
        <f>SUM(AE2500,AF2500,AG2500,AH2500)</f>
        <v>0</v>
      </c>
      <c r="M2500" s="99">
        <f>COUNT(#REF!,#REF!,#REF!,#REF!,#REF!,#REF!,#REF!,AE2500,#REF!,#REF!,#REF!,#REF!,AF2500,AG2500,#REF!,#REF!,#REF!,AH2500)</f>
        <v>0</v>
      </c>
      <c r="N2500" s="99">
        <f>AI2500+AJ2500</f>
        <v>0</v>
      </c>
      <c r="O2500" s="99"/>
      <c r="P2500" s="99">
        <f>AK2500</f>
        <v>0</v>
      </c>
      <c r="Q2500" s="99">
        <f>AM2500</f>
        <v>0</v>
      </c>
      <c r="R2500" s="99">
        <v>0</v>
      </c>
      <c r="S2500" s="47"/>
      <c r="T2500" s="99">
        <f>SUM(U2500,V2500,X2500,Y2500,Z2500,AA2500,AB2500)</f>
        <v>45</v>
      </c>
      <c r="U2500" s="99">
        <f>AP2500</f>
        <v>0</v>
      </c>
      <c r="V2500" s="99">
        <f>SUM(AS2500,AT2500,AU2500,AV2500,AW2500,AX2500,AY2500,AZ2500,BA2500,BB2500,BC2500)</f>
        <v>45</v>
      </c>
      <c r="W2500" s="99">
        <f>COUNT(AS2500,AT2500,AU2500,AV2500,AW2500,AX2500,AY2500,AZ2500,BA2500,BB2500,BC2500)</f>
        <v>1</v>
      </c>
      <c r="X2500" s="99">
        <v>0</v>
      </c>
      <c r="Y2500" s="99">
        <v>0</v>
      </c>
      <c r="Z2500" s="99">
        <v>0</v>
      </c>
      <c r="AA2500" s="99">
        <f>AR2500</f>
        <v>0</v>
      </c>
      <c r="AB2500" s="99">
        <f>AQ2500</f>
        <v>0</v>
      </c>
      <c r="AC2500" s="47"/>
      <c r="AD2500" s="100"/>
      <c r="AE2500" s="100"/>
      <c r="AF2500" s="100"/>
      <c r="AG2500" s="100"/>
      <c r="AH2500" s="100"/>
      <c r="AI2500" s="100"/>
      <c r="AJ2500" s="100"/>
      <c r="AK2500" s="100"/>
      <c r="AL2500" s="100"/>
      <c r="AM2500" s="100"/>
      <c r="AN2500" s="100"/>
      <c r="AO2500" s="44"/>
      <c r="AP2500" s="100"/>
      <c r="AQ2500" s="100"/>
      <c r="AR2500" s="100"/>
      <c r="AS2500" s="100"/>
      <c r="AT2500" s="100"/>
      <c r="AU2500" s="100"/>
      <c r="AV2500" s="100"/>
      <c r="AW2500" s="100"/>
      <c r="AX2500" s="100"/>
      <c r="AY2500" s="100"/>
      <c r="AZ2500" s="100">
        <v>45</v>
      </c>
      <c r="BA2500" s="100"/>
      <c r="BB2500" s="100"/>
      <c r="BC2500" s="100"/>
    </row>
    <row r="2501" spans="1:56" x14ac:dyDescent="0.3">
      <c r="A2501" s="100" t="s">
        <v>73</v>
      </c>
      <c r="B2501" s="100" t="s">
        <v>199</v>
      </c>
      <c r="C2501" s="100" t="s">
        <v>1104</v>
      </c>
      <c r="D2501" s="100" t="s">
        <v>1105</v>
      </c>
      <c r="E2501" s="100" t="s">
        <v>54</v>
      </c>
      <c r="F2501" s="100">
        <v>999918969</v>
      </c>
      <c r="G2501" s="99">
        <f>(J2501+T2501)-H2501</f>
        <v>44</v>
      </c>
      <c r="H2501" s="99"/>
      <c r="I2501" s="24"/>
      <c r="J2501" s="99">
        <f>SUM(K2501,L2501,N2501,O2501,P2501,Q2501)</f>
        <v>44</v>
      </c>
      <c r="K2501" s="99">
        <f>SUM(AD2501,AL2501,AN2501)</f>
        <v>44</v>
      </c>
      <c r="L2501" s="99">
        <f>SUM(AE2501,AF2501,AG2501,AH2501)</f>
        <v>0</v>
      </c>
      <c r="M2501" s="99">
        <f>COUNT(#REF!,#REF!,#REF!,#REF!,#REF!,#REF!,#REF!,AE2501,#REF!,#REF!,#REF!,#REF!,AF2501,AG2501,#REF!,#REF!,#REF!,AH2501)</f>
        <v>0</v>
      </c>
      <c r="N2501" s="99">
        <f>AI2501+AJ2501</f>
        <v>0</v>
      </c>
      <c r="O2501" s="99"/>
      <c r="P2501" s="99">
        <f>AK2501</f>
        <v>0</v>
      </c>
      <c r="Q2501" s="99">
        <f>AM2501</f>
        <v>0</v>
      </c>
      <c r="R2501" s="99">
        <v>0</v>
      </c>
      <c r="S2501" s="47"/>
      <c r="T2501" s="99">
        <f>SUM(U2501,V2501,X2501,Y2501,Z2501,AA2501,AB2501)</f>
        <v>0</v>
      </c>
      <c r="U2501" s="99">
        <f>AP2501</f>
        <v>0</v>
      </c>
      <c r="V2501" s="99">
        <f>SUM(AS2501,AT2501,AU2501,AV2501,AW2501,AX2501,AY2501,AZ2501,BA2501,BB2501,BC2501)</f>
        <v>0</v>
      </c>
      <c r="W2501" s="99">
        <f>COUNT(AS2501,AT2501,AU2501,AV2501,AW2501,AX2501,AY2501,AZ2501,BA2501,BB2501,BC2501)</f>
        <v>0</v>
      </c>
      <c r="X2501" s="99">
        <v>0</v>
      </c>
      <c r="Y2501" s="99">
        <v>0</v>
      </c>
      <c r="Z2501" s="99">
        <v>0</v>
      </c>
      <c r="AA2501" s="99">
        <f>AR2501</f>
        <v>0</v>
      </c>
      <c r="AB2501" s="99">
        <f>AQ2501</f>
        <v>0</v>
      </c>
      <c r="AC2501" s="47"/>
      <c r="AD2501" s="99">
        <v>44</v>
      </c>
      <c r="AE2501" s="99"/>
      <c r="AF2501" s="99"/>
      <c r="AG2501" s="99"/>
      <c r="AH2501" s="99"/>
      <c r="AI2501" s="99"/>
      <c r="AJ2501" s="99"/>
      <c r="AK2501" s="99"/>
      <c r="AL2501" s="99"/>
      <c r="AM2501" s="100"/>
      <c r="AN2501" s="100"/>
      <c r="AO2501" s="44"/>
      <c r="AP2501" s="100"/>
      <c r="AQ2501" s="100"/>
      <c r="AR2501" s="100"/>
      <c r="AS2501" s="100"/>
      <c r="AT2501" s="100"/>
      <c r="AU2501" s="100"/>
      <c r="AV2501" s="100"/>
      <c r="AW2501" s="100"/>
      <c r="AX2501" s="100"/>
      <c r="AY2501" s="100"/>
      <c r="AZ2501" s="100"/>
      <c r="BA2501" s="100"/>
      <c r="BB2501" s="100"/>
      <c r="BC2501" s="100"/>
      <c r="BD2501" s="41"/>
    </row>
    <row r="2502" spans="1:56" x14ac:dyDescent="0.3">
      <c r="A2502" s="100" t="s">
        <v>73</v>
      </c>
      <c r="B2502" s="100" t="s">
        <v>199</v>
      </c>
      <c r="C2502" s="100" t="s">
        <v>89</v>
      </c>
      <c r="D2502" s="100" t="s">
        <v>1124</v>
      </c>
      <c r="E2502" s="100" t="s">
        <v>54</v>
      </c>
      <c r="F2502" s="100">
        <v>999919056</v>
      </c>
      <c r="G2502" s="99">
        <f>(J2502+T2502)-H2502</f>
        <v>42</v>
      </c>
      <c r="H2502" s="99"/>
      <c r="I2502" s="24"/>
      <c r="J2502" s="99">
        <f>SUM(K2502,L2502,N2502,O2502,P2502,Q2502)</f>
        <v>42</v>
      </c>
      <c r="K2502" s="99">
        <f>SUM(AD2502,AL2502,AN2502)</f>
        <v>42</v>
      </c>
      <c r="L2502" s="99">
        <f>SUM(AE2502,AF2502,AG2502,AH2502)</f>
        <v>0</v>
      </c>
      <c r="M2502" s="99">
        <f>COUNT(#REF!,#REF!,#REF!,#REF!,#REF!,#REF!,#REF!,AE2502,#REF!,#REF!,#REF!,#REF!,AF2502,AG2502,#REF!,#REF!,#REF!,AH2502)</f>
        <v>0</v>
      </c>
      <c r="N2502" s="99">
        <f>AI2502+AJ2502</f>
        <v>0</v>
      </c>
      <c r="O2502" s="99"/>
      <c r="P2502" s="99">
        <f>AK2502</f>
        <v>0</v>
      </c>
      <c r="Q2502" s="99">
        <f>AM2502</f>
        <v>0</v>
      </c>
      <c r="R2502" s="99">
        <v>0</v>
      </c>
      <c r="S2502" s="47"/>
      <c r="T2502" s="99">
        <f>SUM(U2502,V2502,X2502,Y2502,Z2502,AA2502,AB2502)</f>
        <v>0</v>
      </c>
      <c r="U2502" s="99">
        <f>AP2502</f>
        <v>0</v>
      </c>
      <c r="V2502" s="99">
        <f>SUM(AS2502,AT2502,AU2502,AV2502,AW2502,AX2502,AY2502,AZ2502,BA2502,BB2502,BC2502)</f>
        <v>0</v>
      </c>
      <c r="W2502" s="99">
        <f>COUNT(AS2502,AT2502,AU2502,AV2502,AW2502,AX2502,AY2502,AZ2502,BA2502,BB2502,BC2502)</f>
        <v>0</v>
      </c>
      <c r="X2502" s="99">
        <v>0</v>
      </c>
      <c r="Y2502" s="99">
        <v>0</v>
      </c>
      <c r="Z2502" s="99">
        <v>0</v>
      </c>
      <c r="AA2502" s="99">
        <f>AR2502</f>
        <v>0</v>
      </c>
      <c r="AB2502" s="99">
        <f>AQ2502</f>
        <v>0</v>
      </c>
      <c r="AC2502" s="47"/>
      <c r="AD2502" s="99">
        <v>42</v>
      </c>
      <c r="AE2502" s="99"/>
      <c r="AF2502" s="99"/>
      <c r="AG2502" s="99"/>
      <c r="AH2502" s="99"/>
      <c r="AI2502" s="99"/>
      <c r="AJ2502" s="99"/>
      <c r="AK2502" s="99"/>
      <c r="AL2502" s="99"/>
      <c r="AM2502" s="100"/>
      <c r="AN2502" s="100"/>
      <c r="AO2502" s="44"/>
      <c r="AP2502" s="100"/>
      <c r="AQ2502" s="100"/>
      <c r="AR2502" s="100"/>
      <c r="AS2502" s="100"/>
      <c r="AT2502" s="100"/>
      <c r="AU2502" s="100"/>
      <c r="AV2502" s="100"/>
      <c r="AW2502" s="100"/>
      <c r="AX2502" s="100"/>
      <c r="AY2502" s="100"/>
      <c r="AZ2502" s="100"/>
      <c r="BA2502" s="100"/>
      <c r="BB2502" s="100"/>
      <c r="BC2502" s="100"/>
      <c r="BD2502" s="41"/>
    </row>
    <row r="2503" spans="1:56" x14ac:dyDescent="0.3">
      <c r="A2503" s="100" t="s">
        <v>73</v>
      </c>
      <c r="B2503" s="100" t="s">
        <v>199</v>
      </c>
      <c r="C2503" s="100" t="s">
        <v>841</v>
      </c>
      <c r="D2503" s="100" t="s">
        <v>842</v>
      </c>
      <c r="E2503" s="100" t="s">
        <v>54</v>
      </c>
      <c r="F2503" s="100">
        <v>999915528</v>
      </c>
      <c r="G2503" s="99">
        <f>(J2503+T2503)-H2503</f>
        <v>38</v>
      </c>
      <c r="H2503" s="99"/>
      <c r="I2503" s="24"/>
      <c r="J2503" s="99">
        <f>SUM(K2503,L2503,N2503,O2503,P2503,Q2503)</f>
        <v>38</v>
      </c>
      <c r="K2503" s="99">
        <f>SUM(AD2503,AL2503,AN2503)</f>
        <v>38</v>
      </c>
      <c r="L2503" s="99">
        <f>SUM(AE2503,AF2503,AG2503,AH2503)</f>
        <v>0</v>
      </c>
      <c r="M2503" s="99">
        <f>COUNT(#REF!,#REF!,#REF!,#REF!,#REF!,#REF!,#REF!,AE2503,#REF!,#REF!,#REF!,#REF!,AF2503,AG2503,#REF!,#REF!,#REF!,AH2503)</f>
        <v>0</v>
      </c>
      <c r="N2503" s="99">
        <f>AI2503+AJ2503</f>
        <v>0</v>
      </c>
      <c r="O2503" s="99"/>
      <c r="P2503" s="99">
        <f>AK2503</f>
        <v>0</v>
      </c>
      <c r="Q2503" s="99">
        <f>AM2503</f>
        <v>0</v>
      </c>
      <c r="R2503" s="99">
        <v>0</v>
      </c>
      <c r="S2503" s="47"/>
      <c r="T2503" s="99">
        <f>SUM(U2503,V2503,X2503,Y2503,Z2503,AA2503,AB2503)</f>
        <v>0</v>
      </c>
      <c r="U2503" s="99">
        <f>AP2503</f>
        <v>0</v>
      </c>
      <c r="V2503" s="99">
        <f>SUM(AS2503,AT2503,AU2503,AV2503,AW2503,AX2503,AY2503,AZ2503,BA2503,BB2503,BC2503)</f>
        <v>0</v>
      </c>
      <c r="W2503" s="99">
        <f>COUNT(AS2503,AT2503,AU2503,AV2503,AW2503,AX2503,AY2503,AZ2503,BA2503,BB2503,BC2503)</f>
        <v>0</v>
      </c>
      <c r="X2503" s="99">
        <v>0</v>
      </c>
      <c r="Y2503" s="99">
        <v>0</v>
      </c>
      <c r="Z2503" s="99">
        <v>0</v>
      </c>
      <c r="AA2503" s="99">
        <f>AR2503</f>
        <v>0</v>
      </c>
      <c r="AB2503" s="99">
        <f>AQ2503</f>
        <v>0</v>
      </c>
      <c r="AC2503" s="47"/>
      <c r="AD2503" s="99">
        <v>38</v>
      </c>
      <c r="AE2503" s="99"/>
      <c r="AF2503" s="99"/>
      <c r="AG2503" s="99"/>
      <c r="AH2503" s="99"/>
      <c r="AI2503" s="99"/>
      <c r="AJ2503" s="99"/>
      <c r="AK2503" s="99"/>
      <c r="AL2503" s="99"/>
      <c r="AM2503" s="100"/>
      <c r="AN2503" s="100"/>
      <c r="AO2503" s="44"/>
      <c r="AP2503" s="100"/>
      <c r="AQ2503" s="100"/>
      <c r="AR2503" s="100"/>
      <c r="AS2503" s="100"/>
      <c r="AT2503" s="100"/>
      <c r="AU2503" s="100"/>
      <c r="AV2503" s="100"/>
      <c r="AW2503" s="100"/>
      <c r="AX2503" s="100"/>
      <c r="AY2503" s="100"/>
      <c r="AZ2503" s="100"/>
      <c r="BA2503" s="100"/>
      <c r="BB2503" s="100"/>
      <c r="BC2503" s="100"/>
      <c r="BD2503" s="41"/>
    </row>
    <row r="2504" spans="1:56" x14ac:dyDescent="0.3">
      <c r="A2504" s="100" t="s">
        <v>73</v>
      </c>
      <c r="B2504" s="100" t="s">
        <v>199</v>
      </c>
      <c r="C2504" s="100" t="s">
        <v>1050</v>
      </c>
      <c r="D2504" s="100" t="s">
        <v>61</v>
      </c>
      <c r="E2504" s="100" t="s">
        <v>54</v>
      </c>
      <c r="F2504" s="100">
        <v>999918572</v>
      </c>
      <c r="G2504" s="99">
        <f>(J2504+T2504)-H2504</f>
        <v>38</v>
      </c>
      <c r="H2504" s="99"/>
      <c r="I2504" s="24"/>
      <c r="J2504" s="99">
        <f>SUM(K2504,L2504,N2504,O2504,P2504,Q2504)</f>
        <v>38</v>
      </c>
      <c r="K2504" s="99">
        <f>SUM(AD2504,AL2504,AN2504)</f>
        <v>38</v>
      </c>
      <c r="L2504" s="99">
        <f>SUM(AE2504,AF2504,AG2504,AH2504)</f>
        <v>0</v>
      </c>
      <c r="M2504" s="99">
        <f>COUNT(#REF!,#REF!,#REF!,#REF!,#REF!,#REF!,#REF!,AE2504,#REF!,#REF!,#REF!,#REF!,AF2504,AG2504,#REF!,#REF!,#REF!,AH2504)</f>
        <v>0</v>
      </c>
      <c r="N2504" s="99">
        <f>AI2504+AJ2504</f>
        <v>0</v>
      </c>
      <c r="O2504" s="99"/>
      <c r="P2504" s="99">
        <f>AK2504</f>
        <v>0</v>
      </c>
      <c r="Q2504" s="99">
        <f>AM2504</f>
        <v>0</v>
      </c>
      <c r="R2504" s="99">
        <v>0</v>
      </c>
      <c r="S2504" s="47"/>
      <c r="T2504" s="99">
        <f>SUM(U2504,V2504,X2504,Y2504,Z2504,AA2504,AB2504)</f>
        <v>0</v>
      </c>
      <c r="U2504" s="99">
        <f>AP2504</f>
        <v>0</v>
      </c>
      <c r="V2504" s="99">
        <f>SUM(AS2504,AT2504,AU2504,AV2504,AW2504,AX2504,AY2504,AZ2504,BA2504,BB2504,BC2504)</f>
        <v>0</v>
      </c>
      <c r="W2504" s="99">
        <f>COUNT(AS2504,AT2504,AU2504,AV2504,AW2504,AX2504,AY2504,AZ2504,BA2504,BB2504,BC2504)</f>
        <v>0</v>
      </c>
      <c r="X2504" s="99">
        <v>0</v>
      </c>
      <c r="Y2504" s="99">
        <v>0</v>
      </c>
      <c r="Z2504" s="99">
        <v>0</v>
      </c>
      <c r="AA2504" s="99">
        <f>AR2504</f>
        <v>0</v>
      </c>
      <c r="AB2504" s="99">
        <f>AQ2504</f>
        <v>0</v>
      </c>
      <c r="AC2504" s="47"/>
      <c r="AD2504" s="99">
        <v>38</v>
      </c>
      <c r="AE2504" s="99"/>
      <c r="AF2504" s="99"/>
      <c r="AG2504" s="99"/>
      <c r="AH2504" s="99"/>
      <c r="AI2504" s="99"/>
      <c r="AJ2504" s="99"/>
      <c r="AK2504" s="99"/>
      <c r="AL2504" s="99"/>
      <c r="AM2504" s="100"/>
      <c r="AN2504" s="100"/>
      <c r="AO2504" s="44"/>
      <c r="AP2504" s="100"/>
      <c r="AQ2504" s="100"/>
      <c r="AR2504" s="100"/>
      <c r="AS2504" s="100"/>
      <c r="AT2504" s="100"/>
      <c r="AU2504" s="100"/>
      <c r="AV2504" s="100"/>
      <c r="AW2504" s="100"/>
      <c r="AX2504" s="100"/>
      <c r="AY2504" s="100"/>
      <c r="AZ2504" s="100"/>
      <c r="BA2504" s="100"/>
      <c r="BB2504" s="100"/>
      <c r="BC2504" s="100"/>
      <c r="BD2504" s="41"/>
    </row>
    <row r="2505" spans="1:56" x14ac:dyDescent="0.3">
      <c r="A2505" s="100" t="s">
        <v>73</v>
      </c>
      <c r="B2505" s="100" t="s">
        <v>199</v>
      </c>
      <c r="C2505" s="100" t="s">
        <v>1075</v>
      </c>
      <c r="D2505" s="100" t="s">
        <v>88</v>
      </c>
      <c r="E2505" s="100" t="s">
        <v>54</v>
      </c>
      <c r="F2505" s="100">
        <v>999918775</v>
      </c>
      <c r="G2505" s="99">
        <f>(J2505+T2505)-H2505</f>
        <v>38</v>
      </c>
      <c r="H2505" s="99"/>
      <c r="I2505" s="24"/>
      <c r="J2505" s="99">
        <f>SUM(K2505,L2505,N2505,O2505,P2505,Q2505)</f>
        <v>38</v>
      </c>
      <c r="K2505" s="99">
        <f>SUM(AD2505,AL2505,AN2505)</f>
        <v>38</v>
      </c>
      <c r="L2505" s="99">
        <f>SUM(AE2505,AF2505,AG2505,AH2505)</f>
        <v>0</v>
      </c>
      <c r="M2505" s="99">
        <f>COUNT(#REF!,#REF!,#REF!,#REF!,#REF!,#REF!,#REF!,AE2505,#REF!,#REF!,#REF!,#REF!,AF2505,AG2505,#REF!,#REF!,#REF!,AH2505)</f>
        <v>0</v>
      </c>
      <c r="N2505" s="99">
        <f>AI2505+AJ2505</f>
        <v>0</v>
      </c>
      <c r="O2505" s="99"/>
      <c r="P2505" s="99">
        <f>AK2505</f>
        <v>0</v>
      </c>
      <c r="Q2505" s="99">
        <f>AM2505</f>
        <v>0</v>
      </c>
      <c r="R2505" s="99">
        <v>0</v>
      </c>
      <c r="S2505" s="47"/>
      <c r="T2505" s="99">
        <f>SUM(U2505,V2505,X2505,Y2505,Z2505,AA2505,AB2505)</f>
        <v>0</v>
      </c>
      <c r="U2505" s="99">
        <f>AP2505</f>
        <v>0</v>
      </c>
      <c r="V2505" s="99">
        <f>SUM(AS2505,AT2505,AU2505,AV2505,AW2505,AX2505,AY2505,AZ2505,BA2505,BB2505,BC2505)</f>
        <v>0</v>
      </c>
      <c r="W2505" s="99">
        <f>COUNT(AS2505,AT2505,AU2505,AV2505,AW2505,AX2505,AY2505,AZ2505,BA2505,BB2505,BC2505)</f>
        <v>0</v>
      </c>
      <c r="X2505" s="99">
        <v>0</v>
      </c>
      <c r="Y2505" s="99">
        <v>0</v>
      </c>
      <c r="Z2505" s="99">
        <v>0</v>
      </c>
      <c r="AA2505" s="99">
        <f>AR2505</f>
        <v>0</v>
      </c>
      <c r="AB2505" s="99">
        <f>AQ2505</f>
        <v>0</v>
      </c>
      <c r="AC2505" s="47"/>
      <c r="AD2505" s="99">
        <v>38</v>
      </c>
      <c r="AE2505" s="99"/>
      <c r="AF2505" s="99"/>
      <c r="AG2505" s="99"/>
      <c r="AH2505" s="99"/>
      <c r="AI2505" s="99"/>
      <c r="AJ2505" s="99"/>
      <c r="AK2505" s="99"/>
      <c r="AL2505" s="99"/>
      <c r="AM2505" s="100"/>
      <c r="AN2505" s="100"/>
      <c r="AO2505" s="44"/>
      <c r="AP2505" s="100"/>
      <c r="AQ2505" s="100"/>
      <c r="AR2505" s="100"/>
      <c r="AS2505" s="100"/>
      <c r="AT2505" s="100"/>
      <c r="AU2505" s="100"/>
      <c r="AV2505" s="100"/>
      <c r="AW2505" s="100"/>
      <c r="AX2505" s="100"/>
      <c r="AY2505" s="100"/>
      <c r="AZ2505" s="100"/>
      <c r="BA2505" s="100"/>
      <c r="BB2505" s="100"/>
      <c r="BC2505" s="100"/>
      <c r="BD2505" s="41"/>
    </row>
    <row r="2506" spans="1:56" x14ac:dyDescent="0.3">
      <c r="A2506" s="100" t="s">
        <v>73</v>
      </c>
      <c r="B2506" s="100" t="s">
        <v>199</v>
      </c>
      <c r="C2506" s="100" t="s">
        <v>1080</v>
      </c>
      <c r="D2506" s="100" t="s">
        <v>1081</v>
      </c>
      <c r="E2506" s="100" t="s">
        <v>54</v>
      </c>
      <c r="F2506" s="100">
        <v>999918795</v>
      </c>
      <c r="G2506" s="99">
        <f>(J2506+T2506)-H2506</f>
        <v>38</v>
      </c>
      <c r="H2506" s="99"/>
      <c r="I2506" s="24"/>
      <c r="J2506" s="99">
        <f>SUM(K2506,L2506,N2506,O2506,P2506,Q2506)</f>
        <v>38</v>
      </c>
      <c r="K2506" s="99">
        <f>SUM(AD2506,AL2506,AN2506)</f>
        <v>38</v>
      </c>
      <c r="L2506" s="99">
        <f>SUM(AE2506,AF2506,AG2506,AH2506)</f>
        <v>0</v>
      </c>
      <c r="M2506" s="99">
        <f>COUNT(#REF!,#REF!,#REF!,#REF!,#REF!,#REF!,#REF!,AE2506,#REF!,#REF!,#REF!,#REF!,AF2506,AG2506,#REF!,#REF!,#REF!,AH2506)</f>
        <v>0</v>
      </c>
      <c r="N2506" s="99">
        <f>AI2506+AJ2506</f>
        <v>0</v>
      </c>
      <c r="O2506" s="99"/>
      <c r="P2506" s="99">
        <f>AK2506</f>
        <v>0</v>
      </c>
      <c r="Q2506" s="99">
        <f>AM2506</f>
        <v>0</v>
      </c>
      <c r="R2506" s="99">
        <v>0</v>
      </c>
      <c r="S2506" s="47"/>
      <c r="T2506" s="99">
        <f>SUM(U2506,V2506,X2506,Y2506,Z2506,AA2506,AB2506)</f>
        <v>0</v>
      </c>
      <c r="U2506" s="99">
        <f>AP2506</f>
        <v>0</v>
      </c>
      <c r="V2506" s="99">
        <f>SUM(AS2506,AT2506,AU2506,AV2506,AW2506,AX2506,AY2506,AZ2506,BA2506,BB2506,BC2506)</f>
        <v>0</v>
      </c>
      <c r="W2506" s="99">
        <f>COUNT(AS2506,AT2506,AU2506,AV2506,AW2506,AX2506,AY2506,AZ2506,BA2506,BB2506,BC2506)</f>
        <v>0</v>
      </c>
      <c r="X2506" s="99">
        <v>0</v>
      </c>
      <c r="Y2506" s="99">
        <v>0</v>
      </c>
      <c r="Z2506" s="99">
        <v>0</v>
      </c>
      <c r="AA2506" s="99">
        <f>AR2506</f>
        <v>0</v>
      </c>
      <c r="AB2506" s="99">
        <f>AQ2506</f>
        <v>0</v>
      </c>
      <c r="AC2506" s="47"/>
      <c r="AD2506" s="99">
        <v>38</v>
      </c>
      <c r="AE2506" s="99"/>
      <c r="AF2506" s="99"/>
      <c r="AG2506" s="99"/>
      <c r="AH2506" s="99"/>
      <c r="AI2506" s="99"/>
      <c r="AJ2506" s="99"/>
      <c r="AK2506" s="99"/>
      <c r="AL2506" s="99"/>
      <c r="AM2506" s="100"/>
      <c r="AN2506" s="100"/>
      <c r="AO2506" s="44"/>
      <c r="AP2506" s="100"/>
      <c r="AQ2506" s="100"/>
      <c r="AR2506" s="100"/>
      <c r="AS2506" s="100"/>
      <c r="AT2506" s="100"/>
      <c r="AU2506" s="100"/>
      <c r="AV2506" s="100"/>
      <c r="AW2506" s="100"/>
      <c r="AX2506" s="100"/>
      <c r="AY2506" s="100"/>
      <c r="AZ2506" s="100"/>
      <c r="BA2506" s="100"/>
      <c r="BB2506" s="100"/>
      <c r="BC2506" s="100"/>
      <c r="BD2506" s="41"/>
    </row>
    <row r="2507" spans="1:56" x14ac:dyDescent="0.3">
      <c r="A2507" s="99" t="s">
        <v>73</v>
      </c>
      <c r="B2507" s="99" t="s">
        <v>199</v>
      </c>
      <c r="C2507" s="99" t="s">
        <v>1082</v>
      </c>
      <c r="D2507" s="99" t="s">
        <v>1083</v>
      </c>
      <c r="E2507" s="99" t="s">
        <v>54</v>
      </c>
      <c r="F2507" s="99">
        <v>999918820</v>
      </c>
      <c r="G2507" s="99">
        <f>(J2507+T2507)-H2507</f>
        <v>38</v>
      </c>
      <c r="H2507" s="99"/>
      <c r="I2507" s="24"/>
      <c r="J2507" s="99">
        <f>SUM(K2507,L2507,N2507,O2507,P2507,Q2507)</f>
        <v>38</v>
      </c>
      <c r="K2507" s="99">
        <f>SUM(AD2507,AL2507,AN2507)</f>
        <v>38</v>
      </c>
      <c r="L2507" s="99">
        <f>SUM(AE2507,AF2507,AG2507,AH2507)</f>
        <v>0</v>
      </c>
      <c r="M2507" s="99">
        <f>COUNT(#REF!,#REF!,#REF!,#REF!,#REF!,#REF!,#REF!,AE2507,#REF!,#REF!,#REF!,#REF!,AF2507,AG2507,#REF!,#REF!,#REF!,AH2507)</f>
        <v>0</v>
      </c>
      <c r="N2507" s="99">
        <f>AI2507+AJ2507</f>
        <v>0</v>
      </c>
      <c r="O2507" s="99"/>
      <c r="P2507" s="99">
        <f>AK2507</f>
        <v>0</v>
      </c>
      <c r="Q2507" s="99">
        <f>AM2507</f>
        <v>0</v>
      </c>
      <c r="R2507" s="99">
        <v>0</v>
      </c>
      <c r="S2507" s="47"/>
      <c r="T2507" s="99">
        <f>SUM(U2507,V2507,X2507,Y2507,Z2507,AA2507,AB2507)</f>
        <v>0</v>
      </c>
      <c r="U2507" s="99">
        <f>AP2507</f>
        <v>0</v>
      </c>
      <c r="V2507" s="99">
        <f>SUM(AS2507,AT2507,AU2507,AV2507,AW2507,AX2507,AY2507,AZ2507,BA2507,BB2507,BC2507)</f>
        <v>0</v>
      </c>
      <c r="W2507" s="99">
        <f>COUNT(AS2507,AT2507,AU2507,AV2507,AW2507,AX2507,AY2507,AZ2507,BA2507,BB2507,BC2507)</f>
        <v>0</v>
      </c>
      <c r="X2507" s="99">
        <v>0</v>
      </c>
      <c r="Y2507" s="99">
        <v>0</v>
      </c>
      <c r="Z2507" s="99">
        <v>0</v>
      </c>
      <c r="AA2507" s="99">
        <f>AR2507</f>
        <v>0</v>
      </c>
      <c r="AB2507" s="99">
        <f>AQ2507</f>
        <v>0</v>
      </c>
      <c r="AC2507" s="47"/>
      <c r="AD2507" s="99">
        <v>38</v>
      </c>
      <c r="AE2507" s="99"/>
      <c r="AF2507" s="99"/>
      <c r="AG2507" s="99"/>
      <c r="AH2507" s="99"/>
      <c r="AI2507" s="99"/>
      <c r="AJ2507" s="99"/>
      <c r="AK2507" s="99"/>
      <c r="AL2507" s="99"/>
      <c r="AM2507" s="100"/>
      <c r="AN2507" s="100"/>
      <c r="AO2507" s="44"/>
      <c r="AP2507" s="100"/>
      <c r="AQ2507" s="100"/>
      <c r="AR2507" s="100"/>
      <c r="AS2507" s="100"/>
      <c r="AT2507" s="100"/>
      <c r="AU2507" s="100"/>
      <c r="AV2507" s="100"/>
      <c r="AW2507" s="100"/>
      <c r="AX2507" s="100"/>
      <c r="AY2507" s="100"/>
      <c r="AZ2507" s="100"/>
      <c r="BA2507" s="100"/>
      <c r="BB2507" s="100"/>
      <c r="BC2507" s="100"/>
      <c r="BD2507" s="41"/>
    </row>
    <row r="2508" spans="1:56" x14ac:dyDescent="0.3">
      <c r="A2508" s="99" t="s">
        <v>73</v>
      </c>
      <c r="B2508" s="99" t="s">
        <v>199</v>
      </c>
      <c r="C2508" s="99" t="s">
        <v>1102</v>
      </c>
      <c r="D2508" s="99" t="s">
        <v>1103</v>
      </c>
      <c r="E2508" s="99" t="s">
        <v>54</v>
      </c>
      <c r="F2508" s="99">
        <v>999918964</v>
      </c>
      <c r="G2508" s="99">
        <f>(J2508+T2508)-H2508</f>
        <v>38</v>
      </c>
      <c r="H2508" s="99"/>
      <c r="I2508" s="24"/>
      <c r="J2508" s="99">
        <f>SUM(K2508,L2508,N2508,O2508,P2508,Q2508)</f>
        <v>38</v>
      </c>
      <c r="K2508" s="99">
        <f>SUM(AD2508,AL2508,AN2508)</f>
        <v>38</v>
      </c>
      <c r="L2508" s="99">
        <f>SUM(AE2508,AF2508,AG2508,AH2508)</f>
        <v>0</v>
      </c>
      <c r="M2508" s="99">
        <f>COUNT(#REF!,#REF!,#REF!,#REF!,#REF!,#REF!,#REF!,AE2508,#REF!,#REF!,#REF!,#REF!,AF2508,AG2508,#REF!,#REF!,#REF!,AH2508)</f>
        <v>0</v>
      </c>
      <c r="N2508" s="99">
        <f>AI2508+AJ2508</f>
        <v>0</v>
      </c>
      <c r="O2508" s="99"/>
      <c r="P2508" s="99">
        <f>AK2508</f>
        <v>0</v>
      </c>
      <c r="Q2508" s="99">
        <f>AM2508</f>
        <v>0</v>
      </c>
      <c r="R2508" s="99">
        <v>0</v>
      </c>
      <c r="S2508" s="47"/>
      <c r="T2508" s="99">
        <f>SUM(U2508,V2508,X2508,Y2508,Z2508,AA2508,AB2508)</f>
        <v>0</v>
      </c>
      <c r="U2508" s="99">
        <f>AP2508</f>
        <v>0</v>
      </c>
      <c r="V2508" s="99">
        <f>SUM(AS2508,AT2508,AU2508,AV2508,AW2508,AX2508,AY2508,AZ2508,BA2508,BB2508,BC2508)</f>
        <v>0</v>
      </c>
      <c r="W2508" s="99">
        <f>COUNT(AS2508,AT2508,AU2508,AV2508,AW2508,AX2508,AY2508,AZ2508,BA2508,BB2508,BC2508)</f>
        <v>0</v>
      </c>
      <c r="X2508" s="99">
        <v>0</v>
      </c>
      <c r="Y2508" s="99">
        <v>0</v>
      </c>
      <c r="Z2508" s="99">
        <v>0</v>
      </c>
      <c r="AA2508" s="99">
        <f>AR2508</f>
        <v>0</v>
      </c>
      <c r="AB2508" s="99">
        <f>AQ2508</f>
        <v>0</v>
      </c>
      <c r="AC2508" s="47"/>
      <c r="AD2508" s="99">
        <v>38</v>
      </c>
      <c r="AE2508" s="99"/>
      <c r="AF2508" s="99"/>
      <c r="AG2508" s="99"/>
      <c r="AH2508" s="99"/>
      <c r="AI2508" s="99"/>
      <c r="AJ2508" s="99"/>
      <c r="AK2508" s="99"/>
      <c r="AL2508" s="99"/>
      <c r="AM2508" s="100"/>
      <c r="AN2508" s="100"/>
      <c r="AO2508" s="44"/>
      <c r="AP2508" s="100"/>
      <c r="AQ2508" s="100"/>
      <c r="AR2508" s="100"/>
      <c r="AS2508" s="100"/>
      <c r="AT2508" s="100"/>
      <c r="AU2508" s="100"/>
      <c r="AV2508" s="100"/>
      <c r="AW2508" s="100"/>
      <c r="AX2508" s="100"/>
      <c r="AY2508" s="100"/>
      <c r="AZ2508" s="100"/>
      <c r="BA2508" s="100"/>
      <c r="BB2508" s="100"/>
      <c r="BC2508" s="100"/>
      <c r="BD2508" s="41"/>
    </row>
    <row r="2509" spans="1:56" x14ac:dyDescent="0.3">
      <c r="A2509" s="100" t="s">
        <v>73</v>
      </c>
      <c r="B2509" s="100" t="s">
        <v>199</v>
      </c>
      <c r="C2509" s="100" t="s">
        <v>1117</v>
      </c>
      <c r="D2509" s="100" t="s">
        <v>568</v>
      </c>
      <c r="E2509" s="100" t="s">
        <v>54</v>
      </c>
      <c r="F2509" s="100">
        <v>999919021</v>
      </c>
      <c r="G2509" s="99">
        <f>(J2509+T2509)-H2509</f>
        <v>38</v>
      </c>
      <c r="H2509" s="99"/>
      <c r="I2509" s="24"/>
      <c r="J2509" s="99">
        <f>SUM(K2509,L2509,N2509,O2509,P2509,Q2509)</f>
        <v>38</v>
      </c>
      <c r="K2509" s="99">
        <f>SUM(AD2509,AL2509,AN2509)</f>
        <v>38</v>
      </c>
      <c r="L2509" s="99">
        <f>SUM(AE2509,AF2509,AG2509,AH2509)</f>
        <v>0</v>
      </c>
      <c r="M2509" s="99">
        <f>COUNT(#REF!,#REF!,#REF!,#REF!,#REF!,#REF!,#REF!,AE2509,#REF!,#REF!,#REF!,#REF!,AF2509,AG2509,#REF!,#REF!,#REF!,AH2509)</f>
        <v>0</v>
      </c>
      <c r="N2509" s="99">
        <f>AI2509+AJ2509</f>
        <v>0</v>
      </c>
      <c r="O2509" s="99"/>
      <c r="P2509" s="99">
        <f>AK2509</f>
        <v>0</v>
      </c>
      <c r="Q2509" s="99">
        <f>AM2509</f>
        <v>0</v>
      </c>
      <c r="R2509" s="99">
        <v>0</v>
      </c>
      <c r="S2509" s="47"/>
      <c r="T2509" s="99">
        <f>SUM(U2509,V2509,X2509,Y2509,Z2509,AA2509,AB2509)</f>
        <v>0</v>
      </c>
      <c r="U2509" s="99">
        <f>AP2509</f>
        <v>0</v>
      </c>
      <c r="V2509" s="99">
        <f>SUM(AS2509,AT2509,AU2509,AV2509,AW2509,AX2509,AY2509,AZ2509,BA2509,BB2509,BC2509)</f>
        <v>0</v>
      </c>
      <c r="W2509" s="99">
        <f>COUNT(AS2509,AT2509,AU2509,AV2509,AW2509,AX2509,AY2509,AZ2509,BA2509,BB2509,BC2509)</f>
        <v>0</v>
      </c>
      <c r="X2509" s="99">
        <v>0</v>
      </c>
      <c r="Y2509" s="99">
        <v>0</v>
      </c>
      <c r="Z2509" s="99">
        <v>0</v>
      </c>
      <c r="AA2509" s="99">
        <f>AR2509</f>
        <v>0</v>
      </c>
      <c r="AB2509" s="99">
        <f>AQ2509</f>
        <v>0</v>
      </c>
      <c r="AC2509" s="47"/>
      <c r="AD2509" s="99">
        <v>38</v>
      </c>
      <c r="AE2509" s="99"/>
      <c r="AF2509" s="99"/>
      <c r="AG2509" s="99"/>
      <c r="AH2509" s="99"/>
      <c r="AI2509" s="99"/>
      <c r="AJ2509" s="99"/>
      <c r="AK2509" s="99"/>
      <c r="AL2509" s="99"/>
      <c r="AM2509" s="100"/>
      <c r="AN2509" s="100"/>
      <c r="AO2509" s="44"/>
      <c r="AP2509" s="100"/>
      <c r="AQ2509" s="100"/>
      <c r="AR2509" s="100"/>
      <c r="AS2509" s="100"/>
      <c r="AT2509" s="100"/>
      <c r="AU2509" s="100"/>
      <c r="AV2509" s="100"/>
      <c r="AW2509" s="100"/>
      <c r="AX2509" s="100"/>
      <c r="AY2509" s="100"/>
      <c r="AZ2509" s="100"/>
      <c r="BA2509" s="100"/>
      <c r="BB2509" s="100"/>
      <c r="BC2509" s="100"/>
      <c r="BD2509" s="41"/>
    </row>
    <row r="2510" spans="1:56" x14ac:dyDescent="0.3">
      <c r="A2510" s="100" t="s">
        <v>73</v>
      </c>
      <c r="B2510" s="100" t="s">
        <v>199</v>
      </c>
      <c r="C2510" s="100" t="s">
        <v>1125</v>
      </c>
      <c r="D2510" s="100" t="s">
        <v>1126</v>
      </c>
      <c r="E2510" s="100" t="s">
        <v>54</v>
      </c>
      <c r="F2510" s="100">
        <v>999919075</v>
      </c>
      <c r="G2510" s="99">
        <f>(J2510+T2510)-H2510</f>
        <v>38</v>
      </c>
      <c r="H2510" s="99"/>
      <c r="I2510" s="24"/>
      <c r="J2510" s="99">
        <f>SUM(K2510,L2510,N2510,O2510,P2510,Q2510)</f>
        <v>38</v>
      </c>
      <c r="K2510" s="99">
        <f>SUM(AD2510,AL2510,AN2510)</f>
        <v>38</v>
      </c>
      <c r="L2510" s="99">
        <f>SUM(AE2510,AF2510,AG2510,AH2510)</f>
        <v>0</v>
      </c>
      <c r="M2510" s="99">
        <f>COUNT(#REF!,#REF!,#REF!,#REF!,#REF!,#REF!,#REF!,AE2510,#REF!,#REF!,#REF!,#REF!,AF2510,AG2510,#REF!,#REF!,#REF!,AH2510)</f>
        <v>0</v>
      </c>
      <c r="N2510" s="99">
        <f>AI2510+AJ2510</f>
        <v>0</v>
      </c>
      <c r="O2510" s="99"/>
      <c r="P2510" s="99">
        <f>AK2510</f>
        <v>0</v>
      </c>
      <c r="Q2510" s="99">
        <f>AM2510</f>
        <v>0</v>
      </c>
      <c r="R2510" s="99">
        <v>0</v>
      </c>
      <c r="S2510" s="47"/>
      <c r="T2510" s="99">
        <f>SUM(U2510,V2510,X2510,Y2510,Z2510,AA2510,AB2510)</f>
        <v>0</v>
      </c>
      <c r="U2510" s="99">
        <f>AP2510</f>
        <v>0</v>
      </c>
      <c r="V2510" s="99">
        <f>SUM(AS2510,AT2510,AU2510,AV2510,AW2510,AX2510,AY2510,AZ2510,BA2510,BB2510,BC2510)</f>
        <v>0</v>
      </c>
      <c r="W2510" s="99">
        <f>COUNT(AS2510,AT2510,AU2510,AV2510,AW2510,AX2510,AY2510,AZ2510,BA2510,BB2510,BC2510)</f>
        <v>0</v>
      </c>
      <c r="X2510" s="99">
        <v>0</v>
      </c>
      <c r="Y2510" s="99">
        <v>0</v>
      </c>
      <c r="Z2510" s="99">
        <v>0</v>
      </c>
      <c r="AA2510" s="99">
        <f>AR2510</f>
        <v>0</v>
      </c>
      <c r="AB2510" s="99">
        <f>AQ2510</f>
        <v>0</v>
      </c>
      <c r="AC2510" s="47"/>
      <c r="AD2510" s="99">
        <v>38</v>
      </c>
      <c r="AE2510" s="99"/>
      <c r="AF2510" s="99"/>
      <c r="AG2510" s="99"/>
      <c r="AH2510" s="99"/>
      <c r="AI2510" s="99"/>
      <c r="AJ2510" s="99"/>
      <c r="AK2510" s="99"/>
      <c r="AL2510" s="99"/>
      <c r="AM2510" s="100"/>
      <c r="AN2510" s="100"/>
      <c r="AO2510" s="44"/>
      <c r="AP2510" s="100"/>
      <c r="AQ2510" s="100"/>
      <c r="AR2510" s="100"/>
      <c r="AS2510" s="100"/>
      <c r="AT2510" s="100"/>
      <c r="AU2510" s="100"/>
      <c r="AV2510" s="100"/>
      <c r="AW2510" s="100"/>
      <c r="AX2510" s="100"/>
      <c r="AY2510" s="100"/>
      <c r="AZ2510" s="100"/>
      <c r="BA2510" s="100"/>
      <c r="BB2510" s="100"/>
      <c r="BC2510" s="100"/>
      <c r="BD2510" s="41"/>
    </row>
    <row r="2511" spans="1:56" x14ac:dyDescent="0.3">
      <c r="A2511" s="100" t="s">
        <v>73</v>
      </c>
      <c r="B2511" s="100" t="s">
        <v>199</v>
      </c>
      <c r="C2511" s="100" t="s">
        <v>1131</v>
      </c>
      <c r="D2511" s="100" t="s">
        <v>1132</v>
      </c>
      <c r="E2511" s="100" t="s">
        <v>54</v>
      </c>
      <c r="F2511" s="100">
        <v>999919103</v>
      </c>
      <c r="G2511" s="99">
        <f>(J2511+T2511)-H2511</f>
        <v>38</v>
      </c>
      <c r="H2511" s="99"/>
      <c r="I2511" s="24"/>
      <c r="J2511" s="99">
        <f>SUM(K2511,L2511,N2511,O2511,P2511,Q2511)</f>
        <v>38</v>
      </c>
      <c r="K2511" s="99">
        <f>SUM(AD2511,AL2511,AN2511)</f>
        <v>38</v>
      </c>
      <c r="L2511" s="99">
        <f>SUM(AE2511,AF2511,AG2511,AH2511)</f>
        <v>0</v>
      </c>
      <c r="M2511" s="99">
        <f>COUNT(#REF!,#REF!,#REF!,#REF!,#REF!,#REF!,#REF!,AE2511,#REF!,#REF!,#REF!,#REF!,AF2511,AG2511,#REF!,#REF!,#REF!,AH2511)</f>
        <v>0</v>
      </c>
      <c r="N2511" s="99">
        <f>AI2511+AJ2511</f>
        <v>0</v>
      </c>
      <c r="O2511" s="99"/>
      <c r="P2511" s="99">
        <f>AK2511</f>
        <v>0</v>
      </c>
      <c r="Q2511" s="99">
        <f>AM2511</f>
        <v>0</v>
      </c>
      <c r="R2511" s="99">
        <v>0</v>
      </c>
      <c r="S2511" s="47"/>
      <c r="T2511" s="99">
        <f>SUM(U2511,V2511,X2511,Y2511,Z2511,AA2511,AB2511)</f>
        <v>0</v>
      </c>
      <c r="U2511" s="99">
        <f>AP2511</f>
        <v>0</v>
      </c>
      <c r="V2511" s="99">
        <f>SUM(AS2511,AT2511,AU2511,AV2511,AW2511,AX2511,AY2511,AZ2511,BA2511,BB2511,BC2511)</f>
        <v>0</v>
      </c>
      <c r="W2511" s="99">
        <f>COUNT(AS2511,AT2511,AU2511,AV2511,AW2511,AX2511,AY2511,AZ2511,BA2511,BB2511,BC2511)</f>
        <v>0</v>
      </c>
      <c r="X2511" s="99">
        <v>0</v>
      </c>
      <c r="Y2511" s="99">
        <v>0</v>
      </c>
      <c r="Z2511" s="99">
        <v>0</v>
      </c>
      <c r="AA2511" s="99">
        <f>AR2511</f>
        <v>0</v>
      </c>
      <c r="AB2511" s="99">
        <f>AQ2511</f>
        <v>0</v>
      </c>
      <c r="AC2511" s="47"/>
      <c r="AD2511" s="99">
        <v>38</v>
      </c>
      <c r="AE2511" s="99"/>
      <c r="AF2511" s="99"/>
      <c r="AG2511" s="99"/>
      <c r="AH2511" s="99"/>
      <c r="AI2511" s="99"/>
      <c r="AJ2511" s="99"/>
      <c r="AK2511" s="99"/>
      <c r="AL2511" s="99"/>
      <c r="AM2511" s="100"/>
      <c r="AN2511" s="100"/>
      <c r="AO2511" s="44"/>
      <c r="AP2511" s="100"/>
      <c r="AQ2511" s="100"/>
      <c r="AR2511" s="100"/>
      <c r="AS2511" s="100"/>
      <c r="AT2511" s="100"/>
      <c r="AU2511" s="100"/>
      <c r="AV2511" s="100"/>
      <c r="AW2511" s="100"/>
      <c r="AX2511" s="100"/>
      <c r="AY2511" s="100"/>
      <c r="AZ2511" s="100"/>
      <c r="BA2511" s="100"/>
      <c r="BB2511" s="100"/>
      <c r="BC2511" s="100"/>
      <c r="BD2511" s="41"/>
    </row>
    <row r="2512" spans="1:56" x14ac:dyDescent="0.3">
      <c r="A2512" s="100" t="s">
        <v>73</v>
      </c>
      <c r="B2512" s="100" t="s">
        <v>199</v>
      </c>
      <c r="C2512" s="100" t="s">
        <v>469</v>
      </c>
      <c r="D2512" s="100" t="s">
        <v>1469</v>
      </c>
      <c r="E2512" s="100" t="s">
        <v>54</v>
      </c>
      <c r="F2512" s="100">
        <v>999922058</v>
      </c>
      <c r="G2512" s="99">
        <f>(J2512+T2512)-H2512</f>
        <v>38</v>
      </c>
      <c r="H2512" s="99"/>
      <c r="I2512" s="24"/>
      <c r="J2512" s="99">
        <f>SUM(K2512,L2512,N2512,O2512,P2512,Q2512)</f>
        <v>38</v>
      </c>
      <c r="K2512" s="99">
        <f>SUM(AD2512,AL2512,AN2512)</f>
        <v>38</v>
      </c>
      <c r="L2512" s="99">
        <f>SUM(AE2512,AF2512,AG2512,AH2512)</f>
        <v>0</v>
      </c>
      <c r="M2512" s="99">
        <f>COUNT(#REF!,#REF!,#REF!,#REF!,#REF!,#REF!,#REF!,AE2512,#REF!,#REF!,#REF!,#REF!,AF2512,AG2512,#REF!,#REF!,#REF!,AH2512)</f>
        <v>0</v>
      </c>
      <c r="N2512" s="99">
        <f>AI2512+AJ2512</f>
        <v>0</v>
      </c>
      <c r="O2512" s="99"/>
      <c r="P2512" s="99">
        <f>AK2512</f>
        <v>0</v>
      </c>
      <c r="Q2512" s="99">
        <f>AM2512</f>
        <v>0</v>
      </c>
      <c r="R2512" s="99">
        <v>0</v>
      </c>
      <c r="S2512" s="47"/>
      <c r="T2512" s="99">
        <f>SUM(U2512,V2512,X2512,Y2512,Z2512,AA2512,AB2512)</f>
        <v>0</v>
      </c>
      <c r="U2512" s="99">
        <f>AP2512</f>
        <v>0</v>
      </c>
      <c r="V2512" s="99">
        <f>SUM(AS2512,AT2512,AU2512,AV2512,AW2512,AX2512,AY2512,AZ2512,BA2512,BB2512,BC2512)</f>
        <v>0</v>
      </c>
      <c r="W2512" s="99">
        <f>COUNT(AS2512,AT2512,AU2512,AV2512,AW2512,AX2512,AY2512,AZ2512,BA2512,BB2512,BC2512)</f>
        <v>0</v>
      </c>
      <c r="X2512" s="99">
        <v>0</v>
      </c>
      <c r="Y2512" s="99">
        <v>0</v>
      </c>
      <c r="Z2512" s="99">
        <v>0</v>
      </c>
      <c r="AA2512" s="99">
        <f>AR2512</f>
        <v>0</v>
      </c>
      <c r="AB2512" s="99">
        <f>AQ2512</f>
        <v>0</v>
      </c>
      <c r="AC2512" s="47"/>
      <c r="AD2512" s="99">
        <v>38</v>
      </c>
      <c r="AE2512" s="99"/>
      <c r="AF2512" s="99"/>
      <c r="AG2512" s="99"/>
      <c r="AH2512" s="99"/>
      <c r="AI2512" s="99"/>
      <c r="AJ2512" s="99"/>
      <c r="AK2512" s="99"/>
      <c r="AL2512" s="99"/>
      <c r="AM2512" s="100"/>
      <c r="AN2512" s="100"/>
      <c r="AO2512" s="44"/>
      <c r="AP2512" s="100"/>
      <c r="AQ2512" s="100"/>
      <c r="AR2512" s="100"/>
      <c r="AS2512" s="100"/>
      <c r="AT2512" s="100"/>
      <c r="AU2512" s="100"/>
      <c r="AV2512" s="100"/>
      <c r="AW2512" s="100"/>
      <c r="AX2512" s="100"/>
      <c r="AY2512" s="100"/>
      <c r="AZ2512" s="100"/>
      <c r="BA2512" s="100"/>
      <c r="BB2512" s="100"/>
      <c r="BC2512" s="100"/>
      <c r="BD2512" s="41"/>
    </row>
    <row r="2513" spans="1:56" x14ac:dyDescent="0.3">
      <c r="A2513" s="100" t="s">
        <v>73</v>
      </c>
      <c r="B2513" s="100" t="s">
        <v>199</v>
      </c>
      <c r="C2513" s="100" t="s">
        <v>1537</v>
      </c>
      <c r="D2513" s="100" t="s">
        <v>1538</v>
      </c>
      <c r="E2513" s="100" t="s">
        <v>54</v>
      </c>
      <c r="F2513" s="100">
        <v>999922541</v>
      </c>
      <c r="G2513" s="99">
        <f>(J2513+T2513)-H2513</f>
        <v>38</v>
      </c>
      <c r="H2513" s="99"/>
      <c r="I2513" s="24"/>
      <c r="J2513" s="99">
        <f>SUM(K2513,L2513,N2513,O2513,P2513,Q2513)</f>
        <v>38</v>
      </c>
      <c r="K2513" s="99">
        <f>SUM(AD2513,AL2513,AN2513)</f>
        <v>38</v>
      </c>
      <c r="L2513" s="99">
        <f>SUM(AE2513,AF2513,AG2513,AH2513)</f>
        <v>0</v>
      </c>
      <c r="M2513" s="99">
        <f>COUNT(#REF!,#REF!,#REF!,#REF!,#REF!,#REF!,#REF!,AE2513,#REF!,#REF!,#REF!,#REF!,AF2513,AG2513,#REF!,#REF!,#REF!,AH2513)</f>
        <v>0</v>
      </c>
      <c r="N2513" s="99">
        <f>AI2513+AJ2513</f>
        <v>0</v>
      </c>
      <c r="O2513" s="99"/>
      <c r="P2513" s="99">
        <f>AK2513</f>
        <v>0</v>
      </c>
      <c r="Q2513" s="99">
        <f>AM2513</f>
        <v>0</v>
      </c>
      <c r="R2513" s="99">
        <v>0</v>
      </c>
      <c r="S2513" s="47"/>
      <c r="T2513" s="99">
        <f>SUM(U2513,V2513,X2513,Y2513,Z2513,AA2513,AB2513)</f>
        <v>0</v>
      </c>
      <c r="U2513" s="99">
        <f>AP2513</f>
        <v>0</v>
      </c>
      <c r="V2513" s="99">
        <f>SUM(AS2513,AT2513,AU2513,AV2513,AW2513,AX2513,AY2513,AZ2513,BA2513,BB2513,BC2513)</f>
        <v>0</v>
      </c>
      <c r="W2513" s="99">
        <f>COUNT(AS2513,AT2513,AU2513,AV2513,AW2513,AX2513,AY2513,AZ2513,BA2513,BB2513,BC2513)</f>
        <v>0</v>
      </c>
      <c r="X2513" s="99">
        <v>0</v>
      </c>
      <c r="Y2513" s="99">
        <v>0</v>
      </c>
      <c r="Z2513" s="99">
        <v>0</v>
      </c>
      <c r="AA2513" s="99">
        <f>AR2513</f>
        <v>0</v>
      </c>
      <c r="AB2513" s="99">
        <f>AQ2513</f>
        <v>0</v>
      </c>
      <c r="AC2513" s="47"/>
      <c r="AD2513" s="99">
        <v>38</v>
      </c>
      <c r="AE2513" s="99"/>
      <c r="AF2513" s="99"/>
      <c r="AG2513" s="99"/>
      <c r="AH2513" s="99"/>
      <c r="AI2513" s="99"/>
      <c r="AJ2513" s="99"/>
      <c r="AK2513" s="99"/>
      <c r="AL2513" s="99"/>
      <c r="AM2513" s="100"/>
      <c r="AN2513" s="100"/>
      <c r="AO2513" s="44"/>
      <c r="AP2513" s="100"/>
      <c r="AQ2513" s="100"/>
      <c r="AR2513" s="100"/>
      <c r="AS2513" s="100"/>
      <c r="AT2513" s="100"/>
      <c r="AU2513" s="100"/>
      <c r="AV2513" s="100"/>
      <c r="AW2513" s="100"/>
      <c r="AX2513" s="100"/>
      <c r="AY2513" s="100"/>
      <c r="AZ2513" s="100"/>
      <c r="BA2513" s="100"/>
      <c r="BB2513" s="100"/>
      <c r="BC2513" s="100"/>
      <c r="BD2513" s="41"/>
    </row>
    <row r="2514" spans="1:56" x14ac:dyDescent="0.3">
      <c r="A2514" s="100" t="s">
        <v>73</v>
      </c>
      <c r="B2514" s="100" t="s">
        <v>199</v>
      </c>
      <c r="C2514" s="100" t="s">
        <v>74</v>
      </c>
      <c r="D2514" s="100" t="s">
        <v>1552</v>
      </c>
      <c r="E2514" s="100" t="s">
        <v>54</v>
      </c>
      <c r="F2514" s="100">
        <v>999922581</v>
      </c>
      <c r="G2514" s="99">
        <f>(J2514+T2514)-H2514</f>
        <v>38</v>
      </c>
      <c r="H2514" s="99"/>
      <c r="I2514" s="24"/>
      <c r="J2514" s="99">
        <f>SUM(K2514,L2514,N2514,O2514,P2514,Q2514)</f>
        <v>38</v>
      </c>
      <c r="K2514" s="99">
        <f>SUM(AD2514,AL2514,AN2514)</f>
        <v>38</v>
      </c>
      <c r="L2514" s="99">
        <f>SUM(AE2514,AF2514,AG2514,AH2514)</f>
        <v>0</v>
      </c>
      <c r="M2514" s="99">
        <f>COUNT(#REF!,#REF!,#REF!,#REF!,#REF!,#REF!,#REF!,AE2514,#REF!,#REF!,#REF!,#REF!,AF2514,AG2514,#REF!,#REF!,#REF!,AH2514)</f>
        <v>0</v>
      </c>
      <c r="N2514" s="99">
        <f>AI2514+AJ2514</f>
        <v>0</v>
      </c>
      <c r="O2514" s="99"/>
      <c r="P2514" s="99">
        <f>AK2514</f>
        <v>0</v>
      </c>
      <c r="Q2514" s="99">
        <f>AM2514</f>
        <v>0</v>
      </c>
      <c r="R2514" s="99">
        <v>0</v>
      </c>
      <c r="S2514" s="47"/>
      <c r="T2514" s="99">
        <f>SUM(U2514,V2514,X2514,Y2514,Z2514,AA2514,AB2514)</f>
        <v>0</v>
      </c>
      <c r="U2514" s="99">
        <f>AP2514</f>
        <v>0</v>
      </c>
      <c r="V2514" s="99">
        <f>SUM(AS2514,AT2514,AU2514,AV2514,AW2514,AX2514,AY2514,AZ2514,BA2514,BB2514,BC2514)</f>
        <v>0</v>
      </c>
      <c r="W2514" s="99">
        <f>COUNT(AS2514,AT2514,AU2514,AV2514,AW2514,AX2514,AY2514,AZ2514,BA2514,BB2514,BC2514)</f>
        <v>0</v>
      </c>
      <c r="X2514" s="99">
        <v>0</v>
      </c>
      <c r="Y2514" s="99">
        <v>0</v>
      </c>
      <c r="Z2514" s="99">
        <v>0</v>
      </c>
      <c r="AA2514" s="99">
        <f>AR2514</f>
        <v>0</v>
      </c>
      <c r="AB2514" s="99">
        <f>AQ2514</f>
        <v>0</v>
      </c>
      <c r="AC2514" s="47"/>
      <c r="AD2514" s="99">
        <v>38</v>
      </c>
      <c r="AE2514" s="99"/>
      <c r="AF2514" s="99"/>
      <c r="AG2514" s="99"/>
      <c r="AH2514" s="99"/>
      <c r="AI2514" s="99"/>
      <c r="AJ2514" s="99"/>
      <c r="AK2514" s="99"/>
      <c r="AL2514" s="99"/>
      <c r="AM2514" s="100"/>
      <c r="AN2514" s="100"/>
      <c r="AO2514" s="44"/>
      <c r="AP2514" s="100"/>
      <c r="AQ2514" s="100"/>
      <c r="AR2514" s="100"/>
      <c r="AS2514" s="100"/>
      <c r="AT2514" s="100"/>
      <c r="AU2514" s="100"/>
      <c r="AV2514" s="100"/>
      <c r="AW2514" s="100"/>
      <c r="AX2514" s="100"/>
      <c r="AY2514" s="100"/>
      <c r="AZ2514" s="100"/>
      <c r="BA2514" s="100"/>
      <c r="BB2514" s="100"/>
      <c r="BC2514" s="100"/>
      <c r="BD2514" s="41"/>
    </row>
    <row r="2515" spans="1:56" x14ac:dyDescent="0.3">
      <c r="A2515" s="100" t="s">
        <v>73</v>
      </c>
      <c r="B2515" s="100" t="s">
        <v>199</v>
      </c>
      <c r="C2515" s="100" t="s">
        <v>1358</v>
      </c>
      <c r="D2515" s="100" t="s">
        <v>133</v>
      </c>
      <c r="E2515" s="100" t="s">
        <v>54</v>
      </c>
      <c r="F2515" s="100">
        <v>999922713</v>
      </c>
      <c r="G2515" s="99">
        <f>(J2515+T2515)-H2515</f>
        <v>38</v>
      </c>
      <c r="H2515" s="99"/>
      <c r="I2515" s="24"/>
      <c r="J2515" s="99">
        <f>SUM(K2515,L2515,N2515,O2515,P2515,Q2515)</f>
        <v>38</v>
      </c>
      <c r="K2515" s="99">
        <f>SUM(AD2515,AL2515,AN2515)</f>
        <v>38</v>
      </c>
      <c r="L2515" s="99">
        <f>SUM(AE2515,AF2515,AG2515,AH2515)</f>
        <v>0</v>
      </c>
      <c r="M2515" s="99">
        <f>COUNT(#REF!,#REF!,#REF!,#REF!,#REF!,#REF!,#REF!,AE2515,#REF!,#REF!,#REF!,#REF!,AF2515,AG2515,#REF!,#REF!,#REF!,AH2515)</f>
        <v>0</v>
      </c>
      <c r="N2515" s="99">
        <f>AI2515+AJ2515</f>
        <v>0</v>
      </c>
      <c r="O2515" s="99"/>
      <c r="P2515" s="99">
        <f>AK2515</f>
        <v>0</v>
      </c>
      <c r="Q2515" s="99">
        <f>AM2515</f>
        <v>0</v>
      </c>
      <c r="R2515" s="99">
        <v>0</v>
      </c>
      <c r="S2515" s="47"/>
      <c r="T2515" s="99">
        <f>SUM(U2515,V2515,X2515,Y2515,Z2515,AA2515,AB2515)</f>
        <v>0</v>
      </c>
      <c r="U2515" s="99">
        <f>AP2515</f>
        <v>0</v>
      </c>
      <c r="V2515" s="99">
        <f>SUM(AS2515,AT2515,AU2515,AV2515,AW2515,AX2515,AY2515,AZ2515,BA2515,BB2515,BC2515)</f>
        <v>0</v>
      </c>
      <c r="W2515" s="99">
        <f>COUNT(AS2515,AT2515,AU2515,AV2515,AW2515,AX2515,AY2515,AZ2515,BA2515,BB2515,BC2515)</f>
        <v>0</v>
      </c>
      <c r="X2515" s="99">
        <v>0</v>
      </c>
      <c r="Y2515" s="99">
        <v>0</v>
      </c>
      <c r="Z2515" s="99">
        <v>0</v>
      </c>
      <c r="AA2515" s="99">
        <f>AR2515</f>
        <v>0</v>
      </c>
      <c r="AB2515" s="99">
        <f>AQ2515</f>
        <v>0</v>
      </c>
      <c r="AC2515" s="47"/>
      <c r="AD2515" s="99">
        <v>38</v>
      </c>
      <c r="AE2515" s="99"/>
      <c r="AF2515" s="99"/>
      <c r="AG2515" s="99"/>
      <c r="AH2515" s="99"/>
      <c r="AI2515" s="99"/>
      <c r="AJ2515" s="99"/>
      <c r="AK2515" s="99"/>
      <c r="AL2515" s="99"/>
      <c r="AM2515" s="100"/>
      <c r="AN2515" s="100"/>
      <c r="AO2515" s="44"/>
      <c r="AP2515" s="100"/>
      <c r="AQ2515" s="100"/>
      <c r="AR2515" s="100"/>
      <c r="AS2515" s="100"/>
      <c r="AT2515" s="100"/>
      <c r="AU2515" s="100"/>
      <c r="AV2515" s="100"/>
      <c r="AW2515" s="100"/>
      <c r="AX2515" s="100"/>
      <c r="AY2515" s="100"/>
      <c r="AZ2515" s="100"/>
      <c r="BA2515" s="100"/>
      <c r="BB2515" s="100"/>
      <c r="BC2515" s="100"/>
      <c r="BD2515" s="41"/>
    </row>
    <row r="2516" spans="1:56" x14ac:dyDescent="0.3">
      <c r="A2516" s="100" t="s">
        <v>73</v>
      </c>
      <c r="B2516" s="100" t="s">
        <v>199</v>
      </c>
      <c r="C2516" s="100" t="s">
        <v>452</v>
      </c>
      <c r="D2516" s="100" t="s">
        <v>1636</v>
      </c>
      <c r="E2516" s="100" t="s">
        <v>54</v>
      </c>
      <c r="F2516" s="100">
        <v>999923111</v>
      </c>
      <c r="G2516" s="99">
        <f>(J2516+T2516)-H2516</f>
        <v>38</v>
      </c>
      <c r="H2516" s="99"/>
      <c r="I2516" s="24"/>
      <c r="J2516" s="99">
        <f>SUM(K2516,L2516,N2516,O2516,P2516,Q2516)</f>
        <v>38</v>
      </c>
      <c r="K2516" s="99">
        <f>SUM(AD2516,AL2516,AN2516)</f>
        <v>38</v>
      </c>
      <c r="L2516" s="99">
        <f>SUM(AE2516,AF2516,AG2516,AH2516)</f>
        <v>0</v>
      </c>
      <c r="M2516" s="99">
        <f>COUNT(#REF!,#REF!,#REF!,#REF!,#REF!,#REF!,#REF!,AE2516,#REF!,#REF!,#REF!,#REF!,AF2516,AG2516,#REF!,#REF!,#REF!,AH2516)</f>
        <v>0</v>
      </c>
      <c r="N2516" s="99">
        <f>AI2516+AJ2516</f>
        <v>0</v>
      </c>
      <c r="O2516" s="99"/>
      <c r="P2516" s="99">
        <f>AK2516</f>
        <v>0</v>
      </c>
      <c r="Q2516" s="99">
        <f>AM2516</f>
        <v>0</v>
      </c>
      <c r="R2516" s="99">
        <v>0</v>
      </c>
      <c r="S2516" s="47"/>
      <c r="T2516" s="99">
        <f>SUM(U2516,V2516,X2516,Y2516,Z2516,AA2516,AB2516)</f>
        <v>0</v>
      </c>
      <c r="U2516" s="99">
        <f>AP2516</f>
        <v>0</v>
      </c>
      <c r="V2516" s="99">
        <f>SUM(AS2516,AT2516,AU2516,AV2516,AW2516,AX2516,AY2516,AZ2516,BA2516,BB2516,BC2516)</f>
        <v>0</v>
      </c>
      <c r="W2516" s="99">
        <f>COUNT(AS2516,AT2516,AU2516,AV2516,AW2516,AX2516,AY2516,AZ2516,BA2516,BB2516,BC2516)</f>
        <v>0</v>
      </c>
      <c r="X2516" s="99">
        <v>0</v>
      </c>
      <c r="Y2516" s="99">
        <v>0</v>
      </c>
      <c r="Z2516" s="99">
        <v>0</v>
      </c>
      <c r="AA2516" s="99">
        <f>AR2516</f>
        <v>0</v>
      </c>
      <c r="AB2516" s="99">
        <f>AQ2516</f>
        <v>0</v>
      </c>
      <c r="AC2516" s="47"/>
      <c r="AD2516" s="99">
        <v>38</v>
      </c>
      <c r="AE2516" s="99"/>
      <c r="AF2516" s="99"/>
      <c r="AG2516" s="99"/>
      <c r="AH2516" s="99"/>
      <c r="AI2516" s="99"/>
      <c r="AJ2516" s="99"/>
      <c r="AK2516" s="99"/>
      <c r="AL2516" s="99"/>
      <c r="AM2516" s="100"/>
      <c r="AN2516" s="100"/>
      <c r="AO2516" s="44"/>
      <c r="AP2516" s="100"/>
      <c r="AQ2516" s="100"/>
      <c r="AR2516" s="100"/>
      <c r="AS2516" s="100"/>
      <c r="AT2516" s="100"/>
      <c r="AU2516" s="100"/>
      <c r="AV2516" s="100"/>
      <c r="AW2516" s="100"/>
      <c r="AX2516" s="100"/>
      <c r="AY2516" s="100"/>
      <c r="AZ2516" s="100"/>
      <c r="BA2516" s="100"/>
      <c r="BB2516" s="100"/>
      <c r="BC2516" s="100"/>
      <c r="BD2516" s="41"/>
    </row>
    <row r="2517" spans="1:56" x14ac:dyDescent="0.3">
      <c r="A2517" s="100" t="s">
        <v>73</v>
      </c>
      <c r="B2517" s="100" t="s">
        <v>199</v>
      </c>
      <c r="C2517" s="100" t="s">
        <v>1682</v>
      </c>
      <c r="D2517" s="100" t="s">
        <v>1683</v>
      </c>
      <c r="E2517" s="100" t="s">
        <v>54</v>
      </c>
      <c r="F2517" s="100">
        <v>999923432</v>
      </c>
      <c r="G2517" s="99">
        <f>(J2517+T2517)-H2517</f>
        <v>38</v>
      </c>
      <c r="H2517" s="99"/>
      <c r="I2517" s="24"/>
      <c r="J2517" s="99">
        <f>SUM(K2517,L2517,N2517,O2517,P2517,Q2517)</f>
        <v>38</v>
      </c>
      <c r="K2517" s="99">
        <f>SUM(AD2517,AL2517,AN2517)</f>
        <v>38</v>
      </c>
      <c r="L2517" s="99">
        <f>SUM(AE2517,AF2517,AG2517,AH2517)</f>
        <v>0</v>
      </c>
      <c r="M2517" s="99">
        <f>COUNT(#REF!,#REF!,#REF!,#REF!,#REF!,#REF!,#REF!,AE2517,#REF!,#REF!,#REF!,#REF!,AF2517,AG2517,#REF!,#REF!,#REF!,AH2517)</f>
        <v>0</v>
      </c>
      <c r="N2517" s="99">
        <f>AI2517+AJ2517</f>
        <v>0</v>
      </c>
      <c r="O2517" s="99"/>
      <c r="P2517" s="99">
        <f>AK2517</f>
        <v>0</v>
      </c>
      <c r="Q2517" s="99">
        <f>AM2517</f>
        <v>0</v>
      </c>
      <c r="R2517" s="99">
        <v>0</v>
      </c>
      <c r="S2517" s="47"/>
      <c r="T2517" s="99">
        <f>SUM(U2517,V2517,X2517,Y2517,Z2517,AA2517,AB2517)</f>
        <v>0</v>
      </c>
      <c r="U2517" s="99">
        <f>AP2517</f>
        <v>0</v>
      </c>
      <c r="V2517" s="99">
        <f>SUM(AS2517,AT2517,AU2517,AV2517,AW2517,AX2517,AY2517,AZ2517,BA2517,BB2517,BC2517)</f>
        <v>0</v>
      </c>
      <c r="W2517" s="99">
        <f>COUNT(AS2517,AT2517,AU2517,AV2517,AW2517,AX2517,AY2517,AZ2517,BA2517,BB2517,BC2517)</f>
        <v>0</v>
      </c>
      <c r="X2517" s="99">
        <v>0</v>
      </c>
      <c r="Y2517" s="99">
        <v>0</v>
      </c>
      <c r="Z2517" s="99">
        <v>0</v>
      </c>
      <c r="AA2517" s="99">
        <f>AR2517</f>
        <v>0</v>
      </c>
      <c r="AB2517" s="99">
        <f>AQ2517</f>
        <v>0</v>
      </c>
      <c r="AC2517" s="47"/>
      <c r="AD2517" s="99">
        <v>38</v>
      </c>
      <c r="AE2517" s="99"/>
      <c r="AF2517" s="99"/>
      <c r="AG2517" s="99"/>
      <c r="AH2517" s="99"/>
      <c r="AI2517" s="99"/>
      <c r="AJ2517" s="99"/>
      <c r="AK2517" s="99"/>
      <c r="AL2517" s="99"/>
      <c r="AM2517" s="100"/>
      <c r="AN2517" s="100"/>
      <c r="AO2517" s="44"/>
      <c r="AP2517" s="100"/>
      <c r="AQ2517" s="100"/>
      <c r="AR2517" s="100"/>
      <c r="AS2517" s="100"/>
      <c r="AT2517" s="100"/>
      <c r="AU2517" s="100"/>
      <c r="AV2517" s="100"/>
      <c r="AW2517" s="100"/>
      <c r="AX2517" s="100"/>
      <c r="AY2517" s="100"/>
      <c r="AZ2517" s="100"/>
      <c r="BA2517" s="100"/>
      <c r="BB2517" s="100"/>
      <c r="BC2517" s="100"/>
      <c r="BD2517" s="41"/>
    </row>
    <row r="2518" spans="1:56" x14ac:dyDescent="0.3">
      <c r="A2518" s="100" t="s">
        <v>73</v>
      </c>
      <c r="B2518" s="100" t="s">
        <v>199</v>
      </c>
      <c r="C2518" s="100" t="s">
        <v>737</v>
      </c>
      <c r="D2518" s="100" t="s">
        <v>1693</v>
      </c>
      <c r="E2518" s="100" t="s">
        <v>54</v>
      </c>
      <c r="F2518" s="100">
        <v>999923512</v>
      </c>
      <c r="G2518" s="99">
        <f>(J2518+T2518)-H2518</f>
        <v>38</v>
      </c>
      <c r="H2518" s="99"/>
      <c r="I2518" s="24"/>
      <c r="J2518" s="99">
        <f>SUM(K2518,L2518,N2518,O2518,P2518,Q2518)</f>
        <v>38</v>
      </c>
      <c r="K2518" s="99">
        <f>SUM(AD2518,AL2518,AN2518)</f>
        <v>38</v>
      </c>
      <c r="L2518" s="99">
        <f>SUM(AE2518,AF2518,AG2518,AH2518)</f>
        <v>0</v>
      </c>
      <c r="M2518" s="99">
        <f>COUNT(#REF!,#REF!,#REF!,#REF!,#REF!,#REF!,#REF!,AE2518,#REF!,#REF!,#REF!,#REF!,AF2518,AG2518,#REF!,#REF!,#REF!,AH2518)</f>
        <v>0</v>
      </c>
      <c r="N2518" s="99">
        <f>AI2518+AJ2518</f>
        <v>0</v>
      </c>
      <c r="O2518" s="99"/>
      <c r="P2518" s="99">
        <f>AK2518</f>
        <v>0</v>
      </c>
      <c r="Q2518" s="99">
        <f>AM2518</f>
        <v>0</v>
      </c>
      <c r="R2518" s="99">
        <v>0</v>
      </c>
      <c r="S2518" s="47"/>
      <c r="T2518" s="99">
        <f>SUM(U2518,V2518,X2518,Y2518,Z2518,AA2518,AB2518)</f>
        <v>0</v>
      </c>
      <c r="U2518" s="99">
        <f>AP2518</f>
        <v>0</v>
      </c>
      <c r="V2518" s="99">
        <f>SUM(AS2518,AT2518,AU2518,AV2518,AW2518,AX2518,AY2518,AZ2518,BA2518,BB2518,BC2518)</f>
        <v>0</v>
      </c>
      <c r="W2518" s="99">
        <f>COUNT(AS2518,AT2518,AU2518,AV2518,AW2518,AX2518,AY2518,AZ2518,BA2518,BB2518,BC2518)</f>
        <v>0</v>
      </c>
      <c r="X2518" s="99">
        <v>0</v>
      </c>
      <c r="Y2518" s="99">
        <v>0</v>
      </c>
      <c r="Z2518" s="99">
        <v>0</v>
      </c>
      <c r="AA2518" s="99">
        <f>AR2518</f>
        <v>0</v>
      </c>
      <c r="AB2518" s="99">
        <f>AQ2518</f>
        <v>0</v>
      </c>
      <c r="AC2518" s="47"/>
      <c r="AD2518" s="99">
        <v>38</v>
      </c>
      <c r="AE2518" s="99"/>
      <c r="AF2518" s="99"/>
      <c r="AG2518" s="99"/>
      <c r="AH2518" s="99"/>
      <c r="AI2518" s="99"/>
      <c r="AJ2518" s="99"/>
      <c r="AK2518" s="99"/>
      <c r="AL2518" s="99"/>
      <c r="AM2518" s="100"/>
      <c r="AN2518" s="100"/>
      <c r="AO2518" s="44"/>
      <c r="AP2518" s="100"/>
      <c r="AQ2518" s="100"/>
      <c r="AR2518" s="100"/>
      <c r="AS2518" s="100"/>
      <c r="AT2518" s="100"/>
      <c r="AU2518" s="100"/>
      <c r="AV2518" s="100"/>
      <c r="AW2518" s="100"/>
      <c r="AX2518" s="100"/>
      <c r="AY2518" s="100"/>
      <c r="AZ2518" s="100"/>
      <c r="BA2518" s="100"/>
      <c r="BB2518" s="100"/>
      <c r="BC2518" s="100"/>
      <c r="BD2518" s="41"/>
    </row>
    <row r="2519" spans="1:56" x14ac:dyDescent="0.3">
      <c r="A2519" s="100" t="s">
        <v>73</v>
      </c>
      <c r="B2519" s="100" t="s">
        <v>199</v>
      </c>
      <c r="C2519" s="100" t="s">
        <v>636</v>
      </c>
      <c r="D2519" s="100" t="s">
        <v>568</v>
      </c>
      <c r="E2519" s="100" t="s">
        <v>54</v>
      </c>
      <c r="F2519" s="100">
        <v>999923541</v>
      </c>
      <c r="G2519" s="99">
        <f>(J2519+T2519)-H2519</f>
        <v>38</v>
      </c>
      <c r="H2519" s="99"/>
      <c r="I2519" s="24"/>
      <c r="J2519" s="99">
        <f>SUM(K2519,L2519,N2519,O2519,P2519,Q2519)</f>
        <v>38</v>
      </c>
      <c r="K2519" s="99">
        <f>SUM(AD2519,AL2519,AN2519)</f>
        <v>38</v>
      </c>
      <c r="L2519" s="99">
        <f>SUM(AE2519,AF2519,AG2519,AH2519)</f>
        <v>0</v>
      </c>
      <c r="M2519" s="99">
        <f>COUNT(#REF!,#REF!,#REF!,#REF!,#REF!,#REF!,#REF!,AE2519,#REF!,#REF!,#REF!,#REF!,AF2519,AG2519,#REF!,#REF!,#REF!,AH2519)</f>
        <v>0</v>
      </c>
      <c r="N2519" s="99">
        <f>AI2519+AJ2519</f>
        <v>0</v>
      </c>
      <c r="O2519" s="99"/>
      <c r="P2519" s="99">
        <f>AK2519</f>
        <v>0</v>
      </c>
      <c r="Q2519" s="99">
        <f>AM2519</f>
        <v>0</v>
      </c>
      <c r="R2519" s="99">
        <v>0</v>
      </c>
      <c r="S2519" s="47"/>
      <c r="T2519" s="99">
        <f>SUM(U2519,V2519,X2519,Y2519,Z2519,AA2519,AB2519)</f>
        <v>0</v>
      </c>
      <c r="U2519" s="99">
        <f>AP2519</f>
        <v>0</v>
      </c>
      <c r="V2519" s="99">
        <f>SUM(AS2519,AT2519,AU2519,AV2519,AW2519,AX2519,AY2519,AZ2519,BA2519,BB2519,BC2519)</f>
        <v>0</v>
      </c>
      <c r="W2519" s="99">
        <f>COUNT(AS2519,AT2519,AU2519,AV2519,AW2519,AX2519,AY2519,AZ2519,BA2519,BB2519,BC2519)</f>
        <v>0</v>
      </c>
      <c r="X2519" s="99">
        <v>0</v>
      </c>
      <c r="Y2519" s="99">
        <v>0</v>
      </c>
      <c r="Z2519" s="99">
        <v>0</v>
      </c>
      <c r="AA2519" s="99">
        <f>AR2519</f>
        <v>0</v>
      </c>
      <c r="AB2519" s="99">
        <f>AQ2519</f>
        <v>0</v>
      </c>
      <c r="AC2519" s="47"/>
      <c r="AD2519" s="99">
        <v>38</v>
      </c>
      <c r="AE2519" s="99"/>
      <c r="AF2519" s="99"/>
      <c r="AG2519" s="99"/>
      <c r="AH2519" s="99"/>
      <c r="AI2519" s="99"/>
      <c r="AJ2519" s="99"/>
      <c r="AK2519" s="99"/>
      <c r="AL2519" s="99"/>
      <c r="AM2519" s="100"/>
      <c r="AN2519" s="100"/>
      <c r="AO2519" s="44"/>
      <c r="AP2519" s="100"/>
      <c r="AQ2519" s="100"/>
      <c r="AR2519" s="100"/>
      <c r="AS2519" s="100"/>
      <c r="AT2519" s="100"/>
      <c r="AU2519" s="100"/>
      <c r="AV2519" s="100"/>
      <c r="AW2519" s="100"/>
      <c r="AX2519" s="100"/>
      <c r="AY2519" s="100"/>
      <c r="AZ2519" s="100"/>
      <c r="BA2519" s="100"/>
      <c r="BB2519" s="100"/>
      <c r="BC2519" s="100"/>
      <c r="BD2519" s="41"/>
    </row>
    <row r="2520" spans="1:56" x14ac:dyDescent="0.3">
      <c r="A2520" s="100" t="s">
        <v>73</v>
      </c>
      <c r="B2520" s="100" t="s">
        <v>199</v>
      </c>
      <c r="C2520" s="100" t="s">
        <v>1514</v>
      </c>
      <c r="D2520" s="100" t="s">
        <v>2360</v>
      </c>
      <c r="E2520" s="100" t="s">
        <v>54</v>
      </c>
      <c r="F2520" s="100">
        <v>999926883</v>
      </c>
      <c r="G2520" s="99">
        <f>(J2520+T2520)-H2520</f>
        <v>38</v>
      </c>
      <c r="H2520" s="99"/>
      <c r="I2520" s="24"/>
      <c r="J2520" s="99">
        <f>SUM(K2520,L2520,N2520,O2520,P2520,Q2520)</f>
        <v>38</v>
      </c>
      <c r="K2520" s="99">
        <f>SUM(AD2520,AL2520,AN2520)</f>
        <v>38</v>
      </c>
      <c r="L2520" s="99">
        <f>SUM(AE2520,AF2520,AG2520,AH2520)</f>
        <v>0</v>
      </c>
      <c r="M2520" s="99">
        <f>COUNT(#REF!,#REF!,#REF!,#REF!,#REF!,#REF!,#REF!,AE2520,#REF!,#REF!,#REF!,#REF!,AF2520,AG2520,#REF!,#REF!,#REF!,AH2520)</f>
        <v>0</v>
      </c>
      <c r="N2520" s="99">
        <f>AI2520+AJ2520</f>
        <v>0</v>
      </c>
      <c r="O2520" s="99"/>
      <c r="P2520" s="99">
        <f>AK2520</f>
        <v>0</v>
      </c>
      <c r="Q2520" s="99">
        <f>AM2520</f>
        <v>0</v>
      </c>
      <c r="R2520" s="99">
        <v>0</v>
      </c>
      <c r="S2520" s="47"/>
      <c r="T2520" s="99">
        <f>SUM(U2520,V2520,X2520,Y2520,Z2520,AA2520,AB2520)</f>
        <v>0</v>
      </c>
      <c r="U2520" s="99">
        <f>AP2520</f>
        <v>0</v>
      </c>
      <c r="V2520" s="99">
        <f>SUM(AS2520,AT2520,AU2520,AV2520,AW2520,AX2520,AY2520,AZ2520,BA2520,BB2520,BC2520)</f>
        <v>0</v>
      </c>
      <c r="W2520" s="99">
        <f>COUNT(AS2520,AT2520,AU2520,AV2520,AW2520,AX2520,AY2520,AZ2520,BA2520,BB2520,BC2520)</f>
        <v>0</v>
      </c>
      <c r="X2520" s="99">
        <v>0</v>
      </c>
      <c r="Y2520" s="99">
        <v>0</v>
      </c>
      <c r="Z2520" s="99">
        <v>0</v>
      </c>
      <c r="AA2520" s="99">
        <f>AR2520</f>
        <v>0</v>
      </c>
      <c r="AB2520" s="99">
        <f>AQ2520</f>
        <v>0</v>
      </c>
      <c r="AC2520" s="47"/>
      <c r="AD2520" s="99">
        <v>38</v>
      </c>
      <c r="AE2520" s="99"/>
      <c r="AF2520" s="99"/>
      <c r="AG2520" s="99"/>
      <c r="AH2520" s="99"/>
      <c r="AI2520" s="99"/>
      <c r="AJ2520" s="99"/>
      <c r="AK2520" s="99"/>
      <c r="AL2520" s="99"/>
      <c r="AM2520" s="100"/>
      <c r="AN2520" s="100"/>
      <c r="AO2520" s="44"/>
      <c r="AP2520" s="100"/>
      <c r="AQ2520" s="100"/>
      <c r="AR2520" s="100"/>
      <c r="AS2520" s="100"/>
      <c r="AT2520" s="100"/>
      <c r="AU2520" s="100"/>
      <c r="AV2520" s="100"/>
      <c r="AW2520" s="100"/>
      <c r="AX2520" s="100"/>
      <c r="AY2520" s="100"/>
      <c r="AZ2520" s="100"/>
      <c r="BA2520" s="100"/>
      <c r="BB2520" s="100"/>
      <c r="BC2520" s="100"/>
      <c r="BD2520" s="41"/>
    </row>
    <row r="2521" spans="1:56" x14ac:dyDescent="0.3">
      <c r="A2521" s="100" t="s">
        <v>73</v>
      </c>
      <c r="B2521" s="100" t="s">
        <v>199</v>
      </c>
      <c r="C2521" s="100" t="s">
        <v>2382</v>
      </c>
      <c r="D2521" s="100" t="s">
        <v>1151</v>
      </c>
      <c r="E2521" s="100" t="s">
        <v>54</v>
      </c>
      <c r="F2521" s="100">
        <v>999926916</v>
      </c>
      <c r="G2521" s="99">
        <f>(J2521+T2521)-H2521</f>
        <v>38</v>
      </c>
      <c r="H2521" s="99"/>
      <c r="I2521" s="24"/>
      <c r="J2521" s="99">
        <f>SUM(K2521,L2521,N2521,O2521,P2521,Q2521)</f>
        <v>38</v>
      </c>
      <c r="K2521" s="99">
        <f>SUM(AD2521,AL2521,AN2521)</f>
        <v>38</v>
      </c>
      <c r="L2521" s="99">
        <f>SUM(AE2521,AF2521,AG2521,AH2521)</f>
        <v>0</v>
      </c>
      <c r="M2521" s="99">
        <f>COUNT(#REF!,#REF!,#REF!,#REF!,#REF!,#REF!,#REF!,AE2521,#REF!,#REF!,#REF!,#REF!,AF2521,AG2521,#REF!,#REF!,#REF!,AH2521)</f>
        <v>0</v>
      </c>
      <c r="N2521" s="99">
        <f>AI2521+AJ2521</f>
        <v>0</v>
      </c>
      <c r="O2521" s="99"/>
      <c r="P2521" s="99">
        <f>AK2521</f>
        <v>0</v>
      </c>
      <c r="Q2521" s="99">
        <f>AM2521</f>
        <v>0</v>
      </c>
      <c r="R2521" s="99">
        <v>0</v>
      </c>
      <c r="S2521" s="47"/>
      <c r="T2521" s="99">
        <f>SUM(U2521,V2521,X2521,Y2521,Z2521,AA2521,AB2521)</f>
        <v>0</v>
      </c>
      <c r="U2521" s="99">
        <f>AP2521</f>
        <v>0</v>
      </c>
      <c r="V2521" s="99">
        <f>SUM(AS2521,AT2521,AU2521,AV2521,AW2521,AX2521,AY2521,AZ2521,BA2521,BB2521,BC2521)</f>
        <v>0</v>
      </c>
      <c r="W2521" s="99">
        <f>COUNT(AS2521,AT2521,AU2521,AV2521,AW2521,AX2521,AY2521,AZ2521,BA2521,BB2521,BC2521)</f>
        <v>0</v>
      </c>
      <c r="X2521" s="99">
        <v>0</v>
      </c>
      <c r="Y2521" s="99">
        <v>0</v>
      </c>
      <c r="Z2521" s="99">
        <v>0</v>
      </c>
      <c r="AA2521" s="99">
        <f>AR2521</f>
        <v>0</v>
      </c>
      <c r="AB2521" s="99">
        <f>AQ2521</f>
        <v>0</v>
      </c>
      <c r="AC2521" s="47"/>
      <c r="AD2521" s="99">
        <v>38</v>
      </c>
      <c r="AE2521" s="99"/>
      <c r="AF2521" s="99"/>
      <c r="AG2521" s="99"/>
      <c r="AH2521" s="99"/>
      <c r="AI2521" s="99"/>
      <c r="AJ2521" s="99"/>
      <c r="AK2521" s="99"/>
      <c r="AL2521" s="99"/>
      <c r="AM2521" s="100"/>
      <c r="AN2521" s="100"/>
      <c r="AO2521" s="44"/>
      <c r="AP2521" s="100"/>
      <c r="AQ2521" s="100"/>
      <c r="AR2521" s="100"/>
      <c r="AS2521" s="100"/>
      <c r="AT2521" s="100"/>
      <c r="AU2521" s="100"/>
      <c r="AV2521" s="100"/>
      <c r="AW2521" s="100"/>
      <c r="AX2521" s="100"/>
      <c r="AY2521" s="100"/>
      <c r="AZ2521" s="100"/>
      <c r="BA2521" s="100"/>
      <c r="BB2521" s="100"/>
      <c r="BC2521" s="100"/>
      <c r="BD2521" s="41"/>
    </row>
    <row r="2522" spans="1:56" x14ac:dyDescent="0.3">
      <c r="A2522" s="99" t="s">
        <v>73</v>
      </c>
      <c r="B2522" s="99" t="s">
        <v>199</v>
      </c>
      <c r="C2522" s="99" t="s">
        <v>1020</v>
      </c>
      <c r="D2522" s="99" t="s">
        <v>1021</v>
      </c>
      <c r="E2522" s="99" t="s">
        <v>54</v>
      </c>
      <c r="F2522" s="99">
        <v>999918244</v>
      </c>
      <c r="G2522" s="99">
        <f>(J2522+T2522)-H2522</f>
        <v>35</v>
      </c>
      <c r="H2522" s="99"/>
      <c r="I2522" s="24"/>
      <c r="J2522" s="99">
        <f>SUM(K2522,L2522,N2522,O2522,P2522,Q2522)</f>
        <v>35</v>
      </c>
      <c r="K2522" s="99">
        <f>SUM(AD2522,AL2522,AN2522)</f>
        <v>0</v>
      </c>
      <c r="L2522" s="99">
        <f>SUM(AE2522,AF2522,AG2522,AH2522)</f>
        <v>0</v>
      </c>
      <c r="M2522" s="99">
        <f>COUNT(#REF!,#REF!,#REF!,#REF!,#REF!,#REF!,#REF!,AE2522,#REF!,#REF!,#REF!,#REF!,AF2522,AG2522,#REF!,#REF!,#REF!,AH2522)</f>
        <v>0</v>
      </c>
      <c r="N2522" s="99">
        <f>AI2522+AJ2522</f>
        <v>35</v>
      </c>
      <c r="O2522" s="99"/>
      <c r="P2522" s="99">
        <f>AK2522</f>
        <v>0</v>
      </c>
      <c r="Q2522" s="99">
        <f>AM2522</f>
        <v>0</v>
      </c>
      <c r="R2522" s="99">
        <v>0</v>
      </c>
      <c r="S2522" s="47"/>
      <c r="T2522" s="99">
        <f>SUM(U2522,V2522,X2522,Y2522,Z2522,AA2522,AB2522)</f>
        <v>0</v>
      </c>
      <c r="U2522" s="99">
        <f>AP2522</f>
        <v>0</v>
      </c>
      <c r="V2522" s="99">
        <f>SUM(AS2522,AT2522,AU2522,AV2522,AW2522,AX2522,AY2522,AZ2522,BA2522,BB2522,BC2522)</f>
        <v>0</v>
      </c>
      <c r="W2522" s="99">
        <f>COUNT(AS2522,AT2522,AU2522,AV2522,AW2522,AX2522,AY2522,AZ2522,BA2522,BB2522,BC2522)</f>
        <v>0</v>
      </c>
      <c r="X2522" s="99">
        <v>0</v>
      </c>
      <c r="Y2522" s="99">
        <v>0</v>
      </c>
      <c r="Z2522" s="99">
        <v>0</v>
      </c>
      <c r="AA2522" s="99">
        <f>AR2522</f>
        <v>0</v>
      </c>
      <c r="AB2522" s="99">
        <f>AQ2522</f>
        <v>0</v>
      </c>
      <c r="AC2522" s="47"/>
      <c r="AD2522" s="99"/>
      <c r="AE2522" s="99"/>
      <c r="AF2522" s="99"/>
      <c r="AG2522" s="99"/>
      <c r="AH2522" s="99"/>
      <c r="AI2522" s="99"/>
      <c r="AJ2522" s="99">
        <v>35</v>
      </c>
      <c r="AK2522" s="99"/>
      <c r="AL2522" s="99"/>
      <c r="AM2522" s="100"/>
      <c r="AN2522" s="100"/>
      <c r="AO2522" s="44"/>
      <c r="AP2522" s="100"/>
      <c r="AQ2522" s="100"/>
      <c r="AR2522" s="100"/>
      <c r="AS2522" s="100"/>
      <c r="AT2522" s="100"/>
      <c r="AU2522" s="100"/>
      <c r="AV2522" s="100"/>
      <c r="AW2522" s="100"/>
      <c r="AX2522" s="100"/>
      <c r="AY2522" s="100"/>
      <c r="AZ2522" s="100"/>
      <c r="BA2522" s="100"/>
      <c r="BB2522" s="100"/>
      <c r="BC2522" s="100"/>
      <c r="BD2522" s="41"/>
    </row>
    <row r="2523" spans="1:56" x14ac:dyDescent="0.3">
      <c r="A2523" s="100" t="s">
        <v>73</v>
      </c>
      <c r="B2523" s="106" t="s">
        <v>199</v>
      </c>
      <c r="C2523" s="106" t="s">
        <v>2230</v>
      </c>
      <c r="D2523" s="106" t="s">
        <v>2247</v>
      </c>
      <c r="E2523" s="106" t="s">
        <v>54</v>
      </c>
      <c r="F2523" s="106">
        <v>999926437</v>
      </c>
      <c r="G2523" s="99">
        <f>(J2523+T2523)-H2523</f>
        <v>34</v>
      </c>
      <c r="H2523" s="99">
        <f>(K2523+L2523+N2523+O2523+P2523+Q2523+R2523)*0.5</f>
        <v>34</v>
      </c>
      <c r="I2523" s="24"/>
      <c r="J2523" s="99">
        <f>SUM(K2523,L2523,N2523,O2523,P2523,Q2523)</f>
        <v>68</v>
      </c>
      <c r="K2523" s="99">
        <f>SUM(AD2523,AL2523,AN2523)</f>
        <v>0</v>
      </c>
      <c r="L2523" s="99">
        <f>SUM(AE2523,AF2523,AG2523,AH2523)</f>
        <v>0</v>
      </c>
      <c r="M2523" s="99">
        <f>COUNT(#REF!,#REF!,#REF!,#REF!,#REF!,#REF!,#REF!,AE2523,#REF!,#REF!,#REF!,#REF!,AF2523,AG2523,#REF!,#REF!,#REF!,AH2523)</f>
        <v>0</v>
      </c>
      <c r="N2523" s="99">
        <f>AI2523+AJ2523</f>
        <v>0</v>
      </c>
      <c r="O2523" s="99"/>
      <c r="P2523" s="99">
        <f>AK2523</f>
        <v>68</v>
      </c>
      <c r="Q2523" s="99">
        <f>AM2523</f>
        <v>0</v>
      </c>
      <c r="R2523" s="99">
        <v>0</v>
      </c>
      <c r="S2523" s="47"/>
      <c r="T2523" s="99">
        <f>SUM(U2523,V2523,X2523,Y2523,Z2523,AA2523,AB2523)</f>
        <v>0</v>
      </c>
      <c r="U2523" s="99">
        <f>AP2523</f>
        <v>0</v>
      </c>
      <c r="V2523" s="99">
        <f>SUM(AS2523,AT2523,AU2523,AV2523,AW2523,AX2523,AY2523,AZ2523,BA2523,BB2523,BC2523)</f>
        <v>0</v>
      </c>
      <c r="W2523" s="99">
        <f>COUNT(AS2523,AT2523,AU2523,AV2523,AW2523,AX2523,AY2523,AZ2523,BA2523,BB2523,BC2523)</f>
        <v>0</v>
      </c>
      <c r="X2523" s="99">
        <v>0</v>
      </c>
      <c r="Y2523" s="99">
        <v>0</v>
      </c>
      <c r="Z2523" s="99">
        <v>0</v>
      </c>
      <c r="AA2523" s="99">
        <f>AR2523</f>
        <v>0</v>
      </c>
      <c r="AB2523" s="99">
        <f>AQ2523</f>
        <v>0</v>
      </c>
      <c r="AC2523" s="47"/>
      <c r="AD2523" s="99"/>
      <c r="AE2523" s="99"/>
      <c r="AF2523" s="99"/>
      <c r="AG2523" s="99"/>
      <c r="AH2523" s="99"/>
      <c r="AI2523" s="99"/>
      <c r="AJ2523" s="99"/>
      <c r="AK2523" s="99">
        <v>68</v>
      </c>
      <c r="AL2523" s="99"/>
      <c r="AM2523" s="100"/>
      <c r="AN2523" s="100"/>
      <c r="AO2523" s="44"/>
      <c r="AP2523" s="100"/>
      <c r="AQ2523" s="100"/>
      <c r="AR2523" s="100"/>
      <c r="AS2523" s="100"/>
      <c r="AT2523" s="100"/>
      <c r="AU2523" s="100"/>
      <c r="AV2523" s="100"/>
      <c r="AW2523" s="100"/>
      <c r="AX2523" s="100"/>
      <c r="AY2523" s="100"/>
      <c r="AZ2523" s="100"/>
      <c r="BA2523" s="100"/>
      <c r="BB2523" s="100"/>
      <c r="BC2523" s="100"/>
      <c r="BD2523" s="41"/>
    </row>
    <row r="2524" spans="1:56" x14ac:dyDescent="0.3">
      <c r="A2524" s="100" t="s">
        <v>73</v>
      </c>
      <c r="B2524" s="100" t="s">
        <v>199</v>
      </c>
      <c r="C2524" s="100" t="s">
        <v>747</v>
      </c>
      <c r="D2524" s="100" t="s">
        <v>748</v>
      </c>
      <c r="E2524" s="100" t="s">
        <v>54</v>
      </c>
      <c r="F2524" s="100">
        <v>999910986</v>
      </c>
      <c r="G2524" s="99">
        <f>(J2524+T2524)-H2524</f>
        <v>31.5</v>
      </c>
      <c r="H2524" s="99">
        <f>(K2524+L2524+N2524+O2524+P2524+Q2524+R2524)*0.5</f>
        <v>31.5</v>
      </c>
      <c r="I2524" s="24"/>
      <c r="J2524" s="99">
        <f>SUM(K2524,L2524,N2524,O2524,P2524,Q2524)</f>
        <v>63</v>
      </c>
      <c r="K2524" s="99">
        <f>SUM(AD2524,AL2524,AN2524)</f>
        <v>0</v>
      </c>
      <c r="L2524" s="99">
        <f>SUM(AE2524,AF2524,AG2524,AH2524)</f>
        <v>63</v>
      </c>
      <c r="M2524" s="99">
        <f>COUNT(#REF!,#REF!,#REF!,#REF!,#REF!,#REF!,#REF!,AE2524,#REF!,#REF!,#REF!,#REF!,AF2524,AG2524,#REF!,#REF!,#REF!,AH2524)</f>
        <v>1</v>
      </c>
      <c r="N2524" s="99">
        <f>AI2524+AJ2524</f>
        <v>0</v>
      </c>
      <c r="O2524" s="99"/>
      <c r="P2524" s="99">
        <f>AK2524</f>
        <v>0</v>
      </c>
      <c r="Q2524" s="99">
        <f>AM2524</f>
        <v>0</v>
      </c>
      <c r="R2524" s="99">
        <v>0</v>
      </c>
      <c r="S2524" s="47"/>
      <c r="T2524" s="99">
        <f>SUM(U2524,V2524,X2524,Y2524,Z2524,AA2524,AB2524)</f>
        <v>0</v>
      </c>
      <c r="U2524" s="99">
        <f>AP2524</f>
        <v>0</v>
      </c>
      <c r="V2524" s="99">
        <f>SUM(AS2524,AT2524,AU2524,AV2524,AW2524,AX2524,AY2524,AZ2524,BA2524,BB2524,BC2524)</f>
        <v>0</v>
      </c>
      <c r="W2524" s="99">
        <f>COUNT(AS2524,AT2524,AU2524,AV2524,AW2524,AX2524,AY2524,AZ2524,BA2524,BB2524,BC2524)</f>
        <v>0</v>
      </c>
      <c r="X2524" s="99">
        <v>0</v>
      </c>
      <c r="Y2524" s="99">
        <v>0</v>
      </c>
      <c r="Z2524" s="99">
        <v>0</v>
      </c>
      <c r="AA2524" s="99">
        <f>AR2524</f>
        <v>0</v>
      </c>
      <c r="AB2524" s="99">
        <f>AQ2524</f>
        <v>0</v>
      </c>
      <c r="AC2524" s="47"/>
      <c r="AD2524" s="99"/>
      <c r="AE2524" s="99"/>
      <c r="AF2524" s="99"/>
      <c r="AG2524" s="99">
        <v>63</v>
      </c>
      <c r="AH2524" s="99"/>
      <c r="AI2524" s="99"/>
      <c r="AJ2524" s="99"/>
      <c r="AK2524" s="99"/>
      <c r="AL2524" s="99"/>
      <c r="AM2524" s="100"/>
      <c r="AN2524" s="100"/>
      <c r="AO2524" s="44"/>
      <c r="AP2524" s="100"/>
      <c r="AQ2524" s="100"/>
      <c r="AR2524" s="100"/>
      <c r="AS2524" s="100"/>
      <c r="AT2524" s="100"/>
      <c r="AU2524" s="100"/>
      <c r="AV2524" s="100"/>
      <c r="AW2524" s="100"/>
      <c r="AX2524" s="100"/>
      <c r="AY2524" s="100"/>
      <c r="AZ2524" s="100"/>
      <c r="BA2524" s="100"/>
      <c r="BB2524" s="100"/>
      <c r="BC2524" s="100"/>
      <c r="BD2524" s="41"/>
    </row>
    <row r="2525" spans="1:56" x14ac:dyDescent="0.3">
      <c r="A2525" s="100" t="s">
        <v>73</v>
      </c>
      <c r="B2525" s="100" t="s">
        <v>199</v>
      </c>
      <c r="C2525" s="100" t="s">
        <v>3570</v>
      </c>
      <c r="D2525" s="100" t="s">
        <v>3571</v>
      </c>
      <c r="E2525" s="100" t="s">
        <v>54</v>
      </c>
      <c r="F2525" s="100">
        <v>999926855</v>
      </c>
      <c r="G2525" s="99">
        <f>(J2525+T2525)-H2525</f>
        <v>30</v>
      </c>
      <c r="H2525" s="100"/>
      <c r="I2525" s="44"/>
      <c r="J2525" s="99">
        <f>SUM(K2525,L2525,N2525,O2525,P2525,Q2525)</f>
        <v>0</v>
      </c>
      <c r="K2525" s="99">
        <f>SUM(AD2525,AL2525,AN2525)</f>
        <v>0</v>
      </c>
      <c r="L2525" s="99">
        <f>SUM(AE2525,AF2525,AG2525,AH2525)</f>
        <v>0</v>
      </c>
      <c r="M2525" s="99">
        <f>COUNT(#REF!,#REF!,#REF!,#REF!,#REF!,#REF!,#REF!,AE2525,#REF!,#REF!,#REF!,#REF!,AF2525,AG2525,#REF!,#REF!,#REF!,AH2525)</f>
        <v>0</v>
      </c>
      <c r="N2525" s="99">
        <f>AI2525+AJ2525</f>
        <v>0</v>
      </c>
      <c r="O2525" s="99"/>
      <c r="P2525" s="99">
        <f>AK2525</f>
        <v>0</v>
      </c>
      <c r="Q2525" s="99">
        <f>AM2525</f>
        <v>0</v>
      </c>
      <c r="R2525" s="99">
        <v>0</v>
      </c>
      <c r="S2525" s="47"/>
      <c r="T2525" s="99">
        <f>SUM(U2525,V2525,X2525,Y2525,Z2525,AA2525,AB2525)</f>
        <v>30</v>
      </c>
      <c r="U2525" s="99">
        <f>AP2525</f>
        <v>0</v>
      </c>
      <c r="V2525" s="99">
        <f>SUM(AS2525,AT2525,AU2525,AV2525,AW2525,AX2525,AY2525,AZ2525,BA2525,BB2525,BC2525)</f>
        <v>30</v>
      </c>
      <c r="W2525" s="99">
        <f>COUNT(AS2525,AT2525,AU2525,AV2525,AW2525,AX2525,AY2525,AZ2525,BA2525,BB2525,BC2525)</f>
        <v>1</v>
      </c>
      <c r="X2525" s="99">
        <v>0</v>
      </c>
      <c r="Y2525" s="99">
        <v>0</v>
      </c>
      <c r="Z2525" s="99">
        <v>0</v>
      </c>
      <c r="AA2525" s="99">
        <f>AR2525</f>
        <v>0</v>
      </c>
      <c r="AB2525" s="99">
        <f>AQ2525</f>
        <v>0</v>
      </c>
      <c r="AC2525" s="47"/>
      <c r="AD2525" s="100"/>
      <c r="AE2525" s="100"/>
      <c r="AF2525" s="100"/>
      <c r="AG2525" s="100"/>
      <c r="AH2525" s="100"/>
      <c r="AI2525" s="100"/>
      <c r="AJ2525" s="100"/>
      <c r="AK2525" s="100"/>
      <c r="AL2525" s="100"/>
      <c r="AM2525" s="100"/>
      <c r="AN2525" s="100"/>
      <c r="AO2525" s="44"/>
      <c r="AP2525" s="100"/>
      <c r="AQ2525" s="100"/>
      <c r="AR2525" s="100"/>
      <c r="AS2525" s="100"/>
      <c r="AT2525" s="100"/>
      <c r="AU2525" s="100"/>
      <c r="AV2525" s="100"/>
      <c r="AW2525" s="100"/>
      <c r="AX2525" s="100"/>
      <c r="AY2525" s="100"/>
      <c r="AZ2525" s="100"/>
      <c r="BA2525" s="100">
        <v>30</v>
      </c>
      <c r="BB2525" s="100"/>
      <c r="BC2525" s="100"/>
    </row>
    <row r="2526" spans="1:56" x14ac:dyDescent="0.3">
      <c r="A2526" s="100" t="s">
        <v>73</v>
      </c>
      <c r="B2526" s="100" t="s">
        <v>199</v>
      </c>
      <c r="C2526" s="100" t="s">
        <v>2531</v>
      </c>
      <c r="D2526" s="100" t="s">
        <v>2532</v>
      </c>
      <c r="E2526" s="100" t="s">
        <v>54</v>
      </c>
      <c r="F2526" s="100">
        <v>999927460</v>
      </c>
      <c r="G2526" s="99">
        <f>(J2526+T2526)-H2526</f>
        <v>29</v>
      </c>
      <c r="H2526" s="99">
        <f>(K2526+L2526+N2526+O2526+P2526+Q2526+R2526)*0.5</f>
        <v>29</v>
      </c>
      <c r="I2526" s="24"/>
      <c r="J2526" s="99">
        <f>SUM(K2526,L2526,N2526,O2526,P2526,Q2526)</f>
        <v>58</v>
      </c>
      <c r="K2526" s="99">
        <f>SUM(AD2526,AL2526,AN2526)</f>
        <v>0</v>
      </c>
      <c r="L2526" s="99">
        <f>SUM(AE2526,AF2526,AG2526,AH2526)</f>
        <v>58</v>
      </c>
      <c r="M2526" s="99">
        <f>COUNT(#REF!,#REF!,#REF!,#REF!,#REF!,#REF!,#REF!,AE2526,#REF!,#REF!,#REF!,#REF!,AF2526,AG2526,#REF!,#REF!,#REF!,AH2526)</f>
        <v>1</v>
      </c>
      <c r="N2526" s="99">
        <f>AI2526+AJ2526</f>
        <v>0</v>
      </c>
      <c r="O2526" s="99"/>
      <c r="P2526" s="99">
        <f>AK2526</f>
        <v>0</v>
      </c>
      <c r="Q2526" s="99">
        <f>AM2526</f>
        <v>0</v>
      </c>
      <c r="R2526" s="99">
        <v>0</v>
      </c>
      <c r="S2526" s="47"/>
      <c r="T2526" s="99">
        <f>SUM(U2526,V2526,X2526,Y2526,Z2526,AA2526,AB2526)</f>
        <v>0</v>
      </c>
      <c r="U2526" s="99">
        <f>AP2526</f>
        <v>0</v>
      </c>
      <c r="V2526" s="99">
        <f>SUM(AS2526,AT2526,AU2526,AV2526,AW2526,AX2526,AY2526,AZ2526,BA2526,BB2526,BC2526)</f>
        <v>0</v>
      </c>
      <c r="W2526" s="99">
        <f>COUNT(AS2526,AT2526,AU2526,AV2526,AW2526,AX2526,AY2526,AZ2526,BA2526,BB2526,BC2526)</f>
        <v>0</v>
      </c>
      <c r="X2526" s="99">
        <v>0</v>
      </c>
      <c r="Y2526" s="99">
        <v>0</v>
      </c>
      <c r="Z2526" s="99">
        <v>0</v>
      </c>
      <c r="AA2526" s="99">
        <f>AR2526</f>
        <v>0</v>
      </c>
      <c r="AB2526" s="99">
        <f>AQ2526</f>
        <v>0</v>
      </c>
      <c r="AC2526" s="47"/>
      <c r="AD2526" s="99"/>
      <c r="AE2526" s="99"/>
      <c r="AF2526" s="99"/>
      <c r="AG2526" s="99">
        <v>58</v>
      </c>
      <c r="AH2526" s="99"/>
      <c r="AI2526" s="99"/>
      <c r="AJ2526" s="99"/>
      <c r="AK2526" s="99"/>
      <c r="AL2526" s="99"/>
      <c r="AM2526" s="100"/>
      <c r="AN2526" s="100"/>
      <c r="AO2526" s="44"/>
      <c r="AP2526" s="100"/>
      <c r="AQ2526" s="100"/>
      <c r="AR2526" s="100"/>
      <c r="AS2526" s="100"/>
      <c r="AT2526" s="100"/>
      <c r="AU2526" s="100"/>
      <c r="AV2526" s="100"/>
      <c r="AW2526" s="100"/>
      <c r="AX2526" s="100"/>
      <c r="AY2526" s="100"/>
      <c r="AZ2526" s="100"/>
      <c r="BA2526" s="100"/>
      <c r="BB2526" s="100"/>
      <c r="BC2526" s="100"/>
      <c r="BD2526" s="41"/>
    </row>
    <row r="2527" spans="1:56" x14ac:dyDescent="0.3">
      <c r="A2527" s="99" t="s">
        <v>51</v>
      </c>
      <c r="B2527" s="99" t="s">
        <v>2653</v>
      </c>
      <c r="C2527" s="99" t="s">
        <v>2654</v>
      </c>
      <c r="D2527" s="99" t="s">
        <v>2655</v>
      </c>
      <c r="E2527" s="99" t="s">
        <v>54</v>
      </c>
      <c r="F2527" s="99">
        <v>999928016</v>
      </c>
      <c r="G2527" s="99">
        <f>(J2527+T2527)-H2527</f>
        <v>170</v>
      </c>
      <c r="H2527" s="99"/>
      <c r="I2527" s="24"/>
      <c r="J2527" s="99">
        <f>SUM(K2527,L2527,N2527,O2527,P2527,Q2527)</f>
        <v>170</v>
      </c>
      <c r="K2527" s="99">
        <f>SUM(AD2527,AL2527,AN2527)</f>
        <v>0</v>
      </c>
      <c r="L2527" s="99">
        <f>SUM(AE2527,AF2527,AG2527,AH2527)</f>
        <v>30</v>
      </c>
      <c r="M2527" s="99">
        <f>COUNT(#REF!,#REF!,#REF!,#REF!,#REF!,#REF!,#REF!,AE2527,#REF!,#REF!,#REF!,#REF!,AF2527,AG2527,#REF!,#REF!,#REF!,AH2527)</f>
        <v>1</v>
      </c>
      <c r="N2527" s="99">
        <f>AI2527+AJ2527</f>
        <v>0</v>
      </c>
      <c r="O2527" s="99"/>
      <c r="P2527" s="99">
        <f>AK2527</f>
        <v>90</v>
      </c>
      <c r="Q2527" s="99">
        <f>AM2527</f>
        <v>50</v>
      </c>
      <c r="R2527" s="99">
        <v>0</v>
      </c>
      <c r="S2527" s="47"/>
      <c r="T2527" s="99">
        <f>SUM(U2527,V2527,X2527,Y2527,Z2527,AA2527,AB2527)</f>
        <v>0</v>
      </c>
      <c r="U2527" s="99">
        <f>AP2527</f>
        <v>0</v>
      </c>
      <c r="V2527" s="99">
        <f>SUM(AS2527,AT2527,AU2527,AV2527,AW2527,AX2527,AY2527,AZ2527,BA2527,BB2527,BC2527)</f>
        <v>0</v>
      </c>
      <c r="W2527" s="99">
        <f>COUNT(AS2527,AT2527,AU2527,AV2527,AW2527,AX2527,AY2527,AZ2527,BA2527,BB2527,BC2527)</f>
        <v>0</v>
      </c>
      <c r="X2527" s="99">
        <v>0</v>
      </c>
      <c r="Y2527" s="99">
        <v>0</v>
      </c>
      <c r="Z2527" s="99">
        <v>0</v>
      </c>
      <c r="AA2527" s="99">
        <f>AR2527</f>
        <v>0</v>
      </c>
      <c r="AB2527" s="99">
        <f>AQ2527</f>
        <v>0</v>
      </c>
      <c r="AC2527" s="47"/>
      <c r="AD2527" s="99"/>
      <c r="AE2527" s="99"/>
      <c r="AF2527" s="99">
        <v>30</v>
      </c>
      <c r="AG2527" s="99"/>
      <c r="AH2527" s="99"/>
      <c r="AI2527" s="99"/>
      <c r="AJ2527" s="99"/>
      <c r="AK2527" s="99">
        <v>90</v>
      </c>
      <c r="AL2527" s="99"/>
      <c r="AM2527" s="100">
        <v>50</v>
      </c>
      <c r="AN2527" s="100"/>
      <c r="AO2527" s="44"/>
      <c r="AP2527" s="100"/>
      <c r="AQ2527" s="100"/>
      <c r="AR2527" s="100"/>
      <c r="AS2527" s="100"/>
      <c r="AT2527" s="100"/>
      <c r="AU2527" s="100"/>
      <c r="AV2527" s="100"/>
      <c r="AW2527" s="100"/>
      <c r="AX2527" s="100"/>
      <c r="AY2527" s="100"/>
      <c r="AZ2527" s="100"/>
      <c r="BA2527" s="100"/>
      <c r="BB2527" s="100"/>
      <c r="BC2527" s="100"/>
      <c r="BD2527" s="41"/>
    </row>
    <row r="2528" spans="1:56" x14ac:dyDescent="0.3">
      <c r="A2528" s="99" t="s">
        <v>51</v>
      </c>
      <c r="B2528" s="100" t="s">
        <v>199</v>
      </c>
      <c r="C2528" s="100" t="s">
        <v>1420</v>
      </c>
      <c r="D2528" s="100" t="s">
        <v>1421</v>
      </c>
      <c r="E2528" s="100" t="s">
        <v>54</v>
      </c>
      <c r="F2528" s="100">
        <v>999921761</v>
      </c>
      <c r="G2528" s="99">
        <f>(J2528+T2528)-H2528</f>
        <v>125</v>
      </c>
      <c r="H2528" s="99"/>
      <c r="I2528" s="24"/>
      <c r="J2528" s="99">
        <f>SUM(K2528,L2528,N2528,O2528,P2528,Q2528)</f>
        <v>125</v>
      </c>
      <c r="K2528" s="99">
        <f>SUM(AD2528,AL2528,AN2528)</f>
        <v>0</v>
      </c>
      <c r="L2528" s="99">
        <f>SUM(AE2528,AF2528,AG2528,AH2528)</f>
        <v>0</v>
      </c>
      <c r="M2528" s="99">
        <f>COUNT(#REF!,#REF!,#REF!,#REF!,#REF!,#REF!,#REF!,AE2528,#REF!,#REF!,#REF!,#REF!,AF2528,AG2528,#REF!,#REF!,#REF!,AH2528)</f>
        <v>0</v>
      </c>
      <c r="N2528" s="99">
        <f>AI2528+AJ2528</f>
        <v>35</v>
      </c>
      <c r="O2528" s="99"/>
      <c r="P2528" s="99">
        <f>AK2528</f>
        <v>90</v>
      </c>
      <c r="Q2528" s="99">
        <f>AM2528</f>
        <v>0</v>
      </c>
      <c r="R2528" s="99">
        <v>0</v>
      </c>
      <c r="S2528" s="47"/>
      <c r="T2528" s="99">
        <f>SUM(U2528,V2528,X2528,Y2528,Z2528,AA2528,AB2528)</f>
        <v>0</v>
      </c>
      <c r="U2528" s="99">
        <f>AP2528</f>
        <v>0</v>
      </c>
      <c r="V2528" s="99">
        <f>SUM(AS2528,AT2528,AU2528,AV2528,AW2528,AX2528,AY2528,AZ2528,BA2528,BB2528,BC2528)</f>
        <v>0</v>
      </c>
      <c r="W2528" s="99">
        <f>COUNT(AS2528,AT2528,AU2528,AV2528,AW2528,AX2528,AY2528,AZ2528,BA2528,BB2528,BC2528)</f>
        <v>0</v>
      </c>
      <c r="X2528" s="99">
        <v>0</v>
      </c>
      <c r="Y2528" s="99">
        <v>0</v>
      </c>
      <c r="Z2528" s="99">
        <v>0</v>
      </c>
      <c r="AA2528" s="99">
        <f>AR2528</f>
        <v>0</v>
      </c>
      <c r="AB2528" s="99">
        <f>AQ2528</f>
        <v>0</v>
      </c>
      <c r="AC2528" s="47"/>
      <c r="AD2528" s="99"/>
      <c r="AE2528" s="99"/>
      <c r="AF2528" s="99"/>
      <c r="AG2528" s="99"/>
      <c r="AH2528" s="99"/>
      <c r="AI2528" s="99"/>
      <c r="AJ2528" s="99">
        <v>35</v>
      </c>
      <c r="AK2528" s="99">
        <v>90</v>
      </c>
      <c r="AL2528" s="99"/>
      <c r="AM2528" s="100"/>
      <c r="AN2528" s="100"/>
      <c r="AO2528" s="44"/>
      <c r="AP2528" s="100"/>
      <c r="AQ2528" s="100"/>
      <c r="AR2528" s="100"/>
      <c r="AS2528" s="100"/>
      <c r="AT2528" s="100"/>
      <c r="AU2528" s="100"/>
      <c r="AV2528" s="100"/>
      <c r="AW2528" s="100"/>
      <c r="AX2528" s="100"/>
      <c r="AY2528" s="100"/>
      <c r="AZ2528" s="100"/>
      <c r="BA2528" s="100"/>
      <c r="BB2528" s="100"/>
      <c r="BC2528" s="100"/>
      <c r="BD2528" s="41"/>
    </row>
    <row r="2529" spans="1:56" x14ac:dyDescent="0.3">
      <c r="A2529" s="99" t="s">
        <v>51</v>
      </c>
      <c r="B2529" s="106" t="s">
        <v>199</v>
      </c>
      <c r="C2529" s="106" t="s">
        <v>930</v>
      </c>
      <c r="D2529" s="106" t="s">
        <v>931</v>
      </c>
      <c r="E2529" s="106" t="s">
        <v>54</v>
      </c>
      <c r="F2529" s="106">
        <v>999917121</v>
      </c>
      <c r="G2529" s="99">
        <f>(J2529+T2529)-H2529</f>
        <v>120</v>
      </c>
      <c r="H2529" s="99"/>
      <c r="I2529" s="24"/>
      <c r="J2529" s="99">
        <f>SUM(K2529,L2529,N2529,O2529,P2529,Q2529)</f>
        <v>120</v>
      </c>
      <c r="K2529" s="99">
        <f>SUM(AD2529,AL2529,AN2529)</f>
        <v>0</v>
      </c>
      <c r="L2529" s="99">
        <f>SUM(AE2529,AF2529,AG2529,AH2529)</f>
        <v>0</v>
      </c>
      <c r="M2529" s="99">
        <f>COUNT(#REF!,#REF!,#REF!,#REF!,#REF!,#REF!,#REF!,AE2529,#REF!,#REF!,#REF!,#REF!,AF2529,AG2529,#REF!,#REF!,#REF!,AH2529)</f>
        <v>0</v>
      </c>
      <c r="N2529" s="99">
        <f>AI2529+AJ2529</f>
        <v>0</v>
      </c>
      <c r="O2529" s="99"/>
      <c r="P2529" s="99">
        <f>AK2529</f>
        <v>120</v>
      </c>
      <c r="Q2529" s="99">
        <f>AM2529</f>
        <v>0</v>
      </c>
      <c r="R2529" s="99">
        <v>0</v>
      </c>
      <c r="S2529" s="47"/>
      <c r="T2529" s="99">
        <f>SUM(U2529,V2529,X2529,Y2529,Z2529,AA2529,AB2529)</f>
        <v>0</v>
      </c>
      <c r="U2529" s="99">
        <f>AP2529</f>
        <v>0</v>
      </c>
      <c r="V2529" s="99">
        <f>SUM(AS2529,AT2529,AU2529,AV2529,AW2529,AX2529,AY2529,AZ2529,BA2529,BB2529,BC2529)</f>
        <v>0</v>
      </c>
      <c r="W2529" s="99">
        <f>COUNT(AS2529,AT2529,AU2529,AV2529,AW2529,AX2529,AY2529,AZ2529,BA2529,BB2529,BC2529)</f>
        <v>0</v>
      </c>
      <c r="X2529" s="99">
        <v>0</v>
      </c>
      <c r="Y2529" s="99">
        <v>0</v>
      </c>
      <c r="Z2529" s="99">
        <v>0</v>
      </c>
      <c r="AA2529" s="99">
        <f>AR2529</f>
        <v>0</v>
      </c>
      <c r="AB2529" s="99">
        <f>AQ2529</f>
        <v>0</v>
      </c>
      <c r="AC2529" s="47"/>
      <c r="AD2529" s="99"/>
      <c r="AE2529" s="99"/>
      <c r="AF2529" s="99"/>
      <c r="AG2529" s="99"/>
      <c r="AH2529" s="99"/>
      <c r="AI2529" s="99"/>
      <c r="AJ2529" s="99"/>
      <c r="AK2529" s="99">
        <v>120</v>
      </c>
      <c r="AL2529" s="99"/>
      <c r="AM2529" s="100"/>
      <c r="AN2529" s="100"/>
      <c r="AO2529" s="44"/>
      <c r="AP2529" s="100"/>
      <c r="AQ2529" s="100"/>
      <c r="AR2529" s="100"/>
      <c r="AS2529" s="100"/>
      <c r="AT2529" s="100"/>
      <c r="AU2529" s="100"/>
      <c r="AV2529" s="100"/>
      <c r="AW2529" s="100"/>
      <c r="AX2529" s="100"/>
      <c r="AY2529" s="100"/>
      <c r="AZ2529" s="100"/>
      <c r="BA2529" s="100"/>
      <c r="BB2529" s="100"/>
      <c r="BC2529" s="100"/>
      <c r="BD2529" s="41"/>
    </row>
    <row r="2530" spans="1:56" x14ac:dyDescent="0.3">
      <c r="A2530" s="99" t="s">
        <v>51</v>
      </c>
      <c r="B2530" s="99" t="s">
        <v>2653</v>
      </c>
      <c r="C2530" s="99" t="s">
        <v>2656</v>
      </c>
      <c r="D2530" s="99" t="s">
        <v>2655</v>
      </c>
      <c r="E2530" s="99" t="s">
        <v>54</v>
      </c>
      <c r="F2530" s="99">
        <v>999928017</v>
      </c>
      <c r="G2530" s="99">
        <f>(J2530+T2530)-H2530</f>
        <v>30</v>
      </c>
      <c r="H2530" s="99"/>
      <c r="I2530" s="24"/>
      <c r="J2530" s="99">
        <f>SUM(K2530,L2530,N2530,O2530,P2530,Q2530)</f>
        <v>30</v>
      </c>
      <c r="K2530" s="99">
        <f>SUM(AD2530,AL2530,AN2530)</f>
        <v>0</v>
      </c>
      <c r="L2530" s="99">
        <f>SUM(AE2530,AF2530,AG2530,AH2530)</f>
        <v>30</v>
      </c>
      <c r="M2530" s="99">
        <f>COUNT(#REF!,#REF!,#REF!,#REF!,#REF!,#REF!,#REF!,AE2530,#REF!,#REF!,#REF!,#REF!,AF2530,AG2530,#REF!,#REF!,#REF!,AH2530)</f>
        <v>1</v>
      </c>
      <c r="N2530" s="99">
        <f>AI2530+AJ2530</f>
        <v>0</v>
      </c>
      <c r="O2530" s="99"/>
      <c r="P2530" s="99">
        <f>AK2530</f>
        <v>0</v>
      </c>
      <c r="Q2530" s="99">
        <f>AM2530</f>
        <v>0</v>
      </c>
      <c r="R2530" s="99">
        <v>0</v>
      </c>
      <c r="S2530" s="47"/>
      <c r="T2530" s="99">
        <f>SUM(U2530,V2530,X2530,Y2530,Z2530,AA2530,AB2530)</f>
        <v>0</v>
      </c>
      <c r="U2530" s="99">
        <f>AP2530</f>
        <v>0</v>
      </c>
      <c r="V2530" s="99">
        <f>SUM(AS2530,AT2530,AU2530,AV2530,AW2530,AX2530,AY2530,AZ2530,BA2530,BB2530,BC2530)</f>
        <v>0</v>
      </c>
      <c r="W2530" s="99">
        <f>COUNT(AS2530,AT2530,AU2530,AV2530,AW2530,AX2530,AY2530,AZ2530,BA2530,BB2530,BC2530)</f>
        <v>0</v>
      </c>
      <c r="X2530" s="99">
        <v>0</v>
      </c>
      <c r="Y2530" s="99">
        <v>0</v>
      </c>
      <c r="Z2530" s="99">
        <v>0</v>
      </c>
      <c r="AA2530" s="99">
        <f>AR2530</f>
        <v>0</v>
      </c>
      <c r="AB2530" s="99">
        <f>AQ2530</f>
        <v>0</v>
      </c>
      <c r="AC2530" s="47"/>
      <c r="AD2530" s="99"/>
      <c r="AE2530" s="99"/>
      <c r="AF2530" s="99">
        <v>30</v>
      </c>
      <c r="AG2530" s="99"/>
      <c r="AH2530" s="99"/>
      <c r="AI2530" s="99"/>
      <c r="AJ2530" s="99"/>
      <c r="AK2530" s="99"/>
      <c r="AL2530" s="99"/>
      <c r="AM2530" s="100"/>
      <c r="AN2530" s="100"/>
      <c r="AO2530" s="44"/>
      <c r="AP2530" s="100"/>
      <c r="AQ2530" s="100"/>
      <c r="AR2530" s="100"/>
      <c r="AS2530" s="100"/>
      <c r="AT2530" s="100"/>
      <c r="AU2530" s="100"/>
      <c r="AV2530" s="100"/>
      <c r="AW2530" s="100"/>
      <c r="AX2530" s="100"/>
      <c r="AY2530" s="100"/>
      <c r="AZ2530" s="100"/>
      <c r="BA2530" s="100"/>
      <c r="BB2530" s="100"/>
      <c r="BC2530" s="100"/>
      <c r="BD2530" s="41"/>
    </row>
    <row r="2531" spans="1:56" x14ac:dyDescent="0.3">
      <c r="A2531" s="100" t="s">
        <v>51</v>
      </c>
      <c r="B2531" s="100" t="s">
        <v>199</v>
      </c>
      <c r="C2531" s="100" t="s">
        <v>2682</v>
      </c>
      <c r="D2531" s="100" t="s">
        <v>3049</v>
      </c>
      <c r="E2531" s="100" t="s">
        <v>54</v>
      </c>
      <c r="F2531" s="100">
        <v>999929342</v>
      </c>
      <c r="G2531" s="99">
        <f>(J2531+T2531)-H2531</f>
        <v>30</v>
      </c>
      <c r="H2531" s="100"/>
      <c r="I2531" s="44"/>
      <c r="J2531" s="99">
        <f>SUM(K2531,L2531,N2531,O2531,P2531,Q2531)</f>
        <v>0</v>
      </c>
      <c r="K2531" s="99">
        <f>SUM(AD2531,AL2531,AN2531)</f>
        <v>0</v>
      </c>
      <c r="L2531" s="99">
        <f>SUM(AE2531,AF2531,AG2531,AH2531)</f>
        <v>0</v>
      </c>
      <c r="M2531" s="99">
        <f>COUNT(#REF!,#REF!,#REF!,#REF!,#REF!,#REF!,#REF!,AE2531,#REF!,#REF!,#REF!,#REF!,AF2531,AG2531,#REF!,#REF!,#REF!,AH2531)</f>
        <v>0</v>
      </c>
      <c r="N2531" s="99">
        <f>AI2531+AJ2531</f>
        <v>0</v>
      </c>
      <c r="O2531" s="99"/>
      <c r="P2531" s="99">
        <f>AK2531</f>
        <v>0</v>
      </c>
      <c r="Q2531" s="99">
        <f>AM2531</f>
        <v>0</v>
      </c>
      <c r="R2531" s="99">
        <v>0</v>
      </c>
      <c r="S2531" s="47"/>
      <c r="T2531" s="99">
        <f>SUM(U2531,V2531,X2531,Y2531,Z2531,AA2531,AB2531)</f>
        <v>30</v>
      </c>
      <c r="U2531" s="99">
        <f>AP2531</f>
        <v>0</v>
      </c>
      <c r="V2531" s="99">
        <f>SUM(AS2531,AT2531,AU2531,AV2531,AW2531,AX2531,AY2531,AZ2531,BA2531,BB2531,BC2531)</f>
        <v>30</v>
      </c>
      <c r="W2531" s="99">
        <f>COUNT(AS2531,AT2531,AU2531,AV2531,AW2531,AX2531,AY2531,AZ2531,BA2531,BB2531,BC2531)</f>
        <v>1</v>
      </c>
      <c r="X2531" s="99">
        <v>0</v>
      </c>
      <c r="Y2531" s="99">
        <v>0</v>
      </c>
      <c r="Z2531" s="99">
        <v>0</v>
      </c>
      <c r="AA2531" s="99">
        <f>AR2531</f>
        <v>0</v>
      </c>
      <c r="AB2531" s="99">
        <f>AQ2531</f>
        <v>0</v>
      </c>
      <c r="AC2531" s="47"/>
      <c r="AD2531" s="100"/>
      <c r="AE2531" s="100"/>
      <c r="AF2531" s="100"/>
      <c r="AG2531" s="100"/>
      <c r="AH2531" s="100"/>
      <c r="AI2531" s="100"/>
      <c r="AJ2531" s="100"/>
      <c r="AK2531" s="100"/>
      <c r="AL2531" s="100"/>
      <c r="AM2531" s="100"/>
      <c r="AN2531" s="100"/>
      <c r="AO2531" s="44"/>
      <c r="AP2531" s="100"/>
      <c r="AQ2531" s="100"/>
      <c r="AR2531" s="100"/>
      <c r="AS2531" s="100"/>
      <c r="AT2531" s="100"/>
      <c r="AU2531" s="100">
        <v>30</v>
      </c>
      <c r="AV2531" s="100"/>
      <c r="AW2531" s="100"/>
      <c r="AX2531" s="100"/>
      <c r="AY2531" s="100"/>
      <c r="AZ2531" s="100"/>
      <c r="BA2531" s="100"/>
      <c r="BB2531" s="100"/>
      <c r="BC2531" s="100"/>
    </row>
    <row r="2532" spans="1:56" x14ac:dyDescent="0.3">
      <c r="A2532" s="100" t="s">
        <v>51</v>
      </c>
      <c r="B2532" s="100" t="s">
        <v>199</v>
      </c>
      <c r="C2532" s="100" t="s">
        <v>2949</v>
      </c>
      <c r="D2532" s="100" t="s">
        <v>2950</v>
      </c>
      <c r="E2532" s="100" t="s">
        <v>54</v>
      </c>
      <c r="F2532" s="100">
        <v>999930126</v>
      </c>
      <c r="G2532" s="99">
        <f>(J2532+T2532)-H2532</f>
        <v>30</v>
      </c>
      <c r="H2532" s="100"/>
      <c r="I2532" s="44"/>
      <c r="J2532" s="99">
        <f>SUM(K2532,L2532,N2532,O2532,P2532,Q2532)</f>
        <v>0</v>
      </c>
      <c r="K2532" s="99">
        <f>SUM(AD2532,AL2532,AN2532)</f>
        <v>0</v>
      </c>
      <c r="L2532" s="99">
        <f>SUM(AE2532,AF2532,AG2532,AH2532)</f>
        <v>0</v>
      </c>
      <c r="M2532" s="99">
        <f>COUNT(#REF!,#REF!,#REF!,#REF!,#REF!,#REF!,#REF!,AE2532,#REF!,#REF!,#REF!,#REF!,AF2532,AG2532,#REF!,#REF!,#REF!,AH2532)</f>
        <v>0</v>
      </c>
      <c r="N2532" s="99">
        <f>AI2532+AJ2532</f>
        <v>0</v>
      </c>
      <c r="O2532" s="99"/>
      <c r="P2532" s="99">
        <f>AK2532</f>
        <v>0</v>
      </c>
      <c r="Q2532" s="99">
        <f>AM2532</f>
        <v>0</v>
      </c>
      <c r="R2532" s="99">
        <v>0</v>
      </c>
      <c r="S2532" s="47"/>
      <c r="T2532" s="99">
        <f>SUM(U2532,V2532,X2532,Y2532,Z2532,AA2532,AB2532)</f>
        <v>30</v>
      </c>
      <c r="U2532" s="99">
        <f>AP2532</f>
        <v>0</v>
      </c>
      <c r="V2532" s="99">
        <f>SUM(AS2532,AT2532,AU2532,AV2532,AW2532,AX2532,AY2532,AZ2532,BA2532,BB2532,BC2532)</f>
        <v>30</v>
      </c>
      <c r="W2532" s="99">
        <f>COUNT(AS2532,AT2532,AU2532,AV2532,AW2532,AX2532,AY2532,AZ2532,BA2532,BB2532,BC2532)</f>
        <v>1</v>
      </c>
      <c r="X2532" s="99">
        <v>0</v>
      </c>
      <c r="Y2532" s="99">
        <v>0</v>
      </c>
      <c r="Z2532" s="99">
        <v>0</v>
      </c>
      <c r="AA2532" s="99">
        <f>AR2532</f>
        <v>0</v>
      </c>
      <c r="AB2532" s="99">
        <f>AQ2532</f>
        <v>0</v>
      </c>
      <c r="AC2532" s="47"/>
      <c r="AD2532" s="100"/>
      <c r="AE2532" s="100"/>
      <c r="AF2532" s="100"/>
      <c r="AG2532" s="100"/>
      <c r="AH2532" s="100"/>
      <c r="AI2532" s="100"/>
      <c r="AJ2532" s="100"/>
      <c r="AK2532" s="100"/>
      <c r="AL2532" s="100"/>
      <c r="AM2532" s="100"/>
      <c r="AN2532" s="100"/>
      <c r="AO2532" s="44"/>
      <c r="AP2532" s="100"/>
      <c r="AQ2532" s="100"/>
      <c r="AR2532" s="100"/>
      <c r="AS2532" s="100">
        <v>30</v>
      </c>
      <c r="AT2532" s="100"/>
      <c r="AU2532" s="100"/>
      <c r="AV2532" s="100"/>
      <c r="AW2532" s="100"/>
      <c r="AX2532" s="100"/>
      <c r="AY2532" s="100"/>
      <c r="AZ2532" s="100"/>
      <c r="BA2532" s="100"/>
      <c r="BB2532" s="100"/>
      <c r="BC2532" s="100"/>
    </row>
    <row r="2533" spans="1:56" x14ac:dyDescent="0.3">
      <c r="A2533" s="102" t="s">
        <v>76</v>
      </c>
      <c r="B2533" s="102" t="s">
        <v>199</v>
      </c>
      <c r="C2533" s="102" t="s">
        <v>1346</v>
      </c>
      <c r="D2533" s="102" t="s">
        <v>1347</v>
      </c>
      <c r="E2533" s="102" t="s">
        <v>54</v>
      </c>
      <c r="F2533" s="99">
        <v>999921361</v>
      </c>
      <c r="G2533" s="99">
        <f>(J2533+T2533)-H2533</f>
        <v>160</v>
      </c>
      <c r="H2533" s="99"/>
      <c r="I2533" s="24"/>
      <c r="J2533" s="99">
        <f>SUM(K2533,L2533,N2533,O2533,P2533,Q2533)</f>
        <v>160</v>
      </c>
      <c r="K2533" s="99">
        <f>SUM(AD2533,AL2533,AN2533)</f>
        <v>0</v>
      </c>
      <c r="L2533" s="99">
        <f>SUM(AE2533,AF2533,AG2533,AH2533)</f>
        <v>0</v>
      </c>
      <c r="M2533" s="99">
        <f>COUNT(#REF!,#REF!,#REF!,#REF!,#REF!,#REF!,#REF!,AE2533,#REF!,#REF!,#REF!,#REF!,AF2533,AG2533,#REF!,#REF!,#REF!,AH2533)</f>
        <v>0</v>
      </c>
      <c r="N2533" s="99">
        <f>AI2533+AJ2533</f>
        <v>0</v>
      </c>
      <c r="O2533" s="99"/>
      <c r="P2533" s="99">
        <f>AK2533</f>
        <v>160</v>
      </c>
      <c r="Q2533" s="99">
        <f>AM2533</f>
        <v>0</v>
      </c>
      <c r="R2533" s="99">
        <v>0</v>
      </c>
      <c r="S2533" s="47"/>
      <c r="T2533" s="99">
        <f>SUM(U2533,V2533,X2533,Y2533,Z2533,AA2533,AB2533)</f>
        <v>0</v>
      </c>
      <c r="U2533" s="99">
        <f>AP2533</f>
        <v>0</v>
      </c>
      <c r="V2533" s="99">
        <f>SUM(AS2533,AT2533,AU2533,AV2533,AW2533,AX2533,AY2533,AZ2533,BA2533,BB2533,BC2533)</f>
        <v>0</v>
      </c>
      <c r="W2533" s="99">
        <f>COUNT(AS2533,AT2533,AU2533,AV2533,AW2533,AX2533,AY2533,AZ2533,BA2533,BB2533,BC2533)</f>
        <v>0</v>
      </c>
      <c r="X2533" s="99">
        <v>0</v>
      </c>
      <c r="Y2533" s="99">
        <v>0</v>
      </c>
      <c r="Z2533" s="99">
        <v>0</v>
      </c>
      <c r="AA2533" s="99">
        <f>AR2533</f>
        <v>0</v>
      </c>
      <c r="AB2533" s="99">
        <f>AQ2533</f>
        <v>0</v>
      </c>
      <c r="AC2533" s="47"/>
      <c r="AD2533" s="99"/>
      <c r="AE2533" s="99"/>
      <c r="AF2533" s="99"/>
      <c r="AG2533" s="99"/>
      <c r="AH2533" s="99"/>
      <c r="AI2533" s="99"/>
      <c r="AJ2533" s="99"/>
      <c r="AK2533" s="99">
        <v>160</v>
      </c>
      <c r="AL2533" s="99"/>
      <c r="AM2533" s="100"/>
      <c r="AN2533" s="100"/>
      <c r="AO2533" s="44"/>
      <c r="AP2533" s="100"/>
      <c r="AQ2533" s="100"/>
      <c r="AR2533" s="100"/>
      <c r="AS2533" s="100"/>
      <c r="AT2533" s="100"/>
      <c r="AU2533" s="100"/>
      <c r="AV2533" s="100"/>
      <c r="AW2533" s="100"/>
      <c r="AX2533" s="100"/>
      <c r="AY2533" s="100"/>
      <c r="AZ2533" s="100"/>
      <c r="BA2533" s="100"/>
      <c r="BB2533" s="100"/>
      <c r="BC2533" s="100"/>
      <c r="BD2533" s="41"/>
    </row>
    <row r="2534" spans="1:56" x14ac:dyDescent="0.3">
      <c r="A2534" s="99" t="s">
        <v>76</v>
      </c>
      <c r="B2534" s="104" t="s">
        <v>199</v>
      </c>
      <c r="C2534" s="104" t="s">
        <v>2108</v>
      </c>
      <c r="D2534" s="104" t="s">
        <v>622</v>
      </c>
      <c r="E2534" s="104" t="s">
        <v>54</v>
      </c>
      <c r="F2534" s="104">
        <v>999925743</v>
      </c>
      <c r="G2534" s="99">
        <f>(J2534+T2534)-H2534</f>
        <v>155</v>
      </c>
      <c r="H2534" s="99"/>
      <c r="I2534" s="24"/>
      <c r="J2534" s="99">
        <f>SUM(K2534,L2534,N2534,O2534,P2534,Q2534)</f>
        <v>125</v>
      </c>
      <c r="K2534" s="99">
        <f>SUM(AD2534,AL2534,AN2534)</f>
        <v>0</v>
      </c>
      <c r="L2534" s="99">
        <f>SUM(AE2534,AF2534,AG2534,AH2534)</f>
        <v>0</v>
      </c>
      <c r="M2534" s="99">
        <f>COUNT(#REF!,#REF!,#REF!,#REF!,#REF!,#REF!,#REF!,AE2534,#REF!,#REF!,#REF!,#REF!,AF2534,AG2534,#REF!,#REF!,#REF!,AH2534)</f>
        <v>0</v>
      </c>
      <c r="N2534" s="99">
        <f>AI2534+AJ2534</f>
        <v>35</v>
      </c>
      <c r="O2534" s="99"/>
      <c r="P2534" s="99">
        <f>AK2534</f>
        <v>90</v>
      </c>
      <c r="Q2534" s="99">
        <f>AM2534</f>
        <v>0</v>
      </c>
      <c r="R2534" s="99">
        <v>0</v>
      </c>
      <c r="S2534" s="47"/>
      <c r="T2534" s="99">
        <f>SUM(U2534,V2534,X2534,Y2534,Z2534,AA2534,AB2534)</f>
        <v>30</v>
      </c>
      <c r="U2534" s="99">
        <f>AP2534</f>
        <v>0</v>
      </c>
      <c r="V2534" s="99">
        <f>SUM(AS2534,AT2534,AU2534,AV2534,AW2534,AX2534,AY2534,AZ2534,BA2534,BB2534,BC2534)</f>
        <v>30</v>
      </c>
      <c r="W2534" s="99">
        <f>COUNT(AS2534,AT2534,AU2534,AV2534,AW2534,AX2534,AY2534,AZ2534,BA2534,BB2534,BC2534)</f>
        <v>1</v>
      </c>
      <c r="X2534" s="99">
        <v>0</v>
      </c>
      <c r="Y2534" s="99">
        <v>0</v>
      </c>
      <c r="Z2534" s="99">
        <v>0</v>
      </c>
      <c r="AA2534" s="99">
        <f>AR2534</f>
        <v>0</v>
      </c>
      <c r="AB2534" s="99">
        <f>AQ2534</f>
        <v>0</v>
      </c>
      <c r="AC2534" s="47"/>
      <c r="AD2534" s="99"/>
      <c r="AE2534" s="99"/>
      <c r="AF2534" s="99"/>
      <c r="AG2534" s="99"/>
      <c r="AH2534" s="99"/>
      <c r="AI2534" s="99">
        <v>35</v>
      </c>
      <c r="AJ2534" s="99"/>
      <c r="AK2534" s="99">
        <v>90</v>
      </c>
      <c r="AL2534" s="99"/>
      <c r="AM2534" s="100"/>
      <c r="AN2534" s="100"/>
      <c r="AO2534" s="44"/>
      <c r="AP2534" s="100"/>
      <c r="AQ2534" s="100"/>
      <c r="AR2534" s="100"/>
      <c r="AS2534" s="100"/>
      <c r="AT2534" s="100">
        <v>30</v>
      </c>
      <c r="AU2534" s="100"/>
      <c r="AV2534" s="100"/>
      <c r="AW2534" s="100"/>
      <c r="AX2534" s="100"/>
      <c r="AY2534" s="100"/>
      <c r="AZ2534" s="100"/>
      <c r="BA2534" s="100"/>
      <c r="BB2534" s="100"/>
      <c r="BC2534" s="100"/>
      <c r="BD2534" s="41"/>
    </row>
    <row r="2535" spans="1:56" x14ac:dyDescent="0.3">
      <c r="A2535" s="99" t="s">
        <v>76</v>
      </c>
      <c r="B2535" s="99" t="s">
        <v>199</v>
      </c>
      <c r="C2535" s="99" t="s">
        <v>1155</v>
      </c>
      <c r="D2535" s="99" t="s">
        <v>1156</v>
      </c>
      <c r="E2535" s="99" t="s">
        <v>54</v>
      </c>
      <c r="F2535" s="99">
        <v>999919243</v>
      </c>
      <c r="G2535" s="99">
        <f>(J2535+T2535)-H2535</f>
        <v>120</v>
      </c>
      <c r="H2535" s="99"/>
      <c r="I2535" s="24"/>
      <c r="J2535" s="99">
        <f>SUM(K2535,L2535,N2535,O2535,P2535,Q2535)</f>
        <v>120</v>
      </c>
      <c r="K2535" s="99">
        <f>SUM(AD2535,AL2535,AN2535)</f>
        <v>0</v>
      </c>
      <c r="L2535" s="99">
        <f>SUM(AE2535,AF2535,AG2535,AH2535)</f>
        <v>0</v>
      </c>
      <c r="M2535" s="99">
        <f>COUNT(#REF!,#REF!,#REF!,#REF!,#REF!,#REF!,#REF!,AE2535,#REF!,#REF!,#REF!,#REF!,AF2535,AG2535,#REF!,#REF!,#REF!,AH2535)</f>
        <v>0</v>
      </c>
      <c r="N2535" s="99">
        <f>AI2535+AJ2535</f>
        <v>0</v>
      </c>
      <c r="O2535" s="99"/>
      <c r="P2535" s="99">
        <f>AK2535</f>
        <v>120</v>
      </c>
      <c r="Q2535" s="99">
        <f>AM2535</f>
        <v>0</v>
      </c>
      <c r="R2535" s="99">
        <v>0</v>
      </c>
      <c r="S2535" s="47"/>
      <c r="T2535" s="99">
        <f>SUM(U2535,V2535,X2535,Y2535,Z2535,AA2535,AB2535)</f>
        <v>0</v>
      </c>
      <c r="U2535" s="99">
        <f>AP2535</f>
        <v>0</v>
      </c>
      <c r="V2535" s="99">
        <f>SUM(AS2535,AT2535,AU2535,AV2535,AW2535,AX2535,AY2535,AZ2535,BA2535,BB2535,BC2535)</f>
        <v>0</v>
      </c>
      <c r="W2535" s="99">
        <f>COUNT(AS2535,AT2535,AU2535,AV2535,AW2535,AX2535,AY2535,AZ2535,BA2535,BB2535,BC2535)</f>
        <v>0</v>
      </c>
      <c r="X2535" s="99">
        <v>0</v>
      </c>
      <c r="Y2535" s="99">
        <v>0</v>
      </c>
      <c r="Z2535" s="99">
        <v>0</v>
      </c>
      <c r="AA2535" s="99">
        <f>AR2535</f>
        <v>0</v>
      </c>
      <c r="AB2535" s="99">
        <f>AQ2535</f>
        <v>0</v>
      </c>
      <c r="AC2535" s="47"/>
      <c r="AD2535" s="99"/>
      <c r="AE2535" s="99"/>
      <c r="AF2535" s="99"/>
      <c r="AG2535" s="99"/>
      <c r="AH2535" s="99"/>
      <c r="AI2535" s="99"/>
      <c r="AJ2535" s="99"/>
      <c r="AK2535" s="99">
        <v>120</v>
      </c>
      <c r="AL2535" s="99"/>
      <c r="AM2535" s="100"/>
      <c r="AN2535" s="100"/>
      <c r="AO2535" s="44"/>
      <c r="AP2535" s="100"/>
      <c r="AQ2535" s="100"/>
      <c r="AR2535" s="100"/>
      <c r="AS2535" s="100"/>
      <c r="AT2535" s="100"/>
      <c r="AU2535" s="100"/>
      <c r="AV2535" s="100"/>
      <c r="AW2535" s="100"/>
      <c r="AX2535" s="100"/>
      <c r="AY2535" s="100"/>
      <c r="AZ2535" s="100"/>
      <c r="BA2535" s="100"/>
      <c r="BB2535" s="100"/>
      <c r="BC2535" s="100"/>
      <c r="BD2535" s="41"/>
    </row>
    <row r="2536" spans="1:56" x14ac:dyDescent="0.3">
      <c r="A2536" s="100" t="s">
        <v>76</v>
      </c>
      <c r="B2536" s="100" t="s">
        <v>199</v>
      </c>
      <c r="C2536" s="100" t="s">
        <v>1415</v>
      </c>
      <c r="D2536" s="100" t="s">
        <v>1416</v>
      </c>
      <c r="E2536" s="100" t="s">
        <v>54</v>
      </c>
      <c r="F2536" s="100">
        <v>999921742</v>
      </c>
      <c r="G2536" s="99">
        <f>(J2536+T2536)-H2536</f>
        <v>92</v>
      </c>
      <c r="H2536" s="100"/>
      <c r="I2536" s="44"/>
      <c r="J2536" s="99">
        <f>SUM(K2536,L2536,N2536,O2536,P2536,Q2536)</f>
        <v>62</v>
      </c>
      <c r="K2536" s="99">
        <f>SUM(AD2536,AL2536,AN2536)</f>
        <v>0</v>
      </c>
      <c r="L2536" s="99">
        <f>SUM(AE2536,AF2536,AG2536,AH2536)</f>
        <v>0</v>
      </c>
      <c r="M2536" s="99">
        <f>COUNT(#REF!,#REF!,#REF!,#REF!,#REF!,#REF!,#REF!,AE2536,#REF!,#REF!,#REF!,#REF!,AF2536,AG2536,#REF!,#REF!,#REF!,AH2536)</f>
        <v>4</v>
      </c>
      <c r="N2536" s="99">
        <f>AI2536+AJ2536</f>
        <v>14</v>
      </c>
      <c r="O2536" s="99"/>
      <c r="P2536" s="99">
        <f>AK2536</f>
        <v>48</v>
      </c>
      <c r="Q2536" s="99">
        <f>AM2536</f>
        <v>0</v>
      </c>
      <c r="R2536" s="99">
        <v>0</v>
      </c>
      <c r="S2536" s="47"/>
      <c r="T2536" s="99">
        <f>SUM(U2536,V2536,X2536,Y2536,Z2536,AA2536,AB2536)</f>
        <v>30</v>
      </c>
      <c r="U2536" s="99">
        <f>AP2536</f>
        <v>0</v>
      </c>
      <c r="V2536" s="99">
        <f>SUM(AS2536,AT2536,AU2536,AV2536,AW2536,AX2536,AY2536,AZ2536,BA2536,BB2536,BC2536)</f>
        <v>30</v>
      </c>
      <c r="W2536" s="99">
        <f>COUNT(AS2536,AT2536,AU2536,AV2536,AW2536,AX2536,AY2536,AZ2536,BA2536,BB2536,BC2536)</f>
        <v>1</v>
      </c>
      <c r="X2536" s="99">
        <v>0</v>
      </c>
      <c r="Y2536" s="99">
        <v>0</v>
      </c>
      <c r="Z2536" s="99">
        <v>0</v>
      </c>
      <c r="AA2536" s="99">
        <f>AR2536</f>
        <v>0</v>
      </c>
      <c r="AB2536" s="99">
        <f>AQ2536</f>
        <v>0</v>
      </c>
      <c r="AC2536" s="47"/>
      <c r="AD2536" s="100">
        <v>0</v>
      </c>
      <c r="AE2536" s="100">
        <v>0</v>
      </c>
      <c r="AF2536" s="100">
        <v>0</v>
      </c>
      <c r="AG2536" s="100">
        <v>0</v>
      </c>
      <c r="AH2536" s="100">
        <v>0</v>
      </c>
      <c r="AI2536" s="100">
        <v>14</v>
      </c>
      <c r="AJ2536" s="100">
        <v>0</v>
      </c>
      <c r="AK2536" s="100">
        <v>48</v>
      </c>
      <c r="AL2536" s="100">
        <v>0</v>
      </c>
      <c r="AM2536" s="100">
        <v>0</v>
      </c>
      <c r="AN2536" s="100">
        <v>0</v>
      </c>
      <c r="AO2536" s="44"/>
      <c r="AP2536" s="100"/>
      <c r="AQ2536" s="100"/>
      <c r="AR2536" s="100"/>
      <c r="AS2536" s="100"/>
      <c r="AT2536" s="100"/>
      <c r="AU2536" s="100"/>
      <c r="AV2536" s="100"/>
      <c r="AW2536" s="100"/>
      <c r="AX2536" s="100"/>
      <c r="AY2536" s="100"/>
      <c r="AZ2536" s="100">
        <v>30</v>
      </c>
      <c r="BA2536" s="100"/>
      <c r="BB2536" s="100"/>
      <c r="BC2536" s="100"/>
    </row>
    <row r="2537" spans="1:56" x14ac:dyDescent="0.3">
      <c r="A2537" s="99" t="s">
        <v>76</v>
      </c>
      <c r="B2537" s="100" t="s">
        <v>199</v>
      </c>
      <c r="C2537" s="100" t="s">
        <v>1455</v>
      </c>
      <c r="D2537" s="100" t="s">
        <v>1456</v>
      </c>
      <c r="E2537" s="100" t="s">
        <v>54</v>
      </c>
      <c r="F2537" s="100">
        <v>999922002</v>
      </c>
      <c r="G2537" s="99">
        <f>(J2537+T2537)-H2537</f>
        <v>90</v>
      </c>
      <c r="H2537" s="99"/>
      <c r="I2537" s="24"/>
      <c r="J2537" s="99">
        <f>SUM(K2537,L2537,N2537,O2537,P2537,Q2537)</f>
        <v>90</v>
      </c>
      <c r="K2537" s="99">
        <f>SUM(AD2537,AL2537,AN2537)</f>
        <v>0</v>
      </c>
      <c r="L2537" s="99">
        <f>SUM(AE2537,AF2537,AG2537,AH2537)</f>
        <v>0</v>
      </c>
      <c r="M2537" s="99">
        <f>COUNT(#REF!,#REF!,#REF!,#REF!,#REF!,#REF!,#REF!,AE2537,#REF!,#REF!,#REF!,#REF!,AF2537,AG2537,#REF!,#REF!,#REF!,AH2537)</f>
        <v>0</v>
      </c>
      <c r="N2537" s="99">
        <f>AI2537+AJ2537</f>
        <v>0</v>
      </c>
      <c r="O2537" s="99"/>
      <c r="P2537" s="99">
        <f>AK2537</f>
        <v>90</v>
      </c>
      <c r="Q2537" s="99">
        <f>AM2537</f>
        <v>0</v>
      </c>
      <c r="R2537" s="99">
        <v>0</v>
      </c>
      <c r="S2537" s="47"/>
      <c r="T2537" s="99">
        <f>SUM(U2537,V2537,X2537,Y2537,Z2537,AA2537,AB2537)</f>
        <v>0</v>
      </c>
      <c r="U2537" s="99">
        <f>AP2537</f>
        <v>0</v>
      </c>
      <c r="V2537" s="99">
        <f>SUM(AS2537,AT2537,AU2537,AV2537,AW2537,AX2537,AY2537,AZ2537,BA2537,BB2537,BC2537)</f>
        <v>0</v>
      </c>
      <c r="W2537" s="99">
        <f>COUNT(AS2537,AT2537,AU2537,AV2537,AW2537,AX2537,AY2537,AZ2537,BA2537,BB2537,BC2537)</f>
        <v>0</v>
      </c>
      <c r="X2537" s="99">
        <v>0</v>
      </c>
      <c r="Y2537" s="99">
        <v>0</v>
      </c>
      <c r="Z2537" s="99">
        <v>0</v>
      </c>
      <c r="AA2537" s="99">
        <f>AR2537</f>
        <v>0</v>
      </c>
      <c r="AB2537" s="99">
        <f>AQ2537</f>
        <v>0</v>
      </c>
      <c r="AC2537" s="47"/>
      <c r="AD2537" s="99"/>
      <c r="AE2537" s="99"/>
      <c r="AF2537" s="99"/>
      <c r="AG2537" s="99"/>
      <c r="AH2537" s="99"/>
      <c r="AI2537" s="99"/>
      <c r="AJ2537" s="99"/>
      <c r="AK2537" s="99">
        <v>90</v>
      </c>
      <c r="AL2537" s="99"/>
      <c r="AM2537" s="100"/>
      <c r="AN2537" s="100"/>
      <c r="AO2537" s="44"/>
      <c r="AP2537" s="100"/>
      <c r="AQ2537" s="100"/>
      <c r="AR2537" s="100"/>
      <c r="AS2537" s="100"/>
      <c r="AT2537" s="100"/>
      <c r="AU2537" s="100"/>
      <c r="AV2537" s="100"/>
      <c r="AW2537" s="100"/>
      <c r="AX2537" s="100"/>
      <c r="AY2537" s="100"/>
      <c r="AZ2537" s="100"/>
      <c r="BA2537" s="100"/>
      <c r="BB2537" s="100"/>
      <c r="BC2537" s="100"/>
      <c r="BD2537" s="41"/>
    </row>
    <row r="2538" spans="1:56" x14ac:dyDescent="0.3">
      <c r="A2538" s="100" t="s">
        <v>76</v>
      </c>
      <c r="B2538" s="100" t="s">
        <v>199</v>
      </c>
      <c r="C2538" s="100" t="s">
        <v>857</v>
      </c>
      <c r="D2538" s="100" t="s">
        <v>3050</v>
      </c>
      <c r="E2538" s="100" t="s">
        <v>54</v>
      </c>
      <c r="F2538" s="100">
        <v>999930200</v>
      </c>
      <c r="G2538" s="99">
        <f>(J2538+T2538)-H2538</f>
        <v>30</v>
      </c>
      <c r="H2538" s="100"/>
      <c r="I2538" s="44"/>
      <c r="J2538" s="99">
        <f>SUM(K2538,L2538,N2538,O2538,P2538,Q2538)</f>
        <v>0</v>
      </c>
      <c r="K2538" s="99">
        <f>SUM(AD2538,AL2538,AN2538)</f>
        <v>0</v>
      </c>
      <c r="L2538" s="99">
        <f>SUM(AE2538,AF2538,AG2538,AH2538)</f>
        <v>0</v>
      </c>
      <c r="M2538" s="99">
        <f>COUNT(#REF!,#REF!,#REF!,#REF!,#REF!,#REF!,#REF!,AE2538,#REF!,#REF!,#REF!,#REF!,AF2538,AG2538,#REF!,#REF!,#REF!,AH2538)</f>
        <v>0</v>
      </c>
      <c r="N2538" s="99">
        <f>AI2538+AJ2538</f>
        <v>0</v>
      </c>
      <c r="O2538" s="99"/>
      <c r="P2538" s="99">
        <f>AK2538</f>
        <v>0</v>
      </c>
      <c r="Q2538" s="99">
        <f>AM2538</f>
        <v>0</v>
      </c>
      <c r="R2538" s="99">
        <v>0</v>
      </c>
      <c r="S2538" s="47"/>
      <c r="T2538" s="99">
        <f>SUM(U2538,V2538,X2538,Y2538,Z2538,AA2538,AB2538)</f>
        <v>30</v>
      </c>
      <c r="U2538" s="99">
        <f>AP2538</f>
        <v>0</v>
      </c>
      <c r="V2538" s="99">
        <f>SUM(AS2538,AT2538,AU2538,AV2538,AW2538,AX2538,AY2538,AZ2538,BA2538,BB2538,BC2538)</f>
        <v>30</v>
      </c>
      <c r="W2538" s="99">
        <f>COUNT(AS2538,AT2538,AU2538,AV2538,AW2538,AX2538,AY2538,AZ2538,BA2538,BB2538,BC2538)</f>
        <v>1</v>
      </c>
      <c r="X2538" s="99">
        <v>0</v>
      </c>
      <c r="Y2538" s="99">
        <v>0</v>
      </c>
      <c r="Z2538" s="99">
        <v>0</v>
      </c>
      <c r="AA2538" s="99">
        <f>AR2538</f>
        <v>0</v>
      </c>
      <c r="AB2538" s="99">
        <f>AQ2538</f>
        <v>0</v>
      </c>
      <c r="AC2538" s="47"/>
      <c r="AD2538" s="100"/>
      <c r="AE2538" s="100"/>
      <c r="AF2538" s="100"/>
      <c r="AG2538" s="100"/>
      <c r="AH2538" s="100"/>
      <c r="AI2538" s="100"/>
      <c r="AJ2538" s="100"/>
      <c r="AK2538" s="100"/>
      <c r="AL2538" s="100"/>
      <c r="AM2538" s="100"/>
      <c r="AN2538" s="100"/>
      <c r="AO2538" s="44"/>
      <c r="AP2538" s="100"/>
      <c r="AQ2538" s="100"/>
      <c r="AR2538" s="100"/>
      <c r="AS2538" s="100"/>
      <c r="AT2538" s="100"/>
      <c r="AU2538" s="100">
        <v>30</v>
      </c>
      <c r="AV2538" s="100"/>
      <c r="AW2538" s="100"/>
      <c r="AX2538" s="100"/>
      <c r="AY2538" s="100"/>
      <c r="AZ2538" s="100"/>
      <c r="BA2538" s="100"/>
      <c r="BB2538" s="100"/>
      <c r="BC2538" s="100"/>
    </row>
    <row r="2539" spans="1:56" x14ac:dyDescent="0.3">
      <c r="A2539" s="100" t="s">
        <v>76</v>
      </c>
      <c r="B2539" s="100" t="s">
        <v>199</v>
      </c>
      <c r="C2539" s="100" t="s">
        <v>90</v>
      </c>
      <c r="D2539" s="100" t="s">
        <v>293</v>
      </c>
      <c r="E2539" s="100" t="s">
        <v>54</v>
      </c>
      <c r="F2539" s="100">
        <v>999930866</v>
      </c>
      <c r="G2539" s="99">
        <f>(J2539+T2539)-H2539</f>
        <v>30</v>
      </c>
      <c r="H2539" s="100"/>
      <c r="I2539" s="44"/>
      <c r="J2539" s="99">
        <f>SUM(K2539,L2539,N2539,O2539,P2539,Q2539)</f>
        <v>0</v>
      </c>
      <c r="K2539" s="99">
        <f>SUM(AD2539,AL2539,AN2539)</f>
        <v>0</v>
      </c>
      <c r="L2539" s="99">
        <f>SUM(AE2539,AF2539,AG2539,AH2539)</f>
        <v>0</v>
      </c>
      <c r="M2539" s="99">
        <f>COUNT(#REF!,#REF!,#REF!,#REF!,#REF!,#REF!,#REF!,AE2539,#REF!,#REF!,#REF!,#REF!,AF2539,AG2539,#REF!,#REF!,#REF!,AH2539)</f>
        <v>0</v>
      </c>
      <c r="N2539" s="99">
        <f>AI2539+AJ2539</f>
        <v>0</v>
      </c>
      <c r="O2539" s="99"/>
      <c r="P2539" s="99">
        <f>AK2539</f>
        <v>0</v>
      </c>
      <c r="Q2539" s="99">
        <f>AM2539</f>
        <v>0</v>
      </c>
      <c r="R2539" s="99">
        <v>0</v>
      </c>
      <c r="S2539" s="47"/>
      <c r="T2539" s="99">
        <f>SUM(U2539,V2539,X2539,Y2539,Z2539,AA2539,AB2539)</f>
        <v>30</v>
      </c>
      <c r="U2539" s="99">
        <f>AP2539</f>
        <v>0</v>
      </c>
      <c r="V2539" s="99">
        <f>SUM(AS2539,AT2539,AU2539,AV2539,AW2539,AX2539,AY2539,AZ2539,BA2539,BB2539,BC2539)</f>
        <v>30</v>
      </c>
      <c r="W2539" s="99">
        <f>COUNT(AS2539,AT2539,AU2539,AV2539,AW2539,AX2539,AY2539,AZ2539,BA2539,BB2539,BC2539)</f>
        <v>1</v>
      </c>
      <c r="X2539" s="99">
        <v>0</v>
      </c>
      <c r="Y2539" s="99">
        <v>0</v>
      </c>
      <c r="Z2539" s="99">
        <v>0</v>
      </c>
      <c r="AA2539" s="99">
        <f>AR2539</f>
        <v>0</v>
      </c>
      <c r="AB2539" s="99">
        <f>AQ2539</f>
        <v>0</v>
      </c>
      <c r="AC2539" s="47"/>
      <c r="AD2539" s="100"/>
      <c r="AE2539" s="100"/>
      <c r="AF2539" s="100"/>
      <c r="AG2539" s="100"/>
      <c r="AH2539" s="100"/>
      <c r="AI2539" s="100"/>
      <c r="AJ2539" s="100"/>
      <c r="AK2539" s="100"/>
      <c r="AL2539" s="100"/>
      <c r="AM2539" s="100"/>
      <c r="AN2539" s="100"/>
      <c r="AO2539" s="44"/>
      <c r="AP2539" s="100"/>
      <c r="AQ2539" s="100"/>
      <c r="AR2539" s="100"/>
      <c r="AS2539" s="100"/>
      <c r="AT2539" s="100"/>
      <c r="AU2539" s="100"/>
      <c r="AV2539" s="100"/>
      <c r="AW2539" s="100"/>
      <c r="AX2539" s="100"/>
      <c r="AY2539" s="100">
        <v>30</v>
      </c>
      <c r="AZ2539" s="100"/>
      <c r="BA2539" s="100"/>
      <c r="BB2539" s="100"/>
      <c r="BC2539" s="100"/>
    </row>
    <row r="2540" spans="1:56" x14ac:dyDescent="0.3">
      <c r="A2540" s="99" t="s">
        <v>55</v>
      </c>
      <c r="B2540" s="99" t="s">
        <v>199</v>
      </c>
      <c r="C2540" s="99" t="s">
        <v>2294</v>
      </c>
      <c r="D2540" s="99" t="s">
        <v>2295</v>
      </c>
      <c r="E2540" s="99" t="s">
        <v>54</v>
      </c>
      <c r="F2540" s="99">
        <v>999926647</v>
      </c>
      <c r="G2540" s="99">
        <f>(J2540+T2540)-H2540</f>
        <v>40</v>
      </c>
      <c r="H2540" s="99"/>
      <c r="I2540" s="24"/>
      <c r="J2540" s="99">
        <f>SUM(K2540,L2540,N2540,O2540,P2540,Q2540)</f>
        <v>40</v>
      </c>
      <c r="K2540" s="99">
        <f>SUM(AD2540,AL2540,AN2540)</f>
        <v>0</v>
      </c>
      <c r="L2540" s="99">
        <f>SUM(AE2540,AF2540,AG2540,AH2540)</f>
        <v>0</v>
      </c>
      <c r="M2540" s="99">
        <f>COUNT(#REF!,#REF!,#REF!,#REF!,#REF!,#REF!,#REF!,AE2540,#REF!,#REF!,#REF!,#REF!,AF2540,AG2540,#REF!,#REF!,#REF!,AH2540)</f>
        <v>0</v>
      </c>
      <c r="N2540" s="99">
        <f>AI2540+AJ2540</f>
        <v>0</v>
      </c>
      <c r="O2540" s="99"/>
      <c r="P2540" s="99">
        <f>AK2540</f>
        <v>40</v>
      </c>
      <c r="Q2540" s="99">
        <f>AM2540</f>
        <v>0</v>
      </c>
      <c r="R2540" s="99">
        <v>0</v>
      </c>
      <c r="S2540" s="47"/>
      <c r="T2540" s="99">
        <f>SUM(U2540,V2540,X2540,Y2540,Z2540,AA2540,AB2540)</f>
        <v>0</v>
      </c>
      <c r="U2540" s="99">
        <f>AP2540</f>
        <v>0</v>
      </c>
      <c r="V2540" s="99">
        <f>SUM(AS2540,AT2540,AU2540,AV2540,AW2540,AX2540,AY2540,AZ2540,BA2540,BB2540,BC2540)</f>
        <v>0</v>
      </c>
      <c r="W2540" s="99">
        <f>COUNT(AS2540,AT2540,AU2540,AV2540,AW2540,AX2540,AY2540,AZ2540,BA2540,BB2540,BC2540)</f>
        <v>0</v>
      </c>
      <c r="X2540" s="99">
        <v>0</v>
      </c>
      <c r="Y2540" s="99">
        <v>0</v>
      </c>
      <c r="Z2540" s="99">
        <v>0</v>
      </c>
      <c r="AA2540" s="99">
        <f>AR2540</f>
        <v>0</v>
      </c>
      <c r="AB2540" s="99">
        <f>AQ2540</f>
        <v>0</v>
      </c>
      <c r="AC2540" s="47"/>
      <c r="AD2540" s="99"/>
      <c r="AE2540" s="99"/>
      <c r="AF2540" s="99"/>
      <c r="AG2540" s="99"/>
      <c r="AH2540" s="99"/>
      <c r="AI2540" s="99"/>
      <c r="AJ2540" s="99"/>
      <c r="AK2540" s="99">
        <v>40</v>
      </c>
      <c r="AL2540" s="99"/>
      <c r="AM2540" s="100"/>
      <c r="AN2540" s="100"/>
      <c r="AO2540" s="44"/>
      <c r="AP2540" s="100"/>
      <c r="AQ2540" s="100"/>
      <c r="AR2540" s="100"/>
      <c r="AS2540" s="100"/>
      <c r="AT2540" s="100"/>
      <c r="AU2540" s="100"/>
      <c r="AV2540" s="100"/>
      <c r="AW2540" s="100"/>
      <c r="AX2540" s="100"/>
      <c r="AY2540" s="100"/>
      <c r="AZ2540" s="100"/>
      <c r="BA2540" s="100"/>
      <c r="BB2540" s="100"/>
      <c r="BC2540" s="100"/>
      <c r="BD2540" s="41"/>
    </row>
    <row r="2541" spans="1:56" x14ac:dyDescent="0.3">
      <c r="A2541" s="100" t="s">
        <v>35</v>
      </c>
      <c r="B2541" s="100" t="s">
        <v>199</v>
      </c>
      <c r="C2541" s="100" t="s">
        <v>720</v>
      </c>
      <c r="D2541" s="100" t="s">
        <v>1385</v>
      </c>
      <c r="E2541" s="100" t="s">
        <v>54</v>
      </c>
      <c r="F2541" s="100">
        <v>999930854</v>
      </c>
      <c r="G2541" s="99">
        <f>(J2541+T2541)-H2541</f>
        <v>30</v>
      </c>
      <c r="H2541" s="100"/>
      <c r="I2541" s="44"/>
      <c r="J2541" s="99">
        <f>SUM(K2541,L2541,N2541,O2541,P2541,Q2541)</f>
        <v>0</v>
      </c>
      <c r="K2541" s="99">
        <f>SUM(AD2541,AL2541,AN2541)</f>
        <v>0</v>
      </c>
      <c r="L2541" s="99">
        <f>SUM(AE2541,AF2541,AG2541,AH2541)</f>
        <v>0</v>
      </c>
      <c r="M2541" s="99">
        <f>COUNT(#REF!,#REF!,#REF!,#REF!,#REF!,#REF!,#REF!,AE2541,#REF!,#REF!,#REF!,#REF!,AF2541,AG2541,#REF!,#REF!,#REF!,AH2541)</f>
        <v>0</v>
      </c>
      <c r="N2541" s="99">
        <f>AI2541+AJ2541</f>
        <v>0</v>
      </c>
      <c r="O2541" s="99"/>
      <c r="P2541" s="99">
        <f>AK2541</f>
        <v>0</v>
      </c>
      <c r="Q2541" s="99">
        <f>AM2541</f>
        <v>0</v>
      </c>
      <c r="R2541" s="99">
        <v>0</v>
      </c>
      <c r="S2541" s="47"/>
      <c r="T2541" s="99">
        <f>SUM(U2541,V2541,X2541,Y2541,Z2541,AA2541,AB2541)</f>
        <v>30</v>
      </c>
      <c r="U2541" s="99">
        <f>AP2541</f>
        <v>0</v>
      </c>
      <c r="V2541" s="99">
        <f>SUM(AS2541,AT2541,AU2541,AV2541,AW2541,AX2541,AY2541,AZ2541,BA2541,BB2541,BC2541)</f>
        <v>30</v>
      </c>
      <c r="W2541" s="99">
        <f>COUNT(AS2541,AT2541,AU2541,AV2541,AW2541,AX2541,AY2541,AZ2541,BA2541,BB2541,BC2541)</f>
        <v>1</v>
      </c>
      <c r="X2541" s="99">
        <v>0</v>
      </c>
      <c r="Y2541" s="99">
        <v>0</v>
      </c>
      <c r="Z2541" s="99">
        <v>0</v>
      </c>
      <c r="AA2541" s="99">
        <f>AR2541</f>
        <v>0</v>
      </c>
      <c r="AB2541" s="99">
        <f>AQ2541</f>
        <v>0</v>
      </c>
      <c r="AC2541" s="47"/>
      <c r="AD2541" s="100"/>
      <c r="AE2541" s="100"/>
      <c r="AF2541" s="100"/>
      <c r="AG2541" s="100"/>
      <c r="AH2541" s="100"/>
      <c r="AI2541" s="100"/>
      <c r="AJ2541" s="100"/>
      <c r="AK2541" s="100"/>
      <c r="AL2541" s="100"/>
      <c r="AM2541" s="100"/>
      <c r="AN2541" s="100"/>
      <c r="AO2541" s="44"/>
      <c r="AP2541" s="100"/>
      <c r="AQ2541" s="100"/>
      <c r="AR2541" s="100"/>
      <c r="AS2541" s="100"/>
      <c r="AT2541" s="100"/>
      <c r="AU2541" s="100"/>
      <c r="AV2541" s="100"/>
      <c r="AW2541" s="100"/>
      <c r="AX2541" s="100"/>
      <c r="AY2541" s="100">
        <v>30</v>
      </c>
      <c r="AZ2541" s="100"/>
      <c r="BA2541" s="100"/>
      <c r="BB2541" s="100"/>
      <c r="BC2541" s="100"/>
    </row>
    <row r="2542" spans="1:56" x14ac:dyDescent="0.3">
      <c r="A2542" s="115" t="s">
        <v>305</v>
      </c>
      <c r="B2542" s="115" t="s">
        <v>199</v>
      </c>
      <c r="C2542" s="115" t="s">
        <v>1795</v>
      </c>
      <c r="D2542" s="115" t="s">
        <v>1552</v>
      </c>
      <c r="E2542" s="115" t="s">
        <v>54</v>
      </c>
      <c r="F2542" s="115">
        <v>999925303</v>
      </c>
      <c r="G2542" s="99">
        <f>(J2542+T2542)-H2542</f>
        <v>294.8</v>
      </c>
      <c r="H2542" s="100"/>
      <c r="I2542" s="44"/>
      <c r="J2542" s="99">
        <f>SUM(K2542,L2542,N2542,O2542,P2542,Q2542)</f>
        <v>114.8</v>
      </c>
      <c r="K2542" s="99">
        <f>SUM(AD2542,AL2542,AN2542)</f>
        <v>0</v>
      </c>
      <c r="L2542" s="99">
        <f>SUM(AE2542,AF2542,AG2542,AH2542)</f>
        <v>0</v>
      </c>
      <c r="M2542" s="99">
        <f>COUNT(#REF!,#REF!,#REF!,#REF!,#REF!,#REF!,#REF!,AE2542,#REF!,#REF!,#REF!,#REF!,AF2542,AG2542,#REF!,#REF!,#REF!,AH2542)</f>
        <v>4</v>
      </c>
      <c r="N2542" s="99">
        <f>AI2542+AJ2542</f>
        <v>26.8</v>
      </c>
      <c r="O2542" s="99"/>
      <c r="P2542" s="99">
        <f>AK2542</f>
        <v>48</v>
      </c>
      <c r="Q2542" s="99">
        <f>AM2542</f>
        <v>40</v>
      </c>
      <c r="R2542" s="99">
        <v>0</v>
      </c>
      <c r="S2542" s="47"/>
      <c r="T2542" s="99">
        <f>SUM(U2542,V2542,X2542,Y2542,Z2542,AA2542,AB2542)</f>
        <v>180</v>
      </c>
      <c r="U2542" s="99">
        <f>AP2542</f>
        <v>0</v>
      </c>
      <c r="V2542" s="99">
        <f>SUM(AS2542,AT2542,AU2542,AV2542,AW2542,AX2542,AY2542,AZ2542,BA2542,BB2542,BC2542)</f>
        <v>180</v>
      </c>
      <c r="W2542" s="99">
        <f>COUNT(AS2542,AT2542,AU2542,AV2542,AW2542,AX2542,AY2542,AZ2542,BA2542,BB2542,BC2542)</f>
        <v>2</v>
      </c>
      <c r="X2542" s="99">
        <v>0</v>
      </c>
      <c r="Y2542" s="99">
        <v>0</v>
      </c>
      <c r="Z2542" s="99">
        <v>0</v>
      </c>
      <c r="AA2542" s="99">
        <f>AR2542</f>
        <v>0</v>
      </c>
      <c r="AB2542" s="99">
        <f>AQ2542</f>
        <v>0</v>
      </c>
      <c r="AC2542" s="47"/>
      <c r="AD2542" s="100">
        <v>0</v>
      </c>
      <c r="AE2542" s="100">
        <v>0</v>
      </c>
      <c r="AF2542" s="100">
        <v>0</v>
      </c>
      <c r="AG2542" s="100">
        <v>0</v>
      </c>
      <c r="AH2542" s="100">
        <v>0</v>
      </c>
      <c r="AI2542" s="100">
        <v>26.8</v>
      </c>
      <c r="AJ2542" s="100">
        <v>0</v>
      </c>
      <c r="AK2542" s="100">
        <v>48</v>
      </c>
      <c r="AL2542" s="100">
        <v>0</v>
      </c>
      <c r="AM2542" s="100">
        <v>40</v>
      </c>
      <c r="AN2542" s="100">
        <v>0</v>
      </c>
      <c r="AO2542" s="44"/>
      <c r="AP2542" s="100"/>
      <c r="AQ2542" s="100"/>
      <c r="AR2542" s="100"/>
      <c r="AS2542" s="100"/>
      <c r="AT2542" s="100"/>
      <c r="AU2542" s="100"/>
      <c r="AV2542" s="100">
        <v>90</v>
      </c>
      <c r="AW2542" s="100"/>
      <c r="AX2542" s="100"/>
      <c r="AY2542" s="100">
        <v>90</v>
      </c>
      <c r="AZ2542" s="100"/>
      <c r="BA2542" s="100"/>
      <c r="BB2542" s="100"/>
      <c r="BC2542" s="100"/>
    </row>
    <row r="2543" spans="1:56" x14ac:dyDescent="0.3">
      <c r="A2543" s="100" t="s">
        <v>305</v>
      </c>
      <c r="B2543" s="100" t="s">
        <v>199</v>
      </c>
      <c r="C2543" s="100" t="s">
        <v>1915</v>
      </c>
      <c r="D2543" s="100" t="s">
        <v>101</v>
      </c>
      <c r="E2543" s="100" t="s">
        <v>54</v>
      </c>
      <c r="F2543" s="100">
        <v>999925049</v>
      </c>
      <c r="G2543" s="99">
        <f>(J2543+T2543)-H2543</f>
        <v>215.6</v>
      </c>
      <c r="H2543" s="100"/>
      <c r="I2543" s="44"/>
      <c r="J2543" s="99">
        <f>SUM(K2543,L2543,N2543,O2543,P2543,Q2543)</f>
        <v>95.6</v>
      </c>
      <c r="K2543" s="99">
        <f>SUM(AD2543,AL2543,AN2543)</f>
        <v>0</v>
      </c>
      <c r="L2543" s="99">
        <f>SUM(AE2543,AF2543,AG2543,AH2543)</f>
        <v>0</v>
      </c>
      <c r="M2543" s="99">
        <f>COUNT(#REF!,#REF!,#REF!,#REF!,#REF!,#REF!,#REF!,AE2543,#REF!,#REF!,#REF!,#REF!,AF2543,AG2543,#REF!,#REF!,#REF!,AH2543)</f>
        <v>4</v>
      </c>
      <c r="N2543" s="99">
        <f>AI2543+AJ2543</f>
        <v>31.6</v>
      </c>
      <c r="O2543" s="99"/>
      <c r="P2543" s="99">
        <f>AK2543</f>
        <v>64</v>
      </c>
      <c r="Q2543" s="99">
        <f>AM2543</f>
        <v>0</v>
      </c>
      <c r="R2543" s="99">
        <v>0</v>
      </c>
      <c r="S2543" s="47"/>
      <c r="T2543" s="99">
        <f>SUM(U2543,V2543,X2543,Y2543,Z2543,AA2543,AB2543)</f>
        <v>120</v>
      </c>
      <c r="U2543" s="99">
        <f>AP2543</f>
        <v>0</v>
      </c>
      <c r="V2543" s="99">
        <f>SUM(AS2543,AT2543,AU2543,AV2543,AW2543,AX2543,AY2543,AZ2543,BA2543,BB2543,BC2543)</f>
        <v>120</v>
      </c>
      <c r="W2543" s="99">
        <f>COUNT(AS2543,AT2543,AU2543,AV2543,AW2543,AX2543,AY2543,AZ2543,BA2543,BB2543,BC2543)</f>
        <v>1</v>
      </c>
      <c r="X2543" s="99">
        <v>0</v>
      </c>
      <c r="Y2543" s="99">
        <v>0</v>
      </c>
      <c r="Z2543" s="99">
        <v>0</v>
      </c>
      <c r="AA2543" s="99">
        <f>AR2543</f>
        <v>0</v>
      </c>
      <c r="AB2543" s="99">
        <f>AQ2543</f>
        <v>0</v>
      </c>
      <c r="AC2543" s="47"/>
      <c r="AD2543" s="100">
        <v>0</v>
      </c>
      <c r="AE2543" s="100">
        <v>0</v>
      </c>
      <c r="AF2543" s="100">
        <v>0</v>
      </c>
      <c r="AG2543" s="100">
        <v>0</v>
      </c>
      <c r="AH2543" s="100">
        <v>0</v>
      </c>
      <c r="AI2543" s="100">
        <v>31.6</v>
      </c>
      <c r="AJ2543" s="100">
        <v>0</v>
      </c>
      <c r="AK2543" s="100">
        <v>64</v>
      </c>
      <c r="AL2543" s="100">
        <v>0</v>
      </c>
      <c r="AM2543" s="100">
        <v>0</v>
      </c>
      <c r="AN2543" s="100">
        <v>0</v>
      </c>
      <c r="AO2543" s="44"/>
      <c r="AP2543" s="100"/>
      <c r="AQ2543" s="100"/>
      <c r="AR2543" s="100"/>
      <c r="AS2543" s="100"/>
      <c r="AT2543" s="100"/>
      <c r="AU2543" s="100"/>
      <c r="AV2543" s="100"/>
      <c r="AW2543" s="100"/>
      <c r="AX2543" s="100"/>
      <c r="AY2543" s="100"/>
      <c r="AZ2543" s="100">
        <v>120</v>
      </c>
      <c r="BA2543" s="100"/>
      <c r="BB2543" s="100"/>
      <c r="BC2543" s="100"/>
    </row>
    <row r="2544" spans="1:56" x14ac:dyDescent="0.3">
      <c r="A2544" s="100" t="s">
        <v>305</v>
      </c>
      <c r="B2544" s="100" t="s">
        <v>199</v>
      </c>
      <c r="C2544" s="100" t="s">
        <v>1311</v>
      </c>
      <c r="D2544" s="100" t="s">
        <v>1312</v>
      </c>
      <c r="E2544" s="100" t="s">
        <v>54</v>
      </c>
      <c r="F2544" s="100">
        <v>999921148</v>
      </c>
      <c r="G2544" s="99">
        <f>(J2544+T2544)-H2544</f>
        <v>211.6</v>
      </c>
      <c r="H2544" s="100"/>
      <c r="I2544" s="44"/>
      <c r="J2544" s="99">
        <f>SUM(K2544,L2544,N2544,O2544,P2544,Q2544)</f>
        <v>91.6</v>
      </c>
      <c r="K2544" s="99">
        <f>SUM(AD2544,AL2544,AN2544)</f>
        <v>0</v>
      </c>
      <c r="L2544" s="99">
        <f>SUM(AE2544,AF2544,AG2544,AH2544)</f>
        <v>0</v>
      </c>
      <c r="M2544" s="99">
        <f>COUNT(#REF!,#REF!,#REF!,#REF!,#REF!,#REF!,#REF!,AE2544,#REF!,#REF!,#REF!,#REF!,AF2544,AG2544,#REF!,#REF!,#REF!,AH2544)</f>
        <v>4</v>
      </c>
      <c r="N2544" s="99">
        <f>AI2544+AJ2544</f>
        <v>31.6</v>
      </c>
      <c r="O2544" s="99"/>
      <c r="P2544" s="99">
        <f>AK2544</f>
        <v>0</v>
      </c>
      <c r="Q2544" s="99">
        <f>AM2544</f>
        <v>60</v>
      </c>
      <c r="R2544" s="99">
        <v>0</v>
      </c>
      <c r="S2544" s="47"/>
      <c r="T2544" s="99">
        <f>SUM(U2544,V2544,X2544,Y2544,Z2544,AA2544,AB2544)</f>
        <v>120</v>
      </c>
      <c r="U2544" s="99">
        <f>AP2544</f>
        <v>0</v>
      </c>
      <c r="V2544" s="99">
        <f>SUM(AS2544,AT2544,AU2544,AV2544,AW2544,AX2544,AY2544,AZ2544,BA2544,BB2544,BC2544)</f>
        <v>120</v>
      </c>
      <c r="W2544" s="99">
        <f>COUNT(AS2544,AT2544,AU2544,AV2544,AW2544,AX2544,AY2544,AZ2544,BA2544,BB2544,BC2544)</f>
        <v>1</v>
      </c>
      <c r="X2544" s="99">
        <v>0</v>
      </c>
      <c r="Y2544" s="99">
        <v>0</v>
      </c>
      <c r="Z2544" s="99">
        <v>0</v>
      </c>
      <c r="AA2544" s="99">
        <f>AR2544</f>
        <v>0</v>
      </c>
      <c r="AB2544" s="99">
        <f>AQ2544</f>
        <v>0</v>
      </c>
      <c r="AC2544" s="47"/>
      <c r="AD2544" s="100">
        <v>0</v>
      </c>
      <c r="AE2544" s="100">
        <v>0</v>
      </c>
      <c r="AF2544" s="100">
        <v>0</v>
      </c>
      <c r="AG2544" s="100">
        <v>0</v>
      </c>
      <c r="AH2544" s="100">
        <v>0</v>
      </c>
      <c r="AI2544" s="100">
        <v>31.6</v>
      </c>
      <c r="AJ2544" s="100">
        <v>0</v>
      </c>
      <c r="AK2544" s="100">
        <v>0</v>
      </c>
      <c r="AL2544" s="100">
        <v>0</v>
      </c>
      <c r="AM2544" s="100">
        <v>60</v>
      </c>
      <c r="AN2544" s="100">
        <v>0</v>
      </c>
      <c r="AO2544" s="44"/>
      <c r="AP2544" s="100"/>
      <c r="AQ2544" s="100"/>
      <c r="AR2544" s="100"/>
      <c r="AS2544" s="100"/>
      <c r="AT2544" s="100"/>
      <c r="AU2544" s="100"/>
      <c r="AV2544" s="100"/>
      <c r="AW2544" s="100"/>
      <c r="AX2544" s="100"/>
      <c r="AY2544" s="100">
        <v>120</v>
      </c>
      <c r="AZ2544" s="100"/>
      <c r="BA2544" s="100"/>
      <c r="BB2544" s="100"/>
      <c r="BC2544" s="100"/>
    </row>
    <row r="2545" spans="1:56" x14ac:dyDescent="0.3">
      <c r="A2545" s="100" t="s">
        <v>305</v>
      </c>
      <c r="B2545" s="99" t="s">
        <v>199</v>
      </c>
      <c r="C2545" s="99" t="s">
        <v>1722</v>
      </c>
      <c r="D2545" s="99" t="s">
        <v>1721</v>
      </c>
      <c r="E2545" s="100" t="s">
        <v>54</v>
      </c>
      <c r="F2545" s="99">
        <v>999923738</v>
      </c>
      <c r="G2545" s="99">
        <f>(J2545+T2545)-H2545</f>
        <v>174.6</v>
      </c>
      <c r="H2545" s="99">
        <f>(K2545+L2545+N2545+O2545+P2545+Q2545+R2545)*0.5</f>
        <v>19.600000000000001</v>
      </c>
      <c r="I2545" s="24"/>
      <c r="J2545" s="99">
        <f>SUM(K2545,L2545,N2545,O2545,P2545,Q2545)</f>
        <v>39.200000000000003</v>
      </c>
      <c r="K2545" s="99">
        <f>SUM(AD2545,AL2545,AN2545)</f>
        <v>0</v>
      </c>
      <c r="L2545" s="99">
        <f>SUM(AE2545,AF2545,AG2545,AH2545)</f>
        <v>12</v>
      </c>
      <c r="M2545" s="99">
        <f>COUNT(#REF!,#REF!,#REF!,#REF!,#REF!,#REF!,#REF!,AE2545,#REF!,#REF!,#REF!,#REF!,AF2545,AG2545,#REF!,#REF!,#REF!,AH2545)</f>
        <v>1</v>
      </c>
      <c r="N2545" s="99">
        <f>AI2545+AJ2545</f>
        <v>0</v>
      </c>
      <c r="O2545" s="99"/>
      <c r="P2545" s="99">
        <f>AK2545</f>
        <v>27.2</v>
      </c>
      <c r="Q2545" s="99">
        <f>AM2545</f>
        <v>0</v>
      </c>
      <c r="R2545" s="99">
        <v>0</v>
      </c>
      <c r="S2545" s="47"/>
      <c r="T2545" s="99">
        <f>SUM(U2545,V2545,X2545,Y2545,Z2545,AA2545,AB2545)</f>
        <v>155</v>
      </c>
      <c r="U2545" s="99">
        <f>AP2545</f>
        <v>20</v>
      </c>
      <c r="V2545" s="99">
        <f>SUM(AS2545,AT2545,AU2545,AV2545,AW2545,AX2545,AY2545,AZ2545,BA2545,BB2545,BC2545)</f>
        <v>135</v>
      </c>
      <c r="W2545" s="99">
        <f>COUNT(AS2545,AT2545,AU2545,AV2545,AW2545,AX2545,AY2545,AZ2545,BA2545,BB2545,BC2545)</f>
        <v>2</v>
      </c>
      <c r="X2545" s="99">
        <v>0</v>
      </c>
      <c r="Y2545" s="99">
        <v>0</v>
      </c>
      <c r="Z2545" s="99">
        <v>0</v>
      </c>
      <c r="AA2545" s="99">
        <f>AR2545</f>
        <v>0</v>
      </c>
      <c r="AB2545" s="99">
        <f>AQ2545</f>
        <v>0</v>
      </c>
      <c r="AC2545" s="47"/>
      <c r="AD2545" s="99"/>
      <c r="AE2545" s="99">
        <v>12</v>
      </c>
      <c r="AF2545" s="99"/>
      <c r="AG2545" s="99"/>
      <c r="AH2545" s="99"/>
      <c r="AI2545" s="99"/>
      <c r="AJ2545" s="99"/>
      <c r="AK2545" s="99">
        <v>27.2</v>
      </c>
      <c r="AL2545" s="99"/>
      <c r="AM2545" s="100"/>
      <c r="AN2545" s="100"/>
      <c r="AO2545" s="44"/>
      <c r="AP2545" s="100">
        <v>20</v>
      </c>
      <c r="AQ2545" s="100"/>
      <c r="AR2545" s="100"/>
      <c r="AS2545" s="100">
        <v>45</v>
      </c>
      <c r="AT2545" s="100"/>
      <c r="AU2545" s="100"/>
      <c r="AV2545" s="100"/>
      <c r="AW2545" s="100">
        <v>90</v>
      </c>
      <c r="AX2545" s="100"/>
      <c r="AY2545" s="100"/>
      <c r="AZ2545" s="100"/>
      <c r="BA2545" s="100"/>
      <c r="BB2545" s="100"/>
      <c r="BC2545" s="100"/>
      <c r="BD2545" s="41"/>
    </row>
    <row r="2546" spans="1:56" x14ac:dyDescent="0.3">
      <c r="A2546" s="100" t="s">
        <v>305</v>
      </c>
      <c r="B2546" s="100" t="s">
        <v>199</v>
      </c>
      <c r="C2546" s="100" t="s">
        <v>929</v>
      </c>
      <c r="D2546" s="100" t="s">
        <v>622</v>
      </c>
      <c r="E2546" s="100" t="s">
        <v>54</v>
      </c>
      <c r="F2546" s="100">
        <v>999925414</v>
      </c>
      <c r="G2546" s="99">
        <f>(J2546+T2546)-H2546</f>
        <v>172.2</v>
      </c>
      <c r="H2546" s="100"/>
      <c r="I2546" s="44"/>
      <c r="J2546" s="99">
        <f>SUM(K2546,L2546,N2546,O2546,P2546,Q2546)</f>
        <v>52.2</v>
      </c>
      <c r="K2546" s="99">
        <f>SUM(AD2546,AL2546,AN2546)</f>
        <v>0</v>
      </c>
      <c r="L2546" s="99">
        <f>SUM(AE2546,AF2546,AG2546,AH2546)</f>
        <v>0</v>
      </c>
      <c r="M2546" s="99">
        <f>COUNT(#REF!,#REF!,#REF!,#REF!,#REF!,#REF!,#REF!,AE2546,#REF!,#REF!,#REF!,#REF!,AF2546,AG2546,#REF!,#REF!,#REF!,AH2546)</f>
        <v>4</v>
      </c>
      <c r="N2546" s="99">
        <f>AI2546+AJ2546</f>
        <v>21</v>
      </c>
      <c r="O2546" s="99"/>
      <c r="P2546" s="99">
        <f>AK2546</f>
        <v>31.200000000000003</v>
      </c>
      <c r="Q2546" s="99">
        <f>AM2546</f>
        <v>0</v>
      </c>
      <c r="R2546" s="99">
        <v>0</v>
      </c>
      <c r="S2546" s="47"/>
      <c r="T2546" s="99">
        <f>SUM(U2546,V2546,X2546,Y2546,Z2546,AA2546,AB2546)</f>
        <v>120</v>
      </c>
      <c r="U2546" s="99">
        <f>AP2546</f>
        <v>0</v>
      </c>
      <c r="V2546" s="99">
        <f>SUM(AS2546,AT2546,AU2546,AV2546,AW2546,AX2546,AY2546,AZ2546,BA2546,BB2546,BC2546)</f>
        <v>120</v>
      </c>
      <c r="W2546" s="99">
        <f>COUNT(AS2546,AT2546,AU2546,AV2546,AW2546,AX2546,AY2546,AZ2546,BA2546,BB2546,BC2546)</f>
        <v>1</v>
      </c>
      <c r="X2546" s="99">
        <v>0</v>
      </c>
      <c r="Y2546" s="99">
        <v>0</v>
      </c>
      <c r="Z2546" s="99">
        <v>0</v>
      </c>
      <c r="AA2546" s="99">
        <f>AR2546</f>
        <v>0</v>
      </c>
      <c r="AB2546" s="99">
        <f>AQ2546</f>
        <v>0</v>
      </c>
      <c r="AC2546" s="47"/>
      <c r="AD2546" s="100">
        <v>0</v>
      </c>
      <c r="AE2546" s="100">
        <v>0</v>
      </c>
      <c r="AF2546" s="100">
        <v>0</v>
      </c>
      <c r="AG2546" s="100">
        <v>0</v>
      </c>
      <c r="AH2546" s="100">
        <v>0</v>
      </c>
      <c r="AI2546" s="100">
        <v>0</v>
      </c>
      <c r="AJ2546" s="100">
        <v>21</v>
      </c>
      <c r="AK2546" s="100">
        <v>31.200000000000003</v>
      </c>
      <c r="AL2546" s="100">
        <v>0</v>
      </c>
      <c r="AM2546" s="100">
        <v>0</v>
      </c>
      <c r="AN2546" s="100">
        <v>0</v>
      </c>
      <c r="AO2546" s="44"/>
      <c r="AP2546" s="100"/>
      <c r="AQ2546" s="100"/>
      <c r="AR2546" s="100"/>
      <c r="AS2546" s="100"/>
      <c r="AT2546" s="100"/>
      <c r="AU2546" s="100"/>
      <c r="AV2546" s="100"/>
      <c r="AW2546" s="100">
        <v>120</v>
      </c>
      <c r="AX2546" s="100"/>
      <c r="AY2546" s="100"/>
      <c r="AZ2546" s="100"/>
      <c r="BA2546" s="100"/>
      <c r="BB2546" s="100"/>
      <c r="BC2546" s="100"/>
    </row>
    <row r="2547" spans="1:56" x14ac:dyDescent="0.3">
      <c r="A2547" s="115" t="s">
        <v>305</v>
      </c>
      <c r="B2547" s="116" t="s">
        <v>199</v>
      </c>
      <c r="C2547" s="115" t="s">
        <v>1390</v>
      </c>
      <c r="D2547" s="115" t="s">
        <v>293</v>
      </c>
      <c r="E2547" s="115" t="s">
        <v>54</v>
      </c>
      <c r="F2547" s="115">
        <v>999921595</v>
      </c>
      <c r="G2547" s="99">
        <f>(J2547+T2547)-H2547</f>
        <v>164.8</v>
      </c>
      <c r="H2547" s="100"/>
      <c r="I2547" s="44"/>
      <c r="J2547" s="99">
        <f>SUM(K2547,L2547,N2547,O2547,P2547,Q2547)</f>
        <v>28.8</v>
      </c>
      <c r="K2547" s="99">
        <f>SUM(AD2547,AL2547,AN2547)</f>
        <v>0</v>
      </c>
      <c r="L2547" s="99">
        <f>SUM(AE2547,AF2547,AG2547,AH2547)</f>
        <v>0</v>
      </c>
      <c r="M2547" s="99">
        <f>COUNT(#REF!,#REF!,#REF!,#REF!,#REF!,#REF!,#REF!,AE2547,#REF!,#REF!,#REF!,#REF!,AF2547,AG2547,#REF!,#REF!,#REF!,AH2547)</f>
        <v>4</v>
      </c>
      <c r="N2547" s="99">
        <f>AI2547+AJ2547</f>
        <v>0</v>
      </c>
      <c r="O2547" s="99"/>
      <c r="P2547" s="99">
        <f>AK2547</f>
        <v>28.8</v>
      </c>
      <c r="Q2547" s="99">
        <f>AM2547</f>
        <v>0</v>
      </c>
      <c r="R2547" s="99">
        <v>0</v>
      </c>
      <c r="S2547" s="47"/>
      <c r="T2547" s="99">
        <f>SUM(U2547,V2547,X2547,Y2547,Z2547,AA2547,AB2547)</f>
        <v>136</v>
      </c>
      <c r="U2547" s="99">
        <f>AP2547</f>
        <v>0</v>
      </c>
      <c r="V2547" s="99">
        <f>SUM(AS2547,AT2547,AU2547,AV2547,AW2547,AX2547,AY2547,AZ2547,BA2547,BB2547,BC2547)</f>
        <v>136</v>
      </c>
      <c r="W2547" s="99">
        <f>COUNT(AS2547,AT2547,AU2547,AV2547,AW2547,AX2547,AY2547,AZ2547,BA2547,BB2547,BC2547)</f>
        <v>2</v>
      </c>
      <c r="X2547" s="99">
        <v>0</v>
      </c>
      <c r="Y2547" s="99">
        <v>0</v>
      </c>
      <c r="Z2547" s="99">
        <v>0</v>
      </c>
      <c r="AA2547" s="99">
        <f>AR2547</f>
        <v>0</v>
      </c>
      <c r="AB2547" s="99">
        <f>AQ2547</f>
        <v>0</v>
      </c>
      <c r="AC2547" s="47"/>
      <c r="AD2547" s="100">
        <v>0</v>
      </c>
      <c r="AE2547" s="100">
        <v>0</v>
      </c>
      <c r="AF2547" s="100">
        <v>0</v>
      </c>
      <c r="AG2547" s="100">
        <v>0</v>
      </c>
      <c r="AH2547" s="100">
        <v>0</v>
      </c>
      <c r="AI2547" s="100">
        <v>0</v>
      </c>
      <c r="AJ2547" s="100">
        <v>0</v>
      </c>
      <c r="AK2547" s="100">
        <v>28.8</v>
      </c>
      <c r="AL2547" s="100">
        <v>0</v>
      </c>
      <c r="AM2547" s="100">
        <v>0</v>
      </c>
      <c r="AN2547" s="100">
        <v>0</v>
      </c>
      <c r="AO2547" s="44"/>
      <c r="AP2547" s="100"/>
      <c r="AQ2547" s="100"/>
      <c r="AR2547" s="100"/>
      <c r="AS2547" s="100"/>
      <c r="AT2547" s="100"/>
      <c r="AU2547" s="100"/>
      <c r="AV2547" s="100">
        <v>68</v>
      </c>
      <c r="AW2547" s="100"/>
      <c r="AX2547" s="100"/>
      <c r="AY2547" s="100">
        <v>68</v>
      </c>
      <c r="AZ2547" s="100"/>
      <c r="BA2547" s="100"/>
      <c r="BB2547" s="100"/>
      <c r="BC2547" s="100"/>
    </row>
    <row r="2548" spans="1:56" x14ac:dyDescent="0.3">
      <c r="A2548" s="100" t="s">
        <v>305</v>
      </c>
      <c r="B2548" s="100" t="s">
        <v>199</v>
      </c>
      <c r="C2548" s="100" t="s">
        <v>1002</v>
      </c>
      <c r="D2548" s="100" t="s">
        <v>1342</v>
      </c>
      <c r="E2548" s="100" t="s">
        <v>54</v>
      </c>
      <c r="F2548" s="100">
        <v>999921348</v>
      </c>
      <c r="G2548" s="99">
        <f>(J2548+T2548)-H2548</f>
        <v>160</v>
      </c>
      <c r="H2548" s="100"/>
      <c r="I2548" s="44"/>
      <c r="J2548" s="99">
        <f>SUM(K2548,L2548,N2548,O2548,P2548,Q2548)</f>
        <v>92</v>
      </c>
      <c r="K2548" s="99">
        <f>SUM(AD2548,AL2548,AN2548)</f>
        <v>0</v>
      </c>
      <c r="L2548" s="99">
        <f>SUM(AE2548,AF2548,AG2548,AH2548)</f>
        <v>0</v>
      </c>
      <c r="M2548" s="99">
        <f>COUNT(#REF!,#REF!,#REF!,#REF!,#REF!,#REF!,#REF!,AE2548,#REF!,#REF!,#REF!,#REF!,AF2548,AG2548,#REF!,#REF!,#REF!,AH2548)</f>
        <v>4</v>
      </c>
      <c r="N2548" s="99">
        <f>AI2548+AJ2548</f>
        <v>56</v>
      </c>
      <c r="O2548" s="99"/>
      <c r="P2548" s="99">
        <f>AK2548</f>
        <v>36</v>
      </c>
      <c r="Q2548" s="99">
        <f>AM2548</f>
        <v>0</v>
      </c>
      <c r="R2548" s="99">
        <v>0</v>
      </c>
      <c r="S2548" s="47"/>
      <c r="T2548" s="99">
        <f>SUM(U2548,V2548,X2548,Y2548,Z2548,AA2548,AB2548)</f>
        <v>68</v>
      </c>
      <c r="U2548" s="99">
        <f>AP2548</f>
        <v>0</v>
      </c>
      <c r="V2548" s="99">
        <f>SUM(AS2548,AT2548,AU2548,AV2548,AW2548,AX2548,AY2548,AZ2548,BA2548,BB2548,BC2548)</f>
        <v>68</v>
      </c>
      <c r="W2548" s="99">
        <f>COUNT(AS2548,AT2548,AU2548,AV2548,AW2548,AX2548,AY2548,AZ2548,BA2548,BB2548,BC2548)</f>
        <v>1</v>
      </c>
      <c r="X2548" s="99">
        <v>0</v>
      </c>
      <c r="Y2548" s="99">
        <v>0</v>
      </c>
      <c r="Z2548" s="99">
        <v>0</v>
      </c>
      <c r="AA2548" s="99">
        <f>AR2548</f>
        <v>0</v>
      </c>
      <c r="AB2548" s="99">
        <f>AQ2548</f>
        <v>0</v>
      </c>
      <c r="AC2548" s="47"/>
      <c r="AD2548" s="100">
        <v>0</v>
      </c>
      <c r="AE2548" s="100">
        <v>0</v>
      </c>
      <c r="AF2548" s="100">
        <v>0</v>
      </c>
      <c r="AG2548" s="100">
        <v>0</v>
      </c>
      <c r="AH2548" s="100">
        <v>0</v>
      </c>
      <c r="AI2548" s="100">
        <v>56</v>
      </c>
      <c r="AJ2548" s="100">
        <v>0</v>
      </c>
      <c r="AK2548" s="100">
        <v>36</v>
      </c>
      <c r="AL2548" s="100">
        <v>0</v>
      </c>
      <c r="AM2548" s="100">
        <v>0</v>
      </c>
      <c r="AN2548" s="100">
        <v>0</v>
      </c>
      <c r="AO2548" s="44"/>
      <c r="AP2548" s="100"/>
      <c r="AQ2548" s="100"/>
      <c r="AR2548" s="100"/>
      <c r="AS2548" s="100"/>
      <c r="AT2548" s="100"/>
      <c r="AU2548" s="100"/>
      <c r="AV2548" s="100"/>
      <c r="AW2548" s="100"/>
      <c r="AX2548" s="100"/>
      <c r="AY2548" s="100"/>
      <c r="AZ2548" s="100">
        <v>68</v>
      </c>
      <c r="BA2548" s="100"/>
      <c r="BB2548" s="100"/>
      <c r="BC2548" s="100"/>
    </row>
    <row r="2549" spans="1:56" x14ac:dyDescent="0.3">
      <c r="A2549" s="100" t="s">
        <v>305</v>
      </c>
      <c r="B2549" s="99" t="s">
        <v>199</v>
      </c>
      <c r="C2549" s="99" t="s">
        <v>431</v>
      </c>
      <c r="D2549" s="99" t="s">
        <v>2477</v>
      </c>
      <c r="E2549" s="99" t="s">
        <v>54</v>
      </c>
      <c r="F2549" s="99">
        <v>999927274</v>
      </c>
      <c r="G2549" s="99">
        <f>(J2549+T2549)-H2549</f>
        <v>153</v>
      </c>
      <c r="H2549" s="99">
        <f>(K2549+L2549+N2549+O2549+P2549+Q2549+R2549)*0.5</f>
        <v>70</v>
      </c>
      <c r="I2549" s="24"/>
      <c r="J2549" s="99">
        <f>SUM(K2549,L2549,N2549,O2549,P2549,Q2549)</f>
        <v>140</v>
      </c>
      <c r="K2549" s="99">
        <f>SUM(AD2549,AL2549,AN2549)</f>
        <v>50</v>
      </c>
      <c r="L2549" s="99">
        <f>SUM(AE2549,AF2549,AG2549,AH2549)</f>
        <v>0</v>
      </c>
      <c r="M2549" s="99">
        <f>COUNT(#REF!,#REF!,#REF!,#REF!,#REF!,#REF!,#REF!,AE2549,#REF!,#REF!,#REF!,#REF!,AF2549,AG2549,#REF!,#REF!,#REF!,AH2549)</f>
        <v>0</v>
      </c>
      <c r="N2549" s="99">
        <f>AI2549+AJ2549</f>
        <v>0</v>
      </c>
      <c r="O2549" s="99"/>
      <c r="P2549" s="99">
        <f>AK2549</f>
        <v>90</v>
      </c>
      <c r="Q2549" s="99">
        <f>AM2549</f>
        <v>0</v>
      </c>
      <c r="R2549" s="99">
        <v>0</v>
      </c>
      <c r="S2549" s="47"/>
      <c r="T2549" s="99">
        <f>SUM(U2549,V2549,X2549,Y2549,Z2549,AA2549,AB2549)</f>
        <v>83</v>
      </c>
      <c r="U2549" s="99">
        <f>AP2549</f>
        <v>0</v>
      </c>
      <c r="V2549" s="99">
        <f>SUM(AS2549,AT2549,AU2549,AV2549,AW2549,AX2549,AY2549,AZ2549,BA2549,BB2549,BC2549)</f>
        <v>83</v>
      </c>
      <c r="W2549" s="99">
        <f>COUNT(AS2549,AT2549,AU2549,AV2549,AW2549,AX2549,AY2549,AZ2549,BA2549,BB2549,BC2549)</f>
        <v>2</v>
      </c>
      <c r="X2549" s="99">
        <v>0</v>
      </c>
      <c r="Y2549" s="99">
        <v>0</v>
      </c>
      <c r="Z2549" s="99">
        <v>0</v>
      </c>
      <c r="AA2549" s="99">
        <f>AR2549</f>
        <v>0</v>
      </c>
      <c r="AB2549" s="99">
        <f>AQ2549</f>
        <v>0</v>
      </c>
      <c r="AC2549" s="47"/>
      <c r="AD2549" s="99"/>
      <c r="AE2549" s="99"/>
      <c r="AF2549" s="99"/>
      <c r="AG2549" s="99"/>
      <c r="AH2549" s="99"/>
      <c r="AI2549" s="99"/>
      <c r="AJ2549" s="99"/>
      <c r="AK2549" s="99">
        <v>90</v>
      </c>
      <c r="AL2549" s="99">
        <v>50</v>
      </c>
      <c r="AM2549" s="100"/>
      <c r="AN2549" s="100"/>
      <c r="AO2549" s="44"/>
      <c r="AP2549" s="100"/>
      <c r="AQ2549" s="100"/>
      <c r="AR2549" s="100"/>
      <c r="AS2549" s="100"/>
      <c r="AT2549" s="100"/>
      <c r="AU2549" s="100"/>
      <c r="AV2549" s="100"/>
      <c r="AW2549" s="100"/>
      <c r="AX2549" s="100">
        <v>45</v>
      </c>
      <c r="AY2549" s="100"/>
      <c r="AZ2549" s="100">
        <v>38</v>
      </c>
      <c r="BA2549" s="100"/>
      <c r="BB2549" s="100"/>
      <c r="BC2549" s="100"/>
      <c r="BD2549" s="41"/>
    </row>
    <row r="2550" spans="1:56" x14ac:dyDescent="0.3">
      <c r="A2550" s="100" t="s">
        <v>305</v>
      </c>
      <c r="B2550" s="100" t="s">
        <v>199</v>
      </c>
      <c r="C2550" s="100" t="s">
        <v>3574</v>
      </c>
      <c r="D2550" s="100" t="s">
        <v>3575</v>
      </c>
      <c r="E2550" s="100" t="s">
        <v>54</v>
      </c>
      <c r="F2550" s="100">
        <v>999923881</v>
      </c>
      <c r="G2550" s="99">
        <f>(J2550+T2550)-H2550</f>
        <v>142</v>
      </c>
      <c r="H2550" s="99">
        <f>J2550*0.5</f>
        <v>22</v>
      </c>
      <c r="I2550" s="44"/>
      <c r="J2550" s="99">
        <f>SUM(K2550,L2550,N2550,O2550,P2550,Q2550)</f>
        <v>44</v>
      </c>
      <c r="K2550" s="99">
        <f>SUM(AD2550,AL2550,AN2550)</f>
        <v>0</v>
      </c>
      <c r="L2550" s="99">
        <f>SUM(AE2550,AF2550,AG2550,AH2550)</f>
        <v>0</v>
      </c>
      <c r="M2550" s="99">
        <f>COUNT(#REF!,#REF!,#REF!,#REF!,#REF!,#REF!,#REF!,AE2550,#REF!,#REF!,#REF!,#REF!,AF2550,AG2550,#REF!,#REF!,#REF!,AH2550)</f>
        <v>4</v>
      </c>
      <c r="N2550" s="99">
        <f>AI2550+AJ2550</f>
        <v>14</v>
      </c>
      <c r="O2550" s="99"/>
      <c r="P2550" s="99">
        <f>AK2550</f>
        <v>0</v>
      </c>
      <c r="Q2550" s="99">
        <f>AM2550</f>
        <v>30</v>
      </c>
      <c r="R2550" s="99">
        <v>0</v>
      </c>
      <c r="S2550" s="47"/>
      <c r="T2550" s="99">
        <f>SUM(U2550,V2550,X2550,Y2550,Z2550,AA2550,AB2550)</f>
        <v>120</v>
      </c>
      <c r="U2550" s="99">
        <f>AP2550</f>
        <v>0</v>
      </c>
      <c r="V2550" s="99">
        <f>SUM(AS2550,AT2550,AU2550,AV2550,AW2550,AX2550,AY2550,AZ2550,BA2550,BB2550,BC2550)</f>
        <v>120</v>
      </c>
      <c r="W2550" s="99">
        <f>COUNT(AS2550,AT2550,AU2550,AV2550,AW2550,AX2550,AY2550,AZ2550,BA2550,BB2550,BC2550)</f>
        <v>1</v>
      </c>
      <c r="X2550" s="99">
        <v>0</v>
      </c>
      <c r="Y2550" s="99">
        <v>0</v>
      </c>
      <c r="Z2550" s="99">
        <v>0</v>
      </c>
      <c r="AA2550" s="99">
        <f>AR2550</f>
        <v>0</v>
      </c>
      <c r="AB2550" s="99">
        <f>AQ2550</f>
        <v>0</v>
      </c>
      <c r="AC2550" s="47"/>
      <c r="AD2550" s="100">
        <v>0</v>
      </c>
      <c r="AE2550" s="100">
        <v>0</v>
      </c>
      <c r="AF2550" s="100">
        <v>0</v>
      </c>
      <c r="AG2550" s="100">
        <v>0</v>
      </c>
      <c r="AH2550" s="100">
        <v>0</v>
      </c>
      <c r="AI2550" s="100">
        <v>0</v>
      </c>
      <c r="AJ2550" s="100">
        <v>14</v>
      </c>
      <c r="AK2550" s="100">
        <v>0</v>
      </c>
      <c r="AL2550" s="100">
        <v>0</v>
      </c>
      <c r="AM2550" s="100">
        <v>30</v>
      </c>
      <c r="AN2550" s="100">
        <v>0</v>
      </c>
      <c r="AO2550" s="44"/>
      <c r="AP2550" s="100"/>
      <c r="AQ2550" s="100"/>
      <c r="AR2550" s="100"/>
      <c r="AS2550" s="100"/>
      <c r="AT2550" s="100"/>
      <c r="AU2550" s="100"/>
      <c r="AV2550" s="100"/>
      <c r="AW2550" s="100"/>
      <c r="AX2550" s="100"/>
      <c r="AY2550" s="100"/>
      <c r="AZ2550" s="100"/>
      <c r="BA2550" s="100">
        <v>120</v>
      </c>
      <c r="BB2550" s="100"/>
      <c r="BC2550" s="100"/>
    </row>
    <row r="2551" spans="1:56" x14ac:dyDescent="0.3">
      <c r="A2551" s="115" t="s">
        <v>305</v>
      </c>
      <c r="B2551" s="116" t="s">
        <v>199</v>
      </c>
      <c r="C2551" s="115" t="s">
        <v>452</v>
      </c>
      <c r="D2551" s="115" t="s">
        <v>2257</v>
      </c>
      <c r="E2551" s="115" t="s">
        <v>54</v>
      </c>
      <c r="F2551" s="115">
        <v>999927206</v>
      </c>
      <c r="G2551" s="99">
        <f>(J2551+T2551)-H2551</f>
        <v>120</v>
      </c>
      <c r="H2551" s="100"/>
      <c r="I2551" s="44"/>
      <c r="J2551" s="99">
        <f>SUM(K2551,L2551,N2551,O2551,P2551,Q2551)</f>
        <v>0</v>
      </c>
      <c r="K2551" s="99">
        <f>SUM(AD2551,AL2551,AN2551)</f>
        <v>0</v>
      </c>
      <c r="L2551" s="99">
        <f>SUM(AE2551,AF2551,AG2551,AH2551)</f>
        <v>0</v>
      </c>
      <c r="M2551" s="99">
        <f>COUNT(#REF!,#REF!,#REF!,#REF!,#REF!,#REF!,#REF!,AE2551,#REF!,#REF!,#REF!,#REF!,AF2551,AG2551,#REF!,#REF!,#REF!,AH2551)</f>
        <v>0</v>
      </c>
      <c r="N2551" s="99">
        <f>AI2551+AJ2551</f>
        <v>0</v>
      </c>
      <c r="O2551" s="99"/>
      <c r="P2551" s="99">
        <f>AK2551</f>
        <v>0</v>
      </c>
      <c r="Q2551" s="99">
        <f>AM2551</f>
        <v>0</v>
      </c>
      <c r="R2551" s="99">
        <v>0</v>
      </c>
      <c r="S2551" s="47"/>
      <c r="T2551" s="99">
        <f>SUM(U2551,V2551,X2551,Y2551,Z2551,AA2551,AB2551)</f>
        <v>120</v>
      </c>
      <c r="U2551" s="99">
        <f>AP2551</f>
        <v>0</v>
      </c>
      <c r="V2551" s="99">
        <f>SUM(AS2551,AT2551,AU2551,AV2551,AW2551,AX2551,AY2551,AZ2551,BA2551,BB2551,BC2551)</f>
        <v>120</v>
      </c>
      <c r="W2551" s="99">
        <f>COUNT(AS2551,AT2551,AU2551,AV2551,AW2551,AX2551,AY2551,AZ2551,BA2551,BB2551,BC2551)</f>
        <v>1</v>
      </c>
      <c r="X2551" s="99">
        <v>0</v>
      </c>
      <c r="Y2551" s="99">
        <v>0</v>
      </c>
      <c r="Z2551" s="99">
        <v>0</v>
      </c>
      <c r="AA2551" s="99">
        <f>AR2551</f>
        <v>0</v>
      </c>
      <c r="AB2551" s="99">
        <f>AQ2551</f>
        <v>0</v>
      </c>
      <c r="AC2551" s="47"/>
      <c r="AD2551" s="100"/>
      <c r="AE2551" s="100"/>
      <c r="AF2551" s="100"/>
      <c r="AG2551" s="100"/>
      <c r="AH2551" s="100"/>
      <c r="AI2551" s="100"/>
      <c r="AJ2551" s="100"/>
      <c r="AK2551" s="100"/>
      <c r="AL2551" s="100"/>
      <c r="AM2551" s="100"/>
      <c r="AN2551" s="100"/>
      <c r="AO2551" s="44"/>
      <c r="AP2551" s="100"/>
      <c r="AQ2551" s="100"/>
      <c r="AR2551" s="100"/>
      <c r="AS2551" s="100"/>
      <c r="AT2551" s="100"/>
      <c r="AU2551" s="100"/>
      <c r="AV2551" s="100">
        <v>120</v>
      </c>
      <c r="AW2551" s="100"/>
      <c r="AX2551" s="100"/>
      <c r="AY2551" s="100"/>
      <c r="AZ2551" s="100"/>
      <c r="BA2551" s="100"/>
      <c r="BB2551" s="100"/>
      <c r="BC2551" s="100"/>
    </row>
    <row r="2552" spans="1:56" x14ac:dyDescent="0.3">
      <c r="A2552" s="100" t="s">
        <v>305</v>
      </c>
      <c r="B2552" s="100" t="s">
        <v>199</v>
      </c>
      <c r="C2552" s="100" t="s">
        <v>1737</v>
      </c>
      <c r="D2552" s="100" t="s">
        <v>3190</v>
      </c>
      <c r="E2552" s="100" t="s">
        <v>54</v>
      </c>
      <c r="F2552" s="100">
        <v>999923825</v>
      </c>
      <c r="G2552" s="99">
        <f>(J2552+T2552)-H2552</f>
        <v>102.4</v>
      </c>
      <c r="H2552" s="100"/>
      <c r="I2552" s="44"/>
      <c r="J2552" s="99">
        <f>SUM(K2552,L2552,N2552,O2552,P2552,Q2552)</f>
        <v>42.400000000000006</v>
      </c>
      <c r="K2552" s="99">
        <f>SUM(AD2552,AL2552,AN2552)</f>
        <v>20</v>
      </c>
      <c r="L2552" s="99">
        <f>SUM(AE2552,AF2552,AG2552,AH2552)</f>
        <v>0</v>
      </c>
      <c r="M2552" s="99">
        <f>COUNT(#REF!,#REF!,#REF!,#REF!,#REF!,#REF!,#REF!,AE2552,#REF!,#REF!,#REF!,#REF!,AF2552,AG2552,#REF!,#REF!,#REF!,AH2552)</f>
        <v>4</v>
      </c>
      <c r="N2552" s="99">
        <f>AI2552+AJ2552</f>
        <v>22.400000000000002</v>
      </c>
      <c r="O2552" s="99"/>
      <c r="P2552" s="99">
        <f>AK2552</f>
        <v>0</v>
      </c>
      <c r="Q2552" s="99">
        <f>AM2552</f>
        <v>0</v>
      </c>
      <c r="R2552" s="99">
        <v>0</v>
      </c>
      <c r="S2552" s="47"/>
      <c r="T2552" s="99">
        <f>SUM(U2552,V2552,X2552,Y2552,Z2552,AA2552,AB2552)</f>
        <v>60</v>
      </c>
      <c r="U2552" s="99">
        <f>AP2552</f>
        <v>0</v>
      </c>
      <c r="V2552" s="99">
        <f>SUM(AS2552,AT2552,AU2552,AV2552,AW2552,AX2552,AY2552,AZ2552,BA2552,BB2552,BC2552)</f>
        <v>60</v>
      </c>
      <c r="W2552" s="99">
        <f>COUNT(AS2552,AT2552,AU2552,AV2552,AW2552,AX2552,AY2552,AZ2552,BA2552,BB2552,BC2552)</f>
        <v>1</v>
      </c>
      <c r="X2552" s="99">
        <v>0</v>
      </c>
      <c r="Y2552" s="99">
        <v>0</v>
      </c>
      <c r="Z2552" s="99">
        <v>0</v>
      </c>
      <c r="AA2552" s="99">
        <f>AR2552</f>
        <v>0</v>
      </c>
      <c r="AB2552" s="99">
        <f>AQ2552</f>
        <v>0</v>
      </c>
      <c r="AC2552" s="47"/>
      <c r="AD2552" s="100">
        <v>0</v>
      </c>
      <c r="AE2552" s="100">
        <v>0</v>
      </c>
      <c r="AF2552" s="100">
        <v>0</v>
      </c>
      <c r="AG2552" s="100">
        <v>0</v>
      </c>
      <c r="AH2552" s="100">
        <v>0</v>
      </c>
      <c r="AI2552" s="100">
        <v>22.400000000000002</v>
      </c>
      <c r="AJ2552" s="100">
        <v>0</v>
      </c>
      <c r="AK2552" s="100">
        <v>0</v>
      </c>
      <c r="AL2552" s="100">
        <v>20</v>
      </c>
      <c r="AM2552" s="100">
        <v>0</v>
      </c>
      <c r="AN2552" s="100">
        <v>0</v>
      </c>
      <c r="AO2552" s="44"/>
      <c r="AP2552" s="100"/>
      <c r="AQ2552" s="100"/>
      <c r="AR2552" s="100"/>
      <c r="AS2552" s="100"/>
      <c r="AT2552" s="100"/>
      <c r="AU2552" s="100"/>
      <c r="AV2552" s="100"/>
      <c r="AW2552" s="100"/>
      <c r="AX2552" s="100">
        <v>60</v>
      </c>
      <c r="AY2552" s="100"/>
      <c r="AZ2552" s="100"/>
      <c r="BA2552" s="100"/>
      <c r="BB2552" s="100"/>
      <c r="BC2552" s="100"/>
    </row>
    <row r="2553" spans="1:56" x14ac:dyDescent="0.3">
      <c r="A2553" s="100" t="s">
        <v>305</v>
      </c>
      <c r="B2553" s="100" t="s">
        <v>199</v>
      </c>
      <c r="C2553" s="100" t="s">
        <v>1016</v>
      </c>
      <c r="D2553" s="100" t="s">
        <v>1315</v>
      </c>
      <c r="E2553" s="100" t="s">
        <v>54</v>
      </c>
      <c r="F2553" s="100">
        <v>999921169</v>
      </c>
      <c r="G2553" s="99">
        <f>(J2553+T2553)-H2553</f>
        <v>100</v>
      </c>
      <c r="H2553" s="99">
        <f>J2553*0.5</f>
        <v>32</v>
      </c>
      <c r="I2553" s="44"/>
      <c r="J2553" s="99">
        <f>SUM(K2553,L2553,N2553,O2553,P2553,Q2553)</f>
        <v>64</v>
      </c>
      <c r="K2553" s="99">
        <f>SUM(AD2553,AL2553,AN2553)</f>
        <v>0</v>
      </c>
      <c r="L2553" s="99">
        <f>SUM(AE2553,AF2553,AG2553,AH2553)</f>
        <v>0</v>
      </c>
      <c r="M2553" s="99">
        <f>COUNT(#REF!,#REF!,#REF!,#REF!,#REF!,#REF!,#REF!,AE2553,#REF!,#REF!,#REF!,#REF!,AF2553,AG2553,#REF!,#REF!,#REF!,AH2553)</f>
        <v>4</v>
      </c>
      <c r="N2553" s="99">
        <f>AI2553+AJ2553</f>
        <v>0</v>
      </c>
      <c r="O2553" s="99"/>
      <c r="P2553" s="99">
        <f>AK2553</f>
        <v>64</v>
      </c>
      <c r="Q2553" s="99">
        <f>AM2553</f>
        <v>0</v>
      </c>
      <c r="R2553" s="99">
        <v>0</v>
      </c>
      <c r="S2553" s="47"/>
      <c r="T2553" s="99">
        <f>SUM(U2553,V2553,X2553,Y2553,Z2553,AA2553,AB2553)</f>
        <v>68</v>
      </c>
      <c r="U2553" s="99">
        <f>AP2553</f>
        <v>0</v>
      </c>
      <c r="V2553" s="99">
        <f>SUM(AS2553,AT2553,AU2553,AV2553,AW2553,AX2553,AY2553,AZ2553,BA2553,BB2553,BC2553)</f>
        <v>68</v>
      </c>
      <c r="W2553" s="99">
        <f>COUNT(AS2553,AT2553,AU2553,AV2553,AW2553,AX2553,AY2553,AZ2553,BA2553,BB2553,BC2553)</f>
        <v>1</v>
      </c>
      <c r="X2553" s="99">
        <v>0</v>
      </c>
      <c r="Y2553" s="99">
        <v>0</v>
      </c>
      <c r="Z2553" s="99">
        <v>0</v>
      </c>
      <c r="AA2553" s="99">
        <f>AR2553</f>
        <v>0</v>
      </c>
      <c r="AB2553" s="99">
        <f>AQ2553</f>
        <v>0</v>
      </c>
      <c r="AC2553" s="47"/>
      <c r="AD2553" s="100">
        <v>0</v>
      </c>
      <c r="AE2553" s="100">
        <v>0</v>
      </c>
      <c r="AF2553" s="100">
        <v>0</v>
      </c>
      <c r="AG2553" s="100">
        <v>0</v>
      </c>
      <c r="AH2553" s="100">
        <v>0</v>
      </c>
      <c r="AI2553" s="100">
        <v>0</v>
      </c>
      <c r="AJ2553" s="100">
        <v>0</v>
      </c>
      <c r="AK2553" s="100">
        <v>64</v>
      </c>
      <c r="AL2553" s="100">
        <v>0</v>
      </c>
      <c r="AM2553" s="100">
        <v>0</v>
      </c>
      <c r="AN2553" s="100">
        <v>0</v>
      </c>
      <c r="AO2553" s="44"/>
      <c r="AP2553" s="100"/>
      <c r="AQ2553" s="100"/>
      <c r="AR2553" s="100"/>
      <c r="AS2553" s="100"/>
      <c r="AT2553" s="100"/>
      <c r="AU2553" s="100"/>
      <c r="AV2553" s="100"/>
      <c r="AW2553" s="100"/>
      <c r="AX2553" s="100"/>
      <c r="AY2553" s="100"/>
      <c r="AZ2553" s="100">
        <v>68</v>
      </c>
      <c r="BA2553" s="100"/>
      <c r="BB2553" s="100"/>
      <c r="BC2553" s="100"/>
    </row>
    <row r="2554" spans="1:56" x14ac:dyDescent="0.3">
      <c r="A2554" s="102" t="s">
        <v>305</v>
      </c>
      <c r="B2554" s="102" t="s">
        <v>199</v>
      </c>
      <c r="C2554" s="102" t="s">
        <v>2253</v>
      </c>
      <c r="D2554" s="102" t="s">
        <v>448</v>
      </c>
      <c r="E2554" s="102" t="s">
        <v>54</v>
      </c>
      <c r="F2554" s="99">
        <v>999926769</v>
      </c>
      <c r="G2554" s="99">
        <f>(J2554+T2554)-H2554</f>
        <v>90</v>
      </c>
      <c r="H2554" s="99"/>
      <c r="I2554" s="24"/>
      <c r="J2554" s="99">
        <f>SUM(K2554,L2554,N2554,O2554,P2554,Q2554)</f>
        <v>90</v>
      </c>
      <c r="K2554" s="99">
        <f>SUM(AD2554,AL2554,AN2554)</f>
        <v>0</v>
      </c>
      <c r="L2554" s="99">
        <f>SUM(AE2554,AF2554,AG2554,AH2554)</f>
        <v>90</v>
      </c>
      <c r="M2554" s="99">
        <f>COUNT(#REF!,#REF!,#REF!,#REF!,#REF!,#REF!,#REF!,AE2554,#REF!,#REF!,#REF!,#REF!,AF2554,AG2554,#REF!,#REF!,#REF!,AH2554)</f>
        <v>1</v>
      </c>
      <c r="N2554" s="99">
        <f>AI2554+AJ2554</f>
        <v>0</v>
      </c>
      <c r="O2554" s="99"/>
      <c r="P2554" s="99">
        <f>AK2554</f>
        <v>0</v>
      </c>
      <c r="Q2554" s="99">
        <f>AM2554</f>
        <v>0</v>
      </c>
      <c r="R2554" s="99">
        <v>0</v>
      </c>
      <c r="S2554" s="47"/>
      <c r="T2554" s="99">
        <f>SUM(U2554,V2554,X2554,Y2554,Z2554,AA2554,AB2554)</f>
        <v>0</v>
      </c>
      <c r="U2554" s="99">
        <f>AP2554</f>
        <v>0</v>
      </c>
      <c r="V2554" s="99">
        <f>SUM(AS2554,AT2554,AU2554,AV2554,AW2554,AX2554,AY2554,AZ2554,BA2554,BB2554,BC2554)</f>
        <v>0</v>
      </c>
      <c r="W2554" s="99">
        <f>COUNT(AS2554,AT2554,AU2554,AV2554,AW2554,AX2554,AY2554,AZ2554,BA2554,BB2554,BC2554)</f>
        <v>0</v>
      </c>
      <c r="X2554" s="99">
        <v>0</v>
      </c>
      <c r="Y2554" s="99">
        <v>0</v>
      </c>
      <c r="Z2554" s="99">
        <v>0</v>
      </c>
      <c r="AA2554" s="99">
        <f>AR2554</f>
        <v>0</v>
      </c>
      <c r="AB2554" s="99">
        <f>AQ2554</f>
        <v>0</v>
      </c>
      <c r="AC2554" s="47"/>
      <c r="AD2554" s="99"/>
      <c r="AE2554" s="99">
        <v>90</v>
      </c>
      <c r="AF2554" s="99"/>
      <c r="AG2554" s="99"/>
      <c r="AH2554" s="99"/>
      <c r="AI2554" s="99"/>
      <c r="AJ2554" s="99"/>
      <c r="AK2554" s="99"/>
      <c r="AL2554" s="99"/>
      <c r="AM2554" s="100"/>
      <c r="AN2554" s="100"/>
      <c r="AO2554" s="44"/>
      <c r="AP2554" s="100"/>
      <c r="AQ2554" s="100"/>
      <c r="AR2554" s="100"/>
      <c r="AS2554" s="100"/>
      <c r="AT2554" s="100"/>
      <c r="AU2554" s="100"/>
      <c r="AV2554" s="100"/>
      <c r="AW2554" s="100"/>
      <c r="AX2554" s="100"/>
      <c r="AY2554" s="100"/>
      <c r="AZ2554" s="100"/>
      <c r="BA2554" s="100"/>
      <c r="BB2554" s="100"/>
      <c r="BC2554" s="100"/>
      <c r="BD2554" s="41"/>
    </row>
    <row r="2555" spans="1:56" x14ac:dyDescent="0.3">
      <c r="A2555" s="100" t="s">
        <v>305</v>
      </c>
      <c r="B2555" s="100" t="s">
        <v>199</v>
      </c>
      <c r="C2555" s="100" t="s">
        <v>730</v>
      </c>
      <c r="D2555" s="100" t="s">
        <v>1212</v>
      </c>
      <c r="E2555" s="100" t="s">
        <v>54</v>
      </c>
      <c r="F2555" s="100">
        <v>999919855</v>
      </c>
      <c r="G2555" s="99">
        <f>(J2555+T2555)-H2555</f>
        <v>90</v>
      </c>
      <c r="H2555" s="100"/>
      <c r="I2555" s="44"/>
      <c r="J2555" s="99">
        <f>SUM(K2555,L2555,N2555,O2555,P2555,Q2555)</f>
        <v>0</v>
      </c>
      <c r="K2555" s="99">
        <f>SUM(AD2555,AL2555,AN2555)</f>
        <v>0</v>
      </c>
      <c r="L2555" s="99">
        <f>SUM(AE2555,AF2555,AG2555,AH2555)</f>
        <v>0</v>
      </c>
      <c r="M2555" s="99">
        <f>COUNT(#REF!,#REF!,#REF!,#REF!,#REF!,#REF!,#REF!,AE2555,#REF!,#REF!,#REF!,#REF!,AF2555,AG2555,#REF!,#REF!,#REF!,AH2555)</f>
        <v>0</v>
      </c>
      <c r="N2555" s="99">
        <f>AI2555+AJ2555</f>
        <v>0</v>
      </c>
      <c r="O2555" s="99"/>
      <c r="P2555" s="99">
        <f>AK2555</f>
        <v>0</v>
      </c>
      <c r="Q2555" s="99">
        <f>AM2555</f>
        <v>0</v>
      </c>
      <c r="R2555" s="99">
        <v>0</v>
      </c>
      <c r="S2555" s="47"/>
      <c r="T2555" s="99">
        <f>SUM(U2555,V2555,X2555,Y2555,Z2555,AA2555,AB2555)</f>
        <v>90</v>
      </c>
      <c r="U2555" s="99">
        <f>AP2555</f>
        <v>0</v>
      </c>
      <c r="V2555" s="99">
        <f>SUM(AS2555,AT2555,AU2555,AV2555,AW2555,AX2555,AY2555,AZ2555,BA2555,BB2555,BC2555)</f>
        <v>90</v>
      </c>
      <c r="W2555" s="99">
        <f>COUNT(AS2555,AT2555,AU2555,AV2555,AW2555,AX2555,AY2555,AZ2555,BA2555,BB2555,BC2555)</f>
        <v>1</v>
      </c>
      <c r="X2555" s="99">
        <v>0</v>
      </c>
      <c r="Y2555" s="99">
        <v>0</v>
      </c>
      <c r="Z2555" s="99">
        <v>0</v>
      </c>
      <c r="AA2555" s="99">
        <f>AR2555</f>
        <v>0</v>
      </c>
      <c r="AB2555" s="99">
        <f>AQ2555</f>
        <v>0</v>
      </c>
      <c r="AC2555" s="47"/>
      <c r="AD2555" s="100"/>
      <c r="AE2555" s="100"/>
      <c r="AF2555" s="100"/>
      <c r="AG2555" s="100"/>
      <c r="AH2555" s="100"/>
      <c r="AI2555" s="100"/>
      <c r="AJ2555" s="100"/>
      <c r="AK2555" s="100"/>
      <c r="AL2555" s="100"/>
      <c r="AM2555" s="100"/>
      <c r="AN2555" s="100"/>
      <c r="AO2555" s="44"/>
      <c r="AP2555" s="100"/>
      <c r="AQ2555" s="100"/>
      <c r="AR2555" s="100"/>
      <c r="AS2555" s="100"/>
      <c r="AT2555" s="100"/>
      <c r="AU2555" s="100"/>
      <c r="AV2555" s="100"/>
      <c r="AW2555" s="100"/>
      <c r="AX2555" s="100"/>
      <c r="AY2555" s="100"/>
      <c r="AZ2555" s="100"/>
      <c r="BA2555" s="100">
        <v>90</v>
      </c>
      <c r="BB2555" s="100"/>
      <c r="BC2555" s="100"/>
    </row>
    <row r="2556" spans="1:56" x14ac:dyDescent="0.3">
      <c r="A2556" s="100" t="s">
        <v>305</v>
      </c>
      <c r="B2556" s="100" t="s">
        <v>199</v>
      </c>
      <c r="C2556" s="100" t="s">
        <v>3352</v>
      </c>
      <c r="D2556" s="100" t="s">
        <v>175</v>
      </c>
      <c r="E2556" s="100" t="s">
        <v>54</v>
      </c>
      <c r="F2556" s="100">
        <v>999931257</v>
      </c>
      <c r="G2556" s="99">
        <f>(J2556+T2556)-H2556</f>
        <v>90</v>
      </c>
      <c r="H2556" s="100"/>
      <c r="I2556" s="44"/>
      <c r="J2556" s="99">
        <f>SUM(K2556,L2556,N2556,O2556,P2556,Q2556)</f>
        <v>0</v>
      </c>
      <c r="K2556" s="99">
        <f>SUM(AD2556,AL2556,AN2556)</f>
        <v>0</v>
      </c>
      <c r="L2556" s="99">
        <f>SUM(AE2556,AF2556,AG2556,AH2556)</f>
        <v>0</v>
      </c>
      <c r="M2556" s="99">
        <f>COUNT(#REF!,#REF!,#REF!,#REF!,#REF!,#REF!,#REF!,AE2556,#REF!,#REF!,#REF!,#REF!,AF2556,AG2556,#REF!,#REF!,#REF!,AH2556)</f>
        <v>0</v>
      </c>
      <c r="N2556" s="99">
        <f>AI2556+AJ2556</f>
        <v>0</v>
      </c>
      <c r="O2556" s="99"/>
      <c r="P2556" s="99">
        <f>AK2556</f>
        <v>0</v>
      </c>
      <c r="Q2556" s="99">
        <f>AM2556</f>
        <v>0</v>
      </c>
      <c r="R2556" s="99">
        <v>0</v>
      </c>
      <c r="S2556" s="47"/>
      <c r="T2556" s="99">
        <f>SUM(U2556,V2556,X2556,Y2556,Z2556,AA2556,AB2556)</f>
        <v>90</v>
      </c>
      <c r="U2556" s="99">
        <f>AP2556</f>
        <v>0</v>
      </c>
      <c r="V2556" s="99">
        <f>SUM(AS2556,AT2556,AU2556,AV2556,AW2556,AX2556,AY2556,AZ2556,BA2556,BB2556,BC2556)</f>
        <v>90</v>
      </c>
      <c r="W2556" s="99">
        <f>COUNT(AS2556,AT2556,AU2556,AV2556,AW2556,AX2556,AY2556,AZ2556,BA2556,BB2556,BC2556)</f>
        <v>1</v>
      </c>
      <c r="X2556" s="99">
        <v>0</v>
      </c>
      <c r="Y2556" s="99">
        <v>0</v>
      </c>
      <c r="Z2556" s="99">
        <v>0</v>
      </c>
      <c r="AA2556" s="99">
        <f>AR2556</f>
        <v>0</v>
      </c>
      <c r="AB2556" s="99">
        <f>AQ2556</f>
        <v>0</v>
      </c>
      <c r="AC2556" s="47"/>
      <c r="AD2556" s="100"/>
      <c r="AE2556" s="100"/>
      <c r="AF2556" s="100"/>
      <c r="AG2556" s="100"/>
      <c r="AH2556" s="100"/>
      <c r="AI2556" s="100"/>
      <c r="AJ2556" s="100"/>
      <c r="AK2556" s="100"/>
      <c r="AL2556" s="100"/>
      <c r="AM2556" s="100"/>
      <c r="AN2556" s="100"/>
      <c r="AO2556" s="44"/>
      <c r="AP2556" s="100"/>
      <c r="AQ2556" s="100"/>
      <c r="AR2556" s="100"/>
      <c r="AS2556" s="100"/>
      <c r="AT2556" s="100"/>
      <c r="AU2556" s="100"/>
      <c r="AV2556" s="100"/>
      <c r="AW2556" s="100"/>
      <c r="AX2556" s="100"/>
      <c r="AY2556" s="100"/>
      <c r="AZ2556" s="100">
        <v>90</v>
      </c>
      <c r="BA2556" s="100"/>
      <c r="BB2556" s="100"/>
      <c r="BC2556" s="100"/>
    </row>
    <row r="2557" spans="1:56" x14ac:dyDescent="0.3">
      <c r="A2557" s="100" t="s">
        <v>305</v>
      </c>
      <c r="B2557" s="106" t="s">
        <v>199</v>
      </c>
      <c r="C2557" s="106" t="s">
        <v>922</v>
      </c>
      <c r="D2557" s="106" t="s">
        <v>923</v>
      </c>
      <c r="E2557" s="106" t="s">
        <v>54</v>
      </c>
      <c r="F2557" s="106">
        <v>999917036</v>
      </c>
      <c r="G2557" s="99">
        <f>(J2557+T2557)-H2557</f>
        <v>76.5</v>
      </c>
      <c r="H2557" s="99">
        <f>(K2557+L2557+N2557+O2557+P2557+Q2557+R2557)*0.5</f>
        <v>76.5</v>
      </c>
      <c r="I2557" s="24"/>
      <c r="J2557" s="99">
        <f>SUM(K2557,L2557,N2557,O2557,P2557,Q2557)</f>
        <v>153</v>
      </c>
      <c r="K2557" s="99">
        <f>SUM(AD2557,AL2557,AN2557)</f>
        <v>0</v>
      </c>
      <c r="L2557" s="99">
        <f>SUM(AE2557,AF2557,AG2557,AH2557)</f>
        <v>0</v>
      </c>
      <c r="M2557" s="99">
        <f>COUNT(#REF!,#REF!,#REF!,#REF!,#REF!,#REF!,#REF!,AE2557,#REF!,#REF!,#REF!,#REF!,AF2557,AG2557,#REF!,#REF!,#REF!,AH2557)</f>
        <v>0</v>
      </c>
      <c r="N2557" s="99">
        <f>AI2557+AJ2557</f>
        <v>0</v>
      </c>
      <c r="O2557" s="99"/>
      <c r="P2557" s="99">
        <f>AK2557</f>
        <v>78</v>
      </c>
      <c r="Q2557" s="99">
        <f>AM2557</f>
        <v>75</v>
      </c>
      <c r="R2557" s="99">
        <v>0</v>
      </c>
      <c r="S2557" s="47"/>
      <c r="T2557" s="99">
        <f>SUM(U2557,V2557,X2557,Y2557,Z2557,AA2557,AB2557)</f>
        <v>0</v>
      </c>
      <c r="U2557" s="99">
        <f>AP2557</f>
        <v>0</v>
      </c>
      <c r="V2557" s="99">
        <f>SUM(AS2557,AT2557,AU2557,AV2557,AW2557,AX2557,AY2557,AZ2557,BA2557,BB2557,BC2557)</f>
        <v>0</v>
      </c>
      <c r="W2557" s="99">
        <f>COUNT(AS2557,AT2557,AU2557,AV2557,AW2557,AX2557,AY2557,AZ2557,BA2557,BB2557,BC2557)</f>
        <v>0</v>
      </c>
      <c r="X2557" s="99">
        <v>0</v>
      </c>
      <c r="Y2557" s="99">
        <v>0</v>
      </c>
      <c r="Z2557" s="99">
        <v>0</v>
      </c>
      <c r="AA2557" s="99">
        <f>AR2557</f>
        <v>0</v>
      </c>
      <c r="AB2557" s="99">
        <f>AQ2557</f>
        <v>0</v>
      </c>
      <c r="AC2557" s="47"/>
      <c r="AD2557" s="99"/>
      <c r="AE2557" s="99"/>
      <c r="AF2557" s="99"/>
      <c r="AG2557" s="99"/>
      <c r="AH2557" s="99"/>
      <c r="AI2557" s="99"/>
      <c r="AJ2557" s="99"/>
      <c r="AK2557" s="99">
        <v>78</v>
      </c>
      <c r="AL2557" s="99"/>
      <c r="AM2557" s="100">
        <v>75</v>
      </c>
      <c r="AN2557" s="100"/>
      <c r="AO2557" s="44"/>
      <c r="AP2557" s="100"/>
      <c r="AQ2557" s="100"/>
      <c r="AR2557" s="100"/>
      <c r="AS2557" s="100"/>
      <c r="AT2557" s="100"/>
      <c r="AU2557" s="100"/>
      <c r="AV2557" s="100"/>
      <c r="AW2557" s="100"/>
      <c r="AX2557" s="100"/>
      <c r="AY2557" s="100"/>
      <c r="AZ2557" s="100"/>
      <c r="BA2557" s="100"/>
      <c r="BB2557" s="100"/>
      <c r="BC2557" s="100"/>
      <c r="BD2557" s="41"/>
    </row>
    <row r="2558" spans="1:56" x14ac:dyDescent="0.3">
      <c r="A2558" s="100" t="s">
        <v>305</v>
      </c>
      <c r="B2558" s="100" t="s">
        <v>199</v>
      </c>
      <c r="C2558" s="100" t="s">
        <v>815</v>
      </c>
      <c r="D2558" s="100" t="s">
        <v>1190</v>
      </c>
      <c r="E2558" s="100" t="s">
        <v>54</v>
      </c>
      <c r="F2558" s="100">
        <v>999919650</v>
      </c>
      <c r="G2558" s="99">
        <f>(J2558+T2558)-H2558</f>
        <v>76</v>
      </c>
      <c r="H2558" s="99">
        <f>J2558*0.5</f>
        <v>46</v>
      </c>
      <c r="I2558" s="44"/>
      <c r="J2558" s="99">
        <f>SUM(K2558,L2558,N2558,O2558,P2558,Q2558)</f>
        <v>92</v>
      </c>
      <c r="K2558" s="99">
        <f>SUM(AD2558,AL2558,AN2558)</f>
        <v>0</v>
      </c>
      <c r="L2558" s="99">
        <f>SUM(AE2558,AF2558,AG2558,AH2558)</f>
        <v>0</v>
      </c>
      <c r="M2558" s="99">
        <f>COUNT(#REF!,#REF!,#REF!,#REF!,#REF!,#REF!,#REF!,AE2558,#REF!,#REF!,#REF!,#REF!,AF2558,AG2558,#REF!,#REF!,#REF!,AH2558)</f>
        <v>4</v>
      </c>
      <c r="N2558" s="99">
        <f>AI2558+AJ2558</f>
        <v>31.6</v>
      </c>
      <c r="O2558" s="99"/>
      <c r="P2558" s="99">
        <f>AK2558</f>
        <v>20.400000000000002</v>
      </c>
      <c r="Q2558" s="99">
        <f>AM2558</f>
        <v>40</v>
      </c>
      <c r="R2558" s="99">
        <v>0</v>
      </c>
      <c r="S2558" s="47"/>
      <c r="T2558" s="99">
        <f>SUM(U2558,V2558,X2558,Y2558,Z2558,AA2558,AB2558)</f>
        <v>30</v>
      </c>
      <c r="U2558" s="99">
        <f>AP2558</f>
        <v>0</v>
      </c>
      <c r="V2558" s="99">
        <f>SUM(AS2558,AT2558,AU2558,AV2558,AW2558,AX2558,AY2558,AZ2558,BA2558,BB2558,BC2558)</f>
        <v>30</v>
      </c>
      <c r="W2558" s="99">
        <f>COUNT(AS2558,AT2558,AU2558,AV2558,AW2558,AX2558,AY2558,AZ2558,BA2558,BB2558,BC2558)</f>
        <v>1</v>
      </c>
      <c r="X2558" s="99">
        <v>0</v>
      </c>
      <c r="Y2558" s="99">
        <v>0</v>
      </c>
      <c r="Z2558" s="99">
        <v>0</v>
      </c>
      <c r="AA2558" s="99">
        <f>AR2558</f>
        <v>0</v>
      </c>
      <c r="AB2558" s="99">
        <f>AQ2558</f>
        <v>0</v>
      </c>
      <c r="AC2558" s="47"/>
      <c r="AD2558" s="100">
        <v>0</v>
      </c>
      <c r="AE2558" s="100">
        <v>0</v>
      </c>
      <c r="AF2558" s="100">
        <v>0</v>
      </c>
      <c r="AG2558" s="100">
        <v>0</v>
      </c>
      <c r="AH2558" s="100">
        <v>0</v>
      </c>
      <c r="AI2558" s="100">
        <v>31.6</v>
      </c>
      <c r="AJ2558" s="100">
        <v>0</v>
      </c>
      <c r="AK2558" s="100">
        <v>20.400000000000002</v>
      </c>
      <c r="AL2558" s="100">
        <v>0</v>
      </c>
      <c r="AM2558" s="100">
        <v>40</v>
      </c>
      <c r="AN2558" s="100">
        <v>0</v>
      </c>
      <c r="AO2558" s="44"/>
      <c r="AP2558" s="100"/>
      <c r="AQ2558" s="100"/>
      <c r="AR2558" s="100"/>
      <c r="AS2558" s="100"/>
      <c r="AT2558" s="100">
        <v>30</v>
      </c>
      <c r="AU2558" s="100"/>
      <c r="AV2558" s="100"/>
      <c r="AW2558" s="100"/>
      <c r="AX2558" s="100"/>
      <c r="AY2558" s="100"/>
      <c r="AZ2558" s="100"/>
      <c r="BA2558" s="100"/>
      <c r="BB2558" s="100"/>
      <c r="BC2558" s="100"/>
    </row>
    <row r="2559" spans="1:56" x14ac:dyDescent="0.3">
      <c r="A2559" s="100" t="s">
        <v>305</v>
      </c>
      <c r="B2559" s="100" t="s">
        <v>199</v>
      </c>
      <c r="C2559" s="100" t="s">
        <v>724</v>
      </c>
      <c r="D2559" s="100" t="s">
        <v>2812</v>
      </c>
      <c r="E2559" s="100" t="s">
        <v>54</v>
      </c>
      <c r="F2559" s="100">
        <v>999928766</v>
      </c>
      <c r="G2559" s="99">
        <f>(J2559+T2559)-H2559</f>
        <v>75</v>
      </c>
      <c r="H2559" s="100"/>
      <c r="I2559" s="44"/>
      <c r="J2559" s="99">
        <f>SUM(K2559,L2559,N2559,O2559,P2559,Q2559)</f>
        <v>0</v>
      </c>
      <c r="K2559" s="99">
        <f>SUM(AD2559,AL2559,AN2559)</f>
        <v>0</v>
      </c>
      <c r="L2559" s="99">
        <f>SUM(AE2559,AF2559,AG2559,AH2559)</f>
        <v>0</v>
      </c>
      <c r="M2559" s="99">
        <f>COUNT(#REF!,#REF!,#REF!,#REF!,#REF!,#REF!,#REF!,AE2559,#REF!,#REF!,#REF!,#REF!,AF2559,AG2559,#REF!,#REF!,#REF!,AH2559)</f>
        <v>0</v>
      </c>
      <c r="N2559" s="99">
        <f>AI2559+AJ2559</f>
        <v>0</v>
      </c>
      <c r="O2559" s="99"/>
      <c r="P2559" s="99">
        <f>AK2559</f>
        <v>0</v>
      </c>
      <c r="Q2559" s="99">
        <f>AM2559</f>
        <v>0</v>
      </c>
      <c r="R2559" s="99">
        <v>0</v>
      </c>
      <c r="S2559" s="44"/>
      <c r="T2559" s="99">
        <f>SUM(U2559,V2559,X2559,Y2559,Z2559,AA2559,AB2559)</f>
        <v>75</v>
      </c>
      <c r="U2559" s="99">
        <f>AP2559</f>
        <v>15</v>
      </c>
      <c r="V2559" s="99">
        <f>SUM(AS2559,AT2559,AU2559,AV2559,AW2559,AX2559,AY2559,AZ2559,BA2559,BB2559,BC2559)</f>
        <v>60</v>
      </c>
      <c r="W2559" s="99">
        <f>COUNT(AS2559,AT2559,AU2559,AV2559,AW2559,AX2559,AY2559,AZ2559,BA2559,BB2559,BC2559)</f>
        <v>1</v>
      </c>
      <c r="X2559" s="99">
        <v>0</v>
      </c>
      <c r="Y2559" s="99">
        <v>0</v>
      </c>
      <c r="Z2559" s="99">
        <v>0</v>
      </c>
      <c r="AA2559" s="99">
        <f>AR2559</f>
        <v>0</v>
      </c>
      <c r="AB2559" s="99">
        <f>AQ2559</f>
        <v>0</v>
      </c>
      <c r="AC2559" s="44"/>
      <c r="AD2559" s="100"/>
      <c r="AE2559" s="100"/>
      <c r="AF2559" s="100"/>
      <c r="AG2559" s="100"/>
      <c r="AH2559" s="100"/>
      <c r="AI2559" s="100"/>
      <c r="AJ2559" s="100"/>
      <c r="AK2559" s="100"/>
      <c r="AL2559" s="100"/>
      <c r="AM2559" s="100"/>
      <c r="AN2559" s="100"/>
      <c r="AO2559" s="44"/>
      <c r="AP2559" s="100">
        <v>15</v>
      </c>
      <c r="AQ2559" s="100"/>
      <c r="AR2559" s="100"/>
      <c r="AS2559" s="100">
        <v>60</v>
      </c>
      <c r="AT2559" s="100"/>
      <c r="AU2559" s="100"/>
      <c r="AV2559" s="100"/>
      <c r="AW2559" s="100"/>
      <c r="AX2559" s="100"/>
      <c r="AY2559" s="100"/>
      <c r="AZ2559" s="100"/>
      <c r="BA2559" s="100"/>
      <c r="BB2559" s="100"/>
      <c r="BC2559" s="100"/>
      <c r="BD2559" s="41"/>
    </row>
    <row r="2560" spans="1:56" x14ac:dyDescent="0.3">
      <c r="A2560" s="100" t="s">
        <v>305</v>
      </c>
      <c r="B2560" s="99" t="s">
        <v>199</v>
      </c>
      <c r="C2560" s="99" t="s">
        <v>1816</v>
      </c>
      <c r="D2560" s="99" t="s">
        <v>1817</v>
      </c>
      <c r="E2560" s="99" t="s">
        <v>54</v>
      </c>
      <c r="F2560" s="99">
        <v>999924467</v>
      </c>
      <c r="G2560" s="99">
        <f>(J2560+T2560)-H2560</f>
        <v>73.7</v>
      </c>
      <c r="H2560" s="99">
        <f>(K2560+L2560+N2560+O2560+P2560+Q2560+R2560)*0.5</f>
        <v>39.700000000000003</v>
      </c>
      <c r="I2560" s="24"/>
      <c r="J2560" s="99">
        <f>SUM(K2560,L2560,N2560,O2560,P2560,Q2560)</f>
        <v>79.400000000000006</v>
      </c>
      <c r="K2560" s="99">
        <f>SUM(AD2560,AL2560,AN2560)</f>
        <v>0</v>
      </c>
      <c r="L2560" s="99">
        <f>SUM(AE2560,AF2560,AG2560,AH2560)</f>
        <v>0</v>
      </c>
      <c r="M2560" s="99">
        <f>COUNT(#REF!,#REF!,#REF!,#REF!,#REF!,#REF!,#REF!,AE2560,#REF!,#REF!,#REF!,#REF!,AF2560,AG2560,#REF!,#REF!,#REF!,AH2560)</f>
        <v>0</v>
      </c>
      <c r="N2560" s="99">
        <f>AI2560+AJ2560</f>
        <v>28.4</v>
      </c>
      <c r="O2560" s="99"/>
      <c r="P2560" s="99">
        <f>AK2560</f>
        <v>51</v>
      </c>
      <c r="Q2560" s="99">
        <f>AM2560</f>
        <v>0</v>
      </c>
      <c r="R2560" s="99">
        <v>0</v>
      </c>
      <c r="S2560" s="47"/>
      <c r="T2560" s="99">
        <f>SUM(U2560,V2560,X2560,Y2560,Z2560,AA2560,AB2560)</f>
        <v>34</v>
      </c>
      <c r="U2560" s="99">
        <f>AP2560</f>
        <v>0</v>
      </c>
      <c r="V2560" s="99">
        <f>SUM(AS2560,AT2560,AU2560,AV2560,AW2560,AX2560,AY2560,AZ2560,BA2560,BB2560,BC2560)</f>
        <v>34</v>
      </c>
      <c r="W2560" s="99">
        <f>COUNT(AS2560,AT2560,AU2560,AV2560,AW2560,AX2560,AY2560,AZ2560,BA2560,BB2560,BC2560)</f>
        <v>1</v>
      </c>
      <c r="X2560" s="99">
        <v>0</v>
      </c>
      <c r="Y2560" s="99">
        <v>0</v>
      </c>
      <c r="Z2560" s="99">
        <v>0</v>
      </c>
      <c r="AA2560" s="99">
        <f>AR2560</f>
        <v>0</v>
      </c>
      <c r="AB2560" s="99">
        <f>AQ2560</f>
        <v>0</v>
      </c>
      <c r="AC2560" s="47"/>
      <c r="AD2560" s="99"/>
      <c r="AE2560" s="99"/>
      <c r="AF2560" s="99"/>
      <c r="AG2560" s="99"/>
      <c r="AH2560" s="99"/>
      <c r="AI2560" s="99">
        <v>28.4</v>
      </c>
      <c r="AJ2560" s="99"/>
      <c r="AK2560" s="99">
        <v>51</v>
      </c>
      <c r="AL2560" s="99"/>
      <c r="AM2560" s="100"/>
      <c r="AN2560" s="100"/>
      <c r="AO2560" s="44"/>
      <c r="AP2560" s="100"/>
      <c r="AQ2560" s="100"/>
      <c r="AR2560" s="100"/>
      <c r="AS2560" s="100"/>
      <c r="AT2560" s="100"/>
      <c r="AU2560" s="100"/>
      <c r="AV2560" s="100"/>
      <c r="AW2560" s="100"/>
      <c r="AX2560" s="100">
        <v>34</v>
      </c>
      <c r="AY2560" s="100"/>
      <c r="AZ2560" s="100"/>
      <c r="BA2560" s="100"/>
      <c r="BB2560" s="100"/>
      <c r="BC2560" s="100"/>
      <c r="BD2560" s="41"/>
    </row>
    <row r="2561" spans="1:56" x14ac:dyDescent="0.3">
      <c r="A2561" s="100" t="s">
        <v>305</v>
      </c>
      <c r="B2561" s="100" t="s">
        <v>199</v>
      </c>
      <c r="C2561" s="100" t="s">
        <v>1338</v>
      </c>
      <c r="D2561" s="100" t="s">
        <v>1823</v>
      </c>
      <c r="E2561" s="100" t="s">
        <v>54</v>
      </c>
      <c r="F2561" s="100">
        <v>999927846</v>
      </c>
      <c r="G2561" s="99">
        <f>(J2561+T2561)-H2561</f>
        <v>68</v>
      </c>
      <c r="H2561" s="100"/>
      <c r="I2561" s="44"/>
      <c r="J2561" s="99">
        <f>SUM(K2561,L2561,N2561,O2561,P2561,Q2561)</f>
        <v>0</v>
      </c>
      <c r="K2561" s="99">
        <f>SUM(AD2561,AL2561,AN2561)</f>
        <v>0</v>
      </c>
      <c r="L2561" s="99">
        <f>SUM(AE2561,AF2561,AG2561,AH2561)</f>
        <v>0</v>
      </c>
      <c r="M2561" s="99">
        <f>COUNT(#REF!,#REF!,#REF!,#REF!,#REF!,#REF!,#REF!,AE2561,#REF!,#REF!,#REF!,#REF!,AF2561,AG2561,#REF!,#REF!,#REF!,AH2561)</f>
        <v>0</v>
      </c>
      <c r="N2561" s="99">
        <f>AI2561+AJ2561</f>
        <v>0</v>
      </c>
      <c r="O2561" s="99"/>
      <c r="P2561" s="99">
        <f>AK2561</f>
        <v>0</v>
      </c>
      <c r="Q2561" s="99">
        <f>AM2561</f>
        <v>0</v>
      </c>
      <c r="R2561" s="99">
        <v>0</v>
      </c>
      <c r="S2561" s="47"/>
      <c r="T2561" s="99">
        <f>SUM(U2561,V2561,X2561,Y2561,Z2561,AA2561,AB2561)</f>
        <v>68</v>
      </c>
      <c r="U2561" s="99">
        <f>AP2561</f>
        <v>0</v>
      </c>
      <c r="V2561" s="99">
        <f>SUM(AS2561,AT2561,AU2561,AV2561,AW2561,AX2561,AY2561,AZ2561,BA2561,BB2561,BC2561)</f>
        <v>68</v>
      </c>
      <c r="W2561" s="99">
        <f>COUNT(AS2561,AT2561,AU2561,AV2561,AW2561,AX2561,AY2561,AZ2561,BA2561,BB2561,BC2561)</f>
        <v>1</v>
      </c>
      <c r="X2561" s="99">
        <v>0</v>
      </c>
      <c r="Y2561" s="99">
        <v>0</v>
      </c>
      <c r="Z2561" s="99">
        <v>0</v>
      </c>
      <c r="AA2561" s="99">
        <f>AR2561</f>
        <v>0</v>
      </c>
      <c r="AB2561" s="99">
        <f>AQ2561</f>
        <v>0</v>
      </c>
      <c r="AC2561" s="47"/>
      <c r="AD2561" s="100"/>
      <c r="AE2561" s="100"/>
      <c r="AF2561" s="100"/>
      <c r="AG2561" s="100"/>
      <c r="AH2561" s="100"/>
      <c r="AI2561" s="100"/>
      <c r="AJ2561" s="100"/>
      <c r="AK2561" s="100"/>
      <c r="AL2561" s="100"/>
      <c r="AM2561" s="100"/>
      <c r="AN2561" s="100"/>
      <c r="AO2561" s="44"/>
      <c r="AP2561" s="100"/>
      <c r="AQ2561" s="100"/>
      <c r="AR2561" s="100"/>
      <c r="AS2561" s="100"/>
      <c r="AT2561" s="100"/>
      <c r="AU2561" s="100"/>
      <c r="AV2561" s="100"/>
      <c r="AW2561" s="100"/>
      <c r="AX2561" s="100"/>
      <c r="AY2561" s="100"/>
      <c r="AZ2561" s="100"/>
      <c r="BA2561" s="100">
        <v>68</v>
      </c>
      <c r="BB2561" s="100"/>
      <c r="BC2561" s="100"/>
    </row>
    <row r="2562" spans="1:56" x14ac:dyDescent="0.3">
      <c r="A2562" s="115" t="s">
        <v>305</v>
      </c>
      <c r="B2562" s="115" t="s">
        <v>199</v>
      </c>
      <c r="C2562" s="115" t="s">
        <v>3091</v>
      </c>
      <c r="D2562" s="115" t="s">
        <v>3093</v>
      </c>
      <c r="E2562" s="115" t="s">
        <v>54</v>
      </c>
      <c r="F2562" s="115">
        <v>999929339</v>
      </c>
      <c r="G2562" s="99">
        <f>(J2562+T2562)-H2562</f>
        <v>68</v>
      </c>
      <c r="H2562" s="100"/>
      <c r="I2562" s="44"/>
      <c r="J2562" s="99">
        <f>SUM(K2562,L2562,N2562,O2562,P2562,Q2562)</f>
        <v>0</v>
      </c>
      <c r="K2562" s="99">
        <f>SUM(AD2562,AL2562,AN2562)</f>
        <v>0</v>
      </c>
      <c r="L2562" s="99">
        <f>SUM(AE2562,AF2562,AG2562,AH2562)</f>
        <v>0</v>
      </c>
      <c r="M2562" s="99">
        <f>COUNT(#REF!,#REF!,#REF!,#REF!,#REF!,#REF!,#REF!,AE2562,#REF!,#REF!,#REF!,#REF!,AF2562,AG2562,#REF!,#REF!,#REF!,AH2562)</f>
        <v>0</v>
      </c>
      <c r="N2562" s="99">
        <f>AI2562+AJ2562</f>
        <v>0</v>
      </c>
      <c r="O2562" s="99"/>
      <c r="P2562" s="99">
        <f>AK2562</f>
        <v>0</v>
      </c>
      <c r="Q2562" s="99">
        <f>AM2562</f>
        <v>0</v>
      </c>
      <c r="R2562" s="99">
        <v>0</v>
      </c>
      <c r="S2562" s="47"/>
      <c r="T2562" s="99">
        <f>SUM(U2562,V2562,X2562,Y2562,Z2562,AA2562,AB2562)</f>
        <v>68</v>
      </c>
      <c r="U2562" s="99">
        <f>AP2562</f>
        <v>0</v>
      </c>
      <c r="V2562" s="99">
        <f>SUM(AS2562,AT2562,AU2562,AV2562,AW2562,AX2562,AY2562,AZ2562,BA2562,BB2562,BC2562)</f>
        <v>68</v>
      </c>
      <c r="W2562" s="99">
        <f>COUNT(AS2562,AT2562,AU2562,AV2562,AW2562,AX2562,AY2562,AZ2562,BA2562,BB2562,BC2562)</f>
        <v>1</v>
      </c>
      <c r="X2562" s="99">
        <v>0</v>
      </c>
      <c r="Y2562" s="99">
        <v>0</v>
      </c>
      <c r="Z2562" s="99">
        <v>0</v>
      </c>
      <c r="AA2562" s="99">
        <f>AR2562</f>
        <v>0</v>
      </c>
      <c r="AB2562" s="99">
        <f>AQ2562</f>
        <v>0</v>
      </c>
      <c r="AC2562" s="47"/>
      <c r="AD2562" s="100"/>
      <c r="AE2562" s="100"/>
      <c r="AF2562" s="100"/>
      <c r="AG2562" s="100"/>
      <c r="AH2562" s="100"/>
      <c r="AI2562" s="100"/>
      <c r="AJ2562" s="100"/>
      <c r="AK2562" s="100"/>
      <c r="AL2562" s="100"/>
      <c r="AM2562" s="100"/>
      <c r="AN2562" s="100"/>
      <c r="AO2562" s="44"/>
      <c r="AP2562" s="100"/>
      <c r="AQ2562" s="100"/>
      <c r="AR2562" s="100"/>
      <c r="AS2562" s="100"/>
      <c r="AT2562" s="100"/>
      <c r="AU2562" s="100"/>
      <c r="AV2562" s="100">
        <v>68</v>
      </c>
      <c r="AW2562" s="100"/>
      <c r="AX2562" s="100"/>
      <c r="AY2562" s="100"/>
      <c r="AZ2562" s="100"/>
      <c r="BA2562" s="100"/>
      <c r="BB2562" s="100"/>
      <c r="BC2562" s="100"/>
    </row>
    <row r="2563" spans="1:56" x14ac:dyDescent="0.3">
      <c r="A2563" s="100" t="s">
        <v>305</v>
      </c>
      <c r="B2563" s="100" t="s">
        <v>199</v>
      </c>
      <c r="C2563" s="100" t="s">
        <v>2901</v>
      </c>
      <c r="D2563" s="100" t="s">
        <v>3139</v>
      </c>
      <c r="E2563" s="100" t="s">
        <v>54</v>
      </c>
      <c r="F2563" s="100">
        <v>999929850</v>
      </c>
      <c r="G2563" s="99">
        <f>(J2563+T2563)-H2563</f>
        <v>68</v>
      </c>
      <c r="H2563" s="100"/>
      <c r="I2563" s="44"/>
      <c r="J2563" s="99">
        <f>SUM(K2563,L2563,N2563,O2563,P2563,Q2563)</f>
        <v>0</v>
      </c>
      <c r="K2563" s="99">
        <f>SUM(AD2563,AL2563,AN2563)</f>
        <v>0</v>
      </c>
      <c r="L2563" s="99">
        <f>SUM(AE2563,AF2563,AG2563,AH2563)</f>
        <v>0</v>
      </c>
      <c r="M2563" s="99">
        <f>COUNT(#REF!,#REF!,#REF!,#REF!,#REF!,#REF!,#REF!,AE2563,#REF!,#REF!,#REF!,#REF!,AF2563,AG2563,#REF!,#REF!,#REF!,AH2563)</f>
        <v>0</v>
      </c>
      <c r="N2563" s="99">
        <f>AI2563+AJ2563</f>
        <v>0</v>
      </c>
      <c r="O2563" s="99"/>
      <c r="P2563" s="99">
        <f>AK2563</f>
        <v>0</v>
      </c>
      <c r="Q2563" s="99">
        <f>AM2563</f>
        <v>0</v>
      </c>
      <c r="R2563" s="99">
        <v>0</v>
      </c>
      <c r="S2563" s="47"/>
      <c r="T2563" s="99">
        <f>SUM(U2563,V2563,X2563,Y2563,Z2563,AA2563,AB2563)</f>
        <v>68</v>
      </c>
      <c r="U2563" s="99">
        <f>AP2563</f>
        <v>0</v>
      </c>
      <c r="V2563" s="99">
        <f>SUM(AS2563,AT2563,AU2563,AV2563,AW2563,AX2563,AY2563,AZ2563,BA2563,BB2563,BC2563)</f>
        <v>68</v>
      </c>
      <c r="W2563" s="99">
        <f>COUNT(AS2563,AT2563,AU2563,AV2563,AW2563,AX2563,AY2563,AZ2563,BA2563,BB2563,BC2563)</f>
        <v>1</v>
      </c>
      <c r="X2563" s="99">
        <v>0</v>
      </c>
      <c r="Y2563" s="99">
        <v>0</v>
      </c>
      <c r="Z2563" s="99">
        <v>0</v>
      </c>
      <c r="AA2563" s="99">
        <f>AR2563</f>
        <v>0</v>
      </c>
      <c r="AB2563" s="99">
        <f>AQ2563</f>
        <v>0</v>
      </c>
      <c r="AC2563" s="47"/>
      <c r="AD2563" s="100"/>
      <c r="AE2563" s="100"/>
      <c r="AF2563" s="100"/>
      <c r="AG2563" s="100"/>
      <c r="AH2563" s="100"/>
      <c r="AI2563" s="100"/>
      <c r="AJ2563" s="100"/>
      <c r="AK2563" s="100"/>
      <c r="AL2563" s="100"/>
      <c r="AM2563" s="100"/>
      <c r="AN2563" s="100"/>
      <c r="AO2563" s="44"/>
      <c r="AP2563" s="100"/>
      <c r="AQ2563" s="100"/>
      <c r="AR2563" s="100"/>
      <c r="AS2563" s="100"/>
      <c r="AT2563" s="100"/>
      <c r="AU2563" s="100"/>
      <c r="AV2563" s="100"/>
      <c r="AW2563" s="100">
        <v>68</v>
      </c>
      <c r="AX2563" s="100"/>
      <c r="AY2563" s="100"/>
      <c r="AZ2563" s="100"/>
      <c r="BA2563" s="100"/>
      <c r="BB2563" s="100"/>
      <c r="BC2563" s="100"/>
    </row>
    <row r="2564" spans="1:56" x14ac:dyDescent="0.3">
      <c r="A2564" s="100" t="s">
        <v>305</v>
      </c>
      <c r="B2564" s="100" t="s">
        <v>199</v>
      </c>
      <c r="C2564" s="100" t="s">
        <v>3137</v>
      </c>
      <c r="D2564" s="100" t="s">
        <v>3138</v>
      </c>
      <c r="E2564" s="100" t="s">
        <v>54</v>
      </c>
      <c r="F2564" s="100">
        <v>999930139</v>
      </c>
      <c r="G2564" s="99">
        <f>(J2564+T2564)-H2564</f>
        <v>68</v>
      </c>
      <c r="H2564" s="100"/>
      <c r="I2564" s="44"/>
      <c r="J2564" s="99">
        <f>SUM(K2564,L2564,N2564,O2564,P2564,Q2564)</f>
        <v>0</v>
      </c>
      <c r="K2564" s="99">
        <f>SUM(AD2564,AL2564,AN2564)</f>
        <v>0</v>
      </c>
      <c r="L2564" s="99">
        <f>SUM(AE2564,AF2564,AG2564,AH2564)</f>
        <v>0</v>
      </c>
      <c r="M2564" s="99">
        <f>COUNT(#REF!,#REF!,#REF!,#REF!,#REF!,#REF!,#REF!,AE2564,#REF!,#REF!,#REF!,#REF!,AF2564,AG2564,#REF!,#REF!,#REF!,AH2564)</f>
        <v>0</v>
      </c>
      <c r="N2564" s="99">
        <f>AI2564+AJ2564</f>
        <v>0</v>
      </c>
      <c r="O2564" s="99"/>
      <c r="P2564" s="99">
        <f>AK2564</f>
        <v>0</v>
      </c>
      <c r="Q2564" s="99">
        <f>AM2564</f>
        <v>0</v>
      </c>
      <c r="R2564" s="99">
        <v>0</v>
      </c>
      <c r="S2564" s="47"/>
      <c r="T2564" s="99">
        <f>SUM(U2564,V2564,X2564,Y2564,Z2564,AA2564,AB2564)</f>
        <v>68</v>
      </c>
      <c r="U2564" s="99">
        <f>AP2564</f>
        <v>0</v>
      </c>
      <c r="V2564" s="99">
        <f>SUM(AS2564,AT2564,AU2564,AV2564,AW2564,AX2564,AY2564,AZ2564,BA2564,BB2564,BC2564)</f>
        <v>68</v>
      </c>
      <c r="W2564" s="99">
        <f>COUNT(AS2564,AT2564,AU2564,AV2564,AW2564,AX2564,AY2564,AZ2564,BA2564,BB2564,BC2564)</f>
        <v>1</v>
      </c>
      <c r="X2564" s="99">
        <v>0</v>
      </c>
      <c r="Y2564" s="99">
        <v>0</v>
      </c>
      <c r="Z2564" s="99">
        <v>0</v>
      </c>
      <c r="AA2564" s="99">
        <f>AR2564</f>
        <v>0</v>
      </c>
      <c r="AB2564" s="99">
        <f>AQ2564</f>
        <v>0</v>
      </c>
      <c r="AC2564" s="47"/>
      <c r="AD2564" s="100"/>
      <c r="AE2564" s="100"/>
      <c r="AF2564" s="100"/>
      <c r="AG2564" s="100"/>
      <c r="AH2564" s="100"/>
      <c r="AI2564" s="100"/>
      <c r="AJ2564" s="100"/>
      <c r="AK2564" s="100"/>
      <c r="AL2564" s="100"/>
      <c r="AM2564" s="100"/>
      <c r="AN2564" s="100"/>
      <c r="AO2564" s="44"/>
      <c r="AP2564" s="100"/>
      <c r="AQ2564" s="100"/>
      <c r="AR2564" s="100"/>
      <c r="AS2564" s="100"/>
      <c r="AT2564" s="100"/>
      <c r="AU2564" s="100"/>
      <c r="AV2564" s="100"/>
      <c r="AW2564" s="100">
        <v>68</v>
      </c>
      <c r="AX2564" s="100"/>
      <c r="AY2564" s="100"/>
      <c r="AZ2564" s="100"/>
      <c r="BA2564" s="100"/>
      <c r="BB2564" s="100"/>
      <c r="BC2564" s="100"/>
    </row>
    <row r="2565" spans="1:56" x14ac:dyDescent="0.3">
      <c r="A2565" s="100" t="s">
        <v>305</v>
      </c>
      <c r="B2565" s="100" t="s">
        <v>199</v>
      </c>
      <c r="C2565" s="100" t="s">
        <v>1511</v>
      </c>
      <c r="D2565" s="100" t="s">
        <v>3249</v>
      </c>
      <c r="E2565" s="100" t="s">
        <v>54</v>
      </c>
      <c r="F2565" s="100">
        <v>999930940</v>
      </c>
      <c r="G2565" s="99">
        <f>(J2565+T2565)-H2565</f>
        <v>68</v>
      </c>
      <c r="H2565" s="100"/>
      <c r="I2565" s="44"/>
      <c r="J2565" s="99">
        <f>SUM(K2565,L2565,N2565,O2565,P2565,Q2565)</f>
        <v>0</v>
      </c>
      <c r="K2565" s="99">
        <f>SUM(AD2565,AL2565,AN2565)</f>
        <v>0</v>
      </c>
      <c r="L2565" s="99">
        <f>SUM(AE2565,AF2565,AG2565,AH2565)</f>
        <v>0</v>
      </c>
      <c r="M2565" s="99">
        <f>COUNT(#REF!,#REF!,#REF!,#REF!,#REF!,#REF!,#REF!,AE2565,#REF!,#REF!,#REF!,#REF!,AF2565,AG2565,#REF!,#REF!,#REF!,AH2565)</f>
        <v>0</v>
      </c>
      <c r="N2565" s="99">
        <f>AI2565+AJ2565</f>
        <v>0</v>
      </c>
      <c r="O2565" s="99"/>
      <c r="P2565" s="99">
        <f>AK2565</f>
        <v>0</v>
      </c>
      <c r="Q2565" s="99">
        <f>AM2565</f>
        <v>0</v>
      </c>
      <c r="R2565" s="99">
        <v>0</v>
      </c>
      <c r="S2565" s="47"/>
      <c r="T2565" s="99">
        <f>SUM(U2565,V2565,X2565,Y2565,Z2565,AA2565,AB2565)</f>
        <v>68</v>
      </c>
      <c r="U2565" s="99">
        <f>AP2565</f>
        <v>0</v>
      </c>
      <c r="V2565" s="99">
        <f>SUM(AS2565,AT2565,AU2565,AV2565,AW2565,AX2565,AY2565,AZ2565,BA2565,BB2565,BC2565)</f>
        <v>68</v>
      </c>
      <c r="W2565" s="99">
        <f>COUNT(AS2565,AT2565,AU2565,AV2565,AW2565,AX2565,AY2565,AZ2565,BA2565,BB2565,BC2565)</f>
        <v>1</v>
      </c>
      <c r="X2565" s="99">
        <v>0</v>
      </c>
      <c r="Y2565" s="99">
        <v>0</v>
      </c>
      <c r="Z2565" s="99">
        <v>0</v>
      </c>
      <c r="AA2565" s="99">
        <f>AR2565</f>
        <v>0</v>
      </c>
      <c r="AB2565" s="99">
        <f>AQ2565</f>
        <v>0</v>
      </c>
      <c r="AC2565" s="47"/>
      <c r="AD2565" s="100"/>
      <c r="AE2565" s="100"/>
      <c r="AF2565" s="100"/>
      <c r="AG2565" s="100"/>
      <c r="AH2565" s="100"/>
      <c r="AI2565" s="100"/>
      <c r="AJ2565" s="100"/>
      <c r="AK2565" s="100"/>
      <c r="AL2565" s="100"/>
      <c r="AM2565" s="100"/>
      <c r="AN2565" s="100"/>
      <c r="AO2565" s="44"/>
      <c r="AP2565" s="100"/>
      <c r="AQ2565" s="100"/>
      <c r="AR2565" s="100"/>
      <c r="AS2565" s="100"/>
      <c r="AT2565" s="100"/>
      <c r="AU2565" s="100"/>
      <c r="AV2565" s="100"/>
      <c r="AW2565" s="100"/>
      <c r="AX2565" s="100"/>
      <c r="AY2565" s="100">
        <v>68</v>
      </c>
      <c r="AZ2565" s="100"/>
      <c r="BA2565" s="100"/>
      <c r="BB2565" s="100"/>
      <c r="BC2565" s="100"/>
    </row>
    <row r="2566" spans="1:56" x14ac:dyDescent="0.3">
      <c r="A2566" s="100" t="s">
        <v>305</v>
      </c>
      <c r="B2566" s="100" t="s">
        <v>199</v>
      </c>
      <c r="C2566" s="100" t="s">
        <v>3576</v>
      </c>
      <c r="D2566" s="100" t="s">
        <v>3509</v>
      </c>
      <c r="E2566" s="100" t="s">
        <v>54</v>
      </c>
      <c r="F2566" s="100">
        <v>999931474</v>
      </c>
      <c r="G2566" s="99">
        <f>(J2566+T2566)-H2566</f>
        <v>68</v>
      </c>
      <c r="H2566" s="100"/>
      <c r="I2566" s="44"/>
      <c r="J2566" s="99">
        <f>SUM(K2566,L2566,N2566,O2566,P2566,Q2566)</f>
        <v>0</v>
      </c>
      <c r="K2566" s="99">
        <f>SUM(AD2566,AL2566,AN2566)</f>
        <v>0</v>
      </c>
      <c r="L2566" s="99">
        <f>SUM(AE2566,AF2566,AG2566,AH2566)</f>
        <v>0</v>
      </c>
      <c r="M2566" s="99">
        <f>COUNT(#REF!,#REF!,#REF!,#REF!,#REF!,#REF!,#REF!,AE2566,#REF!,#REF!,#REF!,#REF!,AF2566,AG2566,#REF!,#REF!,#REF!,AH2566)</f>
        <v>0</v>
      </c>
      <c r="N2566" s="99">
        <f>AI2566+AJ2566</f>
        <v>0</v>
      </c>
      <c r="O2566" s="99"/>
      <c r="P2566" s="99">
        <f>AK2566</f>
        <v>0</v>
      </c>
      <c r="Q2566" s="99">
        <f>AM2566</f>
        <v>0</v>
      </c>
      <c r="R2566" s="99">
        <v>0</v>
      </c>
      <c r="S2566" s="47"/>
      <c r="T2566" s="99">
        <f>SUM(U2566,V2566,X2566,Y2566,Z2566,AA2566,AB2566)</f>
        <v>68</v>
      </c>
      <c r="U2566" s="99">
        <f>AP2566</f>
        <v>0</v>
      </c>
      <c r="V2566" s="99">
        <f>SUM(AS2566,AT2566,AU2566,AV2566,AW2566,AX2566,AY2566,AZ2566,BA2566,BB2566,BC2566)</f>
        <v>68</v>
      </c>
      <c r="W2566" s="99">
        <f>COUNT(AS2566,AT2566,AU2566,AV2566,AW2566,AX2566,AY2566,AZ2566,BA2566,BB2566,BC2566)</f>
        <v>1</v>
      </c>
      <c r="X2566" s="99">
        <v>0</v>
      </c>
      <c r="Y2566" s="99">
        <v>0</v>
      </c>
      <c r="Z2566" s="99">
        <v>0</v>
      </c>
      <c r="AA2566" s="99">
        <f>AR2566</f>
        <v>0</v>
      </c>
      <c r="AB2566" s="99">
        <f>AQ2566</f>
        <v>0</v>
      </c>
      <c r="AC2566" s="47"/>
      <c r="AD2566" s="100"/>
      <c r="AE2566" s="100"/>
      <c r="AF2566" s="100"/>
      <c r="AG2566" s="100"/>
      <c r="AH2566" s="100"/>
      <c r="AI2566" s="100"/>
      <c r="AJ2566" s="100"/>
      <c r="AK2566" s="100"/>
      <c r="AL2566" s="100"/>
      <c r="AM2566" s="100"/>
      <c r="AN2566" s="100"/>
      <c r="AO2566" s="44"/>
      <c r="AP2566" s="100"/>
      <c r="AQ2566" s="100"/>
      <c r="AR2566" s="100"/>
      <c r="AS2566" s="100"/>
      <c r="AT2566" s="100"/>
      <c r="AU2566" s="100"/>
      <c r="AV2566" s="100"/>
      <c r="AW2566" s="100"/>
      <c r="AX2566" s="100"/>
      <c r="AY2566" s="100"/>
      <c r="AZ2566" s="100"/>
      <c r="BA2566" s="100">
        <v>68</v>
      </c>
      <c r="BB2566" s="100"/>
      <c r="BC2566" s="100"/>
    </row>
    <row r="2567" spans="1:56" x14ac:dyDescent="0.3">
      <c r="A2567" s="100" t="s">
        <v>305</v>
      </c>
      <c r="B2567" s="100" t="s">
        <v>199</v>
      </c>
      <c r="C2567" s="100" t="s">
        <v>514</v>
      </c>
      <c r="D2567" s="100" t="s">
        <v>1245</v>
      </c>
      <c r="E2567" s="100" t="s">
        <v>54</v>
      </c>
      <c r="F2567" s="100">
        <v>999920315</v>
      </c>
      <c r="G2567" s="99">
        <f>(J2567+T2567)-H2567</f>
        <v>67.8</v>
      </c>
      <c r="H2567" s="99">
        <f>J2567*0.5</f>
        <v>16.8</v>
      </c>
      <c r="I2567" s="44"/>
      <c r="J2567" s="99">
        <f>SUM(K2567,L2567,N2567,O2567,P2567,Q2567)</f>
        <v>33.6</v>
      </c>
      <c r="K2567" s="99">
        <f>SUM(AD2567,AL2567,AN2567)</f>
        <v>0</v>
      </c>
      <c r="L2567" s="99">
        <f>SUM(AE2567,AF2567,AG2567,AH2567)</f>
        <v>0</v>
      </c>
      <c r="M2567" s="99">
        <f>COUNT(#REF!,#REF!,#REF!,#REF!,#REF!,#REF!,#REF!,AE2567,#REF!,#REF!,#REF!,#REF!,AF2567,AG2567,#REF!,#REF!,#REF!,AH2567)</f>
        <v>4</v>
      </c>
      <c r="N2567" s="99">
        <f>AI2567+AJ2567</f>
        <v>0</v>
      </c>
      <c r="O2567" s="99"/>
      <c r="P2567" s="99">
        <f>AK2567</f>
        <v>33.6</v>
      </c>
      <c r="Q2567" s="99">
        <f>AM2567</f>
        <v>0</v>
      </c>
      <c r="R2567" s="99">
        <v>0</v>
      </c>
      <c r="S2567" s="47"/>
      <c r="T2567" s="99">
        <f>SUM(U2567,V2567,X2567,Y2567,Z2567,AA2567,AB2567)</f>
        <v>51</v>
      </c>
      <c r="U2567" s="99">
        <f>AP2567</f>
        <v>0</v>
      </c>
      <c r="V2567" s="99">
        <f>SUM(AS2567,AT2567,AU2567,AV2567,AW2567,AX2567,AY2567,AZ2567,BA2567,BB2567,BC2567)</f>
        <v>51</v>
      </c>
      <c r="W2567" s="99">
        <f>COUNT(AS2567,AT2567,AU2567,AV2567,AW2567,AX2567,AY2567,AZ2567,BA2567,BB2567,BC2567)</f>
        <v>1</v>
      </c>
      <c r="X2567" s="99">
        <v>0</v>
      </c>
      <c r="Y2567" s="99">
        <v>0</v>
      </c>
      <c r="Z2567" s="99">
        <v>0</v>
      </c>
      <c r="AA2567" s="99">
        <f>AR2567</f>
        <v>0</v>
      </c>
      <c r="AB2567" s="99">
        <f>AQ2567</f>
        <v>0</v>
      </c>
      <c r="AC2567" s="47"/>
      <c r="AD2567" s="100">
        <v>0</v>
      </c>
      <c r="AE2567" s="100">
        <v>0</v>
      </c>
      <c r="AF2567" s="100">
        <v>0</v>
      </c>
      <c r="AG2567" s="100">
        <v>0</v>
      </c>
      <c r="AH2567" s="100">
        <v>0</v>
      </c>
      <c r="AI2567" s="100">
        <v>0</v>
      </c>
      <c r="AJ2567" s="100">
        <v>0</v>
      </c>
      <c r="AK2567" s="100">
        <v>33.6</v>
      </c>
      <c r="AL2567" s="100">
        <v>0</v>
      </c>
      <c r="AM2567" s="100">
        <v>0</v>
      </c>
      <c r="AN2567" s="100">
        <v>0</v>
      </c>
      <c r="AO2567" s="44"/>
      <c r="AP2567" s="100"/>
      <c r="AQ2567" s="100"/>
      <c r="AR2567" s="100"/>
      <c r="AS2567" s="100"/>
      <c r="AT2567" s="100"/>
      <c r="AU2567" s="100"/>
      <c r="AV2567" s="100"/>
      <c r="AW2567" s="100"/>
      <c r="AX2567" s="100"/>
      <c r="AY2567" s="100"/>
      <c r="AZ2567" s="100">
        <v>51</v>
      </c>
      <c r="BA2567" s="100"/>
      <c r="BB2567" s="100"/>
      <c r="BC2567" s="100"/>
    </row>
    <row r="2568" spans="1:56" x14ac:dyDescent="0.3">
      <c r="A2568" s="115" t="s">
        <v>305</v>
      </c>
      <c r="B2568" s="115" t="s">
        <v>199</v>
      </c>
      <c r="C2568" s="115" t="s">
        <v>452</v>
      </c>
      <c r="D2568" s="115" t="s">
        <v>3094</v>
      </c>
      <c r="E2568" s="115" t="s">
        <v>54</v>
      </c>
      <c r="F2568" s="115">
        <v>999930365</v>
      </c>
      <c r="G2568" s="99">
        <f>(J2568+T2568)-H2568</f>
        <v>63</v>
      </c>
      <c r="H2568" s="100"/>
      <c r="I2568" s="44"/>
      <c r="J2568" s="99">
        <f>SUM(K2568,L2568,N2568,O2568,P2568,Q2568)</f>
        <v>0</v>
      </c>
      <c r="K2568" s="99">
        <f>SUM(AD2568,AL2568,AN2568)</f>
        <v>0</v>
      </c>
      <c r="L2568" s="99">
        <f>SUM(AE2568,AF2568,AG2568,AH2568)</f>
        <v>0</v>
      </c>
      <c r="M2568" s="99">
        <f>COUNT(#REF!,#REF!,#REF!,#REF!,#REF!,#REF!,#REF!,AE2568,#REF!,#REF!,#REF!,#REF!,AF2568,AG2568,#REF!,#REF!,#REF!,AH2568)</f>
        <v>0</v>
      </c>
      <c r="N2568" s="99">
        <f>AI2568+AJ2568</f>
        <v>0</v>
      </c>
      <c r="O2568" s="99"/>
      <c r="P2568" s="99">
        <f>AK2568</f>
        <v>0</v>
      </c>
      <c r="Q2568" s="99">
        <f>AM2568</f>
        <v>0</v>
      </c>
      <c r="R2568" s="99">
        <v>0</v>
      </c>
      <c r="S2568" s="47"/>
      <c r="T2568" s="99">
        <f>SUM(U2568,V2568,X2568,Y2568,Z2568,AA2568,AB2568)</f>
        <v>63</v>
      </c>
      <c r="U2568" s="99">
        <f>AP2568</f>
        <v>0</v>
      </c>
      <c r="V2568" s="99">
        <f>SUM(AS2568,AT2568,AU2568,AV2568,AW2568,AX2568,AY2568,AZ2568,BA2568,BB2568,BC2568)</f>
        <v>63</v>
      </c>
      <c r="W2568" s="99">
        <f>COUNT(AS2568,AT2568,AU2568,AV2568,AW2568,AX2568,AY2568,AZ2568,BA2568,BB2568,BC2568)</f>
        <v>1</v>
      </c>
      <c r="X2568" s="99">
        <v>0</v>
      </c>
      <c r="Y2568" s="99">
        <v>0</v>
      </c>
      <c r="Z2568" s="99">
        <v>0</v>
      </c>
      <c r="AA2568" s="99">
        <f>AR2568</f>
        <v>0</v>
      </c>
      <c r="AB2568" s="99">
        <f>AQ2568</f>
        <v>0</v>
      </c>
      <c r="AC2568" s="47"/>
      <c r="AD2568" s="100"/>
      <c r="AE2568" s="100"/>
      <c r="AF2568" s="100"/>
      <c r="AG2568" s="100"/>
      <c r="AH2568" s="100"/>
      <c r="AI2568" s="100"/>
      <c r="AJ2568" s="100"/>
      <c r="AK2568" s="100"/>
      <c r="AL2568" s="100"/>
      <c r="AM2568" s="100"/>
      <c r="AN2568" s="100"/>
      <c r="AO2568" s="44"/>
      <c r="AP2568" s="100"/>
      <c r="AQ2568" s="100"/>
      <c r="AR2568" s="100"/>
      <c r="AS2568" s="100"/>
      <c r="AT2568" s="100"/>
      <c r="AU2568" s="100"/>
      <c r="AV2568" s="100">
        <v>63</v>
      </c>
      <c r="AW2568" s="100"/>
      <c r="AX2568" s="100"/>
      <c r="AY2568" s="100"/>
      <c r="AZ2568" s="100"/>
      <c r="BA2568" s="100"/>
      <c r="BB2568" s="100"/>
      <c r="BC2568" s="100"/>
    </row>
    <row r="2569" spans="1:56" x14ac:dyDescent="0.3">
      <c r="A2569" s="100" t="s">
        <v>305</v>
      </c>
      <c r="B2569" s="100" t="s">
        <v>199</v>
      </c>
      <c r="C2569" s="100" t="s">
        <v>1373</v>
      </c>
      <c r="D2569" s="100" t="s">
        <v>3641</v>
      </c>
      <c r="E2569" s="100" t="s">
        <v>54</v>
      </c>
      <c r="F2569" s="100">
        <v>999925839</v>
      </c>
      <c r="G2569" s="99">
        <f>(J2569+T2569)-H2569</f>
        <v>60</v>
      </c>
      <c r="H2569" s="100"/>
      <c r="I2569" s="44"/>
      <c r="J2569" s="99">
        <f>SUM(K2569,L2569,N2569,O2569,P2569,Q2569)</f>
        <v>0</v>
      </c>
      <c r="K2569" s="99">
        <f>SUM(AD2569,AL2569,AN2569)</f>
        <v>0</v>
      </c>
      <c r="L2569" s="99">
        <f>SUM(AE2569,AF2569,AG2569,AH2569)</f>
        <v>0</v>
      </c>
      <c r="M2569" s="99">
        <f>COUNT(#REF!,#REF!,#REF!,#REF!,#REF!,#REF!,#REF!,AE2569,#REF!,#REF!,#REF!,#REF!,AF2569,AG2569,#REF!,#REF!,#REF!,AH2569)</f>
        <v>0</v>
      </c>
      <c r="N2569" s="99">
        <f>AI2569+AJ2569</f>
        <v>0</v>
      </c>
      <c r="O2569" s="99"/>
      <c r="P2569" s="99">
        <f>AK2569</f>
        <v>0</v>
      </c>
      <c r="Q2569" s="99">
        <f>AM2569</f>
        <v>0</v>
      </c>
      <c r="R2569" s="99">
        <v>0</v>
      </c>
      <c r="S2569" s="47"/>
      <c r="T2569" s="99">
        <f>SUM(U2569,V2569,X2569,Y2569,Z2569,AA2569,AB2569)</f>
        <v>60</v>
      </c>
      <c r="U2569" s="99">
        <f>AP2569</f>
        <v>0</v>
      </c>
      <c r="V2569" s="99">
        <f>SUM(AS2569,AT2569,AU2569,AV2569,AW2569,AX2569,AY2569,AZ2569,BA2569,BB2569,BC2569)</f>
        <v>60</v>
      </c>
      <c r="W2569" s="99">
        <f>COUNT(AS2569,AT2569,AU2569,AV2569,AW2569,AX2569,AY2569,AZ2569,BA2569,BB2569,BC2569)</f>
        <v>1</v>
      </c>
      <c r="X2569" s="99">
        <v>0</v>
      </c>
      <c r="Y2569" s="99">
        <v>0</v>
      </c>
      <c r="Z2569" s="99">
        <v>0</v>
      </c>
      <c r="AA2569" s="99">
        <f>AR2569</f>
        <v>0</v>
      </c>
      <c r="AB2569" s="99">
        <f>AQ2569</f>
        <v>0</v>
      </c>
      <c r="AC2569" s="47"/>
      <c r="AD2569" s="100"/>
      <c r="AE2569" s="100"/>
      <c r="AF2569" s="100"/>
      <c r="AG2569" s="100"/>
      <c r="AH2569" s="100"/>
      <c r="AI2569" s="100"/>
      <c r="AJ2569" s="100"/>
      <c r="AK2569" s="100"/>
      <c r="AL2569" s="100"/>
      <c r="AM2569" s="100"/>
      <c r="AN2569" s="100"/>
      <c r="AO2569" s="44"/>
      <c r="AP2569" s="100"/>
      <c r="AQ2569" s="100"/>
      <c r="AR2569" s="100"/>
      <c r="AS2569" s="100"/>
      <c r="AT2569" s="100"/>
      <c r="AU2569" s="100"/>
      <c r="AV2569" s="100"/>
      <c r="AW2569" s="100"/>
      <c r="AX2569" s="100"/>
      <c r="AY2569" s="100"/>
      <c r="AZ2569" s="100"/>
      <c r="BA2569" s="100"/>
      <c r="BB2569" s="100"/>
      <c r="BC2569" s="100">
        <v>60</v>
      </c>
    </row>
    <row r="2570" spans="1:56" x14ac:dyDescent="0.3">
      <c r="A2570" s="100" t="s">
        <v>305</v>
      </c>
      <c r="B2570" s="99" t="s">
        <v>199</v>
      </c>
      <c r="C2570" s="99" t="s">
        <v>1813</v>
      </c>
      <c r="D2570" s="99" t="s">
        <v>1814</v>
      </c>
      <c r="E2570" s="99" t="s">
        <v>54</v>
      </c>
      <c r="F2570" s="99">
        <v>999924429</v>
      </c>
      <c r="G2570" s="99">
        <f>(J2570+T2570)-H2570</f>
        <v>54.75</v>
      </c>
      <c r="H2570" s="99">
        <f>(K2570+L2570+N2570+O2570+P2570+Q2570+R2570)*0.5</f>
        <v>54.75</v>
      </c>
      <c r="I2570" s="24"/>
      <c r="J2570" s="99">
        <f>SUM(K2570,L2570,N2570,O2570,P2570,Q2570)</f>
        <v>109.5</v>
      </c>
      <c r="K2570" s="99">
        <f>SUM(AD2570,AL2570,AN2570)</f>
        <v>37.5</v>
      </c>
      <c r="L2570" s="99">
        <f>SUM(AE2570,AF2570,AG2570,AH2570)</f>
        <v>0</v>
      </c>
      <c r="M2570" s="99">
        <f>COUNT(#REF!,#REF!,#REF!,#REF!,#REF!,#REF!,#REF!,AE2570,#REF!,#REF!,#REF!,#REF!,AF2570,AG2570,#REF!,#REF!,#REF!,AH2570)</f>
        <v>0</v>
      </c>
      <c r="N2570" s="99">
        <f>AI2570+AJ2570</f>
        <v>0</v>
      </c>
      <c r="O2570" s="99"/>
      <c r="P2570" s="99">
        <f>AK2570</f>
        <v>72</v>
      </c>
      <c r="Q2570" s="99">
        <f>AM2570</f>
        <v>0</v>
      </c>
      <c r="R2570" s="99">
        <v>0</v>
      </c>
      <c r="S2570" s="47"/>
      <c r="T2570" s="99">
        <f>SUM(U2570,V2570,X2570,Y2570,Z2570,AA2570,AB2570)</f>
        <v>0</v>
      </c>
      <c r="U2570" s="99">
        <f>AP2570</f>
        <v>0</v>
      </c>
      <c r="V2570" s="99">
        <f>SUM(AS2570,AT2570,AU2570,AV2570,AW2570,AX2570,AY2570,AZ2570,BA2570,BB2570,BC2570)</f>
        <v>0</v>
      </c>
      <c r="W2570" s="99">
        <f>COUNT(AS2570,AT2570,AU2570,AV2570,AW2570,AX2570,AY2570,AZ2570,BA2570,BB2570,BC2570)</f>
        <v>0</v>
      </c>
      <c r="X2570" s="99">
        <v>0</v>
      </c>
      <c r="Y2570" s="99">
        <v>0</v>
      </c>
      <c r="Z2570" s="99">
        <v>0</v>
      </c>
      <c r="AA2570" s="99">
        <f>AR2570</f>
        <v>0</v>
      </c>
      <c r="AB2570" s="99">
        <f>AQ2570</f>
        <v>0</v>
      </c>
      <c r="AC2570" s="47"/>
      <c r="AD2570" s="99"/>
      <c r="AE2570" s="99"/>
      <c r="AF2570" s="99"/>
      <c r="AG2570" s="99"/>
      <c r="AH2570" s="99"/>
      <c r="AI2570" s="99"/>
      <c r="AJ2570" s="99"/>
      <c r="AK2570" s="99">
        <v>72</v>
      </c>
      <c r="AL2570" s="99">
        <v>37.5</v>
      </c>
      <c r="AM2570" s="100"/>
      <c r="AN2570" s="100"/>
      <c r="AO2570" s="44"/>
      <c r="AP2570" s="100"/>
      <c r="AQ2570" s="100"/>
      <c r="AR2570" s="100"/>
      <c r="AS2570" s="100"/>
      <c r="AT2570" s="100"/>
      <c r="AU2570" s="100"/>
      <c r="AV2570" s="100"/>
      <c r="AW2570" s="100"/>
      <c r="AX2570" s="100"/>
      <c r="AY2570" s="100"/>
      <c r="AZ2570" s="100"/>
      <c r="BA2570" s="100"/>
      <c r="BB2570" s="100"/>
      <c r="BC2570" s="100"/>
      <c r="BD2570" s="41"/>
    </row>
    <row r="2571" spans="1:56" x14ac:dyDescent="0.3">
      <c r="A2571" s="100" t="s">
        <v>305</v>
      </c>
      <c r="B2571" s="100" t="s">
        <v>199</v>
      </c>
      <c r="C2571" s="100" t="s">
        <v>1726</v>
      </c>
      <c r="D2571" s="100" t="s">
        <v>1727</v>
      </c>
      <c r="E2571" s="100" t="s">
        <v>54</v>
      </c>
      <c r="F2571" s="100">
        <v>999923768</v>
      </c>
      <c r="G2571" s="99">
        <f>(J2571+T2571)-H2571</f>
        <v>54.400000000000006</v>
      </c>
      <c r="H2571" s="100"/>
      <c r="I2571" s="44"/>
      <c r="J2571" s="99">
        <f>SUM(K2571,L2571,N2571,O2571,P2571,Q2571)</f>
        <v>20.400000000000002</v>
      </c>
      <c r="K2571" s="99">
        <f>SUM(AD2571,AL2571,AN2571)</f>
        <v>0</v>
      </c>
      <c r="L2571" s="99">
        <f>SUM(AE2571,AF2571,AG2571,AH2571)</f>
        <v>0</v>
      </c>
      <c r="M2571" s="99">
        <f>COUNT(#REF!,#REF!,#REF!,#REF!,#REF!,#REF!,#REF!,AE2571,#REF!,#REF!,#REF!,#REF!,AF2571,AG2571,#REF!,#REF!,#REF!,AH2571)</f>
        <v>4</v>
      </c>
      <c r="N2571" s="99">
        <f>AI2571+AJ2571</f>
        <v>0</v>
      </c>
      <c r="O2571" s="99"/>
      <c r="P2571" s="99">
        <f>AK2571</f>
        <v>20.400000000000002</v>
      </c>
      <c r="Q2571" s="99">
        <f>AM2571</f>
        <v>0</v>
      </c>
      <c r="R2571" s="99">
        <v>0</v>
      </c>
      <c r="S2571" s="47"/>
      <c r="T2571" s="99">
        <f>SUM(U2571,V2571,X2571,Y2571,Z2571,AA2571,AB2571)</f>
        <v>34</v>
      </c>
      <c r="U2571" s="99">
        <f>AP2571</f>
        <v>0</v>
      </c>
      <c r="V2571" s="99">
        <f>SUM(AS2571,AT2571,AU2571,AV2571,AW2571,AX2571,AY2571,AZ2571,BA2571,BB2571,BC2571)</f>
        <v>34</v>
      </c>
      <c r="W2571" s="99">
        <f>COUNT(AS2571,AT2571,AU2571,AV2571,AW2571,AX2571,AY2571,AZ2571,BA2571,BB2571,BC2571)</f>
        <v>1</v>
      </c>
      <c r="X2571" s="99">
        <v>0</v>
      </c>
      <c r="Y2571" s="99">
        <v>0</v>
      </c>
      <c r="Z2571" s="99">
        <v>0</v>
      </c>
      <c r="AA2571" s="99">
        <f>AR2571</f>
        <v>0</v>
      </c>
      <c r="AB2571" s="99">
        <f>AQ2571</f>
        <v>0</v>
      </c>
      <c r="AC2571" s="47"/>
      <c r="AD2571" s="100">
        <v>0</v>
      </c>
      <c r="AE2571" s="100">
        <v>0</v>
      </c>
      <c r="AF2571" s="100">
        <v>0</v>
      </c>
      <c r="AG2571" s="100">
        <v>0</v>
      </c>
      <c r="AH2571" s="100">
        <v>0</v>
      </c>
      <c r="AI2571" s="100">
        <v>0</v>
      </c>
      <c r="AJ2571" s="100">
        <v>0</v>
      </c>
      <c r="AK2571" s="100">
        <v>20.400000000000002</v>
      </c>
      <c r="AL2571" s="100">
        <v>0</v>
      </c>
      <c r="AM2571" s="100">
        <v>0</v>
      </c>
      <c r="AN2571" s="100">
        <v>0</v>
      </c>
      <c r="AO2571" s="44"/>
      <c r="AP2571" s="100"/>
      <c r="AQ2571" s="100"/>
      <c r="AR2571" s="100"/>
      <c r="AS2571" s="100">
        <v>34</v>
      </c>
      <c r="AT2571" s="100"/>
      <c r="AU2571" s="100"/>
      <c r="AV2571" s="100"/>
      <c r="AW2571" s="100"/>
      <c r="AX2571" s="100"/>
      <c r="AY2571" s="100"/>
      <c r="AZ2571" s="100"/>
      <c r="BA2571" s="100"/>
      <c r="BB2571" s="100"/>
      <c r="BC2571" s="100"/>
    </row>
    <row r="2572" spans="1:56" x14ac:dyDescent="0.3">
      <c r="A2572" s="100" t="s">
        <v>305</v>
      </c>
      <c r="B2572" s="99" t="s">
        <v>199</v>
      </c>
      <c r="C2572" s="99" t="s">
        <v>1173</v>
      </c>
      <c r="D2572" s="99" t="s">
        <v>997</v>
      </c>
      <c r="E2572" s="99" t="s">
        <v>54</v>
      </c>
      <c r="F2572" s="99">
        <v>999919423</v>
      </c>
      <c r="G2572" s="99">
        <f>(J2572+T2572)-H2572</f>
        <v>51.75</v>
      </c>
      <c r="H2572" s="99">
        <f>(K2572+L2572+N2572+O2572+P2572+Q2572+R2572)*0.5</f>
        <v>51.75</v>
      </c>
      <c r="I2572" s="24"/>
      <c r="J2572" s="99">
        <f>SUM(K2572,L2572,N2572,O2572,P2572,Q2572)</f>
        <v>103.5</v>
      </c>
      <c r="K2572" s="99">
        <f>SUM(AD2572,AL2572,AN2572)</f>
        <v>0</v>
      </c>
      <c r="L2572" s="99">
        <f>SUM(AE2572,AF2572,AG2572,AH2572)</f>
        <v>0</v>
      </c>
      <c r="M2572" s="99">
        <f>COUNT(#REF!,#REF!,#REF!,#REF!,#REF!,#REF!,#REF!,AE2572,#REF!,#REF!,#REF!,#REF!,AF2572,AG2572,#REF!,#REF!,#REF!,AH2572)</f>
        <v>0</v>
      </c>
      <c r="N2572" s="99">
        <f>AI2572+AJ2572</f>
        <v>52.5</v>
      </c>
      <c r="O2572" s="99"/>
      <c r="P2572" s="99">
        <f>AK2572</f>
        <v>51</v>
      </c>
      <c r="Q2572" s="99">
        <f>AM2572</f>
        <v>0</v>
      </c>
      <c r="R2572" s="99">
        <v>0</v>
      </c>
      <c r="S2572" s="47"/>
      <c r="T2572" s="99">
        <f>SUM(U2572,V2572,X2572,Y2572,Z2572,AA2572,AB2572)</f>
        <v>0</v>
      </c>
      <c r="U2572" s="99">
        <f>AP2572</f>
        <v>0</v>
      </c>
      <c r="V2572" s="99">
        <f>SUM(AS2572,AT2572,AU2572,AV2572,AW2572,AX2572,AY2572,AZ2572,BA2572,BB2572,BC2572)</f>
        <v>0</v>
      </c>
      <c r="W2572" s="99">
        <f>COUNT(AS2572,AT2572,AU2572,AV2572,AW2572,AX2572,AY2572,AZ2572,BA2572,BB2572,BC2572)</f>
        <v>0</v>
      </c>
      <c r="X2572" s="99">
        <v>0</v>
      </c>
      <c r="Y2572" s="99">
        <v>0</v>
      </c>
      <c r="Z2572" s="99">
        <v>0</v>
      </c>
      <c r="AA2572" s="99">
        <f>AR2572</f>
        <v>0</v>
      </c>
      <c r="AB2572" s="99">
        <f>AQ2572</f>
        <v>0</v>
      </c>
      <c r="AC2572" s="47"/>
      <c r="AD2572" s="99"/>
      <c r="AE2572" s="99"/>
      <c r="AF2572" s="99"/>
      <c r="AG2572" s="99"/>
      <c r="AH2572" s="99"/>
      <c r="AI2572" s="99">
        <v>52.5</v>
      </c>
      <c r="AJ2572" s="99"/>
      <c r="AK2572" s="99">
        <v>51</v>
      </c>
      <c r="AL2572" s="99"/>
      <c r="AM2572" s="100"/>
      <c r="AN2572" s="100"/>
      <c r="AO2572" s="44"/>
      <c r="AP2572" s="100"/>
      <c r="AQ2572" s="100"/>
      <c r="AR2572" s="100"/>
      <c r="AS2572" s="100"/>
      <c r="AT2572" s="100"/>
      <c r="AU2572" s="100"/>
      <c r="AV2572" s="100"/>
      <c r="AW2572" s="100"/>
      <c r="AX2572" s="100"/>
      <c r="AY2572" s="100"/>
      <c r="AZ2572" s="100"/>
      <c r="BA2572" s="100"/>
      <c r="BB2572" s="100"/>
      <c r="BC2572" s="100"/>
      <c r="BD2572" s="41"/>
    </row>
    <row r="2573" spans="1:56" x14ac:dyDescent="0.3">
      <c r="A2573" s="106" t="s">
        <v>305</v>
      </c>
      <c r="B2573" s="106" t="s">
        <v>199</v>
      </c>
      <c r="C2573" s="106" t="s">
        <v>1576</v>
      </c>
      <c r="D2573" s="106" t="s">
        <v>1577</v>
      </c>
      <c r="E2573" s="106" t="s">
        <v>54</v>
      </c>
      <c r="F2573" s="106">
        <v>999922746</v>
      </c>
      <c r="G2573" s="99">
        <f>(J2573+T2573)-H2573</f>
        <v>51</v>
      </c>
      <c r="H2573" s="99"/>
      <c r="I2573" s="24"/>
      <c r="J2573" s="99">
        <f>SUM(K2573,L2573,N2573,O2573,P2573,Q2573)</f>
        <v>51</v>
      </c>
      <c r="K2573" s="99">
        <f>SUM(AD2573,AL2573,AN2573)</f>
        <v>0</v>
      </c>
      <c r="L2573" s="99">
        <f>SUM(AE2573,AF2573,AG2573,AH2573)</f>
        <v>0</v>
      </c>
      <c r="M2573" s="99">
        <f>COUNT(#REF!,#REF!,#REF!,#REF!,#REF!,#REF!,#REF!,AE2573,#REF!,#REF!,#REF!,#REF!,AF2573,AG2573,#REF!,#REF!,#REF!,AH2573)</f>
        <v>0</v>
      </c>
      <c r="N2573" s="99">
        <f>AI2573+AJ2573</f>
        <v>0</v>
      </c>
      <c r="O2573" s="99"/>
      <c r="P2573" s="99">
        <f>AK2573</f>
        <v>51</v>
      </c>
      <c r="Q2573" s="99">
        <f>AM2573</f>
        <v>0</v>
      </c>
      <c r="R2573" s="99">
        <v>0</v>
      </c>
      <c r="S2573" s="47"/>
      <c r="T2573" s="99">
        <f>SUM(U2573,V2573,X2573,Y2573,Z2573,AA2573,AB2573)</f>
        <v>0</v>
      </c>
      <c r="U2573" s="99">
        <f>AP2573</f>
        <v>0</v>
      </c>
      <c r="V2573" s="99">
        <f>SUM(AS2573,AT2573,AU2573,AV2573,AW2573,AX2573,AY2573,AZ2573,BA2573,BB2573,BC2573)</f>
        <v>0</v>
      </c>
      <c r="W2573" s="99">
        <f>COUNT(AS2573,AT2573,AU2573,AV2573,AW2573,AX2573,AY2573,AZ2573,BA2573,BB2573,BC2573)</f>
        <v>0</v>
      </c>
      <c r="X2573" s="99">
        <v>0</v>
      </c>
      <c r="Y2573" s="99">
        <v>0</v>
      </c>
      <c r="Z2573" s="99">
        <v>0</v>
      </c>
      <c r="AA2573" s="99">
        <f>AR2573</f>
        <v>0</v>
      </c>
      <c r="AB2573" s="99">
        <f>AQ2573</f>
        <v>0</v>
      </c>
      <c r="AC2573" s="47"/>
      <c r="AD2573" s="99"/>
      <c r="AE2573" s="99"/>
      <c r="AF2573" s="99"/>
      <c r="AG2573" s="99"/>
      <c r="AH2573" s="99"/>
      <c r="AI2573" s="99"/>
      <c r="AJ2573" s="99"/>
      <c r="AK2573" s="99">
        <v>51</v>
      </c>
      <c r="AL2573" s="99"/>
      <c r="AM2573" s="100"/>
      <c r="AN2573" s="100"/>
      <c r="AO2573" s="44"/>
      <c r="AP2573" s="100"/>
      <c r="AQ2573" s="100"/>
      <c r="AR2573" s="100"/>
      <c r="AS2573" s="100"/>
      <c r="AT2573" s="100"/>
      <c r="AU2573" s="100"/>
      <c r="AV2573" s="100"/>
      <c r="AW2573" s="100"/>
      <c r="AX2573" s="100"/>
      <c r="AY2573" s="100"/>
      <c r="AZ2573" s="100"/>
      <c r="BA2573" s="100"/>
      <c r="BB2573" s="100"/>
      <c r="BC2573" s="100"/>
      <c r="BD2573" s="41"/>
    </row>
    <row r="2574" spans="1:56" x14ac:dyDescent="0.3">
      <c r="A2574" s="106" t="s">
        <v>305</v>
      </c>
      <c r="B2574" s="106" t="s">
        <v>199</v>
      </c>
      <c r="C2574" s="106" t="s">
        <v>2058</v>
      </c>
      <c r="D2574" s="106" t="s">
        <v>88</v>
      </c>
      <c r="E2574" s="106" t="s">
        <v>54</v>
      </c>
      <c r="F2574" s="106">
        <v>999925585</v>
      </c>
      <c r="G2574" s="99">
        <f>(J2574+T2574)-H2574</f>
        <v>51</v>
      </c>
      <c r="H2574" s="99"/>
      <c r="I2574" s="24"/>
      <c r="J2574" s="99">
        <f>SUM(K2574,L2574,N2574,O2574,P2574,Q2574)</f>
        <v>51</v>
      </c>
      <c r="K2574" s="99">
        <f>SUM(AD2574,AL2574,AN2574)</f>
        <v>0</v>
      </c>
      <c r="L2574" s="99">
        <f>SUM(AE2574,AF2574,AG2574,AH2574)</f>
        <v>0</v>
      </c>
      <c r="M2574" s="99">
        <f>COUNT(#REF!,#REF!,#REF!,#REF!,#REF!,#REF!,#REF!,AE2574,#REF!,#REF!,#REF!,#REF!,AF2574,AG2574,#REF!,#REF!,#REF!,AH2574)</f>
        <v>0</v>
      </c>
      <c r="N2574" s="99">
        <f>AI2574+AJ2574</f>
        <v>0</v>
      </c>
      <c r="O2574" s="99"/>
      <c r="P2574" s="99">
        <f>AK2574</f>
        <v>51</v>
      </c>
      <c r="Q2574" s="99">
        <f>AM2574</f>
        <v>0</v>
      </c>
      <c r="R2574" s="99">
        <v>0</v>
      </c>
      <c r="S2574" s="47"/>
      <c r="T2574" s="99">
        <f>SUM(U2574,V2574,X2574,Y2574,Z2574,AA2574,AB2574)</f>
        <v>0</v>
      </c>
      <c r="U2574" s="99">
        <f>AP2574</f>
        <v>0</v>
      </c>
      <c r="V2574" s="99">
        <f>SUM(AS2574,AT2574,AU2574,AV2574,AW2574,AX2574,AY2574,AZ2574,BA2574,BB2574,BC2574)</f>
        <v>0</v>
      </c>
      <c r="W2574" s="99">
        <f>COUNT(AS2574,AT2574,AU2574,AV2574,AW2574,AX2574,AY2574,AZ2574,BA2574,BB2574,BC2574)</f>
        <v>0</v>
      </c>
      <c r="X2574" s="99">
        <v>0</v>
      </c>
      <c r="Y2574" s="99">
        <v>0</v>
      </c>
      <c r="Z2574" s="99">
        <v>0</v>
      </c>
      <c r="AA2574" s="99">
        <f>AR2574</f>
        <v>0</v>
      </c>
      <c r="AB2574" s="99">
        <f>AQ2574</f>
        <v>0</v>
      </c>
      <c r="AC2574" s="47"/>
      <c r="AD2574" s="99"/>
      <c r="AE2574" s="99"/>
      <c r="AF2574" s="99"/>
      <c r="AG2574" s="99"/>
      <c r="AH2574" s="99"/>
      <c r="AI2574" s="99"/>
      <c r="AJ2574" s="99"/>
      <c r="AK2574" s="99">
        <v>51</v>
      </c>
      <c r="AL2574" s="99"/>
      <c r="AM2574" s="100"/>
      <c r="AN2574" s="100"/>
      <c r="AO2574" s="44"/>
      <c r="AP2574" s="100"/>
      <c r="AQ2574" s="100"/>
      <c r="AR2574" s="100"/>
      <c r="AS2574" s="100"/>
      <c r="AT2574" s="100"/>
      <c r="AU2574" s="100"/>
      <c r="AV2574" s="100"/>
      <c r="AW2574" s="100"/>
      <c r="AX2574" s="100"/>
      <c r="AY2574" s="100"/>
      <c r="AZ2574" s="100"/>
      <c r="BA2574" s="100"/>
      <c r="BB2574" s="100"/>
      <c r="BC2574" s="100"/>
      <c r="BD2574" s="41"/>
    </row>
    <row r="2575" spans="1:56" x14ac:dyDescent="0.3">
      <c r="A2575" s="100" t="s">
        <v>305</v>
      </c>
      <c r="B2575" s="100" t="s">
        <v>199</v>
      </c>
      <c r="C2575" s="100" t="s">
        <v>1229</v>
      </c>
      <c r="D2575" s="100" t="s">
        <v>1230</v>
      </c>
      <c r="E2575" s="100" t="s">
        <v>54</v>
      </c>
      <c r="F2575" s="100">
        <v>999920212</v>
      </c>
      <c r="G2575" s="99">
        <f>(J2575+T2575)-H2575</f>
        <v>51</v>
      </c>
      <c r="H2575" s="100"/>
      <c r="I2575" s="44"/>
      <c r="J2575" s="99">
        <f>SUM(K2575,L2575,N2575,O2575,P2575,Q2575)</f>
        <v>0</v>
      </c>
      <c r="K2575" s="99">
        <f>SUM(AD2575,AL2575,AN2575)</f>
        <v>0</v>
      </c>
      <c r="L2575" s="99">
        <f>SUM(AE2575,AF2575,AG2575,AH2575)</f>
        <v>0</v>
      </c>
      <c r="M2575" s="99">
        <f>COUNT(#REF!,#REF!,#REF!,#REF!,#REF!,#REF!,#REF!,AE2575,#REF!,#REF!,#REF!,#REF!,AF2575,AG2575,#REF!,#REF!,#REF!,AH2575)</f>
        <v>0</v>
      </c>
      <c r="N2575" s="99">
        <f>AI2575+AJ2575</f>
        <v>0</v>
      </c>
      <c r="O2575" s="99"/>
      <c r="P2575" s="99">
        <f>AK2575</f>
        <v>0</v>
      </c>
      <c r="Q2575" s="99">
        <f>AM2575</f>
        <v>0</v>
      </c>
      <c r="R2575" s="99">
        <v>0</v>
      </c>
      <c r="S2575" s="47"/>
      <c r="T2575" s="99">
        <f>SUM(U2575,V2575,X2575,Y2575,Z2575,AA2575,AB2575)</f>
        <v>51</v>
      </c>
      <c r="U2575" s="99">
        <f>AP2575</f>
        <v>0</v>
      </c>
      <c r="V2575" s="99">
        <f>SUM(AS2575,AT2575,AU2575,AV2575,AW2575,AX2575,AY2575,AZ2575,BA2575,BB2575,BC2575)</f>
        <v>51</v>
      </c>
      <c r="W2575" s="99">
        <f>COUNT(AS2575,AT2575,AU2575,AV2575,AW2575,AX2575,AY2575,AZ2575,BA2575,BB2575,BC2575)</f>
        <v>1</v>
      </c>
      <c r="X2575" s="99">
        <v>0</v>
      </c>
      <c r="Y2575" s="99">
        <v>0</v>
      </c>
      <c r="Z2575" s="99">
        <v>0</v>
      </c>
      <c r="AA2575" s="99">
        <f>AR2575</f>
        <v>0</v>
      </c>
      <c r="AB2575" s="99">
        <f>AQ2575</f>
        <v>0</v>
      </c>
      <c r="AC2575" s="47"/>
      <c r="AD2575" s="100"/>
      <c r="AE2575" s="100"/>
      <c r="AF2575" s="100"/>
      <c r="AG2575" s="100"/>
      <c r="AH2575" s="100"/>
      <c r="AI2575" s="100"/>
      <c r="AJ2575" s="100"/>
      <c r="AK2575" s="100"/>
      <c r="AL2575" s="100"/>
      <c r="AM2575" s="100"/>
      <c r="AN2575" s="100"/>
      <c r="AO2575" s="44"/>
      <c r="AP2575" s="100"/>
      <c r="AQ2575" s="100"/>
      <c r="AR2575" s="100"/>
      <c r="AS2575" s="100"/>
      <c r="AT2575" s="100"/>
      <c r="AU2575" s="100"/>
      <c r="AV2575" s="100"/>
      <c r="AW2575" s="100"/>
      <c r="AX2575" s="100"/>
      <c r="AY2575" s="100"/>
      <c r="AZ2575" s="100">
        <v>51</v>
      </c>
      <c r="BA2575" s="100"/>
      <c r="BB2575" s="100"/>
      <c r="BC2575" s="100"/>
    </row>
    <row r="2576" spans="1:56" x14ac:dyDescent="0.3">
      <c r="A2576" s="100" t="s">
        <v>305</v>
      </c>
      <c r="B2576" s="100" t="s">
        <v>199</v>
      </c>
      <c r="C2576" s="100" t="s">
        <v>3353</v>
      </c>
      <c r="D2576" s="100" t="s">
        <v>755</v>
      </c>
      <c r="E2576" s="100" t="s">
        <v>54</v>
      </c>
      <c r="F2576" s="100">
        <v>999928945</v>
      </c>
      <c r="G2576" s="99">
        <f>(J2576+T2576)-H2576</f>
        <v>51</v>
      </c>
      <c r="H2576" s="100"/>
      <c r="I2576" s="44"/>
      <c r="J2576" s="99">
        <f>SUM(K2576,L2576,N2576,O2576,P2576,Q2576)</f>
        <v>0</v>
      </c>
      <c r="K2576" s="99">
        <f>SUM(AD2576,AL2576,AN2576)</f>
        <v>0</v>
      </c>
      <c r="L2576" s="99">
        <f>SUM(AE2576,AF2576,AG2576,AH2576)</f>
        <v>0</v>
      </c>
      <c r="M2576" s="99">
        <f>COUNT(#REF!,#REF!,#REF!,#REF!,#REF!,#REF!,#REF!,AE2576,#REF!,#REF!,#REF!,#REF!,AF2576,AG2576,#REF!,#REF!,#REF!,AH2576)</f>
        <v>0</v>
      </c>
      <c r="N2576" s="99">
        <f>AI2576+AJ2576</f>
        <v>0</v>
      </c>
      <c r="O2576" s="99"/>
      <c r="P2576" s="99">
        <f>AK2576</f>
        <v>0</v>
      </c>
      <c r="Q2576" s="99">
        <f>AM2576</f>
        <v>0</v>
      </c>
      <c r="R2576" s="99">
        <v>0</v>
      </c>
      <c r="S2576" s="47"/>
      <c r="T2576" s="99">
        <f>SUM(U2576,V2576,X2576,Y2576,Z2576,AA2576,AB2576)</f>
        <v>51</v>
      </c>
      <c r="U2576" s="99">
        <f>AP2576</f>
        <v>0</v>
      </c>
      <c r="V2576" s="99">
        <f>SUM(AS2576,AT2576,AU2576,AV2576,AW2576,AX2576,AY2576,AZ2576,BA2576,BB2576,BC2576)</f>
        <v>51</v>
      </c>
      <c r="W2576" s="99">
        <f>COUNT(AS2576,AT2576,AU2576,AV2576,AW2576,AX2576,AY2576,AZ2576,BA2576,BB2576,BC2576)</f>
        <v>1</v>
      </c>
      <c r="X2576" s="99">
        <v>0</v>
      </c>
      <c r="Y2576" s="99">
        <v>0</v>
      </c>
      <c r="Z2576" s="99">
        <v>0</v>
      </c>
      <c r="AA2576" s="99">
        <f>AR2576</f>
        <v>0</v>
      </c>
      <c r="AB2576" s="99">
        <f>AQ2576</f>
        <v>0</v>
      </c>
      <c r="AC2576" s="47"/>
      <c r="AD2576" s="100"/>
      <c r="AE2576" s="100"/>
      <c r="AF2576" s="100"/>
      <c r="AG2576" s="100"/>
      <c r="AH2576" s="100"/>
      <c r="AI2576" s="100"/>
      <c r="AJ2576" s="100"/>
      <c r="AK2576" s="100"/>
      <c r="AL2576" s="100"/>
      <c r="AM2576" s="100"/>
      <c r="AN2576" s="100"/>
      <c r="AO2576" s="44"/>
      <c r="AP2576" s="100"/>
      <c r="AQ2576" s="100"/>
      <c r="AR2576" s="100"/>
      <c r="AS2576" s="100"/>
      <c r="AT2576" s="100"/>
      <c r="AU2576" s="100"/>
      <c r="AV2576" s="100"/>
      <c r="AW2576" s="100"/>
      <c r="AX2576" s="100"/>
      <c r="AY2576" s="100"/>
      <c r="AZ2576" s="100">
        <v>51</v>
      </c>
      <c r="BA2576" s="100"/>
      <c r="BB2576" s="100"/>
      <c r="BC2576" s="100"/>
    </row>
    <row r="2577" spans="1:56" x14ac:dyDescent="0.3">
      <c r="A2577" s="100" t="s">
        <v>305</v>
      </c>
      <c r="B2577" s="100" t="s">
        <v>199</v>
      </c>
      <c r="C2577" s="100" t="s">
        <v>669</v>
      </c>
      <c r="D2577" s="100" t="s">
        <v>755</v>
      </c>
      <c r="E2577" s="100" t="s">
        <v>54</v>
      </c>
      <c r="F2577" s="100">
        <v>999929097</v>
      </c>
      <c r="G2577" s="99">
        <f>(J2577+T2577)-H2577</f>
        <v>51</v>
      </c>
      <c r="H2577" s="100"/>
      <c r="I2577" s="44"/>
      <c r="J2577" s="99">
        <f>SUM(K2577,L2577,N2577,O2577,P2577,Q2577)</f>
        <v>0</v>
      </c>
      <c r="K2577" s="99">
        <f>SUM(AD2577,AL2577,AN2577)</f>
        <v>0</v>
      </c>
      <c r="L2577" s="99">
        <f>SUM(AE2577,AF2577,AG2577,AH2577)</f>
        <v>0</v>
      </c>
      <c r="M2577" s="99">
        <f>COUNT(#REF!,#REF!,#REF!,#REF!,#REF!,#REF!,#REF!,AE2577,#REF!,#REF!,#REF!,#REF!,AF2577,AG2577,#REF!,#REF!,#REF!,AH2577)</f>
        <v>0</v>
      </c>
      <c r="N2577" s="99">
        <f>AI2577+AJ2577</f>
        <v>0</v>
      </c>
      <c r="O2577" s="99"/>
      <c r="P2577" s="99">
        <f>AK2577</f>
        <v>0</v>
      </c>
      <c r="Q2577" s="99">
        <f>AM2577</f>
        <v>0</v>
      </c>
      <c r="R2577" s="99">
        <v>0</v>
      </c>
      <c r="S2577" s="47"/>
      <c r="T2577" s="99">
        <f>SUM(U2577,V2577,X2577,Y2577,Z2577,AA2577,AB2577)</f>
        <v>51</v>
      </c>
      <c r="U2577" s="99">
        <f>AP2577</f>
        <v>0</v>
      </c>
      <c r="V2577" s="99">
        <f>SUM(AS2577,AT2577,AU2577,AV2577,AW2577,AX2577,AY2577,AZ2577,BA2577,BB2577,BC2577)</f>
        <v>51</v>
      </c>
      <c r="W2577" s="99">
        <f>COUNT(AS2577,AT2577,AU2577,AV2577,AW2577,AX2577,AY2577,AZ2577,BA2577,BB2577,BC2577)</f>
        <v>1</v>
      </c>
      <c r="X2577" s="99">
        <v>0</v>
      </c>
      <c r="Y2577" s="99">
        <v>0</v>
      </c>
      <c r="Z2577" s="99">
        <v>0</v>
      </c>
      <c r="AA2577" s="99">
        <f>AR2577</f>
        <v>0</v>
      </c>
      <c r="AB2577" s="99">
        <f>AQ2577</f>
        <v>0</v>
      </c>
      <c r="AC2577" s="47"/>
      <c r="AD2577" s="100"/>
      <c r="AE2577" s="100"/>
      <c r="AF2577" s="100"/>
      <c r="AG2577" s="100"/>
      <c r="AH2577" s="100"/>
      <c r="AI2577" s="100"/>
      <c r="AJ2577" s="100"/>
      <c r="AK2577" s="100"/>
      <c r="AL2577" s="100"/>
      <c r="AM2577" s="100"/>
      <c r="AN2577" s="100"/>
      <c r="AO2577" s="44"/>
      <c r="AP2577" s="100"/>
      <c r="AQ2577" s="100"/>
      <c r="AR2577" s="100"/>
      <c r="AS2577" s="100"/>
      <c r="AT2577" s="100"/>
      <c r="AU2577" s="100"/>
      <c r="AV2577" s="100"/>
      <c r="AW2577" s="100"/>
      <c r="AX2577" s="100"/>
      <c r="AY2577" s="100"/>
      <c r="AZ2577" s="100">
        <v>51</v>
      </c>
      <c r="BA2577" s="100"/>
      <c r="BB2577" s="100"/>
      <c r="BC2577" s="100"/>
    </row>
    <row r="2578" spans="1:56" x14ac:dyDescent="0.3">
      <c r="A2578" s="100" t="s">
        <v>305</v>
      </c>
      <c r="B2578" s="100" t="s">
        <v>199</v>
      </c>
      <c r="C2578" s="100" t="s">
        <v>458</v>
      </c>
      <c r="D2578" s="100" t="s">
        <v>924</v>
      </c>
      <c r="E2578" s="100" t="s">
        <v>54</v>
      </c>
      <c r="F2578" s="100">
        <v>999930069</v>
      </c>
      <c r="G2578" s="99">
        <f>(J2578+T2578)-H2578</f>
        <v>45</v>
      </c>
      <c r="H2578" s="100"/>
      <c r="I2578" s="44"/>
      <c r="J2578" s="99">
        <f>SUM(K2578,L2578,N2578,O2578,P2578,Q2578)</f>
        <v>0</v>
      </c>
      <c r="K2578" s="99">
        <f>SUM(AD2578,AL2578,AN2578)</f>
        <v>0</v>
      </c>
      <c r="L2578" s="99">
        <f>SUM(AE2578,AF2578,AG2578,AH2578)</f>
        <v>0</v>
      </c>
      <c r="M2578" s="99">
        <f>COUNT(#REF!,#REF!,#REF!,#REF!,#REF!,#REF!,#REF!,AE2578,#REF!,#REF!,#REF!,#REF!,AF2578,AG2578,#REF!,#REF!,#REF!,AH2578)</f>
        <v>0</v>
      </c>
      <c r="N2578" s="99">
        <f>AI2578+AJ2578</f>
        <v>0</v>
      </c>
      <c r="O2578" s="99"/>
      <c r="P2578" s="99">
        <f>AK2578</f>
        <v>0</v>
      </c>
      <c r="Q2578" s="99">
        <f>AM2578</f>
        <v>0</v>
      </c>
      <c r="R2578" s="99">
        <v>0</v>
      </c>
      <c r="S2578" s="47"/>
      <c r="T2578" s="99">
        <f>SUM(U2578,V2578,X2578,Y2578,Z2578,AA2578,AB2578)</f>
        <v>45</v>
      </c>
      <c r="U2578" s="99">
        <f>AP2578</f>
        <v>0</v>
      </c>
      <c r="V2578" s="99">
        <f>SUM(AS2578,AT2578,AU2578,AV2578,AW2578,AX2578,AY2578,AZ2578,BA2578,BB2578,BC2578)</f>
        <v>45</v>
      </c>
      <c r="W2578" s="99">
        <f>COUNT(AS2578,AT2578,AU2578,AV2578,AW2578,AX2578,AY2578,AZ2578,BA2578,BB2578,BC2578)</f>
        <v>1</v>
      </c>
      <c r="X2578" s="99">
        <v>0</v>
      </c>
      <c r="Y2578" s="99">
        <v>0</v>
      </c>
      <c r="Z2578" s="99">
        <v>0</v>
      </c>
      <c r="AA2578" s="99">
        <f>AR2578</f>
        <v>0</v>
      </c>
      <c r="AB2578" s="99">
        <f>AQ2578</f>
        <v>0</v>
      </c>
      <c r="AC2578" s="47"/>
      <c r="AD2578" s="100"/>
      <c r="AE2578" s="100"/>
      <c r="AF2578" s="100"/>
      <c r="AG2578" s="100"/>
      <c r="AH2578" s="100"/>
      <c r="AI2578" s="100"/>
      <c r="AJ2578" s="100"/>
      <c r="AK2578" s="100"/>
      <c r="AL2578" s="100"/>
      <c r="AM2578" s="100"/>
      <c r="AN2578" s="100"/>
      <c r="AO2578" s="44"/>
      <c r="AP2578" s="100"/>
      <c r="AQ2578" s="100"/>
      <c r="AR2578" s="100"/>
      <c r="AS2578" s="100"/>
      <c r="AT2578" s="100"/>
      <c r="AU2578" s="100"/>
      <c r="AV2578" s="100"/>
      <c r="AW2578" s="100"/>
      <c r="AX2578" s="100"/>
      <c r="AY2578" s="100"/>
      <c r="AZ2578" s="100"/>
      <c r="BA2578" s="100"/>
      <c r="BB2578" s="100"/>
      <c r="BC2578" s="100">
        <v>45</v>
      </c>
    </row>
    <row r="2579" spans="1:56" x14ac:dyDescent="0.3">
      <c r="A2579" s="100" t="s">
        <v>305</v>
      </c>
      <c r="B2579" s="99" t="s">
        <v>199</v>
      </c>
      <c r="C2579" s="99" t="s">
        <v>2735</v>
      </c>
      <c r="D2579" s="99" t="s">
        <v>2734</v>
      </c>
      <c r="E2579" s="99" t="s">
        <v>54</v>
      </c>
      <c r="F2579" s="99">
        <v>999928271</v>
      </c>
      <c r="G2579" s="99">
        <f>(J2579+T2579)-H2579</f>
        <v>39.5</v>
      </c>
      <c r="H2579" s="99">
        <f>(K2579+L2579+N2579+O2579+P2579+Q2579+R2579)*0.5</f>
        <v>39.5</v>
      </c>
      <c r="I2579" s="24"/>
      <c r="J2579" s="99">
        <f>SUM(K2579,L2579,N2579,O2579,P2579,Q2579)</f>
        <v>79</v>
      </c>
      <c r="K2579" s="99">
        <f>SUM(AD2579,AL2579,AN2579)</f>
        <v>0</v>
      </c>
      <c r="L2579" s="99">
        <f>SUM(AE2579,AF2579,AG2579,AH2579)</f>
        <v>0</v>
      </c>
      <c r="M2579" s="99">
        <f>COUNT(#REF!,#REF!,#REF!,#REF!,#REF!,#REF!,#REF!,AE2579,#REF!,#REF!,#REF!,#REF!,AF2579,AG2579,#REF!,#REF!,#REF!,AH2579)</f>
        <v>0</v>
      </c>
      <c r="N2579" s="99">
        <f>AI2579+AJ2579</f>
        <v>79</v>
      </c>
      <c r="O2579" s="99"/>
      <c r="P2579" s="99">
        <f>AK2579</f>
        <v>0</v>
      </c>
      <c r="Q2579" s="99">
        <f>AM2579</f>
        <v>0</v>
      </c>
      <c r="R2579" s="99">
        <v>0</v>
      </c>
      <c r="S2579" s="47"/>
      <c r="T2579" s="99">
        <f>SUM(U2579,V2579,X2579,Y2579,Z2579,AA2579,AB2579)</f>
        <v>0</v>
      </c>
      <c r="U2579" s="99">
        <f>AP2579</f>
        <v>0</v>
      </c>
      <c r="V2579" s="99">
        <f>SUM(AS2579,AT2579,AU2579,AV2579,AW2579,AX2579,AY2579,AZ2579,BA2579,BB2579,BC2579)</f>
        <v>0</v>
      </c>
      <c r="W2579" s="99">
        <f>COUNT(AS2579,AT2579,AU2579,AV2579,AW2579,AX2579,AY2579,AZ2579,BA2579,BB2579,BC2579)</f>
        <v>0</v>
      </c>
      <c r="X2579" s="99">
        <v>0</v>
      </c>
      <c r="Y2579" s="99">
        <v>0</v>
      </c>
      <c r="Z2579" s="99">
        <v>0</v>
      </c>
      <c r="AA2579" s="99">
        <f>AR2579</f>
        <v>0</v>
      </c>
      <c r="AB2579" s="99">
        <f>AQ2579</f>
        <v>0</v>
      </c>
      <c r="AC2579" s="47"/>
      <c r="AD2579" s="99"/>
      <c r="AE2579" s="99"/>
      <c r="AF2579" s="99"/>
      <c r="AG2579" s="99"/>
      <c r="AH2579" s="99"/>
      <c r="AI2579" s="99"/>
      <c r="AJ2579" s="99">
        <v>79</v>
      </c>
      <c r="AK2579" s="99"/>
      <c r="AL2579" s="99"/>
      <c r="AM2579" s="100"/>
      <c r="AN2579" s="100"/>
      <c r="AO2579" s="44"/>
      <c r="AP2579" s="100"/>
      <c r="AQ2579" s="100"/>
      <c r="AR2579" s="100"/>
      <c r="AS2579" s="100"/>
      <c r="AT2579" s="100"/>
      <c r="AU2579" s="100"/>
      <c r="AV2579" s="100"/>
      <c r="AW2579" s="100"/>
      <c r="AX2579" s="100"/>
      <c r="AY2579" s="100"/>
      <c r="AZ2579" s="100"/>
      <c r="BA2579" s="100"/>
      <c r="BB2579" s="100"/>
      <c r="BC2579" s="100"/>
      <c r="BD2579" s="41"/>
    </row>
    <row r="2580" spans="1:56" x14ac:dyDescent="0.3">
      <c r="A2580" s="100" t="s">
        <v>305</v>
      </c>
      <c r="B2580" s="100" t="s">
        <v>199</v>
      </c>
      <c r="C2580" s="100" t="s">
        <v>1664</v>
      </c>
      <c r="D2580" s="100" t="s">
        <v>677</v>
      </c>
      <c r="E2580" s="100" t="s">
        <v>54</v>
      </c>
      <c r="F2580" s="100">
        <v>999924531</v>
      </c>
      <c r="G2580" s="99">
        <f>(J2580+T2580)-H2580</f>
        <v>38</v>
      </c>
      <c r="H2580" s="100"/>
      <c r="I2580" s="44"/>
      <c r="J2580" s="99">
        <f>SUM(K2580,L2580,N2580,O2580,P2580,Q2580)</f>
        <v>0</v>
      </c>
      <c r="K2580" s="99">
        <f>SUM(AD2580,AL2580,AN2580)</f>
        <v>0</v>
      </c>
      <c r="L2580" s="99">
        <f>SUM(AE2580,AF2580,AG2580,AH2580)</f>
        <v>0</v>
      </c>
      <c r="M2580" s="99">
        <f>COUNT(#REF!,#REF!,#REF!,#REF!,#REF!,#REF!,#REF!,AE2580,#REF!,#REF!,#REF!,#REF!,AF2580,AG2580,#REF!,#REF!,#REF!,AH2580)</f>
        <v>0</v>
      </c>
      <c r="N2580" s="99">
        <f>AI2580+AJ2580</f>
        <v>0</v>
      </c>
      <c r="O2580" s="99"/>
      <c r="P2580" s="99">
        <f>AK2580</f>
        <v>0</v>
      </c>
      <c r="Q2580" s="99">
        <f>AM2580</f>
        <v>0</v>
      </c>
      <c r="R2580" s="99">
        <v>0</v>
      </c>
      <c r="S2580" s="47"/>
      <c r="T2580" s="99">
        <f>SUM(U2580,V2580,X2580,Y2580,Z2580,AA2580,AB2580)</f>
        <v>38</v>
      </c>
      <c r="U2580" s="99">
        <f>AP2580</f>
        <v>0</v>
      </c>
      <c r="V2580" s="99">
        <f>SUM(AS2580,AT2580,AU2580,AV2580,AW2580,AX2580,AY2580,AZ2580,BA2580,BB2580,BC2580)</f>
        <v>38</v>
      </c>
      <c r="W2580" s="99">
        <f>COUNT(AS2580,AT2580,AU2580,AV2580,AW2580,AX2580,AY2580,AZ2580,BA2580,BB2580,BC2580)</f>
        <v>1</v>
      </c>
      <c r="X2580" s="99">
        <v>0</v>
      </c>
      <c r="Y2580" s="99">
        <v>0</v>
      </c>
      <c r="Z2580" s="99">
        <v>0</v>
      </c>
      <c r="AA2580" s="99">
        <f>AR2580</f>
        <v>0</v>
      </c>
      <c r="AB2580" s="99">
        <f>AQ2580</f>
        <v>0</v>
      </c>
      <c r="AC2580" s="47"/>
      <c r="AD2580" s="100"/>
      <c r="AE2580" s="100"/>
      <c r="AF2580" s="100"/>
      <c r="AG2580" s="100"/>
      <c r="AH2580" s="100"/>
      <c r="AI2580" s="100"/>
      <c r="AJ2580" s="100"/>
      <c r="AK2580" s="100"/>
      <c r="AL2580" s="100"/>
      <c r="AM2580" s="100"/>
      <c r="AN2580" s="100"/>
      <c r="AO2580" s="44"/>
      <c r="AP2580" s="100"/>
      <c r="AQ2580" s="100"/>
      <c r="AR2580" s="100"/>
      <c r="AS2580" s="100"/>
      <c r="AT2580" s="100"/>
      <c r="AU2580" s="100"/>
      <c r="AV2580" s="100"/>
      <c r="AW2580" s="100"/>
      <c r="AX2580" s="100"/>
      <c r="AY2580" s="100"/>
      <c r="AZ2580" s="100">
        <v>38</v>
      </c>
      <c r="BA2580" s="100"/>
      <c r="BB2580" s="100"/>
      <c r="BC2580" s="100"/>
    </row>
    <row r="2581" spans="1:56" x14ac:dyDescent="0.3">
      <c r="A2581" s="100" t="s">
        <v>305</v>
      </c>
      <c r="B2581" s="100" t="s">
        <v>199</v>
      </c>
      <c r="C2581" s="100" t="s">
        <v>1832</v>
      </c>
      <c r="D2581" s="100" t="s">
        <v>3357</v>
      </c>
      <c r="E2581" s="100" t="s">
        <v>54</v>
      </c>
      <c r="F2581" s="100">
        <v>999924561</v>
      </c>
      <c r="G2581" s="99">
        <f>(J2581+T2581)-H2581</f>
        <v>38</v>
      </c>
      <c r="H2581" s="100"/>
      <c r="I2581" s="44"/>
      <c r="J2581" s="99">
        <f>SUM(K2581,L2581,N2581,O2581,P2581,Q2581)</f>
        <v>0</v>
      </c>
      <c r="K2581" s="99">
        <f>SUM(AD2581,AL2581,AN2581)</f>
        <v>0</v>
      </c>
      <c r="L2581" s="99">
        <f>SUM(AE2581,AF2581,AG2581,AH2581)</f>
        <v>0</v>
      </c>
      <c r="M2581" s="99">
        <f>COUNT(#REF!,#REF!,#REF!,#REF!,#REF!,#REF!,#REF!,AE2581,#REF!,#REF!,#REF!,#REF!,AF2581,AG2581,#REF!,#REF!,#REF!,AH2581)</f>
        <v>0</v>
      </c>
      <c r="N2581" s="99">
        <f>AI2581+AJ2581</f>
        <v>0</v>
      </c>
      <c r="O2581" s="99"/>
      <c r="P2581" s="99">
        <f>AK2581</f>
        <v>0</v>
      </c>
      <c r="Q2581" s="99">
        <f>AM2581</f>
        <v>0</v>
      </c>
      <c r="R2581" s="99">
        <v>0</v>
      </c>
      <c r="S2581" s="47"/>
      <c r="T2581" s="99">
        <f>SUM(U2581,V2581,X2581,Y2581,Z2581,AA2581,AB2581)</f>
        <v>38</v>
      </c>
      <c r="U2581" s="99">
        <f>AP2581</f>
        <v>0</v>
      </c>
      <c r="V2581" s="99">
        <f>SUM(AS2581,AT2581,AU2581,AV2581,AW2581,AX2581,AY2581,AZ2581,BA2581,BB2581,BC2581)</f>
        <v>38</v>
      </c>
      <c r="W2581" s="99">
        <f>COUNT(AS2581,AT2581,AU2581,AV2581,AW2581,AX2581,AY2581,AZ2581,BA2581,BB2581,BC2581)</f>
        <v>1</v>
      </c>
      <c r="X2581" s="99">
        <v>0</v>
      </c>
      <c r="Y2581" s="99">
        <v>0</v>
      </c>
      <c r="Z2581" s="99">
        <v>0</v>
      </c>
      <c r="AA2581" s="99">
        <f>AR2581</f>
        <v>0</v>
      </c>
      <c r="AB2581" s="99">
        <f>AQ2581</f>
        <v>0</v>
      </c>
      <c r="AC2581" s="47"/>
      <c r="AD2581" s="100"/>
      <c r="AE2581" s="100"/>
      <c r="AF2581" s="100"/>
      <c r="AG2581" s="100"/>
      <c r="AH2581" s="100"/>
      <c r="AI2581" s="100"/>
      <c r="AJ2581" s="100"/>
      <c r="AK2581" s="100"/>
      <c r="AL2581" s="100"/>
      <c r="AM2581" s="100"/>
      <c r="AN2581" s="100"/>
      <c r="AO2581" s="44"/>
      <c r="AP2581" s="100"/>
      <c r="AQ2581" s="100"/>
      <c r="AR2581" s="100"/>
      <c r="AS2581" s="100"/>
      <c r="AT2581" s="100"/>
      <c r="AU2581" s="100"/>
      <c r="AV2581" s="100"/>
      <c r="AW2581" s="100"/>
      <c r="AX2581" s="100"/>
      <c r="AY2581" s="100"/>
      <c r="AZ2581" s="100">
        <v>38</v>
      </c>
      <c r="BA2581" s="100"/>
      <c r="BB2581" s="100"/>
      <c r="BC2581" s="100"/>
    </row>
    <row r="2582" spans="1:56" x14ac:dyDescent="0.3">
      <c r="A2582" s="100" t="s">
        <v>305</v>
      </c>
      <c r="B2582" s="100" t="s">
        <v>199</v>
      </c>
      <c r="C2582" s="100" t="s">
        <v>219</v>
      </c>
      <c r="D2582" s="100" t="s">
        <v>2004</v>
      </c>
      <c r="E2582" s="100" t="s">
        <v>54</v>
      </c>
      <c r="F2582" s="100">
        <v>999925344</v>
      </c>
      <c r="G2582" s="99">
        <f>(J2582+T2582)-H2582</f>
        <v>38</v>
      </c>
      <c r="H2582" s="100"/>
      <c r="I2582" s="44"/>
      <c r="J2582" s="99">
        <f>SUM(K2582,L2582,N2582,O2582,P2582,Q2582)</f>
        <v>0</v>
      </c>
      <c r="K2582" s="99">
        <f>SUM(AD2582,AL2582,AN2582)</f>
        <v>0</v>
      </c>
      <c r="L2582" s="99">
        <f>SUM(AE2582,AF2582,AG2582,AH2582)</f>
        <v>0</v>
      </c>
      <c r="M2582" s="99">
        <f>COUNT(#REF!,#REF!,#REF!,#REF!,#REF!,#REF!,#REF!,AE2582,#REF!,#REF!,#REF!,#REF!,AF2582,AG2582,#REF!,#REF!,#REF!,AH2582)</f>
        <v>0</v>
      </c>
      <c r="N2582" s="99">
        <f>AI2582+AJ2582</f>
        <v>0</v>
      </c>
      <c r="O2582" s="99"/>
      <c r="P2582" s="99">
        <f>AK2582</f>
        <v>0</v>
      </c>
      <c r="Q2582" s="99">
        <f>AM2582</f>
        <v>0</v>
      </c>
      <c r="R2582" s="99">
        <v>0</v>
      </c>
      <c r="S2582" s="47"/>
      <c r="T2582" s="99">
        <f>SUM(U2582,V2582,X2582,Y2582,Z2582,AA2582,AB2582)</f>
        <v>38</v>
      </c>
      <c r="U2582" s="99">
        <f>AP2582</f>
        <v>0</v>
      </c>
      <c r="V2582" s="99">
        <f>SUM(AS2582,AT2582,AU2582,AV2582,AW2582,AX2582,AY2582,AZ2582,BA2582,BB2582,BC2582)</f>
        <v>38</v>
      </c>
      <c r="W2582" s="99">
        <f>COUNT(AS2582,AT2582,AU2582,AV2582,AW2582,AX2582,AY2582,AZ2582,BA2582,BB2582,BC2582)</f>
        <v>1</v>
      </c>
      <c r="X2582" s="99">
        <v>0</v>
      </c>
      <c r="Y2582" s="99">
        <v>0</v>
      </c>
      <c r="Z2582" s="99">
        <v>0</v>
      </c>
      <c r="AA2582" s="99">
        <f>AR2582</f>
        <v>0</v>
      </c>
      <c r="AB2582" s="99">
        <f>AQ2582</f>
        <v>0</v>
      </c>
      <c r="AC2582" s="47"/>
      <c r="AD2582" s="100"/>
      <c r="AE2582" s="100"/>
      <c r="AF2582" s="100"/>
      <c r="AG2582" s="100"/>
      <c r="AH2582" s="100"/>
      <c r="AI2582" s="100"/>
      <c r="AJ2582" s="100"/>
      <c r="AK2582" s="100"/>
      <c r="AL2582" s="100"/>
      <c r="AM2582" s="100"/>
      <c r="AN2582" s="100"/>
      <c r="AO2582" s="44"/>
      <c r="AP2582" s="100"/>
      <c r="AQ2582" s="100"/>
      <c r="AR2582" s="100"/>
      <c r="AS2582" s="100"/>
      <c r="AT2582" s="100"/>
      <c r="AU2582" s="100"/>
      <c r="AV2582" s="100"/>
      <c r="AW2582" s="100"/>
      <c r="AX2582" s="100"/>
      <c r="AY2582" s="100"/>
      <c r="AZ2582" s="100">
        <v>38</v>
      </c>
      <c r="BA2582" s="100"/>
      <c r="BB2582" s="100"/>
      <c r="BC2582" s="100"/>
    </row>
    <row r="2583" spans="1:56" x14ac:dyDescent="0.3">
      <c r="A2583" s="100" t="s">
        <v>305</v>
      </c>
      <c r="B2583" s="100" t="s">
        <v>199</v>
      </c>
      <c r="C2583" s="100" t="s">
        <v>1382</v>
      </c>
      <c r="D2583" s="100" t="s">
        <v>2233</v>
      </c>
      <c r="E2583" s="100" t="s">
        <v>54</v>
      </c>
      <c r="F2583" s="100">
        <v>999926340</v>
      </c>
      <c r="G2583" s="99">
        <f>(J2583+T2583)-H2583</f>
        <v>38</v>
      </c>
      <c r="H2583" s="100"/>
      <c r="I2583" s="44"/>
      <c r="J2583" s="99">
        <f>SUM(K2583,L2583,N2583,O2583,P2583,Q2583)</f>
        <v>0</v>
      </c>
      <c r="K2583" s="99">
        <f>SUM(AD2583,AL2583,AN2583)</f>
        <v>0</v>
      </c>
      <c r="L2583" s="99">
        <f>SUM(AE2583,AF2583,AG2583,AH2583)</f>
        <v>0</v>
      </c>
      <c r="M2583" s="99">
        <f>COUNT(#REF!,#REF!,#REF!,#REF!,#REF!,#REF!,#REF!,AE2583,#REF!,#REF!,#REF!,#REF!,AF2583,AG2583,#REF!,#REF!,#REF!,AH2583)</f>
        <v>0</v>
      </c>
      <c r="N2583" s="99">
        <f>AI2583+AJ2583</f>
        <v>0</v>
      </c>
      <c r="O2583" s="99"/>
      <c r="P2583" s="99">
        <f>AK2583</f>
        <v>0</v>
      </c>
      <c r="Q2583" s="99">
        <f>AM2583</f>
        <v>0</v>
      </c>
      <c r="R2583" s="99">
        <v>0</v>
      </c>
      <c r="S2583" s="47"/>
      <c r="T2583" s="99">
        <f>SUM(U2583,V2583,X2583,Y2583,Z2583,AA2583,AB2583)</f>
        <v>38</v>
      </c>
      <c r="U2583" s="99">
        <f>AP2583</f>
        <v>0</v>
      </c>
      <c r="V2583" s="99">
        <f>SUM(AS2583,AT2583,AU2583,AV2583,AW2583,AX2583,AY2583,AZ2583,BA2583,BB2583,BC2583)</f>
        <v>38</v>
      </c>
      <c r="W2583" s="99">
        <f>COUNT(AS2583,AT2583,AU2583,AV2583,AW2583,AX2583,AY2583,AZ2583,BA2583,BB2583,BC2583)</f>
        <v>1</v>
      </c>
      <c r="X2583" s="99">
        <v>0</v>
      </c>
      <c r="Y2583" s="99">
        <v>0</v>
      </c>
      <c r="Z2583" s="99">
        <v>0</v>
      </c>
      <c r="AA2583" s="99">
        <f>AR2583</f>
        <v>0</v>
      </c>
      <c r="AB2583" s="99">
        <f>AQ2583</f>
        <v>0</v>
      </c>
      <c r="AC2583" s="47"/>
      <c r="AD2583" s="100"/>
      <c r="AE2583" s="100"/>
      <c r="AF2583" s="100"/>
      <c r="AG2583" s="100"/>
      <c r="AH2583" s="100"/>
      <c r="AI2583" s="100"/>
      <c r="AJ2583" s="100"/>
      <c r="AK2583" s="100"/>
      <c r="AL2583" s="100"/>
      <c r="AM2583" s="100"/>
      <c r="AN2583" s="100"/>
      <c r="AO2583" s="44"/>
      <c r="AP2583" s="100"/>
      <c r="AQ2583" s="100"/>
      <c r="AR2583" s="100"/>
      <c r="AS2583" s="100"/>
      <c r="AT2583" s="100"/>
      <c r="AU2583" s="100"/>
      <c r="AV2583" s="100"/>
      <c r="AW2583" s="100"/>
      <c r="AX2583" s="100"/>
      <c r="AY2583" s="100"/>
      <c r="AZ2583" s="100">
        <v>38</v>
      </c>
      <c r="BA2583" s="100"/>
      <c r="BB2583" s="100"/>
      <c r="BC2583" s="100"/>
    </row>
    <row r="2584" spans="1:56" x14ac:dyDescent="0.3">
      <c r="A2584" s="100" t="s">
        <v>305</v>
      </c>
      <c r="B2584" s="100" t="s">
        <v>199</v>
      </c>
      <c r="C2584" s="100" t="s">
        <v>514</v>
      </c>
      <c r="D2584" s="100" t="s">
        <v>3356</v>
      </c>
      <c r="E2584" s="100" t="s">
        <v>54</v>
      </c>
      <c r="F2584" s="100">
        <v>999929106</v>
      </c>
      <c r="G2584" s="99">
        <f>(J2584+T2584)-H2584</f>
        <v>38</v>
      </c>
      <c r="H2584" s="100"/>
      <c r="I2584" s="44"/>
      <c r="J2584" s="99">
        <f>SUM(K2584,L2584,N2584,O2584,P2584,Q2584)</f>
        <v>0</v>
      </c>
      <c r="K2584" s="99">
        <f>SUM(AD2584,AL2584,AN2584)</f>
        <v>0</v>
      </c>
      <c r="L2584" s="99">
        <f>SUM(AE2584,AF2584,AG2584,AH2584)</f>
        <v>0</v>
      </c>
      <c r="M2584" s="99">
        <f>COUNT(#REF!,#REF!,#REF!,#REF!,#REF!,#REF!,#REF!,AE2584,#REF!,#REF!,#REF!,#REF!,AF2584,AG2584,#REF!,#REF!,#REF!,AH2584)</f>
        <v>0</v>
      </c>
      <c r="N2584" s="99">
        <f>AI2584+AJ2584</f>
        <v>0</v>
      </c>
      <c r="O2584" s="99"/>
      <c r="P2584" s="99">
        <f>AK2584</f>
        <v>0</v>
      </c>
      <c r="Q2584" s="99">
        <f>AM2584</f>
        <v>0</v>
      </c>
      <c r="R2584" s="99">
        <v>0</v>
      </c>
      <c r="S2584" s="47"/>
      <c r="T2584" s="99">
        <f>SUM(U2584,V2584,X2584,Y2584,Z2584,AA2584,AB2584)</f>
        <v>38</v>
      </c>
      <c r="U2584" s="99">
        <f>AP2584</f>
        <v>0</v>
      </c>
      <c r="V2584" s="99">
        <f>SUM(AS2584,AT2584,AU2584,AV2584,AW2584,AX2584,AY2584,AZ2584,BA2584,BB2584,BC2584)</f>
        <v>38</v>
      </c>
      <c r="W2584" s="99">
        <f>COUNT(AS2584,AT2584,AU2584,AV2584,AW2584,AX2584,AY2584,AZ2584,BA2584,BB2584,BC2584)</f>
        <v>1</v>
      </c>
      <c r="X2584" s="99">
        <v>0</v>
      </c>
      <c r="Y2584" s="99">
        <v>0</v>
      </c>
      <c r="Z2584" s="99">
        <v>0</v>
      </c>
      <c r="AA2584" s="99">
        <f>AR2584</f>
        <v>0</v>
      </c>
      <c r="AB2584" s="99">
        <f>AQ2584</f>
        <v>0</v>
      </c>
      <c r="AC2584" s="47"/>
      <c r="AD2584" s="100"/>
      <c r="AE2584" s="100"/>
      <c r="AF2584" s="100"/>
      <c r="AG2584" s="100"/>
      <c r="AH2584" s="100"/>
      <c r="AI2584" s="100"/>
      <c r="AJ2584" s="100"/>
      <c r="AK2584" s="100"/>
      <c r="AL2584" s="100"/>
      <c r="AM2584" s="100"/>
      <c r="AN2584" s="100"/>
      <c r="AO2584" s="44"/>
      <c r="AP2584" s="100"/>
      <c r="AQ2584" s="100"/>
      <c r="AR2584" s="100"/>
      <c r="AS2584" s="100"/>
      <c r="AT2584" s="100"/>
      <c r="AU2584" s="100"/>
      <c r="AV2584" s="100"/>
      <c r="AW2584" s="100"/>
      <c r="AX2584" s="100"/>
      <c r="AY2584" s="100"/>
      <c r="AZ2584" s="100">
        <v>38</v>
      </c>
      <c r="BA2584" s="100"/>
      <c r="BB2584" s="100"/>
      <c r="BC2584" s="100"/>
    </row>
    <row r="2585" spans="1:56" x14ac:dyDescent="0.3">
      <c r="A2585" s="100" t="s">
        <v>305</v>
      </c>
      <c r="B2585" s="100" t="s">
        <v>199</v>
      </c>
      <c r="C2585" s="100" t="s">
        <v>3354</v>
      </c>
      <c r="D2585" s="100" t="s">
        <v>1413</v>
      </c>
      <c r="E2585" s="100" t="s">
        <v>54</v>
      </c>
      <c r="F2585" s="100">
        <v>999930102</v>
      </c>
      <c r="G2585" s="99">
        <f>(J2585+T2585)-H2585</f>
        <v>38</v>
      </c>
      <c r="H2585" s="100"/>
      <c r="I2585" s="44"/>
      <c r="J2585" s="99">
        <f>SUM(K2585,L2585,N2585,O2585,P2585,Q2585)</f>
        <v>0</v>
      </c>
      <c r="K2585" s="99">
        <f>SUM(AD2585,AL2585,AN2585)</f>
        <v>0</v>
      </c>
      <c r="L2585" s="99">
        <f>SUM(AE2585,AF2585,AG2585,AH2585)</f>
        <v>0</v>
      </c>
      <c r="M2585" s="99">
        <f>COUNT(#REF!,#REF!,#REF!,#REF!,#REF!,#REF!,#REF!,AE2585,#REF!,#REF!,#REF!,#REF!,AF2585,AG2585,#REF!,#REF!,#REF!,AH2585)</f>
        <v>0</v>
      </c>
      <c r="N2585" s="99">
        <f>AI2585+AJ2585</f>
        <v>0</v>
      </c>
      <c r="O2585" s="99"/>
      <c r="P2585" s="99">
        <f>AK2585</f>
        <v>0</v>
      </c>
      <c r="Q2585" s="99">
        <f>AM2585</f>
        <v>0</v>
      </c>
      <c r="R2585" s="99">
        <v>0</v>
      </c>
      <c r="S2585" s="47"/>
      <c r="T2585" s="99">
        <f>SUM(U2585,V2585,X2585,Y2585,Z2585,AA2585,AB2585)</f>
        <v>38</v>
      </c>
      <c r="U2585" s="99">
        <f>AP2585</f>
        <v>0</v>
      </c>
      <c r="V2585" s="99">
        <f>SUM(AS2585,AT2585,AU2585,AV2585,AW2585,AX2585,AY2585,AZ2585,BA2585,BB2585,BC2585)</f>
        <v>38</v>
      </c>
      <c r="W2585" s="99">
        <f>COUNT(AS2585,AT2585,AU2585,AV2585,AW2585,AX2585,AY2585,AZ2585,BA2585,BB2585,BC2585)</f>
        <v>1</v>
      </c>
      <c r="X2585" s="99">
        <v>0</v>
      </c>
      <c r="Y2585" s="99">
        <v>0</v>
      </c>
      <c r="Z2585" s="99">
        <v>0</v>
      </c>
      <c r="AA2585" s="99">
        <f>AR2585</f>
        <v>0</v>
      </c>
      <c r="AB2585" s="99">
        <f>AQ2585</f>
        <v>0</v>
      </c>
      <c r="AC2585" s="47"/>
      <c r="AD2585" s="100"/>
      <c r="AE2585" s="100"/>
      <c r="AF2585" s="100"/>
      <c r="AG2585" s="100"/>
      <c r="AH2585" s="100"/>
      <c r="AI2585" s="100"/>
      <c r="AJ2585" s="100"/>
      <c r="AK2585" s="100"/>
      <c r="AL2585" s="100"/>
      <c r="AM2585" s="100"/>
      <c r="AN2585" s="100"/>
      <c r="AO2585" s="44"/>
      <c r="AP2585" s="100"/>
      <c r="AQ2585" s="100"/>
      <c r="AR2585" s="100"/>
      <c r="AS2585" s="100"/>
      <c r="AT2585" s="100"/>
      <c r="AU2585" s="100"/>
      <c r="AV2585" s="100"/>
      <c r="AW2585" s="100"/>
      <c r="AX2585" s="100"/>
      <c r="AY2585" s="100"/>
      <c r="AZ2585" s="100">
        <v>38</v>
      </c>
      <c r="BA2585" s="100"/>
      <c r="BB2585" s="100"/>
      <c r="BC2585" s="100"/>
    </row>
    <row r="2586" spans="1:56" x14ac:dyDescent="0.3">
      <c r="A2586" s="100" t="s">
        <v>305</v>
      </c>
      <c r="B2586" s="100" t="s">
        <v>199</v>
      </c>
      <c r="C2586" s="100" t="s">
        <v>3355</v>
      </c>
      <c r="D2586" s="100" t="s">
        <v>175</v>
      </c>
      <c r="E2586" s="100" t="s">
        <v>54</v>
      </c>
      <c r="F2586" s="100">
        <v>999931027</v>
      </c>
      <c r="G2586" s="99">
        <f>(J2586+T2586)-H2586</f>
        <v>38</v>
      </c>
      <c r="H2586" s="100"/>
      <c r="I2586" s="44"/>
      <c r="J2586" s="99">
        <f>SUM(K2586,L2586,N2586,O2586,P2586,Q2586)</f>
        <v>0</v>
      </c>
      <c r="K2586" s="99">
        <f>SUM(AD2586,AL2586,AN2586)</f>
        <v>0</v>
      </c>
      <c r="L2586" s="99">
        <f>SUM(AE2586,AF2586,AG2586,AH2586)</f>
        <v>0</v>
      </c>
      <c r="M2586" s="99">
        <f>COUNT(#REF!,#REF!,#REF!,#REF!,#REF!,#REF!,#REF!,AE2586,#REF!,#REF!,#REF!,#REF!,AF2586,AG2586,#REF!,#REF!,#REF!,AH2586)</f>
        <v>0</v>
      </c>
      <c r="N2586" s="99">
        <f>AI2586+AJ2586</f>
        <v>0</v>
      </c>
      <c r="O2586" s="99"/>
      <c r="P2586" s="99">
        <f>AK2586</f>
        <v>0</v>
      </c>
      <c r="Q2586" s="99">
        <f>AM2586</f>
        <v>0</v>
      </c>
      <c r="R2586" s="99">
        <v>0</v>
      </c>
      <c r="S2586" s="47"/>
      <c r="T2586" s="99">
        <f>SUM(U2586,V2586,X2586,Y2586,Z2586,AA2586,AB2586)</f>
        <v>38</v>
      </c>
      <c r="U2586" s="99">
        <f>AP2586</f>
        <v>0</v>
      </c>
      <c r="V2586" s="99">
        <f>SUM(AS2586,AT2586,AU2586,AV2586,AW2586,AX2586,AY2586,AZ2586,BA2586,BB2586,BC2586)</f>
        <v>38</v>
      </c>
      <c r="W2586" s="99">
        <f>COUNT(AS2586,AT2586,AU2586,AV2586,AW2586,AX2586,AY2586,AZ2586,BA2586,BB2586,BC2586)</f>
        <v>1</v>
      </c>
      <c r="X2586" s="99">
        <v>0</v>
      </c>
      <c r="Y2586" s="99">
        <v>0</v>
      </c>
      <c r="Z2586" s="99">
        <v>0</v>
      </c>
      <c r="AA2586" s="99">
        <f>AR2586</f>
        <v>0</v>
      </c>
      <c r="AB2586" s="99">
        <f>AQ2586</f>
        <v>0</v>
      </c>
      <c r="AC2586" s="47"/>
      <c r="AD2586" s="100"/>
      <c r="AE2586" s="100"/>
      <c r="AF2586" s="100"/>
      <c r="AG2586" s="100"/>
      <c r="AH2586" s="100"/>
      <c r="AI2586" s="100"/>
      <c r="AJ2586" s="100"/>
      <c r="AK2586" s="100"/>
      <c r="AL2586" s="100"/>
      <c r="AM2586" s="100"/>
      <c r="AN2586" s="100"/>
      <c r="AO2586" s="44"/>
      <c r="AP2586" s="100"/>
      <c r="AQ2586" s="100"/>
      <c r="AR2586" s="100"/>
      <c r="AS2586" s="100"/>
      <c r="AT2586" s="100"/>
      <c r="AU2586" s="100"/>
      <c r="AV2586" s="100"/>
      <c r="AW2586" s="100"/>
      <c r="AX2586" s="100"/>
      <c r="AY2586" s="100"/>
      <c r="AZ2586" s="100">
        <v>38</v>
      </c>
      <c r="BA2586" s="100"/>
      <c r="BB2586" s="100"/>
      <c r="BC2586" s="100"/>
    </row>
    <row r="2587" spans="1:56" x14ac:dyDescent="0.3">
      <c r="A2587" s="100" t="s">
        <v>305</v>
      </c>
      <c r="B2587" s="99" t="s">
        <v>199</v>
      </c>
      <c r="C2587" s="99" t="s">
        <v>1862</v>
      </c>
      <c r="D2587" s="99" t="s">
        <v>1863</v>
      </c>
      <c r="E2587" s="99" t="s">
        <v>54</v>
      </c>
      <c r="F2587" s="99">
        <v>999924756</v>
      </c>
      <c r="G2587" s="99">
        <f>(J2587+T2587)-H2587</f>
        <v>37.5</v>
      </c>
      <c r="H2587" s="100"/>
      <c r="I2587" s="24"/>
      <c r="J2587" s="99">
        <f>SUM(K2587,L2587,N2587,O2587,P2587,Q2587)</f>
        <v>37.5</v>
      </c>
      <c r="K2587" s="99">
        <f>SUM(AD2587,AL2587,AN2587)</f>
        <v>37.5</v>
      </c>
      <c r="L2587" s="99">
        <f>SUM(AE2587,AF2587,AG2587,AH2587)</f>
        <v>0</v>
      </c>
      <c r="M2587" s="99">
        <f>COUNT(#REF!,#REF!,#REF!,#REF!,#REF!,#REF!,#REF!,AE2587,#REF!,#REF!,#REF!,#REF!,AF2587,AG2587,#REF!,#REF!,#REF!,AH2587)</f>
        <v>0</v>
      </c>
      <c r="N2587" s="99">
        <f>AI2587+AJ2587</f>
        <v>0</v>
      </c>
      <c r="O2587" s="99"/>
      <c r="P2587" s="99">
        <f>AK2587</f>
        <v>0</v>
      </c>
      <c r="Q2587" s="99">
        <f>AM2587</f>
        <v>0</v>
      </c>
      <c r="R2587" s="99">
        <v>0</v>
      </c>
      <c r="S2587" s="47"/>
      <c r="T2587" s="99">
        <f>SUM(U2587,V2587,X2587,Y2587,Z2587,AA2587,AB2587)</f>
        <v>0</v>
      </c>
      <c r="U2587" s="99">
        <f>AP2587</f>
        <v>0</v>
      </c>
      <c r="V2587" s="99">
        <f>SUM(AS2587,AT2587,AU2587,AV2587,AW2587,AX2587,AY2587,AZ2587,BA2587,BB2587,BC2587)</f>
        <v>0</v>
      </c>
      <c r="W2587" s="99">
        <f>COUNT(AS2587,AT2587,AU2587,AV2587,AW2587,AX2587,AY2587,AZ2587,BA2587,BB2587,BC2587)</f>
        <v>0</v>
      </c>
      <c r="X2587" s="99">
        <v>0</v>
      </c>
      <c r="Y2587" s="99">
        <v>0</v>
      </c>
      <c r="Z2587" s="99">
        <v>0</v>
      </c>
      <c r="AA2587" s="99">
        <f>AR2587</f>
        <v>0</v>
      </c>
      <c r="AB2587" s="99">
        <f>AQ2587</f>
        <v>0</v>
      </c>
      <c r="AC2587" s="47"/>
      <c r="AD2587" s="99"/>
      <c r="AE2587" s="99"/>
      <c r="AF2587" s="99"/>
      <c r="AG2587" s="99"/>
      <c r="AH2587" s="99"/>
      <c r="AI2587" s="99"/>
      <c r="AJ2587" s="99"/>
      <c r="AK2587" s="99"/>
      <c r="AL2587" s="99">
        <v>37.5</v>
      </c>
      <c r="AM2587" s="100"/>
      <c r="AN2587" s="100"/>
      <c r="AO2587" s="44"/>
      <c r="AP2587" s="100"/>
      <c r="AQ2587" s="100"/>
      <c r="AR2587" s="100"/>
      <c r="AS2587" s="100"/>
      <c r="AT2587" s="100"/>
      <c r="AU2587" s="100"/>
      <c r="AV2587" s="100"/>
      <c r="AW2587" s="100"/>
      <c r="AX2587" s="100"/>
      <c r="AY2587" s="100"/>
      <c r="AZ2587" s="100"/>
      <c r="BA2587" s="100"/>
      <c r="BB2587" s="100"/>
      <c r="BC2587" s="100"/>
      <c r="BD2587" s="41"/>
    </row>
    <row r="2588" spans="1:56" x14ac:dyDescent="0.3">
      <c r="A2588" s="100" t="s">
        <v>305</v>
      </c>
      <c r="B2588" s="106" t="s">
        <v>199</v>
      </c>
      <c r="C2588" s="106" t="s">
        <v>2248</v>
      </c>
      <c r="D2588" s="106" t="s">
        <v>2247</v>
      </c>
      <c r="E2588" s="106" t="s">
        <v>54</v>
      </c>
      <c r="F2588" s="106">
        <v>999926438</v>
      </c>
      <c r="G2588" s="99">
        <f>(J2588+T2588)-H2588</f>
        <v>34</v>
      </c>
      <c r="H2588" s="99">
        <f>(K2588+L2588+N2588+O2588+P2588+Q2588+R2588)*0.5</f>
        <v>34</v>
      </c>
      <c r="I2588" s="24"/>
      <c r="J2588" s="99">
        <f>SUM(K2588,L2588,N2588,O2588,P2588,Q2588)</f>
        <v>68</v>
      </c>
      <c r="K2588" s="99">
        <f>SUM(AD2588,AL2588,AN2588)</f>
        <v>0</v>
      </c>
      <c r="L2588" s="99">
        <f>SUM(AE2588,AF2588,AG2588,AH2588)</f>
        <v>0</v>
      </c>
      <c r="M2588" s="99">
        <f>COUNT(#REF!,#REF!,#REF!,#REF!,#REF!,#REF!,#REF!,AE2588,#REF!,#REF!,#REF!,#REF!,AF2588,AG2588,#REF!,#REF!,#REF!,AH2588)</f>
        <v>0</v>
      </c>
      <c r="N2588" s="99">
        <f>AI2588+AJ2588</f>
        <v>0</v>
      </c>
      <c r="O2588" s="99"/>
      <c r="P2588" s="99">
        <f>AK2588</f>
        <v>68</v>
      </c>
      <c r="Q2588" s="99">
        <f>AM2588</f>
        <v>0</v>
      </c>
      <c r="R2588" s="99">
        <v>0</v>
      </c>
      <c r="S2588" s="47"/>
      <c r="T2588" s="99">
        <f>SUM(U2588,V2588,X2588,Y2588,Z2588,AA2588,AB2588)</f>
        <v>0</v>
      </c>
      <c r="U2588" s="99">
        <f>AP2588</f>
        <v>0</v>
      </c>
      <c r="V2588" s="99">
        <f>SUM(AS2588,AT2588,AU2588,AV2588,AW2588,AX2588,AY2588,AZ2588,BA2588,BB2588,BC2588)</f>
        <v>0</v>
      </c>
      <c r="W2588" s="99">
        <f>COUNT(AS2588,AT2588,AU2588,AV2588,AW2588,AX2588,AY2588,AZ2588,BA2588,BB2588,BC2588)</f>
        <v>0</v>
      </c>
      <c r="X2588" s="99">
        <v>0</v>
      </c>
      <c r="Y2588" s="99">
        <v>0</v>
      </c>
      <c r="Z2588" s="99">
        <v>0</v>
      </c>
      <c r="AA2588" s="99">
        <f>AR2588</f>
        <v>0</v>
      </c>
      <c r="AB2588" s="99">
        <f>AQ2588</f>
        <v>0</v>
      </c>
      <c r="AC2588" s="47"/>
      <c r="AD2588" s="99"/>
      <c r="AE2588" s="99"/>
      <c r="AF2588" s="99"/>
      <c r="AG2588" s="99"/>
      <c r="AH2588" s="99"/>
      <c r="AI2588" s="99"/>
      <c r="AJ2588" s="99"/>
      <c r="AK2588" s="99">
        <v>68</v>
      </c>
      <c r="AL2588" s="99"/>
      <c r="AM2588" s="100"/>
      <c r="AN2588" s="100"/>
      <c r="AO2588" s="44"/>
      <c r="AP2588" s="100"/>
      <c r="AQ2588" s="100"/>
      <c r="AR2588" s="100"/>
      <c r="AS2588" s="100"/>
      <c r="AT2588" s="100"/>
      <c r="AU2588" s="100"/>
      <c r="AV2588" s="100"/>
      <c r="AW2588" s="100"/>
      <c r="AX2588" s="100"/>
      <c r="AY2588" s="100"/>
      <c r="AZ2588" s="100"/>
      <c r="BA2588" s="100"/>
      <c r="BB2588" s="100"/>
      <c r="BC2588" s="100"/>
      <c r="BD2588" s="41"/>
    </row>
    <row r="2589" spans="1:56" x14ac:dyDescent="0.3">
      <c r="A2589" s="100" t="s">
        <v>305</v>
      </c>
      <c r="B2589" s="100" t="s">
        <v>199</v>
      </c>
      <c r="C2589" s="100" t="s">
        <v>2467</v>
      </c>
      <c r="D2589" s="100" t="s">
        <v>2468</v>
      </c>
      <c r="E2589" s="100" t="s">
        <v>54</v>
      </c>
      <c r="F2589" s="100">
        <v>999927219</v>
      </c>
      <c r="G2589" s="99">
        <f>(J2589+T2589)-H2589</f>
        <v>34</v>
      </c>
      <c r="H2589" s="99"/>
      <c r="I2589" s="24"/>
      <c r="J2589" s="99">
        <f>SUM(K2589,L2589,N2589,O2589,P2589,Q2589)</f>
        <v>34</v>
      </c>
      <c r="K2589" s="99">
        <f>SUM(AD2589,AL2589,AN2589)</f>
        <v>0</v>
      </c>
      <c r="L2589" s="99">
        <f>SUM(AE2589,AF2589,AG2589,AH2589)</f>
        <v>34</v>
      </c>
      <c r="M2589" s="99">
        <f>COUNT(#REF!,#REF!,#REF!,#REF!,#REF!,#REF!,#REF!,AE2589,#REF!,#REF!,#REF!,#REF!,AF2589,AG2589,#REF!,#REF!,#REF!,AH2589)</f>
        <v>1</v>
      </c>
      <c r="N2589" s="99">
        <f>AI2589+AJ2589</f>
        <v>0</v>
      </c>
      <c r="O2589" s="99"/>
      <c r="P2589" s="99">
        <f>AK2589</f>
        <v>0</v>
      </c>
      <c r="Q2589" s="99">
        <f>AM2589</f>
        <v>0</v>
      </c>
      <c r="R2589" s="99">
        <v>0</v>
      </c>
      <c r="S2589" s="47"/>
      <c r="T2589" s="99">
        <f>SUM(U2589,V2589,X2589,Y2589,Z2589,AA2589,AB2589)</f>
        <v>0</v>
      </c>
      <c r="U2589" s="99">
        <f>AP2589</f>
        <v>0</v>
      </c>
      <c r="V2589" s="99">
        <f>SUM(AS2589,AT2589,AU2589,AV2589,AW2589,AX2589,AY2589,AZ2589,BA2589,BB2589,BC2589)</f>
        <v>0</v>
      </c>
      <c r="W2589" s="99">
        <f>COUNT(AS2589,AT2589,AU2589,AV2589,AW2589,AX2589,AY2589,AZ2589,BA2589,BB2589,BC2589)</f>
        <v>0</v>
      </c>
      <c r="X2589" s="99">
        <v>0</v>
      </c>
      <c r="Y2589" s="99">
        <v>0</v>
      </c>
      <c r="Z2589" s="99">
        <v>0</v>
      </c>
      <c r="AA2589" s="99">
        <f>AR2589</f>
        <v>0</v>
      </c>
      <c r="AB2589" s="99">
        <f>AQ2589</f>
        <v>0</v>
      </c>
      <c r="AC2589" s="47"/>
      <c r="AD2589" s="99"/>
      <c r="AE2589" s="99"/>
      <c r="AF2589" s="99"/>
      <c r="AG2589" s="99">
        <v>34</v>
      </c>
      <c r="AH2589" s="99"/>
      <c r="AI2589" s="99"/>
      <c r="AJ2589" s="99"/>
      <c r="AK2589" s="99"/>
      <c r="AL2589" s="99"/>
      <c r="AM2589" s="100"/>
      <c r="AN2589" s="100"/>
      <c r="AO2589" s="44"/>
      <c r="AP2589" s="100"/>
      <c r="AQ2589" s="100"/>
      <c r="AR2589" s="100"/>
      <c r="AS2589" s="100"/>
      <c r="AT2589" s="100"/>
      <c r="AU2589" s="100"/>
      <c r="AV2589" s="100"/>
      <c r="AW2589" s="100"/>
      <c r="AX2589" s="100"/>
      <c r="AY2589" s="100"/>
      <c r="AZ2589" s="100"/>
      <c r="BA2589" s="100"/>
      <c r="BB2589" s="100"/>
      <c r="BC2589" s="100"/>
      <c r="BD2589" s="41"/>
    </row>
    <row r="2590" spans="1:56" x14ac:dyDescent="0.3">
      <c r="A2590" s="100" t="s">
        <v>305</v>
      </c>
      <c r="B2590" s="100" t="s">
        <v>199</v>
      </c>
      <c r="C2590" s="100" t="s">
        <v>1470</v>
      </c>
      <c r="D2590" s="100" t="s">
        <v>3024</v>
      </c>
      <c r="E2590" s="100" t="s">
        <v>54</v>
      </c>
      <c r="F2590" s="100">
        <v>999928280</v>
      </c>
      <c r="G2590" s="99">
        <f>(J2590+T2590)-H2590</f>
        <v>30</v>
      </c>
      <c r="H2590" s="100"/>
      <c r="I2590" s="44"/>
      <c r="J2590" s="99">
        <f>SUM(K2590,L2590,N2590,O2590,P2590,Q2590)</f>
        <v>0</v>
      </c>
      <c r="K2590" s="99">
        <f>SUM(AD2590,AL2590,AN2590)</f>
        <v>0</v>
      </c>
      <c r="L2590" s="99">
        <f>SUM(AE2590,AF2590,AG2590,AH2590)</f>
        <v>0</v>
      </c>
      <c r="M2590" s="99">
        <f>COUNT(#REF!,#REF!,#REF!,#REF!,#REF!,#REF!,#REF!,AE2590,#REF!,#REF!,#REF!,#REF!,AF2590,AG2590,#REF!,#REF!,#REF!,AH2590)</f>
        <v>0</v>
      </c>
      <c r="N2590" s="99">
        <f>AI2590+AJ2590</f>
        <v>0</v>
      </c>
      <c r="O2590" s="99"/>
      <c r="P2590" s="99">
        <f>AK2590</f>
        <v>0</v>
      </c>
      <c r="Q2590" s="99">
        <f>AM2590</f>
        <v>0</v>
      </c>
      <c r="R2590" s="99">
        <v>0</v>
      </c>
      <c r="S2590" s="47"/>
      <c r="T2590" s="99">
        <f>SUM(U2590,V2590,X2590,Y2590,Z2590,AA2590,AB2590)</f>
        <v>30</v>
      </c>
      <c r="U2590" s="99">
        <f>AP2590</f>
        <v>0</v>
      </c>
      <c r="V2590" s="99">
        <f>SUM(AS2590,AT2590,AU2590,AV2590,AW2590,AX2590,AY2590,AZ2590,BA2590,BB2590,BC2590)</f>
        <v>30</v>
      </c>
      <c r="W2590" s="99">
        <f>COUNT(AS2590,AT2590,AU2590,AV2590,AW2590,AX2590,AY2590,AZ2590,BA2590,BB2590,BC2590)</f>
        <v>1</v>
      </c>
      <c r="X2590" s="99">
        <v>0</v>
      </c>
      <c r="Y2590" s="99">
        <v>0</v>
      </c>
      <c r="Z2590" s="99">
        <v>0</v>
      </c>
      <c r="AA2590" s="99">
        <f>AR2590</f>
        <v>0</v>
      </c>
      <c r="AB2590" s="99">
        <f>AQ2590</f>
        <v>0</v>
      </c>
      <c r="AC2590" s="47"/>
      <c r="AD2590" s="100"/>
      <c r="AE2590" s="100"/>
      <c r="AF2590" s="100"/>
      <c r="AG2590" s="100"/>
      <c r="AH2590" s="100"/>
      <c r="AI2590" s="100"/>
      <c r="AJ2590" s="100"/>
      <c r="AK2590" s="100"/>
      <c r="AL2590" s="100"/>
      <c r="AM2590" s="100"/>
      <c r="AN2590" s="100"/>
      <c r="AO2590" s="44"/>
      <c r="AP2590" s="100"/>
      <c r="AQ2590" s="100"/>
      <c r="AR2590" s="100"/>
      <c r="AS2590" s="100"/>
      <c r="AT2590" s="100"/>
      <c r="AU2590" s="100">
        <v>30</v>
      </c>
      <c r="AV2590" s="100"/>
      <c r="AW2590" s="100"/>
      <c r="AX2590" s="100"/>
      <c r="AY2590" s="100"/>
      <c r="AZ2590" s="100"/>
      <c r="BA2590" s="100"/>
      <c r="BB2590" s="100"/>
      <c r="BC2590" s="100"/>
    </row>
    <row r="2591" spans="1:56" x14ac:dyDescent="0.3">
      <c r="A2591" s="100" t="s">
        <v>305</v>
      </c>
      <c r="B2591" s="100" t="s">
        <v>199</v>
      </c>
      <c r="C2591" s="100" t="s">
        <v>1231</v>
      </c>
      <c r="D2591" s="100" t="s">
        <v>2462</v>
      </c>
      <c r="E2591" s="100" t="s">
        <v>54</v>
      </c>
      <c r="F2591" s="100">
        <v>999927201</v>
      </c>
      <c r="G2591" s="99">
        <f>(J2591+T2591)-H2591</f>
        <v>28</v>
      </c>
      <c r="H2591" s="100"/>
      <c r="I2591" s="44"/>
      <c r="J2591" s="99">
        <f>SUM(K2591,L2591,N2591,O2591,P2591,Q2591)</f>
        <v>0</v>
      </c>
      <c r="K2591" s="99">
        <f>SUM(AD2591,AL2591,AN2591)</f>
        <v>0</v>
      </c>
      <c r="L2591" s="99">
        <f>SUM(AE2591,AF2591,AG2591,AH2591)</f>
        <v>0</v>
      </c>
      <c r="M2591" s="99">
        <f>COUNT(#REF!,#REF!,#REF!,#REF!,#REF!,#REF!,#REF!,AE2591,#REF!,#REF!,#REF!,#REF!,AF2591,AG2591,#REF!,#REF!,#REF!,AH2591)</f>
        <v>0</v>
      </c>
      <c r="N2591" s="99">
        <f>AI2591+AJ2591</f>
        <v>0</v>
      </c>
      <c r="O2591" s="99"/>
      <c r="P2591" s="99">
        <f>AK2591</f>
        <v>0</v>
      </c>
      <c r="Q2591" s="99">
        <f>AM2591</f>
        <v>0</v>
      </c>
      <c r="R2591" s="99">
        <v>0</v>
      </c>
      <c r="S2591" s="47"/>
      <c r="T2591" s="99">
        <f>SUM(U2591,V2591,X2591,Y2591,Z2591,AA2591,AB2591)</f>
        <v>28</v>
      </c>
      <c r="U2591" s="99">
        <f>AP2591</f>
        <v>0</v>
      </c>
      <c r="V2591" s="99">
        <f>SUM(AS2591,AT2591,AU2591,AV2591,AW2591,AX2591,AY2591,AZ2591,BA2591,BB2591,BC2591)</f>
        <v>28</v>
      </c>
      <c r="W2591" s="99">
        <f>COUNT(AS2591,AT2591,AU2591,AV2591,AW2591,AX2591,AY2591,AZ2591,BA2591,BB2591,BC2591)</f>
        <v>1</v>
      </c>
      <c r="X2591" s="99">
        <v>0</v>
      </c>
      <c r="Y2591" s="99">
        <v>0</v>
      </c>
      <c r="Z2591" s="99">
        <v>0</v>
      </c>
      <c r="AA2591" s="99">
        <f>AR2591</f>
        <v>0</v>
      </c>
      <c r="AB2591" s="99">
        <f>AQ2591</f>
        <v>0</v>
      </c>
      <c r="AC2591" s="47"/>
      <c r="AD2591" s="100"/>
      <c r="AE2591" s="100"/>
      <c r="AF2591" s="100"/>
      <c r="AG2591" s="100"/>
      <c r="AH2591" s="100"/>
      <c r="AI2591" s="100"/>
      <c r="AJ2591" s="100"/>
      <c r="AK2591" s="100"/>
      <c r="AL2591" s="100"/>
      <c r="AM2591" s="100"/>
      <c r="AN2591" s="100"/>
      <c r="AO2591" s="44"/>
      <c r="AP2591" s="100"/>
      <c r="AQ2591" s="100"/>
      <c r="AR2591" s="100"/>
      <c r="AS2591" s="100"/>
      <c r="AT2591" s="100"/>
      <c r="AU2591" s="100"/>
      <c r="AV2591" s="100"/>
      <c r="AW2591" s="100"/>
      <c r="AX2591" s="100"/>
      <c r="AY2591" s="100"/>
      <c r="AZ2591" s="100">
        <v>28</v>
      </c>
      <c r="BA2591" s="100"/>
      <c r="BB2591" s="100"/>
      <c r="BC2591" s="100"/>
    </row>
    <row r="2592" spans="1:56" x14ac:dyDescent="0.3">
      <c r="A2592" s="100" t="s">
        <v>305</v>
      </c>
      <c r="B2592" s="100" t="s">
        <v>199</v>
      </c>
      <c r="C2592" s="100" t="s">
        <v>482</v>
      </c>
      <c r="D2592" s="100" t="s">
        <v>1271</v>
      </c>
      <c r="E2592" s="100" t="s">
        <v>54</v>
      </c>
      <c r="F2592" s="100">
        <v>999929891</v>
      </c>
      <c r="G2592" s="99">
        <f>(J2592+T2592)-H2592</f>
        <v>28</v>
      </c>
      <c r="H2592" s="100"/>
      <c r="I2592" s="44"/>
      <c r="J2592" s="99">
        <f>SUM(K2592,L2592,N2592,O2592,P2592,Q2592)</f>
        <v>0</v>
      </c>
      <c r="K2592" s="99">
        <f>SUM(AD2592,AL2592,AN2592)</f>
        <v>0</v>
      </c>
      <c r="L2592" s="99">
        <f>SUM(AE2592,AF2592,AG2592,AH2592)</f>
        <v>0</v>
      </c>
      <c r="M2592" s="99">
        <f>COUNT(#REF!,#REF!,#REF!,#REF!,#REF!,#REF!,#REF!,AE2592,#REF!,#REF!,#REF!,#REF!,AF2592,AG2592,#REF!,#REF!,#REF!,AH2592)</f>
        <v>0</v>
      </c>
      <c r="N2592" s="99">
        <f>AI2592+AJ2592</f>
        <v>0</v>
      </c>
      <c r="O2592" s="99"/>
      <c r="P2592" s="99">
        <f>AK2592</f>
        <v>0</v>
      </c>
      <c r="Q2592" s="99">
        <f>AM2592</f>
        <v>0</v>
      </c>
      <c r="R2592" s="99">
        <v>0</v>
      </c>
      <c r="S2592" s="47"/>
      <c r="T2592" s="99">
        <f>SUM(U2592,V2592,X2592,Y2592,Z2592,AA2592,AB2592)</f>
        <v>28</v>
      </c>
      <c r="U2592" s="99">
        <f>AP2592</f>
        <v>0</v>
      </c>
      <c r="V2592" s="99">
        <f>SUM(AS2592,AT2592,AU2592,AV2592,AW2592,AX2592,AY2592,AZ2592,BA2592,BB2592,BC2592)</f>
        <v>28</v>
      </c>
      <c r="W2592" s="99">
        <f>COUNT(AS2592,AT2592,AU2592,AV2592,AW2592,AX2592,AY2592,AZ2592,BA2592,BB2592,BC2592)</f>
        <v>1</v>
      </c>
      <c r="X2592" s="99">
        <v>0</v>
      </c>
      <c r="Y2592" s="99">
        <v>0</v>
      </c>
      <c r="Z2592" s="99">
        <v>0</v>
      </c>
      <c r="AA2592" s="99">
        <f>AR2592</f>
        <v>0</v>
      </c>
      <c r="AB2592" s="99">
        <f>AQ2592</f>
        <v>0</v>
      </c>
      <c r="AC2592" s="47"/>
      <c r="AD2592" s="100"/>
      <c r="AE2592" s="100"/>
      <c r="AF2592" s="100"/>
      <c r="AG2592" s="100"/>
      <c r="AH2592" s="100"/>
      <c r="AI2592" s="100"/>
      <c r="AJ2592" s="100"/>
      <c r="AK2592" s="100"/>
      <c r="AL2592" s="100"/>
      <c r="AM2592" s="100"/>
      <c r="AN2592" s="100"/>
      <c r="AO2592" s="44"/>
      <c r="AP2592" s="100"/>
      <c r="AQ2592" s="100"/>
      <c r="AR2592" s="100"/>
      <c r="AS2592" s="100"/>
      <c r="AT2592" s="100"/>
      <c r="AU2592" s="100"/>
      <c r="AV2592" s="100"/>
      <c r="AW2592" s="100"/>
      <c r="AX2592" s="100"/>
      <c r="AY2592" s="100"/>
      <c r="AZ2592" s="100">
        <v>28</v>
      </c>
      <c r="BA2592" s="100"/>
      <c r="BB2592" s="100"/>
      <c r="BC2592" s="100"/>
    </row>
    <row r="2593" spans="1:56" x14ac:dyDescent="0.3">
      <c r="A2593" s="100" t="s">
        <v>305</v>
      </c>
      <c r="B2593" s="100" t="s">
        <v>199</v>
      </c>
      <c r="C2593" s="100" t="s">
        <v>413</v>
      </c>
      <c r="D2593" s="100" t="s">
        <v>3358</v>
      </c>
      <c r="E2593" s="100" t="s">
        <v>54</v>
      </c>
      <c r="F2593" s="100">
        <v>999930018</v>
      </c>
      <c r="G2593" s="99">
        <f>(J2593+T2593)-H2593</f>
        <v>28</v>
      </c>
      <c r="H2593" s="100"/>
      <c r="I2593" s="44"/>
      <c r="J2593" s="99">
        <f>SUM(K2593,L2593,N2593,O2593,P2593,Q2593)</f>
        <v>0</v>
      </c>
      <c r="K2593" s="99">
        <f>SUM(AD2593,AL2593,AN2593)</f>
        <v>0</v>
      </c>
      <c r="L2593" s="99">
        <f>SUM(AE2593,AF2593,AG2593,AH2593)</f>
        <v>0</v>
      </c>
      <c r="M2593" s="99">
        <f>COUNT(#REF!,#REF!,#REF!,#REF!,#REF!,#REF!,#REF!,AE2593,#REF!,#REF!,#REF!,#REF!,AF2593,AG2593,#REF!,#REF!,#REF!,AH2593)</f>
        <v>0</v>
      </c>
      <c r="N2593" s="99">
        <f>AI2593+AJ2593</f>
        <v>0</v>
      </c>
      <c r="O2593" s="99"/>
      <c r="P2593" s="99">
        <f>AK2593</f>
        <v>0</v>
      </c>
      <c r="Q2593" s="99">
        <f>AM2593</f>
        <v>0</v>
      </c>
      <c r="R2593" s="99">
        <v>0</v>
      </c>
      <c r="S2593" s="47"/>
      <c r="T2593" s="99">
        <f>SUM(U2593,V2593,X2593,Y2593,Z2593,AA2593,AB2593)</f>
        <v>28</v>
      </c>
      <c r="U2593" s="99">
        <f>AP2593</f>
        <v>0</v>
      </c>
      <c r="V2593" s="99">
        <f>SUM(AS2593,AT2593,AU2593,AV2593,AW2593,AX2593,AY2593,AZ2593,BA2593,BB2593,BC2593)</f>
        <v>28</v>
      </c>
      <c r="W2593" s="99">
        <f>COUNT(AS2593,AT2593,AU2593,AV2593,AW2593,AX2593,AY2593,AZ2593,BA2593,BB2593,BC2593)</f>
        <v>1</v>
      </c>
      <c r="X2593" s="99">
        <v>0</v>
      </c>
      <c r="Y2593" s="99">
        <v>0</v>
      </c>
      <c r="Z2593" s="99">
        <v>0</v>
      </c>
      <c r="AA2593" s="99">
        <f>AR2593</f>
        <v>0</v>
      </c>
      <c r="AB2593" s="99">
        <f>AQ2593</f>
        <v>0</v>
      </c>
      <c r="AC2593" s="47"/>
      <c r="AD2593" s="100"/>
      <c r="AE2593" s="100"/>
      <c r="AF2593" s="100"/>
      <c r="AG2593" s="100"/>
      <c r="AH2593" s="100"/>
      <c r="AI2593" s="100"/>
      <c r="AJ2593" s="100"/>
      <c r="AK2593" s="100"/>
      <c r="AL2593" s="100"/>
      <c r="AM2593" s="100"/>
      <c r="AN2593" s="100"/>
      <c r="AO2593" s="44"/>
      <c r="AP2593" s="100"/>
      <c r="AQ2593" s="100"/>
      <c r="AR2593" s="100"/>
      <c r="AS2593" s="100"/>
      <c r="AT2593" s="100"/>
      <c r="AU2593" s="100"/>
      <c r="AV2593" s="100"/>
      <c r="AW2593" s="100"/>
      <c r="AX2593" s="100"/>
      <c r="AY2593" s="100"/>
      <c r="AZ2593" s="100">
        <v>28</v>
      </c>
      <c r="BA2593" s="100"/>
      <c r="BB2593" s="100"/>
      <c r="BC2593" s="100"/>
    </row>
    <row r="2594" spans="1:56" x14ac:dyDescent="0.3">
      <c r="A2594" s="100" t="s">
        <v>305</v>
      </c>
      <c r="B2594" s="99" t="s">
        <v>199</v>
      </c>
      <c r="C2594" s="99" t="s">
        <v>2162</v>
      </c>
      <c r="D2594" s="99" t="s">
        <v>604</v>
      </c>
      <c r="E2594" s="99" t="s">
        <v>54</v>
      </c>
      <c r="F2594" s="99">
        <v>999925985</v>
      </c>
      <c r="G2594" s="99">
        <f>(J2594+T2594)-H2594</f>
        <v>25.5</v>
      </c>
      <c r="H2594" s="99">
        <f>(K2594+L2594+N2594+O2594+P2594+Q2594+R2594)*0.5</f>
        <v>25.5</v>
      </c>
      <c r="I2594" s="24"/>
      <c r="J2594" s="99">
        <f>SUM(K2594,L2594,N2594,O2594,P2594,Q2594)</f>
        <v>51</v>
      </c>
      <c r="K2594" s="99">
        <f>SUM(AD2594,AL2594,AN2594)</f>
        <v>0</v>
      </c>
      <c r="L2594" s="99">
        <f>SUM(AE2594,AF2594,AG2594,AH2594)</f>
        <v>0</v>
      </c>
      <c r="M2594" s="99">
        <f>COUNT(#REF!,#REF!,#REF!,#REF!,#REF!,#REF!,#REF!,AE2594,#REF!,#REF!,#REF!,#REF!,AF2594,AG2594,#REF!,#REF!,#REF!,AH2594)</f>
        <v>0</v>
      </c>
      <c r="N2594" s="99">
        <f>AI2594+AJ2594</f>
        <v>0</v>
      </c>
      <c r="O2594" s="99"/>
      <c r="P2594" s="99">
        <f>AK2594</f>
        <v>51</v>
      </c>
      <c r="Q2594" s="99">
        <f>AM2594</f>
        <v>0</v>
      </c>
      <c r="R2594" s="99">
        <v>0</v>
      </c>
      <c r="S2594" s="47"/>
      <c r="T2594" s="99">
        <f>SUM(U2594,V2594,X2594,Y2594,Z2594,AA2594,AB2594)</f>
        <v>0</v>
      </c>
      <c r="U2594" s="99">
        <f>AP2594</f>
        <v>0</v>
      </c>
      <c r="V2594" s="99">
        <f>SUM(AS2594,AT2594,AU2594,AV2594,AW2594,AX2594,AY2594,AZ2594,BA2594,BB2594,BC2594)</f>
        <v>0</v>
      </c>
      <c r="W2594" s="99">
        <f>COUNT(AS2594,AT2594,AU2594,AV2594,AW2594,AX2594,AY2594,AZ2594,BA2594,BB2594,BC2594)</f>
        <v>0</v>
      </c>
      <c r="X2594" s="99">
        <v>0</v>
      </c>
      <c r="Y2594" s="99">
        <v>0</v>
      </c>
      <c r="Z2594" s="99">
        <v>0</v>
      </c>
      <c r="AA2594" s="99">
        <f>AR2594</f>
        <v>0</v>
      </c>
      <c r="AB2594" s="99">
        <f>AQ2594</f>
        <v>0</v>
      </c>
      <c r="AC2594" s="47"/>
      <c r="AD2594" s="99"/>
      <c r="AE2594" s="99"/>
      <c r="AF2594" s="99"/>
      <c r="AG2594" s="99"/>
      <c r="AH2594" s="99"/>
      <c r="AI2594" s="99"/>
      <c r="AJ2594" s="99"/>
      <c r="AK2594" s="99">
        <v>51</v>
      </c>
      <c r="AL2594" s="99"/>
      <c r="AM2594" s="100"/>
      <c r="AN2594" s="100"/>
      <c r="AO2594" s="44"/>
      <c r="AP2594" s="100"/>
      <c r="AQ2594" s="100"/>
      <c r="AR2594" s="100"/>
      <c r="AS2594" s="100"/>
      <c r="AT2594" s="100"/>
      <c r="AU2594" s="100"/>
      <c r="AV2594" s="100"/>
      <c r="AW2594" s="100"/>
      <c r="AX2594" s="100"/>
      <c r="AY2594" s="100"/>
      <c r="AZ2594" s="100"/>
      <c r="BA2594" s="100"/>
      <c r="BB2594" s="100"/>
      <c r="BC2594" s="100"/>
      <c r="BD2594" s="41"/>
    </row>
    <row r="2595" spans="1:56" x14ac:dyDescent="0.3">
      <c r="A2595" s="100" t="s">
        <v>305</v>
      </c>
      <c r="B2595" s="99" t="s">
        <v>199</v>
      </c>
      <c r="C2595" s="99" t="s">
        <v>1578</v>
      </c>
      <c r="D2595" s="99" t="s">
        <v>428</v>
      </c>
      <c r="E2595" s="99" t="s">
        <v>54</v>
      </c>
      <c r="F2595" s="99">
        <v>999922765</v>
      </c>
      <c r="G2595" s="99">
        <f>(J2595+T2595)-H2595</f>
        <v>22.5</v>
      </c>
      <c r="H2595" s="99">
        <f>(K2595+L2595+N2595+O2595+P2595+Q2595+R2595)*0.5</f>
        <v>22.5</v>
      </c>
      <c r="I2595" s="24"/>
      <c r="J2595" s="99">
        <f>SUM(K2595,L2595,N2595,O2595,P2595,Q2595)</f>
        <v>45</v>
      </c>
      <c r="K2595" s="99">
        <f>SUM(AD2595,AL2595,AN2595)</f>
        <v>0</v>
      </c>
      <c r="L2595" s="99">
        <f>SUM(AE2595,AF2595,AG2595,AH2595)</f>
        <v>45</v>
      </c>
      <c r="M2595" s="99">
        <f>COUNT(#REF!,#REF!,#REF!,#REF!,#REF!,#REF!,#REF!,AE2595,#REF!,#REF!,#REF!,#REF!,AF2595,AG2595,#REF!,#REF!,#REF!,AH2595)</f>
        <v>1</v>
      </c>
      <c r="N2595" s="99">
        <f>AI2595+AJ2595</f>
        <v>0</v>
      </c>
      <c r="O2595" s="99"/>
      <c r="P2595" s="99">
        <f>AK2595</f>
        <v>0</v>
      </c>
      <c r="Q2595" s="99">
        <f>AM2595</f>
        <v>0</v>
      </c>
      <c r="R2595" s="99">
        <v>0</v>
      </c>
      <c r="S2595" s="47"/>
      <c r="T2595" s="99">
        <f>SUM(U2595,V2595,X2595,Y2595,Z2595,AA2595,AB2595)</f>
        <v>0</v>
      </c>
      <c r="U2595" s="99">
        <f>AP2595</f>
        <v>0</v>
      </c>
      <c r="V2595" s="99">
        <f>SUM(AS2595,AT2595,AU2595,AV2595,AW2595,AX2595,AY2595,AZ2595,BA2595,BB2595,BC2595)</f>
        <v>0</v>
      </c>
      <c r="W2595" s="99">
        <f>COUNT(AS2595,AT2595,AU2595,AV2595,AW2595,AX2595,AY2595,AZ2595,BA2595,BB2595,BC2595)</f>
        <v>0</v>
      </c>
      <c r="X2595" s="99">
        <v>0</v>
      </c>
      <c r="Y2595" s="99">
        <v>0</v>
      </c>
      <c r="Z2595" s="99">
        <v>0</v>
      </c>
      <c r="AA2595" s="99">
        <f>AR2595</f>
        <v>0</v>
      </c>
      <c r="AB2595" s="99">
        <f>AQ2595</f>
        <v>0</v>
      </c>
      <c r="AC2595" s="47"/>
      <c r="AD2595" s="99"/>
      <c r="AE2595" s="99"/>
      <c r="AF2595" s="99"/>
      <c r="AG2595" s="99">
        <v>45</v>
      </c>
      <c r="AH2595" s="99"/>
      <c r="AI2595" s="99"/>
      <c r="AJ2595" s="99"/>
      <c r="AK2595" s="99"/>
      <c r="AL2595" s="99"/>
      <c r="AM2595" s="100"/>
      <c r="AN2595" s="100"/>
      <c r="AO2595" s="44"/>
      <c r="AP2595" s="100"/>
      <c r="AQ2595" s="100"/>
      <c r="AR2595" s="100"/>
      <c r="AS2595" s="100"/>
      <c r="AT2595" s="100"/>
      <c r="AU2595" s="100"/>
      <c r="AV2595" s="100"/>
      <c r="AW2595" s="100"/>
      <c r="AX2595" s="100"/>
      <c r="AY2595" s="100"/>
      <c r="AZ2595" s="100"/>
      <c r="BA2595" s="100"/>
      <c r="BB2595" s="100"/>
      <c r="BC2595" s="100"/>
      <c r="BD2595" s="41"/>
    </row>
    <row r="2596" spans="1:56" x14ac:dyDescent="0.3">
      <c r="A2596" s="100" t="s">
        <v>40</v>
      </c>
      <c r="B2596" s="100" t="s">
        <v>45</v>
      </c>
      <c r="C2596" s="100" t="s">
        <v>1076</v>
      </c>
      <c r="D2596" s="100" t="s">
        <v>2319</v>
      </c>
      <c r="E2596" s="100" t="s">
        <v>54</v>
      </c>
      <c r="F2596" s="100">
        <v>999929156</v>
      </c>
      <c r="G2596" s="99">
        <f>(J2596+T2596)-H2596</f>
        <v>240</v>
      </c>
      <c r="H2596" s="100"/>
      <c r="I2596" s="44"/>
      <c r="J2596" s="99">
        <f>SUM(K2596,L2596,N2596,O2596,P2596,Q2596)</f>
        <v>0</v>
      </c>
      <c r="K2596" s="99">
        <f>SUM(AD2596,AL2596,AN2596)</f>
        <v>0</v>
      </c>
      <c r="L2596" s="99">
        <f>SUM(AE2596,AF2596,AG2596,AH2596)</f>
        <v>0</v>
      </c>
      <c r="M2596" s="99">
        <f>COUNT(#REF!,#REF!,#REF!,#REF!,#REF!,#REF!,#REF!,AE2596,#REF!,#REF!,#REF!,#REF!,AF2596,AG2596,#REF!,#REF!,#REF!,AH2596)</f>
        <v>0</v>
      </c>
      <c r="N2596" s="99">
        <f>AI2596+AJ2596</f>
        <v>0</v>
      </c>
      <c r="O2596" s="99"/>
      <c r="P2596" s="99">
        <f>AK2596</f>
        <v>0</v>
      </c>
      <c r="Q2596" s="99">
        <f>AM2596</f>
        <v>0</v>
      </c>
      <c r="R2596" s="99">
        <v>0</v>
      </c>
      <c r="S2596" s="47"/>
      <c r="T2596" s="99">
        <f>SUM(U2596,V2596,X2596,Y2596,Z2596,AA2596,AB2596)</f>
        <v>240</v>
      </c>
      <c r="U2596" s="99">
        <f>AP2596</f>
        <v>0</v>
      </c>
      <c r="V2596" s="99">
        <f>SUM(AS2596,AT2596,AU2596,AV2596,AW2596,AX2596,AY2596,AZ2596,BA2596,BB2596,BC2596)</f>
        <v>240</v>
      </c>
      <c r="W2596" s="99">
        <f>COUNT(AS2596,AT2596,AU2596,AV2596,AW2596,AX2596,AY2596,AZ2596,BA2596,BB2596,BC2596)</f>
        <v>2</v>
      </c>
      <c r="X2596" s="99">
        <v>0</v>
      </c>
      <c r="Y2596" s="99">
        <v>0</v>
      </c>
      <c r="Z2596" s="99">
        <v>0</v>
      </c>
      <c r="AA2596" s="99">
        <f>AR2596</f>
        <v>0</v>
      </c>
      <c r="AB2596" s="99">
        <f>AQ2596</f>
        <v>0</v>
      </c>
      <c r="AC2596" s="47"/>
      <c r="AD2596" s="100"/>
      <c r="AE2596" s="100"/>
      <c r="AF2596" s="100"/>
      <c r="AG2596" s="100"/>
      <c r="AH2596" s="100"/>
      <c r="AI2596" s="100"/>
      <c r="AJ2596" s="100"/>
      <c r="AK2596" s="100"/>
      <c r="AL2596" s="100"/>
      <c r="AM2596" s="100"/>
      <c r="AN2596" s="100"/>
      <c r="AO2596" s="44"/>
      <c r="AP2596" s="100"/>
      <c r="AQ2596" s="100"/>
      <c r="AR2596" s="100"/>
      <c r="AS2596" s="100"/>
      <c r="AT2596" s="100"/>
      <c r="AU2596" s="100"/>
      <c r="AV2596" s="100"/>
      <c r="AW2596" s="100"/>
      <c r="AX2596" s="100">
        <v>120</v>
      </c>
      <c r="AY2596" s="100"/>
      <c r="AZ2596" s="100">
        <v>120</v>
      </c>
      <c r="BA2596" s="100"/>
      <c r="BB2596" s="100"/>
      <c r="BC2596" s="100"/>
    </row>
    <row r="2597" spans="1:56" x14ac:dyDescent="0.3">
      <c r="A2597" s="100" t="s">
        <v>40</v>
      </c>
      <c r="B2597" s="100" t="s">
        <v>45</v>
      </c>
      <c r="C2597" s="100" t="s">
        <v>2078</v>
      </c>
      <c r="D2597" s="100" t="s">
        <v>2079</v>
      </c>
      <c r="E2597" s="100" t="s">
        <v>54</v>
      </c>
      <c r="F2597" s="100">
        <v>999925654</v>
      </c>
      <c r="G2597" s="99">
        <f>(J2597+T2597)-H2597</f>
        <v>120</v>
      </c>
      <c r="H2597" s="99"/>
      <c r="I2597" s="24"/>
      <c r="J2597" s="99">
        <f>SUM(K2597,L2597,N2597,O2597,P2597,Q2597)</f>
        <v>120</v>
      </c>
      <c r="K2597" s="99">
        <f>SUM(AD2597,AL2597,AN2597)</f>
        <v>0</v>
      </c>
      <c r="L2597" s="99">
        <f>SUM(AE2597,AF2597,AG2597,AH2597)</f>
        <v>120</v>
      </c>
      <c r="M2597" s="99">
        <f>COUNT(#REF!,#REF!,#REF!,#REF!,#REF!,#REF!,#REF!,AE2597,#REF!,#REF!,#REF!,#REF!,AF2597,AG2597,#REF!,#REF!,#REF!,AH2597)</f>
        <v>1</v>
      </c>
      <c r="N2597" s="99">
        <f>AI2597+AJ2597</f>
        <v>0</v>
      </c>
      <c r="O2597" s="99"/>
      <c r="P2597" s="99">
        <f>AK2597</f>
        <v>0</v>
      </c>
      <c r="Q2597" s="99">
        <f>AM2597</f>
        <v>0</v>
      </c>
      <c r="R2597" s="99">
        <v>0</v>
      </c>
      <c r="S2597" s="47"/>
      <c r="T2597" s="99">
        <f>SUM(U2597,V2597,X2597,Y2597,Z2597,AA2597,AB2597)</f>
        <v>0</v>
      </c>
      <c r="U2597" s="99">
        <f>AP2597</f>
        <v>0</v>
      </c>
      <c r="V2597" s="99">
        <f>SUM(AS2597,AT2597,AU2597,AV2597,AW2597,AX2597,AY2597,AZ2597,BA2597,BB2597,BC2597)</f>
        <v>0</v>
      </c>
      <c r="W2597" s="99">
        <f>COUNT(AS2597,AT2597,AU2597,AV2597,AW2597,AX2597,AY2597,AZ2597,BA2597,BB2597,BC2597)</f>
        <v>0</v>
      </c>
      <c r="X2597" s="99">
        <v>0</v>
      </c>
      <c r="Y2597" s="99">
        <v>0</v>
      </c>
      <c r="Z2597" s="99">
        <v>0</v>
      </c>
      <c r="AA2597" s="99">
        <f>AR2597</f>
        <v>0</v>
      </c>
      <c r="AB2597" s="99">
        <f>AQ2597</f>
        <v>0</v>
      </c>
      <c r="AC2597" s="47"/>
      <c r="AD2597" s="99"/>
      <c r="AE2597" s="99"/>
      <c r="AF2597" s="99"/>
      <c r="AG2597" s="99">
        <v>120</v>
      </c>
      <c r="AH2597" s="99"/>
      <c r="AI2597" s="99"/>
      <c r="AJ2597" s="99"/>
      <c r="AK2597" s="99"/>
      <c r="AL2597" s="99"/>
      <c r="AM2597" s="100"/>
      <c r="AN2597" s="100"/>
      <c r="AO2597" s="44"/>
      <c r="AP2597" s="100"/>
      <c r="AQ2597" s="100"/>
      <c r="AR2597" s="100"/>
      <c r="AS2597" s="100"/>
      <c r="AT2597" s="100"/>
      <c r="AU2597" s="100"/>
      <c r="AV2597" s="100"/>
      <c r="AW2597" s="100"/>
      <c r="AX2597" s="100"/>
      <c r="AY2597" s="100"/>
      <c r="AZ2597" s="100"/>
      <c r="BA2597" s="100"/>
      <c r="BB2597" s="100"/>
      <c r="BC2597" s="100"/>
      <c r="BD2597" s="41"/>
    </row>
    <row r="2598" spans="1:56" x14ac:dyDescent="0.3">
      <c r="A2598" s="100" t="s">
        <v>40</v>
      </c>
      <c r="B2598" s="100" t="s">
        <v>45</v>
      </c>
      <c r="C2598" s="100" t="s">
        <v>3168</v>
      </c>
      <c r="D2598" s="100" t="s">
        <v>2362</v>
      </c>
      <c r="E2598" s="100" t="s">
        <v>54</v>
      </c>
      <c r="F2598" s="100">
        <v>999929442</v>
      </c>
      <c r="G2598" s="99">
        <f>(J2598+T2598)-H2598</f>
        <v>119</v>
      </c>
      <c r="H2598" s="100"/>
      <c r="I2598" s="44"/>
      <c r="J2598" s="99">
        <f>SUM(K2598,L2598,N2598,O2598,P2598,Q2598)</f>
        <v>0</v>
      </c>
      <c r="K2598" s="99">
        <f>SUM(AD2598,AL2598,AN2598)</f>
        <v>0</v>
      </c>
      <c r="L2598" s="99">
        <f>SUM(AE2598,AF2598,AG2598,AH2598)</f>
        <v>0</v>
      </c>
      <c r="M2598" s="99">
        <f>COUNT(#REF!,#REF!,#REF!,#REF!,#REF!,#REF!,#REF!,AE2598,#REF!,#REF!,#REF!,#REF!,AF2598,AG2598,#REF!,#REF!,#REF!,AH2598)</f>
        <v>0</v>
      </c>
      <c r="N2598" s="99">
        <f>AI2598+AJ2598</f>
        <v>0</v>
      </c>
      <c r="O2598" s="99"/>
      <c r="P2598" s="99">
        <f>AK2598</f>
        <v>0</v>
      </c>
      <c r="Q2598" s="99">
        <f>AM2598</f>
        <v>0</v>
      </c>
      <c r="R2598" s="99">
        <v>0</v>
      </c>
      <c r="S2598" s="47"/>
      <c r="T2598" s="99">
        <f>SUM(U2598,V2598,X2598,Y2598,Z2598,AA2598,AB2598)</f>
        <v>119</v>
      </c>
      <c r="U2598" s="99">
        <f>AP2598</f>
        <v>0</v>
      </c>
      <c r="V2598" s="99">
        <f>SUM(AS2598,AT2598,AU2598,AV2598,AW2598,AX2598,AY2598,AZ2598,BA2598,BB2598,BC2598)</f>
        <v>119</v>
      </c>
      <c r="W2598" s="99">
        <f>COUNT(AS2598,AT2598,AU2598,AV2598,AW2598,AX2598,AY2598,AZ2598,BA2598,BB2598,BC2598)</f>
        <v>2</v>
      </c>
      <c r="X2598" s="99">
        <v>0</v>
      </c>
      <c r="Y2598" s="99">
        <v>0</v>
      </c>
      <c r="Z2598" s="99">
        <v>0</v>
      </c>
      <c r="AA2598" s="99">
        <f>AR2598</f>
        <v>0</v>
      </c>
      <c r="AB2598" s="99">
        <f>AQ2598</f>
        <v>0</v>
      </c>
      <c r="AC2598" s="47"/>
      <c r="AD2598" s="100"/>
      <c r="AE2598" s="100"/>
      <c r="AF2598" s="100"/>
      <c r="AG2598" s="100"/>
      <c r="AH2598" s="100"/>
      <c r="AI2598" s="100"/>
      <c r="AJ2598" s="100"/>
      <c r="AK2598" s="100"/>
      <c r="AL2598" s="100"/>
      <c r="AM2598" s="100"/>
      <c r="AN2598" s="100"/>
      <c r="AO2598" s="44"/>
      <c r="AP2598" s="100"/>
      <c r="AQ2598" s="100"/>
      <c r="AR2598" s="100"/>
      <c r="AS2598" s="100"/>
      <c r="AT2598" s="100"/>
      <c r="AU2598" s="100"/>
      <c r="AV2598" s="100"/>
      <c r="AW2598" s="100"/>
      <c r="AX2598" s="100">
        <v>68</v>
      </c>
      <c r="AY2598" s="100"/>
      <c r="AZ2598" s="100">
        <v>51</v>
      </c>
      <c r="BA2598" s="100"/>
      <c r="BB2598" s="100"/>
      <c r="BC2598" s="100"/>
    </row>
    <row r="2599" spans="1:56" x14ac:dyDescent="0.3">
      <c r="A2599" s="102" t="s">
        <v>40</v>
      </c>
      <c r="B2599" s="100" t="s">
        <v>45</v>
      </c>
      <c r="C2599" s="100" t="s">
        <v>2635</v>
      </c>
      <c r="D2599" s="100" t="s">
        <v>2636</v>
      </c>
      <c r="E2599" s="100" t="s">
        <v>54</v>
      </c>
      <c r="F2599" s="100">
        <v>999927943</v>
      </c>
      <c r="G2599" s="99">
        <f>(J2599+T2599)-H2599</f>
        <v>96</v>
      </c>
      <c r="H2599" s="99">
        <f>(K2599+L2599+N2599+O2599+P2599+Q2599+R2599)*0.5</f>
        <v>96</v>
      </c>
      <c r="I2599" s="24"/>
      <c r="J2599" s="99">
        <f>SUM(K2599,L2599,N2599,O2599,P2599,Q2599)</f>
        <v>192</v>
      </c>
      <c r="K2599" s="99">
        <f>SUM(AD2599,AL2599,AN2599)</f>
        <v>0</v>
      </c>
      <c r="L2599" s="99">
        <f>SUM(AE2599,AF2599,AG2599,AH2599)</f>
        <v>120</v>
      </c>
      <c r="M2599" s="99">
        <f>COUNT(#REF!,#REF!,#REF!,#REF!,#REF!,#REF!,#REF!,AE2599,#REF!,#REF!,#REF!,#REF!,AF2599,AG2599,#REF!,#REF!,#REF!,AH2599)</f>
        <v>1</v>
      </c>
      <c r="N2599" s="99">
        <f>AI2599+AJ2599</f>
        <v>0</v>
      </c>
      <c r="O2599" s="99"/>
      <c r="P2599" s="99">
        <f>AK2599</f>
        <v>72</v>
      </c>
      <c r="Q2599" s="99">
        <f>AM2599</f>
        <v>0</v>
      </c>
      <c r="R2599" s="99">
        <v>0</v>
      </c>
      <c r="S2599" s="47"/>
      <c r="T2599" s="99">
        <f>SUM(U2599,V2599,X2599,Y2599,Z2599,AA2599,AB2599)</f>
        <v>0</v>
      </c>
      <c r="U2599" s="99">
        <f>AP2599</f>
        <v>0</v>
      </c>
      <c r="V2599" s="99">
        <f>SUM(AS2599,AT2599,AU2599,AV2599,AW2599,AX2599,AY2599,AZ2599,BA2599,BB2599,BC2599)</f>
        <v>0</v>
      </c>
      <c r="W2599" s="99">
        <f>COUNT(AS2599,AT2599,AU2599,AV2599,AW2599,AX2599,AY2599,AZ2599,BA2599,BB2599,BC2599)</f>
        <v>0</v>
      </c>
      <c r="X2599" s="99">
        <v>0</v>
      </c>
      <c r="Y2599" s="99">
        <v>0</v>
      </c>
      <c r="Z2599" s="99">
        <v>0</v>
      </c>
      <c r="AA2599" s="99">
        <f>AR2599</f>
        <v>0</v>
      </c>
      <c r="AB2599" s="99">
        <f>AQ2599</f>
        <v>0</v>
      </c>
      <c r="AC2599" s="47"/>
      <c r="AD2599" s="99"/>
      <c r="AE2599" s="99"/>
      <c r="AF2599" s="99"/>
      <c r="AG2599" s="99">
        <v>120</v>
      </c>
      <c r="AH2599" s="99"/>
      <c r="AI2599" s="99"/>
      <c r="AJ2599" s="99"/>
      <c r="AK2599" s="99">
        <v>72</v>
      </c>
      <c r="AL2599" s="99"/>
      <c r="AM2599" s="100"/>
      <c r="AN2599" s="100"/>
      <c r="AO2599" s="44"/>
      <c r="AP2599" s="100"/>
      <c r="AQ2599" s="100"/>
      <c r="AR2599" s="100"/>
      <c r="AS2599" s="100"/>
      <c r="AT2599" s="100"/>
      <c r="AU2599" s="100"/>
      <c r="AV2599" s="100"/>
      <c r="AW2599" s="100"/>
      <c r="AX2599" s="100"/>
      <c r="AY2599" s="100"/>
      <c r="AZ2599" s="100"/>
      <c r="BA2599" s="100"/>
      <c r="BB2599" s="100"/>
      <c r="BC2599" s="100"/>
      <c r="BD2599" s="41"/>
    </row>
    <row r="2600" spans="1:56" x14ac:dyDescent="0.3">
      <c r="A2600" s="100" t="s">
        <v>40</v>
      </c>
      <c r="B2600" s="100" t="s">
        <v>45</v>
      </c>
      <c r="C2600" s="100" t="s">
        <v>2667</v>
      </c>
      <c r="D2600" s="100" t="s">
        <v>2668</v>
      </c>
      <c r="E2600" s="100" t="s">
        <v>54</v>
      </c>
      <c r="F2600" s="100">
        <v>999928066</v>
      </c>
      <c r="G2600" s="99">
        <f>(J2600+T2600)-H2600</f>
        <v>90</v>
      </c>
      <c r="H2600" s="99"/>
      <c r="I2600" s="24"/>
      <c r="J2600" s="99">
        <f>SUM(K2600,L2600,N2600,O2600,P2600,Q2600)</f>
        <v>90</v>
      </c>
      <c r="K2600" s="99">
        <f>SUM(AD2600,AL2600,AN2600)</f>
        <v>0</v>
      </c>
      <c r="L2600" s="99">
        <f>SUM(AE2600,AF2600,AG2600,AH2600)</f>
        <v>90</v>
      </c>
      <c r="M2600" s="99">
        <f>COUNT(#REF!,#REF!,#REF!,#REF!,#REF!,#REF!,#REF!,AE2600,#REF!,#REF!,#REF!,#REF!,AF2600,AG2600,#REF!,#REF!,#REF!,AH2600)</f>
        <v>1</v>
      </c>
      <c r="N2600" s="99">
        <f>AI2600+AJ2600</f>
        <v>0</v>
      </c>
      <c r="O2600" s="99"/>
      <c r="P2600" s="99">
        <f>AK2600</f>
        <v>0</v>
      </c>
      <c r="Q2600" s="99">
        <f>AM2600</f>
        <v>0</v>
      </c>
      <c r="R2600" s="99">
        <v>0</v>
      </c>
      <c r="S2600" s="47"/>
      <c r="T2600" s="99">
        <f>SUM(U2600,V2600,X2600,Y2600,Z2600,AA2600,AB2600)</f>
        <v>0</v>
      </c>
      <c r="U2600" s="99">
        <f>AP2600</f>
        <v>0</v>
      </c>
      <c r="V2600" s="99">
        <f>SUM(AS2600,AT2600,AU2600,AV2600,AW2600,AX2600,AY2600,AZ2600,BA2600,BB2600,BC2600)</f>
        <v>0</v>
      </c>
      <c r="W2600" s="99">
        <f>COUNT(AS2600,AT2600,AU2600,AV2600,AW2600,AX2600,AY2600,AZ2600,BA2600,BB2600,BC2600)</f>
        <v>0</v>
      </c>
      <c r="X2600" s="99">
        <v>0</v>
      </c>
      <c r="Y2600" s="99">
        <v>0</v>
      </c>
      <c r="Z2600" s="99">
        <v>0</v>
      </c>
      <c r="AA2600" s="99">
        <f>AR2600</f>
        <v>0</v>
      </c>
      <c r="AB2600" s="99">
        <f>AQ2600</f>
        <v>0</v>
      </c>
      <c r="AC2600" s="47"/>
      <c r="AD2600" s="99"/>
      <c r="AE2600" s="99"/>
      <c r="AF2600" s="99"/>
      <c r="AG2600" s="99">
        <v>90</v>
      </c>
      <c r="AH2600" s="99"/>
      <c r="AI2600" s="99"/>
      <c r="AJ2600" s="99"/>
      <c r="AK2600" s="99"/>
      <c r="AL2600" s="99"/>
      <c r="AM2600" s="100"/>
      <c r="AN2600" s="100"/>
      <c r="AO2600" s="44"/>
      <c r="AP2600" s="100"/>
      <c r="AQ2600" s="100"/>
      <c r="AR2600" s="100"/>
      <c r="AS2600" s="100"/>
      <c r="AT2600" s="100"/>
      <c r="AU2600" s="100"/>
      <c r="AV2600" s="100"/>
      <c r="AW2600" s="100"/>
      <c r="AX2600" s="100"/>
      <c r="AY2600" s="100"/>
      <c r="AZ2600" s="100"/>
      <c r="BA2600" s="100"/>
      <c r="BB2600" s="100"/>
      <c r="BC2600" s="100"/>
      <c r="BD2600" s="41"/>
    </row>
    <row r="2601" spans="1:56" x14ac:dyDescent="0.3">
      <c r="A2601" s="100" t="s">
        <v>40</v>
      </c>
      <c r="B2601" s="100" t="s">
        <v>45</v>
      </c>
      <c r="C2601" s="100" t="s">
        <v>3165</v>
      </c>
      <c r="D2601" s="100" t="s">
        <v>3166</v>
      </c>
      <c r="E2601" s="100" t="s">
        <v>54</v>
      </c>
      <c r="F2601" s="100">
        <v>999928569</v>
      </c>
      <c r="G2601" s="99">
        <f>(J2601+T2601)-H2601</f>
        <v>90</v>
      </c>
      <c r="H2601" s="100"/>
      <c r="I2601" s="44"/>
      <c r="J2601" s="99">
        <f>SUM(K2601,L2601,N2601,O2601,P2601,Q2601)</f>
        <v>0</v>
      </c>
      <c r="K2601" s="99">
        <f>SUM(AD2601,AL2601,AN2601)</f>
        <v>0</v>
      </c>
      <c r="L2601" s="99">
        <f>SUM(AE2601,AF2601,AG2601,AH2601)</f>
        <v>0</v>
      </c>
      <c r="M2601" s="99">
        <f>COUNT(#REF!,#REF!,#REF!,#REF!,#REF!,#REF!,#REF!,AE2601,#REF!,#REF!,#REF!,#REF!,AF2601,AG2601,#REF!,#REF!,#REF!,AH2601)</f>
        <v>0</v>
      </c>
      <c r="N2601" s="99">
        <f>AI2601+AJ2601</f>
        <v>0</v>
      </c>
      <c r="O2601" s="99"/>
      <c r="P2601" s="99">
        <f>AK2601</f>
        <v>0</v>
      </c>
      <c r="Q2601" s="99">
        <f>AM2601</f>
        <v>0</v>
      </c>
      <c r="R2601" s="99">
        <v>0</v>
      </c>
      <c r="S2601" s="47"/>
      <c r="T2601" s="99">
        <f>SUM(U2601,V2601,X2601,Y2601,Z2601,AA2601,AB2601)</f>
        <v>90</v>
      </c>
      <c r="U2601" s="99">
        <f>AP2601</f>
        <v>0</v>
      </c>
      <c r="V2601" s="99">
        <f>SUM(AS2601,AT2601,AU2601,AV2601,AW2601,AX2601,AY2601,AZ2601,BA2601,BB2601,BC2601)</f>
        <v>90</v>
      </c>
      <c r="W2601" s="99">
        <f>COUNT(AS2601,AT2601,AU2601,AV2601,AW2601,AX2601,AY2601,AZ2601,BA2601,BB2601,BC2601)</f>
        <v>1</v>
      </c>
      <c r="X2601" s="99">
        <v>0</v>
      </c>
      <c r="Y2601" s="99">
        <v>0</v>
      </c>
      <c r="Z2601" s="99">
        <v>0</v>
      </c>
      <c r="AA2601" s="99">
        <f>AR2601</f>
        <v>0</v>
      </c>
      <c r="AB2601" s="99">
        <f>AQ2601</f>
        <v>0</v>
      </c>
      <c r="AC2601" s="47"/>
      <c r="AD2601" s="100"/>
      <c r="AE2601" s="100"/>
      <c r="AF2601" s="100"/>
      <c r="AG2601" s="100"/>
      <c r="AH2601" s="100"/>
      <c r="AI2601" s="100"/>
      <c r="AJ2601" s="100"/>
      <c r="AK2601" s="100"/>
      <c r="AL2601" s="100"/>
      <c r="AM2601" s="100"/>
      <c r="AN2601" s="100"/>
      <c r="AO2601" s="44"/>
      <c r="AP2601" s="100"/>
      <c r="AQ2601" s="100"/>
      <c r="AR2601" s="100"/>
      <c r="AS2601" s="100"/>
      <c r="AT2601" s="100"/>
      <c r="AU2601" s="100"/>
      <c r="AV2601" s="100"/>
      <c r="AW2601" s="100"/>
      <c r="AX2601" s="100">
        <v>90</v>
      </c>
      <c r="AY2601" s="100"/>
      <c r="AZ2601" s="100"/>
      <c r="BA2601" s="100"/>
      <c r="BB2601" s="100"/>
      <c r="BC2601" s="100"/>
    </row>
    <row r="2602" spans="1:56" x14ac:dyDescent="0.3">
      <c r="A2602" s="100" t="s">
        <v>40</v>
      </c>
      <c r="B2602" s="100" t="s">
        <v>45</v>
      </c>
      <c r="C2602" s="100" t="s">
        <v>3273</v>
      </c>
      <c r="D2602" s="100" t="s">
        <v>3274</v>
      </c>
      <c r="E2602" s="100" t="s">
        <v>54</v>
      </c>
      <c r="F2602" s="100">
        <v>999929961</v>
      </c>
      <c r="G2602" s="99">
        <f>(J2602+T2602)-H2602</f>
        <v>90</v>
      </c>
      <c r="H2602" s="100"/>
      <c r="I2602" s="44"/>
      <c r="J2602" s="99">
        <f>SUM(K2602,L2602,N2602,O2602,P2602,Q2602)</f>
        <v>0</v>
      </c>
      <c r="K2602" s="99">
        <f>SUM(AD2602,AL2602,AN2602)</f>
        <v>0</v>
      </c>
      <c r="L2602" s="99">
        <f>SUM(AE2602,AF2602,AG2602,AH2602)</f>
        <v>0</v>
      </c>
      <c r="M2602" s="99">
        <f>COUNT(#REF!,#REF!,#REF!,#REF!,#REF!,#REF!,#REF!,AE2602,#REF!,#REF!,#REF!,#REF!,AF2602,AG2602,#REF!,#REF!,#REF!,AH2602)</f>
        <v>0</v>
      </c>
      <c r="N2602" s="99">
        <f>AI2602+AJ2602</f>
        <v>0</v>
      </c>
      <c r="O2602" s="99"/>
      <c r="P2602" s="99">
        <f>AK2602</f>
        <v>0</v>
      </c>
      <c r="Q2602" s="99">
        <f>AM2602</f>
        <v>0</v>
      </c>
      <c r="R2602" s="99">
        <v>0</v>
      </c>
      <c r="S2602" s="47"/>
      <c r="T2602" s="99">
        <f>SUM(U2602,V2602,X2602,Y2602,Z2602,AA2602,AB2602)</f>
        <v>90</v>
      </c>
      <c r="U2602" s="99">
        <f>AP2602</f>
        <v>0</v>
      </c>
      <c r="V2602" s="99">
        <f>SUM(AS2602,AT2602,AU2602,AV2602,AW2602,AX2602,AY2602,AZ2602,BA2602,BB2602,BC2602)</f>
        <v>90</v>
      </c>
      <c r="W2602" s="99">
        <f>COUNT(AS2602,AT2602,AU2602,AV2602,AW2602,AX2602,AY2602,AZ2602,BA2602,BB2602,BC2602)</f>
        <v>1</v>
      </c>
      <c r="X2602" s="99">
        <v>0</v>
      </c>
      <c r="Y2602" s="99">
        <v>0</v>
      </c>
      <c r="Z2602" s="99">
        <v>0</v>
      </c>
      <c r="AA2602" s="99">
        <f>AR2602</f>
        <v>0</v>
      </c>
      <c r="AB2602" s="99">
        <f>AQ2602</f>
        <v>0</v>
      </c>
      <c r="AC2602" s="47"/>
      <c r="AD2602" s="100"/>
      <c r="AE2602" s="100"/>
      <c r="AF2602" s="100"/>
      <c r="AG2602" s="100"/>
      <c r="AH2602" s="100"/>
      <c r="AI2602" s="100"/>
      <c r="AJ2602" s="100"/>
      <c r="AK2602" s="100"/>
      <c r="AL2602" s="100"/>
      <c r="AM2602" s="100"/>
      <c r="AN2602" s="100"/>
      <c r="AO2602" s="44"/>
      <c r="AP2602" s="100"/>
      <c r="AQ2602" s="100"/>
      <c r="AR2602" s="100"/>
      <c r="AS2602" s="100"/>
      <c r="AT2602" s="100"/>
      <c r="AU2602" s="100"/>
      <c r="AV2602" s="100"/>
      <c r="AW2602" s="100"/>
      <c r="AX2602" s="100"/>
      <c r="AY2602" s="100"/>
      <c r="AZ2602" s="100">
        <v>90</v>
      </c>
      <c r="BA2602" s="100"/>
      <c r="BB2602" s="100"/>
      <c r="BC2602" s="100"/>
    </row>
    <row r="2603" spans="1:56" x14ac:dyDescent="0.3">
      <c r="A2603" s="102" t="s">
        <v>40</v>
      </c>
      <c r="B2603" s="106" t="s">
        <v>45</v>
      </c>
      <c r="C2603" s="106" t="s">
        <v>2152</v>
      </c>
      <c r="D2603" s="106" t="s">
        <v>2153</v>
      </c>
      <c r="E2603" s="106" t="s">
        <v>54</v>
      </c>
      <c r="F2603" s="106">
        <v>999925953</v>
      </c>
      <c r="G2603" s="99">
        <f>(J2603+T2603)-H2603</f>
        <v>75</v>
      </c>
      <c r="H2603" s="99">
        <f>(K2603+L2603+N2603+O2603+P2603+Q2603+R2603)*0.5</f>
        <v>75</v>
      </c>
      <c r="I2603" s="24"/>
      <c r="J2603" s="99">
        <f>SUM(K2603,L2603,N2603,O2603,P2603,Q2603)</f>
        <v>150</v>
      </c>
      <c r="K2603" s="99">
        <f>SUM(AD2603,AL2603,AN2603)</f>
        <v>0</v>
      </c>
      <c r="L2603" s="99">
        <f>SUM(AE2603,AF2603,AG2603,AH2603)</f>
        <v>30</v>
      </c>
      <c r="M2603" s="99">
        <f>COUNT(#REF!,#REF!,#REF!,#REF!,#REF!,#REF!,#REF!,AE2603,#REF!,#REF!,#REF!,#REF!,AF2603,AG2603,#REF!,#REF!,#REF!,AH2603)</f>
        <v>1</v>
      </c>
      <c r="N2603" s="99">
        <f>AI2603+AJ2603</f>
        <v>0</v>
      </c>
      <c r="O2603" s="99"/>
      <c r="P2603" s="99">
        <f>AK2603</f>
        <v>120</v>
      </c>
      <c r="Q2603" s="99">
        <f>AM2603</f>
        <v>0</v>
      </c>
      <c r="R2603" s="99">
        <v>0</v>
      </c>
      <c r="S2603" s="47"/>
      <c r="T2603" s="99">
        <f>SUM(U2603,V2603,X2603,Y2603,Z2603,AA2603,AB2603)</f>
        <v>0</v>
      </c>
      <c r="U2603" s="99">
        <f>AP2603</f>
        <v>0</v>
      </c>
      <c r="V2603" s="99">
        <f>SUM(AS2603,AT2603,AU2603,AV2603,AW2603,AX2603,AY2603,AZ2603,BA2603,BB2603,BC2603)</f>
        <v>0</v>
      </c>
      <c r="W2603" s="99">
        <f>COUNT(AS2603,AT2603,AU2603,AV2603,AW2603,AX2603,AY2603,AZ2603,BA2603,BB2603,BC2603)</f>
        <v>0</v>
      </c>
      <c r="X2603" s="99">
        <v>0</v>
      </c>
      <c r="Y2603" s="99">
        <v>0</v>
      </c>
      <c r="Z2603" s="99">
        <v>0</v>
      </c>
      <c r="AA2603" s="99">
        <f>AR2603</f>
        <v>0</v>
      </c>
      <c r="AB2603" s="99">
        <f>AQ2603</f>
        <v>0</v>
      </c>
      <c r="AC2603" s="47"/>
      <c r="AD2603" s="99"/>
      <c r="AE2603" s="99"/>
      <c r="AF2603" s="99">
        <v>30</v>
      </c>
      <c r="AG2603" s="99"/>
      <c r="AH2603" s="99"/>
      <c r="AI2603" s="99"/>
      <c r="AJ2603" s="99"/>
      <c r="AK2603" s="99">
        <v>120</v>
      </c>
      <c r="AL2603" s="99"/>
      <c r="AM2603" s="100"/>
      <c r="AN2603" s="100"/>
      <c r="AO2603" s="44"/>
      <c r="AP2603" s="100"/>
      <c r="AQ2603" s="100"/>
      <c r="AR2603" s="100"/>
      <c r="AS2603" s="100"/>
      <c r="AT2603" s="100"/>
      <c r="AU2603" s="100"/>
      <c r="AV2603" s="100"/>
      <c r="AW2603" s="100"/>
      <c r="AX2603" s="100"/>
      <c r="AY2603" s="100"/>
      <c r="AZ2603" s="100"/>
      <c r="BA2603" s="100"/>
      <c r="BB2603" s="100"/>
      <c r="BC2603" s="100"/>
      <c r="BD2603" s="41"/>
    </row>
    <row r="2604" spans="1:56" x14ac:dyDescent="0.3">
      <c r="A2604" s="100" t="s">
        <v>40</v>
      </c>
      <c r="B2604" s="100" t="s">
        <v>45</v>
      </c>
      <c r="C2604" s="100" t="s">
        <v>684</v>
      </c>
      <c r="D2604" s="100" t="s">
        <v>3275</v>
      </c>
      <c r="E2604" s="100" t="s">
        <v>54</v>
      </c>
      <c r="F2604" s="100">
        <v>999929187</v>
      </c>
      <c r="G2604" s="99">
        <f>(J2604+T2604)-H2604</f>
        <v>68</v>
      </c>
      <c r="H2604" s="100"/>
      <c r="I2604" s="44"/>
      <c r="J2604" s="99">
        <f>SUM(K2604,L2604,N2604,O2604,P2604,Q2604)</f>
        <v>0</v>
      </c>
      <c r="K2604" s="99">
        <f>SUM(AD2604,AL2604,AN2604)</f>
        <v>0</v>
      </c>
      <c r="L2604" s="99">
        <f>SUM(AE2604,AF2604,AG2604,AH2604)</f>
        <v>0</v>
      </c>
      <c r="M2604" s="99">
        <f>COUNT(#REF!,#REF!,#REF!,#REF!,#REF!,#REF!,#REF!,AE2604,#REF!,#REF!,#REF!,#REF!,AF2604,AG2604,#REF!,#REF!,#REF!,AH2604)</f>
        <v>0</v>
      </c>
      <c r="N2604" s="99">
        <f>AI2604+AJ2604</f>
        <v>0</v>
      </c>
      <c r="O2604" s="99"/>
      <c r="P2604" s="99">
        <f>AK2604</f>
        <v>0</v>
      </c>
      <c r="Q2604" s="99">
        <f>AM2604</f>
        <v>0</v>
      </c>
      <c r="R2604" s="99">
        <v>0</v>
      </c>
      <c r="S2604" s="47"/>
      <c r="T2604" s="99">
        <f>SUM(U2604,V2604,X2604,Y2604,Z2604,AA2604,AB2604)</f>
        <v>68</v>
      </c>
      <c r="U2604" s="99">
        <f>AP2604</f>
        <v>0</v>
      </c>
      <c r="V2604" s="99">
        <f>SUM(AS2604,AT2604,AU2604,AV2604,AW2604,AX2604,AY2604,AZ2604,BA2604,BB2604,BC2604)</f>
        <v>68</v>
      </c>
      <c r="W2604" s="99">
        <f>COUNT(AS2604,AT2604,AU2604,AV2604,AW2604,AX2604,AY2604,AZ2604,BA2604,BB2604,BC2604)</f>
        <v>1</v>
      </c>
      <c r="X2604" s="99">
        <v>0</v>
      </c>
      <c r="Y2604" s="99">
        <v>0</v>
      </c>
      <c r="Z2604" s="99">
        <v>0</v>
      </c>
      <c r="AA2604" s="99">
        <f>AR2604</f>
        <v>0</v>
      </c>
      <c r="AB2604" s="99">
        <f>AQ2604</f>
        <v>0</v>
      </c>
      <c r="AC2604" s="47"/>
      <c r="AD2604" s="100"/>
      <c r="AE2604" s="100"/>
      <c r="AF2604" s="100"/>
      <c r="AG2604" s="100"/>
      <c r="AH2604" s="100"/>
      <c r="AI2604" s="100"/>
      <c r="AJ2604" s="100"/>
      <c r="AK2604" s="100"/>
      <c r="AL2604" s="100"/>
      <c r="AM2604" s="100"/>
      <c r="AN2604" s="100"/>
      <c r="AO2604" s="44"/>
      <c r="AP2604" s="100"/>
      <c r="AQ2604" s="100"/>
      <c r="AR2604" s="100"/>
      <c r="AS2604" s="100"/>
      <c r="AT2604" s="100"/>
      <c r="AU2604" s="100"/>
      <c r="AV2604" s="100"/>
      <c r="AW2604" s="100"/>
      <c r="AX2604" s="100"/>
      <c r="AY2604" s="100"/>
      <c r="AZ2604" s="100">
        <v>68</v>
      </c>
      <c r="BA2604" s="100"/>
      <c r="BB2604" s="100"/>
      <c r="BC2604" s="100"/>
    </row>
    <row r="2605" spans="1:56" x14ac:dyDescent="0.3">
      <c r="A2605" s="100" t="s">
        <v>40</v>
      </c>
      <c r="B2605" s="100" t="s">
        <v>45</v>
      </c>
      <c r="C2605" s="100" t="s">
        <v>3167</v>
      </c>
      <c r="D2605" s="100" t="s">
        <v>1271</v>
      </c>
      <c r="E2605" s="100" t="s">
        <v>54</v>
      </c>
      <c r="F2605" s="100">
        <v>999931156</v>
      </c>
      <c r="G2605" s="99">
        <f>(J2605+T2605)-H2605</f>
        <v>68</v>
      </c>
      <c r="H2605" s="100"/>
      <c r="I2605" s="44"/>
      <c r="J2605" s="99">
        <f>SUM(K2605,L2605,N2605,O2605,P2605,Q2605)</f>
        <v>0</v>
      </c>
      <c r="K2605" s="99">
        <f>SUM(AD2605,AL2605,AN2605)</f>
        <v>0</v>
      </c>
      <c r="L2605" s="99">
        <f>SUM(AE2605,AF2605,AG2605,AH2605)</f>
        <v>0</v>
      </c>
      <c r="M2605" s="99">
        <f>COUNT(#REF!,#REF!,#REF!,#REF!,#REF!,#REF!,#REF!,AE2605,#REF!,#REF!,#REF!,#REF!,AF2605,AG2605,#REF!,#REF!,#REF!,AH2605)</f>
        <v>0</v>
      </c>
      <c r="N2605" s="99">
        <f>AI2605+AJ2605</f>
        <v>0</v>
      </c>
      <c r="O2605" s="99"/>
      <c r="P2605" s="99">
        <f>AK2605</f>
        <v>0</v>
      </c>
      <c r="Q2605" s="99">
        <f>AM2605</f>
        <v>0</v>
      </c>
      <c r="R2605" s="99">
        <v>0</v>
      </c>
      <c r="S2605" s="47"/>
      <c r="T2605" s="99">
        <f>SUM(U2605,V2605,X2605,Y2605,Z2605,AA2605,AB2605)</f>
        <v>68</v>
      </c>
      <c r="U2605" s="99">
        <f>AP2605</f>
        <v>0</v>
      </c>
      <c r="V2605" s="99">
        <f>SUM(AS2605,AT2605,AU2605,AV2605,AW2605,AX2605,AY2605,AZ2605,BA2605,BB2605,BC2605)</f>
        <v>68</v>
      </c>
      <c r="W2605" s="99">
        <f>COUNT(AS2605,AT2605,AU2605,AV2605,AW2605,AX2605,AY2605,AZ2605,BA2605,BB2605,BC2605)</f>
        <v>1</v>
      </c>
      <c r="X2605" s="99">
        <v>0</v>
      </c>
      <c r="Y2605" s="99">
        <v>0</v>
      </c>
      <c r="Z2605" s="99">
        <v>0</v>
      </c>
      <c r="AA2605" s="99">
        <f>AR2605</f>
        <v>0</v>
      </c>
      <c r="AB2605" s="99">
        <f>AQ2605</f>
        <v>0</v>
      </c>
      <c r="AC2605" s="47"/>
      <c r="AD2605" s="100"/>
      <c r="AE2605" s="100"/>
      <c r="AF2605" s="100"/>
      <c r="AG2605" s="100"/>
      <c r="AH2605" s="100"/>
      <c r="AI2605" s="100"/>
      <c r="AJ2605" s="100"/>
      <c r="AK2605" s="100"/>
      <c r="AL2605" s="100"/>
      <c r="AM2605" s="100"/>
      <c r="AN2605" s="100"/>
      <c r="AO2605" s="44"/>
      <c r="AP2605" s="100"/>
      <c r="AQ2605" s="100"/>
      <c r="AR2605" s="100"/>
      <c r="AS2605" s="100"/>
      <c r="AT2605" s="100"/>
      <c r="AU2605" s="100"/>
      <c r="AV2605" s="100"/>
      <c r="AW2605" s="100"/>
      <c r="AX2605" s="100">
        <v>68</v>
      </c>
      <c r="AY2605" s="100"/>
      <c r="AZ2605" s="100"/>
      <c r="BA2605" s="100"/>
      <c r="BB2605" s="100"/>
      <c r="BC2605" s="100"/>
    </row>
    <row r="2606" spans="1:56" x14ac:dyDescent="0.3">
      <c r="A2606" s="100" t="s">
        <v>40</v>
      </c>
      <c r="B2606" s="100" t="s">
        <v>45</v>
      </c>
      <c r="C2606" s="100" t="s">
        <v>3276</v>
      </c>
      <c r="D2606" s="100" t="s">
        <v>3277</v>
      </c>
      <c r="E2606" s="100" t="s">
        <v>54</v>
      </c>
      <c r="F2606" s="100">
        <v>999931304</v>
      </c>
      <c r="G2606" s="99">
        <f>(J2606+T2606)-H2606</f>
        <v>68</v>
      </c>
      <c r="H2606" s="100"/>
      <c r="I2606" s="44"/>
      <c r="J2606" s="99">
        <f>SUM(K2606,L2606,N2606,O2606,P2606,Q2606)</f>
        <v>0</v>
      </c>
      <c r="K2606" s="99">
        <f>SUM(AD2606,AL2606,AN2606)</f>
        <v>0</v>
      </c>
      <c r="L2606" s="99">
        <f>SUM(AE2606,AF2606,AG2606,AH2606)</f>
        <v>0</v>
      </c>
      <c r="M2606" s="99">
        <f>COUNT(#REF!,#REF!,#REF!,#REF!,#REF!,#REF!,#REF!,AE2606,#REF!,#REF!,#REF!,#REF!,AF2606,AG2606,#REF!,#REF!,#REF!,AH2606)</f>
        <v>0</v>
      </c>
      <c r="N2606" s="99">
        <f>AI2606+AJ2606</f>
        <v>0</v>
      </c>
      <c r="O2606" s="99"/>
      <c r="P2606" s="99">
        <f>AK2606</f>
        <v>0</v>
      </c>
      <c r="Q2606" s="99">
        <f>AM2606</f>
        <v>0</v>
      </c>
      <c r="R2606" s="99">
        <v>0</v>
      </c>
      <c r="S2606" s="47"/>
      <c r="T2606" s="99">
        <f>SUM(U2606,V2606,X2606,Y2606,Z2606,AA2606,AB2606)</f>
        <v>68</v>
      </c>
      <c r="U2606" s="99">
        <f>AP2606</f>
        <v>0</v>
      </c>
      <c r="V2606" s="99">
        <f>SUM(AS2606,AT2606,AU2606,AV2606,AW2606,AX2606,AY2606,AZ2606,BA2606,BB2606,BC2606)</f>
        <v>68</v>
      </c>
      <c r="W2606" s="99">
        <f>COUNT(AS2606,AT2606,AU2606,AV2606,AW2606,AX2606,AY2606,AZ2606,BA2606,BB2606,BC2606)</f>
        <v>1</v>
      </c>
      <c r="X2606" s="99">
        <v>0</v>
      </c>
      <c r="Y2606" s="99">
        <v>0</v>
      </c>
      <c r="Z2606" s="99">
        <v>0</v>
      </c>
      <c r="AA2606" s="99">
        <f>AR2606</f>
        <v>0</v>
      </c>
      <c r="AB2606" s="99">
        <f>AQ2606</f>
        <v>0</v>
      </c>
      <c r="AC2606" s="47"/>
      <c r="AD2606" s="100"/>
      <c r="AE2606" s="100"/>
      <c r="AF2606" s="100"/>
      <c r="AG2606" s="100"/>
      <c r="AH2606" s="100"/>
      <c r="AI2606" s="100"/>
      <c r="AJ2606" s="100"/>
      <c r="AK2606" s="100"/>
      <c r="AL2606" s="100"/>
      <c r="AM2606" s="100"/>
      <c r="AN2606" s="100"/>
      <c r="AO2606" s="44"/>
      <c r="AP2606" s="100"/>
      <c r="AQ2606" s="100"/>
      <c r="AR2606" s="100"/>
      <c r="AS2606" s="100"/>
      <c r="AT2606" s="100"/>
      <c r="AU2606" s="100"/>
      <c r="AV2606" s="100"/>
      <c r="AW2606" s="100"/>
      <c r="AX2606" s="100"/>
      <c r="AY2606" s="100"/>
      <c r="AZ2606" s="100">
        <v>68</v>
      </c>
      <c r="BA2606" s="100"/>
      <c r="BB2606" s="100"/>
      <c r="BC2606" s="100"/>
    </row>
    <row r="2607" spans="1:56" x14ac:dyDescent="0.3">
      <c r="A2607" s="100" t="s">
        <v>40</v>
      </c>
      <c r="B2607" s="100" t="s">
        <v>45</v>
      </c>
      <c r="C2607" s="100" t="s">
        <v>684</v>
      </c>
      <c r="D2607" s="100" t="s">
        <v>2573</v>
      </c>
      <c r="E2607" s="100" t="s">
        <v>54</v>
      </c>
      <c r="F2607" s="100">
        <v>999927640</v>
      </c>
      <c r="G2607" s="99">
        <f>(J2607+T2607)-H2607</f>
        <v>63</v>
      </c>
      <c r="H2607" s="99"/>
      <c r="I2607" s="24"/>
      <c r="J2607" s="99">
        <f>SUM(K2607,L2607,N2607,O2607,P2607,Q2607)</f>
        <v>63</v>
      </c>
      <c r="K2607" s="99">
        <f>SUM(AD2607,AL2607,AN2607)</f>
        <v>0</v>
      </c>
      <c r="L2607" s="99">
        <f>SUM(AE2607,AF2607,AG2607,AH2607)</f>
        <v>63</v>
      </c>
      <c r="M2607" s="99">
        <f>COUNT(#REF!,#REF!,#REF!,#REF!,#REF!,#REF!,#REF!,AE2607,#REF!,#REF!,#REF!,#REF!,AF2607,AG2607,#REF!,#REF!,#REF!,AH2607)</f>
        <v>1</v>
      </c>
      <c r="N2607" s="99">
        <f>AI2607+AJ2607</f>
        <v>0</v>
      </c>
      <c r="O2607" s="99"/>
      <c r="P2607" s="99">
        <f>AK2607</f>
        <v>0</v>
      </c>
      <c r="Q2607" s="99">
        <f>AM2607</f>
        <v>0</v>
      </c>
      <c r="R2607" s="99">
        <v>0</v>
      </c>
      <c r="S2607" s="47"/>
      <c r="T2607" s="99">
        <f>SUM(U2607,V2607,X2607,Y2607,Z2607,AA2607,AB2607)</f>
        <v>0</v>
      </c>
      <c r="U2607" s="99">
        <f>AP2607</f>
        <v>0</v>
      </c>
      <c r="V2607" s="99">
        <f>SUM(AS2607,AT2607,AU2607,AV2607,AW2607,AX2607,AY2607,AZ2607,BA2607,BB2607,BC2607)</f>
        <v>0</v>
      </c>
      <c r="W2607" s="99">
        <f>COUNT(AS2607,AT2607,AU2607,AV2607,AW2607,AX2607,AY2607,AZ2607,BA2607,BB2607,BC2607)</f>
        <v>0</v>
      </c>
      <c r="X2607" s="99">
        <v>0</v>
      </c>
      <c r="Y2607" s="99">
        <v>0</v>
      </c>
      <c r="Z2607" s="99">
        <v>0</v>
      </c>
      <c r="AA2607" s="99">
        <f>AR2607</f>
        <v>0</v>
      </c>
      <c r="AB2607" s="99">
        <f>AQ2607</f>
        <v>0</v>
      </c>
      <c r="AC2607" s="47"/>
      <c r="AD2607" s="99"/>
      <c r="AE2607" s="99"/>
      <c r="AF2607" s="99"/>
      <c r="AG2607" s="99">
        <v>63</v>
      </c>
      <c r="AH2607" s="99"/>
      <c r="AI2607" s="99"/>
      <c r="AJ2607" s="99"/>
      <c r="AK2607" s="99"/>
      <c r="AL2607" s="99"/>
      <c r="AM2607" s="100"/>
      <c r="AN2607" s="100"/>
      <c r="AO2607" s="44"/>
      <c r="AP2607" s="100"/>
      <c r="AQ2607" s="100"/>
      <c r="AR2607" s="100"/>
      <c r="AS2607" s="100"/>
      <c r="AT2607" s="100"/>
      <c r="AU2607" s="100"/>
      <c r="AV2607" s="100"/>
      <c r="AW2607" s="100"/>
      <c r="AX2607" s="100"/>
      <c r="AY2607" s="100"/>
      <c r="AZ2607" s="100"/>
      <c r="BA2607" s="100"/>
      <c r="BB2607" s="100"/>
      <c r="BC2607" s="100"/>
      <c r="BD2607" s="41"/>
    </row>
    <row r="2608" spans="1:56" x14ac:dyDescent="0.3">
      <c r="A2608" s="100" t="s">
        <v>40</v>
      </c>
      <c r="B2608" s="100" t="s">
        <v>45</v>
      </c>
      <c r="C2608" s="100" t="s">
        <v>3169</v>
      </c>
      <c r="D2608" s="100" t="s">
        <v>848</v>
      </c>
      <c r="E2608" s="100" t="s">
        <v>54</v>
      </c>
      <c r="F2608" s="100">
        <v>999930472</v>
      </c>
      <c r="G2608" s="99">
        <f>(J2608+T2608)-H2608</f>
        <v>63</v>
      </c>
      <c r="H2608" s="100"/>
      <c r="I2608" s="44"/>
      <c r="J2608" s="99">
        <f>SUM(K2608,L2608,N2608,O2608,P2608,Q2608)</f>
        <v>0</v>
      </c>
      <c r="K2608" s="99">
        <f>SUM(AD2608,AL2608,AN2608)</f>
        <v>0</v>
      </c>
      <c r="L2608" s="99">
        <f>SUM(AE2608,AF2608,AG2608,AH2608)</f>
        <v>0</v>
      </c>
      <c r="M2608" s="99">
        <f>COUNT(#REF!,#REF!,#REF!,#REF!,#REF!,#REF!,#REF!,AE2608,#REF!,#REF!,#REF!,#REF!,AF2608,AG2608,#REF!,#REF!,#REF!,AH2608)</f>
        <v>0</v>
      </c>
      <c r="N2608" s="99">
        <f>AI2608+AJ2608</f>
        <v>0</v>
      </c>
      <c r="O2608" s="99"/>
      <c r="P2608" s="99">
        <f>AK2608</f>
        <v>0</v>
      </c>
      <c r="Q2608" s="99">
        <f>AM2608</f>
        <v>0</v>
      </c>
      <c r="R2608" s="99">
        <v>0</v>
      </c>
      <c r="S2608" s="47"/>
      <c r="T2608" s="99">
        <f>SUM(U2608,V2608,X2608,Y2608,Z2608,AA2608,AB2608)</f>
        <v>63</v>
      </c>
      <c r="U2608" s="99">
        <f>AP2608</f>
        <v>0</v>
      </c>
      <c r="V2608" s="99">
        <f>SUM(AS2608,AT2608,AU2608,AV2608,AW2608,AX2608,AY2608,AZ2608,BA2608,BB2608,BC2608)</f>
        <v>63</v>
      </c>
      <c r="W2608" s="99">
        <f>COUNT(AS2608,AT2608,AU2608,AV2608,AW2608,AX2608,AY2608,AZ2608,BA2608,BB2608,BC2608)</f>
        <v>1</v>
      </c>
      <c r="X2608" s="99">
        <v>0</v>
      </c>
      <c r="Y2608" s="99">
        <v>0</v>
      </c>
      <c r="Z2608" s="99">
        <v>0</v>
      </c>
      <c r="AA2608" s="99">
        <f>AR2608</f>
        <v>0</v>
      </c>
      <c r="AB2608" s="99">
        <f>AQ2608</f>
        <v>0</v>
      </c>
      <c r="AC2608" s="47"/>
      <c r="AD2608" s="100"/>
      <c r="AE2608" s="100"/>
      <c r="AF2608" s="100"/>
      <c r="AG2608" s="100"/>
      <c r="AH2608" s="100"/>
      <c r="AI2608" s="100"/>
      <c r="AJ2608" s="100"/>
      <c r="AK2608" s="100"/>
      <c r="AL2608" s="100"/>
      <c r="AM2608" s="100"/>
      <c r="AN2608" s="100"/>
      <c r="AO2608" s="44"/>
      <c r="AP2608" s="100"/>
      <c r="AQ2608" s="100"/>
      <c r="AR2608" s="100"/>
      <c r="AS2608" s="100"/>
      <c r="AT2608" s="100"/>
      <c r="AU2608" s="100"/>
      <c r="AV2608" s="100"/>
      <c r="AW2608" s="100"/>
      <c r="AX2608" s="100">
        <v>63</v>
      </c>
      <c r="AY2608" s="100"/>
      <c r="AZ2608" s="100"/>
      <c r="BA2608" s="100"/>
      <c r="BB2608" s="100"/>
      <c r="BC2608" s="100"/>
    </row>
    <row r="2609" spans="1:55" x14ac:dyDescent="0.3">
      <c r="A2609" s="100" t="s">
        <v>40</v>
      </c>
      <c r="B2609" s="100" t="s">
        <v>45</v>
      </c>
      <c r="C2609" s="100" t="s">
        <v>1201</v>
      </c>
      <c r="D2609" s="100" t="s">
        <v>3554</v>
      </c>
      <c r="E2609" s="100" t="s">
        <v>54</v>
      </c>
      <c r="F2609" s="100">
        <v>999928907</v>
      </c>
      <c r="G2609" s="99">
        <f>(J2609+T2609)-H2609</f>
        <v>60</v>
      </c>
      <c r="H2609" s="100"/>
      <c r="I2609" s="44"/>
      <c r="J2609" s="99">
        <f>SUM(K2609,L2609,N2609,O2609,P2609,Q2609)</f>
        <v>0</v>
      </c>
      <c r="K2609" s="99">
        <f>SUM(AD2609,AL2609,AN2609)</f>
        <v>0</v>
      </c>
      <c r="L2609" s="99">
        <f>SUM(AE2609,AF2609,AG2609,AH2609)</f>
        <v>0</v>
      </c>
      <c r="M2609" s="99">
        <f>COUNT(#REF!,#REF!,#REF!,#REF!,#REF!,#REF!,#REF!,AE2609,#REF!,#REF!,#REF!,#REF!,AF2609,AG2609,#REF!,#REF!,#REF!,AH2609)</f>
        <v>0</v>
      </c>
      <c r="N2609" s="99">
        <f>AI2609+AJ2609</f>
        <v>0</v>
      </c>
      <c r="O2609" s="99"/>
      <c r="P2609" s="99">
        <f>AK2609</f>
        <v>0</v>
      </c>
      <c r="Q2609" s="99">
        <f>AM2609</f>
        <v>0</v>
      </c>
      <c r="R2609" s="99">
        <v>0</v>
      </c>
      <c r="S2609" s="47"/>
      <c r="T2609" s="99">
        <f>SUM(U2609,V2609,X2609,Y2609,Z2609,AA2609,AB2609)</f>
        <v>60</v>
      </c>
      <c r="U2609" s="99">
        <f>AP2609</f>
        <v>0</v>
      </c>
      <c r="V2609" s="99">
        <f>SUM(AS2609,AT2609,AU2609,AV2609,AW2609,AX2609,AY2609,AZ2609,BA2609,BB2609,BC2609)</f>
        <v>60</v>
      </c>
      <c r="W2609" s="99">
        <f>COUNT(AS2609,AT2609,AU2609,AV2609,AW2609,AX2609,AY2609,AZ2609,BA2609,BB2609,BC2609)</f>
        <v>1</v>
      </c>
      <c r="X2609" s="99">
        <v>0</v>
      </c>
      <c r="Y2609" s="99">
        <v>0</v>
      </c>
      <c r="Z2609" s="99">
        <v>0</v>
      </c>
      <c r="AA2609" s="99">
        <f>AR2609</f>
        <v>0</v>
      </c>
      <c r="AB2609" s="99">
        <f>AQ2609</f>
        <v>0</v>
      </c>
      <c r="AC2609" s="47"/>
      <c r="AD2609" s="100"/>
      <c r="AE2609" s="100"/>
      <c r="AF2609" s="100"/>
      <c r="AG2609" s="100"/>
      <c r="AH2609" s="100"/>
      <c r="AI2609" s="100"/>
      <c r="AJ2609" s="100"/>
      <c r="AK2609" s="100"/>
      <c r="AL2609" s="100"/>
      <c r="AM2609" s="100"/>
      <c r="AN2609" s="100"/>
      <c r="AO2609" s="44"/>
      <c r="AP2609" s="100"/>
      <c r="AQ2609" s="100"/>
      <c r="AR2609" s="100"/>
      <c r="AS2609" s="100"/>
      <c r="AT2609" s="100"/>
      <c r="AU2609" s="100"/>
      <c r="AV2609" s="100"/>
      <c r="AW2609" s="100"/>
      <c r="AX2609" s="100"/>
      <c r="AY2609" s="100"/>
      <c r="AZ2609" s="100"/>
      <c r="BA2609" s="100">
        <v>60</v>
      </c>
      <c r="BB2609" s="100"/>
      <c r="BC2609" s="100"/>
    </row>
    <row r="2610" spans="1:55" x14ac:dyDescent="0.3">
      <c r="A2610" s="99" t="s">
        <v>40</v>
      </c>
      <c r="B2610" s="99" t="s">
        <v>45</v>
      </c>
      <c r="C2610" s="99" t="s">
        <v>2725</v>
      </c>
      <c r="D2610" s="99" t="s">
        <v>2726</v>
      </c>
      <c r="E2610" s="99" t="s">
        <v>54</v>
      </c>
      <c r="F2610" s="99">
        <v>999928247</v>
      </c>
      <c r="G2610" s="99">
        <f>(J2610+T2610)-H2610</f>
        <v>52.5</v>
      </c>
      <c r="H2610" s="99"/>
      <c r="I2610" s="24"/>
      <c r="J2610" s="99">
        <f>SUM(K2610,L2610,N2610,O2610,P2610,Q2610)</f>
        <v>52.5</v>
      </c>
      <c r="K2610" s="99">
        <f>SUM(AD2610,AL2610,AN2610)</f>
        <v>0</v>
      </c>
      <c r="L2610" s="99">
        <f>SUM(AE2610,AF2610,AG2610,AH2610)</f>
        <v>0</v>
      </c>
      <c r="M2610" s="99">
        <f>COUNT(#REF!,#REF!,#REF!,#REF!,#REF!,#REF!,#REF!,AE2610,#REF!,#REF!,#REF!,#REF!,AF2610,AG2610,#REF!,#REF!,#REF!,AH2610)</f>
        <v>0</v>
      </c>
      <c r="N2610" s="99">
        <f>AI2610+AJ2610</f>
        <v>52.5</v>
      </c>
      <c r="O2610" s="99"/>
      <c r="P2610" s="99">
        <f>AK2610</f>
        <v>0</v>
      </c>
      <c r="Q2610" s="99">
        <f>AM2610</f>
        <v>0</v>
      </c>
      <c r="R2610" s="99">
        <v>0</v>
      </c>
      <c r="S2610" s="47"/>
      <c r="T2610" s="99">
        <f>SUM(U2610,V2610,X2610,Y2610,Z2610,AA2610,AB2610)</f>
        <v>0</v>
      </c>
      <c r="U2610" s="99">
        <f>AP2610</f>
        <v>0</v>
      </c>
      <c r="V2610" s="99">
        <f>SUM(AS2610,AT2610,AU2610,AV2610,AW2610,AX2610,AY2610,AZ2610,BA2610,BB2610,BC2610)</f>
        <v>0</v>
      </c>
      <c r="W2610" s="99">
        <f>COUNT(AS2610,AT2610,AU2610,AV2610,AW2610,AX2610,AY2610,AZ2610,BA2610,BB2610,BC2610)</f>
        <v>0</v>
      </c>
      <c r="X2610" s="99">
        <v>0</v>
      </c>
      <c r="Y2610" s="99">
        <v>0</v>
      </c>
      <c r="Z2610" s="99">
        <v>0</v>
      </c>
      <c r="AA2610" s="99">
        <f>AR2610</f>
        <v>0</v>
      </c>
      <c r="AB2610" s="99">
        <f>AQ2610</f>
        <v>0</v>
      </c>
      <c r="AC2610" s="47"/>
      <c r="AD2610" s="99"/>
      <c r="AE2610" s="99"/>
      <c r="AF2610" s="99"/>
      <c r="AG2610" s="99"/>
      <c r="AH2610" s="99"/>
      <c r="AI2610" s="99"/>
      <c r="AJ2610" s="99">
        <v>52.5</v>
      </c>
      <c r="AK2610" s="99"/>
      <c r="AL2610" s="99"/>
      <c r="AM2610" s="100"/>
      <c r="AN2610" s="100"/>
      <c r="AO2610" s="44"/>
      <c r="AP2610" s="100"/>
      <c r="AQ2610" s="100"/>
      <c r="AR2610" s="100"/>
      <c r="AS2610" s="100"/>
      <c r="AT2610" s="100"/>
      <c r="AU2610" s="100"/>
      <c r="AV2610" s="100"/>
      <c r="AW2610" s="100"/>
      <c r="AX2610" s="100"/>
      <c r="AY2610" s="100"/>
      <c r="AZ2610" s="100"/>
      <c r="BA2610" s="100"/>
      <c r="BB2610" s="100"/>
      <c r="BC2610" s="100"/>
    </row>
    <row r="2611" spans="1:55" x14ac:dyDescent="0.3">
      <c r="A2611" s="100" t="s">
        <v>40</v>
      </c>
      <c r="B2611" s="100" t="s">
        <v>45</v>
      </c>
      <c r="C2611" s="100" t="s">
        <v>3278</v>
      </c>
      <c r="D2611" s="100" t="s">
        <v>3279</v>
      </c>
      <c r="E2611" s="100" t="s">
        <v>54</v>
      </c>
      <c r="F2611" s="100">
        <v>999929188</v>
      </c>
      <c r="G2611" s="99">
        <f>(J2611+T2611)-H2611</f>
        <v>51</v>
      </c>
      <c r="H2611" s="100"/>
      <c r="I2611" s="44"/>
      <c r="J2611" s="99">
        <f>SUM(K2611,L2611,N2611,O2611,P2611,Q2611)</f>
        <v>0</v>
      </c>
      <c r="K2611" s="99">
        <f>SUM(AD2611,AL2611,AN2611)</f>
        <v>0</v>
      </c>
      <c r="L2611" s="99">
        <f>SUM(AE2611,AF2611,AG2611,AH2611)</f>
        <v>0</v>
      </c>
      <c r="M2611" s="99">
        <f>COUNT(#REF!,#REF!,#REF!,#REF!,#REF!,#REF!,#REF!,AE2611,#REF!,#REF!,#REF!,#REF!,AF2611,AG2611,#REF!,#REF!,#REF!,AH2611)</f>
        <v>0</v>
      </c>
      <c r="N2611" s="99">
        <f>AI2611+AJ2611</f>
        <v>0</v>
      </c>
      <c r="O2611" s="99"/>
      <c r="P2611" s="99">
        <f>AK2611</f>
        <v>0</v>
      </c>
      <c r="Q2611" s="99">
        <f>AM2611</f>
        <v>0</v>
      </c>
      <c r="R2611" s="99">
        <v>0</v>
      </c>
      <c r="S2611" s="47"/>
      <c r="T2611" s="99">
        <f>SUM(U2611,V2611,X2611,Y2611,Z2611,AA2611,AB2611)</f>
        <v>51</v>
      </c>
      <c r="U2611" s="99">
        <f>AP2611</f>
        <v>0</v>
      </c>
      <c r="V2611" s="99">
        <f>SUM(AS2611,AT2611,AU2611,AV2611,AW2611,AX2611,AY2611,AZ2611,BA2611,BB2611,BC2611)</f>
        <v>51</v>
      </c>
      <c r="W2611" s="99">
        <f>COUNT(AS2611,AT2611,AU2611,AV2611,AW2611,AX2611,AY2611,AZ2611,BA2611,BB2611,BC2611)</f>
        <v>1</v>
      </c>
      <c r="X2611" s="99">
        <v>0</v>
      </c>
      <c r="Y2611" s="99">
        <v>0</v>
      </c>
      <c r="Z2611" s="99">
        <v>0</v>
      </c>
      <c r="AA2611" s="99">
        <f>AR2611</f>
        <v>0</v>
      </c>
      <c r="AB2611" s="99">
        <f>AQ2611</f>
        <v>0</v>
      </c>
      <c r="AC2611" s="47"/>
      <c r="AD2611" s="100"/>
      <c r="AE2611" s="100"/>
      <c r="AF2611" s="100"/>
      <c r="AG2611" s="100"/>
      <c r="AH2611" s="100"/>
      <c r="AI2611" s="100"/>
      <c r="AJ2611" s="100"/>
      <c r="AK2611" s="100"/>
      <c r="AL2611" s="100"/>
      <c r="AM2611" s="100"/>
      <c r="AN2611" s="100"/>
      <c r="AO2611" s="44"/>
      <c r="AP2611" s="100"/>
      <c r="AQ2611" s="100"/>
      <c r="AR2611" s="100"/>
      <c r="AS2611" s="100"/>
      <c r="AT2611" s="100"/>
      <c r="AU2611" s="100"/>
      <c r="AV2611" s="100"/>
      <c r="AW2611" s="100"/>
      <c r="AX2611" s="100"/>
      <c r="AY2611" s="100"/>
      <c r="AZ2611" s="100">
        <v>51</v>
      </c>
      <c r="BA2611" s="100"/>
      <c r="BB2611" s="100"/>
      <c r="BC2611" s="100"/>
    </row>
    <row r="2612" spans="1:55" x14ac:dyDescent="0.3">
      <c r="A2612" s="100" t="s">
        <v>40</v>
      </c>
      <c r="B2612" s="100" t="s">
        <v>45</v>
      </c>
      <c r="C2612" s="100" t="s">
        <v>3280</v>
      </c>
      <c r="D2612" s="100" t="s">
        <v>130</v>
      </c>
      <c r="E2612" s="100" t="s">
        <v>54</v>
      </c>
      <c r="F2612" s="100">
        <v>999929205</v>
      </c>
      <c r="G2612" s="99">
        <f>(J2612+T2612)-H2612</f>
        <v>51</v>
      </c>
      <c r="H2612" s="100"/>
      <c r="I2612" s="44"/>
      <c r="J2612" s="99">
        <f>SUM(K2612,L2612,N2612,O2612,P2612,Q2612)</f>
        <v>0</v>
      </c>
      <c r="K2612" s="99">
        <f>SUM(AD2612,AL2612,AN2612)</f>
        <v>0</v>
      </c>
      <c r="L2612" s="99">
        <f>SUM(AE2612,AF2612,AG2612,AH2612)</f>
        <v>0</v>
      </c>
      <c r="M2612" s="99">
        <f>COUNT(#REF!,#REF!,#REF!,#REF!,#REF!,#REF!,#REF!,AE2612,#REF!,#REF!,#REF!,#REF!,AF2612,AG2612,#REF!,#REF!,#REF!,AH2612)</f>
        <v>0</v>
      </c>
      <c r="N2612" s="99">
        <f>AI2612+AJ2612</f>
        <v>0</v>
      </c>
      <c r="O2612" s="99"/>
      <c r="P2612" s="99">
        <f>AK2612</f>
        <v>0</v>
      </c>
      <c r="Q2612" s="99">
        <f>AM2612</f>
        <v>0</v>
      </c>
      <c r="R2612" s="99">
        <v>0</v>
      </c>
      <c r="S2612" s="47"/>
      <c r="T2612" s="99">
        <f>SUM(U2612,V2612,X2612,Y2612,Z2612,AA2612,AB2612)</f>
        <v>51</v>
      </c>
      <c r="U2612" s="99">
        <f>AP2612</f>
        <v>0</v>
      </c>
      <c r="V2612" s="99">
        <f>SUM(AS2612,AT2612,AU2612,AV2612,AW2612,AX2612,AY2612,AZ2612,BA2612,BB2612,BC2612)</f>
        <v>51</v>
      </c>
      <c r="W2612" s="99">
        <f>COUNT(AS2612,AT2612,AU2612,AV2612,AW2612,AX2612,AY2612,AZ2612,BA2612,BB2612,BC2612)</f>
        <v>1</v>
      </c>
      <c r="X2612" s="99">
        <v>0</v>
      </c>
      <c r="Y2612" s="99">
        <v>0</v>
      </c>
      <c r="Z2612" s="99">
        <v>0</v>
      </c>
      <c r="AA2612" s="99">
        <f>AR2612</f>
        <v>0</v>
      </c>
      <c r="AB2612" s="99">
        <f>AQ2612</f>
        <v>0</v>
      </c>
      <c r="AC2612" s="47"/>
      <c r="AD2612" s="100"/>
      <c r="AE2612" s="100"/>
      <c r="AF2612" s="100"/>
      <c r="AG2612" s="100"/>
      <c r="AH2612" s="100"/>
      <c r="AI2612" s="100"/>
      <c r="AJ2612" s="100"/>
      <c r="AK2612" s="100"/>
      <c r="AL2612" s="100"/>
      <c r="AM2612" s="100"/>
      <c r="AN2612" s="100"/>
      <c r="AO2612" s="44"/>
      <c r="AP2612" s="100"/>
      <c r="AQ2612" s="100"/>
      <c r="AR2612" s="100"/>
      <c r="AS2612" s="100"/>
      <c r="AT2612" s="100"/>
      <c r="AU2612" s="100"/>
      <c r="AV2612" s="100"/>
      <c r="AW2612" s="100"/>
      <c r="AX2612" s="100"/>
      <c r="AY2612" s="100"/>
      <c r="AZ2612" s="100">
        <v>51</v>
      </c>
      <c r="BA2612" s="100"/>
      <c r="BB2612" s="100"/>
      <c r="BC2612" s="100"/>
    </row>
    <row r="2613" spans="1:55" x14ac:dyDescent="0.3">
      <c r="A2613" s="100" t="s">
        <v>40</v>
      </c>
      <c r="B2613" s="100" t="s">
        <v>45</v>
      </c>
      <c r="C2613" s="100" t="s">
        <v>3555</v>
      </c>
      <c r="D2613" s="100" t="s">
        <v>3556</v>
      </c>
      <c r="E2613" s="100" t="s">
        <v>54</v>
      </c>
      <c r="F2613" s="100">
        <v>999931228</v>
      </c>
      <c r="G2613" s="99">
        <f>(J2613+T2613)-H2613</f>
        <v>45</v>
      </c>
      <c r="H2613" s="100"/>
      <c r="I2613" s="44"/>
      <c r="J2613" s="99">
        <f>SUM(K2613,L2613,N2613,O2613,P2613,Q2613)</f>
        <v>0</v>
      </c>
      <c r="K2613" s="99">
        <f>SUM(AD2613,AL2613,AN2613)</f>
        <v>0</v>
      </c>
      <c r="L2613" s="99">
        <f>SUM(AE2613,AF2613,AG2613,AH2613)</f>
        <v>0</v>
      </c>
      <c r="M2613" s="99">
        <f>COUNT(#REF!,#REF!,#REF!,#REF!,#REF!,#REF!,#REF!,AE2613,#REF!,#REF!,#REF!,#REF!,AF2613,AG2613,#REF!,#REF!,#REF!,AH2613)</f>
        <v>0</v>
      </c>
      <c r="N2613" s="99">
        <f>AI2613+AJ2613</f>
        <v>0</v>
      </c>
      <c r="O2613" s="99"/>
      <c r="P2613" s="99">
        <f>AK2613</f>
        <v>0</v>
      </c>
      <c r="Q2613" s="99">
        <f>AM2613</f>
        <v>0</v>
      </c>
      <c r="R2613" s="99">
        <v>0</v>
      </c>
      <c r="S2613" s="47"/>
      <c r="T2613" s="99">
        <f>SUM(U2613,V2613,X2613,Y2613,Z2613,AA2613,AB2613)</f>
        <v>45</v>
      </c>
      <c r="U2613" s="99">
        <f>AP2613</f>
        <v>0</v>
      </c>
      <c r="V2613" s="99">
        <f>SUM(AS2613,AT2613,AU2613,AV2613,AW2613,AX2613,AY2613,AZ2613,BA2613,BB2613,BC2613)</f>
        <v>45</v>
      </c>
      <c r="W2613" s="99">
        <f>COUNT(AS2613,AT2613,AU2613,AV2613,AW2613,AX2613,AY2613,AZ2613,BA2613,BB2613,BC2613)</f>
        <v>1</v>
      </c>
      <c r="X2613" s="99">
        <v>0</v>
      </c>
      <c r="Y2613" s="99">
        <v>0</v>
      </c>
      <c r="Z2613" s="99">
        <v>0</v>
      </c>
      <c r="AA2613" s="99">
        <f>AR2613</f>
        <v>0</v>
      </c>
      <c r="AB2613" s="99">
        <f>AQ2613</f>
        <v>0</v>
      </c>
      <c r="AC2613" s="47"/>
      <c r="AD2613" s="100"/>
      <c r="AE2613" s="100"/>
      <c r="AF2613" s="100"/>
      <c r="AG2613" s="100"/>
      <c r="AH2613" s="100"/>
      <c r="AI2613" s="100"/>
      <c r="AJ2613" s="100"/>
      <c r="AK2613" s="100"/>
      <c r="AL2613" s="100"/>
      <c r="AM2613" s="100"/>
      <c r="AN2613" s="100"/>
      <c r="AO2613" s="44"/>
      <c r="AP2613" s="100"/>
      <c r="AQ2613" s="100"/>
      <c r="AR2613" s="100"/>
      <c r="AS2613" s="100"/>
      <c r="AT2613" s="100"/>
      <c r="AU2613" s="100"/>
      <c r="AV2613" s="100"/>
      <c r="AW2613" s="100"/>
      <c r="AX2613" s="100"/>
      <c r="AY2613" s="100"/>
      <c r="AZ2613" s="100"/>
      <c r="BA2613" s="100">
        <v>45</v>
      </c>
      <c r="BB2613" s="100"/>
      <c r="BC2613" s="100"/>
    </row>
    <row r="2614" spans="1:55" x14ac:dyDescent="0.3">
      <c r="A2614" s="102" t="s">
        <v>40</v>
      </c>
      <c r="B2614" s="99" t="s">
        <v>45</v>
      </c>
      <c r="C2614" s="99" t="s">
        <v>2713</v>
      </c>
      <c r="D2614" s="99" t="s">
        <v>2714</v>
      </c>
      <c r="E2614" s="99" t="s">
        <v>54</v>
      </c>
      <c r="F2614" s="99">
        <v>999928203</v>
      </c>
      <c r="G2614" s="99">
        <f>(J2614+T2614)-H2614</f>
        <v>39.5</v>
      </c>
      <c r="H2614" s="99">
        <f>(K2614+L2614+N2614+O2614+P2614+Q2614+R2614)*0.5</f>
        <v>39.5</v>
      </c>
      <c r="I2614" s="24"/>
      <c r="J2614" s="99">
        <f>SUM(K2614,L2614,N2614,O2614,P2614,Q2614)</f>
        <v>79</v>
      </c>
      <c r="K2614" s="99">
        <f>SUM(AD2614,AL2614,AN2614)</f>
        <v>0</v>
      </c>
      <c r="L2614" s="99">
        <f>SUM(AE2614,AF2614,AG2614,AH2614)</f>
        <v>0</v>
      </c>
      <c r="M2614" s="99">
        <f>COUNT(#REF!,#REF!,#REF!,#REF!,#REF!,#REF!,#REF!,AE2614,#REF!,#REF!,#REF!,#REF!,AF2614,AG2614,#REF!,#REF!,#REF!,AH2614)</f>
        <v>0</v>
      </c>
      <c r="N2614" s="99">
        <f>AI2614+AJ2614</f>
        <v>79</v>
      </c>
      <c r="O2614" s="99"/>
      <c r="P2614" s="99">
        <f>AK2614</f>
        <v>0</v>
      </c>
      <c r="Q2614" s="99">
        <f>AM2614</f>
        <v>0</v>
      </c>
      <c r="R2614" s="99">
        <v>0</v>
      </c>
      <c r="S2614" s="47"/>
      <c r="T2614" s="99">
        <f>SUM(U2614,V2614,X2614,Y2614,Z2614,AA2614,AB2614)</f>
        <v>0</v>
      </c>
      <c r="U2614" s="99">
        <f>AP2614</f>
        <v>0</v>
      </c>
      <c r="V2614" s="99">
        <f>SUM(AS2614,AT2614,AU2614,AV2614,AW2614,AX2614,AY2614,AZ2614,BA2614,BB2614,BC2614)</f>
        <v>0</v>
      </c>
      <c r="W2614" s="99">
        <f>COUNT(AS2614,AT2614,AU2614,AV2614,AW2614,AX2614,AY2614,AZ2614,BA2614,BB2614,BC2614)</f>
        <v>0</v>
      </c>
      <c r="X2614" s="99">
        <v>0</v>
      </c>
      <c r="Y2614" s="99">
        <v>0</v>
      </c>
      <c r="Z2614" s="99">
        <v>0</v>
      </c>
      <c r="AA2614" s="99">
        <f>AR2614</f>
        <v>0</v>
      </c>
      <c r="AB2614" s="99">
        <f>AQ2614</f>
        <v>0</v>
      </c>
      <c r="AC2614" s="47"/>
      <c r="AD2614" s="99"/>
      <c r="AE2614" s="99"/>
      <c r="AF2614" s="99"/>
      <c r="AG2614" s="99"/>
      <c r="AH2614" s="99"/>
      <c r="AI2614" s="99"/>
      <c r="AJ2614" s="99">
        <v>79</v>
      </c>
      <c r="AK2614" s="99"/>
      <c r="AL2614" s="99"/>
      <c r="AM2614" s="100"/>
      <c r="AN2614" s="100"/>
      <c r="AO2614" s="44"/>
      <c r="AP2614" s="100"/>
      <c r="AQ2614" s="100"/>
      <c r="AR2614" s="100"/>
      <c r="AS2614" s="100"/>
      <c r="AT2614" s="100"/>
      <c r="AU2614" s="100"/>
      <c r="AV2614" s="100"/>
      <c r="AW2614" s="100"/>
      <c r="AX2614" s="100"/>
      <c r="AY2614" s="100"/>
      <c r="AZ2614" s="100"/>
      <c r="BA2614" s="100"/>
      <c r="BB2614" s="100"/>
      <c r="BC2614" s="100"/>
    </row>
    <row r="2615" spans="1:55" x14ac:dyDescent="0.3">
      <c r="A2615" s="102" t="s">
        <v>40</v>
      </c>
      <c r="B2615" s="100" t="s">
        <v>45</v>
      </c>
      <c r="C2615" s="100" t="s">
        <v>1369</v>
      </c>
      <c r="D2615" s="100" t="s">
        <v>2610</v>
      </c>
      <c r="E2615" s="100" t="s">
        <v>54</v>
      </c>
      <c r="F2615" s="100">
        <v>999927837</v>
      </c>
      <c r="G2615" s="99">
        <f>(J2615+T2615)-H2615</f>
        <v>31.5</v>
      </c>
      <c r="H2615" s="99">
        <f>(K2615+L2615+N2615+O2615+P2615+Q2615+R2615)*0.5</f>
        <v>31.5</v>
      </c>
      <c r="I2615" s="24"/>
      <c r="J2615" s="99">
        <f>SUM(K2615,L2615,N2615,O2615,P2615,Q2615)</f>
        <v>63</v>
      </c>
      <c r="K2615" s="99">
        <f>SUM(AD2615,AL2615,AN2615)</f>
        <v>0</v>
      </c>
      <c r="L2615" s="99">
        <f>SUM(AE2615,AF2615,AG2615,AH2615)</f>
        <v>63</v>
      </c>
      <c r="M2615" s="99">
        <f>COUNT(#REF!,#REF!,#REF!,#REF!,#REF!,#REF!,#REF!,AE2615,#REF!,#REF!,#REF!,#REF!,AF2615,AG2615,#REF!,#REF!,#REF!,AH2615)</f>
        <v>1</v>
      </c>
      <c r="N2615" s="99">
        <f>AI2615+AJ2615</f>
        <v>0</v>
      </c>
      <c r="O2615" s="99"/>
      <c r="P2615" s="99">
        <f>AK2615</f>
        <v>0</v>
      </c>
      <c r="Q2615" s="99">
        <f>AM2615</f>
        <v>0</v>
      </c>
      <c r="R2615" s="99">
        <v>0</v>
      </c>
      <c r="S2615" s="47"/>
      <c r="T2615" s="99">
        <f>SUM(U2615,V2615,X2615,Y2615,Z2615,AA2615,AB2615)</f>
        <v>0</v>
      </c>
      <c r="U2615" s="99">
        <f>AP2615</f>
        <v>0</v>
      </c>
      <c r="V2615" s="99">
        <f>SUM(AS2615,AT2615,AU2615,AV2615,AW2615,AX2615,AY2615,AZ2615,BA2615,BB2615,BC2615)</f>
        <v>0</v>
      </c>
      <c r="W2615" s="99">
        <f>COUNT(AS2615,AT2615,AU2615,AV2615,AW2615,AX2615,AY2615,AZ2615,BA2615,BB2615,BC2615)</f>
        <v>0</v>
      </c>
      <c r="X2615" s="99">
        <v>0</v>
      </c>
      <c r="Y2615" s="99">
        <v>0</v>
      </c>
      <c r="Z2615" s="99">
        <v>0</v>
      </c>
      <c r="AA2615" s="99">
        <f>AR2615</f>
        <v>0</v>
      </c>
      <c r="AB2615" s="99">
        <f>AQ2615</f>
        <v>0</v>
      </c>
      <c r="AC2615" s="47"/>
      <c r="AD2615" s="99"/>
      <c r="AE2615" s="99"/>
      <c r="AF2615" s="99"/>
      <c r="AG2615" s="99">
        <v>63</v>
      </c>
      <c r="AH2615" s="99"/>
      <c r="AI2615" s="99"/>
      <c r="AJ2615" s="99"/>
      <c r="AK2615" s="99"/>
      <c r="AL2615" s="99"/>
      <c r="AM2615" s="100"/>
      <c r="AN2615" s="100"/>
      <c r="AO2615" s="44"/>
      <c r="AP2615" s="100"/>
      <c r="AQ2615" s="100"/>
      <c r="AR2615" s="100"/>
      <c r="AS2615" s="100"/>
      <c r="AT2615" s="100"/>
      <c r="AU2615" s="100"/>
      <c r="AV2615" s="100"/>
      <c r="AW2615" s="100"/>
      <c r="AX2615" s="100"/>
      <c r="AY2615" s="100"/>
      <c r="AZ2615" s="100"/>
      <c r="BA2615" s="100"/>
      <c r="BB2615" s="100"/>
      <c r="BC2615" s="100"/>
    </row>
    <row r="2616" spans="1:55" x14ac:dyDescent="0.3">
      <c r="A2616" s="102" t="s">
        <v>40</v>
      </c>
      <c r="B2616" s="102" t="s">
        <v>45</v>
      </c>
      <c r="C2616" s="102" t="s">
        <v>2486</v>
      </c>
      <c r="D2616" s="102" t="s">
        <v>2487</v>
      </c>
      <c r="E2616" s="102" t="s">
        <v>54</v>
      </c>
      <c r="F2616" s="99">
        <v>999927292</v>
      </c>
      <c r="G2616" s="99">
        <f>(J2616+T2616)-H2616</f>
        <v>30</v>
      </c>
      <c r="H2616" s="99"/>
      <c r="I2616" s="24"/>
      <c r="J2616" s="99">
        <f>SUM(K2616,L2616,N2616,O2616,P2616,Q2616)</f>
        <v>30</v>
      </c>
      <c r="K2616" s="99">
        <f>SUM(AD2616,AL2616,AN2616)</f>
        <v>0</v>
      </c>
      <c r="L2616" s="99">
        <f>SUM(AE2616,AF2616,AG2616,AH2616)</f>
        <v>30</v>
      </c>
      <c r="M2616" s="99">
        <f>COUNT(#REF!,#REF!,#REF!,#REF!,#REF!,#REF!,#REF!,AE2616,#REF!,#REF!,#REF!,#REF!,AF2616,AG2616,#REF!,#REF!,#REF!,AH2616)</f>
        <v>1</v>
      </c>
      <c r="N2616" s="99">
        <f>AI2616+AJ2616</f>
        <v>0</v>
      </c>
      <c r="O2616" s="99"/>
      <c r="P2616" s="99">
        <f>AK2616</f>
        <v>0</v>
      </c>
      <c r="Q2616" s="99">
        <f>AM2616</f>
        <v>0</v>
      </c>
      <c r="R2616" s="99">
        <v>0</v>
      </c>
      <c r="S2616" s="47"/>
      <c r="T2616" s="99">
        <f>SUM(U2616,V2616,X2616,Y2616,Z2616,AA2616,AB2616)</f>
        <v>0</v>
      </c>
      <c r="U2616" s="99">
        <f>AP2616</f>
        <v>0</v>
      </c>
      <c r="V2616" s="99">
        <f>SUM(AS2616,AT2616,AU2616,AV2616,AW2616,AX2616,AY2616,AZ2616,BA2616,BB2616,BC2616)</f>
        <v>0</v>
      </c>
      <c r="W2616" s="99">
        <f>COUNT(AS2616,AT2616,AU2616,AV2616,AW2616,AX2616,AY2616,AZ2616,BA2616,BB2616,BC2616)</f>
        <v>0</v>
      </c>
      <c r="X2616" s="99">
        <v>0</v>
      </c>
      <c r="Y2616" s="99">
        <v>0</v>
      </c>
      <c r="Z2616" s="99">
        <v>0</v>
      </c>
      <c r="AA2616" s="99">
        <f>AR2616</f>
        <v>0</v>
      </c>
      <c r="AB2616" s="99">
        <f>AQ2616</f>
        <v>0</v>
      </c>
      <c r="AC2616" s="47"/>
      <c r="AD2616" s="99"/>
      <c r="AE2616" s="99">
        <v>30</v>
      </c>
      <c r="AF2616" s="99"/>
      <c r="AG2616" s="99"/>
      <c r="AH2616" s="99"/>
      <c r="AI2616" s="99"/>
      <c r="AJ2616" s="99"/>
      <c r="AK2616" s="99"/>
      <c r="AL2616" s="99"/>
      <c r="AM2616" s="100"/>
      <c r="AN2616" s="100"/>
      <c r="AO2616" s="44"/>
      <c r="AP2616" s="100"/>
      <c r="AQ2616" s="100"/>
      <c r="AR2616" s="100"/>
      <c r="AS2616" s="100"/>
      <c r="AT2616" s="100"/>
      <c r="AU2616" s="100"/>
      <c r="AV2616" s="100"/>
      <c r="AW2616" s="100"/>
      <c r="AX2616" s="100"/>
      <c r="AY2616" s="100"/>
      <c r="AZ2616" s="100"/>
      <c r="BA2616" s="100"/>
      <c r="BB2616" s="100"/>
      <c r="BC2616" s="100"/>
    </row>
    <row r="2617" spans="1:55" x14ac:dyDescent="0.3">
      <c r="A2617" s="100" t="s">
        <v>40</v>
      </c>
      <c r="B2617" s="100" t="s">
        <v>45</v>
      </c>
      <c r="C2617" s="100" t="s">
        <v>3583</v>
      </c>
      <c r="D2617" s="100" t="s">
        <v>175</v>
      </c>
      <c r="E2617" s="100" t="s">
        <v>54</v>
      </c>
      <c r="F2617" s="100">
        <v>999912485</v>
      </c>
      <c r="G2617" s="99">
        <f>(J2617+T2617)-H2617</f>
        <v>30</v>
      </c>
      <c r="H2617" s="100"/>
      <c r="I2617" s="44"/>
      <c r="J2617" s="99">
        <f>SUM(K2617,L2617,N2617,O2617,P2617,Q2617)</f>
        <v>0</v>
      </c>
      <c r="K2617" s="99">
        <f>SUM(AD2617,AL2617,AN2617)</f>
        <v>0</v>
      </c>
      <c r="L2617" s="99">
        <f>SUM(AE2617,AF2617,AG2617,AH2617)</f>
        <v>0</v>
      </c>
      <c r="M2617" s="99">
        <f>COUNT(#REF!,#REF!,#REF!,#REF!,#REF!,#REF!,#REF!,AE2617,#REF!,#REF!,#REF!,#REF!,AF2617,AG2617,#REF!,#REF!,#REF!,AH2617)</f>
        <v>0</v>
      </c>
      <c r="N2617" s="99">
        <f>AI2617+AJ2617</f>
        <v>0</v>
      </c>
      <c r="O2617" s="99"/>
      <c r="P2617" s="99">
        <f>AK2617</f>
        <v>0</v>
      </c>
      <c r="Q2617" s="99">
        <f>AM2617</f>
        <v>0</v>
      </c>
      <c r="R2617" s="99">
        <v>0</v>
      </c>
      <c r="S2617" s="47"/>
      <c r="T2617" s="99">
        <f>SUM(U2617,V2617,X2617,Y2617,Z2617,AA2617,AB2617)</f>
        <v>30</v>
      </c>
      <c r="U2617" s="99">
        <f>AP2617</f>
        <v>0</v>
      </c>
      <c r="V2617" s="99">
        <f>SUM(AS2617,AT2617,AU2617,AV2617,AW2617,AX2617,AY2617,AZ2617,BA2617,BB2617,BC2617)</f>
        <v>30</v>
      </c>
      <c r="W2617" s="99">
        <f>COUNT(AS2617,AT2617,AU2617,AV2617,AW2617,AX2617,AY2617,AZ2617,BA2617,BB2617,BC2617)</f>
        <v>1</v>
      </c>
      <c r="X2617" s="99">
        <v>0</v>
      </c>
      <c r="Y2617" s="99">
        <v>0</v>
      </c>
      <c r="Z2617" s="99">
        <v>0</v>
      </c>
      <c r="AA2617" s="99">
        <f>AR2617</f>
        <v>0</v>
      </c>
      <c r="AB2617" s="99">
        <f>AQ2617</f>
        <v>0</v>
      </c>
      <c r="AC2617" s="47"/>
      <c r="AD2617" s="100"/>
      <c r="AE2617" s="100"/>
      <c r="AF2617" s="100"/>
      <c r="AG2617" s="100"/>
      <c r="AH2617" s="100"/>
      <c r="AI2617" s="100"/>
      <c r="AJ2617" s="100"/>
      <c r="AK2617" s="100"/>
      <c r="AL2617" s="100"/>
      <c r="AM2617" s="100"/>
      <c r="AN2617" s="100"/>
      <c r="AO2617" s="44"/>
      <c r="AP2617" s="100"/>
      <c r="AQ2617" s="100"/>
      <c r="AR2617" s="100"/>
      <c r="AS2617" s="100"/>
      <c r="AT2617" s="100"/>
      <c r="AU2617" s="100"/>
      <c r="AV2617" s="100"/>
      <c r="AW2617" s="100"/>
      <c r="AX2617" s="100"/>
      <c r="AY2617" s="100"/>
      <c r="AZ2617" s="100"/>
      <c r="BA2617" s="100"/>
      <c r="BB2617" s="100">
        <v>30</v>
      </c>
      <c r="BC2617" s="100"/>
    </row>
    <row r="2618" spans="1:55" x14ac:dyDescent="0.3">
      <c r="A2618" s="100" t="s">
        <v>40</v>
      </c>
      <c r="B2618" s="100" t="s">
        <v>45</v>
      </c>
      <c r="C2618" s="100" t="s">
        <v>2919</v>
      </c>
      <c r="D2618" s="100" t="s">
        <v>2920</v>
      </c>
      <c r="E2618" s="100" t="s">
        <v>54</v>
      </c>
      <c r="F2618" s="100">
        <v>999929546</v>
      </c>
      <c r="G2618" s="99">
        <f>(J2618+T2618)-H2618</f>
        <v>30</v>
      </c>
      <c r="H2618" s="100"/>
      <c r="I2618" s="44"/>
      <c r="J2618" s="99">
        <f>SUM(K2618,L2618,N2618,O2618,P2618,Q2618)</f>
        <v>0</v>
      </c>
      <c r="K2618" s="99">
        <f>SUM(AD2618,AL2618,AN2618)</f>
        <v>0</v>
      </c>
      <c r="L2618" s="99">
        <f>SUM(AE2618,AF2618,AG2618,AH2618)</f>
        <v>0</v>
      </c>
      <c r="M2618" s="99">
        <f>COUNT(#REF!,#REF!,#REF!,#REF!,#REF!,#REF!,#REF!,AE2618,#REF!,#REF!,#REF!,#REF!,AF2618,AG2618,#REF!,#REF!,#REF!,AH2618)</f>
        <v>0</v>
      </c>
      <c r="N2618" s="99">
        <f>AI2618+AJ2618</f>
        <v>0</v>
      </c>
      <c r="O2618" s="99"/>
      <c r="P2618" s="99">
        <f>AK2618</f>
        <v>0</v>
      </c>
      <c r="Q2618" s="99">
        <f>AM2618</f>
        <v>0</v>
      </c>
      <c r="R2618" s="99">
        <v>0</v>
      </c>
      <c r="S2618" s="47"/>
      <c r="T2618" s="99">
        <f>SUM(U2618,V2618,X2618,Y2618,Z2618,AA2618,AB2618)</f>
        <v>30</v>
      </c>
      <c r="U2618" s="99">
        <f>AP2618</f>
        <v>0</v>
      </c>
      <c r="V2618" s="99">
        <f>SUM(AS2618,AT2618,AU2618,AV2618,AW2618,AX2618,AY2618,AZ2618,BA2618,BB2618,BC2618)</f>
        <v>30</v>
      </c>
      <c r="W2618" s="99">
        <f>COUNT(AS2618,AT2618,AU2618,AV2618,AW2618,AX2618,AY2618,AZ2618,BA2618,BB2618,BC2618)</f>
        <v>1</v>
      </c>
      <c r="X2618" s="99">
        <v>0</v>
      </c>
      <c r="Y2618" s="99">
        <v>0</v>
      </c>
      <c r="Z2618" s="99">
        <v>0</v>
      </c>
      <c r="AA2618" s="99">
        <f>AR2618</f>
        <v>0</v>
      </c>
      <c r="AB2618" s="99">
        <f>AQ2618</f>
        <v>0</v>
      </c>
      <c r="AC2618" s="47"/>
      <c r="AD2618" s="100"/>
      <c r="AE2618" s="100"/>
      <c r="AF2618" s="100"/>
      <c r="AG2618" s="100"/>
      <c r="AH2618" s="100"/>
      <c r="AI2618" s="100"/>
      <c r="AJ2618" s="100"/>
      <c r="AK2618" s="100"/>
      <c r="AL2618" s="100"/>
      <c r="AM2618" s="100"/>
      <c r="AN2618" s="100"/>
      <c r="AO2618" s="44"/>
      <c r="AP2618" s="100"/>
      <c r="AQ2618" s="100"/>
      <c r="AR2618" s="100"/>
      <c r="AS2618" s="100">
        <v>30</v>
      </c>
      <c r="AT2618" s="100"/>
      <c r="AU2618" s="100"/>
      <c r="AV2618" s="100"/>
      <c r="AW2618" s="100"/>
      <c r="AX2618" s="100"/>
      <c r="AY2618" s="100"/>
      <c r="AZ2618" s="100"/>
      <c r="BA2618" s="100"/>
      <c r="BB2618" s="100"/>
      <c r="BC2618" s="100"/>
    </row>
    <row r="2619" spans="1:55" x14ac:dyDescent="0.3">
      <c r="A2619" s="100" t="s">
        <v>40</v>
      </c>
      <c r="B2619" s="100" t="s">
        <v>45</v>
      </c>
      <c r="C2619" s="100" t="s">
        <v>3140</v>
      </c>
      <c r="D2619" s="100" t="s">
        <v>1652</v>
      </c>
      <c r="E2619" s="100" t="s">
        <v>54</v>
      </c>
      <c r="F2619" s="100">
        <v>999930879</v>
      </c>
      <c r="G2619" s="99">
        <f>(J2619+T2619)-H2619</f>
        <v>30</v>
      </c>
      <c r="H2619" s="100"/>
      <c r="I2619" s="44"/>
      <c r="J2619" s="99">
        <f>SUM(K2619,L2619,N2619,O2619,P2619,Q2619)</f>
        <v>0</v>
      </c>
      <c r="K2619" s="99">
        <f>SUM(AD2619,AL2619,AN2619)</f>
        <v>0</v>
      </c>
      <c r="L2619" s="99">
        <f>SUM(AE2619,AF2619,AG2619,AH2619)</f>
        <v>0</v>
      </c>
      <c r="M2619" s="99">
        <f>COUNT(#REF!,#REF!,#REF!,#REF!,#REF!,#REF!,#REF!,AE2619,#REF!,#REF!,#REF!,#REF!,AF2619,AG2619,#REF!,#REF!,#REF!,AH2619)</f>
        <v>0</v>
      </c>
      <c r="N2619" s="99">
        <f>AI2619+AJ2619</f>
        <v>0</v>
      </c>
      <c r="O2619" s="99"/>
      <c r="P2619" s="99">
        <f>AK2619</f>
        <v>0</v>
      </c>
      <c r="Q2619" s="99">
        <f>AM2619</f>
        <v>0</v>
      </c>
      <c r="R2619" s="99">
        <v>0</v>
      </c>
      <c r="S2619" s="47"/>
      <c r="T2619" s="99">
        <f>SUM(U2619,V2619,X2619,Y2619,Z2619,AA2619,AB2619)</f>
        <v>30</v>
      </c>
      <c r="U2619" s="99">
        <f>AP2619</f>
        <v>0</v>
      </c>
      <c r="V2619" s="99">
        <f>SUM(AS2619,AT2619,AU2619,AV2619,AW2619,AX2619,AY2619,AZ2619,BA2619,BB2619,BC2619)</f>
        <v>30</v>
      </c>
      <c r="W2619" s="99">
        <f>COUNT(AS2619,AT2619,AU2619,AV2619,AW2619,AX2619,AY2619,AZ2619,BA2619,BB2619,BC2619)</f>
        <v>1</v>
      </c>
      <c r="X2619" s="99">
        <v>0</v>
      </c>
      <c r="Y2619" s="99">
        <v>0</v>
      </c>
      <c r="Z2619" s="99">
        <v>0</v>
      </c>
      <c r="AA2619" s="99">
        <f>AR2619</f>
        <v>0</v>
      </c>
      <c r="AB2619" s="99">
        <f>AQ2619</f>
        <v>0</v>
      </c>
      <c r="AC2619" s="47"/>
      <c r="AD2619" s="100"/>
      <c r="AE2619" s="100"/>
      <c r="AF2619" s="100"/>
      <c r="AG2619" s="100"/>
      <c r="AH2619" s="100"/>
      <c r="AI2619" s="100"/>
      <c r="AJ2619" s="100"/>
      <c r="AK2619" s="100"/>
      <c r="AL2619" s="100"/>
      <c r="AM2619" s="100"/>
      <c r="AN2619" s="100"/>
      <c r="AO2619" s="44"/>
      <c r="AP2619" s="100"/>
      <c r="AQ2619" s="100"/>
      <c r="AR2619" s="100"/>
      <c r="AS2619" s="100"/>
      <c r="AT2619" s="100"/>
      <c r="AU2619" s="100"/>
      <c r="AV2619" s="100"/>
      <c r="AW2619" s="100">
        <v>30</v>
      </c>
      <c r="AX2619" s="100"/>
      <c r="AY2619" s="100"/>
      <c r="AZ2619" s="100"/>
      <c r="BA2619" s="100"/>
      <c r="BB2619" s="100"/>
      <c r="BC2619" s="100"/>
    </row>
    <row r="2620" spans="1:55" x14ac:dyDescent="0.3">
      <c r="A2620" s="100" t="s">
        <v>40</v>
      </c>
      <c r="B2620" s="100" t="s">
        <v>45</v>
      </c>
      <c r="C2620" s="100" t="s">
        <v>553</v>
      </c>
      <c r="D2620" s="100" t="s">
        <v>2817</v>
      </c>
      <c r="E2620" s="100" t="s">
        <v>54</v>
      </c>
      <c r="F2620" s="100">
        <v>999928761</v>
      </c>
      <c r="G2620" s="99">
        <f>(J2620+T2620)-H2620</f>
        <v>10</v>
      </c>
      <c r="H2620" s="100"/>
      <c r="I2620" s="44"/>
      <c r="J2620" s="99">
        <f>SUM(K2620,L2620,N2620,O2620,P2620,Q2620)</f>
        <v>0</v>
      </c>
      <c r="K2620" s="99">
        <f>SUM(AD2620,AL2620,AN2620)</f>
        <v>0</v>
      </c>
      <c r="L2620" s="99">
        <f>SUM(AE2620,AF2620,AG2620,AH2620)</f>
        <v>0</v>
      </c>
      <c r="M2620" s="99">
        <f>COUNT(#REF!,#REF!,#REF!,#REF!,#REF!,#REF!,#REF!,AE2620,#REF!,#REF!,#REF!,#REF!,AF2620,AG2620,#REF!,#REF!,#REF!,AH2620)</f>
        <v>0</v>
      </c>
      <c r="N2620" s="99">
        <f>AI2620+AJ2620</f>
        <v>0</v>
      </c>
      <c r="O2620" s="99"/>
      <c r="P2620" s="99">
        <f>AK2620</f>
        <v>0</v>
      </c>
      <c r="Q2620" s="99">
        <f>AM2620</f>
        <v>0</v>
      </c>
      <c r="R2620" s="99">
        <v>0</v>
      </c>
      <c r="S2620" s="44"/>
      <c r="T2620" s="99">
        <f>SUM(U2620,V2620,X2620,Y2620,Z2620,AA2620,AB2620)</f>
        <v>10</v>
      </c>
      <c r="U2620" s="99">
        <f>AP2620</f>
        <v>10</v>
      </c>
      <c r="V2620" s="99">
        <f>SUM(AS2620,AT2620,AU2620,AV2620,AW2620,AX2620,AY2620,AZ2620,BA2620,BB2620,BC2620)</f>
        <v>0</v>
      </c>
      <c r="W2620" s="99">
        <f>COUNT(AS2620,AT2620,AU2620,AV2620,AW2620,AX2620,AY2620,AZ2620,BA2620,BB2620,BC2620)</f>
        <v>0</v>
      </c>
      <c r="X2620" s="99">
        <v>0</v>
      </c>
      <c r="Y2620" s="99">
        <v>0</v>
      </c>
      <c r="Z2620" s="99">
        <v>0</v>
      </c>
      <c r="AA2620" s="99">
        <f>AR2620</f>
        <v>0</v>
      </c>
      <c r="AB2620" s="99">
        <f>AQ2620</f>
        <v>0</v>
      </c>
      <c r="AC2620" s="44"/>
      <c r="AD2620" s="100"/>
      <c r="AE2620" s="100"/>
      <c r="AF2620" s="100"/>
      <c r="AG2620" s="100"/>
      <c r="AH2620" s="100"/>
      <c r="AI2620" s="100"/>
      <c r="AJ2620" s="100"/>
      <c r="AK2620" s="100"/>
      <c r="AL2620" s="100"/>
      <c r="AM2620" s="100"/>
      <c r="AN2620" s="100"/>
      <c r="AO2620" s="44"/>
      <c r="AP2620" s="100">
        <v>10</v>
      </c>
      <c r="AQ2620" s="100"/>
      <c r="AR2620" s="100"/>
      <c r="AS2620" s="100"/>
      <c r="AT2620" s="100"/>
      <c r="AU2620" s="100"/>
      <c r="AV2620" s="100"/>
      <c r="AW2620" s="100"/>
      <c r="AX2620" s="100"/>
      <c r="AY2620" s="100"/>
      <c r="AZ2620" s="100"/>
      <c r="BA2620" s="100"/>
      <c r="BB2620" s="100"/>
      <c r="BC2620" s="100"/>
    </row>
    <row r="2621" spans="1:55" x14ac:dyDescent="0.3">
      <c r="A2621" s="99" t="s">
        <v>752</v>
      </c>
      <c r="B2621" s="99" t="s">
        <v>45</v>
      </c>
      <c r="C2621" s="99" t="s">
        <v>484</v>
      </c>
      <c r="D2621" s="99" t="s">
        <v>2114</v>
      </c>
      <c r="E2621" s="99" t="s">
        <v>54</v>
      </c>
      <c r="F2621" s="99">
        <v>999925772</v>
      </c>
      <c r="G2621" s="99">
        <f>(J2621+T2621)-H2621</f>
        <v>220</v>
      </c>
      <c r="H2621" s="99"/>
      <c r="I2621" s="24"/>
      <c r="J2621" s="99">
        <f>SUM(K2621,L2621,N2621,O2621,P2621,Q2621)</f>
        <v>220</v>
      </c>
      <c r="K2621" s="99">
        <f>SUM(AD2621,AL2621,AN2621)</f>
        <v>0</v>
      </c>
      <c r="L2621" s="99">
        <f>SUM(AE2621,AF2621,AG2621,AH2621)</f>
        <v>60</v>
      </c>
      <c r="M2621" s="99">
        <f>COUNT(#REF!,#REF!,#REF!,#REF!,#REF!,#REF!,#REF!,AE2621,#REF!,#REF!,#REF!,#REF!,AF2621,AG2621,#REF!,#REF!,#REF!,AH2621)</f>
        <v>1</v>
      </c>
      <c r="N2621" s="99">
        <f>AI2621+AJ2621</f>
        <v>0</v>
      </c>
      <c r="O2621" s="99"/>
      <c r="P2621" s="99">
        <f>AK2621</f>
        <v>160</v>
      </c>
      <c r="Q2621" s="99">
        <f>AM2621</f>
        <v>0</v>
      </c>
      <c r="R2621" s="99">
        <v>0</v>
      </c>
      <c r="S2621" s="47"/>
      <c r="T2621" s="99">
        <f>SUM(U2621,V2621,X2621,Y2621,Z2621,AA2621,AB2621)</f>
        <v>0</v>
      </c>
      <c r="U2621" s="99">
        <f>AP2621</f>
        <v>0</v>
      </c>
      <c r="V2621" s="99">
        <f>SUM(AS2621,AT2621,AU2621,AV2621,AW2621,AX2621,AY2621,AZ2621,BA2621,BB2621,BC2621)</f>
        <v>0</v>
      </c>
      <c r="W2621" s="99">
        <f>COUNT(AS2621,AT2621,AU2621,AV2621,AW2621,AX2621,AY2621,AZ2621,BA2621,BB2621,BC2621)</f>
        <v>0</v>
      </c>
      <c r="X2621" s="99">
        <v>0</v>
      </c>
      <c r="Y2621" s="99">
        <v>0</v>
      </c>
      <c r="Z2621" s="99">
        <v>0</v>
      </c>
      <c r="AA2621" s="99">
        <f>AR2621</f>
        <v>0</v>
      </c>
      <c r="AB2621" s="99">
        <f>AQ2621</f>
        <v>0</v>
      </c>
      <c r="AC2621" s="47"/>
      <c r="AD2621" s="99"/>
      <c r="AE2621" s="99"/>
      <c r="AF2621" s="99">
        <v>60</v>
      </c>
      <c r="AG2621" s="99"/>
      <c r="AH2621" s="99"/>
      <c r="AI2621" s="99"/>
      <c r="AJ2621" s="99"/>
      <c r="AK2621" s="99">
        <v>160</v>
      </c>
      <c r="AL2621" s="99"/>
      <c r="AM2621" s="100"/>
      <c r="AN2621" s="100"/>
      <c r="AO2621" s="44"/>
      <c r="AP2621" s="100"/>
      <c r="AQ2621" s="100"/>
      <c r="AR2621" s="100"/>
      <c r="AS2621" s="100"/>
      <c r="AT2621" s="100"/>
      <c r="AU2621" s="100"/>
      <c r="AV2621" s="100"/>
      <c r="AW2621" s="100"/>
      <c r="AX2621" s="100"/>
      <c r="AY2621" s="100"/>
      <c r="AZ2621" s="100"/>
      <c r="BA2621" s="100"/>
      <c r="BB2621" s="100"/>
      <c r="BC2621" s="100"/>
    </row>
    <row r="2622" spans="1:55" x14ac:dyDescent="0.3">
      <c r="A2622" s="102" t="s">
        <v>752</v>
      </c>
      <c r="B2622" s="102" t="s">
        <v>45</v>
      </c>
      <c r="C2622" s="102" t="s">
        <v>1854</v>
      </c>
      <c r="D2622" s="102" t="s">
        <v>981</v>
      </c>
      <c r="E2622" s="102" t="s">
        <v>54</v>
      </c>
      <c r="F2622" s="99">
        <v>999925746</v>
      </c>
      <c r="G2622" s="99">
        <f>(J2622+T2622)-H2622</f>
        <v>173</v>
      </c>
      <c r="H2622" s="99"/>
      <c r="I2622" s="24"/>
      <c r="J2622" s="99">
        <f>SUM(K2622,L2622,N2622,O2622,P2622,Q2622)</f>
        <v>173</v>
      </c>
      <c r="K2622" s="99">
        <f>SUM(AD2622,AL2622,AN2622)</f>
        <v>0</v>
      </c>
      <c r="L2622" s="99">
        <f>SUM(AE2622,AF2622,AG2622,AH2622)</f>
        <v>60</v>
      </c>
      <c r="M2622" s="99">
        <f>COUNT(#REF!,#REF!,#REF!,#REF!,#REF!,#REF!,#REF!,AE2622,#REF!,#REF!,#REF!,#REF!,AF2622,AG2622,#REF!,#REF!,#REF!,AH2622)</f>
        <v>1</v>
      </c>
      <c r="N2622" s="99">
        <f>AI2622+AJ2622</f>
        <v>35</v>
      </c>
      <c r="O2622" s="99"/>
      <c r="P2622" s="99">
        <f>AK2622</f>
        <v>78</v>
      </c>
      <c r="Q2622" s="99">
        <f>AM2622</f>
        <v>0</v>
      </c>
      <c r="R2622" s="99">
        <v>0</v>
      </c>
      <c r="S2622" s="47"/>
      <c r="T2622" s="99">
        <f>SUM(U2622,V2622,X2622,Y2622,Z2622,AA2622,AB2622)</f>
        <v>0</v>
      </c>
      <c r="U2622" s="99">
        <f>AP2622</f>
        <v>0</v>
      </c>
      <c r="V2622" s="99">
        <f>SUM(AS2622,AT2622,AU2622,AV2622,AW2622,AX2622,AY2622,AZ2622,BA2622,BB2622,BC2622)</f>
        <v>0</v>
      </c>
      <c r="W2622" s="99">
        <f>COUNT(AS2622,AT2622,AU2622,AV2622,AW2622,AX2622,AY2622,AZ2622,BA2622,BB2622,BC2622)</f>
        <v>0</v>
      </c>
      <c r="X2622" s="99">
        <v>0</v>
      </c>
      <c r="Y2622" s="99">
        <v>0</v>
      </c>
      <c r="Z2622" s="99">
        <v>0</v>
      </c>
      <c r="AA2622" s="99">
        <f>AR2622</f>
        <v>0</v>
      </c>
      <c r="AB2622" s="99">
        <f>AQ2622</f>
        <v>0</v>
      </c>
      <c r="AC2622" s="47"/>
      <c r="AD2622" s="99"/>
      <c r="AE2622" s="99"/>
      <c r="AF2622" s="99"/>
      <c r="AG2622" s="99">
        <v>60</v>
      </c>
      <c r="AH2622" s="99"/>
      <c r="AI2622" s="99"/>
      <c r="AJ2622" s="99">
        <v>35</v>
      </c>
      <c r="AK2622" s="99">
        <v>78</v>
      </c>
      <c r="AL2622" s="99"/>
      <c r="AM2622" s="100"/>
      <c r="AN2622" s="100"/>
      <c r="AO2622" s="44"/>
      <c r="AP2622" s="100"/>
      <c r="AQ2622" s="100"/>
      <c r="AR2622" s="100"/>
      <c r="AS2622" s="100"/>
      <c r="AT2622" s="100"/>
      <c r="AU2622" s="100"/>
      <c r="AV2622" s="100"/>
      <c r="AW2622" s="100"/>
      <c r="AX2622" s="100"/>
      <c r="AY2622" s="100"/>
      <c r="AZ2622" s="100"/>
      <c r="BA2622" s="100"/>
      <c r="BB2622" s="100"/>
      <c r="BC2622" s="100"/>
    </row>
    <row r="2623" spans="1:55" x14ac:dyDescent="0.3">
      <c r="A2623" s="100" t="s">
        <v>752</v>
      </c>
      <c r="B2623" s="100" t="s">
        <v>45</v>
      </c>
      <c r="C2623" s="100" t="s">
        <v>3158</v>
      </c>
      <c r="D2623" s="100" t="s">
        <v>3159</v>
      </c>
      <c r="E2623" s="100" t="s">
        <v>54</v>
      </c>
      <c r="F2623" s="100">
        <v>999929883</v>
      </c>
      <c r="G2623" s="99">
        <f>(J2623+T2623)-H2623</f>
        <v>154</v>
      </c>
      <c r="H2623" s="100"/>
      <c r="I2623" s="44"/>
      <c r="J2623" s="99">
        <f>SUM(K2623,L2623,N2623,O2623,P2623,Q2623)</f>
        <v>0</v>
      </c>
      <c r="K2623" s="99">
        <f>SUM(AD2623,AL2623,AN2623)</f>
        <v>0</v>
      </c>
      <c r="L2623" s="99">
        <f>SUM(AE2623,AF2623,AG2623,AH2623)</f>
        <v>0</v>
      </c>
      <c r="M2623" s="99">
        <f>COUNT(#REF!,#REF!,#REF!,#REF!,#REF!,#REF!,#REF!,AE2623,#REF!,#REF!,#REF!,#REF!,AF2623,AG2623,#REF!,#REF!,#REF!,AH2623)</f>
        <v>0</v>
      </c>
      <c r="N2623" s="99">
        <f>AI2623+AJ2623</f>
        <v>0</v>
      </c>
      <c r="O2623" s="99"/>
      <c r="P2623" s="99">
        <f>AK2623</f>
        <v>0</v>
      </c>
      <c r="Q2623" s="99">
        <f>AM2623</f>
        <v>0</v>
      </c>
      <c r="R2623" s="99">
        <v>0</v>
      </c>
      <c r="S2623" s="47"/>
      <c r="T2623" s="99">
        <f>SUM(U2623,V2623,X2623,Y2623,Z2623,AA2623,AB2623)</f>
        <v>154</v>
      </c>
      <c r="U2623" s="99">
        <f>AP2623</f>
        <v>0</v>
      </c>
      <c r="V2623" s="99">
        <f>SUM(AS2623,AT2623,AU2623,AV2623,AW2623,AX2623,AY2623,AZ2623,BA2623,BB2623,BC2623)</f>
        <v>154</v>
      </c>
      <c r="W2623" s="99">
        <f>COUNT(AS2623,AT2623,AU2623,AV2623,AW2623,AX2623,AY2623,AZ2623,BA2623,BB2623,BC2623)</f>
        <v>2</v>
      </c>
      <c r="X2623" s="99">
        <v>0</v>
      </c>
      <c r="Y2623" s="99">
        <v>0</v>
      </c>
      <c r="Z2623" s="99">
        <v>0</v>
      </c>
      <c r="AA2623" s="99">
        <f>AR2623</f>
        <v>0</v>
      </c>
      <c r="AB2623" s="99">
        <f>AQ2623</f>
        <v>0</v>
      </c>
      <c r="AC2623" s="47"/>
      <c r="AD2623" s="100"/>
      <c r="AE2623" s="100"/>
      <c r="AF2623" s="100"/>
      <c r="AG2623" s="100"/>
      <c r="AH2623" s="100"/>
      <c r="AI2623" s="100"/>
      <c r="AJ2623" s="100"/>
      <c r="AK2623" s="100"/>
      <c r="AL2623" s="100"/>
      <c r="AM2623" s="100"/>
      <c r="AN2623" s="100"/>
      <c r="AO2623" s="44"/>
      <c r="AP2623" s="100"/>
      <c r="AQ2623" s="100"/>
      <c r="AR2623" s="100"/>
      <c r="AS2623" s="100"/>
      <c r="AT2623" s="100"/>
      <c r="AU2623" s="100"/>
      <c r="AV2623" s="100"/>
      <c r="AW2623" s="100"/>
      <c r="AX2623" s="100">
        <v>34</v>
      </c>
      <c r="AY2623" s="100"/>
      <c r="AZ2623" s="100">
        <v>120</v>
      </c>
      <c r="BA2623" s="100"/>
      <c r="BB2623" s="100"/>
      <c r="BC2623" s="100"/>
    </row>
    <row r="2624" spans="1:55" x14ac:dyDescent="0.3">
      <c r="A2624" s="100" t="s">
        <v>752</v>
      </c>
      <c r="B2624" s="100" t="s">
        <v>45</v>
      </c>
      <c r="C2624" s="100" t="s">
        <v>3156</v>
      </c>
      <c r="D2624" s="100" t="s">
        <v>3157</v>
      </c>
      <c r="E2624" s="100" t="s">
        <v>54</v>
      </c>
      <c r="F2624" s="100">
        <v>999928584</v>
      </c>
      <c r="G2624" s="99">
        <f>(J2624+T2624)-H2624</f>
        <v>135</v>
      </c>
      <c r="H2624" s="100"/>
      <c r="I2624" s="44"/>
      <c r="J2624" s="99">
        <f>SUM(K2624,L2624,N2624,O2624,P2624,Q2624)</f>
        <v>0</v>
      </c>
      <c r="K2624" s="99">
        <f>SUM(AD2624,AL2624,AN2624)</f>
        <v>0</v>
      </c>
      <c r="L2624" s="99">
        <f>SUM(AE2624,AF2624,AG2624,AH2624)</f>
        <v>0</v>
      </c>
      <c r="M2624" s="99">
        <f>COUNT(#REF!,#REF!,#REF!,#REF!,#REF!,#REF!,#REF!,AE2624,#REF!,#REF!,#REF!,#REF!,AF2624,AG2624,#REF!,#REF!,#REF!,AH2624)</f>
        <v>0</v>
      </c>
      <c r="N2624" s="99">
        <f>AI2624+AJ2624</f>
        <v>0</v>
      </c>
      <c r="O2624" s="99"/>
      <c r="P2624" s="99">
        <f>AK2624</f>
        <v>0</v>
      </c>
      <c r="Q2624" s="99">
        <f>AM2624</f>
        <v>0</v>
      </c>
      <c r="R2624" s="99">
        <v>0</v>
      </c>
      <c r="S2624" s="47"/>
      <c r="T2624" s="99">
        <f>SUM(U2624,V2624,X2624,Y2624,Z2624,AA2624,AB2624)</f>
        <v>135</v>
      </c>
      <c r="U2624" s="99">
        <f>AP2624</f>
        <v>0</v>
      </c>
      <c r="V2624" s="99">
        <f>SUM(AS2624,AT2624,AU2624,AV2624,AW2624,AX2624,AY2624,AZ2624,BA2624,BB2624,BC2624)</f>
        <v>135</v>
      </c>
      <c r="W2624" s="99">
        <f>COUNT(AS2624,AT2624,AU2624,AV2624,AW2624,AX2624,AY2624,AZ2624,BA2624,BB2624,BC2624)</f>
        <v>2</v>
      </c>
      <c r="X2624" s="99">
        <v>0</v>
      </c>
      <c r="Y2624" s="99">
        <v>0</v>
      </c>
      <c r="Z2624" s="99">
        <v>0</v>
      </c>
      <c r="AA2624" s="99">
        <f>AR2624</f>
        <v>0</v>
      </c>
      <c r="AB2624" s="99">
        <f>AQ2624</f>
        <v>0</v>
      </c>
      <c r="AC2624" s="47"/>
      <c r="AD2624" s="100"/>
      <c r="AE2624" s="100"/>
      <c r="AF2624" s="100"/>
      <c r="AG2624" s="100"/>
      <c r="AH2624" s="100"/>
      <c r="AI2624" s="100"/>
      <c r="AJ2624" s="100"/>
      <c r="AK2624" s="100"/>
      <c r="AL2624" s="100"/>
      <c r="AM2624" s="100"/>
      <c r="AN2624" s="100"/>
      <c r="AO2624" s="44"/>
      <c r="AP2624" s="100"/>
      <c r="AQ2624" s="100"/>
      <c r="AR2624" s="100"/>
      <c r="AS2624" s="100"/>
      <c r="AT2624" s="100"/>
      <c r="AU2624" s="100"/>
      <c r="AV2624" s="100"/>
      <c r="AW2624" s="100"/>
      <c r="AX2624" s="100">
        <v>45</v>
      </c>
      <c r="AY2624" s="100"/>
      <c r="AZ2624" s="100">
        <v>90</v>
      </c>
      <c r="BA2624" s="100"/>
      <c r="BB2624" s="100"/>
      <c r="BC2624" s="100"/>
    </row>
    <row r="2625" spans="1:55" x14ac:dyDescent="0.3">
      <c r="A2625" s="100" t="s">
        <v>752</v>
      </c>
      <c r="B2625" s="100" t="s">
        <v>45</v>
      </c>
      <c r="C2625" s="100" t="s">
        <v>1795</v>
      </c>
      <c r="D2625" s="100" t="s">
        <v>381</v>
      </c>
      <c r="E2625" s="100" t="s">
        <v>54</v>
      </c>
      <c r="F2625" s="100">
        <v>999928797</v>
      </c>
      <c r="G2625" s="99">
        <f>(J2625+T2625)-H2625</f>
        <v>75</v>
      </c>
      <c r="H2625" s="100"/>
      <c r="I2625" s="44"/>
      <c r="J2625" s="99">
        <f>SUM(K2625,L2625,N2625,O2625,P2625,Q2625)</f>
        <v>0</v>
      </c>
      <c r="K2625" s="99">
        <f>SUM(AD2625,AL2625,AN2625)</f>
        <v>0</v>
      </c>
      <c r="L2625" s="99">
        <f>SUM(AE2625,AF2625,AG2625,AH2625)</f>
        <v>0</v>
      </c>
      <c r="M2625" s="99">
        <f>COUNT(#REF!,#REF!,#REF!,#REF!,#REF!,#REF!,#REF!,AE2625,#REF!,#REF!,#REF!,#REF!,AF2625,AG2625,#REF!,#REF!,#REF!,AH2625)</f>
        <v>0</v>
      </c>
      <c r="N2625" s="99">
        <f>AI2625+AJ2625</f>
        <v>0</v>
      </c>
      <c r="O2625" s="99"/>
      <c r="P2625" s="99">
        <f>AK2625</f>
        <v>0</v>
      </c>
      <c r="Q2625" s="99">
        <f>AM2625</f>
        <v>0</v>
      </c>
      <c r="R2625" s="99">
        <v>0</v>
      </c>
      <c r="S2625" s="44"/>
      <c r="T2625" s="99">
        <f>SUM(U2625,V2625,X2625,Y2625,Z2625,AA2625,AB2625)</f>
        <v>75</v>
      </c>
      <c r="U2625" s="99">
        <f>AP2625</f>
        <v>15</v>
      </c>
      <c r="V2625" s="99">
        <f>SUM(AS2625,AT2625,AU2625,AV2625,AW2625,AX2625,AY2625,AZ2625,BA2625,BB2625,BC2625)</f>
        <v>60</v>
      </c>
      <c r="W2625" s="99">
        <f>COUNT(AS2625,AT2625,AU2625,AV2625,AW2625,AX2625,AY2625,AZ2625,BA2625,BB2625,BC2625)</f>
        <v>1</v>
      </c>
      <c r="X2625" s="99">
        <v>0</v>
      </c>
      <c r="Y2625" s="99">
        <v>0</v>
      </c>
      <c r="Z2625" s="99">
        <v>0</v>
      </c>
      <c r="AA2625" s="99">
        <f>AR2625</f>
        <v>0</v>
      </c>
      <c r="AB2625" s="99">
        <f>AQ2625</f>
        <v>0</v>
      </c>
      <c r="AC2625" s="44"/>
      <c r="AD2625" s="100"/>
      <c r="AE2625" s="100"/>
      <c r="AF2625" s="100"/>
      <c r="AG2625" s="100"/>
      <c r="AH2625" s="100"/>
      <c r="AI2625" s="100"/>
      <c r="AJ2625" s="100"/>
      <c r="AK2625" s="100"/>
      <c r="AL2625" s="100"/>
      <c r="AM2625" s="100"/>
      <c r="AN2625" s="100"/>
      <c r="AO2625" s="44"/>
      <c r="AP2625" s="100">
        <v>15</v>
      </c>
      <c r="AQ2625" s="100"/>
      <c r="AR2625" s="100"/>
      <c r="AS2625" s="100">
        <v>60</v>
      </c>
      <c r="AT2625" s="100"/>
      <c r="AU2625" s="100"/>
      <c r="AV2625" s="100"/>
      <c r="AW2625" s="100"/>
      <c r="AX2625" s="100"/>
      <c r="AY2625" s="100"/>
      <c r="AZ2625" s="100"/>
      <c r="BA2625" s="100"/>
      <c r="BB2625" s="100"/>
      <c r="BC2625" s="100"/>
    </row>
    <row r="2626" spans="1:55" x14ac:dyDescent="0.3">
      <c r="A2626" s="100" t="s">
        <v>752</v>
      </c>
      <c r="B2626" s="100" t="s">
        <v>45</v>
      </c>
      <c r="C2626" s="100" t="s">
        <v>2797</v>
      </c>
      <c r="D2626" s="100" t="s">
        <v>1620</v>
      </c>
      <c r="E2626" s="100" t="s">
        <v>54</v>
      </c>
      <c r="F2626" s="100">
        <v>999929069</v>
      </c>
      <c r="G2626" s="99">
        <f>(J2626+T2626)-H2626</f>
        <v>68</v>
      </c>
      <c r="H2626" s="100"/>
      <c r="I2626" s="44"/>
      <c r="J2626" s="99">
        <f>SUM(K2626,L2626,N2626,O2626,P2626,Q2626)</f>
        <v>0</v>
      </c>
      <c r="K2626" s="99">
        <f>SUM(AD2626,AL2626,AN2626)</f>
        <v>0</v>
      </c>
      <c r="L2626" s="99">
        <f>SUM(AE2626,AF2626,AG2626,AH2626)</f>
        <v>0</v>
      </c>
      <c r="M2626" s="99">
        <f>COUNT(#REF!,#REF!,#REF!,#REF!,#REF!,#REF!,#REF!,AE2626,#REF!,#REF!,#REF!,#REF!,AF2626,AG2626,#REF!,#REF!,#REF!,AH2626)</f>
        <v>0</v>
      </c>
      <c r="N2626" s="99">
        <f>AI2626+AJ2626</f>
        <v>0</v>
      </c>
      <c r="O2626" s="99"/>
      <c r="P2626" s="99">
        <f>AK2626</f>
        <v>0</v>
      </c>
      <c r="Q2626" s="99">
        <f>AM2626</f>
        <v>0</v>
      </c>
      <c r="R2626" s="99">
        <v>0</v>
      </c>
      <c r="S2626" s="47"/>
      <c r="T2626" s="99">
        <f>SUM(U2626,V2626,X2626,Y2626,Z2626,AA2626,AB2626)</f>
        <v>68</v>
      </c>
      <c r="U2626" s="99">
        <f>AP2626</f>
        <v>0</v>
      </c>
      <c r="V2626" s="99">
        <f>SUM(AS2626,AT2626,AU2626,AV2626,AW2626,AX2626,AY2626,AZ2626,BA2626,BB2626,BC2626)</f>
        <v>68</v>
      </c>
      <c r="W2626" s="99">
        <f>COUNT(AS2626,AT2626,AU2626,AV2626,AW2626,AX2626,AY2626,AZ2626,BA2626,BB2626,BC2626)</f>
        <v>1</v>
      </c>
      <c r="X2626" s="99">
        <v>0</v>
      </c>
      <c r="Y2626" s="99">
        <v>0</v>
      </c>
      <c r="Z2626" s="99">
        <v>0</v>
      </c>
      <c r="AA2626" s="99">
        <f>AR2626</f>
        <v>0</v>
      </c>
      <c r="AB2626" s="99">
        <f>AQ2626</f>
        <v>0</v>
      </c>
      <c r="AC2626" s="47"/>
      <c r="AD2626" s="100"/>
      <c r="AE2626" s="100"/>
      <c r="AF2626" s="100"/>
      <c r="AG2626" s="100"/>
      <c r="AH2626" s="100"/>
      <c r="AI2626" s="100"/>
      <c r="AJ2626" s="100"/>
      <c r="AK2626" s="100"/>
      <c r="AL2626" s="100"/>
      <c r="AM2626" s="100"/>
      <c r="AN2626" s="100"/>
      <c r="AO2626" s="44"/>
      <c r="AP2626" s="100"/>
      <c r="AQ2626" s="100"/>
      <c r="AR2626" s="100"/>
      <c r="AS2626" s="100"/>
      <c r="AT2626" s="100"/>
      <c r="AU2626" s="100"/>
      <c r="AV2626" s="100"/>
      <c r="AW2626" s="100"/>
      <c r="AX2626" s="100"/>
      <c r="AY2626" s="100"/>
      <c r="AZ2626" s="100">
        <v>68</v>
      </c>
      <c r="BA2626" s="100"/>
      <c r="BB2626" s="100"/>
      <c r="BC2626" s="100"/>
    </row>
    <row r="2627" spans="1:55" x14ac:dyDescent="0.3">
      <c r="A2627" s="100" t="s">
        <v>752</v>
      </c>
      <c r="B2627" s="100" t="s">
        <v>45</v>
      </c>
      <c r="C2627" s="100" t="s">
        <v>3250</v>
      </c>
      <c r="D2627" s="100" t="s">
        <v>175</v>
      </c>
      <c r="E2627" s="100" t="s">
        <v>54</v>
      </c>
      <c r="F2627" s="100">
        <v>999929941</v>
      </c>
      <c r="G2627" s="99">
        <f>(J2627+T2627)-H2627</f>
        <v>68</v>
      </c>
      <c r="H2627" s="100"/>
      <c r="I2627" s="44"/>
      <c r="J2627" s="99">
        <f>SUM(K2627,L2627,N2627,O2627,P2627,Q2627)</f>
        <v>0</v>
      </c>
      <c r="K2627" s="99">
        <f>SUM(AD2627,AL2627,AN2627)</f>
        <v>0</v>
      </c>
      <c r="L2627" s="99">
        <f>SUM(AE2627,AF2627,AG2627,AH2627)</f>
        <v>0</v>
      </c>
      <c r="M2627" s="99">
        <f>COUNT(#REF!,#REF!,#REF!,#REF!,#REF!,#REF!,#REF!,AE2627,#REF!,#REF!,#REF!,#REF!,AF2627,AG2627,#REF!,#REF!,#REF!,AH2627)</f>
        <v>0</v>
      </c>
      <c r="N2627" s="99">
        <f>AI2627+AJ2627</f>
        <v>0</v>
      </c>
      <c r="O2627" s="99"/>
      <c r="P2627" s="99">
        <f>AK2627</f>
        <v>0</v>
      </c>
      <c r="Q2627" s="99">
        <f>AM2627</f>
        <v>0</v>
      </c>
      <c r="R2627" s="99">
        <v>0</v>
      </c>
      <c r="S2627" s="47"/>
      <c r="T2627" s="99">
        <f>SUM(U2627,V2627,X2627,Y2627,Z2627,AA2627,AB2627)</f>
        <v>68</v>
      </c>
      <c r="U2627" s="99">
        <f>AP2627</f>
        <v>0</v>
      </c>
      <c r="V2627" s="99">
        <f>SUM(AS2627,AT2627,AU2627,AV2627,AW2627,AX2627,AY2627,AZ2627,BA2627,BB2627,BC2627)</f>
        <v>68</v>
      </c>
      <c r="W2627" s="99">
        <f>COUNT(AS2627,AT2627,AU2627,AV2627,AW2627,AX2627,AY2627,AZ2627,BA2627,BB2627,BC2627)</f>
        <v>1</v>
      </c>
      <c r="X2627" s="99">
        <v>0</v>
      </c>
      <c r="Y2627" s="99">
        <v>0</v>
      </c>
      <c r="Z2627" s="99">
        <v>0</v>
      </c>
      <c r="AA2627" s="99">
        <f>AR2627</f>
        <v>0</v>
      </c>
      <c r="AB2627" s="99">
        <f>AQ2627</f>
        <v>0</v>
      </c>
      <c r="AC2627" s="47"/>
      <c r="AD2627" s="100"/>
      <c r="AE2627" s="100"/>
      <c r="AF2627" s="100"/>
      <c r="AG2627" s="100"/>
      <c r="AH2627" s="100"/>
      <c r="AI2627" s="100"/>
      <c r="AJ2627" s="100"/>
      <c r="AK2627" s="100"/>
      <c r="AL2627" s="100"/>
      <c r="AM2627" s="100"/>
      <c r="AN2627" s="100"/>
      <c r="AO2627" s="44"/>
      <c r="AP2627" s="100"/>
      <c r="AQ2627" s="100"/>
      <c r="AR2627" s="100"/>
      <c r="AS2627" s="100"/>
      <c r="AT2627" s="100"/>
      <c r="AU2627" s="100"/>
      <c r="AV2627" s="100"/>
      <c r="AW2627" s="100"/>
      <c r="AX2627" s="100"/>
      <c r="AY2627" s="100"/>
      <c r="AZ2627" s="100">
        <v>68</v>
      </c>
      <c r="BA2627" s="100"/>
      <c r="BB2627" s="100"/>
      <c r="BC2627" s="100"/>
    </row>
    <row r="2628" spans="1:55" x14ac:dyDescent="0.3">
      <c r="A2628" s="102" t="s">
        <v>752</v>
      </c>
      <c r="B2628" s="102" t="s">
        <v>45</v>
      </c>
      <c r="C2628" s="102" t="s">
        <v>2604</v>
      </c>
      <c r="D2628" s="102" t="s">
        <v>1144</v>
      </c>
      <c r="E2628" s="102" t="s">
        <v>54</v>
      </c>
      <c r="F2628" s="99">
        <v>999927820</v>
      </c>
      <c r="G2628" s="99">
        <f>(J2628+T2628)-H2628</f>
        <v>65</v>
      </c>
      <c r="H2628" s="99"/>
      <c r="I2628" s="24"/>
      <c r="J2628" s="99">
        <f>SUM(K2628,L2628,N2628,O2628,P2628,Q2628)</f>
        <v>0</v>
      </c>
      <c r="K2628" s="99">
        <f>SUM(AD2628,AL2628,AN2628)</f>
        <v>0</v>
      </c>
      <c r="L2628" s="99">
        <f>SUM(AE2628,AF2628,AG2628,AH2628)</f>
        <v>0</v>
      </c>
      <c r="M2628" s="99">
        <f>COUNT(#REF!,#REF!,#REF!,#REF!,#REF!,#REF!,#REF!,AE2628,#REF!,#REF!,#REF!,#REF!,AF2628,AG2628,#REF!,#REF!,#REF!,AH2628)</f>
        <v>0</v>
      </c>
      <c r="N2628" s="99">
        <f>AI2628+AJ2628</f>
        <v>0</v>
      </c>
      <c r="O2628" s="99"/>
      <c r="P2628" s="99">
        <f>AK2628</f>
        <v>0</v>
      </c>
      <c r="Q2628" s="99">
        <f>AM2628</f>
        <v>0</v>
      </c>
      <c r="R2628" s="99">
        <v>0</v>
      </c>
      <c r="S2628" s="47"/>
      <c r="T2628" s="99">
        <f>SUM(U2628,V2628,X2628,Y2628,Z2628,AA2628,AB2628)</f>
        <v>65</v>
      </c>
      <c r="U2628" s="99">
        <f>AP2628</f>
        <v>20</v>
      </c>
      <c r="V2628" s="99">
        <f>SUM(AS2628,AT2628,AU2628,AV2628,AW2628,AX2628,AY2628,AZ2628,BA2628,BB2628,BC2628)</f>
        <v>45</v>
      </c>
      <c r="W2628" s="99">
        <f>COUNT(AS2628,AT2628,AU2628,AV2628,AW2628,AX2628,AY2628,AZ2628,BA2628,BB2628,BC2628)</f>
        <v>2</v>
      </c>
      <c r="X2628" s="99">
        <v>0</v>
      </c>
      <c r="Y2628" s="99">
        <v>0</v>
      </c>
      <c r="Z2628" s="99">
        <v>0</v>
      </c>
      <c r="AA2628" s="99">
        <f>AR2628</f>
        <v>0</v>
      </c>
      <c r="AB2628" s="99">
        <f>AQ2628</f>
        <v>0</v>
      </c>
      <c r="AC2628" s="47"/>
      <c r="AD2628" s="99"/>
      <c r="AE2628" s="99"/>
      <c r="AF2628" s="99"/>
      <c r="AG2628" s="99"/>
      <c r="AH2628" s="99"/>
      <c r="AI2628" s="99"/>
      <c r="AJ2628" s="99"/>
      <c r="AK2628" s="99"/>
      <c r="AL2628" s="99"/>
      <c r="AM2628" s="100"/>
      <c r="AN2628" s="100"/>
      <c r="AO2628" s="44"/>
      <c r="AP2628" s="100">
        <v>20</v>
      </c>
      <c r="AQ2628" s="100"/>
      <c r="AR2628" s="100"/>
      <c r="AS2628" s="100">
        <v>45</v>
      </c>
      <c r="AT2628" s="100"/>
      <c r="AU2628" s="100"/>
      <c r="AV2628" s="100"/>
      <c r="AW2628" s="100">
        <v>0</v>
      </c>
      <c r="AX2628" s="100"/>
      <c r="AY2628" s="100"/>
      <c r="AZ2628" s="100"/>
      <c r="BA2628" s="100"/>
      <c r="BB2628" s="100"/>
      <c r="BC2628" s="100"/>
    </row>
    <row r="2629" spans="1:55" x14ac:dyDescent="0.3">
      <c r="A2629" s="100" t="s">
        <v>752</v>
      </c>
      <c r="B2629" s="100" t="s">
        <v>45</v>
      </c>
      <c r="C2629" s="100" t="s">
        <v>1854</v>
      </c>
      <c r="D2629" s="100" t="s">
        <v>1732</v>
      </c>
      <c r="E2629" s="100" t="s">
        <v>54</v>
      </c>
      <c r="F2629" s="100">
        <v>999929790</v>
      </c>
      <c r="G2629" s="99">
        <f>(J2629+T2629)-H2629</f>
        <v>60</v>
      </c>
      <c r="H2629" s="100"/>
      <c r="I2629" s="44"/>
      <c r="J2629" s="99">
        <f>SUM(K2629,L2629,N2629,O2629,P2629,Q2629)</f>
        <v>0</v>
      </c>
      <c r="K2629" s="99">
        <f>SUM(AD2629,AL2629,AN2629)</f>
        <v>0</v>
      </c>
      <c r="L2629" s="99">
        <f>SUM(AE2629,AF2629,AG2629,AH2629)</f>
        <v>0</v>
      </c>
      <c r="M2629" s="99">
        <f>COUNT(#REF!,#REF!,#REF!,#REF!,#REF!,#REF!,#REF!,AE2629,#REF!,#REF!,#REF!,#REF!,AF2629,AG2629,#REF!,#REF!,#REF!,AH2629)</f>
        <v>0</v>
      </c>
      <c r="N2629" s="99">
        <f>AI2629+AJ2629</f>
        <v>0</v>
      </c>
      <c r="O2629" s="99"/>
      <c r="P2629" s="99">
        <f>AK2629</f>
        <v>0</v>
      </c>
      <c r="Q2629" s="99">
        <f>AM2629</f>
        <v>0</v>
      </c>
      <c r="R2629" s="99">
        <v>0</v>
      </c>
      <c r="S2629" s="47"/>
      <c r="T2629" s="99">
        <f>SUM(U2629,V2629,X2629,Y2629,Z2629,AA2629,AB2629)</f>
        <v>60</v>
      </c>
      <c r="U2629" s="99">
        <f>AP2629</f>
        <v>0</v>
      </c>
      <c r="V2629" s="99">
        <f>SUM(AS2629,AT2629,AU2629,AV2629,AW2629,AX2629,AY2629,AZ2629,BA2629,BB2629,BC2629)</f>
        <v>60</v>
      </c>
      <c r="W2629" s="99">
        <f>COUNT(AS2629,AT2629,AU2629,AV2629,AW2629,AX2629,AY2629,AZ2629,BA2629,BB2629,BC2629)</f>
        <v>1</v>
      </c>
      <c r="X2629" s="99">
        <v>0</v>
      </c>
      <c r="Y2629" s="99">
        <v>0</v>
      </c>
      <c r="Z2629" s="99">
        <v>0</v>
      </c>
      <c r="AA2629" s="99">
        <f>AR2629</f>
        <v>0</v>
      </c>
      <c r="AB2629" s="99">
        <f>AQ2629</f>
        <v>0</v>
      </c>
      <c r="AC2629" s="47"/>
      <c r="AD2629" s="100"/>
      <c r="AE2629" s="100"/>
      <c r="AF2629" s="100"/>
      <c r="AG2629" s="100"/>
      <c r="AH2629" s="100"/>
      <c r="AI2629" s="100"/>
      <c r="AJ2629" s="100"/>
      <c r="AK2629" s="100"/>
      <c r="AL2629" s="100"/>
      <c r="AM2629" s="100"/>
      <c r="AN2629" s="100"/>
      <c r="AO2629" s="44"/>
      <c r="AP2629" s="100"/>
      <c r="AQ2629" s="100"/>
      <c r="AR2629" s="100"/>
      <c r="AS2629" s="100"/>
      <c r="AT2629" s="100"/>
      <c r="AU2629" s="100"/>
      <c r="AV2629" s="100"/>
      <c r="AW2629" s="100">
        <v>60</v>
      </c>
      <c r="AX2629" s="100"/>
      <c r="AY2629" s="100"/>
      <c r="AZ2629" s="100"/>
      <c r="BA2629" s="100"/>
      <c r="BB2629" s="100"/>
      <c r="BC2629" s="100"/>
    </row>
    <row r="2630" spans="1:55" x14ac:dyDescent="0.3">
      <c r="A2630" s="100" t="s">
        <v>752</v>
      </c>
      <c r="B2630" s="100" t="s">
        <v>45</v>
      </c>
      <c r="C2630" s="100" t="s">
        <v>3154</v>
      </c>
      <c r="D2630" s="100" t="s">
        <v>3155</v>
      </c>
      <c r="E2630" s="100" t="s">
        <v>54</v>
      </c>
      <c r="F2630" s="100">
        <v>999930184</v>
      </c>
      <c r="G2630" s="99">
        <f>(J2630+T2630)-H2630</f>
        <v>60</v>
      </c>
      <c r="H2630" s="100"/>
      <c r="I2630" s="44"/>
      <c r="J2630" s="99">
        <f>SUM(K2630,L2630,N2630,O2630,P2630,Q2630)</f>
        <v>0</v>
      </c>
      <c r="K2630" s="99">
        <f>SUM(AD2630,AL2630,AN2630)</f>
        <v>0</v>
      </c>
      <c r="L2630" s="99">
        <f>SUM(AE2630,AF2630,AG2630,AH2630)</f>
        <v>0</v>
      </c>
      <c r="M2630" s="99">
        <f>COUNT(#REF!,#REF!,#REF!,#REF!,#REF!,#REF!,#REF!,AE2630,#REF!,#REF!,#REF!,#REF!,AF2630,AG2630,#REF!,#REF!,#REF!,AH2630)</f>
        <v>0</v>
      </c>
      <c r="N2630" s="99">
        <f>AI2630+AJ2630</f>
        <v>0</v>
      </c>
      <c r="O2630" s="99"/>
      <c r="P2630" s="99">
        <f>AK2630</f>
        <v>0</v>
      </c>
      <c r="Q2630" s="99">
        <f>AM2630</f>
        <v>0</v>
      </c>
      <c r="R2630" s="99">
        <v>0</v>
      </c>
      <c r="S2630" s="47"/>
      <c r="T2630" s="99">
        <f>SUM(U2630,V2630,X2630,Y2630,Z2630,AA2630,AB2630)</f>
        <v>60</v>
      </c>
      <c r="U2630" s="99">
        <f>AP2630</f>
        <v>0</v>
      </c>
      <c r="V2630" s="99">
        <f>SUM(AS2630,AT2630,AU2630,AV2630,AW2630,AX2630,AY2630,AZ2630,BA2630,BB2630,BC2630)</f>
        <v>60</v>
      </c>
      <c r="W2630" s="99">
        <f>COUNT(AS2630,AT2630,AU2630,AV2630,AW2630,AX2630,AY2630,AZ2630,BA2630,BB2630,BC2630)</f>
        <v>1</v>
      </c>
      <c r="X2630" s="99">
        <v>0</v>
      </c>
      <c r="Y2630" s="99">
        <v>0</v>
      </c>
      <c r="Z2630" s="99">
        <v>0</v>
      </c>
      <c r="AA2630" s="99">
        <f>AR2630</f>
        <v>0</v>
      </c>
      <c r="AB2630" s="99">
        <f>AQ2630</f>
        <v>0</v>
      </c>
      <c r="AC2630" s="47"/>
      <c r="AD2630" s="100"/>
      <c r="AE2630" s="100"/>
      <c r="AF2630" s="100"/>
      <c r="AG2630" s="100"/>
      <c r="AH2630" s="100"/>
      <c r="AI2630" s="100"/>
      <c r="AJ2630" s="100"/>
      <c r="AK2630" s="100"/>
      <c r="AL2630" s="100"/>
      <c r="AM2630" s="100"/>
      <c r="AN2630" s="100"/>
      <c r="AO2630" s="44"/>
      <c r="AP2630" s="100"/>
      <c r="AQ2630" s="100"/>
      <c r="AR2630" s="100"/>
      <c r="AS2630" s="100"/>
      <c r="AT2630" s="100"/>
      <c r="AU2630" s="100"/>
      <c r="AV2630" s="100"/>
      <c r="AW2630" s="100"/>
      <c r="AX2630" s="100">
        <v>60</v>
      </c>
      <c r="AY2630" s="100"/>
      <c r="AZ2630" s="100"/>
      <c r="BA2630" s="100"/>
      <c r="BB2630" s="100"/>
      <c r="BC2630" s="100"/>
    </row>
    <row r="2631" spans="1:55" x14ac:dyDescent="0.3">
      <c r="A2631" s="100" t="s">
        <v>752</v>
      </c>
      <c r="B2631" s="100" t="s">
        <v>45</v>
      </c>
      <c r="C2631" s="100" t="s">
        <v>3252</v>
      </c>
      <c r="D2631" s="100" t="s">
        <v>3253</v>
      </c>
      <c r="E2631" s="100" t="s">
        <v>54</v>
      </c>
      <c r="F2631" s="100">
        <v>999929144</v>
      </c>
      <c r="G2631" s="99">
        <f>(J2631+T2631)-H2631</f>
        <v>51</v>
      </c>
      <c r="H2631" s="100"/>
      <c r="I2631" s="44"/>
      <c r="J2631" s="99">
        <f>SUM(K2631,L2631,N2631,O2631,P2631,Q2631)</f>
        <v>0</v>
      </c>
      <c r="K2631" s="99">
        <f>SUM(AD2631,AL2631,AN2631)</f>
        <v>0</v>
      </c>
      <c r="L2631" s="99">
        <f>SUM(AE2631,AF2631,AG2631,AH2631)</f>
        <v>0</v>
      </c>
      <c r="M2631" s="99">
        <f>COUNT(#REF!,#REF!,#REF!,#REF!,#REF!,#REF!,#REF!,AE2631,#REF!,#REF!,#REF!,#REF!,AF2631,AG2631,#REF!,#REF!,#REF!,AH2631)</f>
        <v>0</v>
      </c>
      <c r="N2631" s="99">
        <f>AI2631+AJ2631</f>
        <v>0</v>
      </c>
      <c r="O2631" s="99"/>
      <c r="P2631" s="99">
        <f>AK2631</f>
        <v>0</v>
      </c>
      <c r="Q2631" s="99">
        <f>AM2631</f>
        <v>0</v>
      </c>
      <c r="R2631" s="99">
        <v>0</v>
      </c>
      <c r="S2631" s="47"/>
      <c r="T2631" s="99">
        <f>SUM(U2631,V2631,X2631,Y2631,Z2631,AA2631,AB2631)</f>
        <v>51</v>
      </c>
      <c r="U2631" s="99">
        <f>AP2631</f>
        <v>0</v>
      </c>
      <c r="V2631" s="99">
        <f>SUM(AS2631,AT2631,AU2631,AV2631,AW2631,AX2631,AY2631,AZ2631,BA2631,BB2631,BC2631)</f>
        <v>51</v>
      </c>
      <c r="W2631" s="99">
        <f>COUNT(AS2631,AT2631,AU2631,AV2631,AW2631,AX2631,AY2631,AZ2631,BA2631,BB2631,BC2631)</f>
        <v>1</v>
      </c>
      <c r="X2631" s="99">
        <v>0</v>
      </c>
      <c r="Y2631" s="99">
        <v>0</v>
      </c>
      <c r="Z2631" s="99">
        <v>0</v>
      </c>
      <c r="AA2631" s="99">
        <f>AR2631</f>
        <v>0</v>
      </c>
      <c r="AB2631" s="99">
        <f>AQ2631</f>
        <v>0</v>
      </c>
      <c r="AC2631" s="47"/>
      <c r="AD2631" s="100"/>
      <c r="AE2631" s="100"/>
      <c r="AF2631" s="100"/>
      <c r="AG2631" s="100"/>
      <c r="AH2631" s="100"/>
      <c r="AI2631" s="100"/>
      <c r="AJ2631" s="100"/>
      <c r="AK2631" s="100"/>
      <c r="AL2631" s="100"/>
      <c r="AM2631" s="100"/>
      <c r="AN2631" s="100"/>
      <c r="AO2631" s="44"/>
      <c r="AP2631" s="100"/>
      <c r="AQ2631" s="100"/>
      <c r="AR2631" s="100"/>
      <c r="AS2631" s="100"/>
      <c r="AT2631" s="100"/>
      <c r="AU2631" s="100"/>
      <c r="AV2631" s="100"/>
      <c r="AW2631" s="100"/>
      <c r="AX2631" s="100"/>
      <c r="AY2631" s="100"/>
      <c r="AZ2631" s="100">
        <v>51</v>
      </c>
      <c r="BA2631" s="100"/>
      <c r="BB2631" s="100"/>
      <c r="BC2631" s="100"/>
    </row>
    <row r="2632" spans="1:55" x14ac:dyDescent="0.3">
      <c r="A2632" s="100" t="s">
        <v>752</v>
      </c>
      <c r="B2632" s="100" t="s">
        <v>45</v>
      </c>
      <c r="C2632" s="100" t="s">
        <v>3251</v>
      </c>
      <c r="D2632" s="100" t="s">
        <v>2141</v>
      </c>
      <c r="E2632" s="100" t="s">
        <v>54</v>
      </c>
      <c r="F2632" s="100">
        <v>999929963</v>
      </c>
      <c r="G2632" s="99">
        <f>(J2632+T2632)-H2632</f>
        <v>51</v>
      </c>
      <c r="H2632" s="100"/>
      <c r="I2632" s="44"/>
      <c r="J2632" s="99">
        <f>SUM(K2632,L2632,N2632,O2632,P2632,Q2632)</f>
        <v>0</v>
      </c>
      <c r="K2632" s="99">
        <f>SUM(AD2632,AL2632,AN2632)</f>
        <v>0</v>
      </c>
      <c r="L2632" s="99">
        <f>SUM(AE2632,AF2632,AG2632,AH2632)</f>
        <v>0</v>
      </c>
      <c r="M2632" s="99">
        <f>COUNT(#REF!,#REF!,#REF!,#REF!,#REF!,#REF!,#REF!,AE2632,#REF!,#REF!,#REF!,#REF!,AF2632,AG2632,#REF!,#REF!,#REF!,AH2632)</f>
        <v>0</v>
      </c>
      <c r="N2632" s="99">
        <f>AI2632+AJ2632</f>
        <v>0</v>
      </c>
      <c r="O2632" s="99"/>
      <c r="P2632" s="99">
        <f>AK2632</f>
        <v>0</v>
      </c>
      <c r="Q2632" s="99">
        <f>AM2632</f>
        <v>0</v>
      </c>
      <c r="R2632" s="99">
        <v>0</v>
      </c>
      <c r="S2632" s="47"/>
      <c r="T2632" s="99">
        <f>SUM(U2632,V2632,X2632,Y2632,Z2632,AA2632,AB2632)</f>
        <v>51</v>
      </c>
      <c r="U2632" s="99">
        <f>AP2632</f>
        <v>0</v>
      </c>
      <c r="V2632" s="99">
        <f>SUM(AS2632,AT2632,AU2632,AV2632,AW2632,AX2632,AY2632,AZ2632,BA2632,BB2632,BC2632)</f>
        <v>51</v>
      </c>
      <c r="W2632" s="99">
        <f>COUNT(AS2632,AT2632,AU2632,AV2632,AW2632,AX2632,AY2632,AZ2632,BA2632,BB2632,BC2632)</f>
        <v>1</v>
      </c>
      <c r="X2632" s="99">
        <v>0</v>
      </c>
      <c r="Y2632" s="99">
        <v>0</v>
      </c>
      <c r="Z2632" s="99">
        <v>0</v>
      </c>
      <c r="AA2632" s="99">
        <f>AR2632</f>
        <v>0</v>
      </c>
      <c r="AB2632" s="99">
        <f>AQ2632</f>
        <v>0</v>
      </c>
      <c r="AC2632" s="47"/>
      <c r="AD2632" s="100"/>
      <c r="AE2632" s="100"/>
      <c r="AF2632" s="100"/>
      <c r="AG2632" s="100"/>
      <c r="AH2632" s="100"/>
      <c r="AI2632" s="100"/>
      <c r="AJ2632" s="100"/>
      <c r="AK2632" s="100"/>
      <c r="AL2632" s="100"/>
      <c r="AM2632" s="100"/>
      <c r="AN2632" s="100"/>
      <c r="AO2632" s="44"/>
      <c r="AP2632" s="100"/>
      <c r="AQ2632" s="100"/>
      <c r="AR2632" s="100"/>
      <c r="AS2632" s="100"/>
      <c r="AT2632" s="100"/>
      <c r="AU2632" s="100"/>
      <c r="AV2632" s="100"/>
      <c r="AW2632" s="100"/>
      <c r="AX2632" s="100"/>
      <c r="AY2632" s="100"/>
      <c r="AZ2632" s="100">
        <v>51</v>
      </c>
      <c r="BA2632" s="100"/>
      <c r="BB2632" s="100"/>
      <c r="BC2632" s="100"/>
    </row>
    <row r="2633" spans="1:55" x14ac:dyDescent="0.3">
      <c r="A2633" s="100" t="s">
        <v>752</v>
      </c>
      <c r="B2633" s="100" t="s">
        <v>45</v>
      </c>
      <c r="C2633" s="100" t="s">
        <v>1308</v>
      </c>
      <c r="D2633" s="100" t="s">
        <v>376</v>
      </c>
      <c r="E2633" s="100" t="s">
        <v>54</v>
      </c>
      <c r="F2633" s="100">
        <v>999930680</v>
      </c>
      <c r="G2633" s="99">
        <f>(J2633+T2633)-H2633</f>
        <v>51</v>
      </c>
      <c r="H2633" s="100"/>
      <c r="I2633" s="44"/>
      <c r="J2633" s="99">
        <f>SUM(K2633,L2633,N2633,O2633,P2633,Q2633)</f>
        <v>0</v>
      </c>
      <c r="K2633" s="99">
        <f>SUM(AD2633,AL2633,AN2633)</f>
        <v>0</v>
      </c>
      <c r="L2633" s="99">
        <f>SUM(AE2633,AF2633,AG2633,AH2633)</f>
        <v>0</v>
      </c>
      <c r="M2633" s="99">
        <f>COUNT(#REF!,#REF!,#REF!,#REF!,#REF!,#REF!,#REF!,AE2633,#REF!,#REF!,#REF!,#REF!,AF2633,AG2633,#REF!,#REF!,#REF!,AH2633)</f>
        <v>0</v>
      </c>
      <c r="N2633" s="99">
        <f>AI2633+AJ2633</f>
        <v>0</v>
      </c>
      <c r="O2633" s="99"/>
      <c r="P2633" s="99">
        <f>AK2633</f>
        <v>0</v>
      </c>
      <c r="Q2633" s="99">
        <f>AM2633</f>
        <v>0</v>
      </c>
      <c r="R2633" s="99">
        <v>0</v>
      </c>
      <c r="S2633" s="47"/>
      <c r="T2633" s="99">
        <f>SUM(U2633,V2633,X2633,Y2633,Z2633,AA2633,AB2633)</f>
        <v>51</v>
      </c>
      <c r="U2633" s="99">
        <f>AP2633</f>
        <v>0</v>
      </c>
      <c r="V2633" s="99">
        <f>SUM(AS2633,AT2633,AU2633,AV2633,AW2633,AX2633,AY2633,AZ2633,BA2633,BB2633,BC2633)</f>
        <v>51</v>
      </c>
      <c r="W2633" s="99">
        <f>COUNT(AS2633,AT2633,AU2633,AV2633,AW2633,AX2633,AY2633,AZ2633,BA2633,BB2633,BC2633)</f>
        <v>1</v>
      </c>
      <c r="X2633" s="99">
        <v>0</v>
      </c>
      <c r="Y2633" s="99">
        <v>0</v>
      </c>
      <c r="Z2633" s="99">
        <v>0</v>
      </c>
      <c r="AA2633" s="99">
        <f>AR2633</f>
        <v>0</v>
      </c>
      <c r="AB2633" s="99">
        <f>AQ2633</f>
        <v>0</v>
      </c>
      <c r="AC2633" s="47"/>
      <c r="AD2633" s="100"/>
      <c r="AE2633" s="100"/>
      <c r="AF2633" s="100"/>
      <c r="AG2633" s="100"/>
      <c r="AH2633" s="100"/>
      <c r="AI2633" s="100"/>
      <c r="AJ2633" s="100"/>
      <c r="AK2633" s="100"/>
      <c r="AL2633" s="100"/>
      <c r="AM2633" s="100"/>
      <c r="AN2633" s="100"/>
      <c r="AO2633" s="44"/>
      <c r="AP2633" s="100"/>
      <c r="AQ2633" s="100"/>
      <c r="AR2633" s="100"/>
      <c r="AS2633" s="100"/>
      <c r="AT2633" s="100"/>
      <c r="AU2633" s="100"/>
      <c r="AV2633" s="100"/>
      <c r="AW2633" s="100"/>
      <c r="AX2633" s="100"/>
      <c r="AY2633" s="100"/>
      <c r="AZ2633" s="100">
        <v>51</v>
      </c>
      <c r="BA2633" s="100"/>
      <c r="BB2633" s="100"/>
      <c r="BC2633" s="100"/>
    </row>
    <row r="2634" spans="1:55" x14ac:dyDescent="0.3">
      <c r="A2634" s="99" t="s">
        <v>752</v>
      </c>
      <c r="B2634" s="99" t="s">
        <v>45</v>
      </c>
      <c r="C2634" s="99" t="s">
        <v>2627</v>
      </c>
      <c r="D2634" s="99" t="s">
        <v>795</v>
      </c>
      <c r="E2634" s="99" t="s">
        <v>54</v>
      </c>
      <c r="F2634" s="99">
        <v>999927920</v>
      </c>
      <c r="G2634" s="99">
        <f>(J2634+T2634)-H2634</f>
        <v>45</v>
      </c>
      <c r="H2634" s="99"/>
      <c r="I2634" s="24"/>
      <c r="J2634" s="99">
        <f>SUM(K2634,L2634,N2634,O2634,P2634,Q2634)</f>
        <v>45</v>
      </c>
      <c r="K2634" s="99">
        <f>SUM(AD2634,AL2634,AN2634)</f>
        <v>0</v>
      </c>
      <c r="L2634" s="99">
        <f>SUM(AE2634,AF2634,AG2634,AH2634)</f>
        <v>45</v>
      </c>
      <c r="M2634" s="99">
        <f>COUNT(#REF!,#REF!,#REF!,#REF!,#REF!,#REF!,#REF!,AE2634,#REF!,#REF!,#REF!,#REF!,AF2634,AG2634,#REF!,#REF!,#REF!,AH2634)</f>
        <v>1</v>
      </c>
      <c r="N2634" s="99">
        <f>AI2634+AJ2634</f>
        <v>0</v>
      </c>
      <c r="O2634" s="99"/>
      <c r="P2634" s="99">
        <f>AK2634</f>
        <v>0</v>
      </c>
      <c r="Q2634" s="99">
        <f>AM2634</f>
        <v>0</v>
      </c>
      <c r="R2634" s="99">
        <v>0</v>
      </c>
      <c r="S2634" s="47"/>
      <c r="T2634" s="99">
        <f>SUM(U2634,V2634,X2634,Y2634,Z2634,AA2634,AB2634)</f>
        <v>0</v>
      </c>
      <c r="U2634" s="99">
        <f>AP2634</f>
        <v>0</v>
      </c>
      <c r="V2634" s="99">
        <f>SUM(AS2634,AT2634,AU2634,AV2634,AW2634,AX2634,AY2634,AZ2634,BA2634,BB2634,BC2634)</f>
        <v>0</v>
      </c>
      <c r="W2634" s="99">
        <f>COUNT(AS2634,AT2634,AU2634,AV2634,AW2634,AX2634,AY2634,AZ2634,BA2634,BB2634,BC2634)</f>
        <v>0</v>
      </c>
      <c r="X2634" s="99">
        <v>0</v>
      </c>
      <c r="Y2634" s="99">
        <v>0</v>
      </c>
      <c r="Z2634" s="99">
        <v>0</v>
      </c>
      <c r="AA2634" s="99">
        <f>AR2634</f>
        <v>0</v>
      </c>
      <c r="AB2634" s="99">
        <f>AQ2634</f>
        <v>0</v>
      </c>
      <c r="AC2634" s="47"/>
      <c r="AD2634" s="99"/>
      <c r="AE2634" s="99"/>
      <c r="AF2634" s="99">
        <v>45</v>
      </c>
      <c r="AG2634" s="99"/>
      <c r="AH2634" s="99"/>
      <c r="AI2634" s="99"/>
      <c r="AJ2634" s="99"/>
      <c r="AK2634" s="99"/>
      <c r="AL2634" s="99"/>
      <c r="AM2634" s="100"/>
      <c r="AN2634" s="100"/>
      <c r="AO2634" s="44"/>
      <c r="AP2634" s="100"/>
      <c r="AQ2634" s="100"/>
      <c r="AR2634" s="100"/>
      <c r="AS2634" s="100"/>
      <c r="AT2634" s="100"/>
      <c r="AU2634" s="100"/>
      <c r="AV2634" s="100"/>
      <c r="AW2634" s="100"/>
      <c r="AX2634" s="100"/>
      <c r="AY2634" s="100"/>
      <c r="AZ2634" s="100"/>
      <c r="BA2634" s="100"/>
      <c r="BB2634" s="100"/>
      <c r="BC2634" s="100"/>
    </row>
    <row r="2635" spans="1:55" x14ac:dyDescent="0.3">
      <c r="A2635" s="100" t="s">
        <v>752</v>
      </c>
      <c r="B2635" s="100" t="s">
        <v>45</v>
      </c>
      <c r="C2635" s="100" t="s">
        <v>3141</v>
      </c>
      <c r="D2635" s="100" t="s">
        <v>3142</v>
      </c>
      <c r="E2635" s="100" t="s">
        <v>54</v>
      </c>
      <c r="F2635" s="100">
        <v>999929811</v>
      </c>
      <c r="G2635" s="99">
        <f>(J2635+T2635)-H2635</f>
        <v>45</v>
      </c>
      <c r="H2635" s="100"/>
      <c r="I2635" s="44"/>
      <c r="J2635" s="99">
        <f>SUM(K2635,L2635,N2635,O2635,P2635,Q2635)</f>
        <v>0</v>
      </c>
      <c r="K2635" s="99">
        <f>SUM(AD2635,AL2635,AN2635)</f>
        <v>0</v>
      </c>
      <c r="L2635" s="99">
        <f>SUM(AE2635,AF2635,AG2635,AH2635)</f>
        <v>0</v>
      </c>
      <c r="M2635" s="99">
        <f>COUNT(#REF!,#REF!,#REF!,#REF!,#REF!,#REF!,#REF!,AE2635,#REF!,#REF!,#REF!,#REF!,AF2635,AG2635,#REF!,#REF!,#REF!,AH2635)</f>
        <v>0</v>
      </c>
      <c r="N2635" s="99">
        <f>AI2635+AJ2635</f>
        <v>0</v>
      </c>
      <c r="O2635" s="99"/>
      <c r="P2635" s="99">
        <f>AK2635</f>
        <v>0</v>
      </c>
      <c r="Q2635" s="99">
        <f>AM2635</f>
        <v>0</v>
      </c>
      <c r="R2635" s="99">
        <v>0</v>
      </c>
      <c r="S2635" s="47"/>
      <c r="T2635" s="99">
        <f>SUM(U2635,V2635,X2635,Y2635,Z2635,AA2635,AB2635)</f>
        <v>45</v>
      </c>
      <c r="U2635" s="99">
        <f>AP2635</f>
        <v>0</v>
      </c>
      <c r="V2635" s="99">
        <f>SUM(AS2635,AT2635,AU2635,AV2635,AW2635,AX2635,AY2635,AZ2635,BA2635,BB2635,BC2635)</f>
        <v>45</v>
      </c>
      <c r="W2635" s="99">
        <f>COUNT(AS2635,AT2635,AU2635,AV2635,AW2635,AX2635,AY2635,AZ2635,BA2635,BB2635,BC2635)</f>
        <v>1</v>
      </c>
      <c r="X2635" s="99">
        <v>0</v>
      </c>
      <c r="Y2635" s="99">
        <v>0</v>
      </c>
      <c r="Z2635" s="99">
        <v>0</v>
      </c>
      <c r="AA2635" s="99">
        <f>AR2635</f>
        <v>0</v>
      </c>
      <c r="AB2635" s="99">
        <f>AQ2635</f>
        <v>0</v>
      </c>
      <c r="AC2635" s="47"/>
      <c r="AD2635" s="100"/>
      <c r="AE2635" s="100"/>
      <c r="AF2635" s="100"/>
      <c r="AG2635" s="100"/>
      <c r="AH2635" s="100"/>
      <c r="AI2635" s="100"/>
      <c r="AJ2635" s="100"/>
      <c r="AK2635" s="100"/>
      <c r="AL2635" s="100"/>
      <c r="AM2635" s="100"/>
      <c r="AN2635" s="100"/>
      <c r="AO2635" s="44"/>
      <c r="AP2635" s="100"/>
      <c r="AQ2635" s="100"/>
      <c r="AR2635" s="100"/>
      <c r="AS2635" s="100"/>
      <c r="AT2635" s="100"/>
      <c r="AU2635" s="100"/>
      <c r="AV2635" s="100"/>
      <c r="AW2635" s="100">
        <v>45</v>
      </c>
      <c r="AX2635" s="100"/>
      <c r="AY2635" s="100"/>
      <c r="AZ2635" s="100"/>
      <c r="BA2635" s="100"/>
      <c r="BB2635" s="100"/>
      <c r="BC2635" s="100"/>
    </row>
    <row r="2636" spans="1:55" x14ac:dyDescent="0.3">
      <c r="A2636" s="100" t="s">
        <v>752</v>
      </c>
      <c r="B2636" s="100" t="s">
        <v>45</v>
      </c>
      <c r="C2636" s="100" t="s">
        <v>89</v>
      </c>
      <c r="D2636" s="100" t="s">
        <v>3013</v>
      </c>
      <c r="E2636" s="100" t="s">
        <v>54</v>
      </c>
      <c r="F2636" s="100">
        <v>999929428</v>
      </c>
      <c r="G2636" s="99">
        <f>(J2636+T2636)-H2636</f>
        <v>30</v>
      </c>
      <c r="H2636" s="100"/>
      <c r="I2636" s="44"/>
      <c r="J2636" s="99">
        <f>SUM(K2636,L2636,N2636,O2636,P2636,Q2636)</f>
        <v>0</v>
      </c>
      <c r="K2636" s="99">
        <f>SUM(AD2636,AL2636,AN2636)</f>
        <v>0</v>
      </c>
      <c r="L2636" s="99">
        <f>SUM(AE2636,AF2636,AG2636,AH2636)</f>
        <v>0</v>
      </c>
      <c r="M2636" s="99">
        <f>COUNT(#REF!,#REF!,#REF!,#REF!,#REF!,#REF!,#REF!,AE2636,#REF!,#REF!,#REF!,#REF!,AF2636,AG2636,#REF!,#REF!,#REF!,AH2636)</f>
        <v>0</v>
      </c>
      <c r="N2636" s="99">
        <f>AI2636+AJ2636</f>
        <v>0</v>
      </c>
      <c r="O2636" s="99"/>
      <c r="P2636" s="99">
        <f>AK2636</f>
        <v>0</v>
      </c>
      <c r="Q2636" s="99">
        <f>AM2636</f>
        <v>0</v>
      </c>
      <c r="R2636" s="99">
        <v>0</v>
      </c>
      <c r="S2636" s="47"/>
      <c r="T2636" s="99">
        <f>SUM(U2636,V2636,X2636,Y2636,Z2636,AA2636,AB2636)</f>
        <v>30</v>
      </c>
      <c r="U2636" s="99">
        <f>AP2636</f>
        <v>0</v>
      </c>
      <c r="V2636" s="99">
        <f>SUM(AS2636,AT2636,AU2636,AV2636,AW2636,AX2636,AY2636,AZ2636,BA2636,BB2636,BC2636)</f>
        <v>30</v>
      </c>
      <c r="W2636" s="99">
        <f>COUNT(AS2636,AT2636,AU2636,AV2636,AW2636,AX2636,AY2636,AZ2636,BA2636,BB2636,BC2636)</f>
        <v>1</v>
      </c>
      <c r="X2636" s="99">
        <v>0</v>
      </c>
      <c r="Y2636" s="99">
        <v>0</v>
      </c>
      <c r="Z2636" s="99">
        <v>0</v>
      </c>
      <c r="AA2636" s="99">
        <f>AR2636</f>
        <v>0</v>
      </c>
      <c r="AB2636" s="99">
        <f>AQ2636</f>
        <v>0</v>
      </c>
      <c r="AC2636" s="47"/>
      <c r="AD2636" s="100"/>
      <c r="AE2636" s="100"/>
      <c r="AF2636" s="100"/>
      <c r="AG2636" s="100"/>
      <c r="AH2636" s="100"/>
      <c r="AI2636" s="100"/>
      <c r="AJ2636" s="100"/>
      <c r="AK2636" s="100"/>
      <c r="AL2636" s="100"/>
      <c r="AM2636" s="100"/>
      <c r="AN2636" s="100"/>
      <c r="AO2636" s="44"/>
      <c r="AP2636" s="100"/>
      <c r="AQ2636" s="100"/>
      <c r="AR2636" s="100"/>
      <c r="AS2636" s="100"/>
      <c r="AT2636" s="100">
        <v>30</v>
      </c>
      <c r="AU2636" s="100"/>
      <c r="AV2636" s="100"/>
      <c r="AW2636" s="100"/>
      <c r="AX2636" s="100"/>
      <c r="AY2636" s="100"/>
      <c r="AZ2636" s="100"/>
      <c r="BA2636" s="100"/>
      <c r="BB2636" s="100"/>
      <c r="BC2636" s="100"/>
    </row>
    <row r="2637" spans="1:55" x14ac:dyDescent="0.3">
      <c r="A2637" s="100" t="s">
        <v>752</v>
      </c>
      <c r="B2637" s="100" t="s">
        <v>45</v>
      </c>
      <c r="C2637" s="100" t="s">
        <v>3557</v>
      </c>
      <c r="D2637" s="100" t="s">
        <v>3558</v>
      </c>
      <c r="E2637" s="100" t="s">
        <v>54</v>
      </c>
      <c r="F2637" s="100">
        <v>999931639</v>
      </c>
      <c r="G2637" s="99">
        <f>(J2637+T2637)-H2637</f>
        <v>30</v>
      </c>
      <c r="H2637" s="100"/>
      <c r="I2637" s="44"/>
      <c r="J2637" s="99">
        <f>SUM(K2637,L2637,N2637,O2637,P2637,Q2637)</f>
        <v>0</v>
      </c>
      <c r="K2637" s="99">
        <f>SUM(AD2637,AL2637,AN2637)</f>
        <v>0</v>
      </c>
      <c r="L2637" s="99">
        <f>SUM(AE2637,AF2637,AG2637,AH2637)</f>
        <v>0</v>
      </c>
      <c r="M2637" s="99">
        <f>COUNT(#REF!,#REF!,#REF!,#REF!,#REF!,#REF!,#REF!,AE2637,#REF!,#REF!,#REF!,#REF!,AF2637,AG2637,#REF!,#REF!,#REF!,AH2637)</f>
        <v>0</v>
      </c>
      <c r="N2637" s="99">
        <f>AI2637+AJ2637</f>
        <v>0</v>
      </c>
      <c r="O2637" s="99"/>
      <c r="P2637" s="99">
        <f>AK2637</f>
        <v>0</v>
      </c>
      <c r="Q2637" s="99">
        <f>AM2637</f>
        <v>0</v>
      </c>
      <c r="R2637" s="99">
        <v>0</v>
      </c>
      <c r="S2637" s="47"/>
      <c r="T2637" s="99">
        <f>SUM(U2637,V2637,X2637,Y2637,Z2637,AA2637,AB2637)</f>
        <v>30</v>
      </c>
      <c r="U2637" s="99">
        <f>AP2637</f>
        <v>0</v>
      </c>
      <c r="V2637" s="99">
        <f>SUM(AS2637,AT2637,AU2637,AV2637,AW2637,AX2637,AY2637,AZ2637,BA2637,BB2637,BC2637)</f>
        <v>30</v>
      </c>
      <c r="W2637" s="99">
        <f>COUNT(AS2637,AT2637,AU2637,AV2637,AW2637,AX2637,AY2637,AZ2637,BA2637,BB2637,BC2637)</f>
        <v>1</v>
      </c>
      <c r="X2637" s="99">
        <v>0</v>
      </c>
      <c r="Y2637" s="99">
        <v>0</v>
      </c>
      <c r="Z2637" s="99">
        <v>0</v>
      </c>
      <c r="AA2637" s="99">
        <f>AR2637</f>
        <v>0</v>
      </c>
      <c r="AB2637" s="99">
        <f>AQ2637</f>
        <v>0</v>
      </c>
      <c r="AC2637" s="47"/>
      <c r="AD2637" s="100"/>
      <c r="AE2637" s="100"/>
      <c r="AF2637" s="100"/>
      <c r="AG2637" s="100"/>
      <c r="AH2637" s="100"/>
      <c r="AI2637" s="100"/>
      <c r="AJ2637" s="100"/>
      <c r="AK2637" s="100"/>
      <c r="AL2637" s="100"/>
      <c r="AM2637" s="100"/>
      <c r="AN2637" s="100"/>
      <c r="AO2637" s="44"/>
      <c r="AP2637" s="100"/>
      <c r="AQ2637" s="100"/>
      <c r="AR2637" s="100"/>
      <c r="AS2637" s="100"/>
      <c r="AT2637" s="100"/>
      <c r="AU2637" s="100"/>
      <c r="AV2637" s="100"/>
      <c r="AW2637" s="100"/>
      <c r="AX2637" s="100"/>
      <c r="AY2637" s="100"/>
      <c r="AZ2637" s="100"/>
      <c r="BA2637" s="100">
        <v>30</v>
      </c>
      <c r="BB2637" s="100"/>
      <c r="BC2637" s="100"/>
    </row>
    <row r="2638" spans="1:55" x14ac:dyDescent="0.3">
      <c r="A2638" s="99" t="s">
        <v>143</v>
      </c>
      <c r="B2638" s="99" t="s">
        <v>45</v>
      </c>
      <c r="C2638" s="99" t="s">
        <v>2078</v>
      </c>
      <c r="D2638" s="99" t="s">
        <v>644</v>
      </c>
      <c r="E2638" s="99" t="s">
        <v>54</v>
      </c>
      <c r="F2638" s="99">
        <v>999927467</v>
      </c>
      <c r="G2638" s="99">
        <f>(J2638+T2638)-H2638</f>
        <v>90</v>
      </c>
      <c r="H2638" s="99"/>
      <c r="I2638" s="24"/>
      <c r="J2638" s="99">
        <f>SUM(K2638,L2638,N2638,O2638,P2638,Q2638)</f>
        <v>90</v>
      </c>
      <c r="K2638" s="99">
        <f>SUM(AD2638,AL2638,AN2638)</f>
        <v>0</v>
      </c>
      <c r="L2638" s="99">
        <f>SUM(AE2638,AF2638,AG2638,AH2638)</f>
        <v>30</v>
      </c>
      <c r="M2638" s="99">
        <f>COUNT(#REF!,#REF!,#REF!,#REF!,#REF!,#REF!,#REF!,AE2638,#REF!,#REF!,#REF!,#REF!,AF2638,AG2638,#REF!,#REF!,#REF!,AH2638)</f>
        <v>1</v>
      </c>
      <c r="N2638" s="99">
        <f>AI2638+AJ2638</f>
        <v>0</v>
      </c>
      <c r="O2638" s="99"/>
      <c r="P2638" s="99">
        <f>AK2638</f>
        <v>60</v>
      </c>
      <c r="Q2638" s="99">
        <f>AM2638</f>
        <v>0</v>
      </c>
      <c r="R2638" s="99">
        <v>0</v>
      </c>
      <c r="S2638" s="47"/>
      <c r="T2638" s="99">
        <f>SUM(U2638,V2638,X2638,Y2638,Z2638,AA2638,AB2638)</f>
        <v>0</v>
      </c>
      <c r="U2638" s="99">
        <f>AP2638</f>
        <v>0</v>
      </c>
      <c r="V2638" s="99">
        <f>SUM(AS2638,AT2638,AU2638,AV2638,AW2638,AX2638,AY2638,AZ2638,BA2638,BB2638,BC2638)</f>
        <v>0</v>
      </c>
      <c r="W2638" s="99">
        <f>COUNT(AS2638,AT2638,AU2638,AV2638,AW2638,AX2638,AY2638,AZ2638,BA2638,BB2638,BC2638)</f>
        <v>0</v>
      </c>
      <c r="X2638" s="99">
        <v>0</v>
      </c>
      <c r="Y2638" s="99">
        <v>0</v>
      </c>
      <c r="Z2638" s="99">
        <v>0</v>
      </c>
      <c r="AA2638" s="99">
        <f>AR2638</f>
        <v>0</v>
      </c>
      <c r="AB2638" s="99">
        <f>AQ2638</f>
        <v>0</v>
      </c>
      <c r="AC2638" s="47"/>
      <c r="AD2638" s="99"/>
      <c r="AE2638" s="99"/>
      <c r="AF2638" s="99">
        <v>30</v>
      </c>
      <c r="AG2638" s="99"/>
      <c r="AH2638" s="99"/>
      <c r="AI2638" s="99"/>
      <c r="AJ2638" s="99"/>
      <c r="AK2638" s="99">
        <v>60</v>
      </c>
      <c r="AL2638" s="99"/>
      <c r="AM2638" s="100"/>
      <c r="AN2638" s="100"/>
      <c r="AO2638" s="44"/>
      <c r="AP2638" s="100"/>
      <c r="AQ2638" s="100"/>
      <c r="AR2638" s="100"/>
      <c r="AS2638" s="100"/>
      <c r="AT2638" s="100"/>
      <c r="AU2638" s="100"/>
      <c r="AV2638" s="100"/>
      <c r="AW2638" s="100"/>
      <c r="AX2638" s="100"/>
      <c r="AY2638" s="100"/>
      <c r="AZ2638" s="100"/>
      <c r="BA2638" s="100"/>
      <c r="BB2638" s="100"/>
      <c r="BC2638" s="100"/>
    </row>
    <row r="2639" spans="1:55" x14ac:dyDescent="0.3">
      <c r="A2639" s="100" t="s">
        <v>143</v>
      </c>
      <c r="B2639" s="99" t="s">
        <v>45</v>
      </c>
      <c r="C2639" s="99" t="s">
        <v>2727</v>
      </c>
      <c r="D2639" s="99" t="s">
        <v>2728</v>
      </c>
      <c r="E2639" s="99" t="s">
        <v>54</v>
      </c>
      <c r="F2639" s="99">
        <v>999928248</v>
      </c>
      <c r="G2639" s="99">
        <f>(J2639+T2639)-H2639</f>
        <v>80</v>
      </c>
      <c r="H2639" s="99">
        <f>(K2639+L2639+N2639+O2639+P2639+Q2639+R2639)*0.5</f>
        <v>80</v>
      </c>
      <c r="I2639" s="24"/>
      <c r="J2639" s="99">
        <f>SUM(K2639,L2639,N2639,O2639,P2639,Q2639)</f>
        <v>160</v>
      </c>
      <c r="K2639" s="99">
        <f>SUM(AD2639,AL2639,AN2639)</f>
        <v>0</v>
      </c>
      <c r="L2639" s="99">
        <f>SUM(AE2639,AF2639,AG2639,AH2639)</f>
        <v>0</v>
      </c>
      <c r="M2639" s="99">
        <f>COUNT(#REF!,#REF!,#REF!,#REF!,#REF!,#REF!,#REF!,AE2639,#REF!,#REF!,#REF!,#REF!,AF2639,AG2639,#REF!,#REF!,#REF!,AH2639)</f>
        <v>0</v>
      </c>
      <c r="N2639" s="99">
        <f>AI2639+AJ2639</f>
        <v>70</v>
      </c>
      <c r="O2639" s="99"/>
      <c r="P2639" s="99">
        <f>AK2639</f>
        <v>90</v>
      </c>
      <c r="Q2639" s="99">
        <f>AM2639</f>
        <v>0</v>
      </c>
      <c r="R2639" s="99">
        <v>0</v>
      </c>
      <c r="S2639" s="47"/>
      <c r="T2639" s="99">
        <f>SUM(U2639,V2639,X2639,Y2639,Z2639,AA2639,AB2639)</f>
        <v>0</v>
      </c>
      <c r="U2639" s="99">
        <f>AP2639</f>
        <v>0</v>
      </c>
      <c r="V2639" s="99">
        <f>SUM(AS2639,AT2639,AU2639,AV2639,AW2639,AX2639,AY2639,AZ2639,BA2639,BB2639,BC2639)</f>
        <v>0</v>
      </c>
      <c r="W2639" s="99">
        <f>COUNT(AS2639,AT2639,AU2639,AV2639,AW2639,AX2639,AY2639,AZ2639,BA2639,BB2639,BC2639)</f>
        <v>0</v>
      </c>
      <c r="X2639" s="99">
        <v>0</v>
      </c>
      <c r="Y2639" s="99">
        <v>0</v>
      </c>
      <c r="Z2639" s="99">
        <v>0</v>
      </c>
      <c r="AA2639" s="99">
        <f>AR2639</f>
        <v>0</v>
      </c>
      <c r="AB2639" s="99">
        <f>AQ2639</f>
        <v>0</v>
      </c>
      <c r="AC2639" s="47"/>
      <c r="AD2639" s="99"/>
      <c r="AE2639" s="99"/>
      <c r="AF2639" s="99"/>
      <c r="AG2639" s="99"/>
      <c r="AH2639" s="99"/>
      <c r="AI2639" s="99"/>
      <c r="AJ2639" s="99">
        <v>70</v>
      </c>
      <c r="AK2639" s="99">
        <v>90</v>
      </c>
      <c r="AL2639" s="99"/>
      <c r="AM2639" s="100"/>
      <c r="AN2639" s="100"/>
      <c r="AO2639" s="44"/>
      <c r="AP2639" s="100"/>
      <c r="AQ2639" s="100"/>
      <c r="AR2639" s="100"/>
      <c r="AS2639" s="100"/>
      <c r="AT2639" s="100"/>
      <c r="AU2639" s="100"/>
      <c r="AV2639" s="100"/>
      <c r="AW2639" s="100"/>
      <c r="AX2639" s="100"/>
      <c r="AY2639" s="100"/>
      <c r="AZ2639" s="100"/>
      <c r="BA2639" s="100"/>
      <c r="BB2639" s="100"/>
      <c r="BC2639" s="100"/>
    </row>
    <row r="2640" spans="1:55" x14ac:dyDescent="0.3">
      <c r="A2640" s="100" t="s">
        <v>143</v>
      </c>
      <c r="B2640" s="106" t="s">
        <v>45</v>
      </c>
      <c r="C2640" s="106" t="s">
        <v>2173</v>
      </c>
      <c r="D2640" s="106" t="s">
        <v>2174</v>
      </c>
      <c r="E2640" s="106" t="s">
        <v>54</v>
      </c>
      <c r="F2640" s="106">
        <v>999926039</v>
      </c>
      <c r="G2640" s="99">
        <f>(J2640+T2640)-H2640</f>
        <v>42</v>
      </c>
      <c r="H2640" s="99">
        <f>(K2640+L2640+N2640+O2640+P2640+Q2640+R2640)*0.5</f>
        <v>42</v>
      </c>
      <c r="I2640" s="24"/>
      <c r="J2640" s="99">
        <f>SUM(K2640,L2640,N2640,O2640,P2640,Q2640)</f>
        <v>84</v>
      </c>
      <c r="K2640" s="99">
        <f>SUM(AD2640,AL2640,AN2640)</f>
        <v>0</v>
      </c>
      <c r="L2640" s="99">
        <f>SUM(AE2640,AF2640,AG2640,AH2640)</f>
        <v>0</v>
      </c>
      <c r="M2640" s="99">
        <f>COUNT(#REF!,#REF!,#REF!,#REF!,#REF!,#REF!,#REF!,AE2640,#REF!,#REF!,#REF!,#REF!,AF2640,AG2640,#REF!,#REF!,#REF!,AH2640)</f>
        <v>0</v>
      </c>
      <c r="N2640" s="99">
        <f>AI2640+AJ2640</f>
        <v>0</v>
      </c>
      <c r="O2640" s="99"/>
      <c r="P2640" s="99">
        <f>AK2640</f>
        <v>84</v>
      </c>
      <c r="Q2640" s="99">
        <f>AM2640</f>
        <v>0</v>
      </c>
      <c r="R2640" s="99">
        <v>0</v>
      </c>
      <c r="S2640" s="47"/>
      <c r="T2640" s="99">
        <f>SUM(U2640,V2640,X2640,Y2640,Z2640,AA2640,AB2640)</f>
        <v>0</v>
      </c>
      <c r="U2640" s="99">
        <f>AP2640</f>
        <v>0</v>
      </c>
      <c r="V2640" s="99">
        <f>SUM(AS2640,AT2640,AU2640,AV2640,AW2640,AX2640,AY2640,AZ2640,BA2640,BB2640,BC2640)</f>
        <v>0</v>
      </c>
      <c r="W2640" s="99">
        <f>COUNT(AS2640,AT2640,AU2640,AV2640,AW2640,AX2640,AY2640,AZ2640,BA2640,BB2640,BC2640)</f>
        <v>0</v>
      </c>
      <c r="X2640" s="99">
        <v>0</v>
      </c>
      <c r="Y2640" s="99">
        <v>0</v>
      </c>
      <c r="Z2640" s="99">
        <v>0</v>
      </c>
      <c r="AA2640" s="99">
        <f>AR2640</f>
        <v>0</v>
      </c>
      <c r="AB2640" s="99">
        <f>AQ2640</f>
        <v>0</v>
      </c>
      <c r="AC2640" s="47"/>
      <c r="AD2640" s="99"/>
      <c r="AE2640" s="99"/>
      <c r="AF2640" s="99"/>
      <c r="AG2640" s="99"/>
      <c r="AH2640" s="99"/>
      <c r="AI2640" s="99"/>
      <c r="AJ2640" s="99"/>
      <c r="AK2640" s="99">
        <v>84</v>
      </c>
      <c r="AL2640" s="99"/>
      <c r="AM2640" s="100"/>
      <c r="AN2640" s="100"/>
      <c r="AO2640" s="44"/>
      <c r="AP2640" s="100"/>
      <c r="AQ2640" s="100"/>
      <c r="AR2640" s="100"/>
      <c r="AS2640" s="100"/>
      <c r="AT2640" s="100"/>
      <c r="AU2640" s="100"/>
      <c r="AV2640" s="100"/>
      <c r="AW2640" s="100"/>
      <c r="AX2640" s="100"/>
      <c r="AY2640" s="100"/>
      <c r="AZ2640" s="100"/>
      <c r="BA2640" s="100"/>
      <c r="BB2640" s="100"/>
      <c r="BC2640" s="100"/>
    </row>
    <row r="2641" spans="1:55" x14ac:dyDescent="0.3">
      <c r="A2641" s="100" t="s">
        <v>143</v>
      </c>
      <c r="B2641" s="100" t="s">
        <v>45</v>
      </c>
      <c r="C2641" s="100" t="s">
        <v>1932</v>
      </c>
      <c r="D2641" s="100" t="s">
        <v>1933</v>
      </c>
      <c r="E2641" s="100" t="s">
        <v>54</v>
      </c>
      <c r="F2641" s="100">
        <v>999925148</v>
      </c>
      <c r="G2641" s="99">
        <f>(J2641+T2641)-H2641</f>
        <v>34</v>
      </c>
      <c r="H2641" s="99">
        <f>(K2641+L2641+N2641+O2641+P2641+Q2641+R2641)*0.5</f>
        <v>34</v>
      </c>
      <c r="I2641" s="24"/>
      <c r="J2641" s="99">
        <f>SUM(K2641,L2641,N2641,O2641,P2641,Q2641)</f>
        <v>68</v>
      </c>
      <c r="K2641" s="99">
        <f>SUM(AD2641,AL2641,AN2641)</f>
        <v>0</v>
      </c>
      <c r="L2641" s="99">
        <f>SUM(AE2641,AF2641,AG2641,AH2641)</f>
        <v>68</v>
      </c>
      <c r="M2641" s="99">
        <f>COUNT(#REF!,#REF!,#REF!,#REF!,#REF!,#REF!,#REF!,AE2641,#REF!,#REF!,#REF!,#REF!,AF2641,AG2641,#REF!,#REF!,#REF!,AH2641)</f>
        <v>1</v>
      </c>
      <c r="N2641" s="99">
        <f>AI2641+AJ2641</f>
        <v>0</v>
      </c>
      <c r="O2641" s="99"/>
      <c r="P2641" s="99">
        <f>AK2641</f>
        <v>0</v>
      </c>
      <c r="Q2641" s="99">
        <f>AM2641</f>
        <v>0</v>
      </c>
      <c r="R2641" s="99">
        <v>0</v>
      </c>
      <c r="S2641" s="47"/>
      <c r="T2641" s="99">
        <f>SUM(U2641,V2641,X2641,Y2641,Z2641,AA2641,AB2641)</f>
        <v>0</v>
      </c>
      <c r="U2641" s="99">
        <f>AP2641</f>
        <v>0</v>
      </c>
      <c r="V2641" s="99">
        <f>SUM(AS2641,AT2641,AU2641,AV2641,AW2641,AX2641,AY2641,AZ2641,BA2641,BB2641,BC2641)</f>
        <v>0</v>
      </c>
      <c r="W2641" s="99">
        <f>COUNT(AS2641,AT2641,AU2641,AV2641,AW2641,AX2641,AY2641,AZ2641,BA2641,BB2641,BC2641)</f>
        <v>0</v>
      </c>
      <c r="X2641" s="99">
        <v>0</v>
      </c>
      <c r="Y2641" s="99">
        <v>0</v>
      </c>
      <c r="Z2641" s="99">
        <v>0</v>
      </c>
      <c r="AA2641" s="99">
        <f>AR2641</f>
        <v>0</v>
      </c>
      <c r="AB2641" s="99">
        <f>AQ2641</f>
        <v>0</v>
      </c>
      <c r="AC2641" s="47"/>
      <c r="AD2641" s="99"/>
      <c r="AE2641" s="99"/>
      <c r="AF2641" s="99"/>
      <c r="AG2641" s="99">
        <v>68</v>
      </c>
      <c r="AH2641" s="99"/>
      <c r="AI2641" s="99"/>
      <c r="AJ2641" s="99"/>
      <c r="AK2641" s="99"/>
      <c r="AL2641" s="99"/>
      <c r="AM2641" s="100"/>
      <c r="AN2641" s="100"/>
      <c r="AO2641" s="44"/>
      <c r="AP2641" s="100"/>
      <c r="AQ2641" s="100"/>
      <c r="AR2641" s="100"/>
      <c r="AS2641" s="100"/>
      <c r="AT2641" s="100"/>
      <c r="AU2641" s="100"/>
      <c r="AV2641" s="100"/>
      <c r="AW2641" s="100"/>
      <c r="AX2641" s="100"/>
      <c r="AY2641" s="100"/>
      <c r="AZ2641" s="100"/>
      <c r="BA2641" s="100"/>
      <c r="BB2641" s="100"/>
      <c r="BC2641" s="100"/>
    </row>
    <row r="2642" spans="1:55" x14ac:dyDescent="0.3">
      <c r="A2642" s="100" t="s">
        <v>143</v>
      </c>
      <c r="B2642" s="100" t="s">
        <v>45</v>
      </c>
      <c r="C2642" s="100" t="s">
        <v>452</v>
      </c>
      <c r="D2642" s="100" t="s">
        <v>1489</v>
      </c>
      <c r="E2642" s="100" t="s">
        <v>54</v>
      </c>
      <c r="F2642" s="100">
        <v>999928086</v>
      </c>
      <c r="G2642" s="99">
        <f>(J2642+T2642)-H2642</f>
        <v>34</v>
      </c>
      <c r="H2642" s="99">
        <f>(K2642+L2642+N2642+O2642+P2642+Q2642+R2642)*0.5</f>
        <v>34</v>
      </c>
      <c r="I2642" s="24"/>
      <c r="J2642" s="99">
        <f>SUM(K2642,L2642,N2642,O2642,P2642,Q2642)</f>
        <v>68</v>
      </c>
      <c r="K2642" s="99">
        <f>SUM(AD2642,AL2642,AN2642)</f>
        <v>0</v>
      </c>
      <c r="L2642" s="99">
        <f>SUM(AE2642,AF2642,AG2642,AH2642)</f>
        <v>68</v>
      </c>
      <c r="M2642" s="99">
        <f>COUNT(#REF!,#REF!,#REF!,#REF!,#REF!,#REF!,#REF!,AE2642,#REF!,#REF!,#REF!,#REF!,AF2642,AG2642,#REF!,#REF!,#REF!,AH2642)</f>
        <v>1</v>
      </c>
      <c r="N2642" s="99">
        <f>AI2642+AJ2642</f>
        <v>0</v>
      </c>
      <c r="O2642" s="99"/>
      <c r="P2642" s="99">
        <f>AK2642</f>
        <v>0</v>
      </c>
      <c r="Q2642" s="99">
        <f>AM2642</f>
        <v>0</v>
      </c>
      <c r="R2642" s="99">
        <v>0</v>
      </c>
      <c r="S2642" s="47"/>
      <c r="T2642" s="99">
        <f>SUM(U2642,V2642,X2642,Y2642,Z2642,AA2642,AB2642)</f>
        <v>0</v>
      </c>
      <c r="U2642" s="99">
        <f>AP2642</f>
        <v>0</v>
      </c>
      <c r="V2642" s="99">
        <f>SUM(AS2642,AT2642,AU2642,AV2642,AW2642,AX2642,AY2642,AZ2642,BA2642,BB2642,BC2642)</f>
        <v>0</v>
      </c>
      <c r="W2642" s="99">
        <f>COUNT(AS2642,AT2642,AU2642,AV2642,AW2642,AX2642,AY2642,AZ2642,BA2642,BB2642,BC2642)</f>
        <v>0</v>
      </c>
      <c r="X2642" s="99">
        <v>0</v>
      </c>
      <c r="Y2642" s="99">
        <v>0</v>
      </c>
      <c r="Z2642" s="99">
        <v>0</v>
      </c>
      <c r="AA2642" s="99">
        <f>AR2642</f>
        <v>0</v>
      </c>
      <c r="AB2642" s="99">
        <f>AQ2642</f>
        <v>0</v>
      </c>
      <c r="AC2642" s="47"/>
      <c r="AD2642" s="99"/>
      <c r="AE2642" s="99"/>
      <c r="AF2642" s="99"/>
      <c r="AG2642" s="99">
        <v>68</v>
      </c>
      <c r="AH2642" s="99"/>
      <c r="AI2642" s="99"/>
      <c r="AJ2642" s="99"/>
      <c r="AK2642" s="99"/>
      <c r="AL2642" s="99"/>
      <c r="AM2642" s="100"/>
      <c r="AN2642" s="100"/>
      <c r="AO2642" s="44"/>
      <c r="AP2642" s="100"/>
      <c r="AQ2642" s="100"/>
      <c r="AR2642" s="100"/>
      <c r="AS2642" s="100"/>
      <c r="AT2642" s="100"/>
      <c r="AU2642" s="100"/>
      <c r="AV2642" s="100"/>
      <c r="AW2642" s="100"/>
      <c r="AX2642" s="100"/>
      <c r="AY2642" s="100"/>
      <c r="AZ2642" s="100"/>
      <c r="BA2642" s="100"/>
      <c r="BB2642" s="100"/>
      <c r="BC2642" s="100"/>
    </row>
    <row r="2643" spans="1:55" x14ac:dyDescent="0.3">
      <c r="A2643" s="100" t="s">
        <v>143</v>
      </c>
      <c r="B2643" s="100" t="s">
        <v>45</v>
      </c>
      <c r="C2643" s="100" t="s">
        <v>2931</v>
      </c>
      <c r="D2643" s="100" t="s">
        <v>237</v>
      </c>
      <c r="E2643" s="100" t="s">
        <v>54</v>
      </c>
      <c r="F2643" s="100">
        <v>999929644</v>
      </c>
      <c r="G2643" s="99">
        <f>(J2643+T2643)-H2643</f>
        <v>30</v>
      </c>
      <c r="H2643" s="100"/>
      <c r="I2643" s="44"/>
      <c r="J2643" s="99">
        <f>SUM(K2643,L2643,N2643,O2643,P2643,Q2643)</f>
        <v>0</v>
      </c>
      <c r="K2643" s="99">
        <f>SUM(AD2643,AL2643,AN2643)</f>
        <v>0</v>
      </c>
      <c r="L2643" s="99">
        <f>SUM(AE2643,AF2643,AG2643,AH2643)</f>
        <v>0</v>
      </c>
      <c r="M2643" s="99">
        <f>COUNT(#REF!,#REF!,#REF!,#REF!,#REF!,#REF!,#REF!,AE2643,#REF!,#REF!,#REF!,#REF!,AF2643,AG2643,#REF!,#REF!,#REF!,AH2643)</f>
        <v>0</v>
      </c>
      <c r="N2643" s="99">
        <f>AI2643+AJ2643</f>
        <v>0</v>
      </c>
      <c r="O2643" s="99"/>
      <c r="P2643" s="99">
        <f>AK2643</f>
        <v>0</v>
      </c>
      <c r="Q2643" s="99">
        <f>AM2643</f>
        <v>0</v>
      </c>
      <c r="R2643" s="99">
        <v>0</v>
      </c>
      <c r="S2643" s="47"/>
      <c r="T2643" s="99">
        <f>SUM(U2643,V2643,X2643,Y2643,Z2643,AA2643,AB2643)</f>
        <v>30</v>
      </c>
      <c r="U2643" s="99">
        <f>AP2643</f>
        <v>0</v>
      </c>
      <c r="V2643" s="99">
        <f>SUM(AS2643,AT2643,AU2643,AV2643,AW2643,AX2643,AY2643,AZ2643,BA2643,BB2643,BC2643)</f>
        <v>30</v>
      </c>
      <c r="W2643" s="99">
        <f>COUNT(AS2643,AT2643,AU2643,AV2643,AW2643,AX2643,AY2643,AZ2643,BA2643,BB2643,BC2643)</f>
        <v>1</v>
      </c>
      <c r="X2643" s="99">
        <v>0</v>
      </c>
      <c r="Y2643" s="99">
        <v>0</v>
      </c>
      <c r="Z2643" s="99">
        <v>0</v>
      </c>
      <c r="AA2643" s="99">
        <f>AR2643</f>
        <v>0</v>
      </c>
      <c r="AB2643" s="99">
        <f>AQ2643</f>
        <v>0</v>
      </c>
      <c r="AC2643" s="47"/>
      <c r="AD2643" s="100"/>
      <c r="AE2643" s="100"/>
      <c r="AF2643" s="100"/>
      <c r="AG2643" s="100"/>
      <c r="AH2643" s="100"/>
      <c r="AI2643" s="100"/>
      <c r="AJ2643" s="100"/>
      <c r="AK2643" s="100"/>
      <c r="AL2643" s="100"/>
      <c r="AM2643" s="100"/>
      <c r="AN2643" s="100"/>
      <c r="AO2643" s="44"/>
      <c r="AP2643" s="100"/>
      <c r="AQ2643" s="100"/>
      <c r="AR2643" s="100"/>
      <c r="AS2643" s="100">
        <v>30</v>
      </c>
      <c r="AT2643" s="100"/>
      <c r="AU2643" s="100"/>
      <c r="AV2643" s="100"/>
      <c r="AW2643" s="100"/>
      <c r="AX2643" s="100"/>
      <c r="AY2643" s="100"/>
      <c r="AZ2643" s="100"/>
      <c r="BA2643" s="100"/>
      <c r="BB2643" s="100"/>
      <c r="BC2643" s="100"/>
    </row>
    <row r="2644" spans="1:55" x14ac:dyDescent="0.3">
      <c r="A2644" s="100" t="s">
        <v>143</v>
      </c>
      <c r="B2644" s="100" t="s">
        <v>45</v>
      </c>
      <c r="C2644" s="100" t="s">
        <v>490</v>
      </c>
      <c r="D2644" s="100" t="s">
        <v>3281</v>
      </c>
      <c r="E2644" s="100" t="s">
        <v>54</v>
      </c>
      <c r="F2644" s="100">
        <v>999929955</v>
      </c>
      <c r="G2644" s="99">
        <f>(J2644+T2644)-H2644</f>
        <v>30</v>
      </c>
      <c r="H2644" s="100"/>
      <c r="I2644" s="44"/>
      <c r="J2644" s="99">
        <f>SUM(K2644,L2644,N2644,O2644,P2644,Q2644)</f>
        <v>0</v>
      </c>
      <c r="K2644" s="99">
        <f>SUM(AD2644,AL2644,AN2644)</f>
        <v>0</v>
      </c>
      <c r="L2644" s="99">
        <f>SUM(AE2644,AF2644,AG2644,AH2644)</f>
        <v>0</v>
      </c>
      <c r="M2644" s="99">
        <f>COUNT(#REF!,#REF!,#REF!,#REF!,#REF!,#REF!,#REF!,AE2644,#REF!,#REF!,#REF!,#REF!,AF2644,AG2644,#REF!,#REF!,#REF!,AH2644)</f>
        <v>0</v>
      </c>
      <c r="N2644" s="99">
        <f>AI2644+AJ2644</f>
        <v>0</v>
      </c>
      <c r="O2644" s="99"/>
      <c r="P2644" s="99">
        <f>AK2644</f>
        <v>0</v>
      </c>
      <c r="Q2644" s="99">
        <f>AM2644</f>
        <v>0</v>
      </c>
      <c r="R2644" s="99">
        <v>0</v>
      </c>
      <c r="S2644" s="47"/>
      <c r="T2644" s="99">
        <f>SUM(U2644,V2644,X2644,Y2644,Z2644,AA2644,AB2644)</f>
        <v>30</v>
      </c>
      <c r="U2644" s="99">
        <f>AP2644</f>
        <v>0</v>
      </c>
      <c r="V2644" s="99">
        <f>SUM(AS2644,AT2644,AU2644,AV2644,AW2644,AX2644,AY2644,AZ2644,BA2644,BB2644,BC2644)</f>
        <v>30</v>
      </c>
      <c r="W2644" s="99">
        <f>COUNT(AS2644,AT2644,AU2644,AV2644,AW2644,AX2644,AY2644,AZ2644,BA2644,BB2644,BC2644)</f>
        <v>1</v>
      </c>
      <c r="X2644" s="99">
        <v>0</v>
      </c>
      <c r="Y2644" s="99">
        <v>0</v>
      </c>
      <c r="Z2644" s="99">
        <v>0</v>
      </c>
      <c r="AA2644" s="99">
        <f>AR2644</f>
        <v>0</v>
      </c>
      <c r="AB2644" s="99">
        <f>AQ2644</f>
        <v>0</v>
      </c>
      <c r="AC2644" s="47"/>
      <c r="AD2644" s="100"/>
      <c r="AE2644" s="100"/>
      <c r="AF2644" s="100"/>
      <c r="AG2644" s="100"/>
      <c r="AH2644" s="100"/>
      <c r="AI2644" s="100"/>
      <c r="AJ2644" s="100"/>
      <c r="AK2644" s="100"/>
      <c r="AL2644" s="100"/>
      <c r="AM2644" s="100"/>
      <c r="AN2644" s="100"/>
      <c r="AO2644" s="44"/>
      <c r="AP2644" s="100"/>
      <c r="AQ2644" s="100"/>
      <c r="AR2644" s="100"/>
      <c r="AS2644" s="100"/>
      <c r="AT2644" s="100"/>
      <c r="AU2644" s="100"/>
      <c r="AV2644" s="100"/>
      <c r="AW2644" s="100"/>
      <c r="AX2644" s="100"/>
      <c r="AY2644" s="100"/>
      <c r="AZ2644" s="100">
        <v>30</v>
      </c>
      <c r="BA2644" s="100"/>
      <c r="BB2644" s="100"/>
      <c r="BC2644" s="100"/>
    </row>
    <row r="2645" spans="1:55" x14ac:dyDescent="0.3">
      <c r="A2645" s="100" t="s">
        <v>143</v>
      </c>
      <c r="B2645" s="100" t="s">
        <v>45</v>
      </c>
      <c r="C2645" s="100" t="s">
        <v>3143</v>
      </c>
      <c r="D2645" s="100" t="s">
        <v>3107</v>
      </c>
      <c r="E2645" s="100" t="s">
        <v>54</v>
      </c>
      <c r="F2645" s="100">
        <v>999930530</v>
      </c>
      <c r="G2645" s="99">
        <f>(J2645+T2645)-H2645</f>
        <v>30</v>
      </c>
      <c r="H2645" s="100"/>
      <c r="I2645" s="44"/>
      <c r="J2645" s="99">
        <f>SUM(K2645,L2645,N2645,O2645,P2645,Q2645)</f>
        <v>0</v>
      </c>
      <c r="K2645" s="99">
        <f>SUM(AD2645,AL2645,AN2645)</f>
        <v>0</v>
      </c>
      <c r="L2645" s="99">
        <f>SUM(AE2645,AF2645,AG2645,AH2645)</f>
        <v>0</v>
      </c>
      <c r="M2645" s="99">
        <f>COUNT(#REF!,#REF!,#REF!,#REF!,#REF!,#REF!,#REF!,AE2645,#REF!,#REF!,#REF!,#REF!,AF2645,AG2645,#REF!,#REF!,#REF!,AH2645)</f>
        <v>0</v>
      </c>
      <c r="N2645" s="99">
        <f>AI2645+AJ2645</f>
        <v>0</v>
      </c>
      <c r="O2645" s="99"/>
      <c r="P2645" s="99">
        <f>AK2645</f>
        <v>0</v>
      </c>
      <c r="Q2645" s="99">
        <f>AM2645</f>
        <v>0</v>
      </c>
      <c r="R2645" s="99">
        <v>0</v>
      </c>
      <c r="S2645" s="47"/>
      <c r="T2645" s="99">
        <f>SUM(U2645,V2645,X2645,Y2645,Z2645,AA2645,AB2645)</f>
        <v>30</v>
      </c>
      <c r="U2645" s="99">
        <f>AP2645</f>
        <v>0</v>
      </c>
      <c r="V2645" s="99">
        <f>SUM(AS2645,AT2645,AU2645,AV2645,AW2645,AX2645,AY2645,AZ2645,BA2645,BB2645,BC2645)</f>
        <v>30</v>
      </c>
      <c r="W2645" s="99">
        <f>COUNT(AS2645,AT2645,AU2645,AV2645,AW2645,AX2645,AY2645,AZ2645,BA2645,BB2645,BC2645)</f>
        <v>1</v>
      </c>
      <c r="X2645" s="99">
        <v>0</v>
      </c>
      <c r="Y2645" s="99">
        <v>0</v>
      </c>
      <c r="Z2645" s="99">
        <v>0</v>
      </c>
      <c r="AA2645" s="99">
        <f>AR2645</f>
        <v>0</v>
      </c>
      <c r="AB2645" s="99">
        <f>AQ2645</f>
        <v>0</v>
      </c>
      <c r="AC2645" s="47"/>
      <c r="AD2645" s="100"/>
      <c r="AE2645" s="100"/>
      <c r="AF2645" s="100"/>
      <c r="AG2645" s="100"/>
      <c r="AH2645" s="100"/>
      <c r="AI2645" s="100"/>
      <c r="AJ2645" s="100"/>
      <c r="AK2645" s="100"/>
      <c r="AL2645" s="100"/>
      <c r="AM2645" s="100"/>
      <c r="AN2645" s="100"/>
      <c r="AO2645" s="44"/>
      <c r="AP2645" s="100"/>
      <c r="AQ2645" s="100"/>
      <c r="AR2645" s="100"/>
      <c r="AS2645" s="100"/>
      <c r="AT2645" s="100"/>
      <c r="AU2645" s="100"/>
      <c r="AV2645" s="100"/>
      <c r="AW2645" s="100">
        <v>30</v>
      </c>
      <c r="AX2645" s="100"/>
      <c r="AY2645" s="100"/>
      <c r="AZ2645" s="100"/>
      <c r="BA2645" s="100"/>
      <c r="BB2645" s="100"/>
      <c r="BC2645" s="100"/>
    </row>
    <row r="2646" spans="1:55" x14ac:dyDescent="0.3">
      <c r="A2646" s="99" t="s">
        <v>48</v>
      </c>
      <c r="B2646" s="99" t="s">
        <v>45</v>
      </c>
      <c r="C2646" s="99" t="s">
        <v>1774</v>
      </c>
      <c r="D2646" s="99" t="s">
        <v>1775</v>
      </c>
      <c r="E2646" s="99" t="s">
        <v>54</v>
      </c>
      <c r="F2646" s="99">
        <v>999924210</v>
      </c>
      <c r="G2646" s="99">
        <f>(J2646+T2646)-H2646</f>
        <v>75</v>
      </c>
      <c r="H2646" s="99"/>
      <c r="I2646" s="24"/>
      <c r="J2646" s="99">
        <f>SUM(K2646,L2646,N2646,O2646,P2646,Q2646)</f>
        <v>75</v>
      </c>
      <c r="K2646" s="99">
        <f>SUM(AD2646,AL2646,AN2646)</f>
        <v>0</v>
      </c>
      <c r="L2646" s="99">
        <f>SUM(AE2646,AF2646,AG2646,AH2646)</f>
        <v>0</v>
      </c>
      <c r="M2646" s="99">
        <f>COUNT(#REF!,#REF!,#REF!,#REF!,#REF!,#REF!,#REF!,AE2646,#REF!,#REF!,#REF!,#REF!,AF2646,AG2646,#REF!,#REF!,#REF!,AH2646)</f>
        <v>0</v>
      </c>
      <c r="N2646" s="99">
        <f>AI2646+AJ2646</f>
        <v>35</v>
      </c>
      <c r="O2646" s="99"/>
      <c r="P2646" s="99">
        <f>AK2646</f>
        <v>40</v>
      </c>
      <c r="Q2646" s="99">
        <f>AM2646</f>
        <v>0</v>
      </c>
      <c r="R2646" s="99">
        <v>0</v>
      </c>
      <c r="S2646" s="47"/>
      <c r="T2646" s="99">
        <f>SUM(U2646,V2646,X2646,Y2646,Z2646,AA2646,AB2646)</f>
        <v>0</v>
      </c>
      <c r="U2646" s="99">
        <f>AP2646</f>
        <v>0</v>
      </c>
      <c r="V2646" s="99">
        <f>SUM(AS2646,AT2646,AU2646,AV2646,AW2646,AX2646,AY2646,AZ2646,BA2646,BB2646,BC2646)</f>
        <v>0</v>
      </c>
      <c r="W2646" s="99">
        <f>COUNT(AS2646,AT2646,AU2646,AV2646,AW2646,AX2646,AY2646,AZ2646,BA2646,BB2646,BC2646)</f>
        <v>0</v>
      </c>
      <c r="X2646" s="99">
        <v>0</v>
      </c>
      <c r="Y2646" s="99">
        <v>0</v>
      </c>
      <c r="Z2646" s="99">
        <v>0</v>
      </c>
      <c r="AA2646" s="99">
        <f>AR2646</f>
        <v>0</v>
      </c>
      <c r="AB2646" s="99">
        <f>AQ2646</f>
        <v>0</v>
      </c>
      <c r="AC2646" s="47"/>
      <c r="AD2646" s="99"/>
      <c r="AE2646" s="99"/>
      <c r="AF2646" s="99"/>
      <c r="AG2646" s="99"/>
      <c r="AH2646" s="99"/>
      <c r="AI2646" s="99"/>
      <c r="AJ2646" s="99">
        <v>35</v>
      </c>
      <c r="AK2646" s="99">
        <v>40</v>
      </c>
      <c r="AL2646" s="99"/>
      <c r="AM2646" s="100"/>
      <c r="AN2646" s="100"/>
      <c r="AO2646" s="44"/>
      <c r="AP2646" s="100"/>
      <c r="AQ2646" s="100"/>
      <c r="AR2646" s="100"/>
      <c r="AS2646" s="100"/>
      <c r="AT2646" s="100"/>
      <c r="AU2646" s="100"/>
      <c r="AV2646" s="100"/>
      <c r="AW2646" s="100"/>
      <c r="AX2646" s="100"/>
      <c r="AY2646" s="100"/>
      <c r="AZ2646" s="100"/>
      <c r="BA2646" s="100"/>
      <c r="BB2646" s="100"/>
      <c r="BC2646" s="100"/>
    </row>
    <row r="2647" spans="1:55" x14ac:dyDescent="0.3">
      <c r="A2647" s="99" t="s">
        <v>44</v>
      </c>
      <c r="B2647" s="102" t="s">
        <v>45</v>
      </c>
      <c r="C2647" s="102" t="s">
        <v>1514</v>
      </c>
      <c r="D2647" s="102" t="s">
        <v>563</v>
      </c>
      <c r="E2647" s="102" t="s">
        <v>54</v>
      </c>
      <c r="F2647" s="99">
        <v>999926216</v>
      </c>
      <c r="G2647" s="99">
        <f>(J2647+T2647)-H2647</f>
        <v>135</v>
      </c>
      <c r="H2647" s="99">
        <f>(K2647+L2647+N2647+O2647+P2647+Q2647+R2647)*0.5</f>
        <v>15</v>
      </c>
      <c r="I2647" s="24"/>
      <c r="J2647" s="99">
        <f>SUM(K2647,L2647,N2647,O2647,P2647,Q2647)</f>
        <v>30</v>
      </c>
      <c r="K2647" s="99">
        <f>SUM(AD2647,AL2647,AN2647)</f>
        <v>0</v>
      </c>
      <c r="L2647" s="99">
        <f>SUM(AE2647,AF2647,AG2647,AH2647)</f>
        <v>30</v>
      </c>
      <c r="M2647" s="99">
        <f>COUNT(#REF!,#REF!,#REF!,#REF!,#REF!,#REF!,#REF!,AE2647,#REF!,#REF!,#REF!,#REF!,AF2647,AG2647,#REF!,#REF!,#REF!,AH2647)</f>
        <v>1</v>
      </c>
      <c r="N2647" s="99">
        <f>AI2647+AJ2647</f>
        <v>0</v>
      </c>
      <c r="O2647" s="99"/>
      <c r="P2647" s="99">
        <f>AK2647</f>
        <v>0</v>
      </c>
      <c r="Q2647" s="99">
        <f>AM2647</f>
        <v>0</v>
      </c>
      <c r="R2647" s="99">
        <v>0</v>
      </c>
      <c r="S2647" s="47"/>
      <c r="T2647" s="99">
        <f>SUM(U2647,V2647,X2647,Y2647,Z2647,AA2647,AB2647)</f>
        <v>120</v>
      </c>
      <c r="U2647" s="99">
        <f>AP2647</f>
        <v>0</v>
      </c>
      <c r="V2647" s="99">
        <f>SUM(AS2647,AT2647,AU2647,AV2647,AW2647,AX2647,AY2647,AZ2647,BA2647,BB2647,BC2647)</f>
        <v>120</v>
      </c>
      <c r="W2647" s="99">
        <f>COUNT(AS2647,AT2647,AU2647,AV2647,AW2647,AX2647,AY2647,AZ2647,BA2647,BB2647,BC2647)</f>
        <v>1</v>
      </c>
      <c r="X2647" s="99">
        <v>0</v>
      </c>
      <c r="Y2647" s="99">
        <v>0</v>
      </c>
      <c r="Z2647" s="99">
        <v>0</v>
      </c>
      <c r="AA2647" s="99">
        <f>AR2647</f>
        <v>0</v>
      </c>
      <c r="AB2647" s="99">
        <f>AQ2647</f>
        <v>0</v>
      </c>
      <c r="AC2647" s="47"/>
      <c r="AD2647" s="99"/>
      <c r="AE2647" s="99">
        <v>30</v>
      </c>
      <c r="AF2647" s="99"/>
      <c r="AG2647" s="99"/>
      <c r="AH2647" s="99"/>
      <c r="AI2647" s="99"/>
      <c r="AJ2647" s="99"/>
      <c r="AK2647" s="99"/>
      <c r="AL2647" s="99"/>
      <c r="AM2647" s="100"/>
      <c r="AN2647" s="100"/>
      <c r="AO2647" s="44"/>
      <c r="AP2647" s="100"/>
      <c r="AQ2647" s="100"/>
      <c r="AR2647" s="100"/>
      <c r="AS2647" s="100">
        <v>120</v>
      </c>
      <c r="AT2647" s="100"/>
      <c r="AU2647" s="100"/>
      <c r="AV2647" s="100"/>
      <c r="AW2647" s="100"/>
      <c r="AX2647" s="100"/>
      <c r="AY2647" s="100"/>
      <c r="AZ2647" s="100"/>
      <c r="BA2647" s="100"/>
      <c r="BB2647" s="100"/>
      <c r="BC2647" s="100"/>
    </row>
    <row r="2648" spans="1:55" x14ac:dyDescent="0.3">
      <c r="A2648" s="100" t="s">
        <v>44</v>
      </c>
      <c r="B2648" s="100" t="s">
        <v>45</v>
      </c>
      <c r="C2648" s="100" t="s">
        <v>3146</v>
      </c>
      <c r="D2648" s="100" t="s">
        <v>3147</v>
      </c>
      <c r="E2648" s="100" t="s">
        <v>54</v>
      </c>
      <c r="F2648" s="100">
        <v>999929137</v>
      </c>
      <c r="G2648" s="99">
        <f>(J2648+T2648)-H2648</f>
        <v>120</v>
      </c>
      <c r="H2648" s="100"/>
      <c r="I2648" s="44"/>
      <c r="J2648" s="99">
        <f>SUM(K2648,L2648,N2648,O2648,P2648,Q2648)</f>
        <v>0</v>
      </c>
      <c r="K2648" s="99">
        <f>SUM(AD2648,AL2648,AN2648)</f>
        <v>0</v>
      </c>
      <c r="L2648" s="99">
        <f>SUM(AE2648,AF2648,AG2648,AH2648)</f>
        <v>0</v>
      </c>
      <c r="M2648" s="99">
        <f>COUNT(#REF!,#REF!,#REF!,#REF!,#REF!,#REF!,#REF!,AE2648,#REF!,#REF!,#REF!,#REF!,AF2648,AG2648,#REF!,#REF!,#REF!,AH2648)</f>
        <v>0</v>
      </c>
      <c r="N2648" s="99">
        <f>AI2648+AJ2648</f>
        <v>0</v>
      </c>
      <c r="O2648" s="99"/>
      <c r="P2648" s="99">
        <f>AK2648</f>
        <v>0</v>
      </c>
      <c r="Q2648" s="99">
        <f>AM2648</f>
        <v>0</v>
      </c>
      <c r="R2648" s="99">
        <v>0</v>
      </c>
      <c r="S2648" s="47"/>
      <c r="T2648" s="99">
        <f>SUM(U2648,V2648,X2648,Y2648,Z2648,AA2648,AB2648)</f>
        <v>120</v>
      </c>
      <c r="U2648" s="99">
        <f>AP2648</f>
        <v>0</v>
      </c>
      <c r="V2648" s="99">
        <f>SUM(AS2648,AT2648,AU2648,AV2648,AW2648,AX2648,AY2648,AZ2648,BA2648,BB2648,BC2648)</f>
        <v>120</v>
      </c>
      <c r="W2648" s="99">
        <f>COUNT(AS2648,AT2648,AU2648,AV2648,AW2648,AX2648,AY2648,AZ2648,BA2648,BB2648,BC2648)</f>
        <v>1</v>
      </c>
      <c r="X2648" s="99">
        <v>0</v>
      </c>
      <c r="Y2648" s="99">
        <v>0</v>
      </c>
      <c r="Z2648" s="99">
        <v>0</v>
      </c>
      <c r="AA2648" s="99">
        <f>AR2648</f>
        <v>0</v>
      </c>
      <c r="AB2648" s="99">
        <f>AQ2648</f>
        <v>0</v>
      </c>
      <c r="AC2648" s="47"/>
      <c r="AD2648" s="100"/>
      <c r="AE2648" s="100"/>
      <c r="AF2648" s="100"/>
      <c r="AG2648" s="100"/>
      <c r="AH2648" s="100"/>
      <c r="AI2648" s="100"/>
      <c r="AJ2648" s="100"/>
      <c r="AK2648" s="100"/>
      <c r="AL2648" s="100"/>
      <c r="AM2648" s="100"/>
      <c r="AN2648" s="100"/>
      <c r="AO2648" s="44"/>
      <c r="AP2648" s="100"/>
      <c r="AQ2648" s="100"/>
      <c r="AR2648" s="100"/>
      <c r="AS2648" s="100"/>
      <c r="AT2648" s="100"/>
      <c r="AU2648" s="100"/>
      <c r="AV2648" s="100"/>
      <c r="AW2648" s="100">
        <v>120</v>
      </c>
      <c r="AX2648" s="100"/>
      <c r="AY2648" s="100"/>
      <c r="AZ2648" s="100"/>
      <c r="BA2648" s="100"/>
      <c r="BB2648" s="100"/>
      <c r="BC2648" s="100"/>
    </row>
    <row r="2649" spans="1:55" x14ac:dyDescent="0.3">
      <c r="A2649" s="100" t="s">
        <v>44</v>
      </c>
      <c r="B2649" s="100" t="s">
        <v>45</v>
      </c>
      <c r="C2649" s="100" t="s">
        <v>89</v>
      </c>
      <c r="D2649" s="100" t="s">
        <v>175</v>
      </c>
      <c r="E2649" s="100" t="s">
        <v>54</v>
      </c>
      <c r="F2649" s="100">
        <v>999929149</v>
      </c>
      <c r="G2649" s="99">
        <f>(J2649+T2649)-H2649</f>
        <v>120</v>
      </c>
      <c r="H2649" s="100"/>
      <c r="I2649" s="44"/>
      <c r="J2649" s="99">
        <f>SUM(K2649,L2649,N2649,O2649,P2649,Q2649)</f>
        <v>0</v>
      </c>
      <c r="K2649" s="99">
        <f>SUM(AD2649,AL2649,AN2649)</f>
        <v>0</v>
      </c>
      <c r="L2649" s="99">
        <f>SUM(AE2649,AF2649,AG2649,AH2649)</f>
        <v>0</v>
      </c>
      <c r="M2649" s="99">
        <f>COUNT(#REF!,#REF!,#REF!,#REF!,#REF!,#REF!,#REF!,AE2649,#REF!,#REF!,#REF!,#REF!,AF2649,AG2649,#REF!,#REF!,#REF!,AH2649)</f>
        <v>0</v>
      </c>
      <c r="N2649" s="99">
        <f>AI2649+AJ2649</f>
        <v>0</v>
      </c>
      <c r="O2649" s="99"/>
      <c r="P2649" s="99">
        <f>AK2649</f>
        <v>0</v>
      </c>
      <c r="Q2649" s="99">
        <f>AM2649</f>
        <v>0</v>
      </c>
      <c r="R2649" s="99">
        <v>0</v>
      </c>
      <c r="S2649" s="47"/>
      <c r="T2649" s="99">
        <f>SUM(U2649,V2649,X2649,Y2649,Z2649,AA2649,AB2649)</f>
        <v>120</v>
      </c>
      <c r="U2649" s="99">
        <f>AP2649</f>
        <v>0</v>
      </c>
      <c r="V2649" s="99">
        <f>SUM(AS2649,AT2649,AU2649,AV2649,AW2649,AX2649,AY2649,AZ2649,BA2649,BB2649,BC2649)</f>
        <v>120</v>
      </c>
      <c r="W2649" s="99">
        <f>COUNT(AS2649,AT2649,AU2649,AV2649,AW2649,AX2649,AY2649,AZ2649,BA2649,BB2649,BC2649)</f>
        <v>1</v>
      </c>
      <c r="X2649" s="99">
        <v>0</v>
      </c>
      <c r="Y2649" s="99">
        <v>0</v>
      </c>
      <c r="Z2649" s="99">
        <v>0</v>
      </c>
      <c r="AA2649" s="99">
        <f>AR2649</f>
        <v>0</v>
      </c>
      <c r="AB2649" s="99">
        <f>AQ2649</f>
        <v>0</v>
      </c>
      <c r="AC2649" s="47"/>
      <c r="AD2649" s="100"/>
      <c r="AE2649" s="100"/>
      <c r="AF2649" s="100"/>
      <c r="AG2649" s="100"/>
      <c r="AH2649" s="100"/>
      <c r="AI2649" s="100"/>
      <c r="AJ2649" s="100"/>
      <c r="AK2649" s="100"/>
      <c r="AL2649" s="100"/>
      <c r="AM2649" s="100"/>
      <c r="AN2649" s="100"/>
      <c r="AO2649" s="44"/>
      <c r="AP2649" s="100"/>
      <c r="AQ2649" s="100"/>
      <c r="AR2649" s="100"/>
      <c r="AS2649" s="100"/>
      <c r="AT2649" s="100"/>
      <c r="AU2649" s="100"/>
      <c r="AV2649" s="100"/>
      <c r="AW2649" s="100"/>
      <c r="AX2649" s="100"/>
      <c r="AY2649" s="100"/>
      <c r="AZ2649" s="100">
        <v>120</v>
      </c>
      <c r="BA2649" s="100"/>
      <c r="BB2649" s="100"/>
      <c r="BC2649" s="100"/>
    </row>
    <row r="2650" spans="1:55" x14ac:dyDescent="0.3">
      <c r="A2650" s="100" t="s">
        <v>44</v>
      </c>
      <c r="B2650" s="100" t="s">
        <v>45</v>
      </c>
      <c r="C2650" s="100" t="s">
        <v>886</v>
      </c>
      <c r="D2650" s="100" t="s">
        <v>2898</v>
      </c>
      <c r="E2650" s="100" t="s">
        <v>54</v>
      </c>
      <c r="F2650" s="100">
        <v>999929901</v>
      </c>
      <c r="G2650" s="99">
        <f>(J2650+T2650)-H2650</f>
        <v>90</v>
      </c>
      <c r="H2650" s="100"/>
      <c r="I2650" s="44"/>
      <c r="J2650" s="99">
        <f>SUM(K2650,L2650,N2650,O2650,P2650,Q2650)</f>
        <v>0</v>
      </c>
      <c r="K2650" s="99">
        <f>SUM(AD2650,AL2650,AN2650)</f>
        <v>0</v>
      </c>
      <c r="L2650" s="99">
        <f>SUM(AE2650,AF2650,AG2650,AH2650)</f>
        <v>0</v>
      </c>
      <c r="M2650" s="99">
        <f>COUNT(#REF!,#REF!,#REF!,#REF!,#REF!,#REF!,#REF!,AE2650,#REF!,#REF!,#REF!,#REF!,AF2650,AG2650,#REF!,#REF!,#REF!,AH2650)</f>
        <v>0</v>
      </c>
      <c r="N2650" s="99">
        <f>AI2650+AJ2650</f>
        <v>0</v>
      </c>
      <c r="O2650" s="99"/>
      <c r="P2650" s="99">
        <f>AK2650</f>
        <v>0</v>
      </c>
      <c r="Q2650" s="99">
        <f>AM2650</f>
        <v>0</v>
      </c>
      <c r="R2650" s="99">
        <v>0</v>
      </c>
      <c r="S2650" s="47"/>
      <c r="T2650" s="99">
        <f>SUM(U2650,V2650,X2650,Y2650,Z2650,AA2650,AB2650)</f>
        <v>90</v>
      </c>
      <c r="U2650" s="99">
        <f>AP2650</f>
        <v>0</v>
      </c>
      <c r="V2650" s="99">
        <f>SUM(AS2650,AT2650,AU2650,AV2650,AW2650,AX2650,AY2650,AZ2650,BA2650,BB2650,BC2650)</f>
        <v>90</v>
      </c>
      <c r="W2650" s="99">
        <f>COUNT(AS2650,AT2650,AU2650,AV2650,AW2650,AX2650,AY2650,AZ2650,BA2650,BB2650,BC2650)</f>
        <v>1</v>
      </c>
      <c r="X2650" s="99">
        <v>0</v>
      </c>
      <c r="Y2650" s="99">
        <v>0</v>
      </c>
      <c r="Z2650" s="99">
        <v>0</v>
      </c>
      <c r="AA2650" s="99">
        <f>AR2650</f>
        <v>0</v>
      </c>
      <c r="AB2650" s="99">
        <f>AQ2650</f>
        <v>0</v>
      </c>
      <c r="AC2650" s="47"/>
      <c r="AD2650" s="100"/>
      <c r="AE2650" s="100"/>
      <c r="AF2650" s="100"/>
      <c r="AG2650" s="100"/>
      <c r="AH2650" s="100"/>
      <c r="AI2650" s="100"/>
      <c r="AJ2650" s="100"/>
      <c r="AK2650" s="100"/>
      <c r="AL2650" s="100"/>
      <c r="AM2650" s="100"/>
      <c r="AN2650" s="100"/>
      <c r="AO2650" s="44"/>
      <c r="AP2650" s="100"/>
      <c r="AQ2650" s="100"/>
      <c r="AR2650" s="100"/>
      <c r="AS2650" s="100">
        <v>90</v>
      </c>
      <c r="AT2650" s="100"/>
      <c r="AU2650" s="100"/>
      <c r="AV2650" s="100"/>
      <c r="AW2650" s="100"/>
      <c r="AX2650" s="100"/>
      <c r="AY2650" s="100"/>
      <c r="AZ2650" s="100"/>
      <c r="BA2650" s="100"/>
      <c r="BB2650" s="100"/>
      <c r="BC2650" s="100"/>
    </row>
    <row r="2651" spans="1:55" x14ac:dyDescent="0.3">
      <c r="A2651" s="100" t="s">
        <v>44</v>
      </c>
      <c r="B2651" s="100" t="s">
        <v>45</v>
      </c>
      <c r="C2651" s="100" t="s">
        <v>790</v>
      </c>
      <c r="D2651" s="100" t="s">
        <v>130</v>
      </c>
      <c r="E2651" s="100" t="s">
        <v>54</v>
      </c>
      <c r="F2651" s="100">
        <v>999930561</v>
      </c>
      <c r="G2651" s="99">
        <f>(J2651+T2651)-H2651</f>
        <v>90</v>
      </c>
      <c r="H2651" s="100"/>
      <c r="I2651" s="44"/>
      <c r="J2651" s="99">
        <f>SUM(K2651,L2651,N2651,O2651,P2651,Q2651)</f>
        <v>0</v>
      </c>
      <c r="K2651" s="99">
        <f>SUM(AD2651,AL2651,AN2651)</f>
        <v>0</v>
      </c>
      <c r="L2651" s="99">
        <f>SUM(AE2651,AF2651,AG2651,AH2651)</f>
        <v>0</v>
      </c>
      <c r="M2651" s="99">
        <f>COUNT(#REF!,#REF!,#REF!,#REF!,#REF!,#REF!,#REF!,AE2651,#REF!,#REF!,#REF!,#REF!,AF2651,AG2651,#REF!,#REF!,#REF!,AH2651)</f>
        <v>0</v>
      </c>
      <c r="N2651" s="99">
        <f>AI2651+AJ2651</f>
        <v>0</v>
      </c>
      <c r="O2651" s="99"/>
      <c r="P2651" s="99">
        <f>AK2651</f>
        <v>0</v>
      </c>
      <c r="Q2651" s="99">
        <f>AM2651</f>
        <v>0</v>
      </c>
      <c r="R2651" s="99">
        <v>0</v>
      </c>
      <c r="S2651" s="47"/>
      <c r="T2651" s="99">
        <f>SUM(U2651,V2651,X2651,Y2651,Z2651,AA2651,AB2651)</f>
        <v>90</v>
      </c>
      <c r="U2651" s="99">
        <f>AP2651</f>
        <v>0</v>
      </c>
      <c r="V2651" s="99">
        <f>SUM(AS2651,AT2651,AU2651,AV2651,AW2651,AX2651,AY2651,AZ2651,BA2651,BB2651,BC2651)</f>
        <v>90</v>
      </c>
      <c r="W2651" s="99">
        <f>COUNT(AS2651,AT2651,AU2651,AV2651,AW2651,AX2651,AY2651,AZ2651,BA2651,BB2651,BC2651)</f>
        <v>1</v>
      </c>
      <c r="X2651" s="99">
        <v>0</v>
      </c>
      <c r="Y2651" s="99">
        <v>0</v>
      </c>
      <c r="Z2651" s="99">
        <v>0</v>
      </c>
      <c r="AA2651" s="99">
        <f>AR2651</f>
        <v>0</v>
      </c>
      <c r="AB2651" s="99">
        <f>AQ2651</f>
        <v>0</v>
      </c>
      <c r="AC2651" s="47"/>
      <c r="AD2651" s="100"/>
      <c r="AE2651" s="100"/>
      <c r="AF2651" s="100"/>
      <c r="AG2651" s="100"/>
      <c r="AH2651" s="100"/>
      <c r="AI2651" s="100"/>
      <c r="AJ2651" s="100"/>
      <c r="AK2651" s="100"/>
      <c r="AL2651" s="100"/>
      <c r="AM2651" s="100"/>
      <c r="AN2651" s="100"/>
      <c r="AO2651" s="44"/>
      <c r="AP2651" s="100"/>
      <c r="AQ2651" s="100"/>
      <c r="AR2651" s="100"/>
      <c r="AS2651" s="100"/>
      <c r="AT2651" s="100"/>
      <c r="AU2651" s="100"/>
      <c r="AV2651" s="100"/>
      <c r="AW2651" s="100"/>
      <c r="AX2651" s="100"/>
      <c r="AY2651" s="100"/>
      <c r="AZ2651" s="100">
        <v>90</v>
      </c>
      <c r="BA2651" s="100"/>
      <c r="BB2651" s="100"/>
      <c r="BC2651" s="100"/>
    </row>
    <row r="2652" spans="1:55" x14ac:dyDescent="0.3">
      <c r="A2652" s="100" t="s">
        <v>44</v>
      </c>
      <c r="B2652" s="100" t="s">
        <v>45</v>
      </c>
      <c r="C2652" s="100" t="s">
        <v>407</v>
      </c>
      <c r="D2652" s="100" t="s">
        <v>3145</v>
      </c>
      <c r="E2652" s="100" t="s">
        <v>54</v>
      </c>
      <c r="F2652" s="100">
        <v>999930888</v>
      </c>
      <c r="G2652" s="99">
        <f>(J2652+T2652)-H2652</f>
        <v>90</v>
      </c>
      <c r="H2652" s="100"/>
      <c r="I2652" s="44"/>
      <c r="J2652" s="99">
        <f>SUM(K2652,L2652,N2652,O2652,P2652,Q2652)</f>
        <v>0</v>
      </c>
      <c r="K2652" s="99">
        <f>SUM(AD2652,AL2652,AN2652)</f>
        <v>0</v>
      </c>
      <c r="L2652" s="99">
        <f>SUM(AE2652,AF2652,AG2652,AH2652)</f>
        <v>0</v>
      </c>
      <c r="M2652" s="99">
        <f>COUNT(#REF!,#REF!,#REF!,#REF!,#REF!,#REF!,#REF!,AE2652,#REF!,#REF!,#REF!,#REF!,AF2652,AG2652,#REF!,#REF!,#REF!,AH2652)</f>
        <v>0</v>
      </c>
      <c r="N2652" s="99">
        <f>AI2652+AJ2652</f>
        <v>0</v>
      </c>
      <c r="O2652" s="99"/>
      <c r="P2652" s="99">
        <f>AK2652</f>
        <v>0</v>
      </c>
      <c r="Q2652" s="99">
        <f>AM2652</f>
        <v>0</v>
      </c>
      <c r="R2652" s="99">
        <v>0</v>
      </c>
      <c r="S2652" s="47"/>
      <c r="T2652" s="99">
        <f>SUM(U2652,V2652,X2652,Y2652,Z2652,AA2652,AB2652)</f>
        <v>90</v>
      </c>
      <c r="U2652" s="99">
        <f>AP2652</f>
        <v>0</v>
      </c>
      <c r="V2652" s="99">
        <f>SUM(AS2652,AT2652,AU2652,AV2652,AW2652,AX2652,AY2652,AZ2652,BA2652,BB2652,BC2652)</f>
        <v>90</v>
      </c>
      <c r="W2652" s="99">
        <f>COUNT(AS2652,AT2652,AU2652,AV2652,AW2652,AX2652,AY2652,AZ2652,BA2652,BB2652,BC2652)</f>
        <v>1</v>
      </c>
      <c r="X2652" s="99">
        <v>0</v>
      </c>
      <c r="Y2652" s="99">
        <v>0</v>
      </c>
      <c r="Z2652" s="99">
        <v>0</v>
      </c>
      <c r="AA2652" s="99">
        <f>AR2652</f>
        <v>0</v>
      </c>
      <c r="AB2652" s="99">
        <f>AQ2652</f>
        <v>0</v>
      </c>
      <c r="AC2652" s="47"/>
      <c r="AD2652" s="100"/>
      <c r="AE2652" s="100"/>
      <c r="AF2652" s="100"/>
      <c r="AG2652" s="100"/>
      <c r="AH2652" s="100"/>
      <c r="AI2652" s="100"/>
      <c r="AJ2652" s="100"/>
      <c r="AK2652" s="100"/>
      <c r="AL2652" s="100"/>
      <c r="AM2652" s="100"/>
      <c r="AN2652" s="100"/>
      <c r="AO2652" s="44"/>
      <c r="AP2652" s="100"/>
      <c r="AQ2652" s="100"/>
      <c r="AR2652" s="100"/>
      <c r="AS2652" s="100"/>
      <c r="AT2652" s="100"/>
      <c r="AU2652" s="100"/>
      <c r="AV2652" s="100"/>
      <c r="AW2652" s="100">
        <v>90</v>
      </c>
      <c r="AX2652" s="100"/>
      <c r="AY2652" s="100"/>
      <c r="AZ2652" s="100"/>
      <c r="BA2652" s="100"/>
      <c r="BB2652" s="100"/>
      <c r="BC2652" s="100"/>
    </row>
    <row r="2653" spans="1:55" x14ac:dyDescent="0.3">
      <c r="A2653" s="100" t="s">
        <v>44</v>
      </c>
      <c r="B2653" s="99" t="s">
        <v>45</v>
      </c>
      <c r="C2653" s="99" t="s">
        <v>407</v>
      </c>
      <c r="D2653" s="99" t="s">
        <v>234</v>
      </c>
      <c r="E2653" s="99" t="s">
        <v>54</v>
      </c>
      <c r="F2653" s="99">
        <v>999926706</v>
      </c>
      <c r="G2653" s="99">
        <f>(J2653+T2653)-H2653</f>
        <v>72</v>
      </c>
      <c r="H2653" s="99"/>
      <c r="I2653" s="24"/>
      <c r="J2653" s="99">
        <f>SUM(K2653,L2653,N2653,O2653,P2653,Q2653)</f>
        <v>72</v>
      </c>
      <c r="K2653" s="99">
        <f>SUM(AD2653,AL2653,AN2653)</f>
        <v>0</v>
      </c>
      <c r="L2653" s="99">
        <f>SUM(AE2653,AF2653,AG2653,AH2653)</f>
        <v>0</v>
      </c>
      <c r="M2653" s="99">
        <f>COUNT(#REF!,#REF!,#REF!,#REF!,#REF!,#REF!,#REF!,AE2653,#REF!,#REF!,#REF!,#REF!,AF2653,AG2653,#REF!,#REF!,#REF!,AH2653)</f>
        <v>0</v>
      </c>
      <c r="N2653" s="99">
        <f>AI2653+AJ2653</f>
        <v>0</v>
      </c>
      <c r="O2653" s="99"/>
      <c r="P2653" s="99">
        <f>AK2653</f>
        <v>72</v>
      </c>
      <c r="Q2653" s="99">
        <f>AM2653</f>
        <v>0</v>
      </c>
      <c r="R2653" s="99">
        <v>0</v>
      </c>
      <c r="S2653" s="47"/>
      <c r="T2653" s="99">
        <f>SUM(U2653,V2653,X2653,Y2653,Z2653,AA2653,AB2653)</f>
        <v>0</v>
      </c>
      <c r="U2653" s="99">
        <f>AP2653</f>
        <v>0</v>
      </c>
      <c r="V2653" s="99">
        <f>SUM(AS2653,AT2653,AU2653,AV2653,AW2653,AX2653,AY2653,AZ2653,BA2653,BB2653,BC2653)</f>
        <v>0</v>
      </c>
      <c r="W2653" s="99">
        <f>COUNT(AS2653,AT2653,AU2653,AV2653,AW2653,AX2653,AY2653,AZ2653,BA2653,BB2653,BC2653)</f>
        <v>0</v>
      </c>
      <c r="X2653" s="99">
        <v>0</v>
      </c>
      <c r="Y2653" s="99">
        <v>0</v>
      </c>
      <c r="Z2653" s="99">
        <v>0</v>
      </c>
      <c r="AA2653" s="99">
        <f>AR2653</f>
        <v>0</v>
      </c>
      <c r="AB2653" s="99">
        <f>AQ2653</f>
        <v>0</v>
      </c>
      <c r="AC2653" s="47"/>
      <c r="AD2653" s="99"/>
      <c r="AE2653" s="99"/>
      <c r="AF2653" s="99"/>
      <c r="AG2653" s="99"/>
      <c r="AH2653" s="99"/>
      <c r="AI2653" s="99"/>
      <c r="AJ2653" s="99"/>
      <c r="AK2653" s="99">
        <v>72</v>
      </c>
      <c r="AL2653" s="99"/>
      <c r="AM2653" s="100"/>
      <c r="AN2653" s="100"/>
      <c r="AO2653" s="44"/>
      <c r="AP2653" s="100"/>
      <c r="AQ2653" s="100"/>
      <c r="AR2653" s="100"/>
      <c r="AS2653" s="100"/>
      <c r="AT2653" s="100"/>
      <c r="AU2653" s="100"/>
      <c r="AV2653" s="100"/>
      <c r="AW2653" s="100"/>
      <c r="AX2653" s="100"/>
      <c r="AY2653" s="100"/>
      <c r="AZ2653" s="100"/>
      <c r="BA2653" s="100"/>
      <c r="BB2653" s="100"/>
      <c r="BC2653" s="100"/>
    </row>
    <row r="2654" spans="1:55" x14ac:dyDescent="0.3">
      <c r="A2654" s="100" t="s">
        <v>44</v>
      </c>
      <c r="B2654" s="99" t="s">
        <v>45</v>
      </c>
      <c r="C2654" s="99" t="s">
        <v>1844</v>
      </c>
      <c r="D2654" s="99" t="s">
        <v>175</v>
      </c>
      <c r="E2654" s="99" t="s">
        <v>54</v>
      </c>
      <c r="F2654" s="99">
        <v>999924639</v>
      </c>
      <c r="G2654" s="99">
        <f>(J2654+T2654)-H2654</f>
        <v>68</v>
      </c>
      <c r="H2654" s="100"/>
      <c r="I2654" s="24"/>
      <c r="J2654" s="99">
        <f>SUM(K2654,L2654,N2654,O2654,P2654,Q2654)</f>
        <v>68</v>
      </c>
      <c r="K2654" s="99">
        <f>SUM(AD2654,AL2654,AN2654)</f>
        <v>0</v>
      </c>
      <c r="L2654" s="99">
        <f>SUM(AE2654,AF2654,AG2654,AH2654)</f>
        <v>0</v>
      </c>
      <c r="M2654" s="99">
        <f>COUNT(#REF!,#REF!,#REF!,#REF!,#REF!,#REF!,#REF!,AE2654,#REF!,#REF!,#REF!,#REF!,AF2654,AG2654,#REF!,#REF!,#REF!,AH2654)</f>
        <v>0</v>
      </c>
      <c r="N2654" s="99">
        <f>AI2654+AJ2654</f>
        <v>0</v>
      </c>
      <c r="O2654" s="99"/>
      <c r="P2654" s="99">
        <f>AK2654</f>
        <v>68</v>
      </c>
      <c r="Q2654" s="99">
        <f>AM2654</f>
        <v>0</v>
      </c>
      <c r="R2654" s="99">
        <v>0</v>
      </c>
      <c r="S2654" s="47"/>
      <c r="T2654" s="99">
        <f>SUM(U2654,V2654,X2654,Y2654,Z2654,AA2654,AB2654)</f>
        <v>0</v>
      </c>
      <c r="U2654" s="99">
        <f>AP2654</f>
        <v>0</v>
      </c>
      <c r="V2654" s="99">
        <f>SUM(AS2654,AT2654,AU2654,AV2654,AW2654,AX2654,AY2654,AZ2654,BA2654,BB2654,BC2654)</f>
        <v>0</v>
      </c>
      <c r="W2654" s="99">
        <f>COUNT(AS2654,AT2654,AU2654,AV2654,AW2654,AX2654,AY2654,AZ2654,BA2654,BB2654,BC2654)</f>
        <v>0</v>
      </c>
      <c r="X2654" s="99">
        <v>0</v>
      </c>
      <c r="Y2654" s="99">
        <v>0</v>
      </c>
      <c r="Z2654" s="99">
        <v>0</v>
      </c>
      <c r="AA2654" s="99">
        <f>AR2654</f>
        <v>0</v>
      </c>
      <c r="AB2654" s="99">
        <f>AQ2654</f>
        <v>0</v>
      </c>
      <c r="AC2654" s="47"/>
      <c r="AD2654" s="99"/>
      <c r="AE2654" s="99"/>
      <c r="AF2654" s="99"/>
      <c r="AG2654" s="99"/>
      <c r="AH2654" s="99"/>
      <c r="AI2654" s="99"/>
      <c r="AJ2654" s="99"/>
      <c r="AK2654" s="99">
        <v>68</v>
      </c>
      <c r="AL2654" s="99"/>
      <c r="AM2654" s="100"/>
      <c r="AN2654" s="100"/>
      <c r="AO2654" s="44"/>
      <c r="AP2654" s="100"/>
      <c r="AQ2654" s="100"/>
      <c r="AR2654" s="100"/>
      <c r="AS2654" s="100"/>
      <c r="AT2654" s="100"/>
      <c r="AU2654" s="100"/>
      <c r="AV2654" s="100"/>
      <c r="AW2654" s="100"/>
      <c r="AX2654" s="100"/>
      <c r="AY2654" s="100"/>
      <c r="AZ2654" s="100"/>
      <c r="BA2654" s="100"/>
      <c r="BB2654" s="100"/>
      <c r="BC2654" s="100"/>
    </row>
    <row r="2655" spans="1:55" x14ac:dyDescent="0.3">
      <c r="A2655" s="100" t="s">
        <v>44</v>
      </c>
      <c r="B2655" s="106" t="s">
        <v>45</v>
      </c>
      <c r="C2655" s="106" t="s">
        <v>2235</v>
      </c>
      <c r="D2655" s="106" t="s">
        <v>2236</v>
      </c>
      <c r="E2655" s="106" t="s">
        <v>54</v>
      </c>
      <c r="F2655" s="106">
        <v>999926355</v>
      </c>
      <c r="G2655" s="99">
        <f>(J2655+T2655)-H2655</f>
        <v>68</v>
      </c>
      <c r="H2655" s="99"/>
      <c r="I2655" s="24"/>
      <c r="J2655" s="99">
        <f>SUM(K2655,L2655,N2655,O2655,P2655,Q2655)</f>
        <v>68</v>
      </c>
      <c r="K2655" s="99">
        <f>SUM(AD2655,AL2655,AN2655)</f>
        <v>0</v>
      </c>
      <c r="L2655" s="99">
        <f>SUM(AE2655,AF2655,AG2655,AH2655)</f>
        <v>68</v>
      </c>
      <c r="M2655" s="99">
        <f>COUNT(#REF!,#REF!,#REF!,#REF!,#REF!,#REF!,#REF!,AE2655,#REF!,#REF!,#REF!,#REF!,AF2655,AG2655,#REF!,#REF!,#REF!,AH2655)</f>
        <v>1</v>
      </c>
      <c r="N2655" s="99">
        <f>AI2655+AJ2655</f>
        <v>0</v>
      </c>
      <c r="O2655" s="99"/>
      <c r="P2655" s="99">
        <f>AK2655</f>
        <v>0</v>
      </c>
      <c r="Q2655" s="99">
        <f>AM2655</f>
        <v>0</v>
      </c>
      <c r="R2655" s="99">
        <v>0</v>
      </c>
      <c r="S2655" s="47"/>
      <c r="T2655" s="99">
        <f>SUM(U2655,V2655,X2655,Y2655,Z2655,AA2655,AB2655)</f>
        <v>0</v>
      </c>
      <c r="U2655" s="99">
        <f>AP2655</f>
        <v>0</v>
      </c>
      <c r="V2655" s="99">
        <f>SUM(AS2655,AT2655,AU2655,AV2655,AW2655,AX2655,AY2655,AZ2655,BA2655,BB2655,BC2655)</f>
        <v>0</v>
      </c>
      <c r="W2655" s="99">
        <f>COUNT(AS2655,AT2655,AU2655,AV2655,AW2655,AX2655,AY2655,AZ2655,BA2655,BB2655,BC2655)</f>
        <v>0</v>
      </c>
      <c r="X2655" s="99">
        <v>0</v>
      </c>
      <c r="Y2655" s="99">
        <v>0</v>
      </c>
      <c r="Z2655" s="99">
        <v>0</v>
      </c>
      <c r="AA2655" s="99">
        <f>AR2655</f>
        <v>0</v>
      </c>
      <c r="AB2655" s="99">
        <f>AQ2655</f>
        <v>0</v>
      </c>
      <c r="AC2655" s="47"/>
      <c r="AD2655" s="99"/>
      <c r="AE2655" s="99"/>
      <c r="AF2655" s="99">
        <v>68</v>
      </c>
      <c r="AG2655" s="99"/>
      <c r="AH2655" s="99"/>
      <c r="AI2655" s="99"/>
      <c r="AJ2655" s="99"/>
      <c r="AK2655" s="99"/>
      <c r="AL2655" s="99"/>
      <c r="AM2655" s="100"/>
      <c r="AN2655" s="100"/>
      <c r="AO2655" s="44"/>
      <c r="AP2655" s="100"/>
      <c r="AQ2655" s="100"/>
      <c r="AR2655" s="100"/>
      <c r="AS2655" s="100"/>
      <c r="AT2655" s="100"/>
      <c r="AU2655" s="100"/>
      <c r="AV2655" s="100"/>
      <c r="AW2655" s="100"/>
      <c r="AX2655" s="100"/>
      <c r="AY2655" s="100"/>
      <c r="AZ2655" s="100"/>
      <c r="BA2655" s="100"/>
      <c r="BB2655" s="100"/>
      <c r="BC2655" s="100"/>
    </row>
    <row r="2656" spans="1:55" x14ac:dyDescent="0.3">
      <c r="A2656" s="115" t="s">
        <v>44</v>
      </c>
      <c r="B2656" s="115" t="s">
        <v>45</v>
      </c>
      <c r="C2656" s="115" t="s">
        <v>3095</v>
      </c>
      <c r="D2656" s="115" t="s">
        <v>2552</v>
      </c>
      <c r="E2656" s="115" t="s">
        <v>54</v>
      </c>
      <c r="F2656" s="115">
        <v>999928942</v>
      </c>
      <c r="G2656" s="99">
        <f>(J2656+T2656)-H2656</f>
        <v>68</v>
      </c>
      <c r="H2656" s="100"/>
      <c r="I2656" s="44"/>
      <c r="J2656" s="99">
        <f>SUM(K2656,L2656,N2656,O2656,P2656,Q2656)</f>
        <v>0</v>
      </c>
      <c r="K2656" s="99">
        <f>SUM(AD2656,AL2656,AN2656)</f>
        <v>0</v>
      </c>
      <c r="L2656" s="99">
        <f>SUM(AE2656,AF2656,AG2656,AH2656)</f>
        <v>0</v>
      </c>
      <c r="M2656" s="99">
        <f>COUNT(#REF!,#REF!,#REF!,#REF!,#REF!,#REF!,#REF!,AE2656,#REF!,#REF!,#REF!,#REF!,AF2656,AG2656,#REF!,#REF!,#REF!,AH2656)</f>
        <v>0</v>
      </c>
      <c r="N2656" s="99">
        <f>AI2656+AJ2656</f>
        <v>0</v>
      </c>
      <c r="O2656" s="99"/>
      <c r="P2656" s="99">
        <f>AK2656</f>
        <v>0</v>
      </c>
      <c r="Q2656" s="99">
        <f>AM2656</f>
        <v>0</v>
      </c>
      <c r="R2656" s="99">
        <v>0</v>
      </c>
      <c r="S2656" s="47"/>
      <c r="T2656" s="99">
        <f>SUM(U2656,V2656,X2656,Y2656,Z2656,AA2656,AB2656)</f>
        <v>68</v>
      </c>
      <c r="U2656" s="99">
        <f>AP2656</f>
        <v>0</v>
      </c>
      <c r="V2656" s="99">
        <f>SUM(AS2656,AT2656,AU2656,AV2656,AW2656,AX2656,AY2656,AZ2656,BA2656,BB2656,BC2656)</f>
        <v>68</v>
      </c>
      <c r="W2656" s="99">
        <f>COUNT(AS2656,AT2656,AU2656,AV2656,AW2656,AX2656,AY2656,AZ2656,BA2656,BB2656,BC2656)</f>
        <v>2</v>
      </c>
      <c r="X2656" s="99">
        <v>0</v>
      </c>
      <c r="Y2656" s="99">
        <v>0</v>
      </c>
      <c r="Z2656" s="99">
        <v>0</v>
      </c>
      <c r="AA2656" s="99">
        <f>AR2656</f>
        <v>0</v>
      </c>
      <c r="AB2656" s="99">
        <f>AQ2656</f>
        <v>0</v>
      </c>
      <c r="AC2656" s="47"/>
      <c r="AD2656" s="100"/>
      <c r="AE2656" s="100"/>
      <c r="AF2656" s="100"/>
      <c r="AG2656" s="100"/>
      <c r="AH2656" s="100"/>
      <c r="AI2656" s="100"/>
      <c r="AJ2656" s="100"/>
      <c r="AK2656" s="100"/>
      <c r="AL2656" s="100"/>
      <c r="AM2656" s="100"/>
      <c r="AN2656" s="100"/>
      <c r="AO2656" s="44"/>
      <c r="AP2656" s="100"/>
      <c r="AQ2656" s="100"/>
      <c r="AR2656" s="100"/>
      <c r="AS2656" s="100"/>
      <c r="AT2656" s="100"/>
      <c r="AU2656" s="100"/>
      <c r="AV2656" s="100">
        <v>30</v>
      </c>
      <c r="AW2656" s="100"/>
      <c r="AX2656" s="100"/>
      <c r="AY2656" s="100"/>
      <c r="AZ2656" s="100">
        <v>38</v>
      </c>
      <c r="BA2656" s="100"/>
      <c r="BB2656" s="100"/>
      <c r="BC2656" s="100"/>
    </row>
    <row r="2657" spans="1:55" x14ac:dyDescent="0.3">
      <c r="A2657" s="100" t="s">
        <v>44</v>
      </c>
      <c r="B2657" s="100" t="s">
        <v>45</v>
      </c>
      <c r="C2657" s="100" t="s">
        <v>1231</v>
      </c>
      <c r="D2657" s="100" t="s">
        <v>3256</v>
      </c>
      <c r="E2657" s="100" t="s">
        <v>54</v>
      </c>
      <c r="F2657" s="100">
        <v>999929071</v>
      </c>
      <c r="G2657" s="99">
        <f>(J2657+T2657)-H2657</f>
        <v>68</v>
      </c>
      <c r="H2657" s="100"/>
      <c r="I2657" s="44"/>
      <c r="J2657" s="99">
        <f>SUM(K2657,L2657,N2657,O2657,P2657,Q2657)</f>
        <v>0</v>
      </c>
      <c r="K2657" s="99">
        <f>SUM(AD2657,AL2657,AN2657)</f>
        <v>0</v>
      </c>
      <c r="L2657" s="99">
        <f>SUM(AE2657,AF2657,AG2657,AH2657)</f>
        <v>0</v>
      </c>
      <c r="M2657" s="99">
        <f>COUNT(#REF!,#REF!,#REF!,#REF!,#REF!,#REF!,#REF!,AE2657,#REF!,#REF!,#REF!,#REF!,AF2657,AG2657,#REF!,#REF!,#REF!,AH2657)</f>
        <v>0</v>
      </c>
      <c r="N2657" s="99">
        <f>AI2657+AJ2657</f>
        <v>0</v>
      </c>
      <c r="O2657" s="99"/>
      <c r="P2657" s="99">
        <f>AK2657</f>
        <v>0</v>
      </c>
      <c r="Q2657" s="99">
        <f>AM2657</f>
        <v>0</v>
      </c>
      <c r="R2657" s="99">
        <v>0</v>
      </c>
      <c r="S2657" s="47"/>
      <c r="T2657" s="99">
        <f>SUM(U2657,V2657,X2657,Y2657,Z2657,AA2657,AB2657)</f>
        <v>68</v>
      </c>
      <c r="U2657" s="99">
        <f>AP2657</f>
        <v>0</v>
      </c>
      <c r="V2657" s="99">
        <f>SUM(AS2657,AT2657,AU2657,AV2657,AW2657,AX2657,AY2657,AZ2657,BA2657,BB2657,BC2657)</f>
        <v>68</v>
      </c>
      <c r="W2657" s="99">
        <f>COUNT(AS2657,AT2657,AU2657,AV2657,AW2657,AX2657,AY2657,AZ2657,BA2657,BB2657,BC2657)</f>
        <v>1</v>
      </c>
      <c r="X2657" s="99">
        <v>0</v>
      </c>
      <c r="Y2657" s="99">
        <v>0</v>
      </c>
      <c r="Z2657" s="99">
        <v>0</v>
      </c>
      <c r="AA2657" s="99">
        <f>AR2657</f>
        <v>0</v>
      </c>
      <c r="AB2657" s="99">
        <f>AQ2657</f>
        <v>0</v>
      </c>
      <c r="AC2657" s="47"/>
      <c r="AD2657" s="100"/>
      <c r="AE2657" s="100"/>
      <c r="AF2657" s="100"/>
      <c r="AG2657" s="100"/>
      <c r="AH2657" s="100"/>
      <c r="AI2657" s="100"/>
      <c r="AJ2657" s="100"/>
      <c r="AK2657" s="100"/>
      <c r="AL2657" s="100"/>
      <c r="AM2657" s="100"/>
      <c r="AN2657" s="100"/>
      <c r="AO2657" s="44"/>
      <c r="AP2657" s="100"/>
      <c r="AQ2657" s="100"/>
      <c r="AR2657" s="100"/>
      <c r="AS2657" s="100"/>
      <c r="AT2657" s="100"/>
      <c r="AU2657" s="100"/>
      <c r="AV2657" s="100"/>
      <c r="AW2657" s="100"/>
      <c r="AX2657" s="100"/>
      <c r="AY2657" s="100"/>
      <c r="AZ2657" s="100">
        <v>68</v>
      </c>
      <c r="BA2657" s="100"/>
      <c r="BB2657" s="100"/>
      <c r="BC2657" s="100"/>
    </row>
    <row r="2658" spans="1:55" x14ac:dyDescent="0.3">
      <c r="A2658" s="100" t="s">
        <v>44</v>
      </c>
      <c r="B2658" s="100" t="s">
        <v>45</v>
      </c>
      <c r="C2658" s="100" t="s">
        <v>737</v>
      </c>
      <c r="D2658" s="100" t="s">
        <v>118</v>
      </c>
      <c r="E2658" s="100" t="s">
        <v>54</v>
      </c>
      <c r="F2658" s="100">
        <v>999929611</v>
      </c>
      <c r="G2658" s="99">
        <f>(J2658+T2658)-H2658</f>
        <v>68</v>
      </c>
      <c r="H2658" s="100"/>
      <c r="I2658" s="44"/>
      <c r="J2658" s="99">
        <f>SUM(K2658,L2658,N2658,O2658,P2658,Q2658)</f>
        <v>0</v>
      </c>
      <c r="K2658" s="99">
        <f>SUM(AD2658,AL2658,AN2658)</f>
        <v>0</v>
      </c>
      <c r="L2658" s="99">
        <f>SUM(AE2658,AF2658,AG2658,AH2658)</f>
        <v>0</v>
      </c>
      <c r="M2658" s="99">
        <f>COUNT(#REF!,#REF!,#REF!,#REF!,#REF!,#REF!,#REF!,AE2658,#REF!,#REF!,#REF!,#REF!,AF2658,AG2658,#REF!,#REF!,#REF!,AH2658)</f>
        <v>0</v>
      </c>
      <c r="N2658" s="99">
        <f>AI2658+AJ2658</f>
        <v>0</v>
      </c>
      <c r="O2658" s="99"/>
      <c r="P2658" s="99">
        <f>AK2658</f>
        <v>0</v>
      </c>
      <c r="Q2658" s="99">
        <f>AM2658</f>
        <v>0</v>
      </c>
      <c r="R2658" s="99">
        <v>0</v>
      </c>
      <c r="S2658" s="47"/>
      <c r="T2658" s="99">
        <f>SUM(U2658,V2658,X2658,Y2658,Z2658,AA2658,AB2658)</f>
        <v>68</v>
      </c>
      <c r="U2658" s="99">
        <f>AP2658</f>
        <v>0</v>
      </c>
      <c r="V2658" s="99">
        <f>SUM(AS2658,AT2658,AU2658,AV2658,AW2658,AX2658,AY2658,AZ2658,BA2658,BB2658,BC2658)</f>
        <v>68</v>
      </c>
      <c r="W2658" s="99">
        <f>COUNT(AS2658,AT2658,AU2658,AV2658,AW2658,AX2658,AY2658,AZ2658,BA2658,BB2658,BC2658)</f>
        <v>1</v>
      </c>
      <c r="X2658" s="99">
        <v>0</v>
      </c>
      <c r="Y2658" s="99">
        <v>0</v>
      </c>
      <c r="Z2658" s="99">
        <v>0</v>
      </c>
      <c r="AA2658" s="99">
        <f>AR2658</f>
        <v>0</v>
      </c>
      <c r="AB2658" s="99">
        <f>AQ2658</f>
        <v>0</v>
      </c>
      <c r="AC2658" s="47"/>
      <c r="AD2658" s="100"/>
      <c r="AE2658" s="100"/>
      <c r="AF2658" s="100"/>
      <c r="AG2658" s="100"/>
      <c r="AH2658" s="100"/>
      <c r="AI2658" s="100"/>
      <c r="AJ2658" s="100"/>
      <c r="AK2658" s="100"/>
      <c r="AL2658" s="100"/>
      <c r="AM2658" s="100"/>
      <c r="AN2658" s="100"/>
      <c r="AO2658" s="44"/>
      <c r="AP2658" s="100"/>
      <c r="AQ2658" s="100"/>
      <c r="AR2658" s="100"/>
      <c r="AS2658" s="100">
        <v>68</v>
      </c>
      <c r="AT2658" s="100"/>
      <c r="AU2658" s="100"/>
      <c r="AV2658" s="100"/>
      <c r="AW2658" s="100"/>
      <c r="AX2658" s="100"/>
      <c r="AY2658" s="100"/>
      <c r="AZ2658" s="100"/>
      <c r="BA2658" s="100"/>
      <c r="BB2658" s="100"/>
      <c r="BC2658" s="100"/>
    </row>
    <row r="2659" spans="1:55" x14ac:dyDescent="0.3">
      <c r="A2659" s="100" t="s">
        <v>44</v>
      </c>
      <c r="B2659" s="100" t="s">
        <v>45</v>
      </c>
      <c r="C2659" s="100" t="s">
        <v>3254</v>
      </c>
      <c r="D2659" s="100" t="s">
        <v>3255</v>
      </c>
      <c r="E2659" s="100" t="s">
        <v>54</v>
      </c>
      <c r="F2659" s="100">
        <v>999929943</v>
      </c>
      <c r="G2659" s="99">
        <f>(J2659+T2659)-H2659</f>
        <v>68</v>
      </c>
      <c r="H2659" s="100"/>
      <c r="I2659" s="44"/>
      <c r="J2659" s="99">
        <f>SUM(K2659,L2659,N2659,O2659,P2659,Q2659)</f>
        <v>0</v>
      </c>
      <c r="K2659" s="99">
        <f>SUM(AD2659,AL2659,AN2659)</f>
        <v>0</v>
      </c>
      <c r="L2659" s="99">
        <f>SUM(AE2659,AF2659,AG2659,AH2659)</f>
        <v>0</v>
      </c>
      <c r="M2659" s="99">
        <f>COUNT(#REF!,#REF!,#REF!,#REF!,#REF!,#REF!,#REF!,AE2659,#REF!,#REF!,#REF!,#REF!,AF2659,AG2659,#REF!,#REF!,#REF!,AH2659)</f>
        <v>0</v>
      </c>
      <c r="N2659" s="99">
        <f>AI2659+AJ2659</f>
        <v>0</v>
      </c>
      <c r="O2659" s="99"/>
      <c r="P2659" s="99">
        <f>AK2659</f>
        <v>0</v>
      </c>
      <c r="Q2659" s="99">
        <f>AM2659</f>
        <v>0</v>
      </c>
      <c r="R2659" s="99">
        <v>0</v>
      </c>
      <c r="S2659" s="47"/>
      <c r="T2659" s="99">
        <f>SUM(U2659,V2659,X2659,Y2659,Z2659,AA2659,AB2659)</f>
        <v>68</v>
      </c>
      <c r="U2659" s="99">
        <f>AP2659</f>
        <v>0</v>
      </c>
      <c r="V2659" s="99">
        <f>SUM(AS2659,AT2659,AU2659,AV2659,AW2659,AX2659,AY2659,AZ2659,BA2659,BB2659,BC2659)</f>
        <v>68</v>
      </c>
      <c r="W2659" s="99">
        <f>COUNT(AS2659,AT2659,AU2659,AV2659,AW2659,AX2659,AY2659,AZ2659,BA2659,BB2659,BC2659)</f>
        <v>1</v>
      </c>
      <c r="X2659" s="99">
        <v>0</v>
      </c>
      <c r="Y2659" s="99">
        <v>0</v>
      </c>
      <c r="Z2659" s="99">
        <v>0</v>
      </c>
      <c r="AA2659" s="99">
        <f>AR2659</f>
        <v>0</v>
      </c>
      <c r="AB2659" s="99">
        <f>AQ2659</f>
        <v>0</v>
      </c>
      <c r="AC2659" s="47"/>
      <c r="AD2659" s="100"/>
      <c r="AE2659" s="100"/>
      <c r="AF2659" s="100"/>
      <c r="AG2659" s="100"/>
      <c r="AH2659" s="100"/>
      <c r="AI2659" s="100"/>
      <c r="AJ2659" s="100"/>
      <c r="AK2659" s="100"/>
      <c r="AL2659" s="100"/>
      <c r="AM2659" s="100"/>
      <c r="AN2659" s="100"/>
      <c r="AO2659" s="44"/>
      <c r="AP2659" s="100"/>
      <c r="AQ2659" s="100"/>
      <c r="AR2659" s="100"/>
      <c r="AS2659" s="100"/>
      <c r="AT2659" s="100"/>
      <c r="AU2659" s="100"/>
      <c r="AV2659" s="100"/>
      <c r="AW2659" s="100"/>
      <c r="AX2659" s="100"/>
      <c r="AY2659" s="100"/>
      <c r="AZ2659" s="100">
        <v>68</v>
      </c>
      <c r="BA2659" s="100"/>
      <c r="BB2659" s="100"/>
      <c r="BC2659" s="100"/>
    </row>
    <row r="2660" spans="1:55" x14ac:dyDescent="0.3">
      <c r="A2660" s="100" t="s">
        <v>44</v>
      </c>
      <c r="B2660" s="100" t="s">
        <v>45</v>
      </c>
      <c r="C2660" s="100" t="s">
        <v>2899</v>
      </c>
      <c r="D2660" s="100" t="s">
        <v>2900</v>
      </c>
      <c r="E2660" s="100" t="s">
        <v>54</v>
      </c>
      <c r="F2660" s="100">
        <v>999930212</v>
      </c>
      <c r="G2660" s="99">
        <f>(J2660+T2660)-H2660</f>
        <v>68</v>
      </c>
      <c r="H2660" s="100"/>
      <c r="I2660" s="44"/>
      <c r="J2660" s="99">
        <f>SUM(K2660,L2660,N2660,O2660,P2660,Q2660)</f>
        <v>0</v>
      </c>
      <c r="K2660" s="99">
        <f>SUM(AD2660,AL2660,AN2660)</f>
        <v>0</v>
      </c>
      <c r="L2660" s="99">
        <f>SUM(AE2660,AF2660,AG2660,AH2660)</f>
        <v>0</v>
      </c>
      <c r="M2660" s="99">
        <f>COUNT(#REF!,#REF!,#REF!,#REF!,#REF!,#REF!,#REF!,AE2660,#REF!,#REF!,#REF!,#REF!,AF2660,AG2660,#REF!,#REF!,#REF!,AH2660)</f>
        <v>0</v>
      </c>
      <c r="N2660" s="99">
        <f>AI2660+AJ2660</f>
        <v>0</v>
      </c>
      <c r="O2660" s="99"/>
      <c r="P2660" s="99">
        <f>AK2660</f>
        <v>0</v>
      </c>
      <c r="Q2660" s="99">
        <f>AM2660</f>
        <v>0</v>
      </c>
      <c r="R2660" s="99">
        <v>0</v>
      </c>
      <c r="S2660" s="47"/>
      <c r="T2660" s="99">
        <f>SUM(U2660,V2660,X2660,Y2660,Z2660,AA2660,AB2660)</f>
        <v>68</v>
      </c>
      <c r="U2660" s="99">
        <f>AP2660</f>
        <v>0</v>
      </c>
      <c r="V2660" s="99">
        <f>SUM(AS2660,AT2660,AU2660,AV2660,AW2660,AX2660,AY2660,AZ2660,BA2660,BB2660,BC2660)</f>
        <v>68</v>
      </c>
      <c r="W2660" s="99">
        <f>COUNT(AS2660,AT2660,AU2660,AV2660,AW2660,AX2660,AY2660,AZ2660,BA2660,BB2660,BC2660)</f>
        <v>1</v>
      </c>
      <c r="X2660" s="99">
        <v>0</v>
      </c>
      <c r="Y2660" s="99">
        <v>0</v>
      </c>
      <c r="Z2660" s="99">
        <v>0</v>
      </c>
      <c r="AA2660" s="99">
        <f>AR2660</f>
        <v>0</v>
      </c>
      <c r="AB2660" s="99">
        <f>AQ2660</f>
        <v>0</v>
      </c>
      <c r="AC2660" s="47"/>
      <c r="AD2660" s="100"/>
      <c r="AE2660" s="100"/>
      <c r="AF2660" s="100"/>
      <c r="AG2660" s="100"/>
      <c r="AH2660" s="100"/>
      <c r="AI2660" s="100"/>
      <c r="AJ2660" s="100"/>
      <c r="AK2660" s="100"/>
      <c r="AL2660" s="100"/>
      <c r="AM2660" s="100"/>
      <c r="AN2660" s="100"/>
      <c r="AO2660" s="44"/>
      <c r="AP2660" s="100"/>
      <c r="AQ2660" s="100"/>
      <c r="AR2660" s="100"/>
      <c r="AS2660" s="100">
        <v>68</v>
      </c>
      <c r="AT2660" s="100"/>
      <c r="AU2660" s="100"/>
      <c r="AV2660" s="100"/>
      <c r="AW2660" s="100"/>
      <c r="AX2660" s="100"/>
      <c r="AY2660" s="100"/>
      <c r="AZ2660" s="100"/>
      <c r="BA2660" s="100"/>
      <c r="BB2660" s="100"/>
      <c r="BC2660" s="100"/>
    </row>
    <row r="2661" spans="1:55" x14ac:dyDescent="0.3">
      <c r="A2661" s="100" t="s">
        <v>44</v>
      </c>
      <c r="B2661" s="100" t="s">
        <v>45</v>
      </c>
      <c r="C2661" s="100" t="s">
        <v>3074</v>
      </c>
      <c r="D2661" s="100" t="s">
        <v>3144</v>
      </c>
      <c r="E2661" s="100" t="s">
        <v>54</v>
      </c>
      <c r="F2661" s="100">
        <v>999930512</v>
      </c>
      <c r="G2661" s="99">
        <f>(J2661+T2661)-H2661</f>
        <v>68</v>
      </c>
      <c r="H2661" s="100"/>
      <c r="I2661" s="44"/>
      <c r="J2661" s="99">
        <f>SUM(K2661,L2661,N2661,O2661,P2661,Q2661)</f>
        <v>0</v>
      </c>
      <c r="K2661" s="99">
        <f>SUM(AD2661,AL2661,AN2661)</f>
        <v>0</v>
      </c>
      <c r="L2661" s="99">
        <f>SUM(AE2661,AF2661,AG2661,AH2661)</f>
        <v>0</v>
      </c>
      <c r="M2661" s="99">
        <f>COUNT(#REF!,#REF!,#REF!,#REF!,#REF!,#REF!,#REF!,AE2661,#REF!,#REF!,#REF!,#REF!,AF2661,AG2661,#REF!,#REF!,#REF!,AH2661)</f>
        <v>0</v>
      </c>
      <c r="N2661" s="99">
        <f>AI2661+AJ2661</f>
        <v>0</v>
      </c>
      <c r="O2661" s="99"/>
      <c r="P2661" s="99">
        <f>AK2661</f>
        <v>0</v>
      </c>
      <c r="Q2661" s="99">
        <f>AM2661</f>
        <v>0</v>
      </c>
      <c r="R2661" s="99">
        <v>0</v>
      </c>
      <c r="S2661" s="47"/>
      <c r="T2661" s="99">
        <f>SUM(U2661,V2661,X2661,Y2661,Z2661,AA2661,AB2661)</f>
        <v>68</v>
      </c>
      <c r="U2661" s="99">
        <f>AP2661</f>
        <v>0</v>
      </c>
      <c r="V2661" s="99">
        <f>SUM(AS2661,AT2661,AU2661,AV2661,AW2661,AX2661,AY2661,AZ2661,BA2661,BB2661,BC2661)</f>
        <v>68</v>
      </c>
      <c r="W2661" s="99">
        <f>COUNT(AS2661,AT2661,AU2661,AV2661,AW2661,AX2661,AY2661,AZ2661,BA2661,BB2661,BC2661)</f>
        <v>1</v>
      </c>
      <c r="X2661" s="99">
        <v>0</v>
      </c>
      <c r="Y2661" s="99">
        <v>0</v>
      </c>
      <c r="Z2661" s="99">
        <v>0</v>
      </c>
      <c r="AA2661" s="99">
        <f>AR2661</f>
        <v>0</v>
      </c>
      <c r="AB2661" s="99">
        <f>AQ2661</f>
        <v>0</v>
      </c>
      <c r="AC2661" s="47"/>
      <c r="AD2661" s="100"/>
      <c r="AE2661" s="100"/>
      <c r="AF2661" s="100"/>
      <c r="AG2661" s="100"/>
      <c r="AH2661" s="100"/>
      <c r="AI2661" s="100"/>
      <c r="AJ2661" s="100"/>
      <c r="AK2661" s="100"/>
      <c r="AL2661" s="100"/>
      <c r="AM2661" s="100"/>
      <c r="AN2661" s="100"/>
      <c r="AO2661" s="44"/>
      <c r="AP2661" s="100"/>
      <c r="AQ2661" s="100"/>
      <c r="AR2661" s="100"/>
      <c r="AS2661" s="100"/>
      <c r="AT2661" s="100"/>
      <c r="AU2661" s="100"/>
      <c r="AV2661" s="100"/>
      <c r="AW2661" s="100">
        <v>68</v>
      </c>
      <c r="AX2661" s="100"/>
      <c r="AY2661" s="100"/>
      <c r="AZ2661" s="100"/>
      <c r="BA2661" s="100"/>
      <c r="BB2661" s="100"/>
      <c r="BC2661" s="100"/>
    </row>
    <row r="2662" spans="1:55" x14ac:dyDescent="0.3">
      <c r="A2662" s="100" t="s">
        <v>44</v>
      </c>
      <c r="B2662" s="100" t="s">
        <v>45</v>
      </c>
      <c r="C2662" s="100" t="s">
        <v>3148</v>
      </c>
      <c r="D2662" s="100" t="s">
        <v>497</v>
      </c>
      <c r="E2662" s="100" t="s">
        <v>54</v>
      </c>
      <c r="F2662" s="100">
        <v>999930556</v>
      </c>
      <c r="G2662" s="99">
        <f>(J2662+T2662)-H2662</f>
        <v>68</v>
      </c>
      <c r="H2662" s="100"/>
      <c r="I2662" s="44"/>
      <c r="J2662" s="99">
        <f>SUM(K2662,L2662,N2662,O2662,P2662,Q2662)</f>
        <v>0</v>
      </c>
      <c r="K2662" s="99">
        <f>SUM(AD2662,AL2662,AN2662)</f>
        <v>0</v>
      </c>
      <c r="L2662" s="99">
        <f>SUM(AE2662,AF2662,AG2662,AH2662)</f>
        <v>0</v>
      </c>
      <c r="M2662" s="99">
        <f>COUNT(#REF!,#REF!,#REF!,#REF!,#REF!,#REF!,#REF!,AE2662,#REF!,#REF!,#REF!,#REF!,AF2662,AG2662,#REF!,#REF!,#REF!,AH2662)</f>
        <v>0</v>
      </c>
      <c r="N2662" s="99">
        <f>AI2662+AJ2662</f>
        <v>0</v>
      </c>
      <c r="O2662" s="99"/>
      <c r="P2662" s="99">
        <f>AK2662</f>
        <v>0</v>
      </c>
      <c r="Q2662" s="99">
        <f>AM2662</f>
        <v>0</v>
      </c>
      <c r="R2662" s="99">
        <v>0</v>
      </c>
      <c r="S2662" s="47"/>
      <c r="T2662" s="99">
        <f>SUM(U2662,V2662,X2662,Y2662,Z2662,AA2662,AB2662)</f>
        <v>68</v>
      </c>
      <c r="U2662" s="99">
        <f>AP2662</f>
        <v>0</v>
      </c>
      <c r="V2662" s="99">
        <f>SUM(AS2662,AT2662,AU2662,AV2662,AW2662,AX2662,AY2662,AZ2662,BA2662,BB2662,BC2662)</f>
        <v>68</v>
      </c>
      <c r="W2662" s="99">
        <f>COUNT(AS2662,AT2662,AU2662,AV2662,AW2662,AX2662,AY2662,AZ2662,BA2662,BB2662,BC2662)</f>
        <v>1</v>
      </c>
      <c r="X2662" s="99">
        <v>0</v>
      </c>
      <c r="Y2662" s="99">
        <v>0</v>
      </c>
      <c r="Z2662" s="99">
        <v>0</v>
      </c>
      <c r="AA2662" s="99">
        <f>AR2662</f>
        <v>0</v>
      </c>
      <c r="AB2662" s="99">
        <f>AQ2662</f>
        <v>0</v>
      </c>
      <c r="AC2662" s="47"/>
      <c r="AD2662" s="100"/>
      <c r="AE2662" s="100"/>
      <c r="AF2662" s="100"/>
      <c r="AG2662" s="100"/>
      <c r="AH2662" s="100"/>
      <c r="AI2662" s="100"/>
      <c r="AJ2662" s="100"/>
      <c r="AK2662" s="100"/>
      <c r="AL2662" s="100"/>
      <c r="AM2662" s="100"/>
      <c r="AN2662" s="100"/>
      <c r="AO2662" s="44"/>
      <c r="AP2662" s="100"/>
      <c r="AQ2662" s="100"/>
      <c r="AR2662" s="100"/>
      <c r="AS2662" s="100"/>
      <c r="AT2662" s="100"/>
      <c r="AU2662" s="100"/>
      <c r="AV2662" s="100"/>
      <c r="AW2662" s="100">
        <v>68</v>
      </c>
      <c r="AX2662" s="100"/>
      <c r="AY2662" s="100"/>
      <c r="AZ2662" s="100"/>
      <c r="BA2662" s="100"/>
      <c r="BB2662" s="100"/>
      <c r="BC2662" s="100"/>
    </row>
    <row r="2663" spans="1:55" x14ac:dyDescent="0.3">
      <c r="A2663" s="100" t="s">
        <v>44</v>
      </c>
      <c r="B2663" s="100" t="s">
        <v>45</v>
      </c>
      <c r="C2663" s="100" t="s">
        <v>2901</v>
      </c>
      <c r="D2663" s="100" t="s">
        <v>164</v>
      </c>
      <c r="E2663" s="100" t="s">
        <v>54</v>
      </c>
      <c r="F2663" s="100">
        <v>999929234</v>
      </c>
      <c r="G2663" s="99">
        <f>(J2663+T2663)-H2663</f>
        <v>63</v>
      </c>
      <c r="H2663" s="100"/>
      <c r="I2663" s="44"/>
      <c r="J2663" s="99">
        <f>SUM(K2663,L2663,N2663,O2663,P2663,Q2663)</f>
        <v>0</v>
      </c>
      <c r="K2663" s="99">
        <f>SUM(AD2663,AL2663,AN2663)</f>
        <v>0</v>
      </c>
      <c r="L2663" s="99">
        <f>SUM(AE2663,AF2663,AG2663,AH2663)</f>
        <v>0</v>
      </c>
      <c r="M2663" s="99">
        <f>COUNT(#REF!,#REF!,#REF!,#REF!,#REF!,#REF!,#REF!,AE2663,#REF!,#REF!,#REF!,#REF!,AF2663,AG2663,#REF!,#REF!,#REF!,AH2663)</f>
        <v>0</v>
      </c>
      <c r="N2663" s="99">
        <f>AI2663+AJ2663</f>
        <v>0</v>
      </c>
      <c r="O2663" s="99"/>
      <c r="P2663" s="99">
        <f>AK2663</f>
        <v>0</v>
      </c>
      <c r="Q2663" s="99">
        <f>AM2663</f>
        <v>0</v>
      </c>
      <c r="R2663" s="99">
        <v>0</v>
      </c>
      <c r="S2663" s="47"/>
      <c r="T2663" s="99">
        <f>SUM(U2663,V2663,X2663,Y2663,Z2663,AA2663,AB2663)</f>
        <v>63</v>
      </c>
      <c r="U2663" s="99">
        <f>AP2663</f>
        <v>0</v>
      </c>
      <c r="V2663" s="99">
        <f>SUM(AS2663,AT2663,AU2663,AV2663,AW2663,AX2663,AY2663,AZ2663,BA2663,BB2663,BC2663)</f>
        <v>63</v>
      </c>
      <c r="W2663" s="99">
        <f>COUNT(AS2663,AT2663,AU2663,AV2663,AW2663,AX2663,AY2663,AZ2663,BA2663,BB2663,BC2663)</f>
        <v>1</v>
      </c>
      <c r="X2663" s="99">
        <v>0</v>
      </c>
      <c r="Y2663" s="99">
        <v>0</v>
      </c>
      <c r="Z2663" s="99">
        <v>0</v>
      </c>
      <c r="AA2663" s="99">
        <f>AR2663</f>
        <v>0</v>
      </c>
      <c r="AB2663" s="99">
        <f>AQ2663</f>
        <v>0</v>
      </c>
      <c r="AC2663" s="47"/>
      <c r="AD2663" s="100"/>
      <c r="AE2663" s="100"/>
      <c r="AF2663" s="100"/>
      <c r="AG2663" s="100"/>
      <c r="AH2663" s="100"/>
      <c r="AI2663" s="100"/>
      <c r="AJ2663" s="100"/>
      <c r="AK2663" s="100"/>
      <c r="AL2663" s="100"/>
      <c r="AM2663" s="100"/>
      <c r="AN2663" s="100"/>
      <c r="AO2663" s="44"/>
      <c r="AP2663" s="100"/>
      <c r="AQ2663" s="100"/>
      <c r="AR2663" s="100"/>
      <c r="AS2663" s="100">
        <v>63</v>
      </c>
      <c r="AT2663" s="100"/>
      <c r="AU2663" s="100"/>
      <c r="AV2663" s="100"/>
      <c r="AW2663" s="100"/>
      <c r="AX2663" s="100"/>
      <c r="AY2663" s="100"/>
      <c r="AZ2663" s="100"/>
      <c r="BA2663" s="100"/>
      <c r="BB2663" s="100"/>
      <c r="BC2663" s="100"/>
    </row>
    <row r="2664" spans="1:55" x14ac:dyDescent="0.3">
      <c r="A2664" s="99" t="s">
        <v>44</v>
      </c>
      <c r="B2664" s="100" t="s">
        <v>45</v>
      </c>
      <c r="C2664" s="100" t="s">
        <v>1662</v>
      </c>
      <c r="D2664" s="101" t="s">
        <v>1663</v>
      </c>
      <c r="E2664" s="101" t="s">
        <v>54</v>
      </c>
      <c r="F2664" s="100">
        <v>999923278</v>
      </c>
      <c r="G2664" s="99">
        <f>(J2664+T2664)-H2664</f>
        <v>60</v>
      </c>
      <c r="H2664" s="99">
        <f>(K2664+L2664+N2664+O2664+P2664+Q2664+R2664)*0.5</f>
        <v>60</v>
      </c>
      <c r="I2664" s="24"/>
      <c r="J2664" s="99">
        <f>SUM(K2664,L2664,N2664,O2664,P2664,Q2664)</f>
        <v>120</v>
      </c>
      <c r="K2664" s="99">
        <f>SUM(AD2664,AL2664,AN2664)</f>
        <v>0</v>
      </c>
      <c r="L2664" s="99">
        <f>SUM(AE2664,AF2664,AG2664,AH2664)</f>
        <v>0</v>
      </c>
      <c r="M2664" s="99">
        <f>COUNT(#REF!,#REF!,#REF!,#REF!,#REF!,#REF!,#REF!,AE2664,#REF!,#REF!,#REF!,#REF!,AF2664,AG2664,#REF!,#REF!,#REF!,AH2664)</f>
        <v>0</v>
      </c>
      <c r="N2664" s="99">
        <f>AI2664+AJ2664</f>
        <v>0</v>
      </c>
      <c r="O2664" s="99"/>
      <c r="P2664" s="99">
        <f>AK2664</f>
        <v>120</v>
      </c>
      <c r="Q2664" s="99">
        <f>AM2664</f>
        <v>0</v>
      </c>
      <c r="R2664" s="99">
        <v>0</v>
      </c>
      <c r="S2664" s="47"/>
      <c r="T2664" s="99">
        <f>SUM(U2664,V2664,X2664,Y2664,Z2664,AA2664,AB2664)</f>
        <v>0</v>
      </c>
      <c r="U2664" s="99">
        <f>AP2664</f>
        <v>0</v>
      </c>
      <c r="V2664" s="99">
        <f>SUM(AS2664,AT2664,AU2664,AV2664,AW2664,AX2664,AY2664,AZ2664,BA2664,BB2664,BC2664)</f>
        <v>0</v>
      </c>
      <c r="W2664" s="99">
        <f>COUNT(AS2664,AT2664,AU2664,AV2664,AW2664,AX2664,AY2664,AZ2664,BA2664,BB2664,BC2664)</f>
        <v>0</v>
      </c>
      <c r="X2664" s="99">
        <v>0</v>
      </c>
      <c r="Y2664" s="99">
        <v>0</v>
      </c>
      <c r="Z2664" s="99">
        <v>0</v>
      </c>
      <c r="AA2664" s="99">
        <f>AR2664</f>
        <v>0</v>
      </c>
      <c r="AB2664" s="99">
        <f>AQ2664</f>
        <v>0</v>
      </c>
      <c r="AC2664" s="47"/>
      <c r="AD2664" s="99"/>
      <c r="AE2664" s="99"/>
      <c r="AF2664" s="99"/>
      <c r="AG2664" s="99"/>
      <c r="AH2664" s="99"/>
      <c r="AI2664" s="99"/>
      <c r="AJ2664" s="99"/>
      <c r="AK2664" s="99">
        <v>120</v>
      </c>
      <c r="AL2664" s="99"/>
      <c r="AM2664" s="100"/>
      <c r="AN2664" s="100"/>
      <c r="AO2664" s="44"/>
      <c r="AP2664" s="100"/>
      <c r="AQ2664" s="100"/>
      <c r="AR2664" s="100"/>
      <c r="AS2664" s="100"/>
      <c r="AT2664" s="100"/>
      <c r="AU2664" s="100"/>
      <c r="AV2664" s="100"/>
      <c r="AW2664" s="100"/>
      <c r="AX2664" s="100"/>
      <c r="AY2664" s="100"/>
      <c r="AZ2664" s="100"/>
      <c r="BA2664" s="100"/>
      <c r="BB2664" s="100"/>
      <c r="BC2664" s="100"/>
    </row>
    <row r="2665" spans="1:55" x14ac:dyDescent="0.3">
      <c r="A2665" s="100" t="s">
        <v>44</v>
      </c>
      <c r="B2665" s="100" t="s">
        <v>45</v>
      </c>
      <c r="C2665" s="100" t="s">
        <v>3160</v>
      </c>
      <c r="D2665" s="100" t="s">
        <v>3161</v>
      </c>
      <c r="E2665" s="100" t="s">
        <v>54</v>
      </c>
      <c r="F2665" s="100">
        <v>999931092</v>
      </c>
      <c r="G2665" s="99">
        <f>(J2665+T2665)-H2665</f>
        <v>60</v>
      </c>
      <c r="H2665" s="100"/>
      <c r="I2665" s="44"/>
      <c r="J2665" s="99">
        <f>SUM(K2665,L2665,N2665,O2665,P2665,Q2665)</f>
        <v>0</v>
      </c>
      <c r="K2665" s="99">
        <f>SUM(AD2665,AL2665,AN2665)</f>
        <v>0</v>
      </c>
      <c r="L2665" s="99">
        <f>SUM(AE2665,AF2665,AG2665,AH2665)</f>
        <v>0</v>
      </c>
      <c r="M2665" s="99">
        <f>COUNT(#REF!,#REF!,#REF!,#REF!,#REF!,#REF!,#REF!,AE2665,#REF!,#REF!,#REF!,#REF!,AF2665,AG2665,#REF!,#REF!,#REF!,AH2665)</f>
        <v>0</v>
      </c>
      <c r="N2665" s="99">
        <f>AI2665+AJ2665</f>
        <v>0</v>
      </c>
      <c r="O2665" s="99"/>
      <c r="P2665" s="99">
        <f>AK2665</f>
        <v>0</v>
      </c>
      <c r="Q2665" s="99">
        <f>AM2665</f>
        <v>0</v>
      </c>
      <c r="R2665" s="99">
        <v>0</v>
      </c>
      <c r="S2665" s="47"/>
      <c r="T2665" s="99">
        <f>SUM(U2665,V2665,X2665,Y2665,Z2665,AA2665,AB2665)</f>
        <v>60</v>
      </c>
      <c r="U2665" s="99">
        <f>AP2665</f>
        <v>0</v>
      </c>
      <c r="V2665" s="99">
        <f>SUM(AS2665,AT2665,AU2665,AV2665,AW2665,AX2665,AY2665,AZ2665,BA2665,BB2665,BC2665)</f>
        <v>60</v>
      </c>
      <c r="W2665" s="99">
        <f>COUNT(AS2665,AT2665,AU2665,AV2665,AW2665,AX2665,AY2665,AZ2665,BA2665,BB2665,BC2665)</f>
        <v>1</v>
      </c>
      <c r="X2665" s="99">
        <v>0</v>
      </c>
      <c r="Y2665" s="99">
        <v>0</v>
      </c>
      <c r="Z2665" s="99">
        <v>0</v>
      </c>
      <c r="AA2665" s="99">
        <f>AR2665</f>
        <v>0</v>
      </c>
      <c r="AB2665" s="99">
        <f>AQ2665</f>
        <v>0</v>
      </c>
      <c r="AC2665" s="47"/>
      <c r="AD2665" s="100"/>
      <c r="AE2665" s="100"/>
      <c r="AF2665" s="100"/>
      <c r="AG2665" s="100"/>
      <c r="AH2665" s="100"/>
      <c r="AI2665" s="100"/>
      <c r="AJ2665" s="100"/>
      <c r="AK2665" s="100"/>
      <c r="AL2665" s="100"/>
      <c r="AM2665" s="100"/>
      <c r="AN2665" s="100"/>
      <c r="AO2665" s="44"/>
      <c r="AP2665" s="100"/>
      <c r="AQ2665" s="100"/>
      <c r="AR2665" s="100"/>
      <c r="AS2665" s="100"/>
      <c r="AT2665" s="100"/>
      <c r="AU2665" s="100"/>
      <c r="AV2665" s="100"/>
      <c r="AW2665" s="100"/>
      <c r="AX2665" s="100">
        <v>60</v>
      </c>
      <c r="AY2665" s="100"/>
      <c r="AZ2665" s="100"/>
      <c r="BA2665" s="100"/>
      <c r="BB2665" s="100"/>
      <c r="BC2665" s="100"/>
    </row>
    <row r="2666" spans="1:55" x14ac:dyDescent="0.3">
      <c r="A2666" s="99" t="s">
        <v>44</v>
      </c>
      <c r="B2666" s="100" t="s">
        <v>45</v>
      </c>
      <c r="C2666" s="100" t="s">
        <v>2203</v>
      </c>
      <c r="D2666" s="100" t="s">
        <v>2202</v>
      </c>
      <c r="E2666" s="100" t="s">
        <v>54</v>
      </c>
      <c r="F2666" s="100">
        <v>999926158</v>
      </c>
      <c r="G2666" s="99">
        <f>(J2666+T2666)-H2666</f>
        <v>58.5</v>
      </c>
      <c r="H2666" s="99">
        <f>(K2666+L2666+N2666+O2666+P2666+Q2666+R2666)*0.5</f>
        <v>58.5</v>
      </c>
      <c r="I2666" s="24"/>
      <c r="J2666" s="99">
        <f>SUM(K2666,L2666,N2666,O2666,P2666,Q2666)</f>
        <v>117</v>
      </c>
      <c r="K2666" s="99">
        <f>SUM(AD2666,AL2666,AN2666)</f>
        <v>0</v>
      </c>
      <c r="L2666" s="99">
        <f>SUM(AE2666,AF2666,AG2666,AH2666)</f>
        <v>45</v>
      </c>
      <c r="M2666" s="99">
        <f>COUNT(#REF!,#REF!,#REF!,#REF!,#REF!,#REF!,#REF!,AE2666,#REF!,#REF!,#REF!,#REF!,AF2666,AG2666,#REF!,#REF!,#REF!,AH2666)</f>
        <v>1</v>
      </c>
      <c r="N2666" s="99">
        <f>AI2666+AJ2666</f>
        <v>0</v>
      </c>
      <c r="O2666" s="99"/>
      <c r="P2666" s="99">
        <f>AK2666</f>
        <v>72</v>
      </c>
      <c r="Q2666" s="99">
        <f>AM2666</f>
        <v>0</v>
      </c>
      <c r="R2666" s="99">
        <v>0</v>
      </c>
      <c r="S2666" s="47"/>
      <c r="T2666" s="99">
        <f>SUM(U2666,V2666,X2666,Y2666,Z2666,AA2666,AB2666)</f>
        <v>0</v>
      </c>
      <c r="U2666" s="99">
        <f>AP2666</f>
        <v>0</v>
      </c>
      <c r="V2666" s="99">
        <f>SUM(AS2666,AT2666,AU2666,AV2666,AW2666,AX2666,AY2666,AZ2666,BA2666,BB2666,BC2666)</f>
        <v>0</v>
      </c>
      <c r="W2666" s="99">
        <f>COUNT(AS2666,AT2666,AU2666,AV2666,AW2666,AX2666,AY2666,AZ2666,BA2666,BB2666,BC2666)</f>
        <v>0</v>
      </c>
      <c r="X2666" s="99">
        <v>0</v>
      </c>
      <c r="Y2666" s="99">
        <v>0</v>
      </c>
      <c r="Z2666" s="99">
        <v>0</v>
      </c>
      <c r="AA2666" s="99">
        <f>AR2666</f>
        <v>0</v>
      </c>
      <c r="AB2666" s="99">
        <f>AQ2666</f>
        <v>0</v>
      </c>
      <c r="AC2666" s="47"/>
      <c r="AD2666" s="99"/>
      <c r="AE2666" s="99"/>
      <c r="AF2666" s="99"/>
      <c r="AG2666" s="99">
        <v>45</v>
      </c>
      <c r="AH2666" s="99"/>
      <c r="AI2666" s="99"/>
      <c r="AJ2666" s="99"/>
      <c r="AK2666" s="99">
        <v>72</v>
      </c>
      <c r="AL2666" s="99"/>
      <c r="AM2666" s="100"/>
      <c r="AN2666" s="100"/>
      <c r="AO2666" s="44"/>
      <c r="AP2666" s="100"/>
      <c r="AQ2666" s="100"/>
      <c r="AR2666" s="100"/>
      <c r="AS2666" s="100"/>
      <c r="AT2666" s="100"/>
      <c r="AU2666" s="100"/>
      <c r="AV2666" s="100"/>
      <c r="AW2666" s="100"/>
      <c r="AX2666" s="100"/>
      <c r="AY2666" s="100"/>
      <c r="AZ2666" s="100"/>
      <c r="BA2666" s="100"/>
      <c r="BB2666" s="100"/>
      <c r="BC2666" s="100"/>
    </row>
    <row r="2667" spans="1:55" x14ac:dyDescent="0.3">
      <c r="A2667" s="100" t="s">
        <v>44</v>
      </c>
      <c r="B2667" s="100" t="s">
        <v>45</v>
      </c>
      <c r="C2667" s="100" t="s">
        <v>406</v>
      </c>
      <c r="D2667" s="100" t="s">
        <v>2590</v>
      </c>
      <c r="E2667" s="100" t="s">
        <v>54</v>
      </c>
      <c r="F2667" s="100">
        <v>999927768</v>
      </c>
      <c r="G2667" s="99">
        <f>(J2667+T2667)-H2667</f>
        <v>58</v>
      </c>
      <c r="H2667" s="99"/>
      <c r="I2667" s="24"/>
      <c r="J2667" s="99">
        <f>SUM(K2667,L2667,N2667,O2667,P2667,Q2667)</f>
        <v>58</v>
      </c>
      <c r="K2667" s="99">
        <f>SUM(AD2667,AL2667,AN2667)</f>
        <v>0</v>
      </c>
      <c r="L2667" s="99">
        <f>SUM(AE2667,AF2667,AG2667,AH2667)</f>
        <v>58</v>
      </c>
      <c r="M2667" s="99">
        <f>COUNT(#REF!,#REF!,#REF!,#REF!,#REF!,#REF!,#REF!,AE2667,#REF!,#REF!,#REF!,#REF!,AF2667,AG2667,#REF!,#REF!,#REF!,AH2667)</f>
        <v>1</v>
      </c>
      <c r="N2667" s="99">
        <f>AI2667+AJ2667</f>
        <v>0</v>
      </c>
      <c r="O2667" s="99"/>
      <c r="P2667" s="99">
        <f>AK2667</f>
        <v>0</v>
      </c>
      <c r="Q2667" s="99">
        <f>AM2667</f>
        <v>0</v>
      </c>
      <c r="R2667" s="99">
        <v>0</v>
      </c>
      <c r="S2667" s="47"/>
      <c r="T2667" s="99">
        <f>SUM(U2667,V2667,X2667,Y2667,Z2667,AA2667,AB2667)</f>
        <v>0</v>
      </c>
      <c r="U2667" s="99">
        <f>AP2667</f>
        <v>0</v>
      </c>
      <c r="V2667" s="99">
        <f>SUM(AS2667,AT2667,AU2667,AV2667,AW2667,AX2667,AY2667,AZ2667,BA2667,BB2667,BC2667)</f>
        <v>0</v>
      </c>
      <c r="W2667" s="99">
        <f>COUNT(AS2667,AT2667,AU2667,AV2667,AW2667,AX2667,AY2667,AZ2667,BA2667,BB2667,BC2667)</f>
        <v>0</v>
      </c>
      <c r="X2667" s="99">
        <v>0</v>
      </c>
      <c r="Y2667" s="99">
        <v>0</v>
      </c>
      <c r="Z2667" s="99">
        <v>0</v>
      </c>
      <c r="AA2667" s="99">
        <f>AR2667</f>
        <v>0</v>
      </c>
      <c r="AB2667" s="99">
        <f>AQ2667</f>
        <v>0</v>
      </c>
      <c r="AC2667" s="47"/>
      <c r="AD2667" s="99"/>
      <c r="AE2667" s="99"/>
      <c r="AF2667" s="99"/>
      <c r="AG2667" s="99">
        <v>58</v>
      </c>
      <c r="AH2667" s="99"/>
      <c r="AI2667" s="99"/>
      <c r="AJ2667" s="99"/>
      <c r="AK2667" s="99"/>
      <c r="AL2667" s="99"/>
      <c r="AM2667" s="100"/>
      <c r="AN2667" s="100"/>
      <c r="AO2667" s="44"/>
      <c r="AP2667" s="100"/>
      <c r="AQ2667" s="100"/>
      <c r="AR2667" s="100"/>
      <c r="AS2667" s="100"/>
      <c r="AT2667" s="100"/>
      <c r="AU2667" s="100"/>
      <c r="AV2667" s="100"/>
      <c r="AW2667" s="100"/>
      <c r="AX2667" s="100"/>
      <c r="AY2667" s="100"/>
      <c r="AZ2667" s="100"/>
      <c r="BA2667" s="100"/>
      <c r="BB2667" s="100"/>
      <c r="BC2667" s="100"/>
    </row>
    <row r="2668" spans="1:55" x14ac:dyDescent="0.3">
      <c r="A2668" s="100" t="s">
        <v>44</v>
      </c>
      <c r="B2668" s="99" t="s">
        <v>45</v>
      </c>
      <c r="C2668" s="99" t="s">
        <v>219</v>
      </c>
      <c r="D2668" s="99" t="s">
        <v>743</v>
      </c>
      <c r="E2668" s="99" t="s">
        <v>54</v>
      </c>
      <c r="F2668" s="99">
        <v>999925203</v>
      </c>
      <c r="G2668" s="99">
        <f>(J2668+T2668)-H2668</f>
        <v>51</v>
      </c>
      <c r="H2668" s="99"/>
      <c r="I2668" s="24"/>
      <c r="J2668" s="99">
        <f>SUM(K2668,L2668,N2668,O2668,P2668,Q2668)</f>
        <v>51</v>
      </c>
      <c r="K2668" s="99">
        <f>SUM(AD2668,AL2668,AN2668)</f>
        <v>0</v>
      </c>
      <c r="L2668" s="99">
        <f>SUM(AE2668,AF2668,AG2668,AH2668)</f>
        <v>0</v>
      </c>
      <c r="M2668" s="99">
        <f>COUNT(#REF!,#REF!,#REF!,#REF!,#REF!,#REF!,#REF!,AE2668,#REF!,#REF!,#REF!,#REF!,AF2668,AG2668,#REF!,#REF!,#REF!,AH2668)</f>
        <v>0</v>
      </c>
      <c r="N2668" s="99">
        <f>AI2668+AJ2668</f>
        <v>0</v>
      </c>
      <c r="O2668" s="99"/>
      <c r="P2668" s="99">
        <f>AK2668</f>
        <v>51</v>
      </c>
      <c r="Q2668" s="99">
        <f>AM2668</f>
        <v>0</v>
      </c>
      <c r="R2668" s="99">
        <v>0</v>
      </c>
      <c r="S2668" s="47"/>
      <c r="T2668" s="99">
        <f>SUM(U2668,V2668,X2668,Y2668,Z2668,AA2668,AB2668)</f>
        <v>0</v>
      </c>
      <c r="U2668" s="99">
        <f>AP2668</f>
        <v>0</v>
      </c>
      <c r="V2668" s="99">
        <f>SUM(AS2668,AT2668,AU2668,AV2668,AW2668,AX2668,AY2668,AZ2668,BA2668,BB2668,BC2668)</f>
        <v>0</v>
      </c>
      <c r="W2668" s="99">
        <f>COUNT(AS2668,AT2668,AU2668,AV2668,AW2668,AX2668,AY2668,AZ2668,BA2668,BB2668,BC2668)</f>
        <v>0</v>
      </c>
      <c r="X2668" s="99">
        <v>0</v>
      </c>
      <c r="Y2668" s="99">
        <v>0</v>
      </c>
      <c r="Z2668" s="99">
        <v>0</v>
      </c>
      <c r="AA2668" s="99">
        <f>AR2668</f>
        <v>0</v>
      </c>
      <c r="AB2668" s="99">
        <f>AQ2668</f>
        <v>0</v>
      </c>
      <c r="AC2668" s="47"/>
      <c r="AD2668" s="99"/>
      <c r="AE2668" s="99"/>
      <c r="AF2668" s="99"/>
      <c r="AG2668" s="99"/>
      <c r="AH2668" s="99"/>
      <c r="AI2668" s="99"/>
      <c r="AJ2668" s="99"/>
      <c r="AK2668" s="99">
        <v>51</v>
      </c>
      <c r="AL2668" s="99"/>
      <c r="AM2668" s="100"/>
      <c r="AN2668" s="100"/>
      <c r="AO2668" s="44"/>
      <c r="AP2668" s="100"/>
      <c r="AQ2668" s="100"/>
      <c r="AR2668" s="100"/>
      <c r="AS2668" s="100"/>
      <c r="AT2668" s="100"/>
      <c r="AU2668" s="100"/>
      <c r="AV2668" s="100"/>
      <c r="AW2668" s="100"/>
      <c r="AX2668" s="100"/>
      <c r="AY2668" s="100"/>
      <c r="AZ2668" s="100"/>
      <c r="BA2668" s="100"/>
      <c r="BB2668" s="100"/>
      <c r="BC2668" s="100"/>
    </row>
    <row r="2669" spans="1:55" x14ac:dyDescent="0.3">
      <c r="A2669" s="100" t="s">
        <v>44</v>
      </c>
      <c r="B2669" s="100" t="s">
        <v>45</v>
      </c>
      <c r="C2669" s="100" t="s">
        <v>3260</v>
      </c>
      <c r="D2669" s="100" t="s">
        <v>3261</v>
      </c>
      <c r="E2669" s="100" t="s">
        <v>54</v>
      </c>
      <c r="F2669" s="100">
        <v>999929041</v>
      </c>
      <c r="G2669" s="99">
        <f>(J2669+T2669)-H2669</f>
        <v>51</v>
      </c>
      <c r="H2669" s="100"/>
      <c r="I2669" s="44"/>
      <c r="J2669" s="99">
        <f>SUM(K2669,L2669,N2669,O2669,P2669,Q2669)</f>
        <v>0</v>
      </c>
      <c r="K2669" s="99">
        <f>SUM(AD2669,AL2669,AN2669)</f>
        <v>0</v>
      </c>
      <c r="L2669" s="99">
        <f>SUM(AE2669,AF2669,AG2669,AH2669)</f>
        <v>0</v>
      </c>
      <c r="M2669" s="99">
        <f>COUNT(#REF!,#REF!,#REF!,#REF!,#REF!,#REF!,#REF!,AE2669,#REF!,#REF!,#REF!,#REF!,AF2669,AG2669,#REF!,#REF!,#REF!,AH2669)</f>
        <v>0</v>
      </c>
      <c r="N2669" s="99">
        <f>AI2669+AJ2669</f>
        <v>0</v>
      </c>
      <c r="O2669" s="99"/>
      <c r="P2669" s="99">
        <f>AK2669</f>
        <v>0</v>
      </c>
      <c r="Q2669" s="99">
        <f>AM2669</f>
        <v>0</v>
      </c>
      <c r="R2669" s="99">
        <v>0</v>
      </c>
      <c r="S2669" s="47"/>
      <c r="T2669" s="99">
        <f>SUM(U2669,V2669,X2669,Y2669,Z2669,AA2669,AB2669)</f>
        <v>51</v>
      </c>
      <c r="U2669" s="99">
        <f>AP2669</f>
        <v>0</v>
      </c>
      <c r="V2669" s="99">
        <f>SUM(AS2669,AT2669,AU2669,AV2669,AW2669,AX2669,AY2669,AZ2669,BA2669,BB2669,BC2669)</f>
        <v>51</v>
      </c>
      <c r="W2669" s="99">
        <f>COUNT(AS2669,AT2669,AU2669,AV2669,AW2669,AX2669,AY2669,AZ2669,BA2669,BB2669,BC2669)</f>
        <v>1</v>
      </c>
      <c r="X2669" s="99">
        <v>0</v>
      </c>
      <c r="Y2669" s="99">
        <v>0</v>
      </c>
      <c r="Z2669" s="99">
        <v>0</v>
      </c>
      <c r="AA2669" s="99">
        <f>AR2669</f>
        <v>0</v>
      </c>
      <c r="AB2669" s="99">
        <f>AQ2669</f>
        <v>0</v>
      </c>
      <c r="AC2669" s="47"/>
      <c r="AD2669" s="100"/>
      <c r="AE2669" s="100"/>
      <c r="AF2669" s="100"/>
      <c r="AG2669" s="100"/>
      <c r="AH2669" s="100"/>
      <c r="AI2669" s="100"/>
      <c r="AJ2669" s="100"/>
      <c r="AK2669" s="100"/>
      <c r="AL2669" s="100"/>
      <c r="AM2669" s="100"/>
      <c r="AN2669" s="100"/>
      <c r="AO2669" s="44"/>
      <c r="AP2669" s="100"/>
      <c r="AQ2669" s="100"/>
      <c r="AR2669" s="100"/>
      <c r="AS2669" s="100"/>
      <c r="AT2669" s="100"/>
      <c r="AU2669" s="100"/>
      <c r="AV2669" s="100"/>
      <c r="AW2669" s="100"/>
      <c r="AX2669" s="100"/>
      <c r="AY2669" s="100"/>
      <c r="AZ2669" s="100">
        <v>51</v>
      </c>
      <c r="BA2669" s="100"/>
      <c r="BB2669" s="100"/>
      <c r="BC2669" s="100"/>
    </row>
    <row r="2670" spans="1:55" x14ac:dyDescent="0.3">
      <c r="A2670" s="100" t="s">
        <v>44</v>
      </c>
      <c r="B2670" s="100" t="s">
        <v>45</v>
      </c>
      <c r="C2670" s="100" t="s">
        <v>3257</v>
      </c>
      <c r="D2670" s="100" t="s">
        <v>3258</v>
      </c>
      <c r="E2670" s="100" t="s">
        <v>54</v>
      </c>
      <c r="F2670" s="100">
        <v>999929558</v>
      </c>
      <c r="G2670" s="99">
        <f>(J2670+T2670)-H2670</f>
        <v>51</v>
      </c>
      <c r="H2670" s="100"/>
      <c r="I2670" s="44"/>
      <c r="J2670" s="99">
        <f>SUM(K2670,L2670,N2670,O2670,P2670,Q2670)</f>
        <v>0</v>
      </c>
      <c r="K2670" s="99">
        <f>SUM(AD2670,AL2670,AN2670)</f>
        <v>0</v>
      </c>
      <c r="L2670" s="99">
        <f>SUM(AE2670,AF2670,AG2670,AH2670)</f>
        <v>0</v>
      </c>
      <c r="M2670" s="99">
        <f>COUNT(#REF!,#REF!,#REF!,#REF!,#REF!,#REF!,#REF!,AE2670,#REF!,#REF!,#REF!,#REF!,AF2670,AG2670,#REF!,#REF!,#REF!,AH2670)</f>
        <v>0</v>
      </c>
      <c r="N2670" s="99">
        <f>AI2670+AJ2670</f>
        <v>0</v>
      </c>
      <c r="O2670" s="99"/>
      <c r="P2670" s="99">
        <f>AK2670</f>
        <v>0</v>
      </c>
      <c r="Q2670" s="99">
        <f>AM2670</f>
        <v>0</v>
      </c>
      <c r="R2670" s="99">
        <v>0</v>
      </c>
      <c r="S2670" s="47"/>
      <c r="T2670" s="99">
        <f>SUM(U2670,V2670,X2670,Y2670,Z2670,AA2670,AB2670)</f>
        <v>51</v>
      </c>
      <c r="U2670" s="99">
        <f>AP2670</f>
        <v>0</v>
      </c>
      <c r="V2670" s="99">
        <f>SUM(AS2670,AT2670,AU2670,AV2670,AW2670,AX2670,AY2670,AZ2670,BA2670,BB2670,BC2670)</f>
        <v>51</v>
      </c>
      <c r="W2670" s="99">
        <f>COUNT(AS2670,AT2670,AU2670,AV2670,AW2670,AX2670,AY2670,AZ2670,BA2670,BB2670,BC2670)</f>
        <v>1</v>
      </c>
      <c r="X2670" s="99">
        <v>0</v>
      </c>
      <c r="Y2670" s="99">
        <v>0</v>
      </c>
      <c r="Z2670" s="99">
        <v>0</v>
      </c>
      <c r="AA2670" s="99">
        <f>AR2670</f>
        <v>0</v>
      </c>
      <c r="AB2670" s="99">
        <f>AQ2670</f>
        <v>0</v>
      </c>
      <c r="AC2670" s="47"/>
      <c r="AD2670" s="100"/>
      <c r="AE2670" s="100"/>
      <c r="AF2670" s="100"/>
      <c r="AG2670" s="100"/>
      <c r="AH2670" s="100"/>
      <c r="AI2670" s="100"/>
      <c r="AJ2670" s="100"/>
      <c r="AK2670" s="100"/>
      <c r="AL2670" s="100"/>
      <c r="AM2670" s="100"/>
      <c r="AN2670" s="100"/>
      <c r="AO2670" s="44"/>
      <c r="AP2670" s="100"/>
      <c r="AQ2670" s="100"/>
      <c r="AR2670" s="100"/>
      <c r="AS2670" s="100"/>
      <c r="AT2670" s="100"/>
      <c r="AU2670" s="100"/>
      <c r="AV2670" s="100"/>
      <c r="AW2670" s="100"/>
      <c r="AX2670" s="100"/>
      <c r="AY2670" s="100"/>
      <c r="AZ2670" s="100">
        <v>51</v>
      </c>
      <c r="BA2670" s="100"/>
      <c r="BB2670" s="100"/>
      <c r="BC2670" s="100"/>
    </row>
    <row r="2671" spans="1:55" x14ac:dyDescent="0.3">
      <c r="A2671" s="100" t="s">
        <v>44</v>
      </c>
      <c r="B2671" s="100" t="s">
        <v>45</v>
      </c>
      <c r="C2671" s="100" t="s">
        <v>3259</v>
      </c>
      <c r="D2671" s="100" t="s">
        <v>3255</v>
      </c>
      <c r="E2671" s="100" t="s">
        <v>54</v>
      </c>
      <c r="F2671" s="100">
        <v>999929944</v>
      </c>
      <c r="G2671" s="99">
        <f>(J2671+T2671)-H2671</f>
        <v>51</v>
      </c>
      <c r="H2671" s="100"/>
      <c r="I2671" s="44"/>
      <c r="J2671" s="99">
        <f>SUM(K2671,L2671,N2671,O2671,P2671,Q2671)</f>
        <v>0</v>
      </c>
      <c r="K2671" s="99">
        <f>SUM(AD2671,AL2671,AN2671)</f>
        <v>0</v>
      </c>
      <c r="L2671" s="99">
        <f>SUM(AE2671,AF2671,AG2671,AH2671)</f>
        <v>0</v>
      </c>
      <c r="M2671" s="99">
        <f>COUNT(#REF!,#REF!,#REF!,#REF!,#REF!,#REF!,#REF!,AE2671,#REF!,#REF!,#REF!,#REF!,AF2671,AG2671,#REF!,#REF!,#REF!,AH2671)</f>
        <v>0</v>
      </c>
      <c r="N2671" s="99">
        <f>AI2671+AJ2671</f>
        <v>0</v>
      </c>
      <c r="O2671" s="99"/>
      <c r="P2671" s="99">
        <f>AK2671</f>
        <v>0</v>
      </c>
      <c r="Q2671" s="99">
        <f>AM2671</f>
        <v>0</v>
      </c>
      <c r="R2671" s="99">
        <v>0</v>
      </c>
      <c r="S2671" s="47"/>
      <c r="T2671" s="99">
        <f>SUM(U2671,V2671,X2671,Y2671,Z2671,AA2671,AB2671)</f>
        <v>51</v>
      </c>
      <c r="U2671" s="99">
        <f>AP2671</f>
        <v>0</v>
      </c>
      <c r="V2671" s="99">
        <f>SUM(AS2671,AT2671,AU2671,AV2671,AW2671,AX2671,AY2671,AZ2671,BA2671,BB2671,BC2671)</f>
        <v>51</v>
      </c>
      <c r="W2671" s="99">
        <f>COUNT(AS2671,AT2671,AU2671,AV2671,AW2671,AX2671,AY2671,AZ2671,BA2671,BB2671,BC2671)</f>
        <v>1</v>
      </c>
      <c r="X2671" s="99">
        <v>0</v>
      </c>
      <c r="Y2671" s="99">
        <v>0</v>
      </c>
      <c r="Z2671" s="99">
        <v>0</v>
      </c>
      <c r="AA2671" s="99">
        <f>AR2671</f>
        <v>0</v>
      </c>
      <c r="AB2671" s="99">
        <f>AQ2671</f>
        <v>0</v>
      </c>
      <c r="AC2671" s="47"/>
      <c r="AD2671" s="100"/>
      <c r="AE2671" s="100"/>
      <c r="AF2671" s="100"/>
      <c r="AG2671" s="100"/>
      <c r="AH2671" s="100"/>
      <c r="AI2671" s="100"/>
      <c r="AJ2671" s="100"/>
      <c r="AK2671" s="100"/>
      <c r="AL2671" s="100"/>
      <c r="AM2671" s="100"/>
      <c r="AN2671" s="100"/>
      <c r="AO2671" s="44"/>
      <c r="AP2671" s="100"/>
      <c r="AQ2671" s="100"/>
      <c r="AR2671" s="100"/>
      <c r="AS2671" s="100"/>
      <c r="AT2671" s="100"/>
      <c r="AU2671" s="100"/>
      <c r="AV2671" s="100"/>
      <c r="AW2671" s="100"/>
      <c r="AX2671" s="100"/>
      <c r="AY2671" s="100"/>
      <c r="AZ2671" s="100">
        <v>51</v>
      </c>
      <c r="BA2671" s="100"/>
      <c r="BB2671" s="100"/>
      <c r="BC2671" s="100"/>
    </row>
    <row r="2672" spans="1:55" x14ac:dyDescent="0.3">
      <c r="A2672" s="100" t="s">
        <v>44</v>
      </c>
      <c r="B2672" s="100" t="s">
        <v>45</v>
      </c>
      <c r="C2672" s="100" t="s">
        <v>3262</v>
      </c>
      <c r="D2672" s="100" t="s">
        <v>3263</v>
      </c>
      <c r="E2672" s="100" t="s">
        <v>54</v>
      </c>
      <c r="F2672" s="100">
        <v>999930316</v>
      </c>
      <c r="G2672" s="99">
        <f>(J2672+T2672)-H2672</f>
        <v>51</v>
      </c>
      <c r="H2672" s="100"/>
      <c r="I2672" s="44"/>
      <c r="J2672" s="99">
        <f>SUM(K2672,L2672,N2672,O2672,P2672,Q2672)</f>
        <v>0</v>
      </c>
      <c r="K2672" s="99">
        <f>SUM(AD2672,AL2672,AN2672)</f>
        <v>0</v>
      </c>
      <c r="L2672" s="99">
        <f>SUM(AE2672,AF2672,AG2672,AH2672)</f>
        <v>0</v>
      </c>
      <c r="M2672" s="99">
        <f>COUNT(#REF!,#REF!,#REF!,#REF!,#REF!,#REF!,#REF!,AE2672,#REF!,#REF!,#REF!,#REF!,AF2672,AG2672,#REF!,#REF!,#REF!,AH2672)</f>
        <v>0</v>
      </c>
      <c r="N2672" s="99">
        <f>AI2672+AJ2672</f>
        <v>0</v>
      </c>
      <c r="O2672" s="99"/>
      <c r="P2672" s="99">
        <f>AK2672</f>
        <v>0</v>
      </c>
      <c r="Q2672" s="99">
        <f>AM2672</f>
        <v>0</v>
      </c>
      <c r="R2672" s="99">
        <v>0</v>
      </c>
      <c r="S2672" s="47"/>
      <c r="T2672" s="99">
        <f>SUM(U2672,V2672,X2672,Y2672,Z2672,AA2672,AB2672)</f>
        <v>51</v>
      </c>
      <c r="U2672" s="99">
        <f>AP2672</f>
        <v>0</v>
      </c>
      <c r="V2672" s="99">
        <f>SUM(AS2672,AT2672,AU2672,AV2672,AW2672,AX2672,AY2672,AZ2672,BA2672,BB2672,BC2672)</f>
        <v>51</v>
      </c>
      <c r="W2672" s="99">
        <f>COUNT(AS2672,AT2672,AU2672,AV2672,AW2672,AX2672,AY2672,AZ2672,BA2672,BB2672,BC2672)</f>
        <v>1</v>
      </c>
      <c r="X2672" s="99">
        <v>0</v>
      </c>
      <c r="Y2672" s="99">
        <v>0</v>
      </c>
      <c r="Z2672" s="99">
        <v>0</v>
      </c>
      <c r="AA2672" s="99">
        <f>AR2672</f>
        <v>0</v>
      </c>
      <c r="AB2672" s="99">
        <f>AQ2672</f>
        <v>0</v>
      </c>
      <c r="AC2672" s="47"/>
      <c r="AD2672" s="100"/>
      <c r="AE2672" s="100"/>
      <c r="AF2672" s="100"/>
      <c r="AG2672" s="100"/>
      <c r="AH2672" s="100"/>
      <c r="AI2672" s="100"/>
      <c r="AJ2672" s="100"/>
      <c r="AK2672" s="100"/>
      <c r="AL2672" s="100"/>
      <c r="AM2672" s="100"/>
      <c r="AN2672" s="100"/>
      <c r="AO2672" s="44"/>
      <c r="AP2672" s="100"/>
      <c r="AQ2672" s="100"/>
      <c r="AR2672" s="100"/>
      <c r="AS2672" s="100"/>
      <c r="AT2672" s="100"/>
      <c r="AU2672" s="100"/>
      <c r="AV2672" s="100"/>
      <c r="AW2672" s="100"/>
      <c r="AX2672" s="100"/>
      <c r="AY2672" s="100"/>
      <c r="AZ2672" s="100">
        <v>51</v>
      </c>
      <c r="BA2672" s="100"/>
      <c r="BB2672" s="100"/>
      <c r="BC2672" s="100"/>
    </row>
    <row r="2673" spans="1:55" x14ac:dyDescent="0.3">
      <c r="A2673" s="100" t="s">
        <v>44</v>
      </c>
      <c r="B2673" s="100" t="s">
        <v>45</v>
      </c>
      <c r="C2673" s="100" t="s">
        <v>3162</v>
      </c>
      <c r="D2673" s="100" t="s">
        <v>3163</v>
      </c>
      <c r="E2673" s="100" t="s">
        <v>54</v>
      </c>
      <c r="F2673" s="100">
        <v>999928616</v>
      </c>
      <c r="G2673" s="99">
        <f>(J2673+T2673)-H2673</f>
        <v>45</v>
      </c>
      <c r="H2673" s="100"/>
      <c r="I2673" s="44"/>
      <c r="J2673" s="99">
        <f>SUM(K2673,L2673,N2673,O2673,P2673,Q2673)</f>
        <v>0</v>
      </c>
      <c r="K2673" s="99">
        <f>SUM(AD2673,AL2673,AN2673)</f>
        <v>0</v>
      </c>
      <c r="L2673" s="99">
        <f>SUM(AE2673,AF2673,AG2673,AH2673)</f>
        <v>0</v>
      </c>
      <c r="M2673" s="99">
        <f>COUNT(#REF!,#REF!,#REF!,#REF!,#REF!,#REF!,#REF!,AE2673,#REF!,#REF!,#REF!,#REF!,AF2673,AG2673,#REF!,#REF!,#REF!,AH2673)</f>
        <v>0</v>
      </c>
      <c r="N2673" s="99">
        <f>AI2673+AJ2673</f>
        <v>0</v>
      </c>
      <c r="O2673" s="99"/>
      <c r="P2673" s="99">
        <f>AK2673</f>
        <v>0</v>
      </c>
      <c r="Q2673" s="99">
        <f>AM2673</f>
        <v>0</v>
      </c>
      <c r="R2673" s="99">
        <v>0</v>
      </c>
      <c r="S2673" s="47"/>
      <c r="T2673" s="99">
        <f>SUM(U2673,V2673,X2673,Y2673,Z2673,AA2673,AB2673)</f>
        <v>45</v>
      </c>
      <c r="U2673" s="99">
        <f>AP2673</f>
        <v>0</v>
      </c>
      <c r="V2673" s="99">
        <f>SUM(AS2673,AT2673,AU2673,AV2673,AW2673,AX2673,AY2673,AZ2673,BA2673,BB2673,BC2673)</f>
        <v>45</v>
      </c>
      <c r="W2673" s="99">
        <f>COUNT(AS2673,AT2673,AU2673,AV2673,AW2673,AX2673,AY2673,AZ2673,BA2673,BB2673,BC2673)</f>
        <v>1</v>
      </c>
      <c r="X2673" s="99">
        <v>0</v>
      </c>
      <c r="Y2673" s="99">
        <v>0</v>
      </c>
      <c r="Z2673" s="99">
        <v>0</v>
      </c>
      <c r="AA2673" s="99">
        <f>AR2673</f>
        <v>0</v>
      </c>
      <c r="AB2673" s="99">
        <f>AQ2673</f>
        <v>0</v>
      </c>
      <c r="AC2673" s="47"/>
      <c r="AD2673" s="100"/>
      <c r="AE2673" s="100"/>
      <c r="AF2673" s="100"/>
      <c r="AG2673" s="100"/>
      <c r="AH2673" s="100"/>
      <c r="AI2673" s="100"/>
      <c r="AJ2673" s="100"/>
      <c r="AK2673" s="100"/>
      <c r="AL2673" s="100"/>
      <c r="AM2673" s="100"/>
      <c r="AN2673" s="100"/>
      <c r="AO2673" s="44"/>
      <c r="AP2673" s="100"/>
      <c r="AQ2673" s="100"/>
      <c r="AR2673" s="100"/>
      <c r="AS2673" s="100"/>
      <c r="AT2673" s="100"/>
      <c r="AU2673" s="100"/>
      <c r="AV2673" s="100"/>
      <c r="AW2673" s="100"/>
      <c r="AX2673" s="100">
        <v>45</v>
      </c>
      <c r="AY2673" s="100"/>
      <c r="AZ2673" s="100"/>
      <c r="BA2673" s="100"/>
      <c r="BB2673" s="100"/>
      <c r="BC2673" s="100"/>
    </row>
    <row r="2674" spans="1:55" x14ac:dyDescent="0.3">
      <c r="A2674" s="99" t="s">
        <v>44</v>
      </c>
      <c r="B2674" s="99" t="s">
        <v>45</v>
      </c>
      <c r="C2674" s="99" t="s">
        <v>1539</v>
      </c>
      <c r="D2674" s="99" t="s">
        <v>1775</v>
      </c>
      <c r="E2674" s="99" t="s">
        <v>54</v>
      </c>
      <c r="F2674" s="99">
        <v>999925282</v>
      </c>
      <c r="G2674" s="99">
        <f>(J2674+T2674)-H2674</f>
        <v>42</v>
      </c>
      <c r="H2674" s="99">
        <f>(K2674+L2674+N2674+O2674+P2674+Q2674+R2674)*0.5</f>
        <v>42</v>
      </c>
      <c r="I2674" s="24"/>
      <c r="J2674" s="99">
        <f>SUM(K2674,L2674,N2674,O2674,P2674,Q2674)</f>
        <v>84</v>
      </c>
      <c r="K2674" s="99">
        <f>SUM(AD2674,AL2674,AN2674)</f>
        <v>0</v>
      </c>
      <c r="L2674" s="99">
        <f>SUM(AE2674,AF2674,AG2674,AH2674)</f>
        <v>0</v>
      </c>
      <c r="M2674" s="99">
        <f>COUNT(#REF!,#REF!,#REF!,#REF!,#REF!,#REF!,#REF!,AE2674,#REF!,#REF!,#REF!,#REF!,AF2674,AG2674,#REF!,#REF!,#REF!,AH2674)</f>
        <v>0</v>
      </c>
      <c r="N2674" s="99">
        <f>AI2674+AJ2674</f>
        <v>0</v>
      </c>
      <c r="O2674" s="99"/>
      <c r="P2674" s="99">
        <f>AK2674</f>
        <v>84</v>
      </c>
      <c r="Q2674" s="99">
        <f>AM2674</f>
        <v>0</v>
      </c>
      <c r="R2674" s="99">
        <v>0</v>
      </c>
      <c r="S2674" s="47"/>
      <c r="T2674" s="99">
        <f>SUM(U2674,V2674,X2674,Y2674,Z2674,AA2674,AB2674)</f>
        <v>0</v>
      </c>
      <c r="U2674" s="99">
        <f>AP2674</f>
        <v>0</v>
      </c>
      <c r="V2674" s="99">
        <f>SUM(AS2674,AT2674,AU2674,AV2674,AW2674,AX2674,AY2674,AZ2674,BA2674,BB2674,BC2674)</f>
        <v>0</v>
      </c>
      <c r="W2674" s="99">
        <f>COUNT(AS2674,AT2674,AU2674,AV2674,AW2674,AX2674,AY2674,AZ2674,BA2674,BB2674,BC2674)</f>
        <v>0</v>
      </c>
      <c r="X2674" s="99">
        <v>0</v>
      </c>
      <c r="Y2674" s="99">
        <v>0</v>
      </c>
      <c r="Z2674" s="99">
        <v>0</v>
      </c>
      <c r="AA2674" s="99">
        <f>AR2674</f>
        <v>0</v>
      </c>
      <c r="AB2674" s="99">
        <f>AQ2674</f>
        <v>0</v>
      </c>
      <c r="AC2674" s="47"/>
      <c r="AD2674" s="99"/>
      <c r="AE2674" s="99"/>
      <c r="AF2674" s="99"/>
      <c r="AG2674" s="99"/>
      <c r="AH2674" s="99"/>
      <c r="AI2674" s="99"/>
      <c r="AJ2674" s="99"/>
      <c r="AK2674" s="99">
        <v>84</v>
      </c>
      <c r="AL2674" s="99"/>
      <c r="AM2674" s="100"/>
      <c r="AN2674" s="100"/>
      <c r="AO2674" s="44"/>
      <c r="AP2674" s="100"/>
      <c r="AQ2674" s="100"/>
      <c r="AR2674" s="100"/>
      <c r="AS2674" s="100"/>
      <c r="AT2674" s="100"/>
      <c r="AU2674" s="100"/>
      <c r="AV2674" s="100"/>
      <c r="AW2674" s="100"/>
      <c r="AX2674" s="100"/>
      <c r="AY2674" s="100"/>
      <c r="AZ2674" s="100"/>
      <c r="BA2674" s="100"/>
      <c r="BB2674" s="100"/>
      <c r="BC2674" s="100"/>
    </row>
    <row r="2675" spans="1:55" x14ac:dyDescent="0.3">
      <c r="A2675" s="100" t="s">
        <v>44</v>
      </c>
      <c r="B2675" s="100" t="s">
        <v>45</v>
      </c>
      <c r="C2675" s="100" t="s">
        <v>2242</v>
      </c>
      <c r="D2675" s="100" t="s">
        <v>3261</v>
      </c>
      <c r="E2675" s="100" t="s">
        <v>54</v>
      </c>
      <c r="F2675" s="100">
        <v>999929042</v>
      </c>
      <c r="G2675" s="99">
        <f>(J2675+T2675)-H2675</f>
        <v>38</v>
      </c>
      <c r="H2675" s="100"/>
      <c r="I2675" s="44"/>
      <c r="J2675" s="99">
        <f>SUM(K2675,L2675,N2675,O2675,P2675,Q2675)</f>
        <v>0</v>
      </c>
      <c r="K2675" s="99">
        <f>SUM(AD2675,AL2675,AN2675)</f>
        <v>0</v>
      </c>
      <c r="L2675" s="99">
        <f>SUM(AE2675,AF2675,AG2675,AH2675)</f>
        <v>0</v>
      </c>
      <c r="M2675" s="99">
        <f>COUNT(#REF!,#REF!,#REF!,#REF!,#REF!,#REF!,#REF!,AE2675,#REF!,#REF!,#REF!,#REF!,AF2675,AG2675,#REF!,#REF!,#REF!,AH2675)</f>
        <v>0</v>
      </c>
      <c r="N2675" s="99">
        <f>AI2675+AJ2675</f>
        <v>0</v>
      </c>
      <c r="O2675" s="99"/>
      <c r="P2675" s="99">
        <f>AK2675</f>
        <v>0</v>
      </c>
      <c r="Q2675" s="99">
        <f>AM2675</f>
        <v>0</v>
      </c>
      <c r="R2675" s="99">
        <v>0</v>
      </c>
      <c r="S2675" s="47"/>
      <c r="T2675" s="99">
        <f>SUM(U2675,V2675,X2675,Y2675,Z2675,AA2675,AB2675)</f>
        <v>38</v>
      </c>
      <c r="U2675" s="99">
        <f>AP2675</f>
        <v>0</v>
      </c>
      <c r="V2675" s="99">
        <f>SUM(AS2675,AT2675,AU2675,AV2675,AW2675,AX2675,AY2675,AZ2675,BA2675,BB2675,BC2675)</f>
        <v>38</v>
      </c>
      <c r="W2675" s="99">
        <f>COUNT(AS2675,AT2675,AU2675,AV2675,AW2675,AX2675,AY2675,AZ2675,BA2675,BB2675,BC2675)</f>
        <v>1</v>
      </c>
      <c r="X2675" s="99">
        <v>0</v>
      </c>
      <c r="Y2675" s="99">
        <v>0</v>
      </c>
      <c r="Z2675" s="99">
        <v>0</v>
      </c>
      <c r="AA2675" s="99">
        <f>AR2675</f>
        <v>0</v>
      </c>
      <c r="AB2675" s="99">
        <f>AQ2675</f>
        <v>0</v>
      </c>
      <c r="AC2675" s="47"/>
      <c r="AD2675" s="100"/>
      <c r="AE2675" s="100"/>
      <c r="AF2675" s="100"/>
      <c r="AG2675" s="100"/>
      <c r="AH2675" s="100"/>
      <c r="AI2675" s="100"/>
      <c r="AJ2675" s="100"/>
      <c r="AK2675" s="100"/>
      <c r="AL2675" s="100"/>
      <c r="AM2675" s="100"/>
      <c r="AN2675" s="100"/>
      <c r="AO2675" s="44"/>
      <c r="AP2675" s="100"/>
      <c r="AQ2675" s="100"/>
      <c r="AR2675" s="100"/>
      <c r="AS2675" s="100"/>
      <c r="AT2675" s="100"/>
      <c r="AU2675" s="100"/>
      <c r="AV2675" s="100"/>
      <c r="AW2675" s="100"/>
      <c r="AX2675" s="100"/>
      <c r="AY2675" s="100"/>
      <c r="AZ2675" s="100">
        <v>38</v>
      </c>
      <c r="BA2675" s="100"/>
      <c r="BB2675" s="100"/>
      <c r="BC2675" s="100"/>
    </row>
    <row r="2676" spans="1:55" x14ac:dyDescent="0.3">
      <c r="A2676" s="100" t="s">
        <v>44</v>
      </c>
      <c r="B2676" s="100" t="s">
        <v>45</v>
      </c>
      <c r="C2676" s="100" t="s">
        <v>1397</v>
      </c>
      <c r="D2676" s="100" t="s">
        <v>3256</v>
      </c>
      <c r="E2676" s="100" t="s">
        <v>54</v>
      </c>
      <c r="F2676" s="100">
        <v>999929072</v>
      </c>
      <c r="G2676" s="99">
        <f>(J2676+T2676)-H2676</f>
        <v>38</v>
      </c>
      <c r="H2676" s="100"/>
      <c r="I2676" s="44"/>
      <c r="J2676" s="99">
        <f>SUM(K2676,L2676,N2676,O2676,P2676,Q2676)</f>
        <v>0</v>
      </c>
      <c r="K2676" s="99">
        <f>SUM(AD2676,AL2676,AN2676)</f>
        <v>0</v>
      </c>
      <c r="L2676" s="99">
        <f>SUM(AE2676,AF2676,AG2676,AH2676)</f>
        <v>0</v>
      </c>
      <c r="M2676" s="99">
        <f>COUNT(#REF!,#REF!,#REF!,#REF!,#REF!,#REF!,#REF!,AE2676,#REF!,#REF!,#REF!,#REF!,AF2676,AG2676,#REF!,#REF!,#REF!,AH2676)</f>
        <v>0</v>
      </c>
      <c r="N2676" s="99">
        <f>AI2676+AJ2676</f>
        <v>0</v>
      </c>
      <c r="O2676" s="99"/>
      <c r="P2676" s="99">
        <f>AK2676</f>
        <v>0</v>
      </c>
      <c r="Q2676" s="99">
        <f>AM2676</f>
        <v>0</v>
      </c>
      <c r="R2676" s="99">
        <v>0</v>
      </c>
      <c r="S2676" s="47"/>
      <c r="T2676" s="99">
        <f>SUM(U2676,V2676,X2676,Y2676,Z2676,AA2676,AB2676)</f>
        <v>38</v>
      </c>
      <c r="U2676" s="99">
        <f>AP2676</f>
        <v>0</v>
      </c>
      <c r="V2676" s="99">
        <f>SUM(AS2676,AT2676,AU2676,AV2676,AW2676,AX2676,AY2676,AZ2676,BA2676,BB2676,BC2676)</f>
        <v>38</v>
      </c>
      <c r="W2676" s="99">
        <f>COUNT(AS2676,AT2676,AU2676,AV2676,AW2676,AX2676,AY2676,AZ2676,BA2676,BB2676,BC2676)</f>
        <v>1</v>
      </c>
      <c r="X2676" s="99">
        <v>0</v>
      </c>
      <c r="Y2676" s="99">
        <v>0</v>
      </c>
      <c r="Z2676" s="99">
        <v>0</v>
      </c>
      <c r="AA2676" s="99">
        <f>AR2676</f>
        <v>0</v>
      </c>
      <c r="AB2676" s="99">
        <f>AQ2676</f>
        <v>0</v>
      </c>
      <c r="AC2676" s="47"/>
      <c r="AD2676" s="100"/>
      <c r="AE2676" s="100"/>
      <c r="AF2676" s="100"/>
      <c r="AG2676" s="100"/>
      <c r="AH2676" s="100"/>
      <c r="AI2676" s="100"/>
      <c r="AJ2676" s="100"/>
      <c r="AK2676" s="100"/>
      <c r="AL2676" s="100"/>
      <c r="AM2676" s="100"/>
      <c r="AN2676" s="100"/>
      <c r="AO2676" s="44"/>
      <c r="AP2676" s="100"/>
      <c r="AQ2676" s="100"/>
      <c r="AR2676" s="100"/>
      <c r="AS2676" s="100"/>
      <c r="AT2676" s="100"/>
      <c r="AU2676" s="100"/>
      <c r="AV2676" s="100"/>
      <c r="AW2676" s="100"/>
      <c r="AX2676" s="100"/>
      <c r="AY2676" s="100"/>
      <c r="AZ2676" s="100">
        <v>38</v>
      </c>
      <c r="BA2676" s="100"/>
      <c r="BB2676" s="100"/>
      <c r="BC2676" s="100"/>
    </row>
    <row r="2677" spans="1:55" x14ac:dyDescent="0.3">
      <c r="A2677" s="100" t="s">
        <v>44</v>
      </c>
      <c r="B2677" s="100" t="s">
        <v>45</v>
      </c>
      <c r="C2677" s="100" t="s">
        <v>3264</v>
      </c>
      <c r="D2677" s="100" t="s">
        <v>3265</v>
      </c>
      <c r="E2677" s="100" t="s">
        <v>54</v>
      </c>
      <c r="F2677" s="100">
        <v>999929331</v>
      </c>
      <c r="G2677" s="99">
        <f>(J2677+T2677)-H2677</f>
        <v>38</v>
      </c>
      <c r="H2677" s="100"/>
      <c r="I2677" s="44"/>
      <c r="J2677" s="99">
        <f>SUM(K2677,L2677,N2677,O2677,P2677,Q2677)</f>
        <v>0</v>
      </c>
      <c r="K2677" s="99">
        <f>SUM(AD2677,AL2677,AN2677)</f>
        <v>0</v>
      </c>
      <c r="L2677" s="99">
        <f>SUM(AE2677,AF2677,AG2677,AH2677)</f>
        <v>0</v>
      </c>
      <c r="M2677" s="99">
        <f>COUNT(#REF!,#REF!,#REF!,#REF!,#REF!,#REF!,#REF!,AE2677,#REF!,#REF!,#REF!,#REF!,AF2677,AG2677,#REF!,#REF!,#REF!,AH2677)</f>
        <v>0</v>
      </c>
      <c r="N2677" s="99">
        <f>AI2677+AJ2677</f>
        <v>0</v>
      </c>
      <c r="O2677" s="99"/>
      <c r="P2677" s="99">
        <f>AK2677</f>
        <v>0</v>
      </c>
      <c r="Q2677" s="99">
        <f>AM2677</f>
        <v>0</v>
      </c>
      <c r="R2677" s="99">
        <v>0</v>
      </c>
      <c r="S2677" s="47"/>
      <c r="T2677" s="99">
        <f>SUM(U2677,V2677,X2677,Y2677,Z2677,AA2677,AB2677)</f>
        <v>38</v>
      </c>
      <c r="U2677" s="99">
        <f>AP2677</f>
        <v>0</v>
      </c>
      <c r="V2677" s="99">
        <f>SUM(AS2677,AT2677,AU2677,AV2677,AW2677,AX2677,AY2677,AZ2677,BA2677,BB2677,BC2677)</f>
        <v>38</v>
      </c>
      <c r="W2677" s="99">
        <f>COUNT(AS2677,AT2677,AU2677,AV2677,AW2677,AX2677,AY2677,AZ2677,BA2677,BB2677,BC2677)</f>
        <v>1</v>
      </c>
      <c r="X2677" s="99">
        <v>0</v>
      </c>
      <c r="Y2677" s="99">
        <v>0</v>
      </c>
      <c r="Z2677" s="99">
        <v>0</v>
      </c>
      <c r="AA2677" s="99">
        <f>AR2677</f>
        <v>0</v>
      </c>
      <c r="AB2677" s="99">
        <f>AQ2677</f>
        <v>0</v>
      </c>
      <c r="AC2677" s="47"/>
      <c r="AD2677" s="100"/>
      <c r="AE2677" s="100"/>
      <c r="AF2677" s="100"/>
      <c r="AG2677" s="100"/>
      <c r="AH2677" s="100"/>
      <c r="AI2677" s="100"/>
      <c r="AJ2677" s="100"/>
      <c r="AK2677" s="100"/>
      <c r="AL2677" s="100"/>
      <c r="AM2677" s="100"/>
      <c r="AN2677" s="100"/>
      <c r="AO2677" s="44"/>
      <c r="AP2677" s="100"/>
      <c r="AQ2677" s="100"/>
      <c r="AR2677" s="100"/>
      <c r="AS2677" s="100"/>
      <c r="AT2677" s="100"/>
      <c r="AU2677" s="100"/>
      <c r="AV2677" s="100"/>
      <c r="AW2677" s="100"/>
      <c r="AX2677" s="100"/>
      <c r="AY2677" s="100"/>
      <c r="AZ2677" s="100">
        <v>38</v>
      </c>
      <c r="BA2677" s="100"/>
      <c r="BB2677" s="100"/>
      <c r="BC2677" s="100"/>
    </row>
    <row r="2678" spans="1:55" x14ac:dyDescent="0.3">
      <c r="A2678" s="100" t="s">
        <v>44</v>
      </c>
      <c r="B2678" s="100" t="s">
        <v>45</v>
      </c>
      <c r="C2678" s="100" t="s">
        <v>3266</v>
      </c>
      <c r="D2678" s="100" t="s">
        <v>3267</v>
      </c>
      <c r="E2678" s="100" t="s">
        <v>54</v>
      </c>
      <c r="F2678" s="100">
        <v>999929385</v>
      </c>
      <c r="G2678" s="99">
        <f>(J2678+T2678)-H2678</f>
        <v>38</v>
      </c>
      <c r="H2678" s="100"/>
      <c r="I2678" s="44"/>
      <c r="J2678" s="99">
        <f>SUM(K2678,L2678,N2678,O2678,P2678,Q2678)</f>
        <v>0</v>
      </c>
      <c r="K2678" s="99">
        <f>SUM(AD2678,AL2678,AN2678)</f>
        <v>0</v>
      </c>
      <c r="L2678" s="99">
        <f>SUM(AE2678,AF2678,AG2678,AH2678)</f>
        <v>0</v>
      </c>
      <c r="M2678" s="99">
        <f>COUNT(#REF!,#REF!,#REF!,#REF!,#REF!,#REF!,#REF!,AE2678,#REF!,#REF!,#REF!,#REF!,AF2678,AG2678,#REF!,#REF!,#REF!,AH2678)</f>
        <v>0</v>
      </c>
      <c r="N2678" s="99">
        <f>AI2678+AJ2678</f>
        <v>0</v>
      </c>
      <c r="O2678" s="99"/>
      <c r="P2678" s="99">
        <f>AK2678</f>
        <v>0</v>
      </c>
      <c r="Q2678" s="99">
        <f>AM2678</f>
        <v>0</v>
      </c>
      <c r="R2678" s="99">
        <v>0</v>
      </c>
      <c r="S2678" s="47"/>
      <c r="T2678" s="99">
        <f>SUM(U2678,V2678,X2678,Y2678,Z2678,AA2678,AB2678)</f>
        <v>38</v>
      </c>
      <c r="U2678" s="99">
        <f>AP2678</f>
        <v>0</v>
      </c>
      <c r="V2678" s="99">
        <f>SUM(AS2678,AT2678,AU2678,AV2678,AW2678,AX2678,AY2678,AZ2678,BA2678,BB2678,BC2678)</f>
        <v>38</v>
      </c>
      <c r="W2678" s="99">
        <f>COUNT(AS2678,AT2678,AU2678,AV2678,AW2678,AX2678,AY2678,AZ2678,BA2678,BB2678,BC2678)</f>
        <v>1</v>
      </c>
      <c r="X2678" s="99">
        <v>0</v>
      </c>
      <c r="Y2678" s="99">
        <v>0</v>
      </c>
      <c r="Z2678" s="99">
        <v>0</v>
      </c>
      <c r="AA2678" s="99">
        <f>AR2678</f>
        <v>0</v>
      </c>
      <c r="AB2678" s="99">
        <f>AQ2678</f>
        <v>0</v>
      </c>
      <c r="AC2678" s="47"/>
      <c r="AD2678" s="100"/>
      <c r="AE2678" s="100"/>
      <c r="AF2678" s="100"/>
      <c r="AG2678" s="100"/>
      <c r="AH2678" s="100"/>
      <c r="AI2678" s="100"/>
      <c r="AJ2678" s="100"/>
      <c r="AK2678" s="100"/>
      <c r="AL2678" s="100"/>
      <c r="AM2678" s="100"/>
      <c r="AN2678" s="100"/>
      <c r="AO2678" s="44"/>
      <c r="AP2678" s="100"/>
      <c r="AQ2678" s="100"/>
      <c r="AR2678" s="100"/>
      <c r="AS2678" s="100"/>
      <c r="AT2678" s="100"/>
      <c r="AU2678" s="100"/>
      <c r="AV2678" s="100"/>
      <c r="AW2678" s="100"/>
      <c r="AX2678" s="100"/>
      <c r="AY2678" s="100"/>
      <c r="AZ2678" s="100">
        <v>38</v>
      </c>
      <c r="BA2678" s="100"/>
      <c r="BB2678" s="100"/>
      <c r="BC2678" s="100"/>
    </row>
    <row r="2679" spans="1:55" x14ac:dyDescent="0.3">
      <c r="A2679" s="100" t="s">
        <v>44</v>
      </c>
      <c r="B2679" s="100" t="s">
        <v>45</v>
      </c>
      <c r="C2679" s="100" t="s">
        <v>648</v>
      </c>
      <c r="D2679" s="100" t="s">
        <v>291</v>
      </c>
      <c r="E2679" s="100" t="s">
        <v>54</v>
      </c>
      <c r="F2679" s="100">
        <v>999931032</v>
      </c>
      <c r="G2679" s="99">
        <f>(J2679+T2679)-H2679</f>
        <v>38</v>
      </c>
      <c r="H2679" s="100"/>
      <c r="I2679" s="44"/>
      <c r="J2679" s="99">
        <f>SUM(K2679,L2679,N2679,O2679,P2679,Q2679)</f>
        <v>0</v>
      </c>
      <c r="K2679" s="99">
        <f>SUM(AD2679,AL2679,AN2679)</f>
        <v>0</v>
      </c>
      <c r="L2679" s="99">
        <f>SUM(AE2679,AF2679,AG2679,AH2679)</f>
        <v>0</v>
      </c>
      <c r="M2679" s="99">
        <f>COUNT(#REF!,#REF!,#REF!,#REF!,#REF!,#REF!,#REF!,AE2679,#REF!,#REF!,#REF!,#REF!,AF2679,AG2679,#REF!,#REF!,#REF!,AH2679)</f>
        <v>0</v>
      </c>
      <c r="N2679" s="99">
        <f>AI2679+AJ2679</f>
        <v>0</v>
      </c>
      <c r="O2679" s="99"/>
      <c r="P2679" s="99">
        <f>AK2679</f>
        <v>0</v>
      </c>
      <c r="Q2679" s="99">
        <f>AM2679</f>
        <v>0</v>
      </c>
      <c r="R2679" s="99">
        <v>0</v>
      </c>
      <c r="S2679" s="47"/>
      <c r="T2679" s="99">
        <f>SUM(U2679,V2679,X2679,Y2679,Z2679,AA2679,AB2679)</f>
        <v>38</v>
      </c>
      <c r="U2679" s="99">
        <f>AP2679</f>
        <v>0</v>
      </c>
      <c r="V2679" s="99">
        <f>SUM(AS2679,AT2679,AU2679,AV2679,AW2679,AX2679,AY2679,AZ2679,BA2679,BB2679,BC2679)</f>
        <v>38</v>
      </c>
      <c r="W2679" s="99">
        <f>COUNT(AS2679,AT2679,AU2679,AV2679,AW2679,AX2679,AY2679,AZ2679,BA2679,BB2679,BC2679)</f>
        <v>1</v>
      </c>
      <c r="X2679" s="99">
        <v>0</v>
      </c>
      <c r="Y2679" s="99">
        <v>0</v>
      </c>
      <c r="Z2679" s="99">
        <v>0</v>
      </c>
      <c r="AA2679" s="99">
        <f>AR2679</f>
        <v>0</v>
      </c>
      <c r="AB2679" s="99">
        <f>AQ2679</f>
        <v>0</v>
      </c>
      <c r="AC2679" s="47"/>
      <c r="AD2679" s="100"/>
      <c r="AE2679" s="100"/>
      <c r="AF2679" s="100"/>
      <c r="AG2679" s="100"/>
      <c r="AH2679" s="100"/>
      <c r="AI2679" s="100"/>
      <c r="AJ2679" s="100"/>
      <c r="AK2679" s="100"/>
      <c r="AL2679" s="100"/>
      <c r="AM2679" s="100"/>
      <c r="AN2679" s="100"/>
      <c r="AO2679" s="44"/>
      <c r="AP2679" s="100"/>
      <c r="AQ2679" s="100"/>
      <c r="AR2679" s="100"/>
      <c r="AS2679" s="100"/>
      <c r="AT2679" s="100"/>
      <c r="AU2679" s="100"/>
      <c r="AV2679" s="100"/>
      <c r="AW2679" s="100"/>
      <c r="AX2679" s="100"/>
      <c r="AY2679" s="100"/>
      <c r="AZ2679" s="100">
        <v>38</v>
      </c>
      <c r="BA2679" s="100"/>
      <c r="BB2679" s="100"/>
      <c r="BC2679" s="100"/>
    </row>
    <row r="2680" spans="1:55" x14ac:dyDescent="0.3">
      <c r="A2680" s="99" t="s">
        <v>44</v>
      </c>
      <c r="B2680" s="99" t="s">
        <v>45</v>
      </c>
      <c r="C2680" s="99" t="s">
        <v>1900</v>
      </c>
      <c r="D2680" s="99" t="s">
        <v>1901</v>
      </c>
      <c r="E2680" s="99" t="s">
        <v>54</v>
      </c>
      <c r="F2680" s="99">
        <v>999924893</v>
      </c>
      <c r="G2680" s="99">
        <f>(J2680+T2680)-H2680</f>
        <v>34</v>
      </c>
      <c r="H2680" s="99">
        <f>(K2680+L2680+N2680+O2680+P2680+Q2680+R2680)*0.5</f>
        <v>34</v>
      </c>
      <c r="I2680" s="24"/>
      <c r="J2680" s="99">
        <f>SUM(K2680,L2680,N2680,O2680,P2680,Q2680)</f>
        <v>68</v>
      </c>
      <c r="K2680" s="99">
        <f>SUM(AD2680,AL2680,AN2680)</f>
        <v>0</v>
      </c>
      <c r="L2680" s="99">
        <f>SUM(AE2680,AF2680,AG2680,AH2680)</f>
        <v>0</v>
      </c>
      <c r="M2680" s="99">
        <f>COUNT(#REF!,#REF!,#REF!,#REF!,#REF!,#REF!,#REF!,AE2680,#REF!,#REF!,#REF!,#REF!,AF2680,AG2680,#REF!,#REF!,#REF!,AH2680)</f>
        <v>0</v>
      </c>
      <c r="N2680" s="99">
        <f>AI2680+AJ2680</f>
        <v>0</v>
      </c>
      <c r="O2680" s="99"/>
      <c r="P2680" s="99">
        <f>AK2680</f>
        <v>68</v>
      </c>
      <c r="Q2680" s="99">
        <f>AM2680</f>
        <v>0</v>
      </c>
      <c r="R2680" s="99">
        <v>0</v>
      </c>
      <c r="S2680" s="47"/>
      <c r="T2680" s="99">
        <f>SUM(U2680,V2680,X2680,Y2680,Z2680,AA2680,AB2680)</f>
        <v>0</v>
      </c>
      <c r="U2680" s="99">
        <f>AP2680</f>
        <v>0</v>
      </c>
      <c r="V2680" s="99">
        <f>SUM(AS2680,AT2680,AU2680,AV2680,AW2680,AX2680,AY2680,AZ2680,BA2680,BB2680,BC2680)</f>
        <v>0</v>
      </c>
      <c r="W2680" s="99">
        <f>COUNT(AS2680,AT2680,AU2680,AV2680,AW2680,AX2680,AY2680,AZ2680,BA2680,BB2680,BC2680)</f>
        <v>0</v>
      </c>
      <c r="X2680" s="99">
        <v>0</v>
      </c>
      <c r="Y2680" s="99">
        <v>0</v>
      </c>
      <c r="Z2680" s="99">
        <v>0</v>
      </c>
      <c r="AA2680" s="99">
        <f>AR2680</f>
        <v>0</v>
      </c>
      <c r="AB2680" s="99">
        <f>AQ2680</f>
        <v>0</v>
      </c>
      <c r="AC2680" s="47"/>
      <c r="AD2680" s="99"/>
      <c r="AE2680" s="99"/>
      <c r="AF2680" s="99"/>
      <c r="AG2680" s="99"/>
      <c r="AH2680" s="99"/>
      <c r="AI2680" s="99"/>
      <c r="AJ2680" s="99"/>
      <c r="AK2680" s="99">
        <v>68</v>
      </c>
      <c r="AL2680" s="99"/>
      <c r="AM2680" s="100"/>
      <c r="AN2680" s="100"/>
      <c r="AO2680" s="44"/>
      <c r="AP2680" s="100"/>
      <c r="AQ2680" s="100"/>
      <c r="AR2680" s="100"/>
      <c r="AS2680" s="100"/>
      <c r="AT2680" s="100"/>
      <c r="AU2680" s="100"/>
      <c r="AV2680" s="100"/>
      <c r="AW2680" s="100"/>
      <c r="AX2680" s="100"/>
      <c r="AY2680" s="100"/>
      <c r="AZ2680" s="100"/>
      <c r="BA2680" s="100"/>
      <c r="BB2680" s="100"/>
      <c r="BC2680" s="100"/>
    </row>
    <row r="2681" spans="1:55" x14ac:dyDescent="0.3">
      <c r="A2681" s="100" t="s">
        <v>44</v>
      </c>
      <c r="B2681" s="100" t="s">
        <v>45</v>
      </c>
      <c r="C2681" s="100" t="s">
        <v>790</v>
      </c>
      <c r="D2681" s="100" t="s">
        <v>3584</v>
      </c>
      <c r="E2681" s="100" t="s">
        <v>54</v>
      </c>
      <c r="F2681" s="100">
        <v>999929562</v>
      </c>
      <c r="G2681" s="99">
        <f>(J2681+T2681)-H2681</f>
        <v>30</v>
      </c>
      <c r="H2681" s="100"/>
      <c r="I2681" s="44"/>
      <c r="J2681" s="99">
        <f>SUM(K2681,L2681,N2681,O2681,P2681,Q2681)</f>
        <v>0</v>
      </c>
      <c r="K2681" s="99">
        <f>SUM(AD2681,AL2681,AN2681)</f>
        <v>0</v>
      </c>
      <c r="L2681" s="99">
        <f>SUM(AE2681,AF2681,AG2681,AH2681)</f>
        <v>0</v>
      </c>
      <c r="M2681" s="99">
        <f>COUNT(#REF!,#REF!,#REF!,#REF!,#REF!,#REF!,#REF!,AE2681,#REF!,#REF!,#REF!,#REF!,AF2681,AG2681,#REF!,#REF!,#REF!,AH2681)</f>
        <v>0</v>
      </c>
      <c r="N2681" s="99">
        <f>AI2681+AJ2681</f>
        <v>0</v>
      </c>
      <c r="O2681" s="99"/>
      <c r="P2681" s="99">
        <f>AK2681</f>
        <v>0</v>
      </c>
      <c r="Q2681" s="99">
        <f>AM2681</f>
        <v>0</v>
      </c>
      <c r="R2681" s="99">
        <v>0</v>
      </c>
      <c r="S2681" s="47"/>
      <c r="T2681" s="99">
        <f>SUM(U2681,V2681,X2681,Y2681,Z2681,AA2681,AB2681)</f>
        <v>30</v>
      </c>
      <c r="U2681" s="99">
        <f>AP2681</f>
        <v>0</v>
      </c>
      <c r="V2681" s="99">
        <f>SUM(AS2681,AT2681,AU2681,AV2681,AW2681,AX2681,AY2681,AZ2681,BA2681,BB2681,BC2681)</f>
        <v>30</v>
      </c>
      <c r="W2681" s="99">
        <f>COUNT(AS2681,AT2681,AU2681,AV2681,AW2681,AX2681,AY2681,AZ2681,BA2681,BB2681,BC2681)</f>
        <v>1</v>
      </c>
      <c r="X2681" s="99">
        <v>0</v>
      </c>
      <c r="Y2681" s="99">
        <v>0</v>
      </c>
      <c r="Z2681" s="99">
        <v>0</v>
      </c>
      <c r="AA2681" s="99">
        <f>AR2681</f>
        <v>0</v>
      </c>
      <c r="AB2681" s="99">
        <f>AQ2681</f>
        <v>0</v>
      </c>
      <c r="AC2681" s="47"/>
      <c r="AD2681" s="100"/>
      <c r="AE2681" s="100"/>
      <c r="AF2681" s="100"/>
      <c r="AG2681" s="100"/>
      <c r="AH2681" s="100"/>
      <c r="AI2681" s="100"/>
      <c r="AJ2681" s="100"/>
      <c r="AK2681" s="100"/>
      <c r="AL2681" s="100"/>
      <c r="AM2681" s="100"/>
      <c r="AN2681" s="100"/>
      <c r="AO2681" s="44"/>
      <c r="AP2681" s="100"/>
      <c r="AQ2681" s="100"/>
      <c r="AR2681" s="100"/>
      <c r="AS2681" s="100"/>
      <c r="AT2681" s="100"/>
      <c r="AU2681" s="100"/>
      <c r="AV2681" s="100"/>
      <c r="AW2681" s="100"/>
      <c r="AX2681" s="100"/>
      <c r="AY2681" s="100"/>
      <c r="AZ2681" s="100"/>
      <c r="BA2681" s="100"/>
      <c r="BB2681" s="100">
        <v>30</v>
      </c>
      <c r="BC2681" s="100"/>
    </row>
    <row r="2682" spans="1:55" x14ac:dyDescent="0.3">
      <c r="A2682" s="100" t="s">
        <v>44</v>
      </c>
      <c r="B2682" s="100" t="s">
        <v>45</v>
      </c>
      <c r="C2682" s="100" t="s">
        <v>3562</v>
      </c>
      <c r="D2682" s="100" t="s">
        <v>3563</v>
      </c>
      <c r="E2682" s="100" t="s">
        <v>54</v>
      </c>
      <c r="F2682" s="100">
        <v>999931672</v>
      </c>
      <c r="G2682" s="99">
        <f>(J2682+T2682)-H2682</f>
        <v>30</v>
      </c>
      <c r="H2682" s="100"/>
      <c r="I2682" s="44"/>
      <c r="J2682" s="99">
        <f>SUM(K2682,L2682,N2682,O2682,P2682,Q2682)</f>
        <v>0</v>
      </c>
      <c r="K2682" s="99">
        <f>SUM(AD2682,AL2682,AN2682)</f>
        <v>0</v>
      </c>
      <c r="L2682" s="99">
        <f>SUM(AE2682,AF2682,AG2682,AH2682)</f>
        <v>0</v>
      </c>
      <c r="M2682" s="99">
        <f>COUNT(#REF!,#REF!,#REF!,#REF!,#REF!,#REF!,#REF!,AE2682,#REF!,#REF!,#REF!,#REF!,AF2682,AG2682,#REF!,#REF!,#REF!,AH2682)</f>
        <v>0</v>
      </c>
      <c r="N2682" s="99">
        <f>AI2682+AJ2682</f>
        <v>0</v>
      </c>
      <c r="O2682" s="99"/>
      <c r="P2682" s="99">
        <f>AK2682</f>
        <v>0</v>
      </c>
      <c r="Q2682" s="99">
        <f>AM2682</f>
        <v>0</v>
      </c>
      <c r="R2682" s="99">
        <v>0</v>
      </c>
      <c r="S2682" s="47"/>
      <c r="T2682" s="99">
        <f>SUM(U2682,V2682,X2682,Y2682,Z2682,AA2682,AB2682)</f>
        <v>30</v>
      </c>
      <c r="U2682" s="99">
        <f>AP2682</f>
        <v>0</v>
      </c>
      <c r="V2682" s="99">
        <f>SUM(AS2682,AT2682,AU2682,AV2682,AW2682,AX2682,AY2682,AZ2682,BA2682,BB2682,BC2682)</f>
        <v>30</v>
      </c>
      <c r="W2682" s="99">
        <f>COUNT(AS2682,AT2682,AU2682,AV2682,AW2682,AX2682,AY2682,AZ2682,BA2682,BB2682,BC2682)</f>
        <v>1</v>
      </c>
      <c r="X2682" s="99">
        <v>0</v>
      </c>
      <c r="Y2682" s="99">
        <v>0</v>
      </c>
      <c r="Z2682" s="99">
        <v>0</v>
      </c>
      <c r="AA2682" s="99">
        <f>AR2682</f>
        <v>0</v>
      </c>
      <c r="AB2682" s="99">
        <f>AQ2682</f>
        <v>0</v>
      </c>
      <c r="AC2682" s="47"/>
      <c r="AD2682" s="100"/>
      <c r="AE2682" s="100"/>
      <c r="AF2682" s="100"/>
      <c r="AG2682" s="100"/>
      <c r="AH2682" s="100"/>
      <c r="AI2682" s="100"/>
      <c r="AJ2682" s="100"/>
      <c r="AK2682" s="100"/>
      <c r="AL2682" s="100"/>
      <c r="AM2682" s="100"/>
      <c r="AN2682" s="100"/>
      <c r="AO2682" s="44"/>
      <c r="AP2682" s="100"/>
      <c r="AQ2682" s="100"/>
      <c r="AR2682" s="100"/>
      <c r="AS2682" s="100"/>
      <c r="AT2682" s="100"/>
      <c r="AU2682" s="100"/>
      <c r="AV2682" s="100"/>
      <c r="AW2682" s="100"/>
      <c r="AX2682" s="100"/>
      <c r="AY2682" s="100"/>
      <c r="AZ2682" s="100"/>
      <c r="BA2682" s="100">
        <v>30</v>
      </c>
      <c r="BB2682" s="100"/>
      <c r="BC2682" s="100"/>
    </row>
    <row r="2683" spans="1:55" x14ac:dyDescent="0.3">
      <c r="A2683" s="99" t="s">
        <v>73</v>
      </c>
      <c r="B2683" s="99" t="s">
        <v>45</v>
      </c>
      <c r="C2683" s="99" t="s">
        <v>1201</v>
      </c>
      <c r="D2683" s="99" t="s">
        <v>2512</v>
      </c>
      <c r="E2683" s="99" t="s">
        <v>54</v>
      </c>
      <c r="F2683" s="99">
        <v>999927432</v>
      </c>
      <c r="G2683" s="99">
        <f>(J2683+T2683)-H2683</f>
        <v>110</v>
      </c>
      <c r="H2683" s="99"/>
      <c r="I2683" s="24"/>
      <c r="J2683" s="99">
        <f>SUM(K2683,L2683,N2683,O2683,P2683,Q2683)</f>
        <v>110</v>
      </c>
      <c r="K2683" s="99">
        <f>SUM(AD2683,AL2683,AN2683)</f>
        <v>0</v>
      </c>
      <c r="L2683" s="99">
        <f>SUM(AE2683,AF2683,AG2683,AH2683)</f>
        <v>30</v>
      </c>
      <c r="M2683" s="99">
        <f>COUNT(#REF!,#REF!,#REF!,#REF!,#REF!,#REF!,#REF!,AE2683,#REF!,#REF!,#REF!,#REF!,AF2683,AG2683,#REF!,#REF!,#REF!,AH2683)</f>
        <v>1</v>
      </c>
      <c r="N2683" s="99">
        <f>AI2683+AJ2683</f>
        <v>0</v>
      </c>
      <c r="O2683" s="99"/>
      <c r="P2683" s="99">
        <f>AK2683</f>
        <v>80</v>
      </c>
      <c r="Q2683" s="99">
        <f>AM2683</f>
        <v>0</v>
      </c>
      <c r="R2683" s="99">
        <v>0</v>
      </c>
      <c r="S2683" s="47"/>
      <c r="T2683" s="99">
        <f>SUM(U2683,V2683,X2683,Y2683,Z2683,AA2683,AB2683)</f>
        <v>0</v>
      </c>
      <c r="U2683" s="99">
        <f>AP2683</f>
        <v>0</v>
      </c>
      <c r="V2683" s="99">
        <f>SUM(AS2683,AT2683,AU2683,AV2683,AW2683,AX2683,AY2683,AZ2683,BA2683,BB2683,BC2683)</f>
        <v>0</v>
      </c>
      <c r="W2683" s="99">
        <f>COUNT(AS2683,AT2683,AU2683,AV2683,AW2683,AX2683,AY2683,AZ2683,BA2683,BB2683,BC2683)</f>
        <v>0</v>
      </c>
      <c r="X2683" s="99">
        <v>0</v>
      </c>
      <c r="Y2683" s="99">
        <v>0</v>
      </c>
      <c r="Z2683" s="99">
        <v>0</v>
      </c>
      <c r="AA2683" s="99">
        <f>AR2683</f>
        <v>0</v>
      </c>
      <c r="AB2683" s="99">
        <f>AQ2683</f>
        <v>0</v>
      </c>
      <c r="AC2683" s="47"/>
      <c r="AD2683" s="99"/>
      <c r="AE2683" s="99"/>
      <c r="AF2683" s="99">
        <v>30</v>
      </c>
      <c r="AG2683" s="99"/>
      <c r="AH2683" s="99"/>
      <c r="AI2683" s="99"/>
      <c r="AJ2683" s="99"/>
      <c r="AK2683" s="99">
        <v>80</v>
      </c>
      <c r="AL2683" s="99"/>
      <c r="AM2683" s="100"/>
      <c r="AN2683" s="100"/>
      <c r="AO2683" s="44"/>
      <c r="AP2683" s="100"/>
      <c r="AQ2683" s="100"/>
      <c r="AR2683" s="100"/>
      <c r="AS2683" s="100"/>
      <c r="AT2683" s="100"/>
      <c r="AU2683" s="100"/>
      <c r="AV2683" s="100"/>
      <c r="AW2683" s="100"/>
      <c r="AX2683" s="100"/>
      <c r="AY2683" s="100"/>
      <c r="AZ2683" s="100"/>
      <c r="BA2683" s="100"/>
      <c r="BB2683" s="100"/>
      <c r="BC2683" s="100"/>
    </row>
    <row r="2684" spans="1:55" x14ac:dyDescent="0.3">
      <c r="A2684" s="100" t="s">
        <v>73</v>
      </c>
      <c r="B2684" s="100" t="s">
        <v>45</v>
      </c>
      <c r="C2684" s="100" t="s">
        <v>2315</v>
      </c>
      <c r="D2684" s="100" t="s">
        <v>2316</v>
      </c>
      <c r="E2684" s="100" t="s">
        <v>54</v>
      </c>
      <c r="F2684" s="100">
        <v>999926719</v>
      </c>
      <c r="G2684" s="99">
        <f>(J2684+T2684)-H2684</f>
        <v>100</v>
      </c>
      <c r="H2684" s="99"/>
      <c r="I2684" s="24"/>
      <c r="J2684" s="99">
        <f>SUM(K2684,L2684,N2684,O2684,P2684,Q2684)</f>
        <v>100</v>
      </c>
      <c r="K2684" s="99">
        <f>SUM(AD2684,AL2684,AN2684)</f>
        <v>100</v>
      </c>
      <c r="L2684" s="99">
        <f>SUM(AE2684,AF2684,AG2684,AH2684)</f>
        <v>0</v>
      </c>
      <c r="M2684" s="99">
        <f>COUNT(#REF!,#REF!,#REF!,#REF!,#REF!,#REF!,#REF!,AE2684,#REF!,#REF!,#REF!,#REF!,AF2684,AG2684,#REF!,#REF!,#REF!,AH2684)</f>
        <v>0</v>
      </c>
      <c r="N2684" s="99">
        <f>AI2684+AJ2684</f>
        <v>0</v>
      </c>
      <c r="O2684" s="99"/>
      <c r="P2684" s="99">
        <f>AK2684</f>
        <v>0</v>
      </c>
      <c r="Q2684" s="99">
        <f>AM2684</f>
        <v>0</v>
      </c>
      <c r="R2684" s="99">
        <v>0</v>
      </c>
      <c r="S2684" s="47"/>
      <c r="T2684" s="99">
        <f>SUM(U2684,V2684,X2684,Y2684,Z2684,AA2684,AB2684)</f>
        <v>0</v>
      </c>
      <c r="U2684" s="99">
        <f>AP2684</f>
        <v>0</v>
      </c>
      <c r="V2684" s="99">
        <f>SUM(AS2684,AT2684,AU2684,AV2684,AW2684,AX2684,AY2684,AZ2684,BA2684,BB2684,BC2684)</f>
        <v>0</v>
      </c>
      <c r="W2684" s="99">
        <f>COUNT(AS2684,AT2684,AU2684,AV2684,AW2684,AX2684,AY2684,AZ2684,BA2684,BB2684,BC2684)</f>
        <v>0</v>
      </c>
      <c r="X2684" s="99">
        <v>0</v>
      </c>
      <c r="Y2684" s="99">
        <v>0</v>
      </c>
      <c r="Z2684" s="99">
        <v>0</v>
      </c>
      <c r="AA2684" s="99">
        <f>AR2684</f>
        <v>0</v>
      </c>
      <c r="AB2684" s="99">
        <f>AQ2684</f>
        <v>0</v>
      </c>
      <c r="AC2684" s="47"/>
      <c r="AD2684" s="99">
        <v>100</v>
      </c>
      <c r="AE2684" s="99"/>
      <c r="AF2684" s="99"/>
      <c r="AG2684" s="99"/>
      <c r="AH2684" s="99"/>
      <c r="AI2684" s="99"/>
      <c r="AJ2684" s="99"/>
      <c r="AK2684" s="99"/>
      <c r="AL2684" s="99"/>
      <c r="AM2684" s="100"/>
      <c r="AN2684" s="100"/>
      <c r="AO2684" s="44"/>
      <c r="AP2684" s="100"/>
      <c r="AQ2684" s="100"/>
      <c r="AR2684" s="100"/>
      <c r="AS2684" s="100"/>
      <c r="AT2684" s="100"/>
      <c r="AU2684" s="100"/>
      <c r="AV2684" s="100"/>
      <c r="AW2684" s="100"/>
      <c r="AX2684" s="100"/>
      <c r="AY2684" s="100"/>
      <c r="AZ2684" s="100"/>
      <c r="BA2684" s="100"/>
      <c r="BB2684" s="100"/>
      <c r="BC2684" s="100"/>
    </row>
    <row r="2685" spans="1:55" x14ac:dyDescent="0.3">
      <c r="A2685" s="100" t="s">
        <v>73</v>
      </c>
      <c r="B2685" s="100" t="s">
        <v>45</v>
      </c>
      <c r="C2685" s="100" t="s">
        <v>2207</v>
      </c>
      <c r="D2685" s="100" t="s">
        <v>2208</v>
      </c>
      <c r="E2685" s="100" t="s">
        <v>54</v>
      </c>
      <c r="F2685" s="100">
        <v>999926183</v>
      </c>
      <c r="G2685" s="99">
        <f>(J2685+T2685)-H2685</f>
        <v>75</v>
      </c>
      <c r="H2685" s="99"/>
      <c r="I2685" s="24"/>
      <c r="J2685" s="99">
        <f>SUM(K2685,L2685,N2685,O2685,P2685,Q2685)</f>
        <v>75</v>
      </c>
      <c r="K2685" s="99">
        <f>SUM(AD2685,AL2685,AN2685)</f>
        <v>75</v>
      </c>
      <c r="L2685" s="99">
        <f>SUM(AE2685,AF2685,AG2685,AH2685)</f>
        <v>0</v>
      </c>
      <c r="M2685" s="99">
        <f>COUNT(#REF!,#REF!,#REF!,#REF!,#REF!,#REF!,#REF!,AE2685,#REF!,#REF!,#REF!,#REF!,AF2685,AG2685,#REF!,#REF!,#REF!,AH2685)</f>
        <v>0</v>
      </c>
      <c r="N2685" s="99">
        <f>AI2685+AJ2685</f>
        <v>0</v>
      </c>
      <c r="O2685" s="99"/>
      <c r="P2685" s="99">
        <f>AK2685</f>
        <v>0</v>
      </c>
      <c r="Q2685" s="99">
        <f>AM2685</f>
        <v>0</v>
      </c>
      <c r="R2685" s="99">
        <v>0</v>
      </c>
      <c r="S2685" s="47"/>
      <c r="T2685" s="99">
        <f>SUM(U2685,V2685,X2685,Y2685,Z2685,AA2685,AB2685)</f>
        <v>0</v>
      </c>
      <c r="U2685" s="99">
        <f>AP2685</f>
        <v>0</v>
      </c>
      <c r="V2685" s="99">
        <f>SUM(AS2685,AT2685,AU2685,AV2685,AW2685,AX2685,AY2685,AZ2685,BA2685,BB2685,BC2685)</f>
        <v>0</v>
      </c>
      <c r="W2685" s="99">
        <f>COUNT(AS2685,AT2685,AU2685,AV2685,AW2685,AX2685,AY2685,AZ2685,BA2685,BB2685,BC2685)</f>
        <v>0</v>
      </c>
      <c r="X2685" s="99">
        <v>0</v>
      </c>
      <c r="Y2685" s="99">
        <v>0</v>
      </c>
      <c r="Z2685" s="99">
        <v>0</v>
      </c>
      <c r="AA2685" s="99">
        <f>AR2685</f>
        <v>0</v>
      </c>
      <c r="AB2685" s="99">
        <f>AQ2685</f>
        <v>0</v>
      </c>
      <c r="AC2685" s="47"/>
      <c r="AD2685" s="99">
        <v>75</v>
      </c>
      <c r="AE2685" s="99"/>
      <c r="AF2685" s="99"/>
      <c r="AG2685" s="99"/>
      <c r="AH2685" s="99"/>
      <c r="AI2685" s="99"/>
      <c r="AJ2685" s="99"/>
      <c r="AK2685" s="99"/>
      <c r="AL2685" s="99"/>
      <c r="AM2685" s="100"/>
      <c r="AN2685" s="100"/>
      <c r="AO2685" s="44"/>
      <c r="AP2685" s="100"/>
      <c r="AQ2685" s="100"/>
      <c r="AR2685" s="100"/>
      <c r="AS2685" s="100"/>
      <c r="AT2685" s="100"/>
      <c r="AU2685" s="100"/>
      <c r="AV2685" s="100"/>
      <c r="AW2685" s="100"/>
      <c r="AX2685" s="100"/>
      <c r="AY2685" s="100"/>
      <c r="AZ2685" s="100"/>
      <c r="BA2685" s="100"/>
      <c r="BB2685" s="100"/>
      <c r="BC2685" s="100"/>
    </row>
    <row r="2686" spans="1:55" x14ac:dyDescent="0.3">
      <c r="A2686" s="100" t="s">
        <v>73</v>
      </c>
      <c r="B2686" s="100" t="s">
        <v>45</v>
      </c>
      <c r="C2686" s="100" t="s">
        <v>2423</v>
      </c>
      <c r="D2686" s="100" t="s">
        <v>2424</v>
      </c>
      <c r="E2686" s="100" t="s">
        <v>54</v>
      </c>
      <c r="F2686" s="100">
        <v>999927067</v>
      </c>
      <c r="G2686" s="99">
        <f>(J2686+T2686)-H2686</f>
        <v>56</v>
      </c>
      <c r="H2686" s="99"/>
      <c r="I2686" s="24"/>
      <c r="J2686" s="99">
        <f>SUM(K2686,L2686,N2686,O2686,P2686,Q2686)</f>
        <v>56</v>
      </c>
      <c r="K2686" s="99">
        <f>SUM(AD2686,AL2686,AN2686)</f>
        <v>56</v>
      </c>
      <c r="L2686" s="99">
        <f>SUM(AE2686,AF2686,AG2686,AH2686)</f>
        <v>0</v>
      </c>
      <c r="M2686" s="99">
        <f>COUNT(#REF!,#REF!,#REF!,#REF!,#REF!,#REF!,#REF!,AE2686,#REF!,#REF!,#REF!,#REF!,AF2686,AG2686,#REF!,#REF!,#REF!,AH2686)</f>
        <v>0</v>
      </c>
      <c r="N2686" s="99">
        <f>AI2686+AJ2686</f>
        <v>0</v>
      </c>
      <c r="O2686" s="99"/>
      <c r="P2686" s="99">
        <f>AK2686</f>
        <v>0</v>
      </c>
      <c r="Q2686" s="99">
        <f>AM2686</f>
        <v>0</v>
      </c>
      <c r="R2686" s="99">
        <v>0</v>
      </c>
      <c r="S2686" s="47"/>
      <c r="T2686" s="99">
        <f>SUM(U2686,V2686,X2686,Y2686,Z2686,AA2686,AB2686)</f>
        <v>0</v>
      </c>
      <c r="U2686" s="99">
        <f>AP2686</f>
        <v>0</v>
      </c>
      <c r="V2686" s="99">
        <f>SUM(AS2686,AT2686,AU2686,AV2686,AW2686,AX2686,AY2686,AZ2686,BA2686,BB2686,BC2686)</f>
        <v>0</v>
      </c>
      <c r="W2686" s="99">
        <f>COUNT(AS2686,AT2686,AU2686,AV2686,AW2686,AX2686,AY2686,AZ2686,BA2686,BB2686,BC2686)</f>
        <v>0</v>
      </c>
      <c r="X2686" s="99">
        <v>0</v>
      </c>
      <c r="Y2686" s="99">
        <v>0</v>
      </c>
      <c r="Z2686" s="99">
        <v>0</v>
      </c>
      <c r="AA2686" s="99">
        <f>AR2686</f>
        <v>0</v>
      </c>
      <c r="AB2686" s="99">
        <f>AQ2686</f>
        <v>0</v>
      </c>
      <c r="AC2686" s="47"/>
      <c r="AD2686" s="99">
        <v>56</v>
      </c>
      <c r="AE2686" s="99"/>
      <c r="AF2686" s="99"/>
      <c r="AG2686" s="99"/>
      <c r="AH2686" s="99"/>
      <c r="AI2686" s="99"/>
      <c r="AJ2686" s="99"/>
      <c r="AK2686" s="99"/>
      <c r="AL2686" s="99"/>
      <c r="AM2686" s="100"/>
      <c r="AN2686" s="100"/>
      <c r="AO2686" s="44"/>
      <c r="AP2686" s="100"/>
      <c r="AQ2686" s="100"/>
      <c r="AR2686" s="100"/>
      <c r="AS2686" s="100"/>
      <c r="AT2686" s="100"/>
      <c r="AU2686" s="100"/>
      <c r="AV2686" s="100"/>
      <c r="AW2686" s="100"/>
      <c r="AX2686" s="100"/>
      <c r="AY2686" s="100"/>
      <c r="AZ2686" s="100"/>
      <c r="BA2686" s="100"/>
      <c r="BB2686" s="100"/>
      <c r="BC2686" s="100"/>
    </row>
    <row r="2687" spans="1:55" x14ac:dyDescent="0.3">
      <c r="A2687" s="100" t="s">
        <v>73</v>
      </c>
      <c r="B2687" s="100" t="s">
        <v>45</v>
      </c>
      <c r="C2687" s="100" t="s">
        <v>342</v>
      </c>
      <c r="D2687" s="100" t="s">
        <v>2430</v>
      </c>
      <c r="E2687" s="100" t="s">
        <v>54</v>
      </c>
      <c r="F2687" s="100">
        <v>999927076</v>
      </c>
      <c r="G2687" s="99">
        <f>(J2687+T2687)-H2687</f>
        <v>56</v>
      </c>
      <c r="H2687" s="99"/>
      <c r="I2687" s="24"/>
      <c r="J2687" s="99">
        <f>SUM(K2687,L2687,N2687,O2687,P2687,Q2687)</f>
        <v>56</v>
      </c>
      <c r="K2687" s="99">
        <f>SUM(AD2687,AL2687,AN2687)</f>
        <v>56</v>
      </c>
      <c r="L2687" s="99">
        <f>SUM(AE2687,AF2687,AG2687,AH2687)</f>
        <v>0</v>
      </c>
      <c r="M2687" s="99">
        <f>COUNT(#REF!,#REF!,#REF!,#REF!,#REF!,#REF!,#REF!,AE2687,#REF!,#REF!,#REF!,#REF!,AF2687,AG2687,#REF!,#REF!,#REF!,AH2687)</f>
        <v>0</v>
      </c>
      <c r="N2687" s="99">
        <f>AI2687+AJ2687</f>
        <v>0</v>
      </c>
      <c r="O2687" s="99"/>
      <c r="P2687" s="99">
        <f>AK2687</f>
        <v>0</v>
      </c>
      <c r="Q2687" s="99">
        <f>AM2687</f>
        <v>0</v>
      </c>
      <c r="R2687" s="99">
        <v>0</v>
      </c>
      <c r="S2687" s="47"/>
      <c r="T2687" s="99">
        <f>SUM(U2687,V2687,X2687,Y2687,Z2687,AA2687,AB2687)</f>
        <v>0</v>
      </c>
      <c r="U2687" s="99">
        <f>AP2687</f>
        <v>0</v>
      </c>
      <c r="V2687" s="99">
        <f>SUM(AS2687,AT2687,AU2687,AV2687,AW2687,AX2687,AY2687,AZ2687,BA2687,BB2687,BC2687)</f>
        <v>0</v>
      </c>
      <c r="W2687" s="99">
        <f>COUNT(AS2687,AT2687,AU2687,AV2687,AW2687,AX2687,AY2687,AZ2687,BA2687,BB2687,BC2687)</f>
        <v>0</v>
      </c>
      <c r="X2687" s="99">
        <v>0</v>
      </c>
      <c r="Y2687" s="99">
        <v>0</v>
      </c>
      <c r="Z2687" s="99">
        <v>0</v>
      </c>
      <c r="AA2687" s="99">
        <f>AR2687</f>
        <v>0</v>
      </c>
      <c r="AB2687" s="99">
        <f>AQ2687</f>
        <v>0</v>
      </c>
      <c r="AC2687" s="47"/>
      <c r="AD2687" s="99">
        <v>56</v>
      </c>
      <c r="AE2687" s="99"/>
      <c r="AF2687" s="99"/>
      <c r="AG2687" s="99"/>
      <c r="AH2687" s="99"/>
      <c r="AI2687" s="99"/>
      <c r="AJ2687" s="99"/>
      <c r="AK2687" s="99"/>
      <c r="AL2687" s="99"/>
      <c r="AM2687" s="100"/>
      <c r="AN2687" s="100"/>
      <c r="AO2687" s="44"/>
      <c r="AP2687" s="100"/>
      <c r="AQ2687" s="100"/>
      <c r="AR2687" s="100"/>
      <c r="AS2687" s="100"/>
      <c r="AT2687" s="100"/>
      <c r="AU2687" s="100"/>
      <c r="AV2687" s="100"/>
      <c r="AW2687" s="100"/>
      <c r="AX2687" s="100"/>
      <c r="AY2687" s="100"/>
      <c r="AZ2687" s="100"/>
      <c r="BA2687" s="100"/>
      <c r="BB2687" s="100"/>
      <c r="BC2687" s="100"/>
    </row>
    <row r="2688" spans="1:55" x14ac:dyDescent="0.3">
      <c r="A2688" s="100" t="s">
        <v>73</v>
      </c>
      <c r="B2688" s="100" t="s">
        <v>45</v>
      </c>
      <c r="C2688" s="100" t="s">
        <v>452</v>
      </c>
      <c r="D2688" s="100" t="s">
        <v>2434</v>
      </c>
      <c r="E2688" s="100" t="s">
        <v>54</v>
      </c>
      <c r="F2688" s="100">
        <v>999927079</v>
      </c>
      <c r="G2688" s="99">
        <f>(J2688+T2688)-H2688</f>
        <v>52</v>
      </c>
      <c r="H2688" s="99"/>
      <c r="I2688" s="24"/>
      <c r="J2688" s="99">
        <f>SUM(K2688,L2688,N2688,O2688,P2688,Q2688)</f>
        <v>52</v>
      </c>
      <c r="K2688" s="99">
        <f>SUM(AD2688,AL2688,AN2688)</f>
        <v>52</v>
      </c>
      <c r="L2688" s="99">
        <f>SUM(AE2688,AF2688,AG2688,AH2688)</f>
        <v>0</v>
      </c>
      <c r="M2688" s="99">
        <f>COUNT(#REF!,#REF!,#REF!,#REF!,#REF!,#REF!,#REF!,AE2688,#REF!,#REF!,#REF!,#REF!,AF2688,AG2688,#REF!,#REF!,#REF!,AH2688)</f>
        <v>0</v>
      </c>
      <c r="N2688" s="99">
        <f>AI2688+AJ2688</f>
        <v>0</v>
      </c>
      <c r="O2688" s="99"/>
      <c r="P2688" s="99">
        <f>AK2688</f>
        <v>0</v>
      </c>
      <c r="Q2688" s="99">
        <f>AM2688</f>
        <v>0</v>
      </c>
      <c r="R2688" s="99">
        <v>0</v>
      </c>
      <c r="S2688" s="47"/>
      <c r="T2688" s="99">
        <f>SUM(U2688,V2688,X2688,Y2688,Z2688,AA2688,AB2688)</f>
        <v>0</v>
      </c>
      <c r="U2688" s="99">
        <f>AP2688</f>
        <v>0</v>
      </c>
      <c r="V2688" s="99">
        <f>SUM(AS2688,AT2688,AU2688,AV2688,AW2688,AX2688,AY2688,AZ2688,BA2688,BB2688,BC2688)</f>
        <v>0</v>
      </c>
      <c r="W2688" s="99">
        <f>COUNT(AS2688,AT2688,AU2688,AV2688,AW2688,AX2688,AY2688,AZ2688,BA2688,BB2688,BC2688)</f>
        <v>0</v>
      </c>
      <c r="X2688" s="99">
        <v>0</v>
      </c>
      <c r="Y2688" s="99">
        <v>0</v>
      </c>
      <c r="Z2688" s="99">
        <v>0</v>
      </c>
      <c r="AA2688" s="99">
        <f>AR2688</f>
        <v>0</v>
      </c>
      <c r="AB2688" s="99">
        <f>AQ2688</f>
        <v>0</v>
      </c>
      <c r="AC2688" s="47"/>
      <c r="AD2688" s="99">
        <v>52</v>
      </c>
      <c r="AE2688" s="99"/>
      <c r="AF2688" s="99"/>
      <c r="AG2688" s="99"/>
      <c r="AH2688" s="99"/>
      <c r="AI2688" s="99"/>
      <c r="AJ2688" s="99"/>
      <c r="AK2688" s="99"/>
      <c r="AL2688" s="99"/>
      <c r="AM2688" s="100"/>
      <c r="AN2688" s="100"/>
      <c r="AO2688" s="44"/>
      <c r="AP2688" s="100"/>
      <c r="AQ2688" s="100"/>
      <c r="AR2688" s="100"/>
      <c r="AS2688" s="100"/>
      <c r="AT2688" s="100"/>
      <c r="AU2688" s="100"/>
      <c r="AV2688" s="100"/>
      <c r="AW2688" s="100"/>
      <c r="AX2688" s="100"/>
      <c r="AY2688" s="100"/>
      <c r="AZ2688" s="100"/>
      <c r="BA2688" s="100"/>
      <c r="BB2688" s="100"/>
      <c r="BC2688" s="100"/>
    </row>
    <row r="2689" spans="1:55" x14ac:dyDescent="0.3">
      <c r="A2689" s="100" t="s">
        <v>73</v>
      </c>
      <c r="B2689" s="100" t="s">
        <v>45</v>
      </c>
      <c r="C2689" s="100" t="s">
        <v>2036</v>
      </c>
      <c r="D2689" s="100" t="s">
        <v>627</v>
      </c>
      <c r="E2689" s="100" t="s">
        <v>54</v>
      </c>
      <c r="F2689" s="100">
        <v>999927071</v>
      </c>
      <c r="G2689" s="99">
        <f>(J2689+T2689)-H2689</f>
        <v>44</v>
      </c>
      <c r="H2689" s="99"/>
      <c r="I2689" s="24"/>
      <c r="J2689" s="99">
        <f>SUM(K2689,L2689,N2689,O2689,P2689,Q2689)</f>
        <v>44</v>
      </c>
      <c r="K2689" s="99">
        <f>SUM(AD2689,AL2689,AN2689)</f>
        <v>44</v>
      </c>
      <c r="L2689" s="99">
        <f>SUM(AE2689,AF2689,AG2689,AH2689)</f>
        <v>0</v>
      </c>
      <c r="M2689" s="99">
        <f>COUNT(#REF!,#REF!,#REF!,#REF!,#REF!,#REF!,#REF!,AE2689,#REF!,#REF!,#REF!,#REF!,AF2689,AG2689,#REF!,#REF!,#REF!,AH2689)</f>
        <v>0</v>
      </c>
      <c r="N2689" s="99">
        <f>AI2689+AJ2689</f>
        <v>0</v>
      </c>
      <c r="O2689" s="99"/>
      <c r="P2689" s="99">
        <f>AK2689</f>
        <v>0</v>
      </c>
      <c r="Q2689" s="99">
        <f>AM2689</f>
        <v>0</v>
      </c>
      <c r="R2689" s="99">
        <v>0</v>
      </c>
      <c r="S2689" s="47"/>
      <c r="T2689" s="99">
        <f>SUM(U2689,V2689,X2689,Y2689,Z2689,AA2689,AB2689)</f>
        <v>0</v>
      </c>
      <c r="U2689" s="99">
        <f>AP2689</f>
        <v>0</v>
      </c>
      <c r="V2689" s="99">
        <f>SUM(AS2689,AT2689,AU2689,AV2689,AW2689,AX2689,AY2689,AZ2689,BA2689,BB2689,BC2689)</f>
        <v>0</v>
      </c>
      <c r="W2689" s="99">
        <f>COUNT(AS2689,AT2689,AU2689,AV2689,AW2689,AX2689,AY2689,AZ2689,BA2689,BB2689,BC2689)</f>
        <v>0</v>
      </c>
      <c r="X2689" s="99">
        <v>0</v>
      </c>
      <c r="Y2689" s="99">
        <v>0</v>
      </c>
      <c r="Z2689" s="99">
        <v>0</v>
      </c>
      <c r="AA2689" s="99">
        <f>AR2689</f>
        <v>0</v>
      </c>
      <c r="AB2689" s="99">
        <f>AQ2689</f>
        <v>0</v>
      </c>
      <c r="AC2689" s="47"/>
      <c r="AD2689" s="99">
        <v>44</v>
      </c>
      <c r="AE2689" s="99"/>
      <c r="AF2689" s="99"/>
      <c r="AG2689" s="99"/>
      <c r="AH2689" s="99"/>
      <c r="AI2689" s="99"/>
      <c r="AJ2689" s="99"/>
      <c r="AK2689" s="99"/>
      <c r="AL2689" s="99"/>
      <c r="AM2689" s="100"/>
      <c r="AN2689" s="100"/>
      <c r="AO2689" s="44"/>
      <c r="AP2689" s="100"/>
      <c r="AQ2689" s="100"/>
      <c r="AR2689" s="100"/>
      <c r="AS2689" s="100"/>
      <c r="AT2689" s="100"/>
      <c r="AU2689" s="100"/>
      <c r="AV2689" s="100"/>
      <c r="AW2689" s="100"/>
      <c r="AX2689" s="100"/>
      <c r="AY2689" s="100"/>
      <c r="AZ2689" s="100"/>
      <c r="BA2689" s="100"/>
      <c r="BB2689" s="100"/>
      <c r="BC2689" s="100"/>
    </row>
    <row r="2690" spans="1:55" x14ac:dyDescent="0.3">
      <c r="A2690" s="100" t="s">
        <v>73</v>
      </c>
      <c r="B2690" s="100" t="s">
        <v>45</v>
      </c>
      <c r="C2690" s="100" t="s">
        <v>2427</v>
      </c>
      <c r="D2690" s="100" t="s">
        <v>627</v>
      </c>
      <c r="E2690" s="100" t="s">
        <v>54</v>
      </c>
      <c r="F2690" s="100">
        <v>999927070</v>
      </c>
      <c r="G2690" s="99">
        <f>(J2690+T2690)-H2690</f>
        <v>42</v>
      </c>
      <c r="H2690" s="99"/>
      <c r="I2690" s="24"/>
      <c r="J2690" s="99">
        <f>SUM(K2690,L2690,N2690,O2690,P2690,Q2690)</f>
        <v>42</v>
      </c>
      <c r="K2690" s="99">
        <f>SUM(AD2690,AL2690,AN2690)</f>
        <v>42</v>
      </c>
      <c r="L2690" s="99">
        <f>SUM(AE2690,AF2690,AG2690,AH2690)</f>
        <v>0</v>
      </c>
      <c r="M2690" s="99">
        <f>COUNT(#REF!,#REF!,#REF!,#REF!,#REF!,#REF!,#REF!,AE2690,#REF!,#REF!,#REF!,#REF!,AF2690,AG2690,#REF!,#REF!,#REF!,AH2690)</f>
        <v>0</v>
      </c>
      <c r="N2690" s="99">
        <f>AI2690+AJ2690</f>
        <v>0</v>
      </c>
      <c r="O2690" s="99"/>
      <c r="P2690" s="99">
        <f>AK2690</f>
        <v>0</v>
      </c>
      <c r="Q2690" s="99">
        <f>AM2690</f>
        <v>0</v>
      </c>
      <c r="R2690" s="99">
        <v>0</v>
      </c>
      <c r="S2690" s="47"/>
      <c r="T2690" s="99">
        <f>SUM(U2690,V2690,X2690,Y2690,Z2690,AA2690,AB2690)</f>
        <v>0</v>
      </c>
      <c r="U2690" s="99">
        <f>AP2690</f>
        <v>0</v>
      </c>
      <c r="V2690" s="99">
        <f>SUM(AS2690,AT2690,AU2690,AV2690,AW2690,AX2690,AY2690,AZ2690,BA2690,BB2690,BC2690)</f>
        <v>0</v>
      </c>
      <c r="W2690" s="99">
        <f>COUNT(AS2690,AT2690,AU2690,AV2690,AW2690,AX2690,AY2690,AZ2690,BA2690,BB2690,BC2690)</f>
        <v>0</v>
      </c>
      <c r="X2690" s="99">
        <v>0</v>
      </c>
      <c r="Y2690" s="99">
        <v>0</v>
      </c>
      <c r="Z2690" s="99">
        <v>0</v>
      </c>
      <c r="AA2690" s="99">
        <f>AR2690</f>
        <v>0</v>
      </c>
      <c r="AB2690" s="99">
        <f>AQ2690</f>
        <v>0</v>
      </c>
      <c r="AC2690" s="47"/>
      <c r="AD2690" s="99">
        <v>42</v>
      </c>
      <c r="AE2690" s="99"/>
      <c r="AF2690" s="99"/>
      <c r="AG2690" s="99"/>
      <c r="AH2690" s="99"/>
      <c r="AI2690" s="99"/>
      <c r="AJ2690" s="99"/>
      <c r="AK2690" s="99"/>
      <c r="AL2690" s="99"/>
      <c r="AM2690" s="100"/>
      <c r="AN2690" s="100"/>
      <c r="AO2690" s="44"/>
      <c r="AP2690" s="100"/>
      <c r="AQ2690" s="100"/>
      <c r="AR2690" s="100"/>
      <c r="AS2690" s="100"/>
      <c r="AT2690" s="100"/>
      <c r="AU2690" s="100"/>
      <c r="AV2690" s="100"/>
      <c r="AW2690" s="100"/>
      <c r="AX2690" s="100"/>
      <c r="AY2690" s="100"/>
      <c r="AZ2690" s="100"/>
      <c r="BA2690" s="100"/>
      <c r="BB2690" s="100"/>
      <c r="BC2690" s="100"/>
    </row>
    <row r="2691" spans="1:55" x14ac:dyDescent="0.3">
      <c r="A2691" s="100" t="s">
        <v>73</v>
      </c>
      <c r="B2691" s="100" t="s">
        <v>45</v>
      </c>
      <c r="C2691" s="100" t="s">
        <v>1581</v>
      </c>
      <c r="D2691" s="100" t="s">
        <v>1582</v>
      </c>
      <c r="E2691" s="100" t="s">
        <v>54</v>
      </c>
      <c r="F2691" s="100">
        <v>999922776</v>
      </c>
      <c r="G2691" s="99">
        <f>(J2691+T2691)-H2691</f>
        <v>38</v>
      </c>
      <c r="H2691" s="99"/>
      <c r="I2691" s="24"/>
      <c r="J2691" s="99">
        <f>SUM(K2691,L2691,N2691,O2691,P2691,Q2691)</f>
        <v>38</v>
      </c>
      <c r="K2691" s="99">
        <f>SUM(AD2691,AL2691,AN2691)</f>
        <v>38</v>
      </c>
      <c r="L2691" s="99">
        <f>SUM(AE2691,AF2691,AG2691,AH2691)</f>
        <v>0</v>
      </c>
      <c r="M2691" s="99">
        <f>COUNT(#REF!,#REF!,#REF!,#REF!,#REF!,#REF!,#REF!,AE2691,#REF!,#REF!,#REF!,#REF!,AF2691,AG2691,#REF!,#REF!,#REF!,AH2691)</f>
        <v>0</v>
      </c>
      <c r="N2691" s="99">
        <f>AI2691+AJ2691</f>
        <v>0</v>
      </c>
      <c r="O2691" s="99"/>
      <c r="P2691" s="99">
        <f>AK2691</f>
        <v>0</v>
      </c>
      <c r="Q2691" s="99">
        <f>AM2691</f>
        <v>0</v>
      </c>
      <c r="R2691" s="99">
        <v>0</v>
      </c>
      <c r="S2691" s="47"/>
      <c r="T2691" s="99">
        <f>SUM(U2691,V2691,X2691,Y2691,Z2691,AA2691,AB2691)</f>
        <v>0</v>
      </c>
      <c r="U2691" s="99">
        <f>AP2691</f>
        <v>0</v>
      </c>
      <c r="V2691" s="99">
        <f>SUM(AS2691,AT2691,AU2691,AV2691,AW2691,AX2691,AY2691,AZ2691,BA2691,BB2691,BC2691)</f>
        <v>0</v>
      </c>
      <c r="W2691" s="99">
        <f>COUNT(AS2691,AT2691,AU2691,AV2691,AW2691,AX2691,AY2691,AZ2691,BA2691,BB2691,BC2691)</f>
        <v>0</v>
      </c>
      <c r="X2691" s="99">
        <v>0</v>
      </c>
      <c r="Y2691" s="99">
        <v>0</v>
      </c>
      <c r="Z2691" s="99">
        <v>0</v>
      </c>
      <c r="AA2691" s="99">
        <f>AR2691</f>
        <v>0</v>
      </c>
      <c r="AB2691" s="99">
        <f>AQ2691</f>
        <v>0</v>
      </c>
      <c r="AC2691" s="47"/>
      <c r="AD2691" s="99">
        <v>38</v>
      </c>
      <c r="AE2691" s="99"/>
      <c r="AF2691" s="99"/>
      <c r="AG2691" s="99"/>
      <c r="AH2691" s="99"/>
      <c r="AI2691" s="99"/>
      <c r="AJ2691" s="99"/>
      <c r="AK2691" s="99"/>
      <c r="AL2691" s="99"/>
      <c r="AM2691" s="100"/>
      <c r="AN2691" s="100"/>
      <c r="AO2691" s="44"/>
      <c r="AP2691" s="100"/>
      <c r="AQ2691" s="100"/>
      <c r="AR2691" s="100"/>
      <c r="AS2691" s="100"/>
      <c r="AT2691" s="100"/>
      <c r="AU2691" s="100"/>
      <c r="AV2691" s="100"/>
      <c r="AW2691" s="100"/>
      <c r="AX2691" s="100"/>
      <c r="AY2691" s="100"/>
      <c r="AZ2691" s="100"/>
      <c r="BA2691" s="100"/>
      <c r="BB2691" s="100"/>
      <c r="BC2691" s="100"/>
    </row>
    <row r="2692" spans="1:55" x14ac:dyDescent="0.3">
      <c r="A2692" s="99" t="s">
        <v>73</v>
      </c>
      <c r="B2692" s="104" t="s">
        <v>45</v>
      </c>
      <c r="C2692" s="104" t="s">
        <v>354</v>
      </c>
      <c r="D2692" s="104" t="s">
        <v>2103</v>
      </c>
      <c r="E2692" s="104" t="s">
        <v>54</v>
      </c>
      <c r="F2692" s="104">
        <v>999925734</v>
      </c>
      <c r="G2692" s="99">
        <f>(J2692+T2692)-H2692</f>
        <v>38</v>
      </c>
      <c r="H2692" s="99"/>
      <c r="I2692" s="24"/>
      <c r="J2692" s="99">
        <f>SUM(K2692,L2692,N2692,O2692,P2692,Q2692)</f>
        <v>38</v>
      </c>
      <c r="K2692" s="99">
        <f>SUM(AD2692,AL2692,AN2692)</f>
        <v>38</v>
      </c>
      <c r="L2692" s="99">
        <f>SUM(AE2692,AF2692,AG2692,AH2692)</f>
        <v>0</v>
      </c>
      <c r="M2692" s="99">
        <f>COUNT(#REF!,#REF!,#REF!,#REF!,#REF!,#REF!,#REF!,AE2692,#REF!,#REF!,#REF!,#REF!,AF2692,AG2692,#REF!,#REF!,#REF!,AH2692)</f>
        <v>0</v>
      </c>
      <c r="N2692" s="99">
        <f>AI2692+AJ2692</f>
        <v>0</v>
      </c>
      <c r="O2692" s="99"/>
      <c r="P2692" s="99">
        <f>AK2692</f>
        <v>0</v>
      </c>
      <c r="Q2692" s="99">
        <f>AM2692</f>
        <v>0</v>
      </c>
      <c r="R2692" s="99">
        <v>0</v>
      </c>
      <c r="S2692" s="47"/>
      <c r="T2692" s="99">
        <f>SUM(U2692,V2692,X2692,Y2692,Z2692,AA2692,AB2692)</f>
        <v>0</v>
      </c>
      <c r="U2692" s="99">
        <f>AP2692</f>
        <v>0</v>
      </c>
      <c r="V2692" s="99">
        <f>SUM(AS2692,AT2692,AU2692,AV2692,AW2692,AX2692,AY2692,AZ2692,BA2692,BB2692,BC2692)</f>
        <v>0</v>
      </c>
      <c r="W2692" s="99">
        <f>COUNT(AS2692,AT2692,AU2692,AV2692,AW2692,AX2692,AY2692,AZ2692,BA2692,BB2692,BC2692)</f>
        <v>0</v>
      </c>
      <c r="X2692" s="99">
        <v>0</v>
      </c>
      <c r="Y2692" s="99">
        <v>0</v>
      </c>
      <c r="Z2692" s="99">
        <v>0</v>
      </c>
      <c r="AA2692" s="99">
        <f>AR2692</f>
        <v>0</v>
      </c>
      <c r="AB2692" s="99">
        <f>AQ2692</f>
        <v>0</v>
      </c>
      <c r="AC2692" s="47"/>
      <c r="AD2692" s="99">
        <v>38</v>
      </c>
      <c r="AE2692" s="99"/>
      <c r="AF2692" s="99"/>
      <c r="AG2692" s="99"/>
      <c r="AH2692" s="99"/>
      <c r="AI2692" s="99"/>
      <c r="AJ2692" s="99"/>
      <c r="AK2692" s="99"/>
      <c r="AL2692" s="99"/>
      <c r="AM2692" s="100"/>
      <c r="AN2692" s="100"/>
      <c r="AO2692" s="44"/>
      <c r="AP2692" s="100"/>
      <c r="AQ2692" s="100"/>
      <c r="AR2692" s="100"/>
      <c r="AS2692" s="100"/>
      <c r="AT2692" s="100"/>
      <c r="AU2692" s="100"/>
      <c r="AV2692" s="100"/>
      <c r="AW2692" s="100"/>
      <c r="AX2692" s="100"/>
      <c r="AY2692" s="100"/>
      <c r="AZ2692" s="100"/>
      <c r="BA2692" s="100"/>
      <c r="BB2692" s="100"/>
      <c r="BC2692" s="100"/>
    </row>
    <row r="2693" spans="1:55" x14ac:dyDescent="0.3">
      <c r="A2693" s="99" t="s">
        <v>73</v>
      </c>
      <c r="B2693" s="104" t="s">
        <v>45</v>
      </c>
      <c r="C2693" s="104" t="s">
        <v>332</v>
      </c>
      <c r="D2693" s="104" t="s">
        <v>2028</v>
      </c>
      <c r="E2693" s="104" t="s">
        <v>54</v>
      </c>
      <c r="F2693" s="104">
        <v>999925735</v>
      </c>
      <c r="G2693" s="99">
        <f>(J2693+T2693)-H2693</f>
        <v>38</v>
      </c>
      <c r="H2693" s="99"/>
      <c r="I2693" s="24"/>
      <c r="J2693" s="99">
        <f>SUM(K2693,L2693,N2693,O2693,P2693,Q2693)</f>
        <v>38</v>
      </c>
      <c r="K2693" s="99">
        <f>SUM(AD2693,AL2693,AN2693)</f>
        <v>38</v>
      </c>
      <c r="L2693" s="99">
        <f>SUM(AE2693,AF2693,AG2693,AH2693)</f>
        <v>0</v>
      </c>
      <c r="M2693" s="99">
        <f>COUNT(#REF!,#REF!,#REF!,#REF!,#REF!,#REF!,#REF!,AE2693,#REF!,#REF!,#REF!,#REF!,AF2693,AG2693,#REF!,#REF!,#REF!,AH2693)</f>
        <v>0</v>
      </c>
      <c r="N2693" s="99">
        <f>AI2693+AJ2693</f>
        <v>0</v>
      </c>
      <c r="O2693" s="99"/>
      <c r="P2693" s="99">
        <f>AK2693</f>
        <v>0</v>
      </c>
      <c r="Q2693" s="99">
        <f>AM2693</f>
        <v>0</v>
      </c>
      <c r="R2693" s="99">
        <v>0</v>
      </c>
      <c r="S2693" s="47"/>
      <c r="T2693" s="99">
        <f>SUM(U2693,V2693,X2693,Y2693,Z2693,AA2693,AB2693)</f>
        <v>0</v>
      </c>
      <c r="U2693" s="99">
        <f>AP2693</f>
        <v>0</v>
      </c>
      <c r="V2693" s="99">
        <f>SUM(AS2693,AT2693,AU2693,AV2693,AW2693,AX2693,AY2693,AZ2693,BA2693,BB2693,BC2693)</f>
        <v>0</v>
      </c>
      <c r="W2693" s="99">
        <f>COUNT(AS2693,AT2693,AU2693,AV2693,AW2693,AX2693,AY2693,AZ2693,BA2693,BB2693,BC2693)</f>
        <v>0</v>
      </c>
      <c r="X2693" s="99">
        <v>0</v>
      </c>
      <c r="Y2693" s="99">
        <v>0</v>
      </c>
      <c r="Z2693" s="99">
        <v>0</v>
      </c>
      <c r="AA2693" s="99">
        <f>AR2693</f>
        <v>0</v>
      </c>
      <c r="AB2693" s="99">
        <f>AQ2693</f>
        <v>0</v>
      </c>
      <c r="AC2693" s="47"/>
      <c r="AD2693" s="99">
        <v>38</v>
      </c>
      <c r="AE2693" s="99"/>
      <c r="AF2693" s="99"/>
      <c r="AG2693" s="99"/>
      <c r="AH2693" s="99"/>
      <c r="AI2693" s="99"/>
      <c r="AJ2693" s="99"/>
      <c r="AK2693" s="99"/>
      <c r="AL2693" s="99"/>
      <c r="AM2693" s="100"/>
      <c r="AN2693" s="100"/>
      <c r="AO2693" s="44"/>
      <c r="AP2693" s="100"/>
      <c r="AQ2693" s="100"/>
      <c r="AR2693" s="100"/>
      <c r="AS2693" s="100"/>
      <c r="AT2693" s="100"/>
      <c r="AU2693" s="100"/>
      <c r="AV2693" s="100"/>
      <c r="AW2693" s="100"/>
      <c r="AX2693" s="100"/>
      <c r="AY2693" s="100"/>
      <c r="AZ2693" s="100"/>
      <c r="BA2693" s="100"/>
      <c r="BB2693" s="100"/>
      <c r="BC2693" s="100"/>
    </row>
    <row r="2694" spans="1:55" x14ac:dyDescent="0.3">
      <c r="A2694" s="100" t="s">
        <v>73</v>
      </c>
      <c r="B2694" s="100" t="s">
        <v>45</v>
      </c>
      <c r="C2694" s="100" t="s">
        <v>2127</v>
      </c>
      <c r="D2694" s="100" t="s">
        <v>2128</v>
      </c>
      <c r="E2694" s="100" t="s">
        <v>54</v>
      </c>
      <c r="F2694" s="100">
        <v>999925821</v>
      </c>
      <c r="G2694" s="99">
        <f>(J2694+T2694)-H2694</f>
        <v>38</v>
      </c>
      <c r="H2694" s="99"/>
      <c r="I2694" s="24"/>
      <c r="J2694" s="99">
        <f>SUM(K2694,L2694,N2694,O2694,P2694,Q2694)</f>
        <v>38</v>
      </c>
      <c r="K2694" s="99">
        <f>SUM(AD2694,AL2694,AN2694)</f>
        <v>38</v>
      </c>
      <c r="L2694" s="99">
        <f>SUM(AE2694,AF2694,AG2694,AH2694)</f>
        <v>0</v>
      </c>
      <c r="M2694" s="99">
        <f>COUNT(#REF!,#REF!,#REF!,#REF!,#REF!,#REF!,#REF!,AE2694,#REF!,#REF!,#REF!,#REF!,AF2694,AG2694,#REF!,#REF!,#REF!,AH2694)</f>
        <v>0</v>
      </c>
      <c r="N2694" s="99">
        <f>AI2694+AJ2694</f>
        <v>0</v>
      </c>
      <c r="O2694" s="99"/>
      <c r="P2694" s="99">
        <f>AK2694</f>
        <v>0</v>
      </c>
      <c r="Q2694" s="99">
        <f>AM2694</f>
        <v>0</v>
      </c>
      <c r="R2694" s="99">
        <v>0</v>
      </c>
      <c r="S2694" s="47"/>
      <c r="T2694" s="99">
        <f>SUM(U2694,V2694,X2694,Y2694,Z2694,AA2694,AB2694)</f>
        <v>0</v>
      </c>
      <c r="U2694" s="99">
        <f>AP2694</f>
        <v>0</v>
      </c>
      <c r="V2694" s="99">
        <f>SUM(AS2694,AT2694,AU2694,AV2694,AW2694,AX2694,AY2694,AZ2694,BA2694,BB2694,BC2694)</f>
        <v>0</v>
      </c>
      <c r="W2694" s="99">
        <f>COUNT(AS2694,AT2694,AU2694,AV2694,AW2694,AX2694,AY2694,AZ2694,BA2694,BB2694,BC2694)</f>
        <v>0</v>
      </c>
      <c r="X2694" s="99">
        <v>0</v>
      </c>
      <c r="Y2694" s="99">
        <v>0</v>
      </c>
      <c r="Z2694" s="99">
        <v>0</v>
      </c>
      <c r="AA2694" s="99">
        <f>AR2694</f>
        <v>0</v>
      </c>
      <c r="AB2694" s="99">
        <f>AQ2694</f>
        <v>0</v>
      </c>
      <c r="AC2694" s="47"/>
      <c r="AD2694" s="99">
        <v>38</v>
      </c>
      <c r="AE2694" s="99"/>
      <c r="AF2694" s="99"/>
      <c r="AG2694" s="99"/>
      <c r="AH2694" s="99"/>
      <c r="AI2694" s="99"/>
      <c r="AJ2694" s="99"/>
      <c r="AK2694" s="99"/>
      <c r="AL2694" s="99"/>
      <c r="AM2694" s="100"/>
      <c r="AN2694" s="100"/>
      <c r="AO2694" s="44"/>
      <c r="AP2694" s="100"/>
      <c r="AQ2694" s="100"/>
      <c r="AR2694" s="100"/>
      <c r="AS2694" s="100"/>
      <c r="AT2694" s="100"/>
      <c r="AU2694" s="100"/>
      <c r="AV2694" s="100"/>
      <c r="AW2694" s="100"/>
      <c r="AX2694" s="100"/>
      <c r="AY2694" s="100"/>
      <c r="AZ2694" s="100"/>
      <c r="BA2694" s="100"/>
      <c r="BB2694" s="100"/>
      <c r="BC2694" s="100"/>
    </row>
    <row r="2695" spans="1:55" x14ac:dyDescent="0.3">
      <c r="A2695" s="100" t="s">
        <v>73</v>
      </c>
      <c r="B2695" s="100" t="s">
        <v>45</v>
      </c>
      <c r="C2695" s="100" t="s">
        <v>2367</v>
      </c>
      <c r="D2695" s="100" t="s">
        <v>2368</v>
      </c>
      <c r="E2695" s="100" t="s">
        <v>54</v>
      </c>
      <c r="F2695" s="100">
        <v>999926892</v>
      </c>
      <c r="G2695" s="99">
        <f>(J2695+T2695)-H2695</f>
        <v>38</v>
      </c>
      <c r="H2695" s="99"/>
      <c r="I2695" s="24"/>
      <c r="J2695" s="99">
        <f>SUM(K2695,L2695,N2695,O2695,P2695,Q2695)</f>
        <v>38</v>
      </c>
      <c r="K2695" s="99">
        <f>SUM(AD2695,AL2695,AN2695)</f>
        <v>38</v>
      </c>
      <c r="L2695" s="99">
        <f>SUM(AE2695,AF2695,AG2695,AH2695)</f>
        <v>0</v>
      </c>
      <c r="M2695" s="99">
        <f>COUNT(#REF!,#REF!,#REF!,#REF!,#REF!,#REF!,#REF!,AE2695,#REF!,#REF!,#REF!,#REF!,AF2695,AG2695,#REF!,#REF!,#REF!,AH2695)</f>
        <v>0</v>
      </c>
      <c r="N2695" s="99">
        <f>AI2695+AJ2695</f>
        <v>0</v>
      </c>
      <c r="O2695" s="99"/>
      <c r="P2695" s="99">
        <f>AK2695</f>
        <v>0</v>
      </c>
      <c r="Q2695" s="99">
        <f>AM2695</f>
        <v>0</v>
      </c>
      <c r="R2695" s="99">
        <v>0</v>
      </c>
      <c r="S2695" s="47"/>
      <c r="T2695" s="99">
        <f>SUM(U2695,V2695,X2695,Y2695,Z2695,AA2695,AB2695)</f>
        <v>0</v>
      </c>
      <c r="U2695" s="99">
        <f>AP2695</f>
        <v>0</v>
      </c>
      <c r="V2695" s="99">
        <f>SUM(AS2695,AT2695,AU2695,AV2695,AW2695,AX2695,AY2695,AZ2695,BA2695,BB2695,BC2695)</f>
        <v>0</v>
      </c>
      <c r="W2695" s="99">
        <f>COUNT(AS2695,AT2695,AU2695,AV2695,AW2695,AX2695,AY2695,AZ2695,BA2695,BB2695,BC2695)</f>
        <v>0</v>
      </c>
      <c r="X2695" s="99">
        <v>0</v>
      </c>
      <c r="Y2695" s="99">
        <v>0</v>
      </c>
      <c r="Z2695" s="99">
        <v>0</v>
      </c>
      <c r="AA2695" s="99">
        <f>AR2695</f>
        <v>0</v>
      </c>
      <c r="AB2695" s="99">
        <f>AQ2695</f>
        <v>0</v>
      </c>
      <c r="AC2695" s="47"/>
      <c r="AD2695" s="99">
        <v>38</v>
      </c>
      <c r="AE2695" s="99"/>
      <c r="AF2695" s="99"/>
      <c r="AG2695" s="99"/>
      <c r="AH2695" s="99"/>
      <c r="AI2695" s="99"/>
      <c r="AJ2695" s="99"/>
      <c r="AK2695" s="99"/>
      <c r="AL2695" s="99"/>
      <c r="AM2695" s="100"/>
      <c r="AN2695" s="100"/>
      <c r="AO2695" s="44"/>
      <c r="AP2695" s="100"/>
      <c r="AQ2695" s="100"/>
      <c r="AR2695" s="100"/>
      <c r="AS2695" s="100"/>
      <c r="AT2695" s="100"/>
      <c r="AU2695" s="100"/>
      <c r="AV2695" s="100"/>
      <c r="AW2695" s="100"/>
      <c r="AX2695" s="100"/>
      <c r="AY2695" s="100"/>
      <c r="AZ2695" s="100"/>
      <c r="BA2695" s="100"/>
      <c r="BB2695" s="100"/>
      <c r="BC2695" s="100"/>
    </row>
    <row r="2696" spans="1:55" x14ac:dyDescent="0.3">
      <c r="A2696" s="100" t="s">
        <v>73</v>
      </c>
      <c r="B2696" s="100" t="s">
        <v>45</v>
      </c>
      <c r="C2696" s="100" t="s">
        <v>2402</v>
      </c>
      <c r="D2696" s="100" t="s">
        <v>2403</v>
      </c>
      <c r="E2696" s="100" t="s">
        <v>54</v>
      </c>
      <c r="F2696" s="100">
        <v>999926974</v>
      </c>
      <c r="G2696" s="99">
        <f>(J2696+T2696)-H2696</f>
        <v>38</v>
      </c>
      <c r="H2696" s="99"/>
      <c r="I2696" s="24"/>
      <c r="J2696" s="99">
        <f>SUM(K2696,L2696,N2696,O2696,P2696,Q2696)</f>
        <v>38</v>
      </c>
      <c r="K2696" s="99">
        <f>SUM(AD2696,AL2696,AN2696)</f>
        <v>38</v>
      </c>
      <c r="L2696" s="99">
        <f>SUM(AE2696,AF2696,AG2696,AH2696)</f>
        <v>0</v>
      </c>
      <c r="M2696" s="99">
        <f>COUNT(#REF!,#REF!,#REF!,#REF!,#REF!,#REF!,#REF!,AE2696,#REF!,#REF!,#REF!,#REF!,AF2696,AG2696,#REF!,#REF!,#REF!,AH2696)</f>
        <v>0</v>
      </c>
      <c r="N2696" s="99">
        <f>AI2696+AJ2696</f>
        <v>0</v>
      </c>
      <c r="O2696" s="99"/>
      <c r="P2696" s="99">
        <f>AK2696</f>
        <v>0</v>
      </c>
      <c r="Q2696" s="99">
        <f>AM2696</f>
        <v>0</v>
      </c>
      <c r="R2696" s="99">
        <v>0</v>
      </c>
      <c r="S2696" s="47"/>
      <c r="T2696" s="99">
        <f>SUM(U2696,V2696,X2696,Y2696,Z2696,AA2696,AB2696)</f>
        <v>0</v>
      </c>
      <c r="U2696" s="99">
        <f>AP2696</f>
        <v>0</v>
      </c>
      <c r="V2696" s="99">
        <f>SUM(AS2696,AT2696,AU2696,AV2696,AW2696,AX2696,AY2696,AZ2696,BA2696,BB2696,BC2696)</f>
        <v>0</v>
      </c>
      <c r="W2696" s="99">
        <f>COUNT(AS2696,AT2696,AU2696,AV2696,AW2696,AX2696,AY2696,AZ2696,BA2696,BB2696,BC2696)</f>
        <v>0</v>
      </c>
      <c r="X2696" s="99">
        <v>0</v>
      </c>
      <c r="Y2696" s="99">
        <v>0</v>
      </c>
      <c r="Z2696" s="99">
        <v>0</v>
      </c>
      <c r="AA2696" s="99">
        <f>AR2696</f>
        <v>0</v>
      </c>
      <c r="AB2696" s="99">
        <f>AQ2696</f>
        <v>0</v>
      </c>
      <c r="AC2696" s="47"/>
      <c r="AD2696" s="99">
        <v>38</v>
      </c>
      <c r="AE2696" s="99"/>
      <c r="AF2696" s="99"/>
      <c r="AG2696" s="99"/>
      <c r="AH2696" s="99"/>
      <c r="AI2696" s="99"/>
      <c r="AJ2696" s="99"/>
      <c r="AK2696" s="99"/>
      <c r="AL2696" s="99"/>
      <c r="AM2696" s="100"/>
      <c r="AN2696" s="100"/>
      <c r="AO2696" s="44"/>
      <c r="AP2696" s="100"/>
      <c r="AQ2696" s="100"/>
      <c r="AR2696" s="100"/>
      <c r="AS2696" s="100"/>
      <c r="AT2696" s="100"/>
      <c r="AU2696" s="100"/>
      <c r="AV2696" s="100"/>
      <c r="AW2696" s="100"/>
      <c r="AX2696" s="100"/>
      <c r="AY2696" s="100"/>
      <c r="AZ2696" s="100"/>
      <c r="BA2696" s="100"/>
      <c r="BB2696" s="100"/>
      <c r="BC2696" s="100"/>
    </row>
    <row r="2697" spans="1:55" x14ac:dyDescent="0.3">
      <c r="A2697" s="100" t="s">
        <v>73</v>
      </c>
      <c r="B2697" s="100" t="s">
        <v>45</v>
      </c>
      <c r="C2697" s="100" t="s">
        <v>2446</v>
      </c>
      <c r="D2697" s="100" t="s">
        <v>693</v>
      </c>
      <c r="E2697" s="100" t="s">
        <v>54</v>
      </c>
      <c r="F2697" s="100">
        <v>999927156</v>
      </c>
      <c r="G2697" s="99">
        <f>(J2697+T2697)-H2697</f>
        <v>38</v>
      </c>
      <c r="H2697" s="99"/>
      <c r="I2697" s="24"/>
      <c r="J2697" s="99">
        <f>SUM(K2697,L2697,N2697,O2697,P2697,Q2697)</f>
        <v>38</v>
      </c>
      <c r="K2697" s="99">
        <f>SUM(AD2697,AL2697,AN2697)</f>
        <v>38</v>
      </c>
      <c r="L2697" s="99">
        <f>SUM(AE2697,AF2697,AG2697,AH2697)</f>
        <v>0</v>
      </c>
      <c r="M2697" s="99">
        <f>COUNT(#REF!,#REF!,#REF!,#REF!,#REF!,#REF!,#REF!,AE2697,#REF!,#REF!,#REF!,#REF!,AF2697,AG2697,#REF!,#REF!,#REF!,AH2697)</f>
        <v>0</v>
      </c>
      <c r="N2697" s="99">
        <f>AI2697+AJ2697</f>
        <v>0</v>
      </c>
      <c r="O2697" s="99"/>
      <c r="P2697" s="99">
        <f>AK2697</f>
        <v>0</v>
      </c>
      <c r="Q2697" s="99">
        <f>AM2697</f>
        <v>0</v>
      </c>
      <c r="R2697" s="99">
        <v>0</v>
      </c>
      <c r="S2697" s="47"/>
      <c r="T2697" s="99">
        <f>SUM(U2697,V2697,X2697,Y2697,Z2697,AA2697,AB2697)</f>
        <v>0</v>
      </c>
      <c r="U2697" s="99">
        <f>AP2697</f>
        <v>0</v>
      </c>
      <c r="V2697" s="99">
        <f>SUM(AS2697,AT2697,AU2697,AV2697,AW2697,AX2697,AY2697,AZ2697,BA2697,BB2697,BC2697)</f>
        <v>0</v>
      </c>
      <c r="W2697" s="99">
        <f>COUNT(AS2697,AT2697,AU2697,AV2697,AW2697,AX2697,AY2697,AZ2697,BA2697,BB2697,BC2697)</f>
        <v>0</v>
      </c>
      <c r="X2697" s="99">
        <v>0</v>
      </c>
      <c r="Y2697" s="99">
        <v>0</v>
      </c>
      <c r="Z2697" s="99">
        <v>0</v>
      </c>
      <c r="AA2697" s="99">
        <f>AR2697</f>
        <v>0</v>
      </c>
      <c r="AB2697" s="99">
        <f>AQ2697</f>
        <v>0</v>
      </c>
      <c r="AC2697" s="47"/>
      <c r="AD2697" s="99">
        <v>38</v>
      </c>
      <c r="AE2697" s="99"/>
      <c r="AF2697" s="99"/>
      <c r="AG2697" s="99"/>
      <c r="AH2697" s="99"/>
      <c r="AI2697" s="99"/>
      <c r="AJ2697" s="99"/>
      <c r="AK2697" s="99"/>
      <c r="AL2697" s="99"/>
      <c r="AM2697" s="100"/>
      <c r="AN2697" s="100"/>
      <c r="AO2697" s="44"/>
      <c r="AP2697" s="100"/>
      <c r="AQ2697" s="100"/>
      <c r="AR2697" s="100"/>
      <c r="AS2697" s="100"/>
      <c r="AT2697" s="100"/>
      <c r="AU2697" s="100"/>
      <c r="AV2697" s="100"/>
      <c r="AW2697" s="100"/>
      <c r="AX2697" s="100"/>
      <c r="AY2697" s="100"/>
      <c r="AZ2697" s="100"/>
      <c r="BA2697" s="100"/>
      <c r="BB2697" s="100"/>
      <c r="BC2697" s="100"/>
    </row>
    <row r="2698" spans="1:55" x14ac:dyDescent="0.3">
      <c r="A2698" s="100" t="s">
        <v>73</v>
      </c>
      <c r="B2698" s="100" t="s">
        <v>45</v>
      </c>
      <c r="C2698" s="100" t="s">
        <v>469</v>
      </c>
      <c r="D2698" s="100" t="s">
        <v>2545</v>
      </c>
      <c r="E2698" s="100" t="s">
        <v>54</v>
      </c>
      <c r="F2698" s="100">
        <v>999927502</v>
      </c>
      <c r="G2698" s="99">
        <f>(J2698+T2698)-H2698</f>
        <v>38</v>
      </c>
      <c r="H2698" s="99"/>
      <c r="I2698" s="24"/>
      <c r="J2698" s="99">
        <f>SUM(K2698,L2698,N2698,O2698,P2698,Q2698)</f>
        <v>38</v>
      </c>
      <c r="K2698" s="99">
        <f>SUM(AD2698,AL2698,AN2698)</f>
        <v>38</v>
      </c>
      <c r="L2698" s="99">
        <f>SUM(AE2698,AF2698,AG2698,AH2698)</f>
        <v>0</v>
      </c>
      <c r="M2698" s="99">
        <f>COUNT(#REF!,#REF!,#REF!,#REF!,#REF!,#REF!,#REF!,AE2698,#REF!,#REF!,#REF!,#REF!,AF2698,AG2698,#REF!,#REF!,#REF!,AH2698)</f>
        <v>0</v>
      </c>
      <c r="N2698" s="99">
        <f>AI2698+AJ2698</f>
        <v>0</v>
      </c>
      <c r="O2698" s="99"/>
      <c r="P2698" s="99">
        <f>AK2698</f>
        <v>0</v>
      </c>
      <c r="Q2698" s="99">
        <f>AM2698</f>
        <v>0</v>
      </c>
      <c r="R2698" s="99">
        <v>0</v>
      </c>
      <c r="S2698" s="47"/>
      <c r="T2698" s="99">
        <f>SUM(U2698,V2698,X2698,Y2698,Z2698,AA2698,AB2698)</f>
        <v>0</v>
      </c>
      <c r="U2698" s="99">
        <f>AP2698</f>
        <v>0</v>
      </c>
      <c r="V2698" s="99">
        <f>SUM(AS2698,AT2698,AU2698,AV2698,AW2698,AX2698,AY2698,AZ2698,BA2698,BB2698,BC2698)</f>
        <v>0</v>
      </c>
      <c r="W2698" s="99">
        <f>COUNT(AS2698,AT2698,AU2698,AV2698,AW2698,AX2698,AY2698,AZ2698,BA2698,BB2698,BC2698)</f>
        <v>0</v>
      </c>
      <c r="X2698" s="99">
        <v>0</v>
      </c>
      <c r="Y2698" s="99">
        <v>0</v>
      </c>
      <c r="Z2698" s="99">
        <v>0</v>
      </c>
      <c r="AA2698" s="99">
        <f>AR2698</f>
        <v>0</v>
      </c>
      <c r="AB2698" s="99">
        <f>AQ2698</f>
        <v>0</v>
      </c>
      <c r="AC2698" s="47"/>
      <c r="AD2698" s="99">
        <v>38</v>
      </c>
      <c r="AE2698" s="99"/>
      <c r="AF2698" s="99"/>
      <c r="AG2698" s="99"/>
      <c r="AH2698" s="99"/>
      <c r="AI2698" s="99"/>
      <c r="AJ2698" s="99"/>
      <c r="AK2698" s="99"/>
      <c r="AL2698" s="99"/>
      <c r="AM2698" s="100"/>
      <c r="AN2698" s="100"/>
      <c r="AO2698" s="44"/>
      <c r="AP2698" s="100"/>
      <c r="AQ2698" s="100"/>
      <c r="AR2698" s="100"/>
      <c r="AS2698" s="100"/>
      <c r="AT2698" s="100"/>
      <c r="AU2698" s="100"/>
      <c r="AV2698" s="100"/>
      <c r="AW2698" s="100"/>
      <c r="AX2698" s="100"/>
      <c r="AY2698" s="100"/>
      <c r="AZ2698" s="100"/>
      <c r="BA2698" s="100"/>
      <c r="BB2698" s="100"/>
      <c r="BC2698" s="100"/>
    </row>
    <row r="2699" spans="1:55" x14ac:dyDescent="0.3">
      <c r="A2699" s="100" t="s">
        <v>73</v>
      </c>
      <c r="B2699" s="100" t="s">
        <v>45</v>
      </c>
      <c r="C2699" s="100" t="s">
        <v>737</v>
      </c>
      <c r="D2699" s="100" t="s">
        <v>2028</v>
      </c>
      <c r="E2699" s="100" t="s">
        <v>54</v>
      </c>
      <c r="F2699" s="100">
        <v>999927548</v>
      </c>
      <c r="G2699" s="99">
        <f>(J2699+T2699)-H2699</f>
        <v>38</v>
      </c>
      <c r="H2699" s="99"/>
      <c r="I2699" s="24"/>
      <c r="J2699" s="99">
        <f>SUM(K2699,L2699,N2699,O2699,P2699,Q2699)</f>
        <v>38</v>
      </c>
      <c r="K2699" s="99">
        <f>SUM(AD2699,AL2699,AN2699)</f>
        <v>38</v>
      </c>
      <c r="L2699" s="99">
        <f>SUM(AE2699,AF2699,AG2699,AH2699)</f>
        <v>0</v>
      </c>
      <c r="M2699" s="99">
        <f>COUNT(#REF!,#REF!,#REF!,#REF!,#REF!,#REF!,#REF!,AE2699,#REF!,#REF!,#REF!,#REF!,AF2699,AG2699,#REF!,#REF!,#REF!,AH2699)</f>
        <v>0</v>
      </c>
      <c r="N2699" s="99">
        <f>AI2699+AJ2699</f>
        <v>0</v>
      </c>
      <c r="O2699" s="99"/>
      <c r="P2699" s="99">
        <f>AK2699</f>
        <v>0</v>
      </c>
      <c r="Q2699" s="99">
        <f>AM2699</f>
        <v>0</v>
      </c>
      <c r="R2699" s="99">
        <v>0</v>
      </c>
      <c r="S2699" s="47"/>
      <c r="T2699" s="99">
        <f>SUM(U2699,V2699,X2699,Y2699,Z2699,AA2699,AB2699)</f>
        <v>0</v>
      </c>
      <c r="U2699" s="99">
        <f>AP2699</f>
        <v>0</v>
      </c>
      <c r="V2699" s="99">
        <f>SUM(AS2699,AT2699,AU2699,AV2699,AW2699,AX2699,AY2699,AZ2699,BA2699,BB2699,BC2699)</f>
        <v>0</v>
      </c>
      <c r="W2699" s="99">
        <f>COUNT(AS2699,AT2699,AU2699,AV2699,AW2699,AX2699,AY2699,AZ2699,BA2699,BB2699,BC2699)</f>
        <v>0</v>
      </c>
      <c r="X2699" s="99">
        <v>0</v>
      </c>
      <c r="Y2699" s="99">
        <v>0</v>
      </c>
      <c r="Z2699" s="99">
        <v>0</v>
      </c>
      <c r="AA2699" s="99">
        <f>AR2699</f>
        <v>0</v>
      </c>
      <c r="AB2699" s="99">
        <f>AQ2699</f>
        <v>0</v>
      </c>
      <c r="AC2699" s="47"/>
      <c r="AD2699" s="99">
        <v>38</v>
      </c>
      <c r="AE2699" s="99"/>
      <c r="AF2699" s="99"/>
      <c r="AG2699" s="99"/>
      <c r="AH2699" s="99"/>
      <c r="AI2699" s="99"/>
      <c r="AJ2699" s="99"/>
      <c r="AK2699" s="99"/>
      <c r="AL2699" s="99"/>
      <c r="AM2699" s="100"/>
      <c r="AN2699" s="100"/>
      <c r="AO2699" s="44"/>
      <c r="AP2699" s="100"/>
      <c r="AQ2699" s="100"/>
      <c r="AR2699" s="100"/>
      <c r="AS2699" s="100"/>
      <c r="AT2699" s="100"/>
      <c r="AU2699" s="100"/>
      <c r="AV2699" s="100"/>
      <c r="AW2699" s="100"/>
      <c r="AX2699" s="100"/>
      <c r="AY2699" s="100"/>
      <c r="AZ2699" s="100"/>
      <c r="BA2699" s="100"/>
      <c r="BB2699" s="100"/>
      <c r="BC2699" s="100"/>
    </row>
    <row r="2700" spans="1:55" x14ac:dyDescent="0.3">
      <c r="A2700" s="100" t="s">
        <v>51</v>
      </c>
      <c r="B2700" s="100" t="s">
        <v>45</v>
      </c>
      <c r="C2700" s="100" t="s">
        <v>638</v>
      </c>
      <c r="D2700" s="100" t="s">
        <v>3282</v>
      </c>
      <c r="E2700" s="100" t="s">
        <v>54</v>
      </c>
      <c r="F2700" s="100">
        <v>999931172</v>
      </c>
      <c r="G2700" s="99">
        <f>(J2700+T2700)-H2700</f>
        <v>30</v>
      </c>
      <c r="H2700" s="100"/>
      <c r="I2700" s="44"/>
      <c r="J2700" s="99">
        <f>SUM(K2700,L2700,N2700,O2700,P2700,Q2700)</f>
        <v>0</v>
      </c>
      <c r="K2700" s="99">
        <f>SUM(AD2700,AL2700,AN2700)</f>
        <v>0</v>
      </c>
      <c r="L2700" s="99">
        <f>SUM(AE2700,AF2700,AG2700,AH2700)</f>
        <v>0</v>
      </c>
      <c r="M2700" s="99">
        <f>COUNT(#REF!,#REF!,#REF!,#REF!,#REF!,#REF!,#REF!,AE2700,#REF!,#REF!,#REF!,#REF!,AF2700,AG2700,#REF!,#REF!,#REF!,AH2700)</f>
        <v>0</v>
      </c>
      <c r="N2700" s="99">
        <f>AI2700+AJ2700</f>
        <v>0</v>
      </c>
      <c r="O2700" s="99"/>
      <c r="P2700" s="99">
        <f>AK2700</f>
        <v>0</v>
      </c>
      <c r="Q2700" s="99">
        <f>AM2700</f>
        <v>0</v>
      </c>
      <c r="R2700" s="99">
        <v>0</v>
      </c>
      <c r="S2700" s="47"/>
      <c r="T2700" s="99">
        <f>SUM(U2700,V2700,X2700,Y2700,Z2700,AA2700,AB2700)</f>
        <v>30</v>
      </c>
      <c r="U2700" s="99">
        <f>AP2700</f>
        <v>0</v>
      </c>
      <c r="V2700" s="99">
        <f>SUM(AS2700,AT2700,AU2700,AV2700,AW2700,AX2700,AY2700,AZ2700,BA2700,BB2700,BC2700)</f>
        <v>30</v>
      </c>
      <c r="W2700" s="99">
        <f>COUNT(AS2700,AT2700,AU2700,AV2700,AW2700,AX2700,AY2700,AZ2700,BA2700,BB2700,BC2700)</f>
        <v>1</v>
      </c>
      <c r="X2700" s="99">
        <v>0</v>
      </c>
      <c r="Y2700" s="99">
        <v>0</v>
      </c>
      <c r="Z2700" s="99">
        <v>0</v>
      </c>
      <c r="AA2700" s="99">
        <f>AR2700</f>
        <v>0</v>
      </c>
      <c r="AB2700" s="99">
        <f>AQ2700</f>
        <v>0</v>
      </c>
      <c r="AC2700" s="47"/>
      <c r="AD2700" s="100"/>
      <c r="AE2700" s="100"/>
      <c r="AF2700" s="100"/>
      <c r="AG2700" s="100"/>
      <c r="AH2700" s="100"/>
      <c r="AI2700" s="100"/>
      <c r="AJ2700" s="100"/>
      <c r="AK2700" s="100"/>
      <c r="AL2700" s="100"/>
      <c r="AM2700" s="100"/>
      <c r="AN2700" s="100"/>
      <c r="AO2700" s="44"/>
      <c r="AP2700" s="100"/>
      <c r="AQ2700" s="100"/>
      <c r="AR2700" s="100"/>
      <c r="AS2700" s="100"/>
      <c r="AT2700" s="100"/>
      <c r="AU2700" s="100"/>
      <c r="AV2700" s="100"/>
      <c r="AW2700" s="100"/>
      <c r="AX2700" s="100"/>
      <c r="AY2700" s="100"/>
      <c r="AZ2700" s="100">
        <v>30</v>
      </c>
      <c r="BA2700" s="100"/>
      <c r="BB2700" s="100"/>
      <c r="BC2700" s="100"/>
    </row>
    <row r="2701" spans="1:55" x14ac:dyDescent="0.3">
      <c r="A2701" s="100" t="s">
        <v>51</v>
      </c>
      <c r="B2701" s="100" t="s">
        <v>45</v>
      </c>
      <c r="C2701" s="100" t="s">
        <v>367</v>
      </c>
      <c r="D2701" s="100" t="s">
        <v>88</v>
      </c>
      <c r="E2701" s="100" t="s">
        <v>54</v>
      </c>
      <c r="F2701" s="100">
        <v>999931244</v>
      </c>
      <c r="G2701" s="99">
        <f>(J2701+T2701)-H2701</f>
        <v>30</v>
      </c>
      <c r="H2701" s="100"/>
      <c r="I2701" s="44"/>
      <c r="J2701" s="99">
        <f>SUM(K2701,L2701,N2701,O2701,P2701,Q2701)</f>
        <v>0</v>
      </c>
      <c r="K2701" s="99">
        <f>SUM(AD2701,AL2701,AN2701)</f>
        <v>0</v>
      </c>
      <c r="L2701" s="99">
        <f>SUM(AE2701,AF2701,AG2701,AH2701)</f>
        <v>0</v>
      </c>
      <c r="M2701" s="99">
        <f>COUNT(#REF!,#REF!,#REF!,#REF!,#REF!,#REF!,#REF!,AE2701,#REF!,#REF!,#REF!,#REF!,AF2701,AG2701,#REF!,#REF!,#REF!,AH2701)</f>
        <v>0</v>
      </c>
      <c r="N2701" s="99">
        <f>AI2701+AJ2701</f>
        <v>0</v>
      </c>
      <c r="O2701" s="99"/>
      <c r="P2701" s="99">
        <f>AK2701</f>
        <v>0</v>
      </c>
      <c r="Q2701" s="99">
        <f>AM2701</f>
        <v>0</v>
      </c>
      <c r="R2701" s="99">
        <v>0</v>
      </c>
      <c r="S2701" s="47"/>
      <c r="T2701" s="99">
        <f>SUM(U2701,V2701,X2701,Y2701,Z2701,AA2701,AB2701)</f>
        <v>30</v>
      </c>
      <c r="U2701" s="99">
        <f>AP2701</f>
        <v>0</v>
      </c>
      <c r="V2701" s="99">
        <f>SUM(AS2701,AT2701,AU2701,AV2701,AW2701,AX2701,AY2701,AZ2701,BA2701,BB2701,BC2701)</f>
        <v>30</v>
      </c>
      <c r="W2701" s="99">
        <f>COUNT(AS2701,AT2701,AU2701,AV2701,AW2701,AX2701,AY2701,AZ2701,BA2701,BB2701,BC2701)</f>
        <v>1</v>
      </c>
      <c r="X2701" s="99">
        <v>0</v>
      </c>
      <c r="Y2701" s="99">
        <v>0</v>
      </c>
      <c r="Z2701" s="99">
        <v>0</v>
      </c>
      <c r="AA2701" s="99">
        <f>AR2701</f>
        <v>0</v>
      </c>
      <c r="AB2701" s="99">
        <f>AQ2701</f>
        <v>0</v>
      </c>
      <c r="AC2701" s="47"/>
      <c r="AD2701" s="100"/>
      <c r="AE2701" s="100"/>
      <c r="AF2701" s="100"/>
      <c r="AG2701" s="100"/>
      <c r="AH2701" s="100"/>
      <c r="AI2701" s="100"/>
      <c r="AJ2701" s="100"/>
      <c r="AK2701" s="100"/>
      <c r="AL2701" s="100"/>
      <c r="AM2701" s="100"/>
      <c r="AN2701" s="100"/>
      <c r="AO2701" s="44"/>
      <c r="AP2701" s="100"/>
      <c r="AQ2701" s="100"/>
      <c r="AR2701" s="100"/>
      <c r="AS2701" s="100"/>
      <c r="AT2701" s="100"/>
      <c r="AU2701" s="100"/>
      <c r="AV2701" s="100"/>
      <c r="AW2701" s="100"/>
      <c r="AX2701" s="100"/>
      <c r="AY2701" s="100"/>
      <c r="AZ2701" s="100"/>
      <c r="BA2701" s="100"/>
      <c r="BB2701" s="100">
        <v>30</v>
      </c>
      <c r="BC2701" s="100"/>
    </row>
    <row r="2702" spans="1:55" x14ac:dyDescent="0.3">
      <c r="A2702" s="99" t="s">
        <v>55</v>
      </c>
      <c r="B2702" s="100" t="s">
        <v>45</v>
      </c>
      <c r="C2702" s="100" t="s">
        <v>2276</v>
      </c>
      <c r="D2702" s="100" t="s">
        <v>2277</v>
      </c>
      <c r="E2702" s="100" t="s">
        <v>54</v>
      </c>
      <c r="F2702" s="100">
        <v>999926566</v>
      </c>
      <c r="G2702" s="99">
        <f>(J2702+T2702)-H2702</f>
        <v>30</v>
      </c>
      <c r="H2702" s="99"/>
      <c r="I2702" s="24"/>
      <c r="J2702" s="99">
        <f>SUM(K2702,L2702,N2702,O2702,P2702,Q2702)</f>
        <v>30</v>
      </c>
      <c r="K2702" s="99">
        <f>SUM(AD2702,AL2702,AN2702)</f>
        <v>0</v>
      </c>
      <c r="L2702" s="99">
        <f>SUM(AE2702,AF2702,AG2702,AH2702)</f>
        <v>30</v>
      </c>
      <c r="M2702" s="99">
        <f>COUNT(#REF!,#REF!,#REF!,#REF!,#REF!,#REF!,#REF!,AE2702,#REF!,#REF!,#REF!,#REF!,AF2702,AG2702,#REF!,#REF!,#REF!,AH2702)</f>
        <v>1</v>
      </c>
      <c r="N2702" s="99">
        <f>AI2702+AJ2702</f>
        <v>0</v>
      </c>
      <c r="O2702" s="99"/>
      <c r="P2702" s="99">
        <f>AK2702</f>
        <v>0</v>
      </c>
      <c r="Q2702" s="99">
        <f>AM2702</f>
        <v>0</v>
      </c>
      <c r="R2702" s="99">
        <v>0</v>
      </c>
      <c r="S2702" s="47"/>
      <c r="T2702" s="99">
        <f>SUM(U2702,V2702,X2702,Y2702,Z2702,AA2702,AB2702)</f>
        <v>0</v>
      </c>
      <c r="U2702" s="99">
        <f>AP2702</f>
        <v>0</v>
      </c>
      <c r="V2702" s="99">
        <f>SUM(AS2702,AT2702,AU2702,AV2702,AW2702,AX2702,AY2702,AZ2702,BA2702,BB2702,BC2702)</f>
        <v>0</v>
      </c>
      <c r="W2702" s="99">
        <f>COUNT(AS2702,AT2702,AU2702,AV2702,AW2702,AX2702,AY2702,AZ2702,BA2702,BB2702,BC2702)</f>
        <v>0</v>
      </c>
      <c r="X2702" s="99">
        <v>0</v>
      </c>
      <c r="Y2702" s="99">
        <v>0</v>
      </c>
      <c r="Z2702" s="99">
        <v>0</v>
      </c>
      <c r="AA2702" s="99">
        <f>AR2702</f>
        <v>0</v>
      </c>
      <c r="AB2702" s="99">
        <f>AQ2702</f>
        <v>0</v>
      </c>
      <c r="AC2702" s="47"/>
      <c r="AD2702" s="99"/>
      <c r="AE2702" s="99"/>
      <c r="AF2702" s="99"/>
      <c r="AG2702" s="99">
        <v>30</v>
      </c>
      <c r="AH2702" s="99"/>
      <c r="AI2702" s="99"/>
      <c r="AJ2702" s="99"/>
      <c r="AK2702" s="99"/>
      <c r="AL2702" s="99"/>
      <c r="AM2702" s="100"/>
      <c r="AN2702" s="100"/>
      <c r="AO2702" s="44"/>
      <c r="AP2702" s="100"/>
      <c r="AQ2702" s="100"/>
      <c r="AR2702" s="100"/>
      <c r="AS2702" s="100"/>
      <c r="AT2702" s="100"/>
      <c r="AU2702" s="100"/>
      <c r="AV2702" s="100"/>
      <c r="AW2702" s="100"/>
      <c r="AX2702" s="100"/>
      <c r="AY2702" s="100"/>
      <c r="AZ2702" s="100"/>
      <c r="BA2702" s="100"/>
      <c r="BB2702" s="100"/>
      <c r="BC2702" s="100"/>
    </row>
    <row r="2703" spans="1:55" x14ac:dyDescent="0.3">
      <c r="A2703" s="100" t="s">
        <v>55</v>
      </c>
      <c r="B2703" s="100" t="s">
        <v>45</v>
      </c>
      <c r="C2703" s="100" t="s">
        <v>561</v>
      </c>
      <c r="D2703" s="100" t="s">
        <v>3051</v>
      </c>
      <c r="E2703" s="100" t="s">
        <v>54</v>
      </c>
      <c r="F2703" s="100">
        <v>999930230</v>
      </c>
      <c r="G2703" s="99">
        <f>(J2703+T2703)-H2703</f>
        <v>30</v>
      </c>
      <c r="H2703" s="100"/>
      <c r="I2703" s="44"/>
      <c r="J2703" s="99">
        <f>SUM(K2703,L2703,N2703,O2703,P2703,Q2703)</f>
        <v>0</v>
      </c>
      <c r="K2703" s="99">
        <f>SUM(AD2703,AL2703,AN2703)</f>
        <v>0</v>
      </c>
      <c r="L2703" s="99">
        <f>SUM(AE2703,AF2703,AG2703,AH2703)</f>
        <v>0</v>
      </c>
      <c r="M2703" s="99">
        <f>COUNT(#REF!,#REF!,#REF!,#REF!,#REF!,#REF!,#REF!,AE2703,#REF!,#REF!,#REF!,#REF!,AF2703,AG2703,#REF!,#REF!,#REF!,AH2703)</f>
        <v>0</v>
      </c>
      <c r="N2703" s="99">
        <f>AI2703+AJ2703</f>
        <v>0</v>
      </c>
      <c r="O2703" s="99"/>
      <c r="P2703" s="99">
        <f>AK2703</f>
        <v>0</v>
      </c>
      <c r="Q2703" s="99">
        <f>AM2703</f>
        <v>0</v>
      </c>
      <c r="R2703" s="99">
        <v>0</v>
      </c>
      <c r="S2703" s="47"/>
      <c r="T2703" s="99">
        <f>SUM(U2703,V2703,X2703,Y2703,Z2703,AA2703,AB2703)</f>
        <v>30</v>
      </c>
      <c r="U2703" s="99">
        <f>AP2703</f>
        <v>0</v>
      </c>
      <c r="V2703" s="99">
        <f>SUM(AS2703,AT2703,AU2703,AV2703,AW2703,AX2703,AY2703,AZ2703,BA2703,BB2703,BC2703)</f>
        <v>30</v>
      </c>
      <c r="W2703" s="99">
        <f>COUNT(AS2703,AT2703,AU2703,AV2703,AW2703,AX2703,AY2703,AZ2703,BA2703,BB2703,BC2703)</f>
        <v>1</v>
      </c>
      <c r="X2703" s="99">
        <v>0</v>
      </c>
      <c r="Y2703" s="99">
        <v>0</v>
      </c>
      <c r="Z2703" s="99">
        <v>0</v>
      </c>
      <c r="AA2703" s="99">
        <f>AR2703</f>
        <v>0</v>
      </c>
      <c r="AB2703" s="99">
        <f>AQ2703</f>
        <v>0</v>
      </c>
      <c r="AC2703" s="47"/>
      <c r="AD2703" s="100"/>
      <c r="AE2703" s="100"/>
      <c r="AF2703" s="100"/>
      <c r="AG2703" s="100"/>
      <c r="AH2703" s="100"/>
      <c r="AI2703" s="100"/>
      <c r="AJ2703" s="100"/>
      <c r="AK2703" s="100"/>
      <c r="AL2703" s="100"/>
      <c r="AM2703" s="100"/>
      <c r="AN2703" s="100"/>
      <c r="AO2703" s="44"/>
      <c r="AP2703" s="100"/>
      <c r="AQ2703" s="100"/>
      <c r="AR2703" s="100"/>
      <c r="AS2703" s="100"/>
      <c r="AT2703" s="100"/>
      <c r="AU2703" s="100">
        <v>30</v>
      </c>
      <c r="AV2703" s="100"/>
      <c r="AW2703" s="100"/>
      <c r="AX2703" s="100"/>
      <c r="AY2703" s="100"/>
      <c r="AZ2703" s="100"/>
      <c r="BA2703" s="100"/>
      <c r="BB2703" s="100"/>
      <c r="BC2703" s="100"/>
    </row>
    <row r="2704" spans="1:55" x14ac:dyDescent="0.3">
      <c r="A2704" s="99" t="s">
        <v>35</v>
      </c>
      <c r="B2704" s="99" t="s">
        <v>45</v>
      </c>
      <c r="C2704" s="99" t="s">
        <v>1983</v>
      </c>
      <c r="D2704" s="99" t="s">
        <v>1857</v>
      </c>
      <c r="E2704" s="99" t="s">
        <v>54</v>
      </c>
      <c r="F2704" s="99">
        <v>999925298</v>
      </c>
      <c r="G2704" s="99">
        <f>(J2704+T2704)-H2704</f>
        <v>85</v>
      </c>
      <c r="H2704" s="99"/>
      <c r="I2704" s="24"/>
      <c r="J2704" s="99">
        <f>SUM(K2704,L2704,N2704,O2704,P2704,Q2704)</f>
        <v>85</v>
      </c>
      <c r="K2704" s="99">
        <f>SUM(AD2704,AL2704,AN2704)</f>
        <v>0</v>
      </c>
      <c r="L2704" s="99">
        <f>SUM(AE2704,AF2704,AG2704,AH2704)</f>
        <v>0</v>
      </c>
      <c r="M2704" s="99">
        <f>COUNT(#REF!,#REF!,#REF!,#REF!,#REF!,#REF!,#REF!,AE2704,#REF!,#REF!,#REF!,#REF!,AF2704,AG2704,#REF!,#REF!,#REF!,AH2704)</f>
        <v>0</v>
      </c>
      <c r="N2704" s="99">
        <f>AI2704+AJ2704</f>
        <v>35</v>
      </c>
      <c r="O2704" s="99"/>
      <c r="P2704" s="99">
        <f>AK2704</f>
        <v>0</v>
      </c>
      <c r="Q2704" s="99">
        <f>AM2704</f>
        <v>50</v>
      </c>
      <c r="R2704" s="99">
        <v>0</v>
      </c>
      <c r="S2704" s="47"/>
      <c r="T2704" s="99">
        <f>SUM(U2704,V2704,X2704,Y2704,Z2704,AA2704,AB2704)</f>
        <v>0</v>
      </c>
      <c r="U2704" s="99">
        <f>AP2704</f>
        <v>0</v>
      </c>
      <c r="V2704" s="99">
        <f>SUM(AS2704,AT2704,AU2704,AV2704,AW2704,AX2704,AY2704,AZ2704,BA2704,BB2704,BC2704)</f>
        <v>0</v>
      </c>
      <c r="W2704" s="99">
        <f>COUNT(AS2704,AT2704,AU2704,AV2704,AW2704,AX2704,AY2704,AZ2704,BA2704,BB2704,BC2704)</f>
        <v>0</v>
      </c>
      <c r="X2704" s="99">
        <v>0</v>
      </c>
      <c r="Y2704" s="99">
        <v>0</v>
      </c>
      <c r="Z2704" s="99">
        <v>0</v>
      </c>
      <c r="AA2704" s="99">
        <f>AR2704</f>
        <v>0</v>
      </c>
      <c r="AB2704" s="99">
        <f>AQ2704</f>
        <v>0</v>
      </c>
      <c r="AC2704" s="47"/>
      <c r="AD2704" s="99"/>
      <c r="AE2704" s="99"/>
      <c r="AF2704" s="99"/>
      <c r="AG2704" s="99"/>
      <c r="AH2704" s="99"/>
      <c r="AI2704" s="99">
        <v>35</v>
      </c>
      <c r="AJ2704" s="99"/>
      <c r="AK2704" s="99"/>
      <c r="AL2704" s="99"/>
      <c r="AM2704" s="100">
        <v>50</v>
      </c>
      <c r="AN2704" s="100"/>
      <c r="AO2704" s="44"/>
      <c r="AP2704" s="100"/>
      <c r="AQ2704" s="100"/>
      <c r="AR2704" s="100"/>
      <c r="AS2704" s="100"/>
      <c r="AT2704" s="100"/>
      <c r="AU2704" s="100"/>
      <c r="AV2704" s="100"/>
      <c r="AW2704" s="100"/>
      <c r="AX2704" s="100"/>
      <c r="AY2704" s="100"/>
      <c r="AZ2704" s="100"/>
      <c r="BA2704" s="100"/>
      <c r="BB2704" s="100"/>
      <c r="BC2704" s="100"/>
    </row>
    <row r="2705" spans="1:55" x14ac:dyDescent="0.3">
      <c r="A2705" s="99" t="s">
        <v>305</v>
      </c>
      <c r="B2705" s="99" t="s">
        <v>45</v>
      </c>
      <c r="C2705" s="99" t="s">
        <v>89</v>
      </c>
      <c r="D2705" s="99" t="s">
        <v>2648</v>
      </c>
      <c r="E2705" s="99" t="s">
        <v>54</v>
      </c>
      <c r="F2705" s="99">
        <v>999927982</v>
      </c>
      <c r="G2705" s="99">
        <f>(J2705+T2705)-H2705</f>
        <v>295</v>
      </c>
      <c r="H2705" s="99"/>
      <c r="I2705" s="24"/>
      <c r="J2705" s="99">
        <f>SUM(K2705,L2705,N2705,O2705,P2705,Q2705)</f>
        <v>295</v>
      </c>
      <c r="K2705" s="99">
        <f>SUM(AD2705,AL2705,AN2705)</f>
        <v>0</v>
      </c>
      <c r="L2705" s="99">
        <f>SUM(AE2705,AF2705,AG2705,AH2705)</f>
        <v>0</v>
      </c>
      <c r="M2705" s="99">
        <f>COUNT(#REF!,#REF!,#REF!,#REF!,#REF!,#REF!,#REF!,AE2705,#REF!,#REF!,#REF!,#REF!,AF2705,AG2705,#REF!,#REF!,#REF!,AH2705)</f>
        <v>0</v>
      </c>
      <c r="N2705" s="99">
        <f>AI2705+AJ2705</f>
        <v>105</v>
      </c>
      <c r="O2705" s="99"/>
      <c r="P2705" s="99">
        <f>AK2705</f>
        <v>90</v>
      </c>
      <c r="Q2705" s="99">
        <f>AM2705</f>
        <v>100</v>
      </c>
      <c r="R2705" s="99">
        <v>0</v>
      </c>
      <c r="S2705" s="47"/>
      <c r="T2705" s="99">
        <f>SUM(U2705,V2705,X2705,Y2705,Z2705,AA2705,AB2705)</f>
        <v>0</v>
      </c>
      <c r="U2705" s="99">
        <f>AP2705</f>
        <v>0</v>
      </c>
      <c r="V2705" s="99">
        <f>SUM(AS2705,AT2705,AU2705,AV2705,AW2705,AX2705,AY2705,AZ2705,BA2705,BB2705,BC2705)</f>
        <v>0</v>
      </c>
      <c r="W2705" s="99">
        <f>COUNT(AS2705,AT2705,AU2705,AV2705,AW2705,AX2705,AY2705,AZ2705,BA2705,BB2705,BC2705)</f>
        <v>0</v>
      </c>
      <c r="X2705" s="99">
        <v>0</v>
      </c>
      <c r="Y2705" s="99">
        <v>0</v>
      </c>
      <c r="Z2705" s="99">
        <v>0</v>
      </c>
      <c r="AA2705" s="99">
        <f>AR2705</f>
        <v>0</v>
      </c>
      <c r="AB2705" s="99">
        <f>AQ2705</f>
        <v>0</v>
      </c>
      <c r="AC2705" s="47"/>
      <c r="AD2705" s="99"/>
      <c r="AE2705" s="99"/>
      <c r="AF2705" s="99"/>
      <c r="AG2705" s="99"/>
      <c r="AH2705" s="99"/>
      <c r="AI2705" s="99"/>
      <c r="AJ2705" s="99">
        <v>105</v>
      </c>
      <c r="AK2705" s="99">
        <v>90</v>
      </c>
      <c r="AL2705" s="99"/>
      <c r="AM2705" s="100">
        <v>100</v>
      </c>
      <c r="AN2705" s="100"/>
      <c r="AO2705" s="44"/>
      <c r="AP2705" s="100"/>
      <c r="AQ2705" s="100"/>
      <c r="AR2705" s="100"/>
      <c r="AS2705" s="100"/>
      <c r="AT2705" s="100"/>
      <c r="AU2705" s="100"/>
      <c r="AV2705" s="100"/>
      <c r="AW2705" s="100"/>
      <c r="AX2705" s="100"/>
      <c r="AY2705" s="100"/>
      <c r="AZ2705" s="100"/>
      <c r="BA2705" s="100"/>
      <c r="BB2705" s="100"/>
      <c r="BC2705" s="100"/>
    </row>
    <row r="2706" spans="1:55" x14ac:dyDescent="0.3">
      <c r="A2706" s="99" t="s">
        <v>305</v>
      </c>
      <c r="B2706" s="99" t="s">
        <v>45</v>
      </c>
      <c r="C2706" s="99" t="s">
        <v>1909</v>
      </c>
      <c r="D2706" s="99" t="s">
        <v>2348</v>
      </c>
      <c r="E2706" s="99" t="s">
        <v>54</v>
      </c>
      <c r="F2706" s="99">
        <v>999926842</v>
      </c>
      <c r="G2706" s="99">
        <f>(J2706+T2706)-H2706</f>
        <v>235</v>
      </c>
      <c r="H2706" s="99"/>
      <c r="I2706" s="24"/>
      <c r="J2706" s="99">
        <f>SUM(K2706,L2706,N2706,O2706,P2706,Q2706)</f>
        <v>235</v>
      </c>
      <c r="K2706" s="99">
        <f>SUM(AD2706,AL2706,AN2706)</f>
        <v>0</v>
      </c>
      <c r="L2706" s="99">
        <f>SUM(AE2706,AF2706,AG2706,AH2706)</f>
        <v>0</v>
      </c>
      <c r="M2706" s="99">
        <f>COUNT(#REF!,#REF!,#REF!,#REF!,#REF!,#REF!,#REF!,AE2706,#REF!,#REF!,#REF!,#REF!,AF2706,AG2706,#REF!,#REF!,#REF!,AH2706)</f>
        <v>0</v>
      </c>
      <c r="N2706" s="99">
        <f>AI2706+AJ2706</f>
        <v>70</v>
      </c>
      <c r="O2706" s="99"/>
      <c r="P2706" s="99">
        <f>AK2706</f>
        <v>90</v>
      </c>
      <c r="Q2706" s="99">
        <f>AM2706</f>
        <v>75</v>
      </c>
      <c r="R2706" s="99">
        <v>0</v>
      </c>
      <c r="S2706" s="47"/>
      <c r="T2706" s="99">
        <f>SUM(U2706,V2706,X2706,Y2706,Z2706,AA2706,AB2706)</f>
        <v>0</v>
      </c>
      <c r="U2706" s="99">
        <f>AP2706</f>
        <v>0</v>
      </c>
      <c r="V2706" s="99">
        <f>SUM(AS2706,AT2706,AU2706,AV2706,AW2706,AX2706,AY2706,AZ2706,BA2706,BB2706,BC2706)</f>
        <v>0</v>
      </c>
      <c r="W2706" s="99">
        <f>COUNT(AS2706,AT2706,AU2706,AV2706,AW2706,AX2706,AY2706,AZ2706,BA2706,BB2706,BC2706)</f>
        <v>0</v>
      </c>
      <c r="X2706" s="99">
        <v>0</v>
      </c>
      <c r="Y2706" s="99">
        <v>0</v>
      </c>
      <c r="Z2706" s="99">
        <v>0</v>
      </c>
      <c r="AA2706" s="99">
        <f>AR2706</f>
        <v>0</v>
      </c>
      <c r="AB2706" s="99">
        <f>AQ2706</f>
        <v>0</v>
      </c>
      <c r="AC2706" s="47"/>
      <c r="AD2706" s="99"/>
      <c r="AE2706" s="99"/>
      <c r="AF2706" s="99"/>
      <c r="AG2706" s="99"/>
      <c r="AH2706" s="99"/>
      <c r="AI2706" s="99">
        <v>70</v>
      </c>
      <c r="AJ2706" s="99"/>
      <c r="AK2706" s="99">
        <v>90</v>
      </c>
      <c r="AL2706" s="99"/>
      <c r="AM2706" s="100">
        <v>75</v>
      </c>
      <c r="AN2706" s="100"/>
      <c r="AO2706" s="44"/>
      <c r="AP2706" s="100"/>
      <c r="AQ2706" s="100"/>
      <c r="AR2706" s="100"/>
      <c r="AS2706" s="100"/>
      <c r="AT2706" s="100"/>
      <c r="AU2706" s="100"/>
      <c r="AV2706" s="100"/>
      <c r="AW2706" s="100"/>
      <c r="AX2706" s="100"/>
      <c r="AY2706" s="100"/>
      <c r="AZ2706" s="100"/>
      <c r="BA2706" s="100"/>
      <c r="BB2706" s="100"/>
      <c r="BC2706" s="100"/>
    </row>
    <row r="2707" spans="1:55" x14ac:dyDescent="0.3">
      <c r="A2707" s="100" t="s">
        <v>305</v>
      </c>
      <c r="B2707" s="100" t="s">
        <v>45</v>
      </c>
      <c r="C2707" s="100" t="s">
        <v>1112</v>
      </c>
      <c r="D2707" s="100" t="s">
        <v>3268</v>
      </c>
      <c r="E2707" s="100" t="s">
        <v>54</v>
      </c>
      <c r="F2707" s="100">
        <v>999929181</v>
      </c>
      <c r="G2707" s="99">
        <f>(J2707+T2707)-H2707</f>
        <v>120</v>
      </c>
      <c r="H2707" s="100"/>
      <c r="I2707" s="44"/>
      <c r="J2707" s="99">
        <f>SUM(K2707,L2707,N2707,O2707,P2707,Q2707)</f>
        <v>0</v>
      </c>
      <c r="K2707" s="99">
        <f>SUM(AD2707,AL2707,AN2707)</f>
        <v>0</v>
      </c>
      <c r="L2707" s="99">
        <f>SUM(AE2707,AF2707,AG2707,AH2707)</f>
        <v>0</v>
      </c>
      <c r="M2707" s="99">
        <f>COUNT(#REF!,#REF!,#REF!,#REF!,#REF!,#REF!,#REF!,AE2707,#REF!,#REF!,#REF!,#REF!,AF2707,AG2707,#REF!,#REF!,#REF!,AH2707)</f>
        <v>0</v>
      </c>
      <c r="N2707" s="99">
        <f>AI2707+AJ2707</f>
        <v>0</v>
      </c>
      <c r="O2707" s="99"/>
      <c r="P2707" s="99">
        <f>AK2707</f>
        <v>0</v>
      </c>
      <c r="Q2707" s="99">
        <f>AM2707</f>
        <v>0</v>
      </c>
      <c r="R2707" s="99">
        <v>0</v>
      </c>
      <c r="S2707" s="47"/>
      <c r="T2707" s="99">
        <f>SUM(U2707,V2707,X2707,Y2707,Z2707,AA2707,AB2707)</f>
        <v>120</v>
      </c>
      <c r="U2707" s="99">
        <f>AP2707</f>
        <v>0</v>
      </c>
      <c r="V2707" s="99">
        <f>SUM(AS2707,AT2707,AU2707,AV2707,AW2707,AX2707,AY2707,AZ2707,BA2707,BB2707,BC2707)</f>
        <v>120</v>
      </c>
      <c r="W2707" s="99">
        <f>COUNT(AS2707,AT2707,AU2707,AV2707,AW2707,AX2707,AY2707,AZ2707,BA2707,BB2707,BC2707)</f>
        <v>1</v>
      </c>
      <c r="X2707" s="99">
        <v>0</v>
      </c>
      <c r="Y2707" s="99">
        <v>0</v>
      </c>
      <c r="Z2707" s="99">
        <v>0</v>
      </c>
      <c r="AA2707" s="99">
        <f>AR2707</f>
        <v>0</v>
      </c>
      <c r="AB2707" s="99">
        <f>AQ2707</f>
        <v>0</v>
      </c>
      <c r="AC2707" s="47"/>
      <c r="AD2707" s="100"/>
      <c r="AE2707" s="100"/>
      <c r="AF2707" s="100"/>
      <c r="AG2707" s="100"/>
      <c r="AH2707" s="100"/>
      <c r="AI2707" s="100"/>
      <c r="AJ2707" s="100"/>
      <c r="AK2707" s="100"/>
      <c r="AL2707" s="100"/>
      <c r="AM2707" s="100"/>
      <c r="AN2707" s="100"/>
      <c r="AO2707" s="44"/>
      <c r="AP2707" s="100"/>
      <c r="AQ2707" s="100"/>
      <c r="AR2707" s="100"/>
      <c r="AS2707" s="100"/>
      <c r="AT2707" s="100"/>
      <c r="AU2707" s="100"/>
      <c r="AV2707" s="100"/>
      <c r="AW2707" s="100"/>
      <c r="AX2707" s="100"/>
      <c r="AY2707" s="100"/>
      <c r="AZ2707" s="100">
        <v>120</v>
      </c>
      <c r="BA2707" s="100"/>
      <c r="BB2707" s="100"/>
      <c r="BC2707" s="100"/>
    </row>
    <row r="2708" spans="1:55" x14ac:dyDescent="0.3">
      <c r="A2708" s="100" t="s">
        <v>305</v>
      </c>
      <c r="B2708" s="100" t="s">
        <v>45</v>
      </c>
      <c r="C2708" s="100" t="s">
        <v>3269</v>
      </c>
      <c r="D2708" s="100" t="s">
        <v>3263</v>
      </c>
      <c r="E2708" s="100" t="s">
        <v>54</v>
      </c>
      <c r="F2708" s="100">
        <v>999930312</v>
      </c>
      <c r="G2708" s="99">
        <f>(J2708+T2708)-H2708</f>
        <v>90</v>
      </c>
      <c r="H2708" s="100"/>
      <c r="I2708" s="44"/>
      <c r="J2708" s="99">
        <f>SUM(K2708,L2708,N2708,O2708,P2708,Q2708)</f>
        <v>0</v>
      </c>
      <c r="K2708" s="99">
        <f>SUM(AD2708,AL2708,AN2708)</f>
        <v>0</v>
      </c>
      <c r="L2708" s="99">
        <f>SUM(AE2708,AF2708,AG2708,AH2708)</f>
        <v>0</v>
      </c>
      <c r="M2708" s="99">
        <f>COUNT(#REF!,#REF!,#REF!,#REF!,#REF!,#REF!,#REF!,AE2708,#REF!,#REF!,#REF!,#REF!,AF2708,AG2708,#REF!,#REF!,#REF!,AH2708)</f>
        <v>0</v>
      </c>
      <c r="N2708" s="99">
        <f>AI2708+AJ2708</f>
        <v>0</v>
      </c>
      <c r="O2708" s="99"/>
      <c r="P2708" s="99">
        <f>AK2708</f>
        <v>0</v>
      </c>
      <c r="Q2708" s="99">
        <f>AM2708</f>
        <v>0</v>
      </c>
      <c r="R2708" s="99">
        <v>0</v>
      </c>
      <c r="S2708" s="47"/>
      <c r="T2708" s="99">
        <f>SUM(U2708,V2708,X2708,Y2708,Z2708,AA2708,AB2708)</f>
        <v>90</v>
      </c>
      <c r="U2708" s="99">
        <f>AP2708</f>
        <v>0</v>
      </c>
      <c r="V2708" s="99">
        <f>SUM(AS2708,AT2708,AU2708,AV2708,AW2708,AX2708,AY2708,AZ2708,BA2708,BB2708,BC2708)</f>
        <v>90</v>
      </c>
      <c r="W2708" s="99">
        <f>COUNT(AS2708,AT2708,AU2708,AV2708,AW2708,AX2708,AY2708,AZ2708,BA2708,BB2708,BC2708)</f>
        <v>1</v>
      </c>
      <c r="X2708" s="99">
        <v>0</v>
      </c>
      <c r="Y2708" s="99">
        <v>0</v>
      </c>
      <c r="Z2708" s="99">
        <v>0</v>
      </c>
      <c r="AA2708" s="99">
        <f>AR2708</f>
        <v>0</v>
      </c>
      <c r="AB2708" s="99">
        <f>AQ2708</f>
        <v>0</v>
      </c>
      <c r="AC2708" s="47"/>
      <c r="AD2708" s="100"/>
      <c r="AE2708" s="100"/>
      <c r="AF2708" s="100"/>
      <c r="AG2708" s="100"/>
      <c r="AH2708" s="100"/>
      <c r="AI2708" s="100"/>
      <c r="AJ2708" s="100"/>
      <c r="AK2708" s="100"/>
      <c r="AL2708" s="100"/>
      <c r="AM2708" s="100"/>
      <c r="AN2708" s="100"/>
      <c r="AO2708" s="44"/>
      <c r="AP2708" s="100"/>
      <c r="AQ2708" s="100"/>
      <c r="AR2708" s="100"/>
      <c r="AS2708" s="100"/>
      <c r="AT2708" s="100"/>
      <c r="AU2708" s="100"/>
      <c r="AV2708" s="100"/>
      <c r="AW2708" s="100"/>
      <c r="AX2708" s="100"/>
      <c r="AY2708" s="100"/>
      <c r="AZ2708" s="100">
        <v>90</v>
      </c>
      <c r="BA2708" s="100"/>
      <c r="BB2708" s="100"/>
      <c r="BC2708" s="100"/>
    </row>
    <row r="2709" spans="1:55" x14ac:dyDescent="0.3">
      <c r="A2709" s="100" t="s">
        <v>305</v>
      </c>
      <c r="B2709" s="100" t="s">
        <v>45</v>
      </c>
      <c r="C2709" s="100" t="s">
        <v>2808</v>
      </c>
      <c r="D2709" s="100" t="s">
        <v>2809</v>
      </c>
      <c r="E2709" s="100" t="s">
        <v>54</v>
      </c>
      <c r="F2709" s="100">
        <v>999927230</v>
      </c>
      <c r="G2709" s="99">
        <f>(J2709+T2709)-H2709</f>
        <v>70</v>
      </c>
      <c r="H2709" s="100"/>
      <c r="I2709" s="44"/>
      <c r="J2709" s="99">
        <f>SUM(K2709,L2709,N2709,O2709,P2709,Q2709)</f>
        <v>0</v>
      </c>
      <c r="K2709" s="99">
        <f>SUM(AD2709,AL2709,AN2709)</f>
        <v>0</v>
      </c>
      <c r="L2709" s="99">
        <f>SUM(AE2709,AF2709,AG2709,AH2709)</f>
        <v>0</v>
      </c>
      <c r="M2709" s="99">
        <f>COUNT(#REF!,#REF!,#REF!,#REF!,#REF!,#REF!,#REF!,AE2709,#REF!,#REF!,#REF!,#REF!,AF2709,AG2709,#REF!,#REF!,#REF!,AH2709)</f>
        <v>0</v>
      </c>
      <c r="N2709" s="99">
        <f>AI2709+AJ2709</f>
        <v>0</v>
      </c>
      <c r="O2709" s="99"/>
      <c r="P2709" s="99">
        <f>AK2709</f>
        <v>0</v>
      </c>
      <c r="Q2709" s="99">
        <f>AM2709</f>
        <v>0</v>
      </c>
      <c r="R2709" s="99">
        <v>0</v>
      </c>
      <c r="S2709" s="44"/>
      <c r="T2709" s="99">
        <f>SUM(U2709,V2709,X2709,Y2709,Z2709,AA2709,AB2709)</f>
        <v>70</v>
      </c>
      <c r="U2709" s="99">
        <f>AP2709</f>
        <v>10</v>
      </c>
      <c r="V2709" s="99">
        <f>SUM(AS2709,AT2709,AU2709,AV2709,AW2709,AX2709,AY2709,AZ2709,BA2709,BB2709,BC2709)</f>
        <v>60</v>
      </c>
      <c r="W2709" s="99">
        <f>COUNT(AS2709,AT2709,AU2709,AV2709,AW2709,AX2709,AY2709,AZ2709,BA2709,BB2709,BC2709)</f>
        <v>1</v>
      </c>
      <c r="X2709" s="99">
        <v>0</v>
      </c>
      <c r="Y2709" s="99">
        <v>0</v>
      </c>
      <c r="Z2709" s="99">
        <v>0</v>
      </c>
      <c r="AA2709" s="99">
        <f>AR2709</f>
        <v>0</v>
      </c>
      <c r="AB2709" s="99">
        <f>AQ2709</f>
        <v>0</v>
      </c>
      <c r="AC2709" s="44"/>
      <c r="AD2709" s="100"/>
      <c r="AE2709" s="100"/>
      <c r="AF2709" s="100"/>
      <c r="AG2709" s="100"/>
      <c r="AH2709" s="100"/>
      <c r="AI2709" s="100"/>
      <c r="AJ2709" s="100"/>
      <c r="AK2709" s="100"/>
      <c r="AL2709" s="100"/>
      <c r="AM2709" s="100"/>
      <c r="AN2709" s="100"/>
      <c r="AO2709" s="44"/>
      <c r="AP2709" s="100">
        <v>10</v>
      </c>
      <c r="AQ2709" s="100"/>
      <c r="AR2709" s="100"/>
      <c r="AS2709" s="100">
        <v>60</v>
      </c>
      <c r="AT2709" s="100"/>
      <c r="AU2709" s="100"/>
      <c r="AV2709" s="100"/>
      <c r="AW2709" s="100"/>
      <c r="AX2709" s="100"/>
      <c r="AY2709" s="100"/>
      <c r="AZ2709" s="100"/>
      <c r="BA2709" s="100"/>
      <c r="BB2709" s="100"/>
      <c r="BC2709" s="100"/>
    </row>
    <row r="2710" spans="1:55" x14ac:dyDescent="0.3">
      <c r="A2710" s="100" t="s">
        <v>305</v>
      </c>
      <c r="B2710" s="100" t="s">
        <v>45</v>
      </c>
      <c r="C2710" s="100" t="s">
        <v>1931</v>
      </c>
      <c r="D2710" s="100" t="s">
        <v>351</v>
      </c>
      <c r="E2710" s="100" t="s">
        <v>54</v>
      </c>
      <c r="F2710" s="100">
        <v>999925137</v>
      </c>
      <c r="G2710" s="99">
        <f>(J2710+T2710)-H2710</f>
        <v>68</v>
      </c>
      <c r="H2710" s="99"/>
      <c r="I2710" s="24"/>
      <c r="J2710" s="99">
        <f>SUM(K2710,L2710,N2710,O2710,P2710,Q2710)</f>
        <v>68</v>
      </c>
      <c r="K2710" s="99">
        <f>SUM(AD2710,AL2710,AN2710)</f>
        <v>0</v>
      </c>
      <c r="L2710" s="99">
        <f>SUM(AE2710,AF2710,AG2710,AH2710)</f>
        <v>68</v>
      </c>
      <c r="M2710" s="99">
        <f>COUNT(#REF!,#REF!,#REF!,#REF!,#REF!,#REF!,#REF!,AE2710,#REF!,#REF!,#REF!,#REF!,AF2710,AG2710,#REF!,#REF!,#REF!,AH2710)</f>
        <v>1</v>
      </c>
      <c r="N2710" s="99">
        <f>AI2710+AJ2710</f>
        <v>0</v>
      </c>
      <c r="O2710" s="99"/>
      <c r="P2710" s="99">
        <f>AK2710</f>
        <v>0</v>
      </c>
      <c r="Q2710" s="99">
        <f>AM2710</f>
        <v>0</v>
      </c>
      <c r="R2710" s="99">
        <v>0</v>
      </c>
      <c r="S2710" s="47"/>
      <c r="T2710" s="99">
        <f>SUM(U2710,V2710,X2710,Y2710,Z2710,AA2710,AB2710)</f>
        <v>0</v>
      </c>
      <c r="U2710" s="99">
        <f>AP2710</f>
        <v>0</v>
      </c>
      <c r="V2710" s="99">
        <f>SUM(AS2710,AT2710,AU2710,AV2710,AW2710,AX2710,AY2710,AZ2710,BA2710,BB2710,BC2710)</f>
        <v>0</v>
      </c>
      <c r="W2710" s="99">
        <f>COUNT(AS2710,AT2710,AU2710,AV2710,AW2710,AX2710,AY2710,AZ2710,BA2710,BB2710,BC2710)</f>
        <v>0</v>
      </c>
      <c r="X2710" s="99">
        <v>0</v>
      </c>
      <c r="Y2710" s="99">
        <v>0</v>
      </c>
      <c r="Z2710" s="99">
        <v>0</v>
      </c>
      <c r="AA2710" s="99">
        <f>AR2710</f>
        <v>0</v>
      </c>
      <c r="AB2710" s="99">
        <f>AQ2710</f>
        <v>0</v>
      </c>
      <c r="AC2710" s="47"/>
      <c r="AD2710" s="99"/>
      <c r="AE2710" s="99"/>
      <c r="AF2710" s="99"/>
      <c r="AG2710" s="99">
        <v>68</v>
      </c>
      <c r="AH2710" s="99"/>
      <c r="AI2710" s="99"/>
      <c r="AJ2710" s="99"/>
      <c r="AK2710" s="99"/>
      <c r="AL2710" s="99"/>
      <c r="AM2710" s="100"/>
      <c r="AN2710" s="100"/>
      <c r="AO2710" s="44"/>
      <c r="AP2710" s="100"/>
      <c r="AQ2710" s="100"/>
      <c r="AR2710" s="100"/>
      <c r="AS2710" s="100"/>
      <c r="AT2710" s="100"/>
      <c r="AU2710" s="100"/>
      <c r="AV2710" s="100"/>
      <c r="AW2710" s="100"/>
      <c r="AX2710" s="100"/>
      <c r="AY2710" s="100"/>
      <c r="AZ2710" s="100"/>
      <c r="BA2710" s="100"/>
      <c r="BB2710" s="100"/>
      <c r="BC2710" s="100"/>
    </row>
    <row r="2711" spans="1:55" x14ac:dyDescent="0.3">
      <c r="A2711" s="100" t="s">
        <v>305</v>
      </c>
      <c r="B2711" s="100" t="s">
        <v>45</v>
      </c>
      <c r="C2711" s="100" t="s">
        <v>1832</v>
      </c>
      <c r="D2711" s="100" t="s">
        <v>1620</v>
      </c>
      <c r="E2711" s="100" t="s">
        <v>54</v>
      </c>
      <c r="F2711" s="100">
        <v>999929066</v>
      </c>
      <c r="G2711" s="99">
        <f>(J2711+T2711)-H2711</f>
        <v>68</v>
      </c>
      <c r="H2711" s="100"/>
      <c r="I2711" s="44"/>
      <c r="J2711" s="99">
        <f>SUM(K2711,L2711,N2711,O2711,P2711,Q2711)</f>
        <v>0</v>
      </c>
      <c r="K2711" s="99">
        <f>SUM(AD2711,AL2711,AN2711)</f>
        <v>0</v>
      </c>
      <c r="L2711" s="99">
        <f>SUM(AE2711,AF2711,AG2711,AH2711)</f>
        <v>0</v>
      </c>
      <c r="M2711" s="99">
        <f>COUNT(#REF!,#REF!,#REF!,#REF!,#REF!,#REF!,#REF!,AE2711,#REF!,#REF!,#REF!,#REF!,AF2711,AG2711,#REF!,#REF!,#REF!,AH2711)</f>
        <v>0</v>
      </c>
      <c r="N2711" s="99">
        <f>AI2711+AJ2711</f>
        <v>0</v>
      </c>
      <c r="O2711" s="99"/>
      <c r="P2711" s="99">
        <f>AK2711</f>
        <v>0</v>
      </c>
      <c r="Q2711" s="99">
        <f>AM2711</f>
        <v>0</v>
      </c>
      <c r="R2711" s="99">
        <v>0</v>
      </c>
      <c r="S2711" s="47"/>
      <c r="T2711" s="99">
        <f>SUM(U2711,V2711,X2711,Y2711,Z2711,AA2711,AB2711)</f>
        <v>68</v>
      </c>
      <c r="U2711" s="99">
        <f>AP2711</f>
        <v>0</v>
      </c>
      <c r="V2711" s="99">
        <f>SUM(AS2711,AT2711,AU2711,AV2711,AW2711,AX2711,AY2711,AZ2711,BA2711,BB2711,BC2711)</f>
        <v>68</v>
      </c>
      <c r="W2711" s="99">
        <f>COUNT(AS2711,AT2711,AU2711,AV2711,AW2711,AX2711,AY2711,AZ2711,BA2711,BB2711,BC2711)</f>
        <v>1</v>
      </c>
      <c r="X2711" s="99">
        <v>0</v>
      </c>
      <c r="Y2711" s="99">
        <v>0</v>
      </c>
      <c r="Z2711" s="99">
        <v>0</v>
      </c>
      <c r="AA2711" s="99">
        <f>AR2711</f>
        <v>0</v>
      </c>
      <c r="AB2711" s="99">
        <f>AQ2711</f>
        <v>0</v>
      </c>
      <c r="AC2711" s="47"/>
      <c r="AD2711" s="100"/>
      <c r="AE2711" s="100"/>
      <c r="AF2711" s="100"/>
      <c r="AG2711" s="100"/>
      <c r="AH2711" s="100"/>
      <c r="AI2711" s="100"/>
      <c r="AJ2711" s="100"/>
      <c r="AK2711" s="100"/>
      <c r="AL2711" s="100"/>
      <c r="AM2711" s="100"/>
      <c r="AN2711" s="100"/>
      <c r="AO2711" s="44"/>
      <c r="AP2711" s="100"/>
      <c r="AQ2711" s="100"/>
      <c r="AR2711" s="100"/>
      <c r="AS2711" s="100"/>
      <c r="AT2711" s="100"/>
      <c r="AU2711" s="100"/>
      <c r="AV2711" s="100"/>
      <c r="AW2711" s="100"/>
      <c r="AX2711" s="100"/>
      <c r="AY2711" s="100"/>
      <c r="AZ2711" s="100">
        <v>68</v>
      </c>
      <c r="BA2711" s="100"/>
      <c r="BB2711" s="100"/>
      <c r="BC2711" s="100"/>
    </row>
    <row r="2712" spans="1:55" x14ac:dyDescent="0.3">
      <c r="A2712" s="100" t="s">
        <v>305</v>
      </c>
      <c r="B2712" s="100" t="s">
        <v>45</v>
      </c>
      <c r="C2712" s="100" t="s">
        <v>482</v>
      </c>
      <c r="D2712" s="100" t="s">
        <v>2319</v>
      </c>
      <c r="E2712" s="100" t="s">
        <v>54</v>
      </c>
      <c r="F2712" s="100">
        <v>999929276</v>
      </c>
      <c r="G2712" s="99">
        <f>(J2712+T2712)-H2712</f>
        <v>68</v>
      </c>
      <c r="H2712" s="100"/>
      <c r="I2712" s="44"/>
      <c r="J2712" s="99">
        <f>SUM(K2712,L2712,N2712,O2712,P2712,Q2712)</f>
        <v>0</v>
      </c>
      <c r="K2712" s="99">
        <f>SUM(AD2712,AL2712,AN2712)</f>
        <v>0</v>
      </c>
      <c r="L2712" s="99">
        <f>SUM(AE2712,AF2712,AG2712,AH2712)</f>
        <v>0</v>
      </c>
      <c r="M2712" s="99">
        <f>COUNT(#REF!,#REF!,#REF!,#REF!,#REF!,#REF!,#REF!,AE2712,#REF!,#REF!,#REF!,#REF!,AF2712,AG2712,#REF!,#REF!,#REF!,AH2712)</f>
        <v>0</v>
      </c>
      <c r="N2712" s="99">
        <f>AI2712+AJ2712</f>
        <v>0</v>
      </c>
      <c r="O2712" s="99"/>
      <c r="P2712" s="99">
        <f>AK2712</f>
        <v>0</v>
      </c>
      <c r="Q2712" s="99">
        <f>AM2712</f>
        <v>0</v>
      </c>
      <c r="R2712" s="99">
        <v>0</v>
      </c>
      <c r="S2712" s="47"/>
      <c r="T2712" s="99">
        <f>SUM(U2712,V2712,X2712,Y2712,Z2712,AA2712,AB2712)</f>
        <v>68</v>
      </c>
      <c r="U2712" s="99">
        <f>AP2712</f>
        <v>0</v>
      </c>
      <c r="V2712" s="99">
        <f>SUM(AS2712,AT2712,AU2712,AV2712,AW2712,AX2712,AY2712,AZ2712,BA2712,BB2712,BC2712)</f>
        <v>68</v>
      </c>
      <c r="W2712" s="99">
        <f>COUNT(AS2712,AT2712,AU2712,AV2712,AW2712,AX2712,AY2712,AZ2712,BA2712,BB2712,BC2712)</f>
        <v>1</v>
      </c>
      <c r="X2712" s="99">
        <v>0</v>
      </c>
      <c r="Y2712" s="99">
        <v>0</v>
      </c>
      <c r="Z2712" s="99">
        <v>0</v>
      </c>
      <c r="AA2712" s="99">
        <f>AR2712</f>
        <v>0</v>
      </c>
      <c r="AB2712" s="99">
        <f>AQ2712</f>
        <v>0</v>
      </c>
      <c r="AC2712" s="47"/>
      <c r="AD2712" s="100"/>
      <c r="AE2712" s="100"/>
      <c r="AF2712" s="100"/>
      <c r="AG2712" s="100"/>
      <c r="AH2712" s="100"/>
      <c r="AI2712" s="100"/>
      <c r="AJ2712" s="100"/>
      <c r="AK2712" s="100"/>
      <c r="AL2712" s="100"/>
      <c r="AM2712" s="100"/>
      <c r="AN2712" s="100"/>
      <c r="AO2712" s="44"/>
      <c r="AP2712" s="100"/>
      <c r="AQ2712" s="100"/>
      <c r="AR2712" s="100"/>
      <c r="AS2712" s="100"/>
      <c r="AT2712" s="100"/>
      <c r="AU2712" s="100"/>
      <c r="AV2712" s="100"/>
      <c r="AW2712" s="100"/>
      <c r="AX2712" s="100"/>
      <c r="AY2712" s="100"/>
      <c r="AZ2712" s="100">
        <v>68</v>
      </c>
      <c r="BA2712" s="100"/>
      <c r="BB2712" s="100"/>
      <c r="BC2712" s="100"/>
    </row>
    <row r="2713" spans="1:55" x14ac:dyDescent="0.3">
      <c r="A2713" s="100" t="s">
        <v>305</v>
      </c>
      <c r="B2713" s="100" t="s">
        <v>45</v>
      </c>
      <c r="C2713" s="100" t="s">
        <v>2339</v>
      </c>
      <c r="D2713" s="100" t="s">
        <v>2485</v>
      </c>
      <c r="E2713" s="100" t="s">
        <v>54</v>
      </c>
      <c r="F2713" s="100">
        <v>999927291</v>
      </c>
      <c r="G2713" s="99">
        <f>(J2713+T2713)-H2713</f>
        <v>60</v>
      </c>
      <c r="H2713" s="99">
        <f>(K2713+L2713+N2713+O2713+P2713+Q2713+R2713)*0.5</f>
        <v>60</v>
      </c>
      <c r="I2713" s="24"/>
      <c r="J2713" s="99">
        <f>SUM(K2713,L2713,N2713,O2713,P2713,Q2713)</f>
        <v>120</v>
      </c>
      <c r="K2713" s="99">
        <f>SUM(AD2713,AL2713,AN2713)</f>
        <v>0</v>
      </c>
      <c r="L2713" s="99">
        <f>SUM(AE2713,AF2713,AG2713,AH2713)</f>
        <v>120</v>
      </c>
      <c r="M2713" s="99">
        <f>COUNT(#REF!,#REF!,#REF!,#REF!,#REF!,#REF!,#REF!,AE2713,#REF!,#REF!,#REF!,#REF!,AF2713,AG2713,#REF!,#REF!,#REF!,AH2713)</f>
        <v>1</v>
      </c>
      <c r="N2713" s="99">
        <f>AI2713+AJ2713</f>
        <v>0</v>
      </c>
      <c r="O2713" s="99"/>
      <c r="P2713" s="99">
        <f>AK2713</f>
        <v>0</v>
      </c>
      <c r="Q2713" s="99">
        <f>AM2713</f>
        <v>0</v>
      </c>
      <c r="R2713" s="99">
        <v>0</v>
      </c>
      <c r="S2713" s="47"/>
      <c r="T2713" s="99">
        <f>SUM(U2713,V2713,X2713,Y2713,Z2713,AA2713,AB2713)</f>
        <v>0</v>
      </c>
      <c r="U2713" s="99">
        <f>AP2713</f>
        <v>0</v>
      </c>
      <c r="V2713" s="99">
        <f>SUM(AS2713,AT2713,AU2713,AV2713,AW2713,AX2713,AY2713,AZ2713,BA2713,BB2713,BC2713)</f>
        <v>0</v>
      </c>
      <c r="W2713" s="99">
        <f>COUNT(AS2713,AT2713,AU2713,AV2713,AW2713,AX2713,AY2713,AZ2713,BA2713,BB2713,BC2713)</f>
        <v>0</v>
      </c>
      <c r="X2713" s="99">
        <v>0</v>
      </c>
      <c r="Y2713" s="99">
        <v>0</v>
      </c>
      <c r="Z2713" s="99">
        <v>0</v>
      </c>
      <c r="AA2713" s="99">
        <f>AR2713</f>
        <v>0</v>
      </c>
      <c r="AB2713" s="99">
        <f>AQ2713</f>
        <v>0</v>
      </c>
      <c r="AC2713" s="47"/>
      <c r="AD2713" s="99"/>
      <c r="AE2713" s="99"/>
      <c r="AF2713" s="99"/>
      <c r="AG2713" s="99">
        <v>120</v>
      </c>
      <c r="AH2713" s="99"/>
      <c r="AI2713" s="99"/>
      <c r="AJ2713" s="99"/>
      <c r="AK2713" s="99"/>
      <c r="AL2713" s="99"/>
      <c r="AM2713" s="100"/>
      <c r="AN2713" s="100"/>
      <c r="AO2713" s="44"/>
      <c r="AP2713" s="100"/>
      <c r="AQ2713" s="100"/>
      <c r="AR2713" s="100"/>
      <c r="AS2713" s="100"/>
      <c r="AT2713" s="100"/>
      <c r="AU2713" s="100"/>
      <c r="AV2713" s="100"/>
      <c r="AW2713" s="100"/>
      <c r="AX2713" s="100"/>
      <c r="AY2713" s="100"/>
      <c r="AZ2713" s="100"/>
      <c r="BA2713" s="100"/>
      <c r="BB2713" s="100"/>
      <c r="BC2713" s="100"/>
    </row>
    <row r="2714" spans="1:55" x14ac:dyDescent="0.3">
      <c r="A2714" s="102" t="s">
        <v>305</v>
      </c>
      <c r="B2714" s="102" t="s">
        <v>45</v>
      </c>
      <c r="C2714" s="102" t="s">
        <v>274</v>
      </c>
      <c r="D2714" s="102" t="s">
        <v>2500</v>
      </c>
      <c r="E2714" s="102" t="s">
        <v>54</v>
      </c>
      <c r="F2714" s="99">
        <v>999927327</v>
      </c>
      <c r="G2714" s="99">
        <f>(J2714+T2714)-H2714</f>
        <v>60</v>
      </c>
      <c r="H2714" s="99"/>
      <c r="I2714" s="24"/>
      <c r="J2714" s="99">
        <f>SUM(K2714,L2714,N2714,O2714,P2714,Q2714)</f>
        <v>60</v>
      </c>
      <c r="K2714" s="99">
        <f>SUM(AD2714,AL2714,AN2714)</f>
        <v>0</v>
      </c>
      <c r="L2714" s="99">
        <f>SUM(AE2714,AF2714,AG2714,AH2714)</f>
        <v>60</v>
      </c>
      <c r="M2714" s="99">
        <f>COUNT(#REF!,#REF!,#REF!,#REF!,#REF!,#REF!,#REF!,AE2714,#REF!,#REF!,#REF!,#REF!,AF2714,AG2714,#REF!,#REF!,#REF!,AH2714)</f>
        <v>1</v>
      </c>
      <c r="N2714" s="99">
        <f>AI2714+AJ2714</f>
        <v>0</v>
      </c>
      <c r="O2714" s="99"/>
      <c r="P2714" s="99">
        <f>AK2714</f>
        <v>0</v>
      </c>
      <c r="Q2714" s="99">
        <f>AM2714</f>
        <v>0</v>
      </c>
      <c r="R2714" s="99">
        <v>0</v>
      </c>
      <c r="S2714" s="47"/>
      <c r="T2714" s="99">
        <f>SUM(U2714,V2714,X2714,Y2714,Z2714,AA2714,AB2714)</f>
        <v>0</v>
      </c>
      <c r="U2714" s="99">
        <f>AP2714</f>
        <v>0</v>
      </c>
      <c r="V2714" s="99">
        <f>SUM(AS2714,AT2714,AU2714,AV2714,AW2714,AX2714,AY2714,AZ2714,BA2714,BB2714,BC2714)</f>
        <v>0</v>
      </c>
      <c r="W2714" s="99">
        <f>COUNT(AS2714,AT2714,AU2714,AV2714,AW2714,AX2714,AY2714,AZ2714,BA2714,BB2714,BC2714)</f>
        <v>0</v>
      </c>
      <c r="X2714" s="99">
        <v>0</v>
      </c>
      <c r="Y2714" s="99">
        <v>0</v>
      </c>
      <c r="Z2714" s="99">
        <v>0</v>
      </c>
      <c r="AA2714" s="99">
        <f>AR2714</f>
        <v>0</v>
      </c>
      <c r="AB2714" s="99">
        <f>AQ2714</f>
        <v>0</v>
      </c>
      <c r="AC2714" s="47"/>
      <c r="AD2714" s="99"/>
      <c r="AE2714" s="99">
        <v>60</v>
      </c>
      <c r="AF2714" s="99"/>
      <c r="AG2714" s="99"/>
      <c r="AH2714" s="99"/>
      <c r="AI2714" s="99"/>
      <c r="AJ2714" s="99"/>
      <c r="AK2714" s="99"/>
      <c r="AL2714" s="99"/>
      <c r="AM2714" s="100"/>
      <c r="AN2714" s="100"/>
      <c r="AO2714" s="44"/>
      <c r="AP2714" s="100"/>
      <c r="AQ2714" s="100"/>
      <c r="AR2714" s="100"/>
      <c r="AS2714" s="100"/>
      <c r="AT2714" s="100"/>
      <c r="AU2714" s="100"/>
      <c r="AV2714" s="100"/>
      <c r="AW2714" s="100"/>
      <c r="AX2714" s="100"/>
      <c r="AY2714" s="100"/>
      <c r="AZ2714" s="100"/>
      <c r="BA2714" s="100"/>
      <c r="BB2714" s="100"/>
      <c r="BC2714" s="100"/>
    </row>
    <row r="2715" spans="1:55" x14ac:dyDescent="0.3">
      <c r="A2715" s="100" t="s">
        <v>305</v>
      </c>
      <c r="B2715" s="100" t="s">
        <v>45</v>
      </c>
      <c r="C2715" s="100" t="s">
        <v>3149</v>
      </c>
      <c r="D2715" s="100" t="s">
        <v>764</v>
      </c>
      <c r="E2715" s="100" t="s">
        <v>54</v>
      </c>
      <c r="F2715" s="100">
        <v>999930572</v>
      </c>
      <c r="G2715" s="99">
        <f>(J2715+T2715)-H2715</f>
        <v>60</v>
      </c>
      <c r="H2715" s="100"/>
      <c r="I2715" s="44"/>
      <c r="J2715" s="99">
        <f>SUM(K2715,L2715,N2715,O2715,P2715,Q2715)</f>
        <v>0</v>
      </c>
      <c r="K2715" s="99">
        <f>SUM(AD2715,AL2715,AN2715)</f>
        <v>0</v>
      </c>
      <c r="L2715" s="99">
        <f>SUM(AE2715,AF2715,AG2715,AH2715)</f>
        <v>0</v>
      </c>
      <c r="M2715" s="99">
        <f>COUNT(#REF!,#REF!,#REF!,#REF!,#REF!,#REF!,#REF!,AE2715,#REF!,#REF!,#REF!,#REF!,AF2715,AG2715,#REF!,#REF!,#REF!,AH2715)</f>
        <v>0</v>
      </c>
      <c r="N2715" s="99">
        <f>AI2715+AJ2715</f>
        <v>0</v>
      </c>
      <c r="O2715" s="99"/>
      <c r="P2715" s="99">
        <f>AK2715</f>
        <v>0</v>
      </c>
      <c r="Q2715" s="99">
        <f>AM2715</f>
        <v>0</v>
      </c>
      <c r="R2715" s="99">
        <v>0</v>
      </c>
      <c r="S2715" s="47"/>
      <c r="T2715" s="99">
        <f>SUM(U2715,V2715,X2715,Y2715,Z2715,AA2715,AB2715)</f>
        <v>60</v>
      </c>
      <c r="U2715" s="99">
        <f>AP2715</f>
        <v>0</v>
      </c>
      <c r="V2715" s="99">
        <f>SUM(AS2715,AT2715,AU2715,AV2715,AW2715,AX2715,AY2715,AZ2715,BA2715,BB2715,BC2715)</f>
        <v>60</v>
      </c>
      <c r="W2715" s="99">
        <f>COUNT(AS2715,AT2715,AU2715,AV2715,AW2715,AX2715,AY2715,AZ2715,BA2715,BB2715,BC2715)</f>
        <v>1</v>
      </c>
      <c r="X2715" s="99">
        <v>0</v>
      </c>
      <c r="Y2715" s="99">
        <v>0</v>
      </c>
      <c r="Z2715" s="99">
        <v>0</v>
      </c>
      <c r="AA2715" s="99">
        <f>AR2715</f>
        <v>0</v>
      </c>
      <c r="AB2715" s="99">
        <f>AQ2715</f>
        <v>0</v>
      </c>
      <c r="AC2715" s="47"/>
      <c r="AD2715" s="100"/>
      <c r="AE2715" s="100"/>
      <c r="AF2715" s="100"/>
      <c r="AG2715" s="100"/>
      <c r="AH2715" s="100"/>
      <c r="AI2715" s="100"/>
      <c r="AJ2715" s="100"/>
      <c r="AK2715" s="100"/>
      <c r="AL2715" s="100"/>
      <c r="AM2715" s="100"/>
      <c r="AN2715" s="100"/>
      <c r="AO2715" s="44"/>
      <c r="AP2715" s="100"/>
      <c r="AQ2715" s="100"/>
      <c r="AR2715" s="100"/>
      <c r="AS2715" s="100"/>
      <c r="AT2715" s="100"/>
      <c r="AU2715" s="100"/>
      <c r="AV2715" s="100"/>
      <c r="AW2715" s="100">
        <v>60</v>
      </c>
      <c r="AX2715" s="100"/>
      <c r="AY2715" s="100"/>
      <c r="AZ2715" s="100"/>
      <c r="BA2715" s="100"/>
      <c r="BB2715" s="100"/>
      <c r="BC2715" s="100"/>
    </row>
    <row r="2716" spans="1:55" x14ac:dyDescent="0.3">
      <c r="A2716" s="100" t="s">
        <v>305</v>
      </c>
      <c r="B2716" s="100" t="s">
        <v>45</v>
      </c>
      <c r="C2716" s="100" t="s">
        <v>2553</v>
      </c>
      <c r="D2716" s="100" t="s">
        <v>2554</v>
      </c>
      <c r="E2716" s="100" t="s">
        <v>54</v>
      </c>
      <c r="F2716" s="100">
        <v>999927545</v>
      </c>
      <c r="G2716" s="99">
        <f>(J2716+T2716)-H2716</f>
        <v>58</v>
      </c>
      <c r="H2716" s="99"/>
      <c r="I2716" s="24"/>
      <c r="J2716" s="99">
        <f>SUM(K2716,L2716,N2716,O2716,P2716,Q2716)</f>
        <v>58</v>
      </c>
      <c r="K2716" s="99">
        <f>SUM(AD2716,AL2716,AN2716)</f>
        <v>0</v>
      </c>
      <c r="L2716" s="99">
        <f>SUM(AE2716,AF2716,AG2716,AH2716)</f>
        <v>58</v>
      </c>
      <c r="M2716" s="99">
        <f>COUNT(#REF!,#REF!,#REF!,#REF!,#REF!,#REF!,#REF!,AE2716,#REF!,#REF!,#REF!,#REF!,AF2716,AG2716,#REF!,#REF!,#REF!,AH2716)</f>
        <v>1</v>
      </c>
      <c r="N2716" s="99">
        <f>AI2716+AJ2716</f>
        <v>0</v>
      </c>
      <c r="O2716" s="99"/>
      <c r="P2716" s="99">
        <f>AK2716</f>
        <v>0</v>
      </c>
      <c r="Q2716" s="99">
        <f>AM2716</f>
        <v>0</v>
      </c>
      <c r="R2716" s="99">
        <v>0</v>
      </c>
      <c r="S2716" s="47"/>
      <c r="T2716" s="99">
        <f>SUM(U2716,V2716,X2716,Y2716,Z2716,AA2716,AB2716)</f>
        <v>0</v>
      </c>
      <c r="U2716" s="99">
        <f>AP2716</f>
        <v>0</v>
      </c>
      <c r="V2716" s="99">
        <f>SUM(AS2716,AT2716,AU2716,AV2716,AW2716,AX2716,AY2716,AZ2716,BA2716,BB2716,BC2716)</f>
        <v>0</v>
      </c>
      <c r="W2716" s="99">
        <f>COUNT(AS2716,AT2716,AU2716,AV2716,AW2716,AX2716,AY2716,AZ2716,BA2716,BB2716,BC2716)</f>
        <v>0</v>
      </c>
      <c r="X2716" s="99">
        <v>0</v>
      </c>
      <c r="Y2716" s="99">
        <v>0</v>
      </c>
      <c r="Z2716" s="99">
        <v>0</v>
      </c>
      <c r="AA2716" s="99">
        <f>AR2716</f>
        <v>0</v>
      </c>
      <c r="AB2716" s="99">
        <f>AQ2716</f>
        <v>0</v>
      </c>
      <c r="AC2716" s="47"/>
      <c r="AD2716" s="99"/>
      <c r="AE2716" s="99"/>
      <c r="AF2716" s="99"/>
      <c r="AG2716" s="99">
        <v>58</v>
      </c>
      <c r="AH2716" s="99"/>
      <c r="AI2716" s="99"/>
      <c r="AJ2716" s="99"/>
      <c r="AK2716" s="99"/>
      <c r="AL2716" s="99"/>
      <c r="AM2716" s="100"/>
      <c r="AN2716" s="100"/>
      <c r="AO2716" s="44"/>
      <c r="AP2716" s="100"/>
      <c r="AQ2716" s="100"/>
      <c r="AR2716" s="100"/>
      <c r="AS2716" s="100"/>
      <c r="AT2716" s="100"/>
      <c r="AU2716" s="100"/>
      <c r="AV2716" s="100"/>
      <c r="AW2716" s="100"/>
      <c r="AX2716" s="100"/>
      <c r="AY2716" s="100"/>
      <c r="AZ2716" s="100"/>
      <c r="BA2716" s="100"/>
      <c r="BB2716" s="100"/>
      <c r="BC2716" s="100"/>
    </row>
    <row r="2717" spans="1:55" x14ac:dyDescent="0.3">
      <c r="A2717" s="99" t="s">
        <v>305</v>
      </c>
      <c r="B2717" s="99" t="s">
        <v>45</v>
      </c>
      <c r="C2717" s="99" t="s">
        <v>669</v>
      </c>
      <c r="D2717" s="99" t="s">
        <v>1620</v>
      </c>
      <c r="E2717" s="99" t="s">
        <v>54</v>
      </c>
      <c r="F2717" s="99">
        <v>999927014</v>
      </c>
      <c r="G2717" s="99">
        <f>(J2717+T2717)-H2717</f>
        <v>51</v>
      </c>
      <c r="H2717" s="99"/>
      <c r="I2717" s="24"/>
      <c r="J2717" s="99">
        <f>SUM(K2717,L2717,N2717,O2717,P2717,Q2717)</f>
        <v>51</v>
      </c>
      <c r="K2717" s="99">
        <f>SUM(AD2717,AL2717,AN2717)</f>
        <v>0</v>
      </c>
      <c r="L2717" s="99">
        <f>SUM(AE2717,AF2717,AG2717,AH2717)</f>
        <v>0</v>
      </c>
      <c r="M2717" s="99">
        <f>COUNT(#REF!,#REF!,#REF!,#REF!,#REF!,#REF!,#REF!,AE2717,#REF!,#REF!,#REF!,#REF!,AF2717,AG2717,#REF!,#REF!,#REF!,AH2717)</f>
        <v>0</v>
      </c>
      <c r="N2717" s="99">
        <f>AI2717+AJ2717</f>
        <v>0</v>
      </c>
      <c r="O2717" s="99"/>
      <c r="P2717" s="99">
        <f>AK2717</f>
        <v>51</v>
      </c>
      <c r="Q2717" s="99">
        <f>AM2717</f>
        <v>0</v>
      </c>
      <c r="R2717" s="99">
        <v>0</v>
      </c>
      <c r="S2717" s="47"/>
      <c r="T2717" s="99">
        <f>SUM(U2717,V2717,X2717,Y2717,Z2717,AA2717,AB2717)</f>
        <v>0</v>
      </c>
      <c r="U2717" s="99">
        <f>AP2717</f>
        <v>0</v>
      </c>
      <c r="V2717" s="99">
        <f>SUM(AS2717,AT2717,AU2717,AV2717,AW2717,AX2717,AY2717,AZ2717,BA2717,BB2717,BC2717)</f>
        <v>0</v>
      </c>
      <c r="W2717" s="99">
        <f>COUNT(AS2717,AT2717,AU2717,AV2717,AW2717,AX2717,AY2717,AZ2717,BA2717,BB2717,BC2717)</f>
        <v>0</v>
      </c>
      <c r="X2717" s="99">
        <v>0</v>
      </c>
      <c r="Y2717" s="99">
        <v>0</v>
      </c>
      <c r="Z2717" s="99">
        <v>0</v>
      </c>
      <c r="AA2717" s="99">
        <f>AR2717</f>
        <v>0</v>
      </c>
      <c r="AB2717" s="99">
        <f>AQ2717</f>
        <v>0</v>
      </c>
      <c r="AC2717" s="47"/>
      <c r="AD2717" s="99"/>
      <c r="AE2717" s="99"/>
      <c r="AF2717" s="99"/>
      <c r="AG2717" s="99"/>
      <c r="AH2717" s="99"/>
      <c r="AI2717" s="99"/>
      <c r="AJ2717" s="99"/>
      <c r="AK2717" s="99">
        <v>51</v>
      </c>
      <c r="AL2717" s="99"/>
      <c r="AM2717" s="100"/>
      <c r="AN2717" s="100"/>
      <c r="AO2717" s="44"/>
      <c r="AP2717" s="100"/>
      <c r="AQ2717" s="100"/>
      <c r="AR2717" s="100"/>
      <c r="AS2717" s="100"/>
      <c r="AT2717" s="100"/>
      <c r="AU2717" s="100"/>
      <c r="AV2717" s="100"/>
      <c r="AW2717" s="100"/>
      <c r="AX2717" s="100"/>
      <c r="AY2717" s="100"/>
      <c r="AZ2717" s="100"/>
      <c r="BA2717" s="100"/>
      <c r="BB2717" s="100"/>
      <c r="BC2717" s="100"/>
    </row>
    <row r="2718" spans="1:55" x14ac:dyDescent="0.3">
      <c r="A2718" s="100" t="s">
        <v>305</v>
      </c>
      <c r="B2718" s="100" t="s">
        <v>45</v>
      </c>
      <c r="C2718" s="100" t="s">
        <v>3195</v>
      </c>
      <c r="D2718" s="100" t="s">
        <v>3272</v>
      </c>
      <c r="E2718" s="100" t="s">
        <v>54</v>
      </c>
      <c r="F2718" s="100">
        <v>999928925</v>
      </c>
      <c r="G2718" s="99">
        <f>(J2718+T2718)-H2718</f>
        <v>51</v>
      </c>
      <c r="H2718" s="100"/>
      <c r="I2718" s="44"/>
      <c r="J2718" s="99">
        <f>SUM(K2718,L2718,N2718,O2718,P2718,Q2718)</f>
        <v>0</v>
      </c>
      <c r="K2718" s="99">
        <f>SUM(AD2718,AL2718,AN2718)</f>
        <v>0</v>
      </c>
      <c r="L2718" s="99">
        <f>SUM(AE2718,AF2718,AG2718,AH2718)</f>
        <v>0</v>
      </c>
      <c r="M2718" s="99">
        <f>COUNT(#REF!,#REF!,#REF!,#REF!,#REF!,#REF!,#REF!,AE2718,#REF!,#REF!,#REF!,#REF!,AF2718,AG2718,#REF!,#REF!,#REF!,AH2718)</f>
        <v>0</v>
      </c>
      <c r="N2718" s="99">
        <f>AI2718+AJ2718</f>
        <v>0</v>
      </c>
      <c r="O2718" s="99"/>
      <c r="P2718" s="99">
        <f>AK2718</f>
        <v>0</v>
      </c>
      <c r="Q2718" s="99">
        <f>AM2718</f>
        <v>0</v>
      </c>
      <c r="R2718" s="99">
        <v>0</v>
      </c>
      <c r="S2718" s="47"/>
      <c r="T2718" s="99">
        <f>SUM(U2718,V2718,X2718,Y2718,Z2718,AA2718,AB2718)</f>
        <v>51</v>
      </c>
      <c r="U2718" s="99">
        <f>AP2718</f>
        <v>0</v>
      </c>
      <c r="V2718" s="99">
        <f>SUM(AS2718,AT2718,AU2718,AV2718,AW2718,AX2718,AY2718,AZ2718,BA2718,BB2718,BC2718)</f>
        <v>51</v>
      </c>
      <c r="W2718" s="99">
        <f>COUNT(AS2718,AT2718,AU2718,AV2718,AW2718,AX2718,AY2718,AZ2718,BA2718,BB2718,BC2718)</f>
        <v>1</v>
      </c>
      <c r="X2718" s="99">
        <v>0</v>
      </c>
      <c r="Y2718" s="99">
        <v>0</v>
      </c>
      <c r="Z2718" s="99">
        <v>0</v>
      </c>
      <c r="AA2718" s="99">
        <f>AR2718</f>
        <v>0</v>
      </c>
      <c r="AB2718" s="99">
        <f>AQ2718</f>
        <v>0</v>
      </c>
      <c r="AC2718" s="47"/>
      <c r="AD2718" s="100"/>
      <c r="AE2718" s="100"/>
      <c r="AF2718" s="100"/>
      <c r="AG2718" s="100"/>
      <c r="AH2718" s="100"/>
      <c r="AI2718" s="100"/>
      <c r="AJ2718" s="100"/>
      <c r="AK2718" s="100"/>
      <c r="AL2718" s="100"/>
      <c r="AM2718" s="100"/>
      <c r="AN2718" s="100"/>
      <c r="AO2718" s="44"/>
      <c r="AP2718" s="100"/>
      <c r="AQ2718" s="100"/>
      <c r="AR2718" s="100"/>
      <c r="AS2718" s="100"/>
      <c r="AT2718" s="100"/>
      <c r="AU2718" s="100"/>
      <c r="AV2718" s="100"/>
      <c r="AW2718" s="100"/>
      <c r="AX2718" s="100"/>
      <c r="AY2718" s="100"/>
      <c r="AZ2718" s="100">
        <v>51</v>
      </c>
      <c r="BA2718" s="100"/>
      <c r="BB2718" s="100"/>
      <c r="BC2718" s="100"/>
    </row>
    <row r="2719" spans="1:55" x14ac:dyDescent="0.3">
      <c r="A2719" s="100" t="s">
        <v>305</v>
      </c>
      <c r="B2719" s="100" t="s">
        <v>45</v>
      </c>
      <c r="C2719" s="100" t="s">
        <v>1986</v>
      </c>
      <c r="D2719" s="100" t="s">
        <v>1620</v>
      </c>
      <c r="E2719" s="100" t="s">
        <v>54</v>
      </c>
      <c r="F2719" s="100">
        <v>999929068</v>
      </c>
      <c r="G2719" s="99">
        <f>(J2719+T2719)-H2719</f>
        <v>51</v>
      </c>
      <c r="H2719" s="100"/>
      <c r="I2719" s="44"/>
      <c r="J2719" s="99">
        <f>SUM(K2719,L2719,N2719,O2719,P2719,Q2719)</f>
        <v>0</v>
      </c>
      <c r="K2719" s="99">
        <f>SUM(AD2719,AL2719,AN2719)</f>
        <v>0</v>
      </c>
      <c r="L2719" s="99">
        <f>SUM(AE2719,AF2719,AG2719,AH2719)</f>
        <v>0</v>
      </c>
      <c r="M2719" s="99">
        <f>COUNT(#REF!,#REF!,#REF!,#REF!,#REF!,#REF!,#REF!,AE2719,#REF!,#REF!,#REF!,#REF!,AF2719,AG2719,#REF!,#REF!,#REF!,AH2719)</f>
        <v>0</v>
      </c>
      <c r="N2719" s="99">
        <f>AI2719+AJ2719</f>
        <v>0</v>
      </c>
      <c r="O2719" s="99"/>
      <c r="P2719" s="99">
        <f>AK2719</f>
        <v>0</v>
      </c>
      <c r="Q2719" s="99">
        <f>AM2719</f>
        <v>0</v>
      </c>
      <c r="R2719" s="99">
        <v>0</v>
      </c>
      <c r="S2719" s="47"/>
      <c r="T2719" s="99">
        <f>SUM(U2719,V2719,X2719,Y2719,Z2719,AA2719,AB2719)</f>
        <v>51</v>
      </c>
      <c r="U2719" s="99">
        <f>AP2719</f>
        <v>0</v>
      </c>
      <c r="V2719" s="99">
        <f>SUM(AS2719,AT2719,AU2719,AV2719,AW2719,AX2719,AY2719,AZ2719,BA2719,BB2719,BC2719)</f>
        <v>51</v>
      </c>
      <c r="W2719" s="99">
        <f>COUNT(AS2719,AT2719,AU2719,AV2719,AW2719,AX2719,AY2719,AZ2719,BA2719,BB2719,BC2719)</f>
        <v>1</v>
      </c>
      <c r="X2719" s="99">
        <v>0</v>
      </c>
      <c r="Y2719" s="99">
        <v>0</v>
      </c>
      <c r="Z2719" s="99">
        <v>0</v>
      </c>
      <c r="AA2719" s="99">
        <f>AR2719</f>
        <v>0</v>
      </c>
      <c r="AB2719" s="99">
        <f>AQ2719</f>
        <v>0</v>
      </c>
      <c r="AC2719" s="47"/>
      <c r="AD2719" s="100"/>
      <c r="AE2719" s="100"/>
      <c r="AF2719" s="100"/>
      <c r="AG2719" s="100"/>
      <c r="AH2719" s="100"/>
      <c r="AI2719" s="100"/>
      <c r="AJ2719" s="100"/>
      <c r="AK2719" s="100"/>
      <c r="AL2719" s="100"/>
      <c r="AM2719" s="100"/>
      <c r="AN2719" s="100"/>
      <c r="AO2719" s="44"/>
      <c r="AP2719" s="100"/>
      <c r="AQ2719" s="100"/>
      <c r="AR2719" s="100"/>
      <c r="AS2719" s="100"/>
      <c r="AT2719" s="100"/>
      <c r="AU2719" s="100"/>
      <c r="AV2719" s="100"/>
      <c r="AW2719" s="100"/>
      <c r="AX2719" s="100"/>
      <c r="AY2719" s="100"/>
      <c r="AZ2719" s="100">
        <v>51</v>
      </c>
      <c r="BA2719" s="100"/>
      <c r="BB2719" s="100"/>
      <c r="BC2719" s="100"/>
    </row>
    <row r="2720" spans="1:55" x14ac:dyDescent="0.3">
      <c r="A2720" s="100" t="s">
        <v>305</v>
      </c>
      <c r="B2720" s="100" t="s">
        <v>45</v>
      </c>
      <c r="C2720" s="100" t="s">
        <v>3270</v>
      </c>
      <c r="D2720" s="100" t="s">
        <v>3271</v>
      </c>
      <c r="E2720" s="100" t="s">
        <v>54</v>
      </c>
      <c r="F2720" s="100">
        <v>999930669</v>
      </c>
      <c r="G2720" s="99">
        <f>(J2720+T2720)-H2720</f>
        <v>51</v>
      </c>
      <c r="H2720" s="100"/>
      <c r="I2720" s="44"/>
      <c r="J2720" s="99">
        <f>SUM(K2720,L2720,N2720,O2720,P2720,Q2720)</f>
        <v>0</v>
      </c>
      <c r="K2720" s="99">
        <f>SUM(AD2720,AL2720,AN2720)</f>
        <v>0</v>
      </c>
      <c r="L2720" s="99">
        <f>SUM(AE2720,AF2720,AG2720,AH2720)</f>
        <v>0</v>
      </c>
      <c r="M2720" s="99">
        <f>COUNT(#REF!,#REF!,#REF!,#REF!,#REF!,#REF!,#REF!,AE2720,#REF!,#REF!,#REF!,#REF!,AF2720,AG2720,#REF!,#REF!,#REF!,AH2720)</f>
        <v>0</v>
      </c>
      <c r="N2720" s="99">
        <f>AI2720+AJ2720</f>
        <v>0</v>
      </c>
      <c r="O2720" s="99"/>
      <c r="P2720" s="99">
        <f>AK2720</f>
        <v>0</v>
      </c>
      <c r="Q2720" s="99">
        <f>AM2720</f>
        <v>0</v>
      </c>
      <c r="R2720" s="99">
        <v>0</v>
      </c>
      <c r="S2720" s="47"/>
      <c r="T2720" s="99">
        <f>SUM(U2720,V2720,X2720,Y2720,Z2720,AA2720,AB2720)</f>
        <v>51</v>
      </c>
      <c r="U2720" s="99">
        <f>AP2720</f>
        <v>0</v>
      </c>
      <c r="V2720" s="99">
        <f>SUM(AS2720,AT2720,AU2720,AV2720,AW2720,AX2720,AY2720,AZ2720,BA2720,BB2720,BC2720)</f>
        <v>51</v>
      </c>
      <c r="W2720" s="99">
        <f>COUNT(AS2720,AT2720,AU2720,AV2720,AW2720,AX2720,AY2720,AZ2720,BA2720,BB2720,BC2720)</f>
        <v>1</v>
      </c>
      <c r="X2720" s="99">
        <v>0</v>
      </c>
      <c r="Y2720" s="99">
        <v>0</v>
      </c>
      <c r="Z2720" s="99">
        <v>0</v>
      </c>
      <c r="AA2720" s="99">
        <f>AR2720</f>
        <v>0</v>
      </c>
      <c r="AB2720" s="99">
        <f>AQ2720</f>
        <v>0</v>
      </c>
      <c r="AC2720" s="47"/>
      <c r="AD2720" s="100"/>
      <c r="AE2720" s="100"/>
      <c r="AF2720" s="100"/>
      <c r="AG2720" s="100"/>
      <c r="AH2720" s="100"/>
      <c r="AI2720" s="100"/>
      <c r="AJ2720" s="100"/>
      <c r="AK2720" s="100"/>
      <c r="AL2720" s="100"/>
      <c r="AM2720" s="100"/>
      <c r="AN2720" s="100"/>
      <c r="AO2720" s="44"/>
      <c r="AP2720" s="100"/>
      <c r="AQ2720" s="100"/>
      <c r="AR2720" s="100"/>
      <c r="AS2720" s="100"/>
      <c r="AT2720" s="100"/>
      <c r="AU2720" s="100"/>
      <c r="AV2720" s="100"/>
      <c r="AW2720" s="100"/>
      <c r="AX2720" s="100"/>
      <c r="AY2720" s="100"/>
      <c r="AZ2720" s="100">
        <v>51</v>
      </c>
      <c r="BA2720" s="100"/>
      <c r="BB2720" s="100"/>
      <c r="BC2720" s="100"/>
    </row>
    <row r="2721" spans="1:55" x14ac:dyDescent="0.3">
      <c r="A2721" s="100" t="s">
        <v>305</v>
      </c>
      <c r="B2721" s="100" t="s">
        <v>45</v>
      </c>
      <c r="C2721" s="100" t="s">
        <v>2270</v>
      </c>
      <c r="D2721" s="100" t="s">
        <v>2401</v>
      </c>
      <c r="E2721" s="100" t="s">
        <v>54</v>
      </c>
      <c r="F2721" s="100">
        <v>999926973</v>
      </c>
      <c r="G2721" s="99">
        <f>(J2721+T2721)-H2721</f>
        <v>45</v>
      </c>
      <c r="H2721" s="99">
        <f>(K2721+L2721+N2721+O2721+P2721+Q2721+R2721)*0.5</f>
        <v>45</v>
      </c>
      <c r="I2721" s="24"/>
      <c r="J2721" s="99">
        <f>SUM(K2721,L2721,N2721,O2721,P2721,Q2721)</f>
        <v>90</v>
      </c>
      <c r="K2721" s="99">
        <f>SUM(AD2721,AL2721,AN2721)</f>
        <v>0</v>
      </c>
      <c r="L2721" s="99">
        <f>SUM(AE2721,AF2721,AG2721,AH2721)</f>
        <v>90</v>
      </c>
      <c r="M2721" s="99">
        <f>COUNT(#REF!,#REF!,#REF!,#REF!,#REF!,#REF!,#REF!,AE2721,#REF!,#REF!,#REF!,#REF!,AF2721,AG2721,#REF!,#REF!,#REF!,AH2721)</f>
        <v>1</v>
      </c>
      <c r="N2721" s="99">
        <f>AI2721+AJ2721</f>
        <v>0</v>
      </c>
      <c r="O2721" s="99"/>
      <c r="P2721" s="99">
        <f>AK2721</f>
        <v>0</v>
      </c>
      <c r="Q2721" s="99">
        <f>AM2721</f>
        <v>0</v>
      </c>
      <c r="R2721" s="99">
        <v>0</v>
      </c>
      <c r="S2721" s="47"/>
      <c r="T2721" s="99">
        <f>SUM(U2721,V2721,X2721,Y2721,Z2721,AA2721,AB2721)</f>
        <v>0</v>
      </c>
      <c r="U2721" s="99">
        <f>AP2721</f>
        <v>0</v>
      </c>
      <c r="V2721" s="99">
        <f>SUM(AS2721,AT2721,AU2721,AV2721,AW2721,AX2721,AY2721,AZ2721,BA2721,BB2721,BC2721)</f>
        <v>0</v>
      </c>
      <c r="W2721" s="99">
        <f>COUNT(AS2721,AT2721,AU2721,AV2721,AW2721,AX2721,AY2721,AZ2721,BA2721,BB2721,BC2721)</f>
        <v>0</v>
      </c>
      <c r="X2721" s="99">
        <v>0</v>
      </c>
      <c r="Y2721" s="99">
        <v>0</v>
      </c>
      <c r="Z2721" s="99">
        <v>0</v>
      </c>
      <c r="AA2721" s="99">
        <f>AR2721</f>
        <v>0</v>
      </c>
      <c r="AB2721" s="99">
        <f>AQ2721</f>
        <v>0</v>
      </c>
      <c r="AC2721" s="47"/>
      <c r="AD2721" s="99"/>
      <c r="AE2721" s="99"/>
      <c r="AF2721" s="99"/>
      <c r="AG2721" s="99">
        <v>90</v>
      </c>
      <c r="AH2721" s="99"/>
      <c r="AI2721" s="99"/>
      <c r="AJ2721" s="99"/>
      <c r="AK2721" s="99"/>
      <c r="AL2721" s="99"/>
      <c r="AM2721" s="100"/>
      <c r="AN2721" s="100"/>
      <c r="AO2721" s="44"/>
      <c r="AP2721" s="100"/>
      <c r="AQ2721" s="100"/>
      <c r="AR2721" s="100"/>
      <c r="AS2721" s="100"/>
      <c r="AT2721" s="100"/>
      <c r="AU2721" s="100"/>
      <c r="AV2721" s="100"/>
      <c r="AW2721" s="100"/>
      <c r="AX2721" s="100"/>
      <c r="AY2721" s="100"/>
      <c r="AZ2721" s="100"/>
      <c r="BA2721" s="100"/>
      <c r="BB2721" s="100"/>
      <c r="BC2721" s="100"/>
    </row>
    <row r="2722" spans="1:55" x14ac:dyDescent="0.3">
      <c r="A2722" s="102" t="s">
        <v>305</v>
      </c>
      <c r="B2722" s="102" t="s">
        <v>45</v>
      </c>
      <c r="C2722" s="102" t="s">
        <v>323</v>
      </c>
      <c r="D2722" s="102" t="s">
        <v>2513</v>
      </c>
      <c r="E2722" s="102" t="s">
        <v>54</v>
      </c>
      <c r="F2722" s="99">
        <v>999927385</v>
      </c>
      <c r="G2722" s="99">
        <f>(J2722+T2722)-H2722</f>
        <v>45</v>
      </c>
      <c r="H2722" s="99"/>
      <c r="I2722" s="24"/>
      <c r="J2722" s="99">
        <f>SUM(K2722,L2722,N2722,O2722,P2722,Q2722)</f>
        <v>45</v>
      </c>
      <c r="K2722" s="99">
        <f>SUM(AD2722,AL2722,AN2722)</f>
        <v>0</v>
      </c>
      <c r="L2722" s="99">
        <f>SUM(AE2722,AF2722,AG2722,AH2722)</f>
        <v>45</v>
      </c>
      <c r="M2722" s="99">
        <f>COUNT(#REF!,#REF!,#REF!,#REF!,#REF!,#REF!,#REF!,AE2722,#REF!,#REF!,#REF!,#REF!,AF2722,AG2722,#REF!,#REF!,#REF!,AH2722)</f>
        <v>1</v>
      </c>
      <c r="N2722" s="99">
        <f>AI2722+AJ2722</f>
        <v>0</v>
      </c>
      <c r="O2722" s="99"/>
      <c r="P2722" s="99">
        <f>AK2722</f>
        <v>0</v>
      </c>
      <c r="Q2722" s="99">
        <f>AM2722</f>
        <v>0</v>
      </c>
      <c r="R2722" s="99">
        <v>0</v>
      </c>
      <c r="S2722" s="47"/>
      <c r="T2722" s="99">
        <f>SUM(U2722,V2722,X2722,Y2722,Z2722,AA2722,AB2722)</f>
        <v>0</v>
      </c>
      <c r="U2722" s="99">
        <f>AP2722</f>
        <v>0</v>
      </c>
      <c r="V2722" s="99">
        <f>SUM(AS2722,AT2722,AU2722,AV2722,AW2722,AX2722,AY2722,AZ2722,BA2722,BB2722,BC2722)</f>
        <v>0</v>
      </c>
      <c r="W2722" s="99">
        <f>COUNT(AS2722,AT2722,AU2722,AV2722,AW2722,AX2722,AY2722,AZ2722,BA2722,BB2722,BC2722)</f>
        <v>0</v>
      </c>
      <c r="X2722" s="99">
        <v>0</v>
      </c>
      <c r="Y2722" s="99">
        <v>0</v>
      </c>
      <c r="Z2722" s="99">
        <v>0</v>
      </c>
      <c r="AA2722" s="99">
        <f>AR2722</f>
        <v>0</v>
      </c>
      <c r="AB2722" s="99">
        <f>AQ2722</f>
        <v>0</v>
      </c>
      <c r="AC2722" s="47"/>
      <c r="AD2722" s="99"/>
      <c r="AE2722" s="99">
        <v>45</v>
      </c>
      <c r="AF2722" s="99"/>
      <c r="AG2722" s="99"/>
      <c r="AH2722" s="99"/>
      <c r="AI2722" s="99"/>
      <c r="AJ2722" s="99"/>
      <c r="AK2722" s="99"/>
      <c r="AL2722" s="99"/>
      <c r="AM2722" s="100"/>
      <c r="AN2722" s="100"/>
      <c r="AO2722" s="44"/>
      <c r="AP2722" s="100"/>
      <c r="AQ2722" s="100"/>
      <c r="AR2722" s="100"/>
      <c r="AS2722" s="100"/>
      <c r="AT2722" s="100"/>
      <c r="AU2722" s="100"/>
      <c r="AV2722" s="100"/>
      <c r="AW2722" s="100"/>
      <c r="AX2722" s="100"/>
      <c r="AY2722" s="100"/>
      <c r="AZ2722" s="100"/>
      <c r="BA2722" s="100"/>
      <c r="BB2722" s="100"/>
      <c r="BC2722" s="100"/>
    </row>
    <row r="2723" spans="1:55" x14ac:dyDescent="0.3">
      <c r="A2723" s="100" t="s">
        <v>305</v>
      </c>
      <c r="B2723" s="100" t="s">
        <v>45</v>
      </c>
      <c r="C2723" s="100" t="s">
        <v>2802</v>
      </c>
      <c r="D2723" s="100" t="s">
        <v>2910</v>
      </c>
      <c r="E2723" s="100" t="s">
        <v>54</v>
      </c>
      <c r="F2723" s="100">
        <v>999928992</v>
      </c>
      <c r="G2723" s="99">
        <f>(J2723+T2723)-H2723</f>
        <v>45</v>
      </c>
      <c r="H2723" s="100"/>
      <c r="I2723" s="44"/>
      <c r="J2723" s="99">
        <f>SUM(K2723,L2723,N2723,O2723,P2723,Q2723)</f>
        <v>0</v>
      </c>
      <c r="K2723" s="99">
        <f>SUM(AD2723,AL2723,AN2723)</f>
        <v>0</v>
      </c>
      <c r="L2723" s="99">
        <f>SUM(AE2723,AF2723,AG2723,AH2723)</f>
        <v>0</v>
      </c>
      <c r="M2723" s="99">
        <f>COUNT(#REF!,#REF!,#REF!,#REF!,#REF!,#REF!,#REF!,AE2723,#REF!,#REF!,#REF!,#REF!,AF2723,AG2723,#REF!,#REF!,#REF!,AH2723)</f>
        <v>0</v>
      </c>
      <c r="N2723" s="99">
        <f>AI2723+AJ2723</f>
        <v>0</v>
      </c>
      <c r="O2723" s="99"/>
      <c r="P2723" s="99">
        <f>AK2723</f>
        <v>0</v>
      </c>
      <c r="Q2723" s="99">
        <f>AM2723</f>
        <v>0</v>
      </c>
      <c r="R2723" s="99">
        <v>0</v>
      </c>
      <c r="S2723" s="47"/>
      <c r="T2723" s="99">
        <f>SUM(U2723,V2723,X2723,Y2723,Z2723,AA2723,AB2723)</f>
        <v>45</v>
      </c>
      <c r="U2723" s="99">
        <f>AP2723</f>
        <v>0</v>
      </c>
      <c r="V2723" s="99">
        <f>SUM(AS2723,AT2723,AU2723,AV2723,AW2723,AX2723,AY2723,AZ2723,BA2723,BB2723,BC2723)</f>
        <v>45</v>
      </c>
      <c r="W2723" s="99">
        <f>COUNT(AS2723,AT2723,AU2723,AV2723,AW2723,AX2723,AY2723,AZ2723,BA2723,BB2723,BC2723)</f>
        <v>1</v>
      </c>
      <c r="X2723" s="99">
        <v>0</v>
      </c>
      <c r="Y2723" s="99">
        <v>0</v>
      </c>
      <c r="Z2723" s="99">
        <v>0</v>
      </c>
      <c r="AA2723" s="99">
        <f>AR2723</f>
        <v>0</v>
      </c>
      <c r="AB2723" s="99">
        <f>AQ2723</f>
        <v>0</v>
      </c>
      <c r="AC2723" s="47"/>
      <c r="AD2723" s="100"/>
      <c r="AE2723" s="100"/>
      <c r="AF2723" s="100"/>
      <c r="AG2723" s="100"/>
      <c r="AH2723" s="100"/>
      <c r="AI2723" s="100"/>
      <c r="AJ2723" s="100"/>
      <c r="AK2723" s="100"/>
      <c r="AL2723" s="100"/>
      <c r="AM2723" s="100"/>
      <c r="AN2723" s="100"/>
      <c r="AO2723" s="44"/>
      <c r="AP2723" s="100"/>
      <c r="AQ2723" s="100"/>
      <c r="AR2723" s="100"/>
      <c r="AS2723" s="100">
        <v>45</v>
      </c>
      <c r="AT2723" s="100"/>
      <c r="AU2723" s="100"/>
      <c r="AV2723" s="100"/>
      <c r="AW2723" s="100"/>
      <c r="AX2723" s="100"/>
      <c r="AY2723" s="100"/>
      <c r="AZ2723" s="100"/>
      <c r="BA2723" s="100"/>
      <c r="BB2723" s="100"/>
      <c r="BC2723" s="100"/>
    </row>
    <row r="2724" spans="1:55" x14ac:dyDescent="0.3">
      <c r="A2724" s="100" t="s">
        <v>305</v>
      </c>
      <c r="B2724" s="100" t="s">
        <v>45</v>
      </c>
      <c r="C2724" s="100" t="s">
        <v>3150</v>
      </c>
      <c r="D2724" s="100" t="s">
        <v>3151</v>
      </c>
      <c r="E2724" s="100" t="s">
        <v>54</v>
      </c>
      <c r="F2724" s="100">
        <v>999930485</v>
      </c>
      <c r="G2724" s="99">
        <f>(J2724+T2724)-H2724</f>
        <v>45</v>
      </c>
      <c r="H2724" s="100"/>
      <c r="I2724" s="44"/>
      <c r="J2724" s="99">
        <f>SUM(K2724,L2724,N2724,O2724,P2724,Q2724)</f>
        <v>0</v>
      </c>
      <c r="K2724" s="99">
        <f>SUM(AD2724,AL2724,AN2724)</f>
        <v>0</v>
      </c>
      <c r="L2724" s="99">
        <f>SUM(AE2724,AF2724,AG2724,AH2724)</f>
        <v>0</v>
      </c>
      <c r="M2724" s="99">
        <f>COUNT(#REF!,#REF!,#REF!,#REF!,#REF!,#REF!,#REF!,AE2724,#REF!,#REF!,#REF!,#REF!,AF2724,AG2724,#REF!,#REF!,#REF!,AH2724)</f>
        <v>0</v>
      </c>
      <c r="N2724" s="99">
        <f>AI2724+AJ2724</f>
        <v>0</v>
      </c>
      <c r="O2724" s="99"/>
      <c r="P2724" s="99">
        <f>AK2724</f>
        <v>0</v>
      </c>
      <c r="Q2724" s="99">
        <f>AM2724</f>
        <v>0</v>
      </c>
      <c r="R2724" s="99">
        <v>0</v>
      </c>
      <c r="S2724" s="47"/>
      <c r="T2724" s="99">
        <f>SUM(U2724,V2724,X2724,Y2724,Z2724,AA2724,AB2724)</f>
        <v>45</v>
      </c>
      <c r="U2724" s="99">
        <f>AP2724</f>
        <v>0</v>
      </c>
      <c r="V2724" s="99">
        <f>SUM(AS2724,AT2724,AU2724,AV2724,AW2724,AX2724,AY2724,AZ2724,BA2724,BB2724,BC2724)</f>
        <v>45</v>
      </c>
      <c r="W2724" s="99">
        <f>COUNT(AS2724,AT2724,AU2724,AV2724,AW2724,AX2724,AY2724,AZ2724,BA2724,BB2724,BC2724)</f>
        <v>1</v>
      </c>
      <c r="X2724" s="99">
        <v>0</v>
      </c>
      <c r="Y2724" s="99">
        <v>0</v>
      </c>
      <c r="Z2724" s="99">
        <v>0</v>
      </c>
      <c r="AA2724" s="99">
        <f>AR2724</f>
        <v>0</v>
      </c>
      <c r="AB2724" s="99">
        <f>AQ2724</f>
        <v>0</v>
      </c>
      <c r="AC2724" s="47"/>
      <c r="AD2724" s="100"/>
      <c r="AE2724" s="100"/>
      <c r="AF2724" s="100"/>
      <c r="AG2724" s="100"/>
      <c r="AH2724" s="100"/>
      <c r="AI2724" s="100"/>
      <c r="AJ2724" s="100"/>
      <c r="AK2724" s="100"/>
      <c r="AL2724" s="100"/>
      <c r="AM2724" s="100"/>
      <c r="AN2724" s="100"/>
      <c r="AO2724" s="44"/>
      <c r="AP2724" s="100"/>
      <c r="AQ2724" s="100"/>
      <c r="AR2724" s="100"/>
      <c r="AS2724" s="100"/>
      <c r="AT2724" s="100"/>
      <c r="AU2724" s="100"/>
      <c r="AV2724" s="100"/>
      <c r="AW2724" s="100">
        <v>45</v>
      </c>
      <c r="AX2724" s="100"/>
      <c r="AY2724" s="100"/>
      <c r="AZ2724" s="100"/>
      <c r="BA2724" s="100"/>
      <c r="BB2724" s="100"/>
      <c r="BC2724" s="100"/>
    </row>
    <row r="2725" spans="1:55" x14ac:dyDescent="0.3">
      <c r="A2725" s="102" t="s">
        <v>305</v>
      </c>
      <c r="B2725" s="102" t="s">
        <v>45</v>
      </c>
      <c r="C2725" s="102" t="s">
        <v>1909</v>
      </c>
      <c r="D2725" s="102" t="s">
        <v>2142</v>
      </c>
      <c r="E2725" s="102" t="s">
        <v>54</v>
      </c>
      <c r="F2725" s="99">
        <v>999925890</v>
      </c>
      <c r="G2725" s="99">
        <f>(J2725+T2725)-H2725</f>
        <v>34</v>
      </c>
      <c r="H2725" s="99"/>
      <c r="I2725" s="24"/>
      <c r="J2725" s="99">
        <f>SUM(K2725,L2725,N2725,O2725,P2725,Q2725)</f>
        <v>34</v>
      </c>
      <c r="K2725" s="99">
        <f>SUM(AD2725,AL2725,AN2725)</f>
        <v>0</v>
      </c>
      <c r="L2725" s="99">
        <f>SUM(AE2725,AF2725,AG2725,AH2725)</f>
        <v>34</v>
      </c>
      <c r="M2725" s="99">
        <f>COUNT(#REF!,#REF!,#REF!,#REF!,#REF!,#REF!,#REF!,AE2725,#REF!,#REF!,#REF!,#REF!,AF2725,AG2725,#REF!,#REF!,#REF!,AH2725)</f>
        <v>1</v>
      </c>
      <c r="N2725" s="99">
        <f>AI2725+AJ2725</f>
        <v>0</v>
      </c>
      <c r="O2725" s="99"/>
      <c r="P2725" s="99">
        <f>AK2725</f>
        <v>0</v>
      </c>
      <c r="Q2725" s="99">
        <f>AM2725</f>
        <v>0</v>
      </c>
      <c r="R2725" s="99">
        <v>0</v>
      </c>
      <c r="S2725" s="47"/>
      <c r="T2725" s="99">
        <f>SUM(U2725,V2725,X2725,Y2725,Z2725,AA2725,AB2725)</f>
        <v>0</v>
      </c>
      <c r="U2725" s="99">
        <f>AP2725</f>
        <v>0</v>
      </c>
      <c r="V2725" s="99">
        <f>SUM(AS2725,AT2725,AU2725,AV2725,AW2725,AX2725,AY2725,AZ2725,BA2725,BB2725,BC2725)</f>
        <v>0</v>
      </c>
      <c r="W2725" s="99">
        <f>COUNT(AS2725,AT2725,AU2725,AV2725,AW2725,AX2725,AY2725,AZ2725,BA2725,BB2725,BC2725)</f>
        <v>0</v>
      </c>
      <c r="X2725" s="99">
        <v>0</v>
      </c>
      <c r="Y2725" s="99">
        <v>0</v>
      </c>
      <c r="Z2725" s="99">
        <v>0</v>
      </c>
      <c r="AA2725" s="99">
        <f>AR2725</f>
        <v>0</v>
      </c>
      <c r="AB2725" s="99">
        <f>AQ2725</f>
        <v>0</v>
      </c>
      <c r="AC2725" s="47"/>
      <c r="AD2725" s="99"/>
      <c r="AE2725" s="99">
        <v>34</v>
      </c>
      <c r="AF2725" s="99"/>
      <c r="AG2725" s="99"/>
      <c r="AH2725" s="99"/>
      <c r="AI2725" s="99"/>
      <c r="AJ2725" s="99"/>
      <c r="AK2725" s="99"/>
      <c r="AL2725" s="99"/>
      <c r="AM2725" s="100"/>
      <c r="AN2725" s="100"/>
      <c r="AO2725" s="44"/>
      <c r="AP2725" s="100"/>
      <c r="AQ2725" s="100"/>
      <c r="AR2725" s="100"/>
      <c r="AS2725" s="100"/>
      <c r="AT2725" s="100"/>
      <c r="AU2725" s="100"/>
      <c r="AV2725" s="100"/>
      <c r="AW2725" s="100"/>
      <c r="AX2725" s="100"/>
      <c r="AY2725" s="100"/>
      <c r="AZ2725" s="100"/>
      <c r="BA2725" s="100"/>
      <c r="BB2725" s="100"/>
      <c r="BC2725" s="100"/>
    </row>
    <row r="2726" spans="1:55" x14ac:dyDescent="0.3">
      <c r="A2726" s="100" t="s">
        <v>305</v>
      </c>
      <c r="B2726" s="99" t="s">
        <v>45</v>
      </c>
      <c r="C2726" s="99" t="s">
        <v>2593</v>
      </c>
      <c r="D2726" s="99" t="s">
        <v>2594</v>
      </c>
      <c r="E2726" s="99" t="s">
        <v>54</v>
      </c>
      <c r="F2726" s="99">
        <v>999927792</v>
      </c>
      <c r="G2726" s="99">
        <f>(J2726+T2726)-H2726</f>
        <v>34</v>
      </c>
      <c r="H2726" s="99">
        <f>(K2726+L2726+N2726+O2726+P2726+Q2726+R2726)*0.5</f>
        <v>34</v>
      </c>
      <c r="I2726" s="24"/>
      <c r="J2726" s="99">
        <f>SUM(K2726,L2726,N2726,O2726,P2726,Q2726)</f>
        <v>68</v>
      </c>
      <c r="K2726" s="99">
        <f>SUM(AD2726,AL2726,AN2726)</f>
        <v>0</v>
      </c>
      <c r="L2726" s="99">
        <f>SUM(AE2726,AF2726,AG2726,AH2726)</f>
        <v>68</v>
      </c>
      <c r="M2726" s="99">
        <f>COUNT(#REF!,#REF!,#REF!,#REF!,#REF!,#REF!,#REF!,AE2726,#REF!,#REF!,#REF!,#REF!,AF2726,AG2726,#REF!,#REF!,#REF!,AH2726)</f>
        <v>1</v>
      </c>
      <c r="N2726" s="99">
        <f>AI2726+AJ2726</f>
        <v>0</v>
      </c>
      <c r="O2726" s="99"/>
      <c r="P2726" s="99">
        <f>AK2726</f>
        <v>0</v>
      </c>
      <c r="Q2726" s="99">
        <f>AM2726</f>
        <v>0</v>
      </c>
      <c r="R2726" s="99">
        <v>0</v>
      </c>
      <c r="S2726" s="47"/>
      <c r="T2726" s="99">
        <f>SUM(U2726,V2726,X2726,Y2726,Z2726,AA2726,AB2726)</f>
        <v>0</v>
      </c>
      <c r="U2726" s="99">
        <f>AP2726</f>
        <v>0</v>
      </c>
      <c r="V2726" s="99">
        <f>SUM(AS2726,AT2726,AU2726,AV2726,AW2726,AX2726,AY2726,AZ2726,BA2726,BB2726,BC2726)</f>
        <v>0</v>
      </c>
      <c r="W2726" s="99">
        <f>COUNT(AS2726,AT2726,AU2726,AV2726,AW2726,AX2726,AY2726,AZ2726,BA2726,BB2726,BC2726)</f>
        <v>0</v>
      </c>
      <c r="X2726" s="99">
        <v>0</v>
      </c>
      <c r="Y2726" s="99">
        <v>0</v>
      </c>
      <c r="Z2726" s="99">
        <v>0</v>
      </c>
      <c r="AA2726" s="99">
        <f>AR2726</f>
        <v>0</v>
      </c>
      <c r="AB2726" s="99">
        <f>AQ2726</f>
        <v>0</v>
      </c>
      <c r="AC2726" s="47"/>
      <c r="AD2726" s="99"/>
      <c r="AE2726" s="99"/>
      <c r="AF2726" s="99">
        <v>68</v>
      </c>
      <c r="AG2726" s="99"/>
      <c r="AH2726" s="99"/>
      <c r="AI2726" s="99"/>
      <c r="AJ2726" s="99"/>
      <c r="AK2726" s="99"/>
      <c r="AL2726" s="99"/>
      <c r="AM2726" s="100"/>
      <c r="AN2726" s="100"/>
      <c r="AO2726" s="44"/>
      <c r="AP2726" s="100"/>
      <c r="AQ2726" s="100"/>
      <c r="AR2726" s="100"/>
      <c r="AS2726" s="100"/>
      <c r="AT2726" s="100"/>
      <c r="AU2726" s="100"/>
      <c r="AV2726" s="100"/>
      <c r="AW2726" s="100"/>
      <c r="AX2726" s="100"/>
      <c r="AY2726" s="100"/>
      <c r="AZ2726" s="100"/>
      <c r="BA2726" s="100"/>
      <c r="BB2726" s="100"/>
      <c r="BC2726" s="100"/>
    </row>
    <row r="2727" spans="1:55" x14ac:dyDescent="0.3">
      <c r="A2727" s="100" t="s">
        <v>305</v>
      </c>
      <c r="B2727" s="100" t="s">
        <v>45</v>
      </c>
      <c r="C2727" s="100" t="s">
        <v>2659</v>
      </c>
      <c r="D2727" s="100" t="s">
        <v>1489</v>
      </c>
      <c r="E2727" s="100" t="s">
        <v>54</v>
      </c>
      <c r="F2727" s="100">
        <v>999928085</v>
      </c>
      <c r="G2727" s="99">
        <f>(J2727+T2727)-H2727</f>
        <v>34</v>
      </c>
      <c r="H2727" s="99">
        <f>(K2727+L2727+N2727+O2727+P2727+Q2727+R2727)*0.5</f>
        <v>34</v>
      </c>
      <c r="I2727" s="24"/>
      <c r="J2727" s="99">
        <f>SUM(K2727,L2727,N2727,O2727,P2727,Q2727)</f>
        <v>68</v>
      </c>
      <c r="K2727" s="99">
        <f>SUM(AD2727,AL2727,AN2727)</f>
        <v>0</v>
      </c>
      <c r="L2727" s="99">
        <f>SUM(AE2727,AF2727,AG2727,AH2727)</f>
        <v>68</v>
      </c>
      <c r="M2727" s="99">
        <f>COUNT(#REF!,#REF!,#REF!,#REF!,#REF!,#REF!,#REF!,AE2727,#REF!,#REF!,#REF!,#REF!,AF2727,AG2727,#REF!,#REF!,#REF!,AH2727)</f>
        <v>1</v>
      </c>
      <c r="N2727" s="99">
        <f>AI2727+AJ2727</f>
        <v>0</v>
      </c>
      <c r="O2727" s="99"/>
      <c r="P2727" s="99">
        <f>AK2727</f>
        <v>0</v>
      </c>
      <c r="Q2727" s="99">
        <f>AM2727</f>
        <v>0</v>
      </c>
      <c r="R2727" s="99">
        <v>0</v>
      </c>
      <c r="S2727" s="47"/>
      <c r="T2727" s="99">
        <f>SUM(U2727,V2727,X2727,Y2727,Z2727,AA2727,AB2727)</f>
        <v>0</v>
      </c>
      <c r="U2727" s="99">
        <f>AP2727</f>
        <v>0</v>
      </c>
      <c r="V2727" s="99">
        <f>SUM(AS2727,AT2727,AU2727,AV2727,AW2727,AX2727,AY2727,AZ2727,BA2727,BB2727,BC2727)</f>
        <v>0</v>
      </c>
      <c r="W2727" s="99">
        <f>COUNT(AS2727,AT2727,AU2727,AV2727,AW2727,AX2727,AY2727,AZ2727,BA2727,BB2727,BC2727)</f>
        <v>0</v>
      </c>
      <c r="X2727" s="99">
        <v>0</v>
      </c>
      <c r="Y2727" s="99">
        <v>0</v>
      </c>
      <c r="Z2727" s="99">
        <v>0</v>
      </c>
      <c r="AA2727" s="99">
        <f>AR2727</f>
        <v>0</v>
      </c>
      <c r="AB2727" s="99">
        <f>AQ2727</f>
        <v>0</v>
      </c>
      <c r="AC2727" s="47"/>
      <c r="AD2727" s="99"/>
      <c r="AE2727" s="99"/>
      <c r="AF2727" s="99"/>
      <c r="AG2727" s="99">
        <v>68</v>
      </c>
      <c r="AH2727" s="99"/>
      <c r="AI2727" s="99"/>
      <c r="AJ2727" s="99"/>
      <c r="AK2727" s="99"/>
      <c r="AL2727" s="99"/>
      <c r="AM2727" s="100"/>
      <c r="AN2727" s="100"/>
      <c r="AO2727" s="44"/>
      <c r="AP2727" s="100"/>
      <c r="AQ2727" s="100"/>
      <c r="AR2727" s="100"/>
      <c r="AS2727" s="100"/>
      <c r="AT2727" s="100"/>
      <c r="AU2727" s="100"/>
      <c r="AV2727" s="100"/>
      <c r="AW2727" s="100"/>
      <c r="AX2727" s="100"/>
      <c r="AY2727" s="100"/>
      <c r="AZ2727" s="100"/>
      <c r="BA2727" s="100"/>
      <c r="BB2727" s="100"/>
      <c r="BC2727" s="100"/>
    </row>
    <row r="2728" spans="1:55" x14ac:dyDescent="0.3">
      <c r="A2728" s="100" t="s">
        <v>305</v>
      </c>
      <c r="B2728" s="100" t="s">
        <v>45</v>
      </c>
      <c r="C2728" s="100" t="s">
        <v>2686</v>
      </c>
      <c r="D2728" s="100" t="s">
        <v>2687</v>
      </c>
      <c r="E2728" s="100" t="s">
        <v>54</v>
      </c>
      <c r="F2728" s="100">
        <v>999928142</v>
      </c>
      <c r="G2728" s="99">
        <f>(J2728+T2728)-H2728</f>
        <v>34</v>
      </c>
      <c r="H2728" s="99">
        <f>(K2728+L2728+N2728+O2728+P2728+Q2728+R2728)*0.5</f>
        <v>34</v>
      </c>
      <c r="I2728" s="24"/>
      <c r="J2728" s="99">
        <f>SUM(K2728,L2728,N2728,O2728,P2728,Q2728)</f>
        <v>68</v>
      </c>
      <c r="K2728" s="99">
        <f>SUM(AD2728,AL2728,AN2728)</f>
        <v>0</v>
      </c>
      <c r="L2728" s="99">
        <f>SUM(AE2728,AF2728,AG2728,AH2728)</f>
        <v>68</v>
      </c>
      <c r="M2728" s="99">
        <f>COUNT(#REF!,#REF!,#REF!,#REF!,#REF!,#REF!,#REF!,AE2728,#REF!,#REF!,#REF!,#REF!,AF2728,AG2728,#REF!,#REF!,#REF!,AH2728)</f>
        <v>1</v>
      </c>
      <c r="N2728" s="99">
        <f>AI2728+AJ2728</f>
        <v>0</v>
      </c>
      <c r="O2728" s="99"/>
      <c r="P2728" s="99">
        <f>AK2728</f>
        <v>0</v>
      </c>
      <c r="Q2728" s="99">
        <f>AM2728</f>
        <v>0</v>
      </c>
      <c r="R2728" s="99">
        <v>0</v>
      </c>
      <c r="S2728" s="47"/>
      <c r="T2728" s="99">
        <f>SUM(U2728,V2728,X2728,Y2728,Z2728,AA2728,AB2728)</f>
        <v>0</v>
      </c>
      <c r="U2728" s="99">
        <f>AP2728</f>
        <v>0</v>
      </c>
      <c r="V2728" s="99">
        <f>SUM(AS2728,AT2728,AU2728,AV2728,AW2728,AX2728,AY2728,AZ2728,BA2728,BB2728,BC2728)</f>
        <v>0</v>
      </c>
      <c r="W2728" s="99">
        <f>COUNT(AS2728,AT2728,AU2728,AV2728,AW2728,AX2728,AY2728,AZ2728,BA2728,BB2728,BC2728)</f>
        <v>0</v>
      </c>
      <c r="X2728" s="99">
        <v>0</v>
      </c>
      <c r="Y2728" s="99">
        <v>0</v>
      </c>
      <c r="Z2728" s="99">
        <v>0</v>
      </c>
      <c r="AA2728" s="99">
        <f>AR2728</f>
        <v>0</v>
      </c>
      <c r="AB2728" s="99">
        <f>AQ2728</f>
        <v>0</v>
      </c>
      <c r="AC2728" s="47"/>
      <c r="AD2728" s="99"/>
      <c r="AE2728" s="99"/>
      <c r="AF2728" s="99"/>
      <c r="AG2728" s="99">
        <v>68</v>
      </c>
      <c r="AH2728" s="99"/>
      <c r="AI2728" s="99"/>
      <c r="AJ2728" s="99"/>
      <c r="AK2728" s="99"/>
      <c r="AL2728" s="99"/>
      <c r="AM2728" s="100"/>
      <c r="AN2728" s="100"/>
      <c r="AO2728" s="44"/>
      <c r="AP2728" s="100"/>
      <c r="AQ2728" s="100"/>
      <c r="AR2728" s="100"/>
      <c r="AS2728" s="100"/>
      <c r="AT2728" s="100"/>
      <c r="AU2728" s="100"/>
      <c r="AV2728" s="100"/>
      <c r="AW2728" s="100"/>
      <c r="AX2728" s="100"/>
      <c r="AY2728" s="100"/>
      <c r="AZ2728" s="100"/>
      <c r="BA2728" s="100"/>
      <c r="BB2728" s="100"/>
      <c r="BC2728" s="100"/>
    </row>
    <row r="2729" spans="1:55" x14ac:dyDescent="0.3">
      <c r="A2729" s="100" t="s">
        <v>305</v>
      </c>
      <c r="B2729" s="100" t="s">
        <v>45</v>
      </c>
      <c r="C2729" s="100" t="s">
        <v>3152</v>
      </c>
      <c r="D2729" s="100" t="s">
        <v>3153</v>
      </c>
      <c r="E2729" s="100" t="s">
        <v>54</v>
      </c>
      <c r="F2729" s="100">
        <v>999930876</v>
      </c>
      <c r="G2729" s="99">
        <f>(J2729+T2729)-H2729</f>
        <v>34</v>
      </c>
      <c r="H2729" s="100"/>
      <c r="I2729" s="44"/>
      <c r="J2729" s="99">
        <f>SUM(K2729,L2729,N2729,O2729,P2729,Q2729)</f>
        <v>0</v>
      </c>
      <c r="K2729" s="99">
        <f>SUM(AD2729,AL2729,AN2729)</f>
        <v>0</v>
      </c>
      <c r="L2729" s="99">
        <f>SUM(AE2729,AF2729,AG2729,AH2729)</f>
        <v>0</v>
      </c>
      <c r="M2729" s="99">
        <f>COUNT(#REF!,#REF!,#REF!,#REF!,#REF!,#REF!,#REF!,AE2729,#REF!,#REF!,#REF!,#REF!,AF2729,AG2729,#REF!,#REF!,#REF!,AH2729)</f>
        <v>0</v>
      </c>
      <c r="N2729" s="99">
        <f>AI2729+AJ2729</f>
        <v>0</v>
      </c>
      <c r="O2729" s="99"/>
      <c r="P2729" s="99">
        <f>AK2729</f>
        <v>0</v>
      </c>
      <c r="Q2729" s="99">
        <f>AM2729</f>
        <v>0</v>
      </c>
      <c r="R2729" s="99">
        <v>0</v>
      </c>
      <c r="S2729" s="47"/>
      <c r="T2729" s="99">
        <f>SUM(U2729,V2729,X2729,Y2729,Z2729,AA2729,AB2729)</f>
        <v>34</v>
      </c>
      <c r="U2729" s="99">
        <f>AP2729</f>
        <v>0</v>
      </c>
      <c r="V2729" s="99">
        <f>SUM(AS2729,AT2729,AU2729,AV2729,AW2729,AX2729,AY2729,AZ2729,BA2729,BB2729,BC2729)</f>
        <v>34</v>
      </c>
      <c r="W2729" s="99">
        <f>COUNT(AS2729,AT2729,AU2729,AV2729,AW2729,AX2729,AY2729,AZ2729,BA2729,BB2729,BC2729)</f>
        <v>1</v>
      </c>
      <c r="X2729" s="99">
        <v>0</v>
      </c>
      <c r="Y2729" s="99">
        <v>0</v>
      </c>
      <c r="Z2729" s="99">
        <v>0</v>
      </c>
      <c r="AA2729" s="99">
        <f>AR2729</f>
        <v>0</v>
      </c>
      <c r="AB2729" s="99">
        <f>AQ2729</f>
        <v>0</v>
      </c>
      <c r="AC2729" s="47"/>
      <c r="AD2729" s="100"/>
      <c r="AE2729" s="100"/>
      <c r="AF2729" s="100"/>
      <c r="AG2729" s="100"/>
      <c r="AH2729" s="100"/>
      <c r="AI2729" s="100"/>
      <c r="AJ2729" s="100"/>
      <c r="AK2729" s="100"/>
      <c r="AL2729" s="100"/>
      <c r="AM2729" s="100"/>
      <c r="AN2729" s="100"/>
      <c r="AO2729" s="44"/>
      <c r="AP2729" s="100"/>
      <c r="AQ2729" s="100"/>
      <c r="AR2729" s="100"/>
      <c r="AS2729" s="100"/>
      <c r="AT2729" s="100"/>
      <c r="AU2729" s="100"/>
      <c r="AV2729" s="100"/>
      <c r="AW2729" s="100">
        <v>34</v>
      </c>
      <c r="AX2729" s="100"/>
      <c r="AY2729" s="100"/>
      <c r="AZ2729" s="100"/>
      <c r="BA2729" s="100"/>
      <c r="BB2729" s="100"/>
      <c r="BC2729" s="100"/>
    </row>
    <row r="2730" spans="1:55" x14ac:dyDescent="0.3">
      <c r="A2730" s="100" t="s">
        <v>305</v>
      </c>
      <c r="B2730" s="100" t="s">
        <v>45</v>
      </c>
      <c r="C2730" s="100" t="s">
        <v>2000</v>
      </c>
      <c r="D2730" s="100" t="s">
        <v>3164</v>
      </c>
      <c r="E2730" s="100" t="s">
        <v>54</v>
      </c>
      <c r="F2730" s="100">
        <v>999925334</v>
      </c>
      <c r="G2730" s="99">
        <f>(J2730+T2730)-H2730</f>
        <v>30</v>
      </c>
      <c r="H2730" s="100"/>
      <c r="I2730" s="44"/>
      <c r="J2730" s="99">
        <f>SUM(K2730,L2730,N2730,O2730,P2730,Q2730)</f>
        <v>0</v>
      </c>
      <c r="K2730" s="99">
        <f>SUM(AD2730,AL2730,AN2730)</f>
        <v>0</v>
      </c>
      <c r="L2730" s="99">
        <f>SUM(AE2730,AF2730,AG2730,AH2730)</f>
        <v>0</v>
      </c>
      <c r="M2730" s="99">
        <f>COUNT(#REF!,#REF!,#REF!,#REF!,#REF!,#REF!,#REF!,AE2730,#REF!,#REF!,#REF!,#REF!,AF2730,AG2730,#REF!,#REF!,#REF!,AH2730)</f>
        <v>0</v>
      </c>
      <c r="N2730" s="99">
        <f>AI2730+AJ2730</f>
        <v>0</v>
      </c>
      <c r="O2730" s="99"/>
      <c r="P2730" s="99">
        <f>AK2730</f>
        <v>0</v>
      </c>
      <c r="Q2730" s="99">
        <f>AM2730</f>
        <v>0</v>
      </c>
      <c r="R2730" s="99">
        <v>0</v>
      </c>
      <c r="S2730" s="47"/>
      <c r="T2730" s="99">
        <f>SUM(U2730,V2730,X2730,Y2730,Z2730,AA2730,AB2730)</f>
        <v>30</v>
      </c>
      <c r="U2730" s="99">
        <f>AP2730</f>
        <v>0</v>
      </c>
      <c r="V2730" s="99">
        <f>SUM(AS2730,AT2730,AU2730,AV2730,AW2730,AX2730,AY2730,AZ2730,BA2730,BB2730,BC2730)</f>
        <v>30</v>
      </c>
      <c r="W2730" s="99">
        <f>COUNT(AS2730,AT2730,AU2730,AV2730,AW2730,AX2730,AY2730,AZ2730,BA2730,BB2730,BC2730)</f>
        <v>1</v>
      </c>
      <c r="X2730" s="99">
        <v>0</v>
      </c>
      <c r="Y2730" s="99">
        <v>0</v>
      </c>
      <c r="Z2730" s="99">
        <v>0</v>
      </c>
      <c r="AA2730" s="99">
        <f>AR2730</f>
        <v>0</v>
      </c>
      <c r="AB2730" s="99">
        <f>AQ2730</f>
        <v>0</v>
      </c>
      <c r="AC2730" s="47"/>
      <c r="AD2730" s="100"/>
      <c r="AE2730" s="100"/>
      <c r="AF2730" s="100"/>
      <c r="AG2730" s="100"/>
      <c r="AH2730" s="100"/>
      <c r="AI2730" s="100"/>
      <c r="AJ2730" s="100"/>
      <c r="AK2730" s="100"/>
      <c r="AL2730" s="100"/>
      <c r="AM2730" s="100"/>
      <c r="AN2730" s="100"/>
      <c r="AO2730" s="44"/>
      <c r="AP2730" s="100"/>
      <c r="AQ2730" s="100"/>
      <c r="AR2730" s="100"/>
      <c r="AS2730" s="100"/>
      <c r="AT2730" s="100"/>
      <c r="AU2730" s="100"/>
      <c r="AV2730" s="100"/>
      <c r="AW2730" s="100"/>
      <c r="AX2730" s="100">
        <v>30</v>
      </c>
      <c r="AY2730" s="100"/>
      <c r="AZ2730" s="100"/>
      <c r="BA2730" s="100"/>
      <c r="BB2730" s="100"/>
      <c r="BC2730" s="100"/>
    </row>
    <row r="2731" spans="1:55" x14ac:dyDescent="0.3">
      <c r="A2731" s="100" t="s">
        <v>305</v>
      </c>
      <c r="B2731" s="100" t="s">
        <v>45</v>
      </c>
      <c r="C2731" s="100" t="s">
        <v>1964</v>
      </c>
      <c r="D2731" s="100" t="s">
        <v>3554</v>
      </c>
      <c r="E2731" s="100" t="s">
        <v>54</v>
      </c>
      <c r="F2731" s="100">
        <v>999928906</v>
      </c>
      <c r="G2731" s="99">
        <f>(J2731+T2731)-H2731</f>
        <v>30</v>
      </c>
      <c r="H2731" s="100"/>
      <c r="I2731" s="44"/>
      <c r="J2731" s="99">
        <f>SUM(K2731,L2731,N2731,O2731,P2731,Q2731)</f>
        <v>0</v>
      </c>
      <c r="K2731" s="99">
        <f>SUM(AD2731,AL2731,AN2731)</f>
        <v>0</v>
      </c>
      <c r="L2731" s="99">
        <f>SUM(AE2731,AF2731,AG2731,AH2731)</f>
        <v>0</v>
      </c>
      <c r="M2731" s="99">
        <f>COUNT(#REF!,#REF!,#REF!,#REF!,#REF!,#REF!,#REF!,AE2731,#REF!,#REF!,#REF!,#REF!,AF2731,AG2731,#REF!,#REF!,#REF!,AH2731)</f>
        <v>0</v>
      </c>
      <c r="N2731" s="99">
        <f>AI2731+AJ2731</f>
        <v>0</v>
      </c>
      <c r="O2731" s="99"/>
      <c r="P2731" s="99">
        <f>AK2731</f>
        <v>0</v>
      </c>
      <c r="Q2731" s="99">
        <f>AM2731</f>
        <v>0</v>
      </c>
      <c r="R2731" s="99">
        <v>0</v>
      </c>
      <c r="S2731" s="47"/>
      <c r="T2731" s="99">
        <f>SUM(U2731,V2731,X2731,Y2731,Z2731,AA2731,AB2731)</f>
        <v>30</v>
      </c>
      <c r="U2731" s="99">
        <f>AP2731</f>
        <v>0</v>
      </c>
      <c r="V2731" s="99">
        <f>SUM(AS2731,AT2731,AU2731,AV2731,AW2731,AX2731,AY2731,AZ2731,BA2731,BB2731,BC2731)</f>
        <v>30</v>
      </c>
      <c r="W2731" s="99">
        <f>COUNT(AS2731,AT2731,AU2731,AV2731,AW2731,AX2731,AY2731,AZ2731,BA2731,BB2731,BC2731)</f>
        <v>1</v>
      </c>
      <c r="X2731" s="99">
        <v>0</v>
      </c>
      <c r="Y2731" s="99">
        <v>0</v>
      </c>
      <c r="Z2731" s="99">
        <v>0</v>
      </c>
      <c r="AA2731" s="99">
        <f>AR2731</f>
        <v>0</v>
      </c>
      <c r="AB2731" s="99">
        <f>AQ2731</f>
        <v>0</v>
      </c>
      <c r="AC2731" s="47"/>
      <c r="AD2731" s="100"/>
      <c r="AE2731" s="100"/>
      <c r="AF2731" s="100"/>
      <c r="AG2731" s="100"/>
      <c r="AH2731" s="100"/>
      <c r="AI2731" s="100"/>
      <c r="AJ2731" s="100"/>
      <c r="AK2731" s="100"/>
      <c r="AL2731" s="100"/>
      <c r="AM2731" s="100"/>
      <c r="AN2731" s="100"/>
      <c r="AO2731" s="44"/>
      <c r="AP2731" s="100"/>
      <c r="AQ2731" s="100"/>
      <c r="AR2731" s="100"/>
      <c r="AS2731" s="100"/>
      <c r="AT2731" s="100"/>
      <c r="AU2731" s="100"/>
      <c r="AV2731" s="100"/>
      <c r="AW2731" s="100"/>
      <c r="AX2731" s="100"/>
      <c r="AY2731" s="100"/>
      <c r="AZ2731" s="100"/>
      <c r="BA2731" s="100">
        <v>30</v>
      </c>
      <c r="BB2731" s="100"/>
      <c r="BC2731" s="100"/>
    </row>
    <row r="2732" spans="1:55" x14ac:dyDescent="0.3">
      <c r="A2732" s="100" t="s">
        <v>305</v>
      </c>
      <c r="B2732" s="100" t="s">
        <v>45</v>
      </c>
      <c r="C2732" s="100" t="s">
        <v>737</v>
      </c>
      <c r="D2732" s="100" t="s">
        <v>3585</v>
      </c>
      <c r="E2732" s="100" t="s">
        <v>54</v>
      </c>
      <c r="F2732" s="100">
        <v>999929538</v>
      </c>
      <c r="G2732" s="99">
        <f>(J2732+T2732)-H2732</f>
        <v>30</v>
      </c>
      <c r="H2732" s="100"/>
      <c r="I2732" s="44"/>
      <c r="J2732" s="99">
        <f>SUM(K2732,L2732,N2732,O2732,P2732,Q2732)</f>
        <v>0</v>
      </c>
      <c r="K2732" s="99">
        <f>SUM(AD2732,AL2732,AN2732)</f>
        <v>0</v>
      </c>
      <c r="L2732" s="99">
        <f>SUM(AE2732,AF2732,AG2732,AH2732)</f>
        <v>0</v>
      </c>
      <c r="M2732" s="99">
        <f>COUNT(#REF!,#REF!,#REF!,#REF!,#REF!,#REF!,#REF!,AE2732,#REF!,#REF!,#REF!,#REF!,AF2732,AG2732,#REF!,#REF!,#REF!,AH2732)</f>
        <v>0</v>
      </c>
      <c r="N2732" s="99">
        <f>AI2732+AJ2732</f>
        <v>0</v>
      </c>
      <c r="O2732" s="99"/>
      <c r="P2732" s="99">
        <f>AK2732</f>
        <v>0</v>
      </c>
      <c r="Q2732" s="99">
        <f>AM2732</f>
        <v>0</v>
      </c>
      <c r="R2732" s="99">
        <v>0</v>
      </c>
      <c r="S2732" s="47"/>
      <c r="T2732" s="99">
        <f>SUM(U2732,V2732,X2732,Y2732,Z2732,AA2732,AB2732)</f>
        <v>30</v>
      </c>
      <c r="U2732" s="99">
        <f>AP2732</f>
        <v>0</v>
      </c>
      <c r="V2732" s="99">
        <f>SUM(AS2732,AT2732,AU2732,AV2732,AW2732,AX2732,AY2732,AZ2732,BA2732,BB2732,BC2732)</f>
        <v>30</v>
      </c>
      <c r="W2732" s="99">
        <f>COUNT(AS2732,AT2732,AU2732,AV2732,AW2732,AX2732,AY2732,AZ2732,BA2732,BB2732,BC2732)</f>
        <v>1</v>
      </c>
      <c r="X2732" s="99">
        <v>0</v>
      </c>
      <c r="Y2732" s="99">
        <v>0</v>
      </c>
      <c r="Z2732" s="99">
        <v>0</v>
      </c>
      <c r="AA2732" s="99">
        <f>AR2732</f>
        <v>0</v>
      </c>
      <c r="AB2732" s="99">
        <f>AQ2732</f>
        <v>0</v>
      </c>
      <c r="AC2732" s="47"/>
      <c r="AD2732" s="100"/>
      <c r="AE2732" s="100"/>
      <c r="AF2732" s="100"/>
      <c r="AG2732" s="100"/>
      <c r="AH2732" s="100"/>
      <c r="AI2732" s="100"/>
      <c r="AJ2732" s="100"/>
      <c r="AK2732" s="100"/>
      <c r="AL2732" s="100"/>
      <c r="AM2732" s="100"/>
      <c r="AN2732" s="100"/>
      <c r="AO2732" s="44"/>
      <c r="AP2732" s="100"/>
      <c r="AQ2732" s="100"/>
      <c r="AR2732" s="100"/>
      <c r="AS2732" s="100"/>
      <c r="AT2732" s="100"/>
      <c r="AU2732" s="100"/>
      <c r="AV2732" s="100"/>
      <c r="AW2732" s="100"/>
      <c r="AX2732" s="100"/>
      <c r="AY2732" s="100"/>
      <c r="AZ2732" s="100"/>
      <c r="BA2732" s="100"/>
      <c r="BB2732" s="100">
        <v>30</v>
      </c>
      <c r="BC2732" s="100"/>
    </row>
    <row r="2733" spans="1:55" x14ac:dyDescent="0.3">
      <c r="A2733" s="100" t="s">
        <v>305</v>
      </c>
      <c r="B2733" s="100" t="s">
        <v>45</v>
      </c>
      <c r="C2733" s="100" t="s">
        <v>1794</v>
      </c>
      <c r="D2733" s="100" t="s">
        <v>3642</v>
      </c>
      <c r="E2733" s="100" t="s">
        <v>54</v>
      </c>
      <c r="F2733" s="100">
        <v>999929904</v>
      </c>
      <c r="G2733" s="99">
        <f>(J2733+T2733)-H2733</f>
        <v>30</v>
      </c>
      <c r="H2733" s="100"/>
      <c r="I2733" s="44"/>
      <c r="J2733" s="99">
        <f>SUM(K2733,L2733,N2733,O2733,P2733,Q2733)</f>
        <v>0</v>
      </c>
      <c r="K2733" s="99">
        <f>SUM(AD2733,AL2733,AN2733)</f>
        <v>0</v>
      </c>
      <c r="L2733" s="99">
        <f>SUM(AE2733,AF2733,AG2733,AH2733)</f>
        <v>0</v>
      </c>
      <c r="M2733" s="99">
        <f>COUNT(#REF!,#REF!,#REF!,#REF!,#REF!,#REF!,#REF!,AE2733,#REF!,#REF!,#REF!,#REF!,AF2733,AG2733,#REF!,#REF!,#REF!,AH2733)</f>
        <v>0</v>
      </c>
      <c r="N2733" s="99">
        <f>AI2733+AJ2733</f>
        <v>0</v>
      </c>
      <c r="O2733" s="99"/>
      <c r="P2733" s="99">
        <f>AK2733</f>
        <v>0</v>
      </c>
      <c r="Q2733" s="99">
        <f>AM2733</f>
        <v>0</v>
      </c>
      <c r="R2733" s="99">
        <v>0</v>
      </c>
      <c r="S2733" s="47"/>
      <c r="T2733" s="99">
        <f>SUM(U2733,V2733,X2733,Y2733,Z2733,AA2733,AB2733)</f>
        <v>30</v>
      </c>
      <c r="U2733" s="99">
        <f>AP2733</f>
        <v>0</v>
      </c>
      <c r="V2733" s="99">
        <f>SUM(AS2733,AT2733,AU2733,AV2733,AW2733,AX2733,AY2733,AZ2733,BA2733,BB2733,BC2733)</f>
        <v>30</v>
      </c>
      <c r="W2733" s="99">
        <f>COUNT(AS2733,AT2733,AU2733,AV2733,AW2733,AX2733,AY2733,AZ2733,BA2733,BB2733,BC2733)</f>
        <v>1</v>
      </c>
      <c r="X2733" s="99">
        <v>0</v>
      </c>
      <c r="Y2733" s="99">
        <v>0</v>
      </c>
      <c r="Z2733" s="99">
        <v>0</v>
      </c>
      <c r="AA2733" s="99">
        <f>AR2733</f>
        <v>0</v>
      </c>
      <c r="AB2733" s="99">
        <f>AQ2733</f>
        <v>0</v>
      </c>
      <c r="AC2733" s="47"/>
      <c r="AD2733" s="100"/>
      <c r="AE2733" s="100"/>
      <c r="AF2733" s="100"/>
      <c r="AG2733" s="100"/>
      <c r="AH2733" s="100"/>
      <c r="AI2733" s="100"/>
      <c r="AJ2733" s="100"/>
      <c r="AK2733" s="100"/>
      <c r="AL2733" s="100"/>
      <c r="AM2733" s="100"/>
      <c r="AN2733" s="100"/>
      <c r="AO2733" s="44"/>
      <c r="AP2733" s="100"/>
      <c r="AQ2733" s="100"/>
      <c r="AR2733" s="100"/>
      <c r="AS2733" s="100"/>
      <c r="AT2733" s="100"/>
      <c r="AU2733" s="100"/>
      <c r="AV2733" s="100"/>
      <c r="AW2733" s="100"/>
      <c r="AX2733" s="100"/>
      <c r="AY2733" s="100"/>
      <c r="AZ2733" s="100"/>
      <c r="BA2733" s="100"/>
      <c r="BB2733" s="100"/>
      <c r="BC2733" s="100">
        <v>30</v>
      </c>
    </row>
    <row r="2734" spans="1:55" x14ac:dyDescent="0.3">
      <c r="A2734" s="115" t="s">
        <v>305</v>
      </c>
      <c r="B2734" s="115" t="s">
        <v>45</v>
      </c>
      <c r="C2734" s="115" t="s">
        <v>2338</v>
      </c>
      <c r="D2734" s="115" t="s">
        <v>3096</v>
      </c>
      <c r="E2734" s="115" t="s">
        <v>54</v>
      </c>
      <c r="F2734" s="115">
        <v>999930355</v>
      </c>
      <c r="G2734" s="99">
        <f>(J2734+T2734)-H2734</f>
        <v>30</v>
      </c>
      <c r="H2734" s="100"/>
      <c r="I2734" s="44"/>
      <c r="J2734" s="99">
        <f>SUM(K2734,L2734,N2734,O2734,P2734,Q2734)</f>
        <v>0</v>
      </c>
      <c r="K2734" s="99">
        <f>SUM(AD2734,AL2734,AN2734)</f>
        <v>0</v>
      </c>
      <c r="L2734" s="99">
        <f>SUM(AE2734,AF2734,AG2734,AH2734)</f>
        <v>0</v>
      </c>
      <c r="M2734" s="99">
        <f>COUNT(#REF!,#REF!,#REF!,#REF!,#REF!,#REF!,#REF!,AE2734,#REF!,#REF!,#REF!,#REF!,AF2734,AG2734,#REF!,#REF!,#REF!,AH2734)</f>
        <v>0</v>
      </c>
      <c r="N2734" s="99">
        <f>AI2734+AJ2734</f>
        <v>0</v>
      </c>
      <c r="O2734" s="99"/>
      <c r="P2734" s="99">
        <f>AK2734</f>
        <v>0</v>
      </c>
      <c r="Q2734" s="99">
        <f>AM2734</f>
        <v>0</v>
      </c>
      <c r="R2734" s="99">
        <v>0</v>
      </c>
      <c r="S2734" s="47"/>
      <c r="T2734" s="99">
        <f>SUM(U2734,V2734,X2734,Y2734,Z2734,AA2734,AB2734)</f>
        <v>30</v>
      </c>
      <c r="U2734" s="99">
        <f>AP2734</f>
        <v>0</v>
      </c>
      <c r="V2734" s="99">
        <f>SUM(AS2734,AT2734,AU2734,AV2734,AW2734,AX2734,AY2734,AZ2734,BA2734,BB2734,BC2734)</f>
        <v>30</v>
      </c>
      <c r="W2734" s="99">
        <f>COUNT(AS2734,AT2734,AU2734,AV2734,AW2734,AX2734,AY2734,AZ2734,BA2734,BB2734,BC2734)</f>
        <v>1</v>
      </c>
      <c r="X2734" s="99">
        <v>0</v>
      </c>
      <c r="Y2734" s="99">
        <v>0</v>
      </c>
      <c r="Z2734" s="99">
        <v>0</v>
      </c>
      <c r="AA2734" s="99">
        <f>AR2734</f>
        <v>0</v>
      </c>
      <c r="AB2734" s="99">
        <f>AQ2734</f>
        <v>0</v>
      </c>
      <c r="AC2734" s="47"/>
      <c r="AD2734" s="100"/>
      <c r="AE2734" s="100"/>
      <c r="AF2734" s="100"/>
      <c r="AG2734" s="100"/>
      <c r="AH2734" s="100"/>
      <c r="AI2734" s="100"/>
      <c r="AJ2734" s="100"/>
      <c r="AK2734" s="100"/>
      <c r="AL2734" s="100"/>
      <c r="AM2734" s="100"/>
      <c r="AN2734" s="100"/>
      <c r="AO2734" s="44"/>
      <c r="AP2734" s="100"/>
      <c r="AQ2734" s="100"/>
      <c r="AR2734" s="100"/>
      <c r="AS2734" s="100"/>
      <c r="AT2734" s="100"/>
      <c r="AU2734" s="100"/>
      <c r="AV2734" s="100">
        <v>30</v>
      </c>
      <c r="AW2734" s="100"/>
      <c r="AX2734" s="100"/>
      <c r="AY2734" s="100"/>
      <c r="AZ2734" s="100"/>
      <c r="BA2734" s="100"/>
      <c r="BB2734" s="100"/>
      <c r="BC2734" s="100"/>
    </row>
    <row r="2735" spans="1:55" ht="14.5" x14ac:dyDescent="0.35">
      <c r="A2735"/>
      <c r="B2735"/>
      <c r="C2735"/>
      <c r="D2735"/>
      <c r="E2735"/>
      <c r="F2735"/>
      <c r="G2735"/>
      <c r="H2735"/>
      <c r="I2735" s="35"/>
      <c r="J2735"/>
      <c r="K2735"/>
      <c r="L2735"/>
      <c r="M2735"/>
      <c r="N2735"/>
      <c r="O2735"/>
      <c r="P2735"/>
      <c r="Q2735"/>
      <c r="R2735"/>
      <c r="S2735" s="35"/>
      <c r="T2735"/>
      <c r="U2735"/>
      <c r="V2735"/>
      <c r="W2735"/>
      <c r="X2735"/>
      <c r="Y2735"/>
      <c r="Z2735"/>
      <c r="AA2735"/>
      <c r="AB2735"/>
      <c r="AC2735" s="35"/>
      <c r="AD2735"/>
      <c r="AE2735"/>
      <c r="AF2735"/>
      <c r="AG2735"/>
      <c r="AH2735"/>
      <c r="AI2735"/>
      <c r="AJ2735"/>
      <c r="AK2735"/>
      <c r="AL2735"/>
      <c r="AM2735"/>
      <c r="AN2735"/>
      <c r="AS2735" s="41"/>
      <c r="AT2735" s="41"/>
      <c r="AU2735" s="41"/>
      <c r="AV2735" s="41"/>
      <c r="AW2735" s="41"/>
      <c r="AX2735" s="41"/>
      <c r="AY2735" s="41"/>
      <c r="AZ2735" s="41"/>
      <c r="BA2735" s="41"/>
      <c r="BB2735" s="41"/>
      <c r="BC2735" s="41"/>
    </row>
    <row r="2736" spans="1:55" ht="14.5" x14ac:dyDescent="0.35">
      <c r="A2736"/>
      <c r="B2736"/>
      <c r="C2736"/>
      <c r="D2736"/>
      <c r="E2736"/>
      <c r="F2736"/>
      <c r="G2736"/>
      <c r="H2736"/>
      <c r="I2736" s="35"/>
      <c r="J2736"/>
      <c r="K2736"/>
      <c r="L2736"/>
      <c r="M2736"/>
      <c r="N2736"/>
      <c r="O2736"/>
      <c r="P2736"/>
      <c r="Q2736"/>
      <c r="R2736"/>
      <c r="S2736" s="35"/>
      <c r="T2736"/>
      <c r="U2736"/>
      <c r="V2736"/>
      <c r="W2736"/>
      <c r="X2736"/>
      <c r="Y2736"/>
      <c r="Z2736"/>
      <c r="AA2736"/>
      <c r="AB2736"/>
      <c r="AC2736" s="35"/>
      <c r="AD2736" s="95" t="e">
        <f>IF(#REF!=2,AD2735*0.4,"")</f>
        <v>#REF!</v>
      </c>
      <c r="AE2736"/>
      <c r="AF2736"/>
      <c r="AG2736"/>
      <c r="AH2736"/>
      <c r="AI2736"/>
      <c r="AJ2736"/>
      <c r="AK2736"/>
      <c r="AL2736"/>
      <c r="AM2736"/>
      <c r="AN2736"/>
      <c r="AS2736" s="41"/>
      <c r="AT2736" s="41"/>
      <c r="AU2736" s="41"/>
      <c r="AV2736" s="41"/>
      <c r="AW2736" s="41"/>
      <c r="AX2736" s="41"/>
      <c r="AY2736" s="41"/>
      <c r="AZ2736" s="41"/>
      <c r="BA2736" s="41"/>
      <c r="BB2736" s="41"/>
      <c r="BC2736" s="41"/>
    </row>
    <row r="2737" spans="1:55" ht="14.5" x14ac:dyDescent="0.35">
      <c r="A2737"/>
      <c r="B2737"/>
      <c r="C2737"/>
      <c r="D2737"/>
      <c r="E2737"/>
      <c r="F2737"/>
      <c r="G2737"/>
      <c r="H2737"/>
      <c r="I2737" s="35"/>
      <c r="J2737"/>
      <c r="K2737"/>
      <c r="L2737"/>
      <c r="M2737"/>
      <c r="N2737"/>
      <c r="O2737"/>
      <c r="P2737"/>
      <c r="Q2737"/>
      <c r="R2737"/>
      <c r="S2737" s="35"/>
      <c r="T2737"/>
      <c r="U2737"/>
      <c r="V2737"/>
      <c r="W2737"/>
      <c r="X2737"/>
      <c r="Y2737"/>
      <c r="Z2737"/>
      <c r="AA2737"/>
      <c r="AB2737"/>
      <c r="AC2737" s="35"/>
      <c r="AD2737"/>
      <c r="AE2737"/>
      <c r="AF2737"/>
      <c r="AG2737"/>
      <c r="AH2737"/>
      <c r="AI2737"/>
      <c r="AJ2737"/>
      <c r="AK2737"/>
      <c r="AL2737"/>
      <c r="AM2737"/>
      <c r="AN2737"/>
      <c r="AS2737" s="41"/>
      <c r="AT2737" s="41"/>
      <c r="AU2737" s="41"/>
      <c r="AV2737" s="41"/>
      <c r="AW2737" s="41"/>
      <c r="AX2737" s="41"/>
      <c r="AY2737" s="41"/>
      <c r="AZ2737" s="41"/>
      <c r="BA2737" s="41"/>
      <c r="BB2737" s="41"/>
      <c r="BC2737" s="41"/>
    </row>
    <row r="2738" spans="1:55" ht="14.5" x14ac:dyDescent="0.35">
      <c r="A2738"/>
      <c r="B2738"/>
      <c r="C2738"/>
      <c r="D2738"/>
      <c r="E2738"/>
      <c r="F2738"/>
      <c r="G2738"/>
      <c r="H2738"/>
      <c r="I2738" s="35"/>
      <c r="J2738"/>
      <c r="K2738"/>
      <c r="L2738"/>
      <c r="M2738"/>
      <c r="N2738"/>
      <c r="O2738"/>
      <c r="P2738"/>
      <c r="Q2738"/>
      <c r="R2738"/>
      <c r="S2738" s="35"/>
      <c r="T2738"/>
      <c r="U2738"/>
      <c r="V2738"/>
      <c r="W2738"/>
      <c r="X2738"/>
      <c r="Y2738"/>
      <c r="Z2738"/>
      <c r="AA2738"/>
      <c r="AB2738"/>
      <c r="AC2738" s="35"/>
      <c r="AD2738"/>
      <c r="AE2738"/>
      <c r="AF2738"/>
      <c r="AG2738"/>
      <c r="AH2738"/>
      <c r="AI2738"/>
      <c r="AJ2738"/>
      <c r="AK2738"/>
      <c r="AL2738"/>
      <c r="AM2738"/>
      <c r="AN2738"/>
      <c r="AS2738" s="41"/>
      <c r="AT2738" s="41"/>
      <c r="AU2738" s="41"/>
      <c r="AV2738" s="41"/>
      <c r="AW2738" s="41"/>
      <c r="AX2738" s="41"/>
      <c r="AY2738" s="41"/>
      <c r="AZ2738" s="41"/>
      <c r="BA2738" s="41"/>
      <c r="BB2738" s="41"/>
      <c r="BC2738" s="41"/>
    </row>
    <row r="2739" spans="1:55" ht="14.5" x14ac:dyDescent="0.35">
      <c r="A2739"/>
      <c r="B2739"/>
      <c r="C2739"/>
      <c r="D2739"/>
      <c r="E2739"/>
      <c r="F2739"/>
      <c r="G2739"/>
      <c r="H2739"/>
      <c r="I2739" s="35"/>
      <c r="J2739"/>
      <c r="K2739"/>
      <c r="L2739"/>
      <c r="M2739"/>
      <c r="N2739"/>
      <c r="O2739"/>
      <c r="P2739"/>
      <c r="Q2739"/>
      <c r="R2739"/>
      <c r="S2739" s="35"/>
      <c r="T2739"/>
      <c r="U2739"/>
      <c r="V2739"/>
      <c r="W2739"/>
      <c r="X2739"/>
      <c r="Y2739"/>
      <c r="Z2739"/>
      <c r="AA2739"/>
      <c r="AB2739"/>
      <c r="AC2739" s="35"/>
      <c r="AD2739"/>
      <c r="AE2739"/>
      <c r="AF2739"/>
      <c r="AG2739"/>
      <c r="AH2739"/>
      <c r="AI2739"/>
      <c r="AJ2739"/>
      <c r="AK2739"/>
      <c r="AL2739"/>
      <c r="AM2739"/>
      <c r="AN2739"/>
      <c r="AS2739" s="41"/>
      <c r="AT2739" s="41"/>
      <c r="AU2739" s="41"/>
      <c r="AV2739" s="41"/>
      <c r="AW2739" s="41"/>
      <c r="AX2739" s="41"/>
      <c r="AY2739" s="41"/>
      <c r="AZ2739" s="41"/>
      <c r="BA2739" s="41"/>
      <c r="BB2739" s="41"/>
      <c r="BC2739" s="41"/>
    </row>
    <row r="2740" spans="1:55" ht="14.5" x14ac:dyDescent="0.35">
      <c r="A2740"/>
      <c r="B2740"/>
      <c r="C2740"/>
      <c r="D2740"/>
      <c r="E2740"/>
      <c r="F2740"/>
      <c r="G2740"/>
      <c r="H2740"/>
      <c r="I2740" s="35"/>
      <c r="J2740"/>
      <c r="K2740"/>
      <c r="L2740"/>
      <c r="M2740"/>
      <c r="N2740"/>
      <c r="O2740"/>
      <c r="P2740"/>
      <c r="Q2740"/>
      <c r="R2740"/>
      <c r="S2740" s="35"/>
      <c r="T2740"/>
      <c r="U2740"/>
      <c r="V2740"/>
      <c r="W2740"/>
      <c r="X2740"/>
      <c r="Y2740"/>
      <c r="Z2740"/>
      <c r="AA2740"/>
      <c r="AB2740"/>
      <c r="AC2740" s="35"/>
      <c r="AD2740"/>
      <c r="AE2740"/>
      <c r="AF2740"/>
      <c r="AG2740"/>
      <c r="AH2740"/>
      <c r="AI2740"/>
      <c r="AJ2740"/>
      <c r="AK2740"/>
      <c r="AL2740"/>
      <c r="AM2740"/>
      <c r="AN2740"/>
      <c r="AS2740" s="41"/>
      <c r="AT2740" s="41"/>
      <c r="AU2740" s="41"/>
      <c r="AV2740" s="41"/>
      <c r="AW2740" s="41"/>
      <c r="AX2740" s="41"/>
      <c r="AY2740" s="41"/>
      <c r="AZ2740" s="41"/>
      <c r="BA2740" s="41"/>
      <c r="BB2740" s="41"/>
      <c r="BC2740" s="41"/>
    </row>
    <row r="2741" spans="1:55" ht="14.5" x14ac:dyDescent="0.35">
      <c r="A2741"/>
      <c r="B2741"/>
      <c r="C2741"/>
      <c r="D2741"/>
      <c r="E2741"/>
      <c r="F2741"/>
      <c r="G2741"/>
      <c r="H2741"/>
      <c r="I2741" s="35"/>
      <c r="J2741"/>
      <c r="K2741"/>
      <c r="L2741"/>
      <c r="M2741"/>
      <c r="N2741"/>
      <c r="O2741"/>
      <c r="P2741"/>
      <c r="Q2741"/>
      <c r="R2741"/>
      <c r="S2741" s="35"/>
      <c r="T2741"/>
      <c r="U2741"/>
      <c r="V2741"/>
      <c r="W2741"/>
      <c r="X2741"/>
      <c r="Y2741"/>
      <c r="Z2741"/>
      <c r="AA2741"/>
      <c r="AB2741"/>
      <c r="AC2741" s="35"/>
      <c r="AD2741"/>
      <c r="AE2741"/>
      <c r="AF2741"/>
      <c r="AG2741"/>
      <c r="AH2741"/>
      <c r="AI2741"/>
      <c r="AJ2741"/>
      <c r="AK2741"/>
      <c r="AL2741"/>
      <c r="AM2741"/>
      <c r="AN2741"/>
      <c r="AS2741" s="41"/>
      <c r="AT2741" s="41"/>
      <c r="AU2741" s="41"/>
      <c r="AV2741" s="41"/>
      <c r="AW2741" s="41"/>
      <c r="AY2741" s="41"/>
      <c r="AZ2741" s="41"/>
      <c r="BA2741" s="41"/>
      <c r="BB2741" s="41"/>
      <c r="BC2741" s="41"/>
    </row>
    <row r="2742" spans="1:55" ht="14.5" x14ac:dyDescent="0.35">
      <c r="A2742"/>
      <c r="B2742"/>
      <c r="C2742"/>
      <c r="D2742"/>
      <c r="E2742"/>
      <c r="F2742"/>
      <c r="G2742"/>
      <c r="H2742"/>
      <c r="I2742" s="35"/>
      <c r="J2742"/>
      <c r="K2742"/>
      <c r="L2742"/>
      <c r="M2742"/>
      <c r="N2742"/>
      <c r="O2742"/>
      <c r="P2742"/>
      <c r="Q2742"/>
      <c r="R2742"/>
      <c r="S2742" s="35"/>
      <c r="T2742"/>
      <c r="U2742"/>
      <c r="V2742"/>
      <c r="W2742"/>
      <c r="X2742"/>
      <c r="Y2742"/>
      <c r="Z2742"/>
      <c r="AA2742"/>
      <c r="AB2742"/>
      <c r="AC2742" s="35"/>
      <c r="AD2742"/>
      <c r="AE2742"/>
      <c r="AF2742"/>
      <c r="AG2742"/>
      <c r="AH2742"/>
      <c r="AI2742"/>
      <c r="AJ2742"/>
      <c r="AK2742"/>
      <c r="AL2742"/>
      <c r="AM2742"/>
      <c r="AN2742"/>
      <c r="AS2742" s="41"/>
      <c r="AT2742" s="41"/>
      <c r="AU2742" s="41"/>
      <c r="AV2742" s="41"/>
      <c r="AW2742" s="41"/>
      <c r="AY2742" s="41"/>
      <c r="AZ2742" s="41"/>
      <c r="BA2742" s="41"/>
      <c r="BB2742" s="41"/>
      <c r="BC2742" s="41"/>
    </row>
    <row r="2743" spans="1:55" ht="14.5" x14ac:dyDescent="0.35">
      <c r="A2743"/>
      <c r="B2743"/>
      <c r="C2743"/>
      <c r="D2743"/>
      <c r="E2743"/>
      <c r="F2743"/>
      <c r="G2743"/>
      <c r="H2743"/>
      <c r="I2743" s="35"/>
      <c r="J2743"/>
      <c r="K2743"/>
      <c r="L2743"/>
      <c r="M2743"/>
      <c r="N2743"/>
      <c r="O2743"/>
      <c r="P2743"/>
      <c r="Q2743"/>
      <c r="R2743"/>
      <c r="S2743" s="35"/>
      <c r="T2743"/>
      <c r="U2743"/>
      <c r="V2743"/>
      <c r="W2743"/>
      <c r="X2743"/>
      <c r="Y2743"/>
      <c r="Z2743"/>
      <c r="AA2743"/>
      <c r="AB2743"/>
      <c r="AC2743" s="35"/>
      <c r="AD2743"/>
      <c r="AE2743"/>
      <c r="AF2743"/>
      <c r="AG2743"/>
      <c r="AH2743"/>
      <c r="AI2743"/>
      <c r="AJ2743"/>
      <c r="AK2743"/>
      <c r="AL2743"/>
      <c r="AM2743"/>
      <c r="AN2743"/>
      <c r="AS2743" s="41"/>
      <c r="AT2743" s="41"/>
      <c r="AU2743" s="41"/>
      <c r="AV2743" s="41"/>
      <c r="AW2743" s="41"/>
      <c r="AY2743" s="41"/>
      <c r="AZ2743" s="41"/>
      <c r="BA2743" s="41"/>
      <c r="BB2743" s="41"/>
      <c r="BC2743" s="41"/>
    </row>
    <row r="2744" spans="1:55" ht="14.5" x14ac:dyDescent="0.35">
      <c r="A2744"/>
      <c r="B2744"/>
      <c r="C2744"/>
      <c r="D2744"/>
      <c r="E2744"/>
      <c r="F2744"/>
      <c r="G2744"/>
      <c r="H2744"/>
      <c r="I2744" s="35"/>
      <c r="J2744"/>
      <c r="K2744"/>
      <c r="L2744"/>
      <c r="M2744"/>
      <c r="N2744"/>
      <c r="O2744"/>
      <c r="P2744"/>
      <c r="Q2744"/>
      <c r="R2744"/>
      <c r="S2744" s="35"/>
      <c r="T2744"/>
      <c r="U2744"/>
      <c r="V2744"/>
      <c r="W2744"/>
      <c r="X2744"/>
      <c r="Y2744"/>
      <c r="Z2744"/>
      <c r="AA2744"/>
      <c r="AB2744"/>
      <c r="AC2744" s="35"/>
      <c r="AD2744"/>
      <c r="AE2744"/>
      <c r="AF2744"/>
      <c r="AG2744"/>
      <c r="AH2744"/>
      <c r="AI2744"/>
      <c r="AJ2744"/>
      <c r="AK2744"/>
      <c r="AL2744"/>
      <c r="AM2744"/>
      <c r="AN2744"/>
      <c r="AS2744" s="41"/>
      <c r="AT2744" s="41"/>
      <c r="AU2744" s="41"/>
      <c r="AV2744" s="41"/>
      <c r="AW2744" s="41"/>
      <c r="AY2744" s="41"/>
      <c r="AZ2744" s="41"/>
      <c r="BA2744" s="41"/>
      <c r="BB2744" s="41"/>
      <c r="BC2744" s="41"/>
    </row>
    <row r="2745" spans="1:55" ht="14.5" x14ac:dyDescent="0.35">
      <c r="A2745"/>
      <c r="B2745"/>
      <c r="C2745"/>
      <c r="D2745"/>
      <c r="E2745"/>
      <c r="F2745"/>
      <c r="G2745"/>
      <c r="H2745"/>
      <c r="I2745" s="35"/>
      <c r="J2745"/>
      <c r="K2745"/>
      <c r="L2745"/>
      <c r="M2745"/>
      <c r="N2745"/>
      <c r="O2745"/>
      <c r="P2745"/>
      <c r="Q2745"/>
      <c r="R2745"/>
      <c r="S2745" s="35"/>
      <c r="T2745"/>
      <c r="U2745"/>
      <c r="V2745"/>
      <c r="W2745"/>
      <c r="X2745"/>
      <c r="Y2745"/>
      <c r="Z2745"/>
      <c r="AA2745"/>
      <c r="AB2745"/>
      <c r="AC2745" s="35"/>
      <c r="AD2745"/>
      <c r="AE2745"/>
      <c r="AF2745"/>
      <c r="AG2745"/>
      <c r="AH2745"/>
      <c r="AI2745"/>
      <c r="AJ2745"/>
      <c r="AK2745"/>
      <c r="AL2745"/>
      <c r="AM2745"/>
      <c r="AN2745"/>
      <c r="AS2745" s="41"/>
      <c r="AT2745" s="41"/>
      <c r="AU2745" s="41"/>
      <c r="AV2745" s="41"/>
      <c r="AW2745" s="41"/>
      <c r="AY2745" s="41"/>
      <c r="AZ2745" s="41"/>
      <c r="BA2745" s="41"/>
      <c r="BB2745" s="41"/>
      <c r="BC2745" s="41"/>
    </row>
    <row r="2746" spans="1:55" ht="14.5" x14ac:dyDescent="0.35">
      <c r="A2746"/>
      <c r="B2746"/>
      <c r="C2746"/>
      <c r="D2746"/>
      <c r="E2746"/>
      <c r="F2746"/>
      <c r="G2746"/>
      <c r="H2746"/>
      <c r="I2746" s="35"/>
      <c r="J2746"/>
      <c r="K2746"/>
      <c r="L2746"/>
      <c r="M2746"/>
      <c r="N2746"/>
      <c r="O2746"/>
      <c r="P2746"/>
      <c r="Q2746"/>
      <c r="R2746"/>
      <c r="S2746" s="35"/>
      <c r="T2746"/>
      <c r="U2746"/>
      <c r="V2746"/>
      <c r="W2746"/>
      <c r="X2746"/>
      <c r="Y2746"/>
      <c r="Z2746"/>
      <c r="AA2746"/>
      <c r="AB2746"/>
      <c r="AC2746" s="35"/>
      <c r="AD2746"/>
      <c r="AE2746"/>
      <c r="AF2746"/>
      <c r="AG2746"/>
      <c r="AH2746"/>
      <c r="AI2746"/>
      <c r="AJ2746"/>
      <c r="AK2746"/>
      <c r="AL2746"/>
      <c r="AM2746"/>
      <c r="AN2746"/>
      <c r="AS2746" s="41"/>
      <c r="AT2746" s="41"/>
      <c r="AU2746" s="41"/>
      <c r="AV2746" s="41"/>
      <c r="AW2746" s="41"/>
      <c r="AY2746" s="41"/>
      <c r="AZ2746" s="41"/>
      <c r="BA2746" s="41"/>
      <c r="BB2746" s="41"/>
      <c r="BC2746" s="41"/>
    </row>
    <row r="2747" spans="1:55" ht="14.5" x14ac:dyDescent="0.35">
      <c r="A2747"/>
      <c r="B2747"/>
      <c r="C2747"/>
      <c r="D2747"/>
      <c r="E2747"/>
      <c r="F2747"/>
      <c r="G2747"/>
      <c r="H2747"/>
      <c r="I2747" s="35"/>
      <c r="J2747"/>
      <c r="K2747"/>
      <c r="L2747"/>
      <c r="M2747"/>
      <c r="N2747"/>
      <c r="O2747"/>
      <c r="P2747"/>
      <c r="Q2747"/>
      <c r="R2747"/>
      <c r="S2747" s="35"/>
      <c r="T2747"/>
      <c r="U2747"/>
      <c r="V2747"/>
      <c r="W2747"/>
      <c r="X2747"/>
      <c r="Y2747"/>
      <c r="Z2747"/>
      <c r="AA2747"/>
      <c r="AB2747"/>
      <c r="AC2747" s="35"/>
      <c r="AD2747"/>
      <c r="AE2747"/>
      <c r="AF2747"/>
      <c r="AG2747"/>
      <c r="AH2747"/>
      <c r="AI2747"/>
      <c r="AJ2747"/>
      <c r="AK2747"/>
      <c r="AL2747"/>
      <c r="AM2747"/>
      <c r="AN2747"/>
      <c r="AS2747" s="41"/>
      <c r="AT2747" s="41"/>
      <c r="AU2747" s="41"/>
      <c r="AV2747" s="41"/>
      <c r="AW2747" s="41"/>
      <c r="AY2747" s="41"/>
      <c r="AZ2747" s="41"/>
      <c r="BA2747" s="41"/>
      <c r="BB2747" s="41"/>
      <c r="BC2747" s="41"/>
    </row>
    <row r="2748" spans="1:55" ht="14.5" x14ac:dyDescent="0.35">
      <c r="A2748"/>
      <c r="B2748"/>
      <c r="C2748"/>
      <c r="D2748"/>
      <c r="E2748"/>
      <c r="F2748"/>
      <c r="G2748"/>
      <c r="H2748"/>
      <c r="I2748" s="35"/>
      <c r="J2748"/>
      <c r="K2748"/>
      <c r="L2748"/>
      <c r="M2748"/>
      <c r="N2748"/>
      <c r="O2748"/>
      <c r="P2748"/>
      <c r="Q2748"/>
      <c r="R2748"/>
      <c r="S2748" s="35"/>
      <c r="T2748"/>
      <c r="U2748"/>
      <c r="V2748"/>
      <c r="W2748"/>
      <c r="X2748"/>
      <c r="Y2748"/>
      <c r="Z2748"/>
      <c r="AA2748"/>
      <c r="AB2748"/>
      <c r="AC2748" s="35"/>
      <c r="AD2748"/>
      <c r="AE2748"/>
      <c r="AF2748"/>
      <c r="AG2748"/>
      <c r="AH2748"/>
      <c r="AI2748"/>
      <c r="AJ2748"/>
      <c r="AK2748"/>
      <c r="AL2748"/>
      <c r="AM2748"/>
      <c r="AN2748"/>
      <c r="AS2748" s="41"/>
      <c r="AT2748" s="41"/>
      <c r="AU2748" s="41"/>
      <c r="AV2748" s="41"/>
      <c r="AW2748" s="41"/>
      <c r="AY2748" s="41"/>
      <c r="AZ2748" s="41"/>
      <c r="BA2748" s="41"/>
      <c r="BB2748" s="41"/>
      <c r="BC2748" s="41"/>
    </row>
    <row r="2749" spans="1:55" ht="14.5" x14ac:dyDescent="0.35">
      <c r="A2749"/>
      <c r="B2749"/>
      <c r="C2749"/>
      <c r="D2749"/>
      <c r="E2749"/>
      <c r="F2749"/>
      <c r="G2749"/>
      <c r="H2749"/>
      <c r="I2749" s="35"/>
      <c r="J2749"/>
      <c r="K2749"/>
      <c r="L2749"/>
      <c r="M2749"/>
      <c r="N2749"/>
      <c r="O2749"/>
      <c r="P2749"/>
      <c r="Q2749"/>
      <c r="R2749"/>
      <c r="S2749" s="35"/>
      <c r="T2749"/>
      <c r="U2749"/>
      <c r="V2749"/>
      <c r="W2749"/>
      <c r="X2749"/>
      <c r="Y2749"/>
      <c r="Z2749"/>
      <c r="AA2749"/>
      <c r="AB2749"/>
      <c r="AC2749" s="35"/>
      <c r="AD2749"/>
      <c r="AE2749"/>
      <c r="AF2749"/>
      <c r="AG2749"/>
      <c r="AH2749"/>
      <c r="AI2749"/>
      <c r="AJ2749"/>
      <c r="AK2749"/>
      <c r="AL2749"/>
      <c r="AM2749"/>
      <c r="AN2749"/>
      <c r="AS2749" s="41"/>
      <c r="AT2749" s="41"/>
      <c r="AU2749" s="41"/>
      <c r="AV2749" s="41"/>
      <c r="AW2749" s="41"/>
      <c r="AY2749" s="41"/>
      <c r="AZ2749" s="41"/>
      <c r="BA2749" s="41"/>
      <c r="BB2749" s="41"/>
      <c r="BC2749" s="41"/>
    </row>
    <row r="2750" spans="1:55" ht="14.5" x14ac:dyDescent="0.35">
      <c r="A2750"/>
      <c r="B2750"/>
      <c r="C2750"/>
      <c r="D2750"/>
      <c r="E2750"/>
      <c r="F2750"/>
      <c r="G2750"/>
      <c r="H2750"/>
      <c r="I2750" s="35"/>
      <c r="J2750"/>
      <c r="K2750"/>
      <c r="L2750"/>
      <c r="M2750"/>
      <c r="N2750"/>
      <c r="O2750"/>
      <c r="P2750"/>
      <c r="Q2750"/>
      <c r="R2750"/>
      <c r="S2750" s="35"/>
      <c r="T2750"/>
      <c r="U2750"/>
      <c r="V2750"/>
      <c r="W2750"/>
      <c r="X2750"/>
      <c r="Y2750"/>
      <c r="Z2750"/>
      <c r="AA2750"/>
      <c r="AB2750"/>
      <c r="AC2750" s="35"/>
      <c r="AD2750"/>
      <c r="AE2750"/>
      <c r="AF2750"/>
      <c r="AG2750"/>
      <c r="AH2750"/>
      <c r="AI2750"/>
      <c r="AJ2750"/>
      <c r="AK2750"/>
      <c r="AL2750"/>
      <c r="AM2750"/>
      <c r="AN2750"/>
      <c r="AS2750" s="41"/>
      <c r="AT2750" s="41"/>
      <c r="AU2750" s="41"/>
      <c r="AV2750" s="41"/>
      <c r="AW2750" s="41"/>
      <c r="AY2750" s="41"/>
      <c r="AZ2750" s="41"/>
      <c r="BA2750" s="41"/>
      <c r="BB2750" s="41"/>
      <c r="BC2750" s="41"/>
    </row>
    <row r="2751" spans="1:55" ht="14.5" x14ac:dyDescent="0.35">
      <c r="A2751"/>
      <c r="B2751"/>
      <c r="C2751"/>
      <c r="D2751"/>
      <c r="E2751"/>
      <c r="F2751"/>
      <c r="G2751"/>
      <c r="H2751"/>
      <c r="I2751" s="35"/>
      <c r="J2751"/>
      <c r="K2751"/>
      <c r="L2751"/>
      <c r="M2751"/>
      <c r="N2751"/>
      <c r="O2751"/>
      <c r="P2751"/>
      <c r="Q2751"/>
      <c r="R2751"/>
      <c r="S2751" s="35"/>
      <c r="T2751"/>
      <c r="U2751"/>
      <c r="V2751"/>
      <c r="W2751"/>
      <c r="X2751"/>
      <c r="Y2751"/>
      <c r="Z2751"/>
      <c r="AA2751"/>
      <c r="AB2751"/>
      <c r="AC2751" s="35"/>
      <c r="AD2751"/>
      <c r="AE2751"/>
      <c r="AF2751"/>
      <c r="AG2751"/>
      <c r="AH2751"/>
      <c r="AI2751"/>
      <c r="AJ2751"/>
      <c r="AK2751"/>
      <c r="AL2751"/>
      <c r="AM2751"/>
      <c r="AN2751"/>
      <c r="AS2751" s="41"/>
      <c r="AT2751" s="41"/>
      <c r="AU2751" s="41"/>
      <c r="AV2751" s="41"/>
      <c r="AW2751" s="41"/>
      <c r="AY2751" s="41"/>
      <c r="AZ2751" s="41"/>
      <c r="BA2751" s="41"/>
      <c r="BB2751" s="41"/>
      <c r="BC2751" s="41"/>
    </row>
    <row r="2752" spans="1:55" ht="14.5" x14ac:dyDescent="0.35">
      <c r="A2752"/>
      <c r="B2752"/>
      <c r="C2752"/>
      <c r="D2752"/>
      <c r="E2752"/>
      <c r="F2752"/>
      <c r="G2752"/>
      <c r="H2752"/>
      <c r="I2752" s="35"/>
      <c r="J2752"/>
      <c r="K2752"/>
      <c r="L2752"/>
      <c r="M2752"/>
      <c r="N2752"/>
      <c r="O2752"/>
      <c r="P2752"/>
      <c r="Q2752"/>
      <c r="R2752"/>
      <c r="S2752" s="35"/>
      <c r="T2752"/>
      <c r="U2752"/>
      <c r="V2752"/>
      <c r="W2752"/>
      <c r="X2752"/>
      <c r="Y2752"/>
      <c r="Z2752"/>
      <c r="AA2752"/>
      <c r="AB2752"/>
      <c r="AC2752" s="35"/>
      <c r="AD2752"/>
      <c r="AE2752"/>
      <c r="AF2752"/>
      <c r="AG2752"/>
      <c r="AH2752"/>
      <c r="AI2752"/>
      <c r="AJ2752"/>
      <c r="AK2752"/>
      <c r="AL2752"/>
      <c r="AM2752"/>
      <c r="AN2752"/>
      <c r="AS2752" s="41"/>
      <c r="AT2752" s="41"/>
      <c r="AU2752" s="41"/>
      <c r="AV2752" s="41"/>
      <c r="AW2752" s="41"/>
      <c r="AY2752" s="41"/>
      <c r="AZ2752" s="41"/>
      <c r="BA2752" s="41"/>
      <c r="BB2752" s="41"/>
      <c r="BC2752" s="41"/>
    </row>
    <row r="2753" spans="1:55" ht="14.5" x14ac:dyDescent="0.35">
      <c r="A2753"/>
      <c r="B2753"/>
      <c r="C2753"/>
      <c r="D2753"/>
      <c r="E2753"/>
      <c r="F2753"/>
      <c r="G2753"/>
      <c r="H2753"/>
      <c r="I2753" s="35"/>
      <c r="J2753"/>
      <c r="K2753"/>
      <c r="L2753"/>
      <c r="M2753"/>
      <c r="N2753"/>
      <c r="O2753"/>
      <c r="P2753"/>
      <c r="Q2753"/>
      <c r="R2753"/>
      <c r="S2753" s="35"/>
      <c r="T2753"/>
      <c r="U2753"/>
      <c r="V2753"/>
      <c r="W2753"/>
      <c r="X2753"/>
      <c r="Y2753"/>
      <c r="Z2753"/>
      <c r="AA2753"/>
      <c r="AB2753"/>
      <c r="AC2753" s="35"/>
      <c r="AD2753"/>
      <c r="AE2753"/>
      <c r="AF2753"/>
      <c r="AG2753"/>
      <c r="AH2753"/>
      <c r="AI2753"/>
      <c r="AJ2753"/>
      <c r="AK2753"/>
      <c r="AL2753"/>
      <c r="AM2753"/>
      <c r="AN2753"/>
      <c r="AS2753" s="41"/>
      <c r="AT2753" s="41"/>
      <c r="AU2753" s="41"/>
      <c r="AV2753" s="41"/>
      <c r="AW2753" s="41"/>
      <c r="AY2753" s="41"/>
      <c r="AZ2753" s="41"/>
      <c r="BA2753" s="41"/>
      <c r="BB2753" s="41"/>
      <c r="BC2753" s="41"/>
    </row>
    <row r="2754" spans="1:55" ht="14.5" x14ac:dyDescent="0.35">
      <c r="A2754"/>
      <c r="B2754"/>
      <c r="C2754"/>
      <c r="D2754"/>
      <c r="E2754"/>
      <c r="F2754"/>
      <c r="G2754"/>
      <c r="H2754"/>
      <c r="I2754" s="35"/>
      <c r="J2754"/>
      <c r="K2754"/>
      <c r="L2754"/>
      <c r="M2754"/>
      <c r="N2754"/>
      <c r="O2754"/>
      <c r="P2754"/>
      <c r="Q2754"/>
      <c r="R2754"/>
      <c r="S2754" s="35"/>
      <c r="T2754"/>
      <c r="U2754"/>
      <c r="V2754"/>
      <c r="W2754"/>
      <c r="X2754"/>
      <c r="Y2754"/>
      <c r="Z2754"/>
      <c r="AA2754"/>
      <c r="AB2754"/>
      <c r="AC2754" s="35"/>
      <c r="AD2754"/>
      <c r="AE2754"/>
      <c r="AF2754"/>
      <c r="AG2754"/>
      <c r="AH2754"/>
      <c r="AI2754"/>
      <c r="AJ2754"/>
      <c r="AK2754"/>
      <c r="AL2754"/>
      <c r="AM2754"/>
      <c r="AN2754"/>
      <c r="AS2754" s="41"/>
      <c r="AT2754" s="41"/>
      <c r="AU2754" s="41"/>
      <c r="AV2754" s="41"/>
      <c r="AW2754" s="41"/>
      <c r="AY2754" s="41"/>
      <c r="AZ2754" s="41"/>
      <c r="BA2754" s="41"/>
      <c r="BB2754" s="41"/>
      <c r="BC2754" s="41"/>
    </row>
    <row r="2755" spans="1:55" ht="14.5" x14ac:dyDescent="0.35">
      <c r="A2755"/>
      <c r="B2755"/>
      <c r="C2755"/>
      <c r="D2755"/>
      <c r="E2755"/>
      <c r="F2755"/>
      <c r="G2755"/>
      <c r="H2755"/>
      <c r="I2755" s="35"/>
      <c r="J2755"/>
      <c r="K2755"/>
      <c r="L2755"/>
      <c r="M2755"/>
      <c r="N2755"/>
      <c r="O2755"/>
      <c r="P2755"/>
      <c r="Q2755"/>
      <c r="R2755"/>
      <c r="S2755" s="35"/>
      <c r="T2755"/>
      <c r="U2755"/>
      <c r="V2755"/>
      <c r="W2755"/>
      <c r="X2755"/>
      <c r="Y2755"/>
      <c r="Z2755"/>
      <c r="AA2755"/>
      <c r="AB2755"/>
      <c r="AC2755" s="35"/>
      <c r="AD2755"/>
      <c r="AE2755"/>
      <c r="AF2755"/>
      <c r="AG2755"/>
      <c r="AH2755"/>
      <c r="AI2755"/>
      <c r="AJ2755"/>
      <c r="AK2755"/>
      <c r="AL2755"/>
      <c r="AM2755"/>
      <c r="AN2755"/>
      <c r="AS2755" s="41"/>
      <c r="AT2755" s="41"/>
      <c r="AU2755" s="41"/>
      <c r="AV2755" s="41"/>
      <c r="AW2755" s="41"/>
      <c r="AY2755" s="41"/>
      <c r="AZ2755" s="41"/>
      <c r="BA2755" s="41"/>
      <c r="BB2755" s="41"/>
      <c r="BC2755" s="41"/>
    </row>
    <row r="2756" spans="1:55" ht="14.5" x14ac:dyDescent="0.35">
      <c r="A2756"/>
      <c r="B2756"/>
      <c r="C2756"/>
      <c r="D2756"/>
      <c r="E2756"/>
      <c r="F2756"/>
      <c r="G2756"/>
      <c r="H2756"/>
      <c r="I2756" s="35"/>
      <c r="J2756"/>
      <c r="K2756"/>
      <c r="L2756"/>
      <c r="M2756"/>
      <c r="N2756"/>
      <c r="O2756"/>
      <c r="P2756"/>
      <c r="Q2756"/>
      <c r="R2756"/>
      <c r="S2756" s="35"/>
      <c r="T2756"/>
      <c r="U2756"/>
      <c r="V2756"/>
      <c r="W2756"/>
      <c r="X2756"/>
      <c r="Y2756"/>
      <c r="Z2756"/>
      <c r="AA2756"/>
      <c r="AB2756"/>
      <c r="AC2756" s="35"/>
      <c r="AD2756"/>
      <c r="AE2756"/>
      <c r="AF2756"/>
      <c r="AG2756"/>
      <c r="AH2756"/>
      <c r="AI2756"/>
      <c r="AJ2756"/>
      <c r="AK2756"/>
      <c r="AL2756"/>
      <c r="AM2756"/>
      <c r="AN2756"/>
      <c r="AS2756" s="41"/>
      <c r="AT2756" s="41"/>
      <c r="AU2756" s="41"/>
      <c r="AV2756" s="41"/>
      <c r="AW2756" s="41"/>
      <c r="AY2756" s="41"/>
      <c r="AZ2756" s="41"/>
      <c r="BA2756" s="41"/>
      <c r="BB2756" s="41"/>
      <c r="BC2756" s="41"/>
    </row>
    <row r="2757" spans="1:55" ht="14.5" x14ac:dyDescent="0.35">
      <c r="A2757"/>
      <c r="B2757"/>
      <c r="C2757"/>
      <c r="D2757"/>
      <c r="E2757"/>
      <c r="F2757"/>
      <c r="G2757"/>
      <c r="H2757"/>
      <c r="I2757" s="35"/>
      <c r="J2757"/>
      <c r="K2757"/>
      <c r="L2757"/>
      <c r="M2757"/>
      <c r="N2757"/>
      <c r="O2757"/>
      <c r="P2757"/>
      <c r="Q2757"/>
      <c r="R2757"/>
      <c r="S2757" s="35"/>
      <c r="T2757"/>
      <c r="U2757"/>
      <c r="V2757"/>
      <c r="W2757"/>
      <c r="X2757"/>
      <c r="Y2757"/>
      <c r="Z2757"/>
      <c r="AA2757"/>
      <c r="AB2757"/>
      <c r="AC2757" s="35"/>
      <c r="AD2757"/>
      <c r="AE2757"/>
      <c r="AF2757"/>
      <c r="AG2757"/>
      <c r="AH2757"/>
      <c r="AI2757"/>
      <c r="AJ2757"/>
      <c r="AK2757"/>
      <c r="AL2757"/>
      <c r="AM2757"/>
      <c r="AN2757"/>
      <c r="AS2757" s="41"/>
      <c r="AT2757" s="41"/>
      <c r="AU2757" s="41"/>
      <c r="AV2757" s="41"/>
      <c r="AW2757" s="41"/>
      <c r="AY2757" s="41"/>
      <c r="AZ2757" s="41"/>
      <c r="BA2757" s="41"/>
      <c r="BB2757" s="41"/>
    </row>
    <row r="2758" spans="1:55" ht="14.5" x14ac:dyDescent="0.35">
      <c r="A2758"/>
      <c r="B2758"/>
      <c r="C2758"/>
      <c r="D2758"/>
      <c r="E2758"/>
      <c r="F2758"/>
      <c r="G2758"/>
      <c r="H2758"/>
      <c r="I2758" s="35"/>
      <c r="J2758"/>
      <c r="K2758"/>
      <c r="L2758"/>
      <c r="M2758"/>
      <c r="N2758"/>
      <c r="O2758"/>
      <c r="P2758"/>
      <c r="Q2758"/>
      <c r="R2758"/>
      <c r="S2758" s="35"/>
      <c r="T2758"/>
      <c r="U2758"/>
      <c r="V2758"/>
      <c r="W2758"/>
      <c r="X2758"/>
      <c r="Y2758"/>
      <c r="Z2758"/>
      <c r="AA2758"/>
      <c r="AB2758"/>
      <c r="AC2758" s="35"/>
      <c r="AD2758"/>
      <c r="AE2758"/>
      <c r="AF2758"/>
      <c r="AG2758"/>
      <c r="AH2758"/>
      <c r="AI2758"/>
      <c r="AJ2758"/>
      <c r="AK2758"/>
      <c r="AL2758"/>
      <c r="AM2758"/>
      <c r="AN2758"/>
      <c r="AS2758" s="41"/>
      <c r="AT2758" s="41"/>
      <c r="AU2758" s="41"/>
      <c r="AV2758" s="41"/>
      <c r="AW2758" s="41"/>
      <c r="AY2758" s="41"/>
      <c r="AZ2758" s="41"/>
      <c r="BA2758" s="41"/>
      <c r="BB2758" s="41"/>
    </row>
    <row r="2759" spans="1:55" ht="14.5" x14ac:dyDescent="0.35">
      <c r="A2759"/>
      <c r="B2759"/>
      <c r="C2759"/>
      <c r="D2759"/>
      <c r="E2759"/>
      <c r="F2759"/>
      <c r="G2759"/>
      <c r="H2759"/>
      <c r="I2759" s="35"/>
      <c r="J2759"/>
      <c r="K2759"/>
      <c r="L2759"/>
      <c r="M2759"/>
      <c r="N2759"/>
      <c r="O2759"/>
      <c r="P2759"/>
      <c r="Q2759"/>
      <c r="R2759"/>
      <c r="S2759" s="35"/>
      <c r="T2759"/>
      <c r="U2759"/>
      <c r="V2759"/>
      <c r="W2759"/>
      <c r="X2759"/>
      <c r="Y2759"/>
      <c r="Z2759"/>
      <c r="AA2759"/>
      <c r="AB2759"/>
      <c r="AC2759" s="35"/>
      <c r="AD2759"/>
      <c r="AE2759"/>
      <c r="AF2759"/>
      <c r="AG2759"/>
      <c r="AH2759"/>
      <c r="AI2759"/>
      <c r="AJ2759"/>
      <c r="AK2759"/>
      <c r="AL2759"/>
      <c r="AM2759"/>
      <c r="AN2759"/>
      <c r="AS2759" s="41"/>
      <c r="AT2759" s="41"/>
      <c r="AU2759" s="41"/>
      <c r="AV2759" s="41"/>
      <c r="AW2759" s="41"/>
      <c r="AY2759" s="41"/>
      <c r="AZ2759" s="41"/>
      <c r="BA2759" s="41"/>
      <c r="BB2759" s="41"/>
    </row>
    <row r="2760" spans="1:55" ht="14.5" x14ac:dyDescent="0.35">
      <c r="A2760"/>
      <c r="B2760"/>
      <c r="C2760"/>
      <c r="D2760"/>
      <c r="E2760"/>
      <c r="F2760"/>
      <c r="G2760"/>
      <c r="H2760"/>
      <c r="I2760" s="35"/>
      <c r="J2760"/>
      <c r="K2760"/>
      <c r="L2760"/>
      <c r="M2760"/>
      <c r="N2760"/>
      <c r="O2760"/>
      <c r="P2760"/>
      <c r="Q2760"/>
      <c r="R2760"/>
      <c r="S2760" s="35"/>
      <c r="T2760"/>
      <c r="U2760"/>
      <c r="V2760"/>
      <c r="W2760"/>
      <c r="X2760"/>
      <c r="Y2760"/>
      <c r="Z2760"/>
      <c r="AA2760"/>
      <c r="AB2760"/>
      <c r="AC2760" s="35"/>
      <c r="AD2760"/>
      <c r="AE2760"/>
      <c r="AF2760"/>
      <c r="AG2760"/>
      <c r="AH2760"/>
      <c r="AI2760"/>
      <c r="AJ2760"/>
      <c r="AK2760"/>
      <c r="AL2760"/>
      <c r="AM2760"/>
      <c r="AN2760"/>
      <c r="AS2760" s="41"/>
      <c r="AT2760" s="41"/>
      <c r="AU2760" s="41"/>
      <c r="AV2760" s="41"/>
      <c r="AW2760" s="41"/>
      <c r="AY2760" s="41"/>
      <c r="AZ2760" s="41"/>
      <c r="BA2760" s="41"/>
      <c r="BB2760" s="41"/>
    </row>
    <row r="2761" spans="1:55" ht="14.5" x14ac:dyDescent="0.35">
      <c r="A2761"/>
      <c r="B2761"/>
      <c r="C2761"/>
      <c r="D2761"/>
      <c r="E2761"/>
      <c r="F2761"/>
      <c r="G2761"/>
      <c r="H2761"/>
      <c r="I2761" s="35"/>
      <c r="J2761"/>
      <c r="K2761"/>
      <c r="L2761"/>
      <c r="M2761"/>
      <c r="N2761"/>
      <c r="O2761"/>
      <c r="P2761"/>
      <c r="Q2761"/>
      <c r="R2761"/>
      <c r="S2761" s="35"/>
      <c r="T2761"/>
      <c r="U2761"/>
      <c r="V2761"/>
      <c r="W2761"/>
      <c r="X2761"/>
      <c r="Y2761"/>
      <c r="Z2761"/>
      <c r="AA2761"/>
      <c r="AB2761"/>
      <c r="AC2761" s="35"/>
      <c r="AD2761"/>
      <c r="AE2761"/>
      <c r="AF2761"/>
      <c r="AG2761"/>
      <c r="AH2761"/>
      <c r="AI2761"/>
      <c r="AJ2761"/>
      <c r="AK2761"/>
      <c r="AL2761"/>
      <c r="AM2761"/>
      <c r="AN2761"/>
      <c r="AS2761" s="41"/>
      <c r="AT2761" s="41"/>
      <c r="AU2761" s="41"/>
      <c r="AV2761" s="41"/>
      <c r="AW2761" s="41"/>
      <c r="AY2761" s="41"/>
      <c r="AZ2761" s="41"/>
      <c r="BA2761" s="41"/>
      <c r="BB2761" s="41"/>
    </row>
    <row r="2762" spans="1:55" ht="14.5" x14ac:dyDescent="0.35">
      <c r="A2762"/>
      <c r="B2762"/>
      <c r="C2762"/>
      <c r="D2762"/>
      <c r="E2762"/>
      <c r="F2762"/>
      <c r="G2762"/>
      <c r="H2762"/>
      <c r="I2762" s="35"/>
      <c r="J2762"/>
      <c r="K2762"/>
      <c r="L2762"/>
      <c r="M2762"/>
      <c r="N2762"/>
      <c r="O2762"/>
      <c r="P2762"/>
      <c r="Q2762"/>
      <c r="R2762"/>
      <c r="S2762" s="35"/>
      <c r="T2762"/>
      <c r="U2762"/>
      <c r="V2762"/>
      <c r="W2762"/>
      <c r="X2762"/>
      <c r="Y2762"/>
      <c r="Z2762"/>
      <c r="AA2762"/>
      <c r="AB2762"/>
      <c r="AC2762" s="35"/>
      <c r="AD2762"/>
      <c r="AE2762"/>
      <c r="AF2762"/>
      <c r="AG2762"/>
      <c r="AH2762"/>
      <c r="AI2762"/>
      <c r="AJ2762"/>
      <c r="AK2762"/>
      <c r="AL2762"/>
      <c r="AM2762"/>
      <c r="AN2762"/>
      <c r="AS2762" s="41"/>
      <c r="AT2762" s="41"/>
      <c r="AU2762" s="41"/>
      <c r="AV2762" s="41"/>
      <c r="AW2762" s="41"/>
      <c r="AY2762" s="41"/>
      <c r="AZ2762" s="41"/>
      <c r="BA2762" s="41"/>
      <c r="BB2762" s="41"/>
    </row>
    <row r="2763" spans="1:55" ht="14.5" x14ac:dyDescent="0.35">
      <c r="A2763"/>
      <c r="B2763"/>
      <c r="C2763"/>
      <c r="D2763"/>
      <c r="E2763"/>
      <c r="F2763"/>
      <c r="G2763"/>
      <c r="H2763"/>
      <c r="I2763" s="35"/>
      <c r="J2763"/>
      <c r="K2763"/>
      <c r="L2763"/>
      <c r="M2763"/>
      <c r="N2763"/>
      <c r="O2763"/>
      <c r="P2763"/>
      <c r="Q2763"/>
      <c r="R2763"/>
      <c r="S2763" s="35"/>
      <c r="T2763"/>
      <c r="U2763"/>
      <c r="V2763"/>
      <c r="W2763"/>
      <c r="X2763"/>
      <c r="Y2763"/>
      <c r="Z2763"/>
      <c r="AA2763"/>
      <c r="AB2763"/>
      <c r="AC2763" s="35"/>
      <c r="AD2763"/>
      <c r="AE2763"/>
      <c r="AF2763"/>
      <c r="AG2763"/>
      <c r="AH2763"/>
      <c r="AI2763"/>
      <c r="AJ2763"/>
      <c r="AK2763"/>
      <c r="AL2763"/>
      <c r="AM2763"/>
      <c r="AN2763"/>
      <c r="AS2763" s="41"/>
      <c r="AT2763" s="41"/>
      <c r="AU2763" s="41"/>
      <c r="AV2763" s="41"/>
      <c r="AW2763" s="41"/>
      <c r="AY2763" s="41"/>
      <c r="AZ2763" s="41"/>
      <c r="BA2763" s="41"/>
      <c r="BB2763" s="41"/>
    </row>
    <row r="2764" spans="1:55" ht="14.5" x14ac:dyDescent="0.35">
      <c r="A2764"/>
      <c r="B2764"/>
      <c r="C2764"/>
      <c r="D2764"/>
      <c r="E2764"/>
      <c r="F2764"/>
      <c r="G2764"/>
      <c r="H2764"/>
      <c r="I2764" s="35"/>
      <c r="J2764"/>
      <c r="K2764"/>
      <c r="L2764"/>
      <c r="M2764"/>
      <c r="N2764"/>
      <c r="O2764"/>
      <c r="P2764"/>
      <c r="Q2764"/>
      <c r="R2764"/>
      <c r="S2764" s="35"/>
      <c r="T2764"/>
      <c r="U2764"/>
      <c r="V2764"/>
      <c r="W2764"/>
      <c r="X2764"/>
      <c r="Y2764"/>
      <c r="Z2764"/>
      <c r="AA2764"/>
      <c r="AB2764"/>
      <c r="AC2764" s="35"/>
      <c r="AD2764"/>
      <c r="AE2764"/>
      <c r="AF2764"/>
      <c r="AG2764"/>
      <c r="AH2764"/>
      <c r="AI2764"/>
      <c r="AJ2764"/>
      <c r="AK2764"/>
      <c r="AL2764"/>
      <c r="AM2764"/>
      <c r="AN2764"/>
      <c r="AS2764" s="41"/>
      <c r="AT2764" s="41"/>
      <c r="AU2764" s="41"/>
      <c r="AV2764" s="41"/>
      <c r="AW2764" s="41"/>
      <c r="AY2764" s="41"/>
      <c r="AZ2764" s="41"/>
      <c r="BA2764" s="41"/>
      <c r="BB2764" s="41"/>
    </row>
    <row r="2765" spans="1:55" ht="14.5" x14ac:dyDescent="0.35">
      <c r="A2765"/>
      <c r="B2765"/>
      <c r="C2765"/>
      <c r="D2765"/>
      <c r="E2765"/>
      <c r="F2765"/>
      <c r="G2765"/>
      <c r="H2765"/>
      <c r="I2765" s="35"/>
      <c r="J2765"/>
      <c r="K2765"/>
      <c r="L2765"/>
      <c r="M2765"/>
      <c r="N2765"/>
      <c r="O2765"/>
      <c r="P2765"/>
      <c r="Q2765"/>
      <c r="R2765"/>
      <c r="S2765" s="35"/>
      <c r="T2765"/>
      <c r="U2765"/>
      <c r="V2765"/>
      <c r="W2765"/>
      <c r="X2765"/>
      <c r="Y2765"/>
      <c r="Z2765"/>
      <c r="AA2765"/>
      <c r="AB2765"/>
      <c r="AC2765" s="35"/>
      <c r="AD2765"/>
      <c r="AE2765"/>
      <c r="AF2765"/>
      <c r="AG2765"/>
      <c r="AH2765"/>
      <c r="AI2765"/>
      <c r="AJ2765"/>
      <c r="AK2765"/>
      <c r="AL2765"/>
      <c r="AM2765"/>
      <c r="AN2765"/>
      <c r="AS2765" s="41"/>
      <c r="AU2765" s="41"/>
      <c r="AV2765" s="41"/>
      <c r="AW2765" s="41"/>
      <c r="AY2765" s="41"/>
      <c r="AZ2765" s="41"/>
      <c r="BA2765" s="41"/>
      <c r="BB2765" s="41"/>
    </row>
    <row r="2766" spans="1:55" ht="14.5" x14ac:dyDescent="0.35">
      <c r="A2766"/>
      <c r="B2766"/>
      <c r="C2766"/>
      <c r="D2766"/>
      <c r="E2766"/>
      <c r="F2766"/>
      <c r="G2766"/>
      <c r="H2766"/>
      <c r="I2766" s="35"/>
      <c r="J2766"/>
      <c r="K2766"/>
      <c r="L2766"/>
      <c r="M2766"/>
      <c r="N2766"/>
      <c r="O2766"/>
      <c r="P2766"/>
      <c r="Q2766"/>
      <c r="R2766"/>
      <c r="S2766" s="35"/>
      <c r="T2766"/>
      <c r="U2766"/>
      <c r="V2766"/>
      <c r="W2766"/>
      <c r="X2766"/>
      <c r="Y2766"/>
      <c r="Z2766"/>
      <c r="AA2766"/>
      <c r="AB2766"/>
      <c r="AC2766" s="35"/>
      <c r="AD2766"/>
      <c r="AE2766"/>
      <c r="AF2766"/>
      <c r="AG2766"/>
      <c r="AH2766"/>
      <c r="AI2766"/>
      <c r="AJ2766"/>
      <c r="AK2766"/>
      <c r="AL2766"/>
      <c r="AM2766"/>
      <c r="AN2766"/>
      <c r="AS2766" s="41"/>
      <c r="AU2766" s="41"/>
      <c r="AV2766" s="41"/>
      <c r="AW2766" s="41"/>
      <c r="AY2766" s="41"/>
      <c r="AZ2766" s="41"/>
      <c r="BA2766" s="41"/>
      <c r="BB2766" s="41"/>
    </row>
    <row r="2767" spans="1:55" ht="14.5" x14ac:dyDescent="0.35">
      <c r="A2767"/>
      <c r="B2767"/>
      <c r="C2767"/>
      <c r="D2767"/>
      <c r="E2767"/>
      <c r="F2767"/>
      <c r="G2767"/>
      <c r="H2767"/>
      <c r="I2767" s="35"/>
      <c r="J2767"/>
      <c r="K2767"/>
      <c r="L2767"/>
      <c r="M2767"/>
      <c r="N2767"/>
      <c r="O2767"/>
      <c r="P2767"/>
      <c r="Q2767"/>
      <c r="R2767"/>
      <c r="S2767" s="35"/>
      <c r="T2767"/>
      <c r="U2767"/>
      <c r="V2767"/>
      <c r="W2767"/>
      <c r="X2767"/>
      <c r="Y2767"/>
      <c r="Z2767"/>
      <c r="AA2767"/>
      <c r="AB2767"/>
      <c r="AC2767" s="35"/>
      <c r="AD2767"/>
      <c r="AE2767"/>
      <c r="AF2767"/>
      <c r="AG2767"/>
      <c r="AH2767"/>
      <c r="AI2767"/>
      <c r="AJ2767"/>
      <c r="AK2767"/>
      <c r="AL2767"/>
      <c r="AM2767"/>
      <c r="AN2767"/>
      <c r="AS2767" s="41"/>
      <c r="AU2767" s="41"/>
      <c r="AV2767" s="41"/>
      <c r="AW2767" s="41"/>
      <c r="AY2767" s="41"/>
      <c r="AZ2767" s="41"/>
      <c r="BA2767" s="41"/>
      <c r="BB2767" s="41"/>
    </row>
    <row r="2768" spans="1:55" ht="14.5" x14ac:dyDescent="0.35">
      <c r="A2768"/>
      <c r="B2768"/>
      <c r="C2768"/>
      <c r="D2768"/>
      <c r="E2768"/>
      <c r="F2768"/>
      <c r="G2768"/>
      <c r="H2768"/>
      <c r="I2768" s="35"/>
      <c r="J2768"/>
      <c r="K2768"/>
      <c r="L2768"/>
      <c r="M2768"/>
      <c r="N2768"/>
      <c r="O2768"/>
      <c r="P2768"/>
      <c r="Q2768"/>
      <c r="R2768"/>
      <c r="S2768" s="35"/>
      <c r="T2768"/>
      <c r="U2768"/>
      <c r="V2768"/>
      <c r="W2768"/>
      <c r="X2768"/>
      <c r="Y2768"/>
      <c r="Z2768"/>
      <c r="AA2768"/>
      <c r="AB2768"/>
      <c r="AC2768" s="35"/>
      <c r="AD2768"/>
      <c r="AE2768"/>
      <c r="AF2768"/>
      <c r="AG2768"/>
      <c r="AH2768"/>
      <c r="AI2768"/>
      <c r="AJ2768"/>
      <c r="AK2768"/>
      <c r="AL2768"/>
      <c r="AM2768"/>
      <c r="AN2768"/>
      <c r="AS2768" s="41"/>
      <c r="AU2768" s="41"/>
      <c r="AV2768" s="41"/>
      <c r="AW2768" s="41"/>
      <c r="AY2768" s="41"/>
      <c r="AZ2768" s="41"/>
      <c r="BA2768" s="41"/>
      <c r="BB2768" s="41"/>
    </row>
    <row r="2769" spans="1:54" ht="14.5" x14ac:dyDescent="0.35">
      <c r="A2769"/>
      <c r="B2769"/>
      <c r="C2769"/>
      <c r="D2769"/>
      <c r="E2769"/>
      <c r="F2769"/>
      <c r="G2769"/>
      <c r="H2769"/>
      <c r="I2769" s="35"/>
      <c r="J2769"/>
      <c r="K2769"/>
      <c r="L2769"/>
      <c r="M2769"/>
      <c r="N2769"/>
      <c r="O2769"/>
      <c r="P2769"/>
      <c r="Q2769"/>
      <c r="R2769"/>
      <c r="S2769" s="35"/>
      <c r="T2769"/>
      <c r="U2769"/>
      <c r="V2769"/>
      <c r="W2769"/>
      <c r="X2769"/>
      <c r="Y2769"/>
      <c r="Z2769"/>
      <c r="AA2769"/>
      <c r="AB2769"/>
      <c r="AC2769" s="35"/>
      <c r="AD2769"/>
      <c r="AE2769"/>
      <c r="AF2769"/>
      <c r="AG2769"/>
      <c r="AH2769"/>
      <c r="AI2769"/>
      <c r="AJ2769"/>
      <c r="AK2769"/>
      <c r="AL2769"/>
      <c r="AM2769"/>
      <c r="AN2769"/>
      <c r="AS2769" s="41"/>
      <c r="AU2769" s="41"/>
      <c r="AV2769" s="41"/>
      <c r="AW2769" s="41"/>
      <c r="AY2769" s="41"/>
      <c r="AZ2769" s="41"/>
      <c r="BA2769" s="41"/>
      <c r="BB2769" s="41"/>
    </row>
    <row r="2770" spans="1:54" ht="14.5" x14ac:dyDescent="0.35">
      <c r="A2770"/>
      <c r="B2770"/>
      <c r="C2770"/>
      <c r="D2770"/>
      <c r="E2770"/>
      <c r="F2770"/>
      <c r="G2770"/>
      <c r="H2770"/>
      <c r="I2770" s="35"/>
      <c r="J2770"/>
      <c r="K2770"/>
      <c r="L2770"/>
      <c r="M2770"/>
      <c r="N2770"/>
      <c r="O2770"/>
      <c r="P2770"/>
      <c r="Q2770"/>
      <c r="R2770"/>
      <c r="S2770" s="35"/>
      <c r="T2770"/>
      <c r="U2770"/>
      <c r="V2770"/>
      <c r="W2770"/>
      <c r="X2770"/>
      <c r="Y2770"/>
      <c r="Z2770"/>
      <c r="AA2770"/>
      <c r="AB2770"/>
      <c r="AC2770" s="35"/>
      <c r="AD2770"/>
      <c r="AE2770"/>
      <c r="AF2770"/>
      <c r="AG2770"/>
      <c r="AH2770"/>
      <c r="AI2770"/>
      <c r="AJ2770"/>
      <c r="AK2770"/>
      <c r="AL2770"/>
      <c r="AM2770"/>
      <c r="AN2770"/>
      <c r="AS2770" s="41"/>
      <c r="AU2770" s="41"/>
      <c r="AV2770" s="41"/>
      <c r="AW2770" s="41"/>
      <c r="AY2770" s="41"/>
      <c r="AZ2770" s="41"/>
      <c r="BA2770" s="41"/>
      <c r="BB2770" s="41"/>
    </row>
    <row r="2771" spans="1:54" ht="14.5" x14ac:dyDescent="0.35">
      <c r="A2771"/>
      <c r="B2771"/>
      <c r="C2771"/>
      <c r="D2771"/>
      <c r="E2771"/>
      <c r="F2771"/>
      <c r="G2771"/>
      <c r="H2771"/>
      <c r="I2771" s="35"/>
      <c r="J2771"/>
      <c r="K2771"/>
      <c r="L2771"/>
      <c r="M2771"/>
      <c r="N2771"/>
      <c r="O2771"/>
      <c r="P2771"/>
      <c r="Q2771"/>
      <c r="R2771"/>
      <c r="S2771" s="35"/>
      <c r="T2771"/>
      <c r="U2771"/>
      <c r="V2771"/>
      <c r="W2771"/>
      <c r="X2771"/>
      <c r="Y2771"/>
      <c r="Z2771"/>
      <c r="AA2771"/>
      <c r="AB2771"/>
      <c r="AC2771" s="35"/>
      <c r="AD2771"/>
      <c r="AE2771"/>
      <c r="AF2771"/>
      <c r="AG2771"/>
      <c r="AH2771"/>
      <c r="AI2771"/>
      <c r="AJ2771"/>
      <c r="AK2771"/>
      <c r="AL2771"/>
      <c r="AM2771"/>
      <c r="AN2771"/>
      <c r="AS2771" s="41"/>
      <c r="AU2771" s="41"/>
      <c r="AV2771" s="41"/>
      <c r="AW2771" s="41"/>
      <c r="AY2771" s="41"/>
      <c r="AZ2771" s="41"/>
      <c r="BA2771" s="41"/>
      <c r="BB2771" s="41"/>
    </row>
    <row r="2772" spans="1:54" ht="14.5" x14ac:dyDescent="0.35">
      <c r="A2772"/>
      <c r="B2772"/>
      <c r="C2772"/>
      <c r="D2772"/>
      <c r="E2772"/>
      <c r="F2772"/>
      <c r="G2772"/>
      <c r="H2772"/>
      <c r="I2772" s="35"/>
      <c r="J2772"/>
      <c r="K2772"/>
      <c r="L2772"/>
      <c r="M2772"/>
      <c r="N2772"/>
      <c r="O2772"/>
      <c r="P2772"/>
      <c r="Q2772"/>
      <c r="R2772"/>
      <c r="S2772" s="35"/>
      <c r="T2772"/>
      <c r="U2772"/>
      <c r="V2772"/>
      <c r="W2772"/>
      <c r="X2772"/>
      <c r="Y2772"/>
      <c r="Z2772"/>
      <c r="AA2772"/>
      <c r="AB2772"/>
      <c r="AC2772" s="35"/>
      <c r="AD2772"/>
      <c r="AE2772"/>
      <c r="AF2772"/>
      <c r="AG2772"/>
      <c r="AH2772"/>
      <c r="AI2772"/>
      <c r="AJ2772"/>
      <c r="AK2772"/>
      <c r="AL2772"/>
      <c r="AM2772"/>
      <c r="AN2772"/>
      <c r="AS2772" s="41"/>
      <c r="AU2772" s="41"/>
      <c r="AV2772" s="41"/>
      <c r="AW2772" s="41"/>
      <c r="AY2772" s="41"/>
      <c r="AZ2772" s="41"/>
      <c r="BA2772" s="41"/>
      <c r="BB2772" s="41"/>
    </row>
    <row r="2773" spans="1:54" ht="14.5" x14ac:dyDescent="0.35">
      <c r="A2773"/>
      <c r="B2773"/>
      <c r="C2773"/>
      <c r="D2773"/>
      <c r="E2773"/>
      <c r="F2773"/>
      <c r="G2773"/>
      <c r="H2773"/>
      <c r="I2773" s="35"/>
      <c r="J2773"/>
      <c r="K2773"/>
      <c r="L2773"/>
      <c r="M2773"/>
      <c r="N2773"/>
      <c r="O2773"/>
      <c r="P2773"/>
      <c r="Q2773"/>
      <c r="R2773"/>
      <c r="S2773" s="35"/>
      <c r="T2773"/>
      <c r="U2773"/>
      <c r="V2773"/>
      <c r="W2773"/>
      <c r="X2773"/>
      <c r="Y2773"/>
      <c r="Z2773"/>
      <c r="AA2773"/>
      <c r="AB2773"/>
      <c r="AC2773" s="35"/>
      <c r="AD2773"/>
      <c r="AE2773"/>
      <c r="AF2773"/>
      <c r="AG2773"/>
      <c r="AH2773"/>
      <c r="AI2773"/>
      <c r="AJ2773"/>
      <c r="AK2773"/>
      <c r="AL2773"/>
      <c r="AM2773"/>
      <c r="AN2773"/>
      <c r="AS2773" s="41"/>
      <c r="AU2773" s="41"/>
      <c r="AV2773" s="41"/>
      <c r="AW2773" s="41"/>
      <c r="AY2773" s="41"/>
      <c r="AZ2773" s="41"/>
      <c r="BA2773" s="41"/>
      <c r="BB2773" s="41"/>
    </row>
    <row r="2774" spans="1:54" ht="14.5" x14ac:dyDescent="0.35">
      <c r="A2774"/>
      <c r="B2774"/>
      <c r="C2774"/>
      <c r="D2774"/>
      <c r="E2774"/>
      <c r="F2774"/>
      <c r="G2774"/>
      <c r="H2774"/>
      <c r="I2774" s="35"/>
      <c r="J2774"/>
      <c r="K2774"/>
      <c r="L2774"/>
      <c r="M2774"/>
      <c r="N2774"/>
      <c r="O2774"/>
      <c r="P2774"/>
      <c r="Q2774"/>
      <c r="R2774"/>
      <c r="S2774" s="35"/>
      <c r="T2774"/>
      <c r="U2774"/>
      <c r="V2774"/>
      <c r="W2774"/>
      <c r="X2774"/>
      <c r="Y2774"/>
      <c r="Z2774"/>
      <c r="AA2774"/>
      <c r="AB2774"/>
      <c r="AC2774" s="35"/>
      <c r="AD2774"/>
      <c r="AE2774"/>
      <c r="AF2774"/>
      <c r="AG2774"/>
      <c r="AH2774"/>
      <c r="AI2774"/>
      <c r="AJ2774"/>
      <c r="AK2774"/>
      <c r="AL2774"/>
      <c r="AM2774"/>
      <c r="AN2774"/>
      <c r="AS2774" s="41"/>
      <c r="AU2774" s="41"/>
      <c r="AV2774" s="41"/>
      <c r="AW2774" s="41"/>
      <c r="AY2774" s="41"/>
      <c r="AZ2774" s="41"/>
      <c r="BA2774" s="41"/>
      <c r="BB2774" s="41"/>
    </row>
    <row r="2775" spans="1:54" ht="14.5" x14ac:dyDescent="0.35">
      <c r="A2775"/>
      <c r="B2775"/>
      <c r="C2775"/>
      <c r="D2775"/>
      <c r="E2775"/>
      <c r="F2775"/>
      <c r="G2775"/>
      <c r="H2775"/>
      <c r="I2775" s="35"/>
      <c r="J2775"/>
      <c r="K2775"/>
      <c r="L2775"/>
      <c r="M2775"/>
      <c r="N2775"/>
      <c r="O2775"/>
      <c r="P2775"/>
      <c r="Q2775"/>
      <c r="R2775"/>
      <c r="S2775" s="35"/>
      <c r="T2775"/>
      <c r="U2775"/>
      <c r="V2775"/>
      <c r="W2775"/>
      <c r="X2775"/>
      <c r="Y2775"/>
      <c r="Z2775"/>
      <c r="AA2775"/>
      <c r="AB2775"/>
      <c r="AC2775" s="35"/>
      <c r="AD2775"/>
      <c r="AE2775"/>
      <c r="AF2775"/>
      <c r="AG2775"/>
      <c r="AH2775"/>
      <c r="AI2775"/>
      <c r="AJ2775"/>
      <c r="AK2775"/>
      <c r="AL2775"/>
      <c r="AM2775"/>
      <c r="AN2775"/>
      <c r="AS2775" s="41"/>
      <c r="AU2775" s="41"/>
      <c r="AV2775" s="41"/>
      <c r="AW2775" s="41"/>
      <c r="AY2775" s="41"/>
      <c r="AZ2775" s="41"/>
      <c r="BA2775" s="41"/>
      <c r="BB2775" s="41"/>
    </row>
    <row r="2776" spans="1:54" ht="14.5" x14ac:dyDescent="0.35">
      <c r="A2776"/>
      <c r="B2776"/>
      <c r="C2776"/>
      <c r="D2776"/>
      <c r="E2776"/>
      <c r="F2776"/>
      <c r="G2776"/>
      <c r="H2776"/>
      <c r="I2776" s="35"/>
      <c r="J2776"/>
      <c r="K2776"/>
      <c r="L2776"/>
      <c r="M2776"/>
      <c r="N2776"/>
      <c r="O2776"/>
      <c r="P2776"/>
      <c r="Q2776"/>
      <c r="R2776"/>
      <c r="S2776" s="35"/>
      <c r="T2776"/>
      <c r="U2776"/>
      <c r="V2776"/>
      <c r="W2776"/>
      <c r="X2776"/>
      <c r="Y2776"/>
      <c r="Z2776"/>
      <c r="AA2776"/>
      <c r="AB2776"/>
      <c r="AC2776" s="35"/>
      <c r="AD2776"/>
      <c r="AE2776"/>
      <c r="AF2776"/>
      <c r="AG2776"/>
      <c r="AH2776"/>
      <c r="AI2776"/>
      <c r="AJ2776"/>
      <c r="AK2776"/>
      <c r="AL2776"/>
      <c r="AM2776"/>
      <c r="AN2776"/>
      <c r="AS2776" s="41"/>
      <c r="AU2776" s="41"/>
      <c r="AV2776" s="41"/>
      <c r="AW2776" s="41"/>
      <c r="AY2776" s="41"/>
      <c r="AZ2776" s="41"/>
      <c r="BA2776" s="41"/>
      <c r="BB2776" s="41"/>
    </row>
    <row r="2777" spans="1:54" ht="14.5" x14ac:dyDescent="0.35">
      <c r="A2777"/>
      <c r="B2777"/>
      <c r="C2777"/>
      <c r="D2777"/>
      <c r="E2777"/>
      <c r="F2777"/>
      <c r="G2777"/>
      <c r="H2777"/>
      <c r="I2777" s="35"/>
      <c r="J2777"/>
      <c r="K2777"/>
      <c r="L2777"/>
      <c r="M2777"/>
      <c r="N2777"/>
      <c r="O2777"/>
      <c r="P2777"/>
      <c r="Q2777"/>
      <c r="R2777"/>
      <c r="S2777" s="35"/>
      <c r="T2777"/>
      <c r="U2777"/>
      <c r="V2777"/>
      <c r="W2777"/>
      <c r="X2777"/>
      <c r="Y2777"/>
      <c r="Z2777"/>
      <c r="AA2777"/>
      <c r="AB2777"/>
      <c r="AC2777" s="35"/>
      <c r="AD2777"/>
      <c r="AE2777"/>
      <c r="AF2777"/>
      <c r="AG2777"/>
      <c r="AH2777"/>
      <c r="AI2777"/>
      <c r="AJ2777"/>
      <c r="AK2777"/>
      <c r="AL2777"/>
      <c r="AM2777"/>
      <c r="AN2777"/>
      <c r="AS2777" s="41"/>
      <c r="AU2777" s="41"/>
      <c r="AV2777" s="41"/>
      <c r="AW2777" s="41"/>
      <c r="AY2777" s="41"/>
      <c r="AZ2777" s="41"/>
      <c r="BA2777" s="41"/>
      <c r="BB2777" s="41"/>
    </row>
    <row r="2778" spans="1:54" ht="14.5" x14ac:dyDescent="0.35">
      <c r="A2778"/>
      <c r="B2778"/>
      <c r="C2778"/>
      <c r="D2778"/>
      <c r="E2778"/>
      <c r="F2778"/>
      <c r="G2778"/>
      <c r="H2778"/>
      <c r="I2778" s="35"/>
      <c r="J2778"/>
      <c r="K2778"/>
      <c r="L2778"/>
      <c r="M2778"/>
      <c r="N2778"/>
      <c r="O2778"/>
      <c r="P2778"/>
      <c r="Q2778"/>
      <c r="R2778"/>
      <c r="S2778" s="35"/>
      <c r="T2778"/>
      <c r="U2778"/>
      <c r="V2778"/>
      <c r="W2778"/>
      <c r="X2778"/>
      <c r="Y2778"/>
      <c r="Z2778"/>
      <c r="AA2778"/>
      <c r="AB2778"/>
      <c r="AC2778" s="35"/>
      <c r="AD2778"/>
      <c r="AE2778"/>
      <c r="AF2778"/>
      <c r="AG2778"/>
      <c r="AH2778"/>
      <c r="AI2778"/>
      <c r="AJ2778"/>
      <c r="AK2778"/>
      <c r="AL2778"/>
      <c r="AM2778"/>
      <c r="AN2778"/>
      <c r="AS2778" s="41"/>
      <c r="AU2778" s="41"/>
      <c r="AV2778" s="41"/>
      <c r="AW2778" s="41"/>
      <c r="AY2778" s="41"/>
      <c r="AZ2778" s="41"/>
      <c r="BA2778" s="41"/>
      <c r="BB2778" s="41"/>
    </row>
    <row r="2779" spans="1:54" ht="14.5" x14ac:dyDescent="0.35">
      <c r="A2779"/>
      <c r="B2779"/>
      <c r="C2779"/>
      <c r="D2779"/>
      <c r="E2779"/>
      <c r="F2779"/>
      <c r="G2779"/>
      <c r="H2779"/>
      <c r="I2779" s="35"/>
      <c r="J2779"/>
      <c r="K2779"/>
      <c r="L2779"/>
      <c r="M2779"/>
      <c r="N2779"/>
      <c r="O2779"/>
      <c r="P2779"/>
      <c r="Q2779"/>
      <c r="R2779"/>
      <c r="S2779" s="35"/>
      <c r="T2779"/>
      <c r="U2779"/>
      <c r="V2779"/>
      <c r="W2779"/>
      <c r="X2779"/>
      <c r="Y2779"/>
      <c r="Z2779"/>
      <c r="AA2779"/>
      <c r="AB2779"/>
      <c r="AC2779" s="35"/>
      <c r="AD2779"/>
      <c r="AE2779"/>
      <c r="AF2779"/>
      <c r="AG2779"/>
      <c r="AH2779"/>
      <c r="AI2779"/>
      <c r="AJ2779"/>
      <c r="AK2779"/>
      <c r="AL2779"/>
      <c r="AM2779"/>
      <c r="AN2779"/>
      <c r="AS2779" s="41"/>
      <c r="AU2779" s="41"/>
      <c r="AV2779" s="41"/>
      <c r="AW2779" s="41"/>
      <c r="AY2779" s="41"/>
      <c r="AZ2779" s="41"/>
      <c r="BA2779" s="41"/>
      <c r="BB2779" s="41"/>
    </row>
    <row r="2780" spans="1:54" ht="14.5" x14ac:dyDescent="0.35">
      <c r="A2780"/>
      <c r="B2780"/>
      <c r="C2780"/>
      <c r="D2780"/>
      <c r="E2780"/>
      <c r="F2780"/>
      <c r="G2780"/>
      <c r="H2780"/>
      <c r="I2780" s="35"/>
      <c r="J2780"/>
      <c r="K2780"/>
      <c r="L2780"/>
      <c r="M2780"/>
      <c r="N2780"/>
      <c r="O2780"/>
      <c r="P2780"/>
      <c r="Q2780"/>
      <c r="R2780"/>
      <c r="S2780" s="35"/>
      <c r="T2780"/>
      <c r="U2780"/>
      <c r="V2780"/>
      <c r="W2780"/>
      <c r="X2780"/>
      <c r="Y2780"/>
      <c r="Z2780"/>
      <c r="AA2780"/>
      <c r="AB2780"/>
      <c r="AC2780" s="35"/>
      <c r="AD2780"/>
      <c r="AE2780"/>
      <c r="AF2780"/>
      <c r="AG2780"/>
      <c r="AH2780"/>
      <c r="AI2780"/>
      <c r="AJ2780"/>
      <c r="AK2780"/>
      <c r="AL2780"/>
      <c r="AM2780"/>
      <c r="AN2780"/>
      <c r="AS2780" s="41"/>
      <c r="AU2780" s="41"/>
      <c r="AV2780" s="41"/>
      <c r="AW2780" s="41"/>
      <c r="AY2780" s="41"/>
      <c r="AZ2780" s="41"/>
      <c r="BA2780" s="41"/>
      <c r="BB2780" s="41"/>
    </row>
    <row r="2781" spans="1:54" ht="14.5" x14ac:dyDescent="0.35">
      <c r="A2781"/>
      <c r="B2781"/>
      <c r="C2781"/>
      <c r="D2781"/>
      <c r="E2781"/>
      <c r="F2781"/>
      <c r="G2781"/>
      <c r="H2781"/>
      <c r="I2781" s="35"/>
      <c r="J2781"/>
      <c r="K2781"/>
      <c r="L2781"/>
      <c r="M2781"/>
      <c r="N2781"/>
      <c r="O2781"/>
      <c r="P2781"/>
      <c r="Q2781"/>
      <c r="R2781"/>
      <c r="S2781" s="35"/>
      <c r="T2781"/>
      <c r="U2781"/>
      <c r="V2781"/>
      <c r="W2781"/>
      <c r="X2781"/>
      <c r="Y2781"/>
      <c r="Z2781"/>
      <c r="AA2781"/>
      <c r="AB2781"/>
      <c r="AC2781" s="35"/>
      <c r="AD2781"/>
      <c r="AE2781"/>
      <c r="AF2781"/>
      <c r="AG2781"/>
      <c r="AH2781"/>
      <c r="AI2781"/>
      <c r="AJ2781"/>
      <c r="AK2781"/>
      <c r="AL2781"/>
      <c r="AM2781"/>
      <c r="AN2781"/>
      <c r="AS2781" s="41"/>
      <c r="AU2781" s="41"/>
      <c r="AV2781" s="41"/>
      <c r="AW2781" s="41"/>
      <c r="AY2781" s="41"/>
      <c r="AZ2781" s="41"/>
      <c r="BA2781" s="41"/>
      <c r="BB2781" s="41"/>
    </row>
    <row r="2782" spans="1:54" ht="14.5" x14ac:dyDescent="0.35">
      <c r="A2782"/>
      <c r="B2782"/>
      <c r="C2782"/>
      <c r="D2782"/>
      <c r="E2782"/>
      <c r="F2782"/>
      <c r="G2782"/>
      <c r="H2782"/>
      <c r="I2782" s="35"/>
      <c r="J2782"/>
      <c r="K2782"/>
      <c r="L2782"/>
      <c r="M2782"/>
      <c r="N2782"/>
      <c r="O2782"/>
      <c r="P2782"/>
      <c r="Q2782"/>
      <c r="R2782"/>
      <c r="S2782" s="35"/>
      <c r="T2782"/>
      <c r="U2782"/>
      <c r="V2782"/>
      <c r="W2782"/>
      <c r="X2782"/>
      <c r="Y2782"/>
      <c r="Z2782"/>
      <c r="AA2782"/>
      <c r="AB2782"/>
      <c r="AC2782" s="35"/>
      <c r="AD2782"/>
      <c r="AE2782"/>
      <c r="AF2782"/>
      <c r="AG2782"/>
      <c r="AH2782"/>
      <c r="AI2782"/>
      <c r="AJ2782"/>
      <c r="AK2782"/>
      <c r="AL2782"/>
      <c r="AM2782"/>
      <c r="AN2782"/>
      <c r="AS2782" s="41"/>
      <c r="AU2782" s="41"/>
      <c r="AV2782" s="41"/>
      <c r="AW2782" s="41"/>
      <c r="AY2782" s="41"/>
      <c r="AZ2782" s="41"/>
      <c r="BA2782" s="41"/>
      <c r="BB2782" s="41"/>
    </row>
    <row r="2783" spans="1:54" ht="14.5" x14ac:dyDescent="0.35">
      <c r="A2783"/>
      <c r="B2783"/>
      <c r="C2783"/>
      <c r="D2783"/>
      <c r="E2783"/>
      <c r="F2783"/>
      <c r="G2783"/>
      <c r="H2783"/>
      <c r="I2783" s="35"/>
      <c r="J2783"/>
      <c r="K2783"/>
      <c r="L2783"/>
      <c r="M2783"/>
      <c r="N2783"/>
      <c r="O2783"/>
      <c r="P2783"/>
      <c r="Q2783"/>
      <c r="R2783"/>
      <c r="S2783" s="35"/>
      <c r="T2783"/>
      <c r="U2783"/>
      <c r="V2783"/>
      <c r="W2783"/>
      <c r="X2783"/>
      <c r="Y2783"/>
      <c r="Z2783"/>
      <c r="AA2783"/>
      <c r="AB2783"/>
      <c r="AC2783" s="35"/>
      <c r="AD2783"/>
      <c r="AE2783"/>
      <c r="AF2783"/>
      <c r="AG2783"/>
      <c r="AH2783"/>
      <c r="AI2783"/>
      <c r="AJ2783"/>
      <c r="AK2783"/>
      <c r="AL2783"/>
      <c r="AM2783"/>
      <c r="AN2783"/>
      <c r="AS2783" s="41"/>
      <c r="AU2783" s="41"/>
      <c r="AV2783" s="41"/>
      <c r="AW2783" s="41"/>
      <c r="AY2783" s="41"/>
      <c r="AZ2783" s="41"/>
      <c r="BA2783" s="41"/>
      <c r="BB2783" s="41"/>
    </row>
    <row r="2784" spans="1:54" ht="14.5" x14ac:dyDescent="0.35">
      <c r="A2784"/>
      <c r="B2784"/>
      <c r="C2784"/>
      <c r="D2784"/>
      <c r="E2784"/>
      <c r="F2784"/>
      <c r="G2784"/>
      <c r="H2784"/>
      <c r="I2784" s="35"/>
      <c r="J2784"/>
      <c r="K2784"/>
      <c r="L2784"/>
      <c r="M2784"/>
      <c r="N2784"/>
      <c r="O2784"/>
      <c r="P2784"/>
      <c r="Q2784"/>
      <c r="R2784"/>
      <c r="S2784" s="35"/>
      <c r="T2784"/>
      <c r="U2784"/>
      <c r="V2784"/>
      <c r="W2784"/>
      <c r="X2784"/>
      <c r="Y2784"/>
      <c r="Z2784"/>
      <c r="AA2784"/>
      <c r="AB2784"/>
      <c r="AC2784" s="35"/>
      <c r="AD2784"/>
      <c r="AE2784"/>
      <c r="AF2784"/>
      <c r="AG2784"/>
      <c r="AH2784"/>
      <c r="AI2784"/>
      <c r="AJ2784"/>
      <c r="AK2784"/>
      <c r="AL2784"/>
      <c r="AM2784"/>
      <c r="AN2784"/>
      <c r="AS2784" s="41"/>
      <c r="AU2784" s="41"/>
      <c r="AV2784" s="41"/>
      <c r="AW2784" s="41"/>
      <c r="AY2784" s="41"/>
      <c r="AZ2784" s="41"/>
      <c r="BA2784" s="41"/>
      <c r="BB2784" s="41"/>
    </row>
    <row r="2785" spans="1:54" ht="14.5" x14ac:dyDescent="0.35">
      <c r="A2785"/>
      <c r="B2785"/>
      <c r="C2785"/>
      <c r="D2785"/>
      <c r="E2785"/>
      <c r="F2785"/>
      <c r="G2785"/>
      <c r="H2785"/>
      <c r="I2785" s="35"/>
      <c r="J2785"/>
      <c r="K2785"/>
      <c r="L2785"/>
      <c r="M2785"/>
      <c r="N2785"/>
      <c r="O2785"/>
      <c r="P2785"/>
      <c r="Q2785"/>
      <c r="R2785"/>
      <c r="S2785" s="35"/>
      <c r="T2785"/>
      <c r="U2785"/>
      <c r="V2785"/>
      <c r="W2785"/>
      <c r="X2785"/>
      <c r="Y2785"/>
      <c r="Z2785"/>
      <c r="AA2785"/>
      <c r="AB2785"/>
      <c r="AC2785" s="35"/>
      <c r="AD2785"/>
      <c r="AE2785"/>
      <c r="AF2785"/>
      <c r="AG2785"/>
      <c r="AH2785"/>
      <c r="AI2785"/>
      <c r="AJ2785"/>
      <c r="AK2785"/>
      <c r="AL2785"/>
      <c r="AM2785"/>
      <c r="AN2785"/>
      <c r="AS2785" s="41"/>
      <c r="AU2785" s="41"/>
      <c r="AV2785" s="41"/>
      <c r="AW2785" s="41"/>
      <c r="AY2785" s="41"/>
      <c r="AZ2785" s="41"/>
      <c r="BA2785" s="41"/>
      <c r="BB2785" s="41"/>
    </row>
    <row r="2786" spans="1:54" ht="14.5" x14ac:dyDescent="0.35">
      <c r="A2786"/>
      <c r="B2786"/>
      <c r="C2786"/>
      <c r="D2786"/>
      <c r="E2786"/>
      <c r="F2786"/>
      <c r="G2786"/>
      <c r="H2786"/>
      <c r="I2786" s="35"/>
      <c r="J2786"/>
      <c r="K2786"/>
      <c r="L2786"/>
      <c r="M2786"/>
      <c r="N2786"/>
      <c r="O2786"/>
      <c r="P2786"/>
      <c r="Q2786"/>
      <c r="R2786"/>
      <c r="S2786" s="35"/>
      <c r="T2786"/>
      <c r="U2786"/>
      <c r="V2786"/>
      <c r="W2786"/>
      <c r="X2786"/>
      <c r="Y2786"/>
      <c r="Z2786"/>
      <c r="AA2786"/>
      <c r="AB2786"/>
      <c r="AC2786" s="35"/>
      <c r="AD2786"/>
      <c r="AE2786"/>
      <c r="AF2786"/>
      <c r="AG2786"/>
      <c r="AH2786"/>
      <c r="AI2786"/>
      <c r="AJ2786"/>
      <c r="AK2786"/>
      <c r="AL2786"/>
      <c r="AM2786"/>
      <c r="AN2786"/>
      <c r="AS2786" s="41"/>
      <c r="AU2786" s="41"/>
      <c r="AV2786" s="41"/>
      <c r="AW2786" s="41"/>
      <c r="AY2786" s="41"/>
      <c r="AZ2786" s="41"/>
      <c r="BA2786" s="41"/>
      <c r="BB2786" s="41"/>
    </row>
    <row r="2787" spans="1:54" ht="14.5" x14ac:dyDescent="0.35">
      <c r="A2787"/>
      <c r="B2787"/>
      <c r="C2787"/>
      <c r="D2787"/>
      <c r="E2787"/>
      <c r="F2787"/>
      <c r="G2787"/>
      <c r="H2787"/>
      <c r="I2787" s="35"/>
      <c r="J2787"/>
      <c r="K2787"/>
      <c r="L2787"/>
      <c r="M2787"/>
      <c r="N2787"/>
      <c r="O2787"/>
      <c r="P2787"/>
      <c r="Q2787"/>
      <c r="R2787"/>
      <c r="S2787" s="35"/>
      <c r="T2787"/>
      <c r="U2787"/>
      <c r="V2787"/>
      <c r="W2787"/>
      <c r="X2787"/>
      <c r="Y2787"/>
      <c r="Z2787"/>
      <c r="AA2787"/>
      <c r="AB2787"/>
      <c r="AC2787" s="35"/>
      <c r="AD2787"/>
      <c r="AE2787"/>
      <c r="AF2787"/>
      <c r="AG2787"/>
      <c r="AH2787"/>
      <c r="AI2787"/>
      <c r="AJ2787"/>
      <c r="AK2787"/>
      <c r="AL2787"/>
      <c r="AM2787"/>
      <c r="AN2787"/>
      <c r="AS2787" s="41"/>
      <c r="AU2787" s="41"/>
      <c r="AV2787" s="41"/>
      <c r="AW2787" s="41"/>
      <c r="AY2787" s="41"/>
      <c r="AZ2787" s="41"/>
      <c r="BA2787" s="41"/>
      <c r="BB2787" s="41"/>
    </row>
    <row r="2788" spans="1:54" ht="14.5" x14ac:dyDescent="0.35">
      <c r="A2788"/>
      <c r="B2788"/>
      <c r="C2788"/>
      <c r="D2788"/>
      <c r="E2788"/>
      <c r="F2788"/>
      <c r="G2788"/>
      <c r="H2788"/>
      <c r="I2788" s="35"/>
      <c r="J2788"/>
      <c r="K2788"/>
      <c r="L2788"/>
      <c r="M2788"/>
      <c r="N2788"/>
      <c r="O2788"/>
      <c r="P2788"/>
      <c r="Q2788"/>
      <c r="R2788"/>
      <c r="S2788" s="35"/>
      <c r="T2788"/>
      <c r="U2788"/>
      <c r="V2788"/>
      <c r="W2788"/>
      <c r="X2788"/>
      <c r="Y2788"/>
      <c r="Z2788"/>
      <c r="AA2788"/>
      <c r="AB2788"/>
      <c r="AC2788" s="35"/>
      <c r="AD2788"/>
      <c r="AE2788"/>
      <c r="AF2788"/>
      <c r="AG2788"/>
      <c r="AH2788"/>
      <c r="AI2788"/>
      <c r="AJ2788"/>
      <c r="AK2788"/>
      <c r="AL2788"/>
      <c r="AM2788"/>
      <c r="AN2788"/>
      <c r="AS2788" s="41"/>
      <c r="AU2788" s="41"/>
      <c r="AV2788" s="41"/>
      <c r="AW2788" s="41"/>
      <c r="AY2788" s="41"/>
      <c r="AZ2788" s="41"/>
      <c r="BA2788" s="41"/>
      <c r="BB2788" s="41"/>
    </row>
    <row r="2789" spans="1:54" ht="14.5" x14ac:dyDescent="0.35">
      <c r="A2789"/>
      <c r="B2789"/>
      <c r="C2789"/>
      <c r="D2789"/>
      <c r="E2789"/>
      <c r="F2789"/>
      <c r="G2789"/>
      <c r="H2789"/>
      <c r="I2789" s="35"/>
      <c r="J2789"/>
      <c r="K2789"/>
      <c r="L2789"/>
      <c r="M2789"/>
      <c r="N2789"/>
      <c r="O2789"/>
      <c r="P2789"/>
      <c r="Q2789"/>
      <c r="R2789"/>
      <c r="S2789" s="35"/>
      <c r="T2789"/>
      <c r="U2789"/>
      <c r="V2789"/>
      <c r="W2789"/>
      <c r="X2789"/>
      <c r="Y2789"/>
      <c r="Z2789"/>
      <c r="AA2789"/>
      <c r="AB2789"/>
      <c r="AC2789" s="35"/>
      <c r="AD2789"/>
      <c r="AE2789"/>
      <c r="AF2789"/>
      <c r="AG2789"/>
      <c r="AH2789"/>
      <c r="AI2789"/>
      <c r="AJ2789"/>
      <c r="AK2789"/>
      <c r="AL2789"/>
      <c r="AM2789"/>
      <c r="AN2789"/>
      <c r="AS2789" s="41"/>
      <c r="AU2789" s="41"/>
      <c r="AV2789" s="41"/>
      <c r="AW2789" s="41"/>
      <c r="AY2789" s="41"/>
      <c r="AZ2789" s="41"/>
      <c r="BA2789" s="41"/>
      <c r="BB2789" s="41"/>
    </row>
    <row r="2790" spans="1:54" ht="14.5" x14ac:dyDescent="0.35">
      <c r="A2790"/>
      <c r="B2790"/>
      <c r="C2790"/>
      <c r="D2790"/>
      <c r="E2790"/>
      <c r="F2790"/>
      <c r="G2790"/>
      <c r="H2790"/>
      <c r="I2790" s="35"/>
      <c r="J2790"/>
      <c r="K2790"/>
      <c r="L2790"/>
      <c r="M2790"/>
      <c r="N2790"/>
      <c r="O2790"/>
      <c r="P2790"/>
      <c r="Q2790"/>
      <c r="R2790"/>
      <c r="S2790" s="35"/>
      <c r="T2790"/>
      <c r="U2790"/>
      <c r="V2790"/>
      <c r="W2790"/>
      <c r="X2790"/>
      <c r="Y2790"/>
      <c r="Z2790"/>
      <c r="AA2790"/>
      <c r="AB2790"/>
      <c r="AC2790" s="35"/>
      <c r="AD2790"/>
      <c r="AE2790"/>
      <c r="AF2790"/>
      <c r="AG2790"/>
      <c r="AH2790"/>
      <c r="AI2790"/>
      <c r="AJ2790"/>
      <c r="AK2790"/>
      <c r="AL2790"/>
      <c r="AM2790"/>
      <c r="AN2790"/>
      <c r="AS2790" s="41"/>
      <c r="AU2790" s="41"/>
      <c r="AV2790" s="41"/>
      <c r="AW2790" s="41"/>
      <c r="AY2790" s="41"/>
      <c r="AZ2790" s="41"/>
      <c r="BA2790" s="41"/>
      <c r="BB2790" s="41"/>
    </row>
    <row r="2791" spans="1:54" ht="14.5" x14ac:dyDescent="0.35">
      <c r="A2791"/>
      <c r="B2791"/>
      <c r="C2791"/>
      <c r="D2791"/>
      <c r="E2791"/>
      <c r="F2791"/>
      <c r="G2791"/>
      <c r="H2791"/>
      <c r="I2791" s="35"/>
      <c r="J2791"/>
      <c r="K2791"/>
      <c r="L2791"/>
      <c r="M2791"/>
      <c r="N2791"/>
      <c r="O2791"/>
      <c r="P2791"/>
      <c r="Q2791"/>
      <c r="R2791"/>
      <c r="S2791" s="35"/>
      <c r="T2791"/>
      <c r="U2791"/>
      <c r="V2791"/>
      <c r="W2791"/>
      <c r="X2791"/>
      <c r="Y2791"/>
      <c r="Z2791"/>
      <c r="AA2791"/>
      <c r="AB2791"/>
      <c r="AC2791" s="35"/>
      <c r="AD2791"/>
      <c r="AE2791"/>
      <c r="AF2791"/>
      <c r="AG2791"/>
      <c r="AH2791"/>
      <c r="AI2791"/>
      <c r="AJ2791"/>
      <c r="AK2791"/>
      <c r="AL2791"/>
      <c r="AM2791"/>
      <c r="AN2791"/>
      <c r="AS2791" s="41"/>
      <c r="AU2791" s="41"/>
      <c r="AV2791" s="41"/>
      <c r="AW2791" s="41"/>
      <c r="AY2791" s="41"/>
      <c r="AZ2791" s="41"/>
      <c r="BA2791" s="41"/>
      <c r="BB2791" s="41"/>
    </row>
    <row r="2792" spans="1:54" ht="14.5" x14ac:dyDescent="0.35">
      <c r="A2792"/>
      <c r="B2792"/>
      <c r="C2792"/>
      <c r="D2792"/>
      <c r="E2792"/>
      <c r="F2792"/>
      <c r="G2792"/>
      <c r="H2792"/>
      <c r="I2792" s="35"/>
      <c r="J2792"/>
      <c r="K2792"/>
      <c r="L2792"/>
      <c r="M2792"/>
      <c r="N2792"/>
      <c r="O2792"/>
      <c r="P2792"/>
      <c r="Q2792"/>
      <c r="R2792"/>
      <c r="S2792" s="35"/>
      <c r="T2792"/>
      <c r="U2792"/>
      <c r="V2792"/>
      <c r="W2792"/>
      <c r="X2792"/>
      <c r="Y2792"/>
      <c r="Z2792"/>
      <c r="AA2792"/>
      <c r="AB2792"/>
      <c r="AC2792" s="35"/>
      <c r="AD2792"/>
      <c r="AE2792"/>
      <c r="AF2792"/>
      <c r="AG2792"/>
      <c r="AH2792"/>
      <c r="AI2792"/>
      <c r="AJ2792"/>
      <c r="AK2792"/>
      <c r="AL2792"/>
      <c r="AM2792"/>
      <c r="AN2792"/>
      <c r="AS2792" s="41"/>
      <c r="AU2792" s="41"/>
      <c r="AV2792" s="41"/>
      <c r="AW2792" s="41"/>
      <c r="AY2792" s="41"/>
      <c r="AZ2792" s="41"/>
      <c r="BA2792" s="41"/>
      <c r="BB2792" s="41"/>
    </row>
    <row r="2793" spans="1:54" ht="14.5" x14ac:dyDescent="0.35">
      <c r="A2793"/>
      <c r="B2793"/>
      <c r="C2793"/>
      <c r="D2793"/>
      <c r="E2793"/>
      <c r="F2793"/>
      <c r="G2793"/>
      <c r="H2793"/>
      <c r="I2793" s="35"/>
      <c r="J2793"/>
      <c r="K2793"/>
      <c r="L2793"/>
      <c r="M2793"/>
      <c r="N2793"/>
      <c r="O2793"/>
      <c r="P2793"/>
      <c r="Q2793"/>
      <c r="R2793"/>
      <c r="S2793" s="35"/>
      <c r="T2793"/>
      <c r="U2793"/>
      <c r="V2793"/>
      <c r="W2793"/>
      <c r="X2793"/>
      <c r="Y2793"/>
      <c r="Z2793"/>
      <c r="AA2793"/>
      <c r="AB2793"/>
      <c r="AC2793" s="35"/>
      <c r="AD2793"/>
      <c r="AE2793"/>
      <c r="AF2793"/>
      <c r="AG2793"/>
      <c r="AH2793"/>
      <c r="AI2793"/>
      <c r="AJ2793"/>
      <c r="AK2793"/>
      <c r="AL2793"/>
      <c r="AM2793"/>
      <c r="AN2793"/>
      <c r="AS2793" s="41"/>
      <c r="AU2793" s="41"/>
      <c r="AV2793" s="41"/>
      <c r="AW2793" s="41"/>
      <c r="AY2793" s="41"/>
      <c r="AZ2793" s="41"/>
      <c r="BA2793" s="41"/>
      <c r="BB2793" s="41"/>
    </row>
    <row r="2794" spans="1:54" ht="14.5" x14ac:dyDescent="0.35">
      <c r="A2794"/>
      <c r="B2794"/>
      <c r="C2794"/>
      <c r="D2794"/>
      <c r="E2794"/>
      <c r="F2794"/>
      <c r="G2794"/>
      <c r="H2794"/>
      <c r="I2794" s="35"/>
      <c r="J2794"/>
      <c r="K2794"/>
      <c r="L2794"/>
      <c r="M2794"/>
      <c r="N2794"/>
      <c r="O2794"/>
      <c r="P2794"/>
      <c r="Q2794"/>
      <c r="R2794"/>
      <c r="S2794" s="35"/>
      <c r="T2794"/>
      <c r="U2794"/>
      <c r="V2794"/>
      <c r="W2794"/>
      <c r="X2794"/>
      <c r="Y2794"/>
      <c r="Z2794"/>
      <c r="AA2794"/>
      <c r="AB2794"/>
      <c r="AC2794" s="35"/>
      <c r="AD2794"/>
      <c r="AE2794"/>
      <c r="AF2794"/>
      <c r="AG2794"/>
      <c r="AH2794"/>
      <c r="AI2794"/>
      <c r="AJ2794"/>
      <c r="AK2794"/>
      <c r="AL2794"/>
      <c r="AM2794"/>
      <c r="AN2794"/>
      <c r="AS2794" s="41"/>
      <c r="AU2794" s="41"/>
      <c r="AV2794" s="41"/>
      <c r="AW2794" s="41"/>
      <c r="AY2794" s="41"/>
      <c r="AZ2794" s="41"/>
      <c r="BA2794" s="41"/>
      <c r="BB2794" s="41"/>
    </row>
    <row r="2795" spans="1:54" ht="14.5" x14ac:dyDescent="0.35">
      <c r="A2795"/>
      <c r="B2795"/>
      <c r="C2795"/>
      <c r="D2795"/>
      <c r="E2795"/>
      <c r="F2795"/>
      <c r="G2795"/>
      <c r="H2795"/>
      <c r="I2795" s="35"/>
      <c r="J2795"/>
      <c r="K2795"/>
      <c r="L2795"/>
      <c r="M2795"/>
      <c r="N2795"/>
      <c r="O2795"/>
      <c r="P2795"/>
      <c r="Q2795"/>
      <c r="R2795"/>
      <c r="S2795" s="35"/>
      <c r="T2795"/>
      <c r="U2795"/>
      <c r="V2795"/>
      <c r="W2795"/>
      <c r="X2795"/>
      <c r="Y2795"/>
      <c r="Z2795"/>
      <c r="AA2795"/>
      <c r="AB2795"/>
      <c r="AC2795" s="35"/>
      <c r="AD2795"/>
      <c r="AE2795"/>
      <c r="AF2795"/>
      <c r="AG2795"/>
      <c r="AH2795"/>
      <c r="AI2795"/>
      <c r="AJ2795"/>
      <c r="AK2795"/>
      <c r="AL2795"/>
      <c r="AM2795"/>
      <c r="AN2795"/>
      <c r="AS2795" s="41"/>
      <c r="AU2795" s="41"/>
      <c r="AV2795" s="41"/>
      <c r="AW2795" s="41"/>
      <c r="AY2795" s="41"/>
      <c r="AZ2795" s="41"/>
      <c r="BA2795" s="41"/>
      <c r="BB2795" s="41"/>
    </row>
    <row r="2796" spans="1:54" ht="14.5" x14ac:dyDescent="0.35">
      <c r="A2796"/>
      <c r="B2796"/>
      <c r="C2796"/>
      <c r="D2796"/>
      <c r="E2796"/>
      <c r="F2796"/>
      <c r="G2796"/>
      <c r="H2796"/>
      <c r="I2796" s="35"/>
      <c r="J2796"/>
      <c r="K2796"/>
      <c r="L2796"/>
      <c r="M2796"/>
      <c r="N2796"/>
      <c r="O2796"/>
      <c r="P2796"/>
      <c r="Q2796"/>
      <c r="R2796"/>
      <c r="S2796" s="35"/>
      <c r="T2796"/>
      <c r="U2796"/>
      <c r="V2796"/>
      <c r="W2796"/>
      <c r="X2796"/>
      <c r="Y2796"/>
      <c r="Z2796"/>
      <c r="AA2796"/>
      <c r="AB2796"/>
      <c r="AC2796" s="35"/>
      <c r="AD2796"/>
      <c r="AE2796"/>
      <c r="AF2796"/>
      <c r="AG2796"/>
      <c r="AH2796"/>
      <c r="AI2796"/>
      <c r="AJ2796"/>
      <c r="AK2796"/>
      <c r="AL2796"/>
      <c r="AM2796"/>
      <c r="AN2796"/>
      <c r="AS2796" s="41"/>
      <c r="AU2796" s="41"/>
      <c r="AV2796" s="41"/>
      <c r="AW2796" s="41"/>
      <c r="AY2796" s="41"/>
      <c r="AZ2796" s="41"/>
      <c r="BA2796" s="41"/>
      <c r="BB2796" s="41"/>
    </row>
    <row r="2797" spans="1:54" ht="14.5" x14ac:dyDescent="0.35">
      <c r="A2797"/>
      <c r="B2797"/>
      <c r="C2797"/>
      <c r="D2797"/>
      <c r="E2797"/>
      <c r="F2797"/>
      <c r="G2797"/>
      <c r="H2797"/>
      <c r="I2797" s="35"/>
      <c r="J2797"/>
      <c r="K2797"/>
      <c r="L2797"/>
      <c r="M2797"/>
      <c r="N2797"/>
      <c r="O2797"/>
      <c r="P2797"/>
      <c r="Q2797"/>
      <c r="R2797"/>
      <c r="S2797" s="35"/>
      <c r="T2797"/>
      <c r="U2797"/>
      <c r="V2797"/>
      <c r="W2797"/>
      <c r="X2797"/>
      <c r="Y2797"/>
      <c r="Z2797"/>
      <c r="AA2797"/>
      <c r="AB2797"/>
      <c r="AC2797" s="35"/>
      <c r="AD2797"/>
      <c r="AE2797"/>
      <c r="AF2797"/>
      <c r="AG2797"/>
      <c r="AH2797"/>
      <c r="AI2797"/>
      <c r="AJ2797"/>
      <c r="AK2797"/>
      <c r="AL2797"/>
      <c r="AM2797"/>
      <c r="AN2797"/>
      <c r="AS2797" s="41"/>
      <c r="AU2797" s="41"/>
      <c r="AV2797" s="41"/>
      <c r="AW2797" s="41"/>
      <c r="AY2797" s="41"/>
      <c r="AZ2797" s="41"/>
      <c r="BA2797" s="41"/>
      <c r="BB2797" s="41"/>
    </row>
    <row r="2798" spans="1:54" ht="14.5" x14ac:dyDescent="0.35">
      <c r="A2798"/>
      <c r="B2798"/>
      <c r="C2798"/>
      <c r="D2798"/>
      <c r="E2798"/>
      <c r="F2798"/>
      <c r="G2798"/>
      <c r="H2798"/>
      <c r="I2798" s="35"/>
      <c r="J2798"/>
      <c r="K2798"/>
      <c r="L2798"/>
      <c r="M2798"/>
      <c r="N2798"/>
      <c r="O2798"/>
      <c r="P2798"/>
      <c r="Q2798"/>
      <c r="R2798"/>
      <c r="S2798" s="35"/>
      <c r="T2798"/>
      <c r="U2798"/>
      <c r="V2798"/>
      <c r="W2798"/>
      <c r="X2798"/>
      <c r="Y2798"/>
      <c r="Z2798"/>
      <c r="AA2798"/>
      <c r="AB2798"/>
      <c r="AC2798" s="35"/>
      <c r="AD2798"/>
      <c r="AE2798"/>
      <c r="AF2798"/>
      <c r="AG2798"/>
      <c r="AH2798"/>
      <c r="AI2798"/>
      <c r="AJ2798"/>
      <c r="AK2798"/>
      <c r="AL2798"/>
      <c r="AM2798"/>
      <c r="AN2798"/>
      <c r="AS2798" s="41"/>
      <c r="AU2798" s="41"/>
      <c r="AV2798" s="41"/>
      <c r="AW2798" s="41"/>
      <c r="AY2798" s="41"/>
      <c r="AZ2798" s="41"/>
      <c r="BA2798" s="41"/>
      <c r="BB2798" s="41"/>
    </row>
    <row r="2799" spans="1:54" ht="14.5" x14ac:dyDescent="0.35">
      <c r="A2799"/>
      <c r="B2799"/>
      <c r="C2799"/>
      <c r="D2799"/>
      <c r="E2799"/>
      <c r="F2799"/>
      <c r="G2799"/>
      <c r="H2799"/>
      <c r="I2799" s="35"/>
      <c r="J2799"/>
      <c r="K2799"/>
      <c r="L2799"/>
      <c r="M2799"/>
      <c r="N2799"/>
      <c r="O2799"/>
      <c r="P2799"/>
      <c r="Q2799"/>
      <c r="R2799"/>
      <c r="S2799" s="35"/>
      <c r="T2799"/>
      <c r="U2799"/>
      <c r="V2799"/>
      <c r="W2799"/>
      <c r="X2799"/>
      <c r="Y2799"/>
      <c r="Z2799"/>
      <c r="AA2799"/>
      <c r="AB2799"/>
      <c r="AC2799" s="35"/>
      <c r="AD2799"/>
      <c r="AE2799"/>
      <c r="AF2799"/>
      <c r="AG2799"/>
      <c r="AH2799"/>
      <c r="AI2799"/>
      <c r="AJ2799"/>
      <c r="AK2799"/>
      <c r="AL2799"/>
      <c r="AM2799"/>
      <c r="AN2799"/>
      <c r="AS2799" s="41"/>
      <c r="AU2799" s="41"/>
      <c r="AV2799" s="41"/>
      <c r="AW2799" s="41"/>
      <c r="AY2799" s="41"/>
      <c r="AZ2799" s="41"/>
      <c r="BA2799" s="41"/>
      <c r="BB2799" s="41"/>
    </row>
    <row r="2800" spans="1:54" ht="14.5" x14ac:dyDescent="0.35">
      <c r="A2800"/>
      <c r="B2800"/>
      <c r="C2800"/>
      <c r="D2800"/>
      <c r="E2800"/>
      <c r="F2800"/>
      <c r="G2800"/>
      <c r="H2800"/>
      <c r="I2800" s="35"/>
      <c r="J2800"/>
      <c r="K2800"/>
      <c r="L2800"/>
      <c r="M2800"/>
      <c r="N2800"/>
      <c r="O2800"/>
      <c r="P2800"/>
      <c r="Q2800"/>
      <c r="R2800"/>
      <c r="S2800" s="35"/>
      <c r="T2800"/>
      <c r="U2800"/>
      <c r="V2800"/>
      <c r="W2800"/>
      <c r="X2800"/>
      <c r="Y2800"/>
      <c r="Z2800"/>
      <c r="AA2800"/>
      <c r="AB2800"/>
      <c r="AC2800" s="35"/>
      <c r="AD2800"/>
      <c r="AE2800"/>
      <c r="AF2800"/>
      <c r="AG2800"/>
      <c r="AH2800"/>
      <c r="AI2800"/>
      <c r="AJ2800"/>
      <c r="AK2800"/>
      <c r="AL2800"/>
      <c r="AM2800"/>
      <c r="AN2800"/>
      <c r="AS2800" s="41"/>
      <c r="AU2800" s="41"/>
      <c r="AV2800" s="41"/>
      <c r="AW2800" s="41"/>
      <c r="AY2800" s="41"/>
      <c r="AZ2800" s="41"/>
      <c r="BA2800" s="41"/>
      <c r="BB2800" s="41"/>
    </row>
    <row r="2801" spans="1:54" ht="14.5" x14ac:dyDescent="0.35">
      <c r="A2801"/>
      <c r="B2801"/>
      <c r="C2801"/>
      <c r="D2801"/>
      <c r="E2801"/>
      <c r="F2801"/>
      <c r="G2801"/>
      <c r="H2801"/>
      <c r="I2801" s="35"/>
      <c r="J2801"/>
      <c r="K2801"/>
      <c r="L2801"/>
      <c r="M2801"/>
      <c r="N2801"/>
      <c r="O2801"/>
      <c r="P2801"/>
      <c r="Q2801"/>
      <c r="R2801"/>
      <c r="S2801" s="35"/>
      <c r="T2801"/>
      <c r="U2801"/>
      <c r="V2801"/>
      <c r="W2801"/>
      <c r="X2801"/>
      <c r="Y2801"/>
      <c r="Z2801"/>
      <c r="AA2801"/>
      <c r="AB2801"/>
      <c r="AC2801" s="35"/>
      <c r="AD2801"/>
      <c r="AE2801"/>
      <c r="AF2801"/>
      <c r="AG2801"/>
      <c r="AH2801"/>
      <c r="AI2801"/>
      <c r="AJ2801"/>
      <c r="AK2801"/>
      <c r="AL2801"/>
      <c r="AM2801"/>
      <c r="AN2801"/>
      <c r="AS2801" s="41"/>
      <c r="AU2801" s="41"/>
      <c r="AV2801" s="41"/>
      <c r="AW2801" s="41"/>
      <c r="AY2801" s="41"/>
      <c r="AZ2801" s="41"/>
      <c r="BA2801" s="41"/>
      <c r="BB2801" s="41"/>
    </row>
    <row r="2802" spans="1:54" ht="14.5" x14ac:dyDescent="0.35">
      <c r="A2802"/>
      <c r="B2802"/>
      <c r="C2802"/>
      <c r="D2802"/>
      <c r="E2802"/>
      <c r="F2802"/>
      <c r="G2802"/>
      <c r="H2802"/>
      <c r="I2802" s="35"/>
      <c r="J2802"/>
      <c r="K2802"/>
      <c r="L2802"/>
      <c r="M2802"/>
      <c r="N2802"/>
      <c r="O2802"/>
      <c r="P2802"/>
      <c r="Q2802"/>
      <c r="R2802"/>
      <c r="S2802" s="35"/>
      <c r="T2802"/>
      <c r="U2802"/>
      <c r="V2802"/>
      <c r="W2802"/>
      <c r="X2802"/>
      <c r="Y2802"/>
      <c r="Z2802"/>
      <c r="AA2802"/>
      <c r="AB2802"/>
      <c r="AC2802" s="35"/>
      <c r="AD2802"/>
      <c r="AE2802"/>
      <c r="AF2802"/>
      <c r="AG2802"/>
      <c r="AH2802"/>
      <c r="AI2802"/>
      <c r="AJ2802"/>
      <c r="AK2802"/>
      <c r="AL2802"/>
      <c r="AM2802"/>
      <c r="AN2802"/>
      <c r="AS2802" s="41"/>
      <c r="AU2802" s="41"/>
      <c r="AV2802" s="41"/>
      <c r="AW2802" s="41"/>
      <c r="AY2802" s="41"/>
      <c r="AZ2802" s="41"/>
      <c r="BB2802" s="41"/>
    </row>
    <row r="2803" spans="1:54" ht="14.5" x14ac:dyDescent="0.35">
      <c r="A2803"/>
      <c r="B2803"/>
      <c r="C2803"/>
      <c r="D2803"/>
      <c r="E2803"/>
      <c r="F2803"/>
      <c r="G2803"/>
      <c r="H2803"/>
      <c r="I2803" s="35"/>
      <c r="J2803"/>
      <c r="K2803"/>
      <c r="L2803"/>
      <c r="M2803"/>
      <c r="N2803"/>
      <c r="O2803"/>
      <c r="P2803"/>
      <c r="Q2803"/>
      <c r="R2803"/>
      <c r="S2803" s="35"/>
      <c r="T2803"/>
      <c r="U2803"/>
      <c r="V2803"/>
      <c r="W2803"/>
      <c r="X2803"/>
      <c r="Y2803"/>
      <c r="Z2803"/>
      <c r="AA2803"/>
      <c r="AB2803"/>
      <c r="AC2803" s="35"/>
      <c r="AD2803"/>
      <c r="AE2803"/>
      <c r="AF2803"/>
      <c r="AG2803"/>
      <c r="AH2803"/>
      <c r="AI2803"/>
      <c r="AJ2803"/>
      <c r="AK2803"/>
      <c r="AL2803"/>
      <c r="AM2803"/>
      <c r="AN2803"/>
      <c r="AS2803" s="41"/>
      <c r="AU2803" s="41"/>
      <c r="AV2803" s="41"/>
      <c r="AW2803" s="41"/>
      <c r="AY2803" s="41"/>
      <c r="AZ2803" s="41"/>
      <c r="BB2803" s="41"/>
    </row>
    <row r="2804" spans="1:54" ht="14.5" x14ac:dyDescent="0.35">
      <c r="A2804"/>
      <c r="B2804"/>
      <c r="C2804"/>
      <c r="D2804"/>
      <c r="E2804"/>
      <c r="F2804"/>
      <c r="G2804"/>
      <c r="H2804"/>
      <c r="I2804" s="35"/>
      <c r="J2804"/>
      <c r="K2804"/>
      <c r="L2804"/>
      <c r="M2804"/>
      <c r="N2804"/>
      <c r="O2804"/>
      <c r="P2804"/>
      <c r="Q2804"/>
      <c r="R2804"/>
      <c r="S2804" s="35"/>
      <c r="T2804"/>
      <c r="U2804"/>
      <c r="V2804"/>
      <c r="W2804"/>
      <c r="X2804"/>
      <c r="Y2804"/>
      <c r="Z2804"/>
      <c r="AA2804"/>
      <c r="AB2804"/>
      <c r="AC2804" s="35"/>
      <c r="AD2804"/>
      <c r="AE2804"/>
      <c r="AF2804"/>
      <c r="AG2804"/>
      <c r="AH2804"/>
      <c r="AI2804"/>
      <c r="AJ2804"/>
      <c r="AK2804"/>
      <c r="AL2804"/>
      <c r="AM2804"/>
      <c r="AN2804"/>
      <c r="AS2804" s="41"/>
      <c r="AU2804" s="41"/>
      <c r="AV2804" s="41"/>
      <c r="AW2804" s="41"/>
      <c r="AY2804" s="41"/>
      <c r="AZ2804" s="41"/>
      <c r="BB2804" s="41"/>
    </row>
    <row r="2805" spans="1:54" ht="14.5" x14ac:dyDescent="0.35">
      <c r="A2805"/>
      <c r="B2805"/>
      <c r="C2805"/>
      <c r="D2805"/>
      <c r="E2805"/>
      <c r="F2805"/>
      <c r="G2805"/>
      <c r="H2805"/>
      <c r="I2805" s="35"/>
      <c r="J2805"/>
      <c r="K2805"/>
      <c r="L2805"/>
      <c r="M2805"/>
      <c r="N2805"/>
      <c r="O2805"/>
      <c r="P2805"/>
      <c r="Q2805"/>
      <c r="R2805"/>
      <c r="S2805" s="35"/>
      <c r="T2805"/>
      <c r="U2805"/>
      <c r="V2805"/>
      <c r="W2805"/>
      <c r="X2805"/>
      <c r="Y2805"/>
      <c r="Z2805"/>
      <c r="AA2805"/>
      <c r="AB2805"/>
      <c r="AC2805" s="35"/>
      <c r="AD2805"/>
      <c r="AE2805"/>
      <c r="AF2805"/>
      <c r="AG2805"/>
      <c r="AH2805"/>
      <c r="AI2805"/>
      <c r="AJ2805"/>
      <c r="AK2805"/>
      <c r="AL2805"/>
      <c r="AM2805"/>
      <c r="AN2805"/>
      <c r="AS2805" s="41"/>
      <c r="AU2805" s="41"/>
      <c r="AV2805" s="41"/>
      <c r="AW2805" s="41"/>
      <c r="AY2805" s="41"/>
      <c r="AZ2805" s="41"/>
      <c r="BB2805" s="41"/>
    </row>
    <row r="2806" spans="1:54" ht="14.5" x14ac:dyDescent="0.35">
      <c r="A2806"/>
      <c r="B2806"/>
      <c r="C2806"/>
      <c r="D2806"/>
      <c r="E2806"/>
      <c r="F2806"/>
      <c r="G2806"/>
      <c r="H2806"/>
      <c r="I2806" s="35"/>
      <c r="J2806"/>
      <c r="K2806"/>
      <c r="L2806"/>
      <c r="M2806"/>
      <c r="N2806"/>
      <c r="O2806"/>
      <c r="P2806"/>
      <c r="Q2806"/>
      <c r="R2806"/>
      <c r="S2806" s="35"/>
      <c r="T2806"/>
      <c r="U2806"/>
      <c r="V2806"/>
      <c r="W2806"/>
      <c r="X2806"/>
      <c r="Y2806"/>
      <c r="Z2806"/>
      <c r="AA2806"/>
      <c r="AB2806"/>
      <c r="AC2806" s="35"/>
      <c r="AD2806"/>
      <c r="AE2806"/>
      <c r="AF2806"/>
      <c r="AG2806"/>
      <c r="AH2806"/>
      <c r="AI2806"/>
      <c r="AJ2806"/>
      <c r="AK2806"/>
      <c r="AL2806"/>
      <c r="AM2806"/>
      <c r="AN2806"/>
      <c r="AS2806" s="41"/>
      <c r="AV2806" s="41"/>
      <c r="AW2806" s="41"/>
      <c r="AY2806" s="41"/>
      <c r="AZ2806" s="41"/>
      <c r="BB2806" s="41"/>
    </row>
    <row r="2807" spans="1:54" ht="14.5" x14ac:dyDescent="0.35">
      <c r="A2807"/>
      <c r="B2807"/>
      <c r="C2807"/>
      <c r="D2807"/>
      <c r="E2807"/>
      <c r="F2807"/>
      <c r="G2807"/>
      <c r="H2807"/>
      <c r="I2807" s="35"/>
      <c r="J2807"/>
      <c r="K2807"/>
      <c r="L2807"/>
      <c r="M2807"/>
      <c r="N2807"/>
      <c r="O2807"/>
      <c r="P2807"/>
      <c r="Q2807"/>
      <c r="R2807"/>
      <c r="S2807" s="35"/>
      <c r="T2807"/>
      <c r="U2807"/>
      <c r="V2807"/>
      <c r="W2807"/>
      <c r="X2807"/>
      <c r="Y2807"/>
      <c r="Z2807"/>
      <c r="AA2807"/>
      <c r="AB2807"/>
      <c r="AC2807" s="35"/>
      <c r="AD2807"/>
      <c r="AE2807"/>
      <c r="AF2807"/>
      <c r="AG2807"/>
      <c r="AH2807"/>
      <c r="AI2807"/>
      <c r="AJ2807"/>
      <c r="AK2807"/>
      <c r="AL2807"/>
      <c r="AM2807"/>
      <c r="AN2807"/>
      <c r="AS2807" s="41"/>
      <c r="AV2807" s="41"/>
      <c r="AW2807" s="41"/>
      <c r="AY2807" s="41"/>
      <c r="AZ2807" s="41"/>
      <c r="BB2807" s="41"/>
    </row>
    <row r="2808" spans="1:54" ht="14.5" x14ac:dyDescent="0.35">
      <c r="A2808"/>
      <c r="B2808"/>
      <c r="C2808"/>
      <c r="D2808"/>
      <c r="E2808"/>
      <c r="F2808"/>
      <c r="G2808"/>
      <c r="H2808"/>
      <c r="I2808" s="35"/>
      <c r="J2808"/>
      <c r="K2808"/>
      <c r="L2808"/>
      <c r="M2808"/>
      <c r="N2808"/>
      <c r="O2808"/>
      <c r="P2808"/>
      <c r="Q2808"/>
      <c r="R2808"/>
      <c r="S2808" s="35"/>
      <c r="T2808"/>
      <c r="U2808"/>
      <c r="V2808"/>
      <c r="W2808"/>
      <c r="X2808"/>
      <c r="Y2808"/>
      <c r="Z2808"/>
      <c r="AA2808"/>
      <c r="AB2808"/>
      <c r="AC2808" s="35"/>
      <c r="AD2808"/>
      <c r="AE2808"/>
      <c r="AF2808"/>
      <c r="AG2808"/>
      <c r="AH2808"/>
      <c r="AI2808"/>
      <c r="AJ2808"/>
      <c r="AK2808"/>
      <c r="AL2808"/>
      <c r="AM2808"/>
      <c r="AN2808"/>
      <c r="AS2808" s="41"/>
      <c r="AV2808" s="41"/>
      <c r="AW2808" s="41"/>
      <c r="AY2808" s="41"/>
      <c r="AZ2808" s="41"/>
      <c r="BB2808" s="41"/>
    </row>
    <row r="2809" spans="1:54" ht="14.5" x14ac:dyDescent="0.35">
      <c r="A2809"/>
      <c r="B2809"/>
      <c r="C2809"/>
      <c r="D2809"/>
      <c r="E2809"/>
      <c r="F2809"/>
      <c r="G2809"/>
      <c r="H2809"/>
      <c r="I2809" s="35"/>
      <c r="J2809"/>
      <c r="K2809"/>
      <c r="L2809"/>
      <c r="M2809"/>
      <c r="N2809"/>
      <c r="O2809"/>
      <c r="P2809"/>
      <c r="Q2809"/>
      <c r="R2809"/>
      <c r="S2809" s="35"/>
      <c r="T2809"/>
      <c r="U2809"/>
      <c r="V2809"/>
      <c r="W2809"/>
      <c r="X2809"/>
      <c r="Y2809"/>
      <c r="Z2809"/>
      <c r="AA2809"/>
      <c r="AB2809"/>
      <c r="AC2809" s="35"/>
      <c r="AD2809"/>
      <c r="AE2809"/>
      <c r="AF2809"/>
      <c r="AG2809"/>
      <c r="AH2809"/>
      <c r="AI2809"/>
      <c r="AJ2809"/>
      <c r="AK2809"/>
      <c r="AL2809"/>
      <c r="AM2809"/>
      <c r="AN2809"/>
      <c r="AS2809" s="41"/>
      <c r="AV2809" s="41"/>
      <c r="AW2809" s="41"/>
      <c r="AY2809" s="41"/>
      <c r="AZ2809" s="41"/>
      <c r="BB2809" s="41"/>
    </row>
    <row r="2810" spans="1:54" ht="14.5" x14ac:dyDescent="0.35">
      <c r="A2810"/>
      <c r="B2810"/>
      <c r="C2810"/>
      <c r="D2810"/>
      <c r="E2810"/>
      <c r="F2810"/>
      <c r="G2810"/>
      <c r="H2810"/>
      <c r="I2810" s="35"/>
      <c r="J2810"/>
      <c r="K2810"/>
      <c r="L2810"/>
      <c r="M2810"/>
      <c r="N2810"/>
      <c r="O2810"/>
      <c r="P2810"/>
      <c r="Q2810"/>
      <c r="R2810"/>
      <c r="S2810" s="35"/>
      <c r="T2810"/>
      <c r="U2810"/>
      <c r="V2810"/>
      <c r="W2810"/>
      <c r="X2810"/>
      <c r="Y2810"/>
      <c r="Z2810"/>
      <c r="AA2810"/>
      <c r="AB2810"/>
      <c r="AC2810" s="35"/>
      <c r="AD2810"/>
      <c r="AE2810"/>
      <c r="AF2810"/>
      <c r="AG2810"/>
      <c r="AH2810"/>
      <c r="AI2810"/>
      <c r="AJ2810"/>
      <c r="AK2810"/>
      <c r="AL2810"/>
      <c r="AM2810"/>
      <c r="AN2810"/>
      <c r="AS2810" s="41"/>
      <c r="AV2810" s="41"/>
      <c r="AW2810" s="41"/>
      <c r="AY2810" s="41"/>
      <c r="AZ2810" s="41"/>
      <c r="BB2810" s="41"/>
    </row>
    <row r="2811" spans="1:54" ht="14.5" x14ac:dyDescent="0.35">
      <c r="A2811"/>
      <c r="B2811"/>
      <c r="C2811"/>
      <c r="D2811"/>
      <c r="E2811"/>
      <c r="F2811"/>
      <c r="G2811"/>
      <c r="H2811"/>
      <c r="I2811" s="35"/>
      <c r="J2811"/>
      <c r="K2811"/>
      <c r="L2811"/>
      <c r="M2811"/>
      <c r="N2811"/>
      <c r="O2811"/>
      <c r="P2811"/>
      <c r="Q2811"/>
      <c r="R2811"/>
      <c r="S2811" s="35"/>
      <c r="T2811"/>
      <c r="U2811"/>
      <c r="V2811"/>
      <c r="W2811"/>
      <c r="X2811"/>
      <c r="Y2811"/>
      <c r="Z2811"/>
      <c r="AA2811"/>
      <c r="AB2811"/>
      <c r="AC2811" s="35"/>
      <c r="AD2811"/>
      <c r="AE2811"/>
      <c r="AF2811"/>
      <c r="AG2811"/>
      <c r="AH2811"/>
      <c r="AI2811"/>
      <c r="AJ2811"/>
      <c r="AK2811"/>
      <c r="AL2811"/>
      <c r="AM2811"/>
      <c r="AN2811"/>
      <c r="AS2811" s="41"/>
      <c r="AV2811" s="41"/>
      <c r="AW2811" s="41"/>
      <c r="AY2811" s="41"/>
      <c r="AZ2811" s="41"/>
      <c r="BB2811" s="41"/>
    </row>
    <row r="2812" spans="1:54" ht="14.5" x14ac:dyDescent="0.35">
      <c r="A2812"/>
      <c r="B2812"/>
      <c r="C2812"/>
      <c r="D2812"/>
      <c r="E2812"/>
      <c r="F2812"/>
      <c r="G2812"/>
      <c r="H2812"/>
      <c r="I2812" s="35"/>
      <c r="J2812"/>
      <c r="K2812"/>
      <c r="L2812"/>
      <c r="M2812"/>
      <c r="N2812"/>
      <c r="O2812"/>
      <c r="P2812"/>
      <c r="Q2812"/>
      <c r="R2812"/>
      <c r="S2812" s="35"/>
      <c r="T2812"/>
      <c r="U2812"/>
      <c r="V2812"/>
      <c r="W2812"/>
      <c r="X2812"/>
      <c r="Y2812"/>
      <c r="Z2812"/>
      <c r="AA2812"/>
      <c r="AB2812"/>
      <c r="AC2812" s="35"/>
      <c r="AD2812"/>
      <c r="AE2812"/>
      <c r="AF2812"/>
      <c r="AG2812"/>
      <c r="AH2812"/>
      <c r="AI2812"/>
      <c r="AJ2812"/>
      <c r="AK2812"/>
      <c r="AL2812"/>
      <c r="AM2812"/>
      <c r="AN2812"/>
      <c r="AS2812" s="41"/>
      <c r="AV2812" s="41"/>
      <c r="AW2812" s="41"/>
      <c r="AZ2812" s="41"/>
      <c r="BB2812" s="41"/>
    </row>
    <row r="2813" spans="1:54" ht="14.5" x14ac:dyDescent="0.35">
      <c r="A2813"/>
      <c r="B2813"/>
      <c r="C2813"/>
      <c r="D2813"/>
      <c r="E2813"/>
      <c r="F2813"/>
      <c r="G2813"/>
      <c r="H2813"/>
      <c r="I2813" s="35"/>
      <c r="J2813"/>
      <c r="K2813"/>
      <c r="L2813"/>
      <c r="M2813"/>
      <c r="N2813"/>
      <c r="O2813"/>
      <c r="P2813"/>
      <c r="Q2813"/>
      <c r="R2813"/>
      <c r="S2813" s="35"/>
      <c r="T2813"/>
      <c r="U2813"/>
      <c r="V2813"/>
      <c r="W2813"/>
      <c r="X2813"/>
      <c r="Y2813"/>
      <c r="Z2813"/>
      <c r="AA2813"/>
      <c r="AB2813"/>
      <c r="AC2813" s="35"/>
      <c r="AD2813"/>
      <c r="AE2813"/>
      <c r="AF2813"/>
      <c r="AG2813"/>
      <c r="AH2813"/>
      <c r="AI2813"/>
      <c r="AJ2813"/>
      <c r="AK2813"/>
      <c r="AL2813"/>
      <c r="AM2813"/>
      <c r="AN2813"/>
      <c r="AS2813" s="41"/>
      <c r="AV2813" s="41"/>
      <c r="AW2813" s="41"/>
      <c r="AZ2813" s="41"/>
      <c r="BB2813" s="41"/>
    </row>
    <row r="2814" spans="1:54" ht="14.5" x14ac:dyDescent="0.35">
      <c r="A2814"/>
      <c r="B2814"/>
      <c r="C2814"/>
      <c r="D2814"/>
      <c r="E2814"/>
      <c r="F2814"/>
      <c r="G2814"/>
      <c r="H2814"/>
      <c r="I2814" s="35"/>
      <c r="J2814"/>
      <c r="K2814"/>
      <c r="L2814"/>
      <c r="M2814"/>
      <c r="N2814"/>
      <c r="O2814"/>
      <c r="P2814"/>
      <c r="Q2814"/>
      <c r="R2814"/>
      <c r="S2814" s="35"/>
      <c r="T2814"/>
      <c r="U2814"/>
      <c r="V2814"/>
      <c r="W2814"/>
      <c r="X2814"/>
      <c r="Y2814"/>
      <c r="Z2814"/>
      <c r="AA2814"/>
      <c r="AB2814"/>
      <c r="AC2814" s="35"/>
      <c r="AD2814"/>
      <c r="AE2814"/>
      <c r="AF2814"/>
      <c r="AG2814"/>
      <c r="AH2814"/>
      <c r="AI2814"/>
      <c r="AJ2814"/>
      <c r="AK2814"/>
      <c r="AL2814"/>
      <c r="AM2814"/>
      <c r="AN2814"/>
      <c r="AS2814" s="41"/>
      <c r="AV2814" s="41"/>
      <c r="AW2814" s="41"/>
      <c r="AZ2814" s="41"/>
      <c r="BB2814" s="41"/>
    </row>
    <row r="2815" spans="1:54" ht="14.5" x14ac:dyDescent="0.35">
      <c r="A2815"/>
      <c r="B2815"/>
      <c r="C2815"/>
      <c r="D2815"/>
      <c r="E2815"/>
      <c r="F2815"/>
      <c r="G2815"/>
      <c r="H2815"/>
      <c r="I2815" s="35"/>
      <c r="J2815"/>
      <c r="K2815"/>
      <c r="L2815"/>
      <c r="M2815"/>
      <c r="N2815"/>
      <c r="O2815"/>
      <c r="P2815"/>
      <c r="Q2815"/>
      <c r="R2815"/>
      <c r="S2815" s="35"/>
      <c r="T2815"/>
      <c r="U2815"/>
      <c r="V2815"/>
      <c r="W2815"/>
      <c r="X2815"/>
      <c r="Y2815"/>
      <c r="Z2815"/>
      <c r="AA2815"/>
      <c r="AB2815"/>
      <c r="AC2815" s="35"/>
      <c r="AD2815"/>
      <c r="AE2815"/>
      <c r="AF2815"/>
      <c r="AG2815"/>
      <c r="AH2815"/>
      <c r="AI2815"/>
      <c r="AJ2815"/>
      <c r="AK2815"/>
      <c r="AL2815"/>
      <c r="AM2815"/>
      <c r="AN2815"/>
      <c r="AS2815" s="41"/>
      <c r="AV2815" s="41"/>
      <c r="AW2815" s="41"/>
      <c r="AZ2815" s="41"/>
      <c r="BB2815" s="41"/>
    </row>
    <row r="2816" spans="1:54" ht="14.5" x14ac:dyDescent="0.35">
      <c r="A2816"/>
      <c r="B2816"/>
      <c r="C2816"/>
      <c r="D2816"/>
      <c r="E2816"/>
      <c r="F2816"/>
      <c r="G2816"/>
      <c r="H2816"/>
      <c r="I2816" s="35"/>
      <c r="J2816"/>
      <c r="K2816"/>
      <c r="L2816"/>
      <c r="M2816"/>
      <c r="N2816"/>
      <c r="O2816"/>
      <c r="P2816"/>
      <c r="Q2816"/>
      <c r="R2816"/>
      <c r="S2816" s="35"/>
      <c r="T2816"/>
      <c r="U2816"/>
      <c r="V2816"/>
      <c r="W2816"/>
      <c r="X2816"/>
      <c r="Y2816"/>
      <c r="Z2816"/>
      <c r="AA2816"/>
      <c r="AB2816"/>
      <c r="AC2816" s="35"/>
      <c r="AD2816"/>
      <c r="AE2816"/>
      <c r="AF2816"/>
      <c r="AG2816"/>
      <c r="AH2816"/>
      <c r="AI2816"/>
      <c r="AJ2816"/>
      <c r="AK2816"/>
      <c r="AL2816"/>
      <c r="AM2816"/>
      <c r="AN2816"/>
      <c r="AS2816" s="41"/>
      <c r="AV2816" s="41"/>
      <c r="AW2816" s="41"/>
      <c r="AZ2816" s="41"/>
      <c r="BB2816" s="41"/>
    </row>
    <row r="2817" spans="1:54" ht="14.5" x14ac:dyDescent="0.35">
      <c r="A2817"/>
      <c r="B2817"/>
      <c r="C2817"/>
      <c r="D2817"/>
      <c r="E2817"/>
      <c r="F2817"/>
      <c r="G2817"/>
      <c r="H2817"/>
      <c r="I2817" s="35"/>
      <c r="J2817"/>
      <c r="K2817"/>
      <c r="L2817"/>
      <c r="M2817"/>
      <c r="N2817"/>
      <c r="O2817"/>
      <c r="P2817"/>
      <c r="Q2817"/>
      <c r="R2817"/>
      <c r="S2817" s="35"/>
      <c r="T2817"/>
      <c r="U2817"/>
      <c r="V2817"/>
      <c r="W2817"/>
      <c r="X2817"/>
      <c r="Y2817"/>
      <c r="Z2817"/>
      <c r="AA2817"/>
      <c r="AB2817"/>
      <c r="AC2817" s="35"/>
      <c r="AD2817"/>
      <c r="AE2817"/>
      <c r="AF2817"/>
      <c r="AG2817"/>
      <c r="AH2817"/>
      <c r="AI2817"/>
      <c r="AJ2817"/>
      <c r="AK2817"/>
      <c r="AL2817"/>
      <c r="AM2817"/>
      <c r="AN2817"/>
      <c r="AS2817" s="41"/>
      <c r="AV2817" s="41"/>
      <c r="AW2817" s="41"/>
      <c r="AZ2817" s="41"/>
      <c r="BB2817" s="41"/>
    </row>
    <row r="2818" spans="1:54" ht="14.5" x14ac:dyDescent="0.35">
      <c r="A2818"/>
      <c r="B2818"/>
      <c r="C2818"/>
      <c r="D2818"/>
      <c r="E2818"/>
      <c r="F2818"/>
      <c r="G2818"/>
      <c r="H2818"/>
      <c r="I2818" s="35"/>
      <c r="J2818"/>
      <c r="K2818"/>
      <c r="L2818"/>
      <c r="M2818"/>
      <c r="N2818"/>
      <c r="O2818"/>
      <c r="P2818"/>
      <c r="Q2818"/>
      <c r="R2818"/>
      <c r="S2818" s="35"/>
      <c r="T2818"/>
      <c r="U2818"/>
      <c r="V2818"/>
      <c r="W2818"/>
      <c r="X2818"/>
      <c r="Y2818"/>
      <c r="Z2818"/>
      <c r="AA2818"/>
      <c r="AB2818"/>
      <c r="AC2818" s="35"/>
      <c r="AD2818"/>
      <c r="AE2818"/>
      <c r="AF2818"/>
      <c r="AG2818"/>
      <c r="AH2818"/>
      <c r="AI2818"/>
      <c r="AJ2818"/>
      <c r="AK2818"/>
      <c r="AL2818"/>
      <c r="AM2818"/>
      <c r="AN2818"/>
      <c r="AS2818" s="41"/>
      <c r="AV2818" s="41"/>
      <c r="AW2818" s="41"/>
      <c r="AZ2818" s="41"/>
      <c r="BB2818" s="41"/>
    </row>
    <row r="2819" spans="1:54" ht="14.5" x14ac:dyDescent="0.35">
      <c r="A2819"/>
      <c r="B2819"/>
      <c r="C2819"/>
      <c r="D2819"/>
      <c r="E2819"/>
      <c r="F2819"/>
      <c r="G2819"/>
      <c r="H2819"/>
      <c r="I2819" s="35"/>
      <c r="J2819"/>
      <c r="K2819"/>
      <c r="L2819"/>
      <c r="M2819"/>
      <c r="N2819"/>
      <c r="O2819"/>
      <c r="P2819"/>
      <c r="Q2819"/>
      <c r="R2819"/>
      <c r="S2819" s="35"/>
      <c r="T2819"/>
      <c r="U2819"/>
      <c r="V2819"/>
      <c r="W2819"/>
      <c r="X2819"/>
      <c r="Y2819"/>
      <c r="Z2819"/>
      <c r="AA2819"/>
      <c r="AB2819"/>
      <c r="AC2819" s="35"/>
      <c r="AD2819"/>
      <c r="AE2819"/>
      <c r="AF2819"/>
      <c r="AG2819"/>
      <c r="AH2819"/>
      <c r="AI2819"/>
      <c r="AJ2819"/>
      <c r="AK2819"/>
      <c r="AL2819"/>
      <c r="AM2819"/>
      <c r="AN2819"/>
      <c r="AS2819" s="41"/>
      <c r="AV2819" s="41"/>
      <c r="AW2819" s="41"/>
      <c r="AZ2819" s="41"/>
      <c r="BB2819" s="41"/>
    </row>
    <row r="2820" spans="1:54" ht="14.5" x14ac:dyDescent="0.35">
      <c r="A2820"/>
      <c r="B2820"/>
      <c r="C2820"/>
      <c r="D2820"/>
      <c r="E2820"/>
      <c r="F2820"/>
      <c r="G2820"/>
      <c r="H2820"/>
      <c r="I2820" s="35"/>
      <c r="J2820"/>
      <c r="K2820"/>
      <c r="L2820"/>
      <c r="M2820"/>
      <c r="N2820"/>
      <c r="O2820"/>
      <c r="P2820"/>
      <c r="Q2820"/>
      <c r="R2820"/>
      <c r="S2820" s="35"/>
      <c r="T2820"/>
      <c r="U2820"/>
      <c r="V2820"/>
      <c r="W2820"/>
      <c r="X2820"/>
      <c r="Y2820"/>
      <c r="Z2820"/>
      <c r="AA2820"/>
      <c r="AB2820"/>
      <c r="AC2820" s="35"/>
      <c r="AD2820"/>
      <c r="AE2820"/>
      <c r="AF2820"/>
      <c r="AG2820"/>
      <c r="AH2820"/>
      <c r="AI2820"/>
      <c r="AJ2820"/>
      <c r="AK2820"/>
      <c r="AL2820"/>
      <c r="AM2820"/>
      <c r="AN2820"/>
      <c r="AS2820" s="41"/>
      <c r="AV2820" s="41"/>
      <c r="AW2820" s="41"/>
      <c r="AZ2820" s="41"/>
      <c r="BB2820" s="41"/>
    </row>
    <row r="2821" spans="1:54" ht="14.5" x14ac:dyDescent="0.35">
      <c r="A2821"/>
      <c r="B2821"/>
      <c r="C2821"/>
      <c r="D2821"/>
      <c r="E2821"/>
      <c r="F2821"/>
      <c r="G2821"/>
      <c r="H2821"/>
      <c r="I2821" s="35"/>
      <c r="J2821"/>
      <c r="K2821"/>
      <c r="L2821"/>
      <c r="M2821"/>
      <c r="N2821"/>
      <c r="O2821"/>
      <c r="P2821"/>
      <c r="Q2821"/>
      <c r="R2821"/>
      <c r="S2821" s="35"/>
      <c r="T2821"/>
      <c r="U2821"/>
      <c r="V2821"/>
      <c r="W2821"/>
      <c r="X2821"/>
      <c r="Y2821"/>
      <c r="Z2821"/>
      <c r="AA2821"/>
      <c r="AB2821"/>
      <c r="AC2821" s="35"/>
      <c r="AD2821"/>
      <c r="AE2821"/>
      <c r="AF2821"/>
      <c r="AG2821"/>
      <c r="AH2821"/>
      <c r="AI2821"/>
      <c r="AJ2821"/>
      <c r="AK2821"/>
      <c r="AL2821"/>
      <c r="AM2821"/>
      <c r="AN2821"/>
      <c r="AS2821" s="41"/>
      <c r="AV2821" s="41"/>
      <c r="AW2821" s="41"/>
      <c r="AZ2821" s="41"/>
      <c r="BB2821" s="41"/>
    </row>
    <row r="2822" spans="1:54" ht="14.5" x14ac:dyDescent="0.35">
      <c r="A2822"/>
      <c r="B2822"/>
      <c r="C2822"/>
      <c r="D2822"/>
      <c r="E2822"/>
      <c r="F2822"/>
      <c r="G2822"/>
      <c r="H2822"/>
      <c r="I2822" s="35"/>
      <c r="J2822"/>
      <c r="K2822"/>
      <c r="L2822"/>
      <c r="M2822"/>
      <c r="N2822"/>
      <c r="O2822"/>
      <c r="P2822"/>
      <c r="Q2822"/>
      <c r="R2822"/>
      <c r="S2822" s="35"/>
      <c r="T2822"/>
      <c r="U2822"/>
      <c r="V2822"/>
      <c r="W2822"/>
      <c r="X2822"/>
      <c r="Y2822"/>
      <c r="Z2822"/>
      <c r="AA2822"/>
      <c r="AB2822"/>
      <c r="AC2822" s="35"/>
      <c r="AD2822"/>
      <c r="AE2822"/>
      <c r="AF2822"/>
      <c r="AG2822"/>
      <c r="AH2822"/>
      <c r="AI2822"/>
      <c r="AJ2822"/>
      <c r="AK2822"/>
      <c r="AL2822"/>
      <c r="AM2822"/>
      <c r="AN2822"/>
      <c r="AS2822" s="41"/>
      <c r="AV2822" s="41"/>
      <c r="AW2822" s="41"/>
      <c r="AZ2822" s="41"/>
      <c r="BB2822" s="41"/>
    </row>
    <row r="2823" spans="1:54" ht="14.5" x14ac:dyDescent="0.35">
      <c r="A2823"/>
      <c r="B2823"/>
      <c r="C2823"/>
      <c r="D2823"/>
      <c r="E2823"/>
      <c r="F2823"/>
      <c r="G2823"/>
      <c r="H2823"/>
      <c r="I2823" s="35"/>
      <c r="J2823"/>
      <c r="K2823"/>
      <c r="L2823"/>
      <c r="M2823"/>
      <c r="N2823"/>
      <c r="O2823"/>
      <c r="P2823"/>
      <c r="Q2823"/>
      <c r="R2823"/>
      <c r="S2823" s="35"/>
      <c r="T2823"/>
      <c r="U2823"/>
      <c r="V2823"/>
      <c r="W2823"/>
      <c r="X2823"/>
      <c r="Y2823"/>
      <c r="Z2823"/>
      <c r="AA2823"/>
      <c r="AB2823"/>
      <c r="AC2823" s="35"/>
      <c r="AD2823"/>
      <c r="AE2823"/>
      <c r="AF2823"/>
      <c r="AG2823"/>
      <c r="AH2823"/>
      <c r="AI2823"/>
      <c r="AJ2823"/>
      <c r="AK2823"/>
      <c r="AL2823"/>
      <c r="AM2823"/>
      <c r="AN2823"/>
      <c r="AS2823" s="41"/>
      <c r="AV2823" s="41"/>
      <c r="AW2823" s="41"/>
      <c r="AZ2823" s="41"/>
      <c r="BB2823" s="41"/>
    </row>
    <row r="2824" spans="1:54" ht="14.5" x14ac:dyDescent="0.35">
      <c r="A2824"/>
      <c r="B2824"/>
      <c r="C2824"/>
      <c r="D2824"/>
      <c r="E2824"/>
      <c r="F2824"/>
      <c r="G2824"/>
      <c r="H2824"/>
      <c r="I2824" s="35"/>
      <c r="J2824"/>
      <c r="K2824"/>
      <c r="L2824"/>
      <c r="M2824"/>
      <c r="N2824"/>
      <c r="O2824"/>
      <c r="P2824"/>
      <c r="Q2824"/>
      <c r="R2824"/>
      <c r="S2824" s="35"/>
      <c r="T2824"/>
      <c r="U2824"/>
      <c r="V2824"/>
      <c r="W2824"/>
      <c r="X2824"/>
      <c r="Y2824"/>
      <c r="Z2824"/>
      <c r="AA2824"/>
      <c r="AB2824"/>
      <c r="AC2824" s="35"/>
      <c r="AD2824"/>
      <c r="AE2824"/>
      <c r="AF2824"/>
      <c r="AG2824"/>
      <c r="AH2824"/>
      <c r="AI2824"/>
      <c r="AJ2824"/>
      <c r="AK2824"/>
      <c r="AL2824"/>
      <c r="AM2824"/>
      <c r="AN2824"/>
      <c r="AS2824" s="41"/>
      <c r="AV2824" s="41"/>
      <c r="AW2824" s="41"/>
      <c r="AZ2824" s="41"/>
      <c r="BB2824" s="41"/>
    </row>
    <row r="2825" spans="1:54" ht="14.5" x14ac:dyDescent="0.35">
      <c r="A2825"/>
      <c r="B2825"/>
      <c r="C2825"/>
      <c r="D2825"/>
      <c r="E2825"/>
      <c r="F2825"/>
      <c r="G2825"/>
      <c r="H2825"/>
      <c r="I2825" s="35"/>
      <c r="J2825"/>
      <c r="K2825"/>
      <c r="L2825"/>
      <c r="M2825"/>
      <c r="N2825"/>
      <c r="O2825"/>
      <c r="P2825"/>
      <c r="Q2825"/>
      <c r="R2825"/>
      <c r="S2825" s="35"/>
      <c r="T2825"/>
      <c r="U2825"/>
      <c r="V2825"/>
      <c r="W2825"/>
      <c r="X2825"/>
      <c r="Y2825"/>
      <c r="Z2825"/>
      <c r="AA2825"/>
      <c r="AB2825"/>
      <c r="AC2825" s="35"/>
      <c r="AD2825"/>
      <c r="AE2825"/>
      <c r="AF2825"/>
      <c r="AG2825"/>
      <c r="AH2825"/>
      <c r="AI2825"/>
      <c r="AJ2825"/>
      <c r="AK2825"/>
      <c r="AL2825"/>
      <c r="AM2825"/>
      <c r="AN2825"/>
      <c r="AS2825" s="41"/>
      <c r="AV2825" s="41"/>
      <c r="AW2825" s="41"/>
      <c r="AZ2825" s="41"/>
      <c r="BB2825" s="41"/>
    </row>
    <row r="2826" spans="1:54" ht="14.5" x14ac:dyDescent="0.35">
      <c r="A2826"/>
      <c r="B2826"/>
      <c r="C2826"/>
      <c r="D2826"/>
      <c r="E2826"/>
      <c r="F2826"/>
      <c r="G2826"/>
      <c r="H2826"/>
      <c r="I2826" s="35"/>
      <c r="J2826"/>
      <c r="K2826"/>
      <c r="L2826"/>
      <c r="M2826"/>
      <c r="N2826"/>
      <c r="O2826"/>
      <c r="P2826"/>
      <c r="Q2826"/>
      <c r="R2826"/>
      <c r="S2826" s="35"/>
      <c r="T2826"/>
      <c r="U2826"/>
      <c r="V2826"/>
      <c r="W2826"/>
      <c r="X2826"/>
      <c r="Y2826"/>
      <c r="Z2826"/>
      <c r="AA2826"/>
      <c r="AB2826"/>
      <c r="AC2826" s="35"/>
      <c r="AD2826"/>
      <c r="AE2826"/>
      <c r="AF2826"/>
      <c r="AG2826"/>
      <c r="AH2826"/>
      <c r="AI2826"/>
      <c r="AJ2826"/>
      <c r="AK2826"/>
      <c r="AL2826"/>
      <c r="AM2826"/>
      <c r="AN2826"/>
      <c r="AS2826" s="41"/>
      <c r="AV2826" s="41"/>
      <c r="AW2826" s="41"/>
      <c r="AZ2826" s="41"/>
      <c r="BB2826" s="41"/>
    </row>
    <row r="2827" spans="1:54" ht="14.5" x14ac:dyDescent="0.35">
      <c r="A2827"/>
      <c r="B2827"/>
      <c r="C2827"/>
      <c r="D2827"/>
      <c r="E2827"/>
      <c r="F2827"/>
      <c r="G2827"/>
      <c r="H2827"/>
      <c r="I2827" s="35"/>
      <c r="J2827"/>
      <c r="K2827"/>
      <c r="L2827"/>
      <c r="M2827"/>
      <c r="N2827"/>
      <c r="O2827"/>
      <c r="P2827"/>
      <c r="Q2827"/>
      <c r="R2827"/>
      <c r="S2827" s="35"/>
      <c r="T2827"/>
      <c r="U2827"/>
      <c r="V2827"/>
      <c r="W2827"/>
      <c r="X2827"/>
      <c r="Y2827"/>
      <c r="Z2827"/>
      <c r="AA2827"/>
      <c r="AB2827"/>
      <c r="AC2827" s="35"/>
      <c r="AD2827"/>
      <c r="AE2827"/>
      <c r="AF2827"/>
      <c r="AG2827"/>
      <c r="AH2827"/>
      <c r="AI2827"/>
      <c r="AJ2827"/>
      <c r="AK2827"/>
      <c r="AL2827"/>
      <c r="AM2827"/>
      <c r="AN2827"/>
      <c r="AS2827" s="41"/>
      <c r="AV2827" s="41"/>
      <c r="AW2827" s="41"/>
      <c r="AZ2827" s="41"/>
      <c r="BB2827" s="41"/>
    </row>
    <row r="2828" spans="1:54" ht="14.5" x14ac:dyDescent="0.35">
      <c r="A2828"/>
      <c r="B2828"/>
      <c r="C2828"/>
      <c r="D2828"/>
      <c r="E2828"/>
      <c r="F2828"/>
      <c r="G2828"/>
      <c r="H2828"/>
      <c r="I2828" s="35"/>
      <c r="J2828"/>
      <c r="K2828"/>
      <c r="L2828"/>
      <c r="M2828"/>
      <c r="N2828"/>
      <c r="O2828"/>
      <c r="P2828"/>
      <c r="Q2828"/>
      <c r="R2828"/>
      <c r="S2828" s="35"/>
      <c r="T2828"/>
      <c r="U2828"/>
      <c r="V2828"/>
      <c r="W2828"/>
      <c r="X2828"/>
      <c r="Y2828"/>
      <c r="Z2828"/>
      <c r="AA2828"/>
      <c r="AB2828"/>
      <c r="AC2828" s="35"/>
      <c r="AD2828"/>
      <c r="AE2828"/>
      <c r="AF2828"/>
      <c r="AG2828"/>
      <c r="AH2828"/>
      <c r="AI2828"/>
      <c r="AJ2828"/>
      <c r="AK2828"/>
      <c r="AL2828"/>
      <c r="AM2828"/>
      <c r="AN2828"/>
      <c r="AS2828" s="41"/>
      <c r="AV2828" s="41"/>
      <c r="AW2828" s="41"/>
      <c r="AZ2828" s="41"/>
      <c r="BB2828" s="41"/>
    </row>
    <row r="2829" spans="1:54" ht="14.5" x14ac:dyDescent="0.35">
      <c r="A2829"/>
      <c r="B2829"/>
      <c r="C2829"/>
      <c r="D2829"/>
      <c r="E2829"/>
      <c r="F2829"/>
      <c r="G2829"/>
      <c r="H2829"/>
      <c r="I2829" s="35"/>
      <c r="J2829"/>
      <c r="K2829"/>
      <c r="L2829"/>
      <c r="M2829"/>
      <c r="N2829"/>
      <c r="O2829"/>
      <c r="P2829"/>
      <c r="Q2829"/>
      <c r="R2829"/>
      <c r="S2829" s="35"/>
      <c r="T2829"/>
      <c r="U2829"/>
      <c r="V2829"/>
      <c r="W2829"/>
      <c r="X2829"/>
      <c r="Y2829"/>
      <c r="Z2829"/>
      <c r="AA2829"/>
      <c r="AB2829"/>
      <c r="AC2829" s="35"/>
      <c r="AD2829"/>
      <c r="AE2829"/>
      <c r="AF2829"/>
      <c r="AG2829"/>
      <c r="AH2829"/>
      <c r="AI2829"/>
      <c r="AJ2829"/>
      <c r="AK2829"/>
      <c r="AL2829"/>
      <c r="AM2829"/>
      <c r="AN2829"/>
      <c r="AS2829" s="41"/>
      <c r="AV2829" s="41"/>
      <c r="AW2829" s="41"/>
      <c r="AZ2829" s="41"/>
      <c r="BB2829" s="41"/>
    </row>
    <row r="2830" spans="1:54" ht="14.5" x14ac:dyDescent="0.35">
      <c r="A2830"/>
      <c r="B2830"/>
      <c r="C2830"/>
      <c r="D2830"/>
      <c r="E2830"/>
      <c r="F2830"/>
      <c r="G2830"/>
      <c r="H2830"/>
      <c r="I2830" s="35"/>
      <c r="J2830"/>
      <c r="K2830"/>
      <c r="L2830"/>
      <c r="M2830"/>
      <c r="N2830"/>
      <c r="O2830"/>
      <c r="P2830"/>
      <c r="Q2830"/>
      <c r="R2830"/>
      <c r="S2830" s="35"/>
      <c r="T2830"/>
      <c r="U2830"/>
      <c r="V2830"/>
      <c r="W2830"/>
      <c r="X2830"/>
      <c r="Y2830"/>
      <c r="Z2830"/>
      <c r="AA2830"/>
      <c r="AB2830"/>
      <c r="AC2830" s="35"/>
      <c r="AD2830"/>
      <c r="AE2830"/>
      <c r="AF2830"/>
      <c r="AG2830"/>
      <c r="AH2830"/>
      <c r="AI2830"/>
      <c r="AJ2830"/>
      <c r="AK2830"/>
      <c r="AL2830"/>
      <c r="AM2830"/>
      <c r="AN2830"/>
      <c r="AS2830" s="41"/>
      <c r="AV2830" s="41"/>
      <c r="AW2830" s="41"/>
      <c r="AZ2830" s="41"/>
      <c r="BB2830" s="41"/>
    </row>
    <row r="2831" spans="1:54" ht="14.5" x14ac:dyDescent="0.35">
      <c r="A2831"/>
      <c r="B2831"/>
      <c r="C2831"/>
      <c r="D2831"/>
      <c r="E2831"/>
      <c r="F2831"/>
      <c r="G2831"/>
      <c r="H2831"/>
      <c r="I2831" s="35"/>
      <c r="J2831"/>
      <c r="K2831"/>
      <c r="L2831"/>
      <c r="M2831"/>
      <c r="N2831"/>
      <c r="O2831"/>
      <c r="P2831"/>
      <c r="Q2831"/>
      <c r="R2831"/>
      <c r="S2831" s="35"/>
      <c r="T2831"/>
      <c r="U2831"/>
      <c r="V2831"/>
      <c r="W2831"/>
      <c r="X2831"/>
      <c r="Y2831"/>
      <c r="Z2831"/>
      <c r="AA2831"/>
      <c r="AB2831"/>
      <c r="AC2831" s="35"/>
      <c r="AD2831"/>
      <c r="AE2831"/>
      <c r="AF2831"/>
      <c r="AG2831"/>
      <c r="AH2831"/>
      <c r="AI2831"/>
      <c r="AJ2831"/>
      <c r="AK2831"/>
      <c r="AL2831"/>
      <c r="AM2831"/>
      <c r="AN2831"/>
      <c r="AS2831" s="41"/>
      <c r="AV2831" s="41"/>
      <c r="AW2831" s="41"/>
      <c r="AZ2831" s="41"/>
      <c r="BB2831" s="41"/>
    </row>
    <row r="2832" spans="1:54" ht="14.5" x14ac:dyDescent="0.35">
      <c r="A2832"/>
      <c r="B2832"/>
      <c r="C2832"/>
      <c r="D2832"/>
      <c r="E2832"/>
      <c r="F2832"/>
      <c r="G2832"/>
      <c r="H2832"/>
      <c r="I2832" s="35"/>
      <c r="J2832"/>
      <c r="K2832"/>
      <c r="L2832"/>
      <c r="M2832"/>
      <c r="N2832"/>
      <c r="O2832"/>
      <c r="P2832"/>
      <c r="Q2832"/>
      <c r="R2832"/>
      <c r="S2832" s="35"/>
      <c r="T2832"/>
      <c r="U2832"/>
      <c r="V2832"/>
      <c r="W2832"/>
      <c r="X2832"/>
      <c r="Y2832"/>
      <c r="Z2832"/>
      <c r="AA2832"/>
      <c r="AB2832"/>
      <c r="AC2832" s="35"/>
      <c r="AD2832"/>
      <c r="AE2832"/>
      <c r="AF2832"/>
      <c r="AG2832"/>
      <c r="AH2832"/>
      <c r="AI2832"/>
      <c r="AJ2832"/>
      <c r="AK2832"/>
      <c r="AL2832"/>
      <c r="AM2832"/>
      <c r="AN2832"/>
      <c r="AS2832" s="41"/>
      <c r="AV2832" s="41"/>
      <c r="AW2832" s="41"/>
      <c r="AZ2832" s="41"/>
      <c r="BB2832" s="41"/>
    </row>
    <row r="2833" spans="1:54" ht="14.5" x14ac:dyDescent="0.35">
      <c r="A2833"/>
      <c r="B2833"/>
      <c r="C2833"/>
      <c r="D2833"/>
      <c r="E2833"/>
      <c r="F2833"/>
      <c r="G2833"/>
      <c r="H2833"/>
      <c r="I2833" s="35"/>
      <c r="J2833"/>
      <c r="K2833"/>
      <c r="L2833"/>
      <c r="M2833"/>
      <c r="N2833"/>
      <c r="O2833"/>
      <c r="P2833"/>
      <c r="Q2833"/>
      <c r="R2833"/>
      <c r="S2833" s="35"/>
      <c r="T2833"/>
      <c r="U2833"/>
      <c r="V2833"/>
      <c r="W2833"/>
      <c r="X2833"/>
      <c r="Y2833"/>
      <c r="Z2833"/>
      <c r="AA2833"/>
      <c r="AB2833"/>
      <c r="AC2833" s="35"/>
      <c r="AD2833"/>
      <c r="AE2833"/>
      <c r="AF2833"/>
      <c r="AG2833"/>
      <c r="AH2833"/>
      <c r="AI2833"/>
      <c r="AJ2833"/>
      <c r="AK2833"/>
      <c r="AL2833"/>
      <c r="AM2833"/>
      <c r="AN2833"/>
      <c r="AS2833" s="41"/>
      <c r="AV2833" s="41"/>
      <c r="AW2833" s="41"/>
      <c r="AZ2833" s="41"/>
      <c r="BB2833" s="41"/>
    </row>
    <row r="2834" spans="1:54" ht="14.5" x14ac:dyDescent="0.35">
      <c r="A2834"/>
      <c r="B2834"/>
      <c r="C2834"/>
      <c r="D2834"/>
      <c r="E2834"/>
      <c r="F2834"/>
      <c r="G2834"/>
      <c r="H2834"/>
      <c r="I2834" s="35"/>
      <c r="J2834"/>
      <c r="K2834"/>
      <c r="L2834"/>
      <c r="M2834"/>
      <c r="N2834"/>
      <c r="O2834"/>
      <c r="P2834"/>
      <c r="Q2834"/>
      <c r="R2834"/>
      <c r="S2834" s="35"/>
      <c r="T2834"/>
      <c r="U2834"/>
      <c r="V2834"/>
      <c r="W2834"/>
      <c r="X2834"/>
      <c r="Y2834"/>
      <c r="Z2834"/>
      <c r="AA2834"/>
      <c r="AB2834"/>
      <c r="AC2834" s="35"/>
      <c r="AD2834"/>
      <c r="AE2834"/>
      <c r="AF2834"/>
      <c r="AG2834"/>
      <c r="AH2834"/>
      <c r="AI2834"/>
      <c r="AJ2834"/>
      <c r="AK2834"/>
      <c r="AL2834"/>
      <c r="AM2834"/>
      <c r="AN2834"/>
      <c r="AS2834" s="41"/>
      <c r="AV2834" s="41"/>
      <c r="AW2834" s="41"/>
      <c r="AZ2834" s="41"/>
      <c r="BB2834" s="41"/>
    </row>
    <row r="2835" spans="1:54" ht="14.5" x14ac:dyDescent="0.35">
      <c r="A2835"/>
      <c r="B2835"/>
      <c r="C2835"/>
      <c r="D2835"/>
      <c r="E2835"/>
      <c r="F2835"/>
      <c r="G2835"/>
      <c r="H2835"/>
      <c r="I2835" s="35"/>
      <c r="J2835"/>
      <c r="K2835"/>
      <c r="L2835"/>
      <c r="M2835"/>
      <c r="N2835"/>
      <c r="O2835"/>
      <c r="P2835"/>
      <c r="Q2835"/>
      <c r="R2835"/>
      <c r="S2835" s="35"/>
      <c r="T2835"/>
      <c r="U2835"/>
      <c r="V2835"/>
      <c r="W2835"/>
      <c r="X2835"/>
      <c r="Y2835"/>
      <c r="Z2835"/>
      <c r="AA2835"/>
      <c r="AB2835"/>
      <c r="AC2835" s="35"/>
      <c r="AD2835"/>
      <c r="AE2835"/>
      <c r="AF2835"/>
      <c r="AG2835"/>
      <c r="AH2835"/>
      <c r="AI2835"/>
      <c r="AJ2835"/>
      <c r="AK2835"/>
      <c r="AL2835"/>
      <c r="AM2835"/>
      <c r="AN2835"/>
      <c r="AS2835" s="41"/>
      <c r="AV2835" s="41"/>
      <c r="AW2835" s="41"/>
      <c r="AZ2835" s="41"/>
      <c r="BB2835" s="41"/>
    </row>
    <row r="2836" spans="1:54" ht="14.5" x14ac:dyDescent="0.35">
      <c r="A2836"/>
      <c r="B2836"/>
      <c r="C2836"/>
      <c r="D2836"/>
      <c r="E2836"/>
      <c r="F2836"/>
      <c r="G2836"/>
      <c r="H2836"/>
      <c r="I2836" s="35"/>
      <c r="J2836"/>
      <c r="K2836"/>
      <c r="L2836"/>
      <c r="M2836"/>
      <c r="N2836"/>
      <c r="O2836"/>
      <c r="P2836"/>
      <c r="Q2836"/>
      <c r="R2836"/>
      <c r="S2836" s="35"/>
      <c r="T2836"/>
      <c r="U2836"/>
      <c r="V2836"/>
      <c r="W2836"/>
      <c r="X2836"/>
      <c r="Y2836"/>
      <c r="Z2836"/>
      <c r="AA2836"/>
      <c r="AB2836"/>
      <c r="AC2836" s="35"/>
      <c r="AD2836"/>
      <c r="AE2836"/>
      <c r="AF2836"/>
      <c r="AG2836"/>
      <c r="AH2836"/>
      <c r="AI2836"/>
      <c r="AJ2836"/>
      <c r="AK2836"/>
      <c r="AL2836"/>
      <c r="AM2836"/>
      <c r="AN2836"/>
      <c r="AS2836" s="41"/>
      <c r="AV2836" s="41"/>
      <c r="AW2836" s="41"/>
      <c r="AZ2836" s="41"/>
      <c r="BB2836" s="41"/>
    </row>
    <row r="2837" spans="1:54" ht="14.5" x14ac:dyDescent="0.35">
      <c r="A2837"/>
      <c r="B2837"/>
      <c r="C2837"/>
      <c r="D2837"/>
      <c r="E2837"/>
      <c r="F2837"/>
      <c r="G2837"/>
      <c r="H2837"/>
      <c r="I2837" s="35"/>
      <c r="J2837"/>
      <c r="K2837"/>
      <c r="L2837"/>
      <c r="M2837"/>
      <c r="N2837"/>
      <c r="O2837"/>
      <c r="P2837"/>
      <c r="Q2837"/>
      <c r="R2837"/>
      <c r="S2837" s="35"/>
      <c r="T2837"/>
      <c r="U2837"/>
      <c r="V2837"/>
      <c r="W2837"/>
      <c r="X2837"/>
      <c r="Y2837"/>
      <c r="Z2837"/>
      <c r="AA2837"/>
      <c r="AB2837"/>
      <c r="AC2837" s="35"/>
      <c r="AD2837"/>
      <c r="AE2837"/>
      <c r="AF2837"/>
      <c r="AG2837"/>
      <c r="AH2837"/>
      <c r="AI2837"/>
      <c r="AJ2837"/>
      <c r="AK2837"/>
      <c r="AL2837"/>
      <c r="AM2837"/>
      <c r="AN2837"/>
      <c r="AS2837" s="41"/>
      <c r="AV2837" s="41"/>
      <c r="AW2837" s="41"/>
      <c r="AZ2837" s="41"/>
      <c r="BB2837" s="41"/>
    </row>
    <row r="2838" spans="1:54" ht="14.5" x14ac:dyDescent="0.35">
      <c r="A2838"/>
      <c r="B2838"/>
      <c r="C2838"/>
      <c r="D2838"/>
      <c r="E2838"/>
      <c r="F2838"/>
      <c r="G2838"/>
      <c r="H2838"/>
      <c r="I2838" s="35"/>
      <c r="J2838"/>
      <c r="K2838"/>
      <c r="L2838"/>
      <c r="M2838"/>
      <c r="N2838"/>
      <c r="O2838"/>
      <c r="P2838"/>
      <c r="Q2838"/>
      <c r="R2838"/>
      <c r="S2838" s="35"/>
      <c r="T2838"/>
      <c r="U2838"/>
      <c r="V2838"/>
      <c r="W2838"/>
      <c r="X2838"/>
      <c r="Y2838"/>
      <c r="Z2838"/>
      <c r="AA2838"/>
      <c r="AB2838"/>
      <c r="AC2838" s="35"/>
      <c r="AD2838"/>
      <c r="AE2838"/>
      <c r="AF2838"/>
      <c r="AG2838"/>
      <c r="AH2838"/>
      <c r="AI2838"/>
      <c r="AJ2838"/>
      <c r="AK2838"/>
      <c r="AL2838"/>
      <c r="AM2838"/>
      <c r="AN2838"/>
      <c r="AS2838" s="41"/>
      <c r="AV2838" s="41"/>
      <c r="AW2838" s="41"/>
      <c r="AZ2838" s="41"/>
      <c r="BB2838" s="41"/>
    </row>
    <row r="2839" spans="1:54" ht="14.5" x14ac:dyDescent="0.35">
      <c r="A2839"/>
      <c r="B2839"/>
      <c r="C2839"/>
      <c r="D2839"/>
      <c r="E2839"/>
      <c r="F2839"/>
      <c r="G2839"/>
      <c r="H2839"/>
      <c r="I2839" s="35"/>
      <c r="J2839"/>
      <c r="K2839"/>
      <c r="L2839"/>
      <c r="M2839"/>
      <c r="N2839"/>
      <c r="O2839"/>
      <c r="P2839"/>
      <c r="Q2839"/>
      <c r="R2839"/>
      <c r="S2839" s="35"/>
      <c r="T2839"/>
      <c r="U2839"/>
      <c r="V2839"/>
      <c r="W2839"/>
      <c r="X2839"/>
      <c r="Y2839"/>
      <c r="Z2839"/>
      <c r="AA2839"/>
      <c r="AB2839"/>
      <c r="AC2839" s="35"/>
      <c r="AD2839"/>
      <c r="AE2839"/>
      <c r="AF2839"/>
      <c r="AG2839"/>
      <c r="AH2839"/>
      <c r="AI2839"/>
      <c r="AJ2839"/>
      <c r="AK2839"/>
      <c r="AL2839"/>
      <c r="AM2839"/>
      <c r="AN2839"/>
      <c r="AS2839" s="41"/>
      <c r="AV2839" s="41"/>
      <c r="AW2839" s="41"/>
      <c r="AZ2839" s="41"/>
    </row>
    <row r="2840" spans="1:54" ht="14.5" x14ac:dyDescent="0.35">
      <c r="A2840"/>
      <c r="B2840"/>
      <c r="C2840"/>
      <c r="D2840"/>
      <c r="E2840"/>
      <c r="F2840"/>
      <c r="G2840"/>
      <c r="H2840"/>
      <c r="I2840" s="35"/>
      <c r="J2840"/>
      <c r="K2840"/>
      <c r="L2840"/>
      <c r="M2840"/>
      <c r="N2840"/>
      <c r="O2840"/>
      <c r="P2840"/>
      <c r="Q2840"/>
      <c r="R2840"/>
      <c r="S2840" s="35"/>
      <c r="T2840"/>
      <c r="U2840"/>
      <c r="V2840"/>
      <c r="W2840"/>
      <c r="X2840"/>
      <c r="Y2840"/>
      <c r="Z2840"/>
      <c r="AA2840"/>
      <c r="AB2840"/>
      <c r="AC2840" s="35"/>
      <c r="AD2840"/>
      <c r="AE2840"/>
      <c r="AF2840"/>
      <c r="AG2840"/>
      <c r="AH2840"/>
      <c r="AI2840"/>
      <c r="AJ2840"/>
      <c r="AK2840"/>
      <c r="AL2840"/>
      <c r="AM2840"/>
      <c r="AN2840"/>
      <c r="AS2840" s="41"/>
      <c r="AV2840" s="41"/>
      <c r="AW2840" s="41"/>
      <c r="AZ2840" s="41"/>
    </row>
    <row r="2841" spans="1:54" ht="14.5" x14ac:dyDescent="0.35">
      <c r="A2841"/>
      <c r="B2841"/>
      <c r="C2841"/>
      <c r="D2841"/>
      <c r="E2841"/>
      <c r="F2841"/>
      <c r="G2841"/>
      <c r="H2841"/>
      <c r="I2841" s="35"/>
      <c r="J2841"/>
      <c r="K2841"/>
      <c r="L2841"/>
      <c r="M2841"/>
      <c r="N2841"/>
      <c r="O2841"/>
      <c r="P2841"/>
      <c r="Q2841"/>
      <c r="R2841"/>
      <c r="S2841" s="35"/>
      <c r="T2841"/>
      <c r="U2841"/>
      <c r="V2841"/>
      <c r="W2841"/>
      <c r="X2841"/>
      <c r="Y2841"/>
      <c r="Z2841"/>
      <c r="AA2841"/>
      <c r="AB2841"/>
      <c r="AC2841" s="35"/>
      <c r="AD2841"/>
      <c r="AE2841"/>
      <c r="AF2841"/>
      <c r="AG2841"/>
      <c r="AH2841"/>
      <c r="AI2841"/>
      <c r="AJ2841"/>
      <c r="AK2841"/>
      <c r="AL2841"/>
      <c r="AM2841"/>
      <c r="AN2841"/>
      <c r="AS2841" s="41"/>
      <c r="AV2841" s="41"/>
      <c r="AW2841" s="41"/>
      <c r="AZ2841" s="41"/>
    </row>
    <row r="2842" spans="1:54" ht="14.5" x14ac:dyDescent="0.35">
      <c r="A2842"/>
      <c r="B2842"/>
      <c r="C2842"/>
      <c r="D2842"/>
      <c r="E2842"/>
      <c r="F2842"/>
      <c r="G2842"/>
      <c r="H2842"/>
      <c r="I2842" s="35"/>
      <c r="J2842"/>
      <c r="K2842"/>
      <c r="L2842"/>
      <c r="M2842"/>
      <c r="N2842"/>
      <c r="O2842"/>
      <c r="P2842"/>
      <c r="Q2842"/>
      <c r="R2842"/>
      <c r="S2842" s="35"/>
      <c r="T2842"/>
      <c r="U2842"/>
      <c r="V2842"/>
      <c r="W2842"/>
      <c r="X2842"/>
      <c r="Y2842"/>
      <c r="Z2842"/>
      <c r="AA2842"/>
      <c r="AB2842"/>
      <c r="AC2842" s="35"/>
      <c r="AD2842"/>
      <c r="AE2842"/>
      <c r="AF2842"/>
      <c r="AG2842"/>
      <c r="AH2842"/>
      <c r="AI2842"/>
      <c r="AJ2842"/>
      <c r="AK2842"/>
      <c r="AL2842"/>
      <c r="AM2842"/>
      <c r="AN2842"/>
      <c r="AS2842" s="41"/>
      <c r="AV2842" s="41"/>
      <c r="AW2842" s="41"/>
      <c r="AZ2842" s="41"/>
    </row>
    <row r="2843" spans="1:54" ht="14.5" x14ac:dyDescent="0.35">
      <c r="A2843"/>
      <c r="B2843"/>
      <c r="C2843"/>
      <c r="D2843"/>
      <c r="E2843"/>
      <c r="F2843"/>
      <c r="G2843"/>
      <c r="H2843"/>
      <c r="I2843" s="35"/>
      <c r="J2843"/>
      <c r="K2843"/>
      <c r="L2843"/>
      <c r="M2843"/>
      <c r="N2843"/>
      <c r="O2843"/>
      <c r="P2843"/>
      <c r="Q2843"/>
      <c r="R2843"/>
      <c r="S2843" s="35"/>
      <c r="T2843"/>
      <c r="U2843"/>
      <c r="V2843"/>
      <c r="W2843"/>
      <c r="X2843"/>
      <c r="Y2843"/>
      <c r="Z2843"/>
      <c r="AA2843"/>
      <c r="AB2843"/>
      <c r="AC2843" s="35"/>
      <c r="AD2843"/>
      <c r="AE2843"/>
      <c r="AF2843"/>
      <c r="AG2843"/>
      <c r="AH2843"/>
      <c r="AI2843"/>
      <c r="AJ2843"/>
      <c r="AK2843"/>
      <c r="AL2843"/>
      <c r="AM2843"/>
      <c r="AN2843"/>
      <c r="AS2843" s="41"/>
      <c r="AV2843" s="41"/>
      <c r="AW2843" s="41"/>
      <c r="AZ2843" s="41"/>
    </row>
    <row r="2844" spans="1:54" ht="14.5" x14ac:dyDescent="0.35">
      <c r="A2844"/>
      <c r="B2844"/>
      <c r="C2844"/>
      <c r="D2844"/>
      <c r="E2844"/>
      <c r="F2844"/>
      <c r="G2844"/>
      <c r="H2844"/>
      <c r="I2844" s="35"/>
      <c r="J2844"/>
      <c r="K2844"/>
      <c r="L2844"/>
      <c r="M2844"/>
      <c r="N2844"/>
      <c r="O2844"/>
      <c r="P2844"/>
      <c r="Q2844"/>
      <c r="R2844"/>
      <c r="S2844" s="35"/>
      <c r="T2844"/>
      <c r="U2844"/>
      <c r="V2844"/>
      <c r="W2844"/>
      <c r="X2844"/>
      <c r="Y2844"/>
      <c r="Z2844"/>
      <c r="AA2844"/>
      <c r="AB2844"/>
      <c r="AC2844" s="35"/>
      <c r="AD2844"/>
      <c r="AE2844"/>
      <c r="AF2844"/>
      <c r="AG2844"/>
      <c r="AH2844"/>
      <c r="AI2844"/>
      <c r="AJ2844"/>
      <c r="AK2844"/>
      <c r="AL2844"/>
      <c r="AM2844"/>
      <c r="AN2844"/>
      <c r="AS2844" s="41"/>
      <c r="AV2844" s="41"/>
      <c r="AW2844" s="41"/>
      <c r="AZ2844" s="41"/>
    </row>
    <row r="2845" spans="1:54" ht="14.5" x14ac:dyDescent="0.35">
      <c r="A2845"/>
      <c r="B2845"/>
      <c r="C2845"/>
      <c r="D2845"/>
      <c r="E2845"/>
      <c r="F2845"/>
      <c r="G2845"/>
      <c r="H2845"/>
      <c r="I2845" s="35"/>
      <c r="J2845"/>
      <c r="K2845"/>
      <c r="L2845"/>
      <c r="M2845"/>
      <c r="N2845"/>
      <c r="O2845"/>
      <c r="P2845"/>
      <c r="Q2845"/>
      <c r="R2845"/>
      <c r="S2845" s="35"/>
      <c r="T2845"/>
      <c r="U2845"/>
      <c r="V2845"/>
      <c r="W2845"/>
      <c r="X2845"/>
      <c r="Y2845"/>
      <c r="Z2845"/>
      <c r="AA2845"/>
      <c r="AB2845"/>
      <c r="AC2845" s="35"/>
      <c r="AD2845"/>
      <c r="AE2845"/>
      <c r="AF2845"/>
      <c r="AG2845"/>
      <c r="AH2845"/>
      <c r="AI2845"/>
      <c r="AJ2845"/>
      <c r="AK2845"/>
      <c r="AL2845"/>
      <c r="AM2845"/>
      <c r="AN2845"/>
      <c r="AS2845" s="41"/>
      <c r="AV2845" s="41"/>
      <c r="AW2845" s="41"/>
      <c r="AZ2845" s="41"/>
    </row>
    <row r="2846" spans="1:54" ht="14.5" x14ac:dyDescent="0.35">
      <c r="A2846"/>
      <c r="B2846"/>
      <c r="C2846"/>
      <c r="D2846"/>
      <c r="E2846"/>
      <c r="F2846"/>
      <c r="G2846"/>
      <c r="H2846"/>
      <c r="I2846" s="35"/>
      <c r="J2846"/>
      <c r="K2846"/>
      <c r="L2846"/>
      <c r="M2846"/>
      <c r="N2846"/>
      <c r="O2846"/>
      <c r="P2846"/>
      <c r="Q2846"/>
      <c r="R2846"/>
      <c r="S2846" s="35"/>
      <c r="T2846"/>
      <c r="U2846"/>
      <c r="V2846"/>
      <c r="W2846"/>
      <c r="X2846"/>
      <c r="Y2846"/>
      <c r="Z2846"/>
      <c r="AA2846"/>
      <c r="AB2846"/>
      <c r="AC2846" s="35"/>
      <c r="AD2846"/>
      <c r="AE2846"/>
      <c r="AF2846"/>
      <c r="AG2846"/>
      <c r="AH2846"/>
      <c r="AI2846"/>
      <c r="AJ2846"/>
      <c r="AK2846"/>
      <c r="AL2846"/>
      <c r="AM2846"/>
      <c r="AN2846"/>
      <c r="AS2846" s="41"/>
      <c r="AV2846" s="41"/>
      <c r="AW2846" s="41"/>
      <c r="AZ2846" s="41"/>
    </row>
    <row r="2847" spans="1:54" ht="14.5" x14ac:dyDescent="0.35">
      <c r="A2847"/>
      <c r="B2847"/>
      <c r="C2847"/>
      <c r="D2847"/>
      <c r="E2847"/>
      <c r="F2847"/>
      <c r="G2847"/>
      <c r="H2847"/>
      <c r="I2847" s="35"/>
      <c r="J2847"/>
      <c r="K2847"/>
      <c r="L2847"/>
      <c r="M2847"/>
      <c r="N2847"/>
      <c r="O2847"/>
      <c r="P2847"/>
      <c r="Q2847"/>
      <c r="R2847"/>
      <c r="S2847" s="35"/>
      <c r="T2847"/>
      <c r="U2847"/>
      <c r="V2847"/>
      <c r="W2847"/>
      <c r="X2847"/>
      <c r="Y2847"/>
      <c r="Z2847"/>
      <c r="AA2847"/>
      <c r="AB2847"/>
      <c r="AC2847" s="35"/>
      <c r="AD2847"/>
      <c r="AE2847"/>
      <c r="AF2847"/>
      <c r="AG2847"/>
      <c r="AH2847"/>
      <c r="AI2847"/>
      <c r="AJ2847"/>
      <c r="AK2847"/>
      <c r="AL2847"/>
      <c r="AM2847"/>
      <c r="AN2847"/>
      <c r="AS2847" s="41"/>
      <c r="AV2847" s="41"/>
      <c r="AW2847" s="41"/>
      <c r="AZ2847" s="41"/>
    </row>
    <row r="2848" spans="1:54" ht="14.5" x14ac:dyDescent="0.35">
      <c r="A2848"/>
      <c r="B2848"/>
      <c r="C2848"/>
      <c r="D2848"/>
      <c r="E2848"/>
      <c r="F2848"/>
      <c r="G2848"/>
      <c r="H2848"/>
      <c r="I2848" s="35"/>
      <c r="J2848"/>
      <c r="K2848"/>
      <c r="L2848"/>
      <c r="M2848"/>
      <c r="N2848"/>
      <c r="O2848"/>
      <c r="P2848"/>
      <c r="Q2848"/>
      <c r="R2848"/>
      <c r="S2848" s="35"/>
      <c r="T2848"/>
      <c r="U2848"/>
      <c r="V2848"/>
      <c r="W2848"/>
      <c r="X2848"/>
      <c r="Y2848"/>
      <c r="Z2848"/>
      <c r="AA2848"/>
      <c r="AB2848"/>
      <c r="AC2848" s="35"/>
      <c r="AD2848"/>
      <c r="AE2848"/>
      <c r="AF2848"/>
      <c r="AG2848"/>
      <c r="AH2848"/>
      <c r="AI2848"/>
      <c r="AJ2848"/>
      <c r="AK2848"/>
      <c r="AL2848"/>
      <c r="AM2848"/>
      <c r="AN2848"/>
      <c r="AS2848" s="41"/>
      <c r="AV2848" s="41"/>
      <c r="AW2848" s="41"/>
      <c r="AZ2848" s="41"/>
    </row>
    <row r="2849" spans="1:52" ht="14.5" x14ac:dyDescent="0.35">
      <c r="A2849"/>
      <c r="B2849"/>
      <c r="C2849"/>
      <c r="D2849"/>
      <c r="E2849"/>
      <c r="F2849"/>
      <c r="G2849"/>
      <c r="H2849"/>
      <c r="I2849" s="35"/>
      <c r="J2849"/>
      <c r="K2849"/>
      <c r="L2849"/>
      <c r="M2849"/>
      <c r="N2849"/>
      <c r="O2849"/>
      <c r="P2849"/>
      <c r="Q2849"/>
      <c r="R2849"/>
      <c r="S2849" s="35"/>
      <c r="T2849"/>
      <c r="U2849"/>
      <c r="V2849"/>
      <c r="W2849"/>
      <c r="X2849"/>
      <c r="Y2849"/>
      <c r="Z2849"/>
      <c r="AA2849"/>
      <c r="AB2849"/>
      <c r="AC2849" s="35"/>
      <c r="AD2849"/>
      <c r="AE2849"/>
      <c r="AF2849"/>
      <c r="AG2849"/>
      <c r="AH2849"/>
      <c r="AI2849"/>
      <c r="AJ2849"/>
      <c r="AK2849"/>
      <c r="AL2849"/>
      <c r="AM2849"/>
      <c r="AN2849"/>
      <c r="AS2849" s="41"/>
      <c r="AV2849" s="41"/>
      <c r="AW2849" s="41"/>
      <c r="AZ2849" s="41"/>
    </row>
    <row r="2850" spans="1:52" ht="14.5" x14ac:dyDescent="0.35">
      <c r="A2850"/>
      <c r="B2850"/>
      <c r="C2850"/>
      <c r="D2850"/>
      <c r="E2850"/>
      <c r="F2850"/>
      <c r="G2850"/>
      <c r="H2850"/>
      <c r="I2850" s="35"/>
      <c r="J2850"/>
      <c r="K2850"/>
      <c r="L2850"/>
      <c r="M2850"/>
      <c r="N2850"/>
      <c r="O2850"/>
      <c r="P2850"/>
      <c r="Q2850"/>
      <c r="R2850"/>
      <c r="S2850" s="35"/>
      <c r="T2850"/>
      <c r="U2850"/>
      <c r="V2850"/>
      <c r="W2850"/>
      <c r="X2850"/>
      <c r="Y2850"/>
      <c r="Z2850"/>
      <c r="AA2850"/>
      <c r="AB2850"/>
      <c r="AC2850" s="35"/>
      <c r="AD2850"/>
      <c r="AE2850"/>
      <c r="AF2850"/>
      <c r="AG2850"/>
      <c r="AH2850"/>
      <c r="AI2850"/>
      <c r="AJ2850"/>
      <c r="AK2850"/>
      <c r="AL2850"/>
      <c r="AM2850"/>
      <c r="AN2850"/>
      <c r="AS2850" s="41"/>
      <c r="AV2850" s="41"/>
      <c r="AW2850" s="41"/>
      <c r="AZ2850" s="41"/>
    </row>
    <row r="2851" spans="1:52" ht="14.5" x14ac:dyDescent="0.35">
      <c r="A2851"/>
      <c r="B2851"/>
      <c r="C2851"/>
      <c r="D2851"/>
      <c r="E2851"/>
      <c r="F2851"/>
      <c r="G2851"/>
      <c r="H2851"/>
      <c r="I2851" s="35"/>
      <c r="J2851"/>
      <c r="K2851"/>
      <c r="L2851"/>
      <c r="M2851"/>
      <c r="N2851"/>
      <c r="O2851"/>
      <c r="P2851"/>
      <c r="Q2851"/>
      <c r="R2851"/>
      <c r="S2851" s="35"/>
      <c r="T2851"/>
      <c r="U2851"/>
      <c r="V2851"/>
      <c r="W2851"/>
      <c r="X2851"/>
      <c r="Y2851"/>
      <c r="Z2851"/>
      <c r="AA2851"/>
      <c r="AB2851"/>
      <c r="AC2851" s="35"/>
      <c r="AD2851"/>
      <c r="AE2851"/>
      <c r="AF2851"/>
      <c r="AG2851"/>
      <c r="AH2851"/>
      <c r="AI2851"/>
      <c r="AJ2851"/>
      <c r="AK2851"/>
      <c r="AL2851"/>
      <c r="AM2851"/>
      <c r="AN2851"/>
      <c r="AS2851" s="41"/>
      <c r="AV2851" s="41"/>
      <c r="AW2851" s="41"/>
      <c r="AZ2851" s="41"/>
    </row>
    <row r="2852" spans="1:52" ht="14.5" x14ac:dyDescent="0.35">
      <c r="A2852"/>
      <c r="B2852"/>
      <c r="C2852"/>
      <c r="D2852"/>
      <c r="E2852"/>
      <c r="F2852"/>
      <c r="G2852"/>
      <c r="H2852"/>
      <c r="I2852" s="35"/>
      <c r="J2852"/>
      <c r="K2852"/>
      <c r="L2852"/>
      <c r="M2852"/>
      <c r="N2852"/>
      <c r="O2852"/>
      <c r="P2852"/>
      <c r="Q2852"/>
      <c r="R2852"/>
      <c r="S2852" s="35"/>
      <c r="T2852"/>
      <c r="U2852"/>
      <c r="V2852"/>
      <c r="W2852"/>
      <c r="X2852"/>
      <c r="Y2852"/>
      <c r="Z2852"/>
      <c r="AA2852"/>
      <c r="AB2852"/>
      <c r="AC2852" s="35"/>
      <c r="AD2852"/>
      <c r="AE2852"/>
      <c r="AF2852"/>
      <c r="AG2852"/>
      <c r="AH2852"/>
      <c r="AI2852"/>
      <c r="AJ2852"/>
      <c r="AK2852"/>
      <c r="AL2852"/>
      <c r="AM2852"/>
      <c r="AN2852"/>
      <c r="AS2852" s="41"/>
      <c r="AV2852" s="41"/>
      <c r="AW2852" s="41"/>
      <c r="AZ2852" s="41"/>
    </row>
    <row r="2853" spans="1:52" ht="14.5" x14ac:dyDescent="0.35">
      <c r="A2853"/>
      <c r="B2853"/>
      <c r="C2853"/>
      <c r="D2853"/>
      <c r="E2853"/>
      <c r="F2853"/>
      <c r="G2853"/>
      <c r="H2853"/>
      <c r="I2853" s="35"/>
      <c r="J2853"/>
      <c r="K2853"/>
      <c r="L2853"/>
      <c r="M2853"/>
      <c r="N2853"/>
      <c r="O2853"/>
      <c r="P2853"/>
      <c r="Q2853"/>
      <c r="R2853"/>
      <c r="S2853" s="35"/>
      <c r="T2853"/>
      <c r="U2853"/>
      <c r="V2853"/>
      <c r="W2853"/>
      <c r="X2853"/>
      <c r="Y2853"/>
      <c r="Z2853"/>
      <c r="AA2853"/>
      <c r="AB2853"/>
      <c r="AC2853" s="35"/>
      <c r="AD2853"/>
      <c r="AE2853"/>
      <c r="AF2853"/>
      <c r="AG2853"/>
      <c r="AH2853"/>
      <c r="AI2853"/>
      <c r="AJ2853"/>
      <c r="AK2853"/>
      <c r="AL2853"/>
      <c r="AM2853"/>
      <c r="AN2853"/>
      <c r="AS2853" s="41"/>
      <c r="AV2853" s="41"/>
      <c r="AW2853" s="41"/>
      <c r="AZ2853" s="41"/>
    </row>
    <row r="2854" spans="1:52" ht="14.5" x14ac:dyDescent="0.35">
      <c r="A2854"/>
      <c r="B2854"/>
      <c r="C2854"/>
      <c r="D2854"/>
      <c r="E2854"/>
      <c r="F2854"/>
      <c r="G2854"/>
      <c r="H2854"/>
      <c r="I2854" s="35"/>
      <c r="J2854"/>
      <c r="K2854"/>
      <c r="L2854"/>
      <c r="M2854"/>
      <c r="N2854"/>
      <c r="O2854"/>
      <c r="P2854"/>
      <c r="Q2854"/>
      <c r="R2854"/>
      <c r="S2854" s="35"/>
      <c r="T2854"/>
      <c r="U2854"/>
      <c r="V2854"/>
      <c r="W2854"/>
      <c r="X2854"/>
      <c r="Y2854"/>
      <c r="Z2854"/>
      <c r="AA2854"/>
      <c r="AB2854"/>
      <c r="AC2854" s="35"/>
      <c r="AD2854"/>
      <c r="AE2854"/>
      <c r="AF2854"/>
      <c r="AG2854"/>
      <c r="AH2854"/>
      <c r="AI2854"/>
      <c r="AJ2854"/>
      <c r="AK2854"/>
      <c r="AL2854"/>
      <c r="AM2854"/>
      <c r="AN2854"/>
      <c r="AS2854" s="41"/>
      <c r="AV2854" s="41"/>
      <c r="AW2854" s="41"/>
      <c r="AZ2854" s="41"/>
    </row>
    <row r="2855" spans="1:52" ht="14.5" x14ac:dyDescent="0.35">
      <c r="A2855"/>
      <c r="B2855"/>
      <c r="C2855"/>
      <c r="D2855"/>
      <c r="E2855"/>
      <c r="F2855"/>
      <c r="G2855"/>
      <c r="H2855"/>
      <c r="I2855" s="35"/>
      <c r="J2855"/>
      <c r="K2855"/>
      <c r="L2855"/>
      <c r="M2855"/>
      <c r="N2855"/>
      <c r="O2855"/>
      <c r="P2855"/>
      <c r="Q2855"/>
      <c r="R2855"/>
      <c r="S2855" s="35"/>
      <c r="T2855"/>
      <c r="U2855"/>
      <c r="V2855"/>
      <c r="W2855"/>
      <c r="X2855"/>
      <c r="Y2855"/>
      <c r="Z2855"/>
      <c r="AA2855"/>
      <c r="AB2855"/>
      <c r="AC2855" s="35"/>
      <c r="AD2855"/>
      <c r="AE2855"/>
      <c r="AF2855"/>
      <c r="AG2855"/>
      <c r="AH2855"/>
      <c r="AI2855"/>
      <c r="AJ2855"/>
      <c r="AK2855"/>
      <c r="AL2855"/>
      <c r="AM2855"/>
      <c r="AN2855"/>
      <c r="AS2855" s="41"/>
      <c r="AV2855" s="41"/>
      <c r="AW2855" s="41"/>
      <c r="AZ2855" s="41"/>
    </row>
    <row r="2856" spans="1:52" ht="14.5" x14ac:dyDescent="0.35">
      <c r="A2856"/>
      <c r="B2856"/>
      <c r="C2856"/>
      <c r="D2856"/>
      <c r="E2856"/>
      <c r="F2856"/>
      <c r="G2856"/>
      <c r="H2856"/>
      <c r="I2856" s="35"/>
      <c r="J2856"/>
      <c r="K2856"/>
      <c r="L2856"/>
      <c r="M2856"/>
      <c r="N2856"/>
      <c r="O2856"/>
      <c r="P2856"/>
      <c r="Q2856"/>
      <c r="R2856"/>
      <c r="S2856" s="35"/>
      <c r="T2856"/>
      <c r="U2856"/>
      <c r="V2856"/>
      <c r="W2856"/>
      <c r="X2856"/>
      <c r="Y2856"/>
      <c r="Z2856"/>
      <c r="AA2856"/>
      <c r="AB2856"/>
      <c r="AC2856" s="35"/>
      <c r="AD2856"/>
      <c r="AE2856"/>
      <c r="AF2856"/>
      <c r="AG2856"/>
      <c r="AH2856"/>
      <c r="AI2856"/>
      <c r="AJ2856"/>
      <c r="AK2856"/>
      <c r="AL2856"/>
      <c r="AM2856"/>
      <c r="AN2856"/>
      <c r="AS2856" s="41"/>
      <c r="AV2856" s="41"/>
      <c r="AW2856" s="41"/>
      <c r="AZ2856" s="41"/>
    </row>
    <row r="2857" spans="1:52" ht="14.5" x14ac:dyDescent="0.35">
      <c r="A2857"/>
      <c r="B2857"/>
      <c r="C2857"/>
      <c r="D2857"/>
      <c r="E2857"/>
      <c r="F2857"/>
      <c r="G2857"/>
      <c r="H2857"/>
      <c r="I2857" s="35"/>
      <c r="J2857"/>
      <c r="K2857"/>
      <c r="L2857"/>
      <c r="M2857"/>
      <c r="N2857"/>
      <c r="O2857"/>
      <c r="P2857"/>
      <c r="Q2857"/>
      <c r="R2857"/>
      <c r="S2857" s="35"/>
      <c r="T2857"/>
      <c r="U2857"/>
      <c r="V2857"/>
      <c r="W2857"/>
      <c r="X2857"/>
      <c r="Y2857"/>
      <c r="Z2857"/>
      <c r="AA2857"/>
      <c r="AB2857"/>
      <c r="AC2857" s="35"/>
      <c r="AD2857"/>
      <c r="AE2857"/>
      <c r="AF2857"/>
      <c r="AG2857"/>
      <c r="AH2857"/>
      <c r="AI2857"/>
      <c r="AJ2857"/>
      <c r="AK2857"/>
      <c r="AL2857"/>
      <c r="AM2857"/>
      <c r="AN2857"/>
      <c r="AS2857" s="41"/>
      <c r="AV2857" s="41"/>
      <c r="AW2857" s="41"/>
      <c r="AZ2857" s="41"/>
    </row>
    <row r="2858" spans="1:52" ht="14.5" x14ac:dyDescent="0.35">
      <c r="A2858"/>
      <c r="B2858"/>
      <c r="C2858"/>
      <c r="D2858"/>
      <c r="E2858"/>
      <c r="F2858"/>
      <c r="G2858"/>
      <c r="H2858"/>
      <c r="I2858" s="35"/>
      <c r="J2858"/>
      <c r="K2858"/>
      <c r="L2858"/>
      <c r="M2858"/>
      <c r="N2858"/>
      <c r="O2858"/>
      <c r="P2858"/>
      <c r="Q2858"/>
      <c r="R2858"/>
      <c r="S2858" s="35"/>
      <c r="T2858"/>
      <c r="U2858"/>
      <c r="V2858"/>
      <c r="W2858"/>
      <c r="X2858"/>
      <c r="Y2858"/>
      <c r="Z2858"/>
      <c r="AA2858"/>
      <c r="AB2858"/>
      <c r="AC2858" s="35"/>
      <c r="AD2858"/>
      <c r="AE2858"/>
      <c r="AF2858"/>
      <c r="AG2858"/>
      <c r="AH2858"/>
      <c r="AI2858"/>
      <c r="AJ2858"/>
      <c r="AK2858"/>
      <c r="AL2858"/>
      <c r="AM2858"/>
      <c r="AN2858"/>
      <c r="AS2858" s="41"/>
      <c r="AV2858" s="41"/>
      <c r="AW2858" s="41"/>
      <c r="AZ2858" s="41"/>
    </row>
    <row r="2859" spans="1:52" ht="14.5" x14ac:dyDescent="0.35">
      <c r="A2859"/>
      <c r="B2859"/>
      <c r="C2859"/>
      <c r="D2859"/>
      <c r="E2859"/>
      <c r="F2859"/>
      <c r="G2859"/>
      <c r="H2859"/>
      <c r="I2859" s="35"/>
      <c r="J2859"/>
      <c r="K2859"/>
      <c r="L2859"/>
      <c r="M2859"/>
      <c r="N2859"/>
      <c r="O2859"/>
      <c r="P2859"/>
      <c r="Q2859"/>
      <c r="R2859"/>
      <c r="S2859" s="35"/>
      <c r="T2859"/>
      <c r="U2859"/>
      <c r="V2859"/>
      <c r="W2859"/>
      <c r="X2859"/>
      <c r="Y2859"/>
      <c r="Z2859"/>
      <c r="AA2859"/>
      <c r="AB2859"/>
      <c r="AC2859" s="35"/>
      <c r="AD2859"/>
      <c r="AE2859"/>
      <c r="AF2859"/>
      <c r="AG2859"/>
      <c r="AH2859"/>
      <c r="AI2859"/>
      <c r="AJ2859"/>
      <c r="AK2859"/>
      <c r="AL2859"/>
      <c r="AM2859"/>
      <c r="AN2859"/>
      <c r="AS2859" s="41"/>
      <c r="AV2859" s="41"/>
      <c r="AW2859" s="41"/>
      <c r="AZ2859" s="41"/>
    </row>
    <row r="2860" spans="1:52" ht="14.5" x14ac:dyDescent="0.35">
      <c r="A2860"/>
      <c r="B2860"/>
      <c r="C2860"/>
      <c r="D2860"/>
      <c r="E2860"/>
      <c r="F2860"/>
      <c r="G2860"/>
      <c r="H2860"/>
      <c r="I2860" s="35"/>
      <c r="J2860"/>
      <c r="K2860"/>
      <c r="L2860"/>
      <c r="M2860"/>
      <c r="N2860"/>
      <c r="O2860"/>
      <c r="P2860"/>
      <c r="Q2860"/>
      <c r="R2860"/>
      <c r="S2860" s="35"/>
      <c r="T2860"/>
      <c r="U2860"/>
      <c r="V2860"/>
      <c r="W2860"/>
      <c r="X2860"/>
      <c r="Y2860"/>
      <c r="Z2860"/>
      <c r="AA2860"/>
      <c r="AB2860"/>
      <c r="AC2860" s="35"/>
      <c r="AD2860"/>
      <c r="AE2860"/>
      <c r="AF2860"/>
      <c r="AG2860"/>
      <c r="AH2860"/>
      <c r="AI2860"/>
      <c r="AJ2860"/>
      <c r="AK2860"/>
      <c r="AL2860"/>
      <c r="AM2860"/>
      <c r="AN2860"/>
      <c r="AS2860" s="41"/>
      <c r="AV2860" s="41"/>
      <c r="AW2860" s="41"/>
      <c r="AZ2860" s="41"/>
    </row>
    <row r="2861" spans="1:52" ht="14.5" x14ac:dyDescent="0.35">
      <c r="A2861"/>
      <c r="B2861"/>
      <c r="C2861"/>
      <c r="D2861"/>
      <c r="E2861"/>
      <c r="F2861"/>
      <c r="G2861"/>
      <c r="H2861"/>
      <c r="I2861" s="35"/>
      <c r="J2861"/>
      <c r="K2861"/>
      <c r="L2861"/>
      <c r="M2861"/>
      <c r="N2861"/>
      <c r="O2861"/>
      <c r="P2861"/>
      <c r="Q2861"/>
      <c r="R2861"/>
      <c r="S2861" s="35"/>
      <c r="T2861"/>
      <c r="U2861"/>
      <c r="V2861"/>
      <c r="W2861"/>
      <c r="X2861"/>
      <c r="Y2861"/>
      <c r="Z2861"/>
      <c r="AA2861"/>
      <c r="AB2861"/>
      <c r="AC2861" s="35"/>
      <c r="AD2861"/>
      <c r="AE2861"/>
      <c r="AF2861"/>
      <c r="AG2861"/>
      <c r="AH2861"/>
      <c r="AI2861"/>
      <c r="AJ2861"/>
      <c r="AK2861"/>
      <c r="AL2861"/>
      <c r="AM2861"/>
      <c r="AN2861"/>
      <c r="AS2861" s="41"/>
      <c r="AV2861" s="41"/>
      <c r="AW2861" s="41"/>
      <c r="AZ2861" s="41"/>
    </row>
    <row r="2862" spans="1:52" ht="14.5" x14ac:dyDescent="0.35">
      <c r="A2862"/>
      <c r="B2862"/>
      <c r="C2862"/>
      <c r="D2862"/>
      <c r="E2862"/>
      <c r="F2862"/>
      <c r="G2862"/>
      <c r="H2862"/>
      <c r="I2862" s="35"/>
      <c r="J2862"/>
      <c r="K2862"/>
      <c r="L2862"/>
      <c r="M2862"/>
      <c r="N2862"/>
      <c r="O2862"/>
      <c r="P2862"/>
      <c r="Q2862"/>
      <c r="R2862"/>
      <c r="S2862" s="35"/>
      <c r="T2862"/>
      <c r="U2862"/>
      <c r="V2862"/>
      <c r="W2862"/>
      <c r="X2862"/>
      <c r="Y2862"/>
      <c r="Z2862"/>
      <c r="AA2862"/>
      <c r="AB2862"/>
      <c r="AC2862" s="35"/>
      <c r="AD2862"/>
      <c r="AE2862"/>
      <c r="AF2862"/>
      <c r="AG2862"/>
      <c r="AH2862"/>
      <c r="AI2862"/>
      <c r="AJ2862"/>
      <c r="AK2862"/>
      <c r="AL2862"/>
      <c r="AM2862"/>
      <c r="AN2862"/>
      <c r="AS2862" s="41"/>
      <c r="AV2862" s="41"/>
      <c r="AW2862" s="41"/>
      <c r="AZ2862" s="41"/>
    </row>
    <row r="2863" spans="1:52" ht="14.5" x14ac:dyDescent="0.35">
      <c r="A2863"/>
      <c r="B2863"/>
      <c r="C2863"/>
      <c r="D2863"/>
      <c r="E2863"/>
      <c r="F2863"/>
      <c r="G2863"/>
      <c r="H2863"/>
      <c r="I2863" s="35"/>
      <c r="J2863"/>
      <c r="K2863"/>
      <c r="L2863"/>
      <c r="M2863"/>
      <c r="N2863"/>
      <c r="O2863"/>
      <c r="P2863"/>
      <c r="Q2863"/>
      <c r="R2863"/>
      <c r="S2863" s="35"/>
      <c r="T2863"/>
      <c r="U2863"/>
      <c r="V2863"/>
      <c r="W2863"/>
      <c r="X2863"/>
      <c r="Y2863"/>
      <c r="Z2863"/>
      <c r="AA2863"/>
      <c r="AB2863"/>
      <c r="AC2863" s="35"/>
      <c r="AD2863"/>
      <c r="AE2863"/>
      <c r="AF2863"/>
      <c r="AG2863"/>
      <c r="AH2863"/>
      <c r="AI2863"/>
      <c r="AJ2863"/>
      <c r="AK2863"/>
      <c r="AL2863"/>
      <c r="AM2863"/>
      <c r="AN2863"/>
      <c r="AS2863" s="41"/>
      <c r="AV2863" s="41"/>
      <c r="AW2863" s="41"/>
      <c r="AZ2863" s="41"/>
    </row>
    <row r="2864" spans="1:52" ht="14.5" x14ac:dyDescent="0.35">
      <c r="A2864"/>
      <c r="B2864"/>
      <c r="C2864"/>
      <c r="D2864"/>
      <c r="E2864"/>
      <c r="F2864"/>
      <c r="G2864"/>
      <c r="H2864"/>
      <c r="I2864" s="35"/>
      <c r="J2864"/>
      <c r="K2864"/>
      <c r="L2864"/>
      <c r="M2864"/>
      <c r="N2864"/>
      <c r="O2864"/>
      <c r="P2864"/>
      <c r="Q2864"/>
      <c r="R2864"/>
      <c r="S2864" s="35"/>
      <c r="T2864"/>
      <c r="U2864"/>
      <c r="V2864"/>
      <c r="W2864"/>
      <c r="X2864"/>
      <c r="Y2864"/>
      <c r="Z2864"/>
      <c r="AA2864"/>
      <c r="AB2864"/>
      <c r="AC2864" s="35"/>
      <c r="AD2864"/>
      <c r="AE2864"/>
      <c r="AF2864"/>
      <c r="AG2864"/>
      <c r="AH2864"/>
      <c r="AI2864"/>
      <c r="AJ2864"/>
      <c r="AK2864"/>
      <c r="AL2864"/>
      <c r="AM2864"/>
      <c r="AN2864"/>
      <c r="AS2864" s="41"/>
      <c r="AV2864" s="41"/>
      <c r="AW2864" s="41"/>
      <c r="AZ2864" s="41"/>
    </row>
    <row r="2865" spans="1:52" ht="14.5" x14ac:dyDescent="0.35">
      <c r="A2865"/>
      <c r="B2865"/>
      <c r="C2865"/>
      <c r="D2865"/>
      <c r="E2865"/>
      <c r="F2865"/>
      <c r="G2865"/>
      <c r="H2865"/>
      <c r="I2865" s="35"/>
      <c r="J2865"/>
      <c r="K2865"/>
      <c r="L2865"/>
      <c r="M2865"/>
      <c r="N2865"/>
      <c r="O2865"/>
      <c r="P2865"/>
      <c r="Q2865"/>
      <c r="R2865"/>
      <c r="S2865" s="35"/>
      <c r="T2865"/>
      <c r="U2865"/>
      <c r="V2865"/>
      <c r="W2865"/>
      <c r="X2865"/>
      <c r="Y2865"/>
      <c r="Z2865"/>
      <c r="AA2865"/>
      <c r="AB2865"/>
      <c r="AC2865" s="35"/>
      <c r="AD2865"/>
      <c r="AE2865"/>
      <c r="AF2865"/>
      <c r="AG2865"/>
      <c r="AH2865"/>
      <c r="AI2865"/>
      <c r="AJ2865"/>
      <c r="AK2865"/>
      <c r="AL2865"/>
      <c r="AM2865"/>
      <c r="AN2865"/>
      <c r="AS2865" s="41"/>
      <c r="AV2865" s="41"/>
      <c r="AW2865" s="41"/>
      <c r="AZ2865" s="41"/>
    </row>
    <row r="2866" spans="1:52" ht="14.5" x14ac:dyDescent="0.35">
      <c r="A2866"/>
      <c r="B2866"/>
      <c r="C2866"/>
      <c r="D2866"/>
      <c r="E2866"/>
      <c r="F2866"/>
      <c r="G2866"/>
      <c r="H2866"/>
      <c r="I2866" s="35"/>
      <c r="J2866"/>
      <c r="K2866"/>
      <c r="L2866"/>
      <c r="M2866"/>
      <c r="N2866"/>
      <c r="O2866"/>
      <c r="P2866"/>
      <c r="Q2866"/>
      <c r="R2866"/>
      <c r="S2866" s="35"/>
      <c r="T2866"/>
      <c r="U2866"/>
      <c r="V2866"/>
      <c r="W2866"/>
      <c r="X2866"/>
      <c r="Y2866"/>
      <c r="Z2866"/>
      <c r="AA2866"/>
      <c r="AB2866"/>
      <c r="AC2866" s="35"/>
      <c r="AD2866"/>
      <c r="AE2866"/>
      <c r="AF2866"/>
      <c r="AG2866"/>
      <c r="AH2866"/>
      <c r="AI2866"/>
      <c r="AJ2866"/>
      <c r="AK2866"/>
      <c r="AL2866"/>
      <c r="AM2866"/>
      <c r="AN2866"/>
      <c r="AS2866" s="41"/>
      <c r="AV2866" s="41"/>
      <c r="AW2866" s="41"/>
      <c r="AZ2866" s="41"/>
    </row>
    <row r="2867" spans="1:52" ht="14.5" x14ac:dyDescent="0.35">
      <c r="A2867"/>
      <c r="B2867"/>
      <c r="C2867"/>
      <c r="D2867"/>
      <c r="E2867"/>
      <c r="F2867"/>
      <c r="G2867"/>
      <c r="H2867"/>
      <c r="I2867" s="35"/>
      <c r="J2867"/>
      <c r="K2867"/>
      <c r="L2867"/>
      <c r="M2867"/>
      <c r="N2867"/>
      <c r="O2867"/>
      <c r="P2867"/>
      <c r="Q2867"/>
      <c r="R2867"/>
      <c r="S2867" s="35"/>
      <c r="T2867"/>
      <c r="U2867"/>
      <c r="V2867"/>
      <c r="W2867"/>
      <c r="X2867"/>
      <c r="Y2867"/>
      <c r="Z2867"/>
      <c r="AA2867"/>
      <c r="AB2867"/>
      <c r="AC2867" s="35"/>
      <c r="AD2867"/>
      <c r="AE2867"/>
      <c r="AF2867"/>
      <c r="AG2867"/>
      <c r="AH2867"/>
      <c r="AI2867"/>
      <c r="AJ2867"/>
      <c r="AK2867"/>
      <c r="AL2867"/>
      <c r="AM2867"/>
      <c r="AN2867"/>
      <c r="AS2867" s="41"/>
      <c r="AV2867" s="41"/>
      <c r="AW2867" s="41"/>
      <c r="AZ2867" s="41"/>
    </row>
    <row r="2868" spans="1:52" ht="14.5" x14ac:dyDescent="0.35">
      <c r="A2868"/>
      <c r="B2868"/>
      <c r="C2868"/>
      <c r="D2868"/>
      <c r="E2868"/>
      <c r="F2868"/>
      <c r="G2868"/>
      <c r="H2868"/>
      <c r="I2868" s="35"/>
      <c r="J2868"/>
      <c r="K2868"/>
      <c r="L2868"/>
      <c r="M2868"/>
      <c r="N2868"/>
      <c r="O2868"/>
      <c r="P2868"/>
      <c r="Q2868"/>
      <c r="R2868"/>
      <c r="S2868" s="35"/>
      <c r="T2868"/>
      <c r="U2868"/>
      <c r="V2868"/>
      <c r="W2868"/>
      <c r="X2868"/>
      <c r="Y2868"/>
      <c r="Z2868"/>
      <c r="AA2868"/>
      <c r="AB2868"/>
      <c r="AC2868" s="35"/>
      <c r="AD2868"/>
      <c r="AE2868"/>
      <c r="AF2868"/>
      <c r="AG2868"/>
      <c r="AH2868"/>
      <c r="AI2868"/>
      <c r="AJ2868"/>
      <c r="AK2868"/>
      <c r="AL2868"/>
      <c r="AM2868"/>
      <c r="AN2868"/>
      <c r="AS2868" s="41"/>
      <c r="AV2868" s="41"/>
      <c r="AW2868" s="41"/>
      <c r="AZ2868" s="41"/>
    </row>
    <row r="2869" spans="1:52" ht="14.5" x14ac:dyDescent="0.35">
      <c r="A2869"/>
      <c r="B2869"/>
      <c r="C2869"/>
      <c r="D2869"/>
      <c r="E2869"/>
      <c r="F2869"/>
      <c r="G2869"/>
      <c r="H2869"/>
      <c r="I2869" s="35"/>
      <c r="J2869"/>
      <c r="K2869"/>
      <c r="L2869"/>
      <c r="M2869"/>
      <c r="N2869"/>
      <c r="O2869"/>
      <c r="P2869"/>
      <c r="Q2869"/>
      <c r="R2869"/>
      <c r="S2869" s="35"/>
      <c r="T2869"/>
      <c r="U2869"/>
      <c r="V2869"/>
      <c r="W2869"/>
      <c r="X2869"/>
      <c r="Y2869"/>
      <c r="Z2869"/>
      <c r="AA2869"/>
      <c r="AB2869"/>
      <c r="AC2869" s="35"/>
      <c r="AD2869"/>
      <c r="AE2869"/>
      <c r="AF2869"/>
      <c r="AG2869"/>
      <c r="AH2869"/>
      <c r="AI2869"/>
      <c r="AJ2869"/>
      <c r="AK2869"/>
      <c r="AL2869"/>
      <c r="AM2869"/>
      <c r="AN2869"/>
      <c r="AS2869" s="41"/>
      <c r="AV2869" s="41"/>
      <c r="AW2869" s="41"/>
      <c r="AZ2869" s="41"/>
    </row>
    <row r="2870" spans="1:52" ht="14.5" x14ac:dyDescent="0.35">
      <c r="A2870"/>
      <c r="B2870"/>
      <c r="C2870"/>
      <c r="D2870"/>
      <c r="E2870"/>
      <c r="F2870"/>
      <c r="G2870"/>
      <c r="H2870"/>
      <c r="I2870" s="35"/>
      <c r="J2870"/>
      <c r="K2870"/>
      <c r="L2870"/>
      <c r="M2870"/>
      <c r="N2870"/>
      <c r="O2870"/>
      <c r="P2870"/>
      <c r="Q2870"/>
      <c r="R2870"/>
      <c r="S2870" s="35"/>
      <c r="T2870"/>
      <c r="U2870"/>
      <c r="V2870"/>
      <c r="W2870"/>
      <c r="X2870"/>
      <c r="Y2870"/>
      <c r="Z2870"/>
      <c r="AA2870"/>
      <c r="AB2870"/>
      <c r="AC2870" s="35"/>
      <c r="AD2870"/>
      <c r="AE2870"/>
      <c r="AF2870"/>
      <c r="AG2870"/>
      <c r="AH2870"/>
      <c r="AI2870"/>
      <c r="AJ2870"/>
      <c r="AK2870"/>
      <c r="AL2870"/>
      <c r="AM2870"/>
      <c r="AN2870"/>
      <c r="AS2870" s="41"/>
      <c r="AV2870" s="41"/>
      <c r="AW2870" s="41"/>
      <c r="AZ2870" s="41"/>
    </row>
    <row r="2871" spans="1:52" ht="14.5" x14ac:dyDescent="0.35">
      <c r="A2871"/>
      <c r="B2871"/>
      <c r="C2871"/>
      <c r="D2871"/>
      <c r="E2871"/>
      <c r="F2871"/>
      <c r="G2871"/>
      <c r="H2871"/>
      <c r="I2871" s="35"/>
      <c r="J2871"/>
      <c r="K2871"/>
      <c r="L2871"/>
      <c r="M2871"/>
      <c r="N2871"/>
      <c r="O2871"/>
      <c r="P2871"/>
      <c r="Q2871"/>
      <c r="R2871"/>
      <c r="S2871" s="35"/>
      <c r="T2871"/>
      <c r="U2871"/>
      <c r="V2871"/>
      <c r="W2871"/>
      <c r="X2871"/>
      <c r="Y2871"/>
      <c r="Z2871"/>
      <c r="AA2871"/>
      <c r="AB2871"/>
      <c r="AC2871" s="35"/>
      <c r="AD2871"/>
      <c r="AE2871"/>
      <c r="AF2871"/>
      <c r="AG2871"/>
      <c r="AH2871"/>
      <c r="AI2871"/>
      <c r="AJ2871"/>
      <c r="AK2871"/>
      <c r="AL2871"/>
      <c r="AM2871"/>
      <c r="AN2871"/>
      <c r="AS2871" s="41"/>
      <c r="AV2871" s="41"/>
      <c r="AW2871" s="41"/>
      <c r="AZ2871" s="41"/>
    </row>
    <row r="2872" spans="1:52" ht="14.5" x14ac:dyDescent="0.35">
      <c r="A2872"/>
      <c r="B2872"/>
      <c r="C2872"/>
      <c r="D2872"/>
      <c r="E2872"/>
      <c r="F2872"/>
      <c r="G2872"/>
      <c r="H2872"/>
      <c r="I2872" s="35"/>
      <c r="J2872"/>
      <c r="K2872"/>
      <c r="L2872"/>
      <c r="M2872"/>
      <c r="N2872"/>
      <c r="O2872"/>
      <c r="P2872"/>
      <c r="Q2872"/>
      <c r="R2872"/>
      <c r="S2872" s="35"/>
      <c r="T2872"/>
      <c r="U2872"/>
      <c r="V2872"/>
      <c r="W2872"/>
      <c r="X2872"/>
      <c r="Y2872"/>
      <c r="Z2872"/>
      <c r="AA2872"/>
      <c r="AB2872"/>
      <c r="AC2872" s="35"/>
      <c r="AD2872"/>
      <c r="AE2872"/>
      <c r="AF2872"/>
      <c r="AG2872"/>
      <c r="AH2872"/>
      <c r="AI2872"/>
      <c r="AJ2872"/>
      <c r="AK2872"/>
      <c r="AL2872"/>
      <c r="AM2872"/>
      <c r="AN2872"/>
      <c r="AS2872" s="41"/>
      <c r="AV2872" s="41"/>
      <c r="AW2872" s="41"/>
      <c r="AZ2872" s="41"/>
    </row>
    <row r="2873" spans="1:52" ht="14.5" x14ac:dyDescent="0.35">
      <c r="A2873"/>
      <c r="B2873"/>
      <c r="C2873"/>
      <c r="D2873"/>
      <c r="E2873"/>
      <c r="F2873"/>
      <c r="G2873"/>
      <c r="H2873"/>
      <c r="I2873" s="35"/>
      <c r="J2873"/>
      <c r="K2873"/>
      <c r="L2873"/>
      <c r="M2873"/>
      <c r="N2873"/>
      <c r="O2873"/>
      <c r="P2873"/>
      <c r="Q2873"/>
      <c r="R2873"/>
      <c r="S2873" s="35"/>
      <c r="T2873"/>
      <c r="U2873"/>
      <c r="V2873"/>
      <c r="W2873"/>
      <c r="X2873"/>
      <c r="Y2873"/>
      <c r="Z2873"/>
      <c r="AA2873"/>
      <c r="AB2873"/>
      <c r="AC2873" s="35"/>
      <c r="AD2873"/>
      <c r="AE2873"/>
      <c r="AF2873"/>
      <c r="AG2873"/>
      <c r="AH2873"/>
      <c r="AI2873"/>
      <c r="AJ2873"/>
      <c r="AK2873"/>
      <c r="AL2873"/>
      <c r="AM2873"/>
      <c r="AN2873"/>
      <c r="AS2873" s="41"/>
      <c r="AV2873" s="41"/>
      <c r="AW2873" s="41"/>
      <c r="AZ2873" s="41"/>
    </row>
    <row r="2874" spans="1:52" ht="14.5" x14ac:dyDescent="0.35">
      <c r="A2874"/>
      <c r="B2874"/>
      <c r="C2874"/>
      <c r="D2874"/>
      <c r="E2874"/>
      <c r="F2874"/>
      <c r="G2874"/>
      <c r="H2874"/>
      <c r="I2874" s="35"/>
      <c r="J2874"/>
      <c r="K2874"/>
      <c r="L2874"/>
      <c r="M2874"/>
      <c r="N2874"/>
      <c r="O2874"/>
      <c r="P2874"/>
      <c r="Q2874"/>
      <c r="R2874"/>
      <c r="S2874" s="35"/>
      <c r="T2874"/>
      <c r="U2874"/>
      <c r="V2874"/>
      <c r="W2874"/>
      <c r="X2874"/>
      <c r="Y2874"/>
      <c r="Z2874"/>
      <c r="AA2874"/>
      <c r="AB2874"/>
      <c r="AC2874" s="35"/>
      <c r="AD2874"/>
      <c r="AE2874"/>
      <c r="AF2874"/>
      <c r="AG2874"/>
      <c r="AH2874"/>
      <c r="AI2874"/>
      <c r="AJ2874"/>
      <c r="AK2874"/>
      <c r="AL2874"/>
      <c r="AM2874"/>
      <c r="AN2874"/>
      <c r="AS2874" s="41"/>
      <c r="AV2874" s="41"/>
      <c r="AW2874" s="41"/>
      <c r="AZ2874" s="41"/>
    </row>
    <row r="2875" spans="1:52" ht="14.5" x14ac:dyDescent="0.35">
      <c r="A2875"/>
      <c r="B2875"/>
      <c r="C2875"/>
      <c r="D2875"/>
      <c r="E2875"/>
      <c r="F2875"/>
      <c r="G2875"/>
      <c r="H2875"/>
      <c r="I2875" s="35"/>
      <c r="J2875"/>
      <c r="K2875"/>
      <c r="L2875"/>
      <c r="M2875"/>
      <c r="N2875"/>
      <c r="O2875"/>
      <c r="P2875"/>
      <c r="Q2875"/>
      <c r="R2875"/>
      <c r="S2875" s="35"/>
      <c r="T2875"/>
      <c r="U2875"/>
      <c r="V2875"/>
      <c r="W2875"/>
      <c r="X2875"/>
      <c r="Y2875"/>
      <c r="Z2875"/>
      <c r="AA2875"/>
      <c r="AB2875"/>
      <c r="AC2875" s="35"/>
      <c r="AD2875"/>
      <c r="AE2875"/>
      <c r="AF2875"/>
      <c r="AG2875"/>
      <c r="AH2875"/>
      <c r="AI2875"/>
      <c r="AJ2875"/>
      <c r="AK2875"/>
      <c r="AL2875"/>
      <c r="AM2875"/>
      <c r="AN2875"/>
      <c r="AS2875" s="41"/>
      <c r="AV2875" s="41"/>
      <c r="AW2875" s="41"/>
      <c r="AZ2875" s="41"/>
    </row>
    <row r="2876" spans="1:52" ht="14.5" x14ac:dyDescent="0.35">
      <c r="A2876"/>
      <c r="B2876"/>
      <c r="C2876"/>
      <c r="D2876"/>
      <c r="E2876"/>
      <c r="F2876"/>
      <c r="G2876"/>
      <c r="H2876"/>
      <c r="I2876" s="35"/>
      <c r="J2876"/>
      <c r="K2876"/>
      <c r="L2876"/>
      <c r="M2876"/>
      <c r="N2876"/>
      <c r="O2876"/>
      <c r="P2876"/>
      <c r="Q2876"/>
      <c r="R2876"/>
      <c r="S2876" s="35"/>
      <c r="T2876"/>
      <c r="U2876"/>
      <c r="V2876"/>
      <c r="W2876"/>
      <c r="X2876"/>
      <c r="Y2876"/>
      <c r="Z2876"/>
      <c r="AA2876"/>
      <c r="AB2876"/>
      <c r="AC2876" s="35"/>
      <c r="AD2876"/>
      <c r="AE2876"/>
      <c r="AF2876"/>
      <c r="AG2876"/>
      <c r="AH2876"/>
      <c r="AI2876"/>
      <c r="AJ2876"/>
      <c r="AK2876"/>
      <c r="AL2876"/>
      <c r="AM2876"/>
      <c r="AN2876"/>
      <c r="AS2876" s="41"/>
      <c r="AV2876" s="41"/>
      <c r="AW2876" s="41"/>
      <c r="AZ2876" s="41"/>
    </row>
    <row r="2877" spans="1:52" ht="14.5" x14ac:dyDescent="0.35">
      <c r="A2877"/>
      <c r="B2877"/>
      <c r="C2877"/>
      <c r="D2877"/>
      <c r="E2877"/>
      <c r="F2877"/>
      <c r="G2877"/>
      <c r="H2877"/>
      <c r="I2877" s="35"/>
      <c r="J2877"/>
      <c r="K2877"/>
      <c r="L2877"/>
      <c r="M2877"/>
      <c r="N2877"/>
      <c r="O2877"/>
      <c r="P2877"/>
      <c r="Q2877"/>
      <c r="R2877"/>
      <c r="S2877" s="35"/>
      <c r="T2877"/>
      <c r="U2877"/>
      <c r="V2877"/>
      <c r="W2877"/>
      <c r="X2877"/>
      <c r="Y2877"/>
      <c r="Z2877"/>
      <c r="AA2877"/>
      <c r="AB2877"/>
      <c r="AC2877" s="35"/>
      <c r="AD2877"/>
      <c r="AE2877"/>
      <c r="AF2877"/>
      <c r="AG2877"/>
      <c r="AH2877"/>
      <c r="AI2877"/>
      <c r="AJ2877"/>
      <c r="AK2877"/>
      <c r="AL2877"/>
      <c r="AM2877"/>
      <c r="AN2877"/>
      <c r="AS2877" s="41"/>
      <c r="AV2877" s="41"/>
      <c r="AW2877" s="41"/>
      <c r="AZ2877" s="41"/>
    </row>
    <row r="2878" spans="1:52" ht="14.5" x14ac:dyDescent="0.35">
      <c r="A2878"/>
      <c r="B2878"/>
      <c r="C2878"/>
      <c r="D2878"/>
      <c r="E2878"/>
      <c r="F2878"/>
      <c r="G2878"/>
      <c r="H2878"/>
      <c r="I2878" s="35"/>
      <c r="J2878"/>
      <c r="K2878"/>
      <c r="L2878"/>
      <c r="M2878"/>
      <c r="N2878"/>
      <c r="O2878"/>
      <c r="P2878"/>
      <c r="Q2878"/>
      <c r="R2878"/>
      <c r="S2878" s="35"/>
      <c r="T2878"/>
      <c r="U2878"/>
      <c r="V2878"/>
      <c r="W2878"/>
      <c r="X2878"/>
      <c r="Y2878"/>
      <c r="Z2878"/>
      <c r="AA2878"/>
      <c r="AB2878"/>
      <c r="AC2878" s="35"/>
      <c r="AD2878"/>
      <c r="AE2878"/>
      <c r="AF2878"/>
      <c r="AG2878"/>
      <c r="AH2878"/>
      <c r="AI2878"/>
      <c r="AJ2878"/>
      <c r="AK2878"/>
      <c r="AL2878"/>
      <c r="AM2878"/>
      <c r="AN2878"/>
      <c r="AS2878" s="41"/>
      <c r="AV2878" s="41"/>
      <c r="AW2878" s="41"/>
      <c r="AZ2878" s="41"/>
    </row>
    <row r="2879" spans="1:52" ht="14.5" x14ac:dyDescent="0.35">
      <c r="A2879"/>
      <c r="B2879"/>
      <c r="C2879"/>
      <c r="D2879"/>
      <c r="E2879"/>
      <c r="F2879"/>
      <c r="G2879"/>
      <c r="H2879"/>
      <c r="I2879" s="35"/>
      <c r="J2879"/>
      <c r="K2879"/>
      <c r="L2879"/>
      <c r="M2879"/>
      <c r="N2879"/>
      <c r="O2879"/>
      <c r="P2879"/>
      <c r="Q2879"/>
      <c r="R2879"/>
      <c r="S2879" s="35"/>
      <c r="T2879"/>
      <c r="U2879"/>
      <c r="V2879"/>
      <c r="W2879"/>
      <c r="X2879"/>
      <c r="Y2879"/>
      <c r="Z2879"/>
      <c r="AA2879"/>
      <c r="AB2879"/>
      <c r="AC2879" s="35"/>
      <c r="AD2879"/>
      <c r="AE2879"/>
      <c r="AF2879"/>
      <c r="AG2879"/>
      <c r="AH2879"/>
      <c r="AI2879"/>
      <c r="AJ2879"/>
      <c r="AK2879"/>
      <c r="AL2879"/>
      <c r="AM2879"/>
      <c r="AN2879"/>
      <c r="AS2879" s="41"/>
      <c r="AV2879" s="41"/>
      <c r="AW2879" s="41"/>
      <c r="AZ2879" s="41"/>
    </row>
    <row r="2880" spans="1:52" ht="14.5" x14ac:dyDescent="0.35">
      <c r="A2880"/>
      <c r="B2880"/>
      <c r="C2880"/>
      <c r="D2880"/>
      <c r="E2880"/>
      <c r="F2880"/>
      <c r="G2880"/>
      <c r="H2880"/>
      <c r="I2880" s="35"/>
      <c r="J2880"/>
      <c r="K2880"/>
      <c r="L2880"/>
      <c r="M2880"/>
      <c r="N2880"/>
      <c r="O2880"/>
      <c r="P2880"/>
      <c r="Q2880"/>
      <c r="R2880"/>
      <c r="S2880" s="35"/>
      <c r="T2880"/>
      <c r="U2880"/>
      <c r="V2880"/>
      <c r="W2880"/>
      <c r="X2880"/>
      <c r="Y2880"/>
      <c r="Z2880"/>
      <c r="AA2880"/>
      <c r="AB2880"/>
      <c r="AC2880" s="35"/>
      <c r="AD2880"/>
      <c r="AE2880"/>
      <c r="AF2880"/>
      <c r="AG2880"/>
      <c r="AH2880"/>
      <c r="AI2880"/>
      <c r="AJ2880"/>
      <c r="AK2880"/>
      <c r="AL2880"/>
      <c r="AM2880"/>
      <c r="AN2880"/>
      <c r="AS2880" s="41"/>
      <c r="AV2880" s="41"/>
      <c r="AW2880" s="41"/>
      <c r="AZ2880" s="41"/>
    </row>
    <row r="2881" spans="1:52" ht="14.5" x14ac:dyDescent="0.35">
      <c r="A2881"/>
      <c r="B2881"/>
      <c r="C2881"/>
      <c r="D2881"/>
      <c r="E2881"/>
      <c r="F2881"/>
      <c r="G2881"/>
      <c r="H2881"/>
      <c r="I2881" s="35"/>
      <c r="J2881"/>
      <c r="K2881"/>
      <c r="L2881"/>
      <c r="M2881"/>
      <c r="N2881"/>
      <c r="O2881"/>
      <c r="P2881"/>
      <c r="Q2881"/>
      <c r="R2881"/>
      <c r="S2881" s="35"/>
      <c r="T2881"/>
      <c r="U2881"/>
      <c r="V2881"/>
      <c r="W2881"/>
      <c r="X2881"/>
      <c r="Y2881"/>
      <c r="Z2881"/>
      <c r="AA2881"/>
      <c r="AB2881"/>
      <c r="AC2881" s="35"/>
      <c r="AD2881"/>
      <c r="AE2881"/>
      <c r="AF2881"/>
      <c r="AG2881"/>
      <c r="AH2881"/>
      <c r="AI2881"/>
      <c r="AJ2881"/>
      <c r="AK2881"/>
      <c r="AL2881"/>
      <c r="AM2881"/>
      <c r="AN2881"/>
      <c r="AS2881" s="41"/>
      <c r="AV2881" s="41"/>
      <c r="AW2881" s="41"/>
      <c r="AZ2881" s="41"/>
    </row>
    <row r="2882" spans="1:52" ht="14.5" x14ac:dyDescent="0.35">
      <c r="A2882"/>
      <c r="B2882"/>
      <c r="C2882"/>
      <c r="D2882"/>
      <c r="E2882"/>
      <c r="F2882"/>
      <c r="G2882"/>
      <c r="H2882"/>
      <c r="I2882" s="35"/>
      <c r="J2882"/>
      <c r="K2882"/>
      <c r="L2882"/>
      <c r="M2882"/>
      <c r="N2882"/>
      <c r="O2882"/>
      <c r="P2882"/>
      <c r="Q2882"/>
      <c r="R2882"/>
      <c r="S2882" s="35"/>
      <c r="T2882"/>
      <c r="U2882"/>
      <c r="V2882"/>
      <c r="W2882"/>
      <c r="X2882"/>
      <c r="Y2882"/>
      <c r="Z2882"/>
      <c r="AA2882"/>
      <c r="AB2882"/>
      <c r="AC2882" s="35"/>
      <c r="AD2882"/>
      <c r="AE2882"/>
      <c r="AF2882"/>
      <c r="AG2882"/>
      <c r="AH2882"/>
      <c r="AI2882"/>
      <c r="AJ2882"/>
      <c r="AK2882"/>
      <c r="AL2882"/>
      <c r="AM2882"/>
      <c r="AN2882"/>
      <c r="AS2882" s="41"/>
      <c r="AV2882" s="41"/>
      <c r="AW2882" s="41"/>
      <c r="AZ2882" s="41"/>
    </row>
    <row r="2883" spans="1:52" ht="14.5" x14ac:dyDescent="0.35">
      <c r="A2883"/>
      <c r="B2883"/>
      <c r="C2883"/>
      <c r="D2883"/>
      <c r="E2883"/>
      <c r="F2883"/>
      <c r="G2883"/>
      <c r="H2883"/>
      <c r="I2883" s="35"/>
      <c r="J2883"/>
      <c r="K2883"/>
      <c r="L2883"/>
      <c r="M2883"/>
      <c r="N2883"/>
      <c r="O2883"/>
      <c r="P2883"/>
      <c r="Q2883"/>
      <c r="R2883"/>
      <c r="S2883" s="35"/>
      <c r="T2883"/>
      <c r="U2883"/>
      <c r="V2883"/>
      <c r="W2883"/>
      <c r="X2883"/>
      <c r="Y2883"/>
      <c r="Z2883"/>
      <c r="AA2883"/>
      <c r="AB2883"/>
      <c r="AC2883" s="35"/>
      <c r="AD2883"/>
      <c r="AE2883"/>
      <c r="AF2883"/>
      <c r="AG2883"/>
      <c r="AH2883"/>
      <c r="AI2883"/>
      <c r="AJ2883"/>
      <c r="AK2883"/>
      <c r="AL2883"/>
      <c r="AM2883"/>
      <c r="AN2883"/>
      <c r="AS2883" s="41"/>
      <c r="AV2883" s="41"/>
      <c r="AW2883" s="41"/>
      <c r="AZ2883" s="41"/>
    </row>
    <row r="2884" spans="1:52" ht="14.5" x14ac:dyDescent="0.35">
      <c r="A2884"/>
      <c r="B2884"/>
      <c r="C2884"/>
      <c r="D2884"/>
      <c r="E2884"/>
      <c r="F2884"/>
      <c r="G2884"/>
      <c r="H2884"/>
      <c r="I2884" s="35"/>
      <c r="J2884"/>
      <c r="K2884"/>
      <c r="L2884"/>
      <c r="M2884"/>
      <c r="N2884"/>
      <c r="O2884"/>
      <c r="P2884"/>
      <c r="Q2884"/>
      <c r="R2884"/>
      <c r="S2884" s="35"/>
      <c r="T2884"/>
      <c r="U2884"/>
      <c r="V2884"/>
      <c r="W2884"/>
      <c r="X2884"/>
      <c r="Y2884"/>
      <c r="Z2884"/>
      <c r="AA2884"/>
      <c r="AB2884"/>
      <c r="AC2884" s="35"/>
      <c r="AD2884"/>
      <c r="AE2884"/>
      <c r="AF2884"/>
      <c r="AG2884"/>
      <c r="AH2884"/>
      <c r="AI2884"/>
      <c r="AJ2884"/>
      <c r="AK2884"/>
      <c r="AL2884"/>
      <c r="AM2884"/>
      <c r="AN2884"/>
      <c r="AS2884" s="41"/>
      <c r="AV2884" s="41"/>
      <c r="AW2884" s="41"/>
      <c r="AZ2884" s="41"/>
    </row>
    <row r="2885" spans="1:52" ht="14.5" x14ac:dyDescent="0.35">
      <c r="A2885"/>
      <c r="B2885"/>
      <c r="C2885"/>
      <c r="D2885"/>
      <c r="E2885"/>
      <c r="F2885"/>
      <c r="G2885"/>
      <c r="H2885"/>
      <c r="I2885" s="35"/>
      <c r="J2885"/>
      <c r="K2885"/>
      <c r="L2885"/>
      <c r="M2885"/>
      <c r="N2885"/>
      <c r="O2885"/>
      <c r="P2885"/>
      <c r="Q2885"/>
      <c r="R2885"/>
      <c r="S2885" s="35"/>
      <c r="T2885"/>
      <c r="U2885"/>
      <c r="V2885"/>
      <c r="W2885"/>
      <c r="X2885"/>
      <c r="Y2885"/>
      <c r="Z2885"/>
      <c r="AA2885"/>
      <c r="AB2885"/>
      <c r="AC2885" s="35"/>
      <c r="AD2885"/>
      <c r="AE2885"/>
      <c r="AF2885"/>
      <c r="AG2885"/>
      <c r="AH2885"/>
      <c r="AI2885"/>
      <c r="AJ2885"/>
      <c r="AK2885"/>
      <c r="AL2885"/>
      <c r="AM2885"/>
      <c r="AN2885"/>
      <c r="AS2885" s="41"/>
      <c r="AV2885" s="41"/>
      <c r="AW2885" s="41"/>
      <c r="AZ2885" s="41"/>
    </row>
    <row r="2886" spans="1:52" ht="14.5" x14ac:dyDescent="0.35">
      <c r="A2886"/>
      <c r="B2886"/>
      <c r="C2886"/>
      <c r="D2886"/>
      <c r="E2886"/>
      <c r="F2886"/>
      <c r="G2886"/>
      <c r="H2886"/>
      <c r="I2886" s="35"/>
      <c r="J2886"/>
      <c r="K2886"/>
      <c r="L2886"/>
      <c r="M2886"/>
      <c r="N2886"/>
      <c r="O2886"/>
      <c r="P2886"/>
      <c r="Q2886"/>
      <c r="R2886"/>
      <c r="S2886" s="35"/>
      <c r="T2886"/>
      <c r="U2886"/>
      <c r="V2886"/>
      <c r="W2886"/>
      <c r="X2886"/>
      <c r="Y2886"/>
      <c r="Z2886"/>
      <c r="AA2886"/>
      <c r="AB2886"/>
      <c r="AC2886" s="35"/>
      <c r="AD2886"/>
      <c r="AE2886"/>
      <c r="AF2886"/>
      <c r="AG2886"/>
      <c r="AH2886"/>
      <c r="AI2886"/>
      <c r="AJ2886"/>
      <c r="AK2886"/>
      <c r="AL2886"/>
      <c r="AM2886"/>
      <c r="AN2886"/>
      <c r="AS2886" s="41"/>
      <c r="AV2886" s="41"/>
      <c r="AW2886" s="41"/>
      <c r="AZ2886" s="41"/>
    </row>
    <row r="2887" spans="1:52" ht="14.5" x14ac:dyDescent="0.35">
      <c r="A2887"/>
      <c r="B2887"/>
      <c r="C2887"/>
      <c r="D2887"/>
      <c r="E2887"/>
      <c r="F2887"/>
      <c r="G2887"/>
      <c r="H2887"/>
      <c r="I2887" s="35"/>
      <c r="J2887"/>
      <c r="K2887"/>
      <c r="L2887"/>
      <c r="M2887"/>
      <c r="N2887"/>
      <c r="O2887"/>
      <c r="P2887"/>
      <c r="Q2887"/>
      <c r="R2887"/>
      <c r="S2887" s="35"/>
      <c r="T2887"/>
      <c r="U2887"/>
      <c r="V2887"/>
      <c r="W2887"/>
      <c r="X2887"/>
      <c r="Y2887"/>
      <c r="Z2887"/>
      <c r="AA2887"/>
      <c r="AB2887"/>
      <c r="AC2887" s="35"/>
      <c r="AD2887"/>
      <c r="AE2887"/>
      <c r="AF2887"/>
      <c r="AG2887"/>
      <c r="AH2887"/>
      <c r="AI2887"/>
      <c r="AJ2887"/>
      <c r="AK2887"/>
      <c r="AL2887"/>
      <c r="AM2887"/>
      <c r="AN2887"/>
      <c r="AS2887" s="41"/>
      <c r="AV2887" s="41"/>
      <c r="AW2887" s="41"/>
      <c r="AZ2887" s="41"/>
    </row>
    <row r="2888" spans="1:52" ht="14.5" x14ac:dyDescent="0.35">
      <c r="A2888"/>
      <c r="B2888"/>
      <c r="C2888"/>
      <c r="D2888"/>
      <c r="E2888"/>
      <c r="F2888"/>
      <c r="G2888"/>
      <c r="H2888"/>
      <c r="I2888" s="35"/>
      <c r="J2888"/>
      <c r="K2888"/>
      <c r="L2888"/>
      <c r="M2888"/>
      <c r="N2888"/>
      <c r="O2888"/>
      <c r="P2888"/>
      <c r="Q2888"/>
      <c r="R2888"/>
      <c r="S2888" s="35"/>
      <c r="T2888"/>
      <c r="U2888"/>
      <c r="V2888"/>
      <c r="W2888"/>
      <c r="X2888"/>
      <c r="Y2888"/>
      <c r="Z2888"/>
      <c r="AA2888"/>
      <c r="AB2888"/>
      <c r="AC2888" s="35"/>
      <c r="AD2888"/>
      <c r="AE2888"/>
      <c r="AF2888"/>
      <c r="AG2888"/>
      <c r="AH2888"/>
      <c r="AI2888"/>
      <c r="AJ2888"/>
      <c r="AK2888"/>
      <c r="AL2888"/>
      <c r="AM2888"/>
      <c r="AN2888"/>
      <c r="AS2888" s="41"/>
      <c r="AV2888" s="41"/>
      <c r="AW2888" s="41"/>
      <c r="AZ2888" s="41"/>
    </row>
    <row r="2889" spans="1:52" ht="14.5" x14ac:dyDescent="0.35">
      <c r="A2889"/>
      <c r="B2889"/>
      <c r="C2889"/>
      <c r="D2889"/>
      <c r="E2889"/>
      <c r="F2889"/>
      <c r="G2889"/>
      <c r="H2889"/>
      <c r="I2889" s="35"/>
      <c r="J2889"/>
      <c r="K2889"/>
      <c r="L2889"/>
      <c r="M2889"/>
      <c r="N2889"/>
      <c r="O2889"/>
      <c r="P2889"/>
      <c r="Q2889"/>
      <c r="R2889"/>
      <c r="S2889" s="35"/>
      <c r="T2889"/>
      <c r="U2889"/>
      <c r="V2889"/>
      <c r="W2889"/>
      <c r="X2889"/>
      <c r="Y2889"/>
      <c r="Z2889"/>
      <c r="AA2889"/>
      <c r="AB2889"/>
      <c r="AC2889" s="35"/>
      <c r="AD2889"/>
      <c r="AE2889"/>
      <c r="AF2889"/>
      <c r="AG2889"/>
      <c r="AH2889"/>
      <c r="AI2889"/>
      <c r="AJ2889"/>
      <c r="AK2889"/>
      <c r="AL2889"/>
      <c r="AM2889"/>
      <c r="AN2889"/>
      <c r="AS2889" s="41"/>
      <c r="AV2889" s="41"/>
      <c r="AW2889" s="41"/>
      <c r="AZ2889" s="41"/>
    </row>
    <row r="2890" spans="1:52" ht="14.5" x14ac:dyDescent="0.35">
      <c r="A2890"/>
      <c r="B2890"/>
      <c r="C2890"/>
      <c r="D2890"/>
      <c r="E2890"/>
      <c r="F2890"/>
      <c r="G2890"/>
      <c r="H2890"/>
      <c r="I2890" s="35"/>
      <c r="J2890"/>
      <c r="K2890"/>
      <c r="L2890"/>
      <c r="M2890"/>
      <c r="N2890"/>
      <c r="O2890"/>
      <c r="P2890"/>
      <c r="Q2890"/>
      <c r="R2890"/>
      <c r="S2890" s="35"/>
      <c r="T2890"/>
      <c r="U2890"/>
      <c r="V2890"/>
      <c r="W2890"/>
      <c r="X2890"/>
      <c r="Y2890"/>
      <c r="Z2890"/>
      <c r="AA2890"/>
      <c r="AB2890"/>
      <c r="AC2890" s="35"/>
      <c r="AD2890"/>
      <c r="AE2890"/>
      <c r="AF2890"/>
      <c r="AG2890"/>
      <c r="AH2890"/>
      <c r="AI2890"/>
      <c r="AJ2890"/>
      <c r="AK2890"/>
      <c r="AL2890"/>
      <c r="AM2890"/>
      <c r="AN2890"/>
      <c r="AS2890" s="41"/>
      <c r="AV2890" s="41"/>
      <c r="AW2890" s="41"/>
      <c r="AZ2890" s="41"/>
    </row>
    <row r="2891" spans="1:52" ht="14.5" x14ac:dyDescent="0.35">
      <c r="A2891"/>
      <c r="B2891"/>
      <c r="C2891"/>
      <c r="D2891"/>
      <c r="E2891"/>
      <c r="F2891"/>
      <c r="G2891"/>
      <c r="H2891"/>
      <c r="I2891" s="35"/>
      <c r="J2891"/>
      <c r="K2891"/>
      <c r="L2891"/>
      <c r="M2891"/>
      <c r="N2891"/>
      <c r="O2891"/>
      <c r="P2891"/>
      <c r="Q2891"/>
      <c r="R2891"/>
      <c r="S2891" s="35"/>
      <c r="T2891"/>
      <c r="U2891"/>
      <c r="V2891"/>
      <c r="W2891"/>
      <c r="X2891"/>
      <c r="Y2891"/>
      <c r="Z2891"/>
      <c r="AA2891"/>
      <c r="AB2891"/>
      <c r="AC2891" s="35"/>
      <c r="AD2891"/>
      <c r="AE2891"/>
      <c r="AF2891"/>
      <c r="AG2891"/>
      <c r="AH2891"/>
      <c r="AI2891"/>
      <c r="AJ2891"/>
      <c r="AK2891"/>
      <c r="AL2891"/>
      <c r="AM2891"/>
      <c r="AN2891"/>
      <c r="AS2891" s="41"/>
      <c r="AV2891" s="41"/>
      <c r="AW2891" s="41"/>
      <c r="AZ2891" s="41"/>
    </row>
    <row r="2892" spans="1:52" ht="14.5" x14ac:dyDescent="0.35">
      <c r="A2892"/>
      <c r="B2892"/>
      <c r="C2892"/>
      <c r="D2892"/>
      <c r="E2892"/>
      <c r="F2892"/>
      <c r="G2892"/>
      <c r="H2892"/>
      <c r="I2892" s="35"/>
      <c r="J2892"/>
      <c r="K2892"/>
      <c r="L2892"/>
      <c r="M2892"/>
      <c r="N2892"/>
      <c r="O2892"/>
      <c r="P2892"/>
      <c r="Q2892"/>
      <c r="R2892"/>
      <c r="S2892" s="35"/>
      <c r="T2892"/>
      <c r="U2892"/>
      <c r="V2892"/>
      <c r="W2892"/>
      <c r="X2892"/>
      <c r="Y2892"/>
      <c r="Z2892"/>
      <c r="AA2892"/>
      <c r="AB2892"/>
      <c r="AC2892" s="35"/>
      <c r="AD2892"/>
      <c r="AE2892"/>
      <c r="AF2892"/>
      <c r="AG2892"/>
      <c r="AH2892"/>
      <c r="AI2892"/>
      <c r="AJ2892"/>
      <c r="AK2892"/>
      <c r="AL2892"/>
      <c r="AM2892"/>
      <c r="AN2892"/>
      <c r="AS2892" s="41"/>
      <c r="AV2892" s="41"/>
      <c r="AW2892" s="41"/>
      <c r="AZ2892" s="41"/>
    </row>
    <row r="2893" spans="1:52" ht="14.5" x14ac:dyDescent="0.35">
      <c r="A2893"/>
      <c r="B2893"/>
      <c r="C2893"/>
      <c r="D2893"/>
      <c r="E2893"/>
      <c r="F2893"/>
      <c r="G2893"/>
      <c r="H2893"/>
      <c r="I2893" s="35"/>
      <c r="J2893"/>
      <c r="K2893"/>
      <c r="L2893"/>
      <c r="M2893"/>
      <c r="N2893"/>
      <c r="O2893"/>
      <c r="P2893"/>
      <c r="Q2893"/>
      <c r="R2893"/>
      <c r="S2893" s="35"/>
      <c r="T2893"/>
      <c r="U2893"/>
      <c r="V2893"/>
      <c r="W2893"/>
      <c r="X2893"/>
      <c r="Y2893"/>
      <c r="Z2893"/>
      <c r="AA2893"/>
      <c r="AB2893"/>
      <c r="AC2893" s="35"/>
      <c r="AD2893"/>
      <c r="AE2893"/>
      <c r="AF2893"/>
      <c r="AG2893"/>
      <c r="AH2893"/>
      <c r="AI2893"/>
      <c r="AJ2893"/>
      <c r="AK2893"/>
      <c r="AL2893"/>
      <c r="AM2893"/>
      <c r="AN2893"/>
      <c r="AS2893" s="41"/>
      <c r="AV2893" s="41"/>
      <c r="AW2893" s="41"/>
      <c r="AZ2893" s="41"/>
    </row>
    <row r="2894" spans="1:52" ht="14.5" x14ac:dyDescent="0.35">
      <c r="A2894"/>
      <c r="B2894"/>
      <c r="C2894"/>
      <c r="D2894"/>
      <c r="E2894"/>
      <c r="F2894"/>
      <c r="G2894"/>
      <c r="H2894"/>
      <c r="I2894" s="35"/>
      <c r="J2894"/>
      <c r="K2894"/>
      <c r="L2894"/>
      <c r="M2894"/>
      <c r="N2894"/>
      <c r="O2894"/>
      <c r="P2894"/>
      <c r="Q2894"/>
      <c r="R2894"/>
      <c r="S2894" s="35"/>
      <c r="T2894"/>
      <c r="U2894"/>
      <c r="V2894"/>
      <c r="W2894"/>
      <c r="X2894"/>
      <c r="Y2894"/>
      <c r="Z2894"/>
      <c r="AA2894"/>
      <c r="AB2894"/>
      <c r="AC2894" s="35"/>
      <c r="AD2894"/>
      <c r="AE2894"/>
      <c r="AF2894"/>
      <c r="AG2894"/>
      <c r="AH2894"/>
      <c r="AI2894"/>
      <c r="AJ2894"/>
      <c r="AK2894"/>
      <c r="AL2894"/>
      <c r="AM2894"/>
      <c r="AN2894"/>
      <c r="AS2894" s="41"/>
      <c r="AV2894" s="41"/>
      <c r="AW2894" s="41"/>
      <c r="AZ2894" s="41"/>
    </row>
    <row r="2895" spans="1:52" ht="14.5" x14ac:dyDescent="0.35">
      <c r="A2895"/>
      <c r="B2895"/>
      <c r="C2895"/>
      <c r="D2895"/>
      <c r="E2895"/>
      <c r="F2895"/>
      <c r="G2895"/>
      <c r="H2895"/>
      <c r="I2895" s="35"/>
      <c r="J2895"/>
      <c r="K2895"/>
      <c r="L2895"/>
      <c r="M2895"/>
      <c r="N2895"/>
      <c r="O2895"/>
      <c r="P2895"/>
      <c r="Q2895"/>
      <c r="R2895"/>
      <c r="S2895" s="35"/>
      <c r="T2895"/>
      <c r="U2895"/>
      <c r="V2895"/>
      <c r="W2895"/>
      <c r="X2895"/>
      <c r="Y2895"/>
      <c r="Z2895"/>
      <c r="AA2895"/>
      <c r="AB2895"/>
      <c r="AC2895" s="35"/>
      <c r="AD2895"/>
      <c r="AE2895"/>
      <c r="AF2895"/>
      <c r="AG2895"/>
      <c r="AH2895"/>
      <c r="AI2895"/>
      <c r="AJ2895"/>
      <c r="AK2895"/>
      <c r="AL2895"/>
      <c r="AM2895"/>
      <c r="AN2895"/>
      <c r="AS2895" s="41"/>
      <c r="AV2895" s="41"/>
      <c r="AW2895" s="41"/>
      <c r="AZ2895" s="41"/>
    </row>
    <row r="2896" spans="1:52" ht="14.5" x14ac:dyDescent="0.35">
      <c r="A2896"/>
      <c r="B2896"/>
      <c r="C2896"/>
      <c r="D2896"/>
      <c r="E2896"/>
      <c r="F2896"/>
      <c r="G2896"/>
      <c r="H2896"/>
      <c r="I2896" s="35"/>
      <c r="J2896"/>
      <c r="K2896"/>
      <c r="L2896"/>
      <c r="M2896"/>
      <c r="N2896"/>
      <c r="O2896"/>
      <c r="P2896"/>
      <c r="Q2896"/>
      <c r="R2896"/>
      <c r="S2896" s="35"/>
      <c r="T2896"/>
      <c r="U2896"/>
      <c r="V2896"/>
      <c r="W2896"/>
      <c r="X2896"/>
      <c r="Y2896"/>
      <c r="Z2896"/>
      <c r="AA2896"/>
      <c r="AB2896"/>
      <c r="AC2896" s="35"/>
      <c r="AD2896"/>
      <c r="AE2896"/>
      <c r="AF2896"/>
      <c r="AG2896"/>
      <c r="AH2896"/>
      <c r="AI2896"/>
      <c r="AJ2896"/>
      <c r="AK2896"/>
      <c r="AL2896"/>
      <c r="AM2896"/>
      <c r="AN2896"/>
      <c r="AS2896" s="41"/>
      <c r="AV2896" s="41"/>
      <c r="AW2896" s="41"/>
      <c r="AZ2896" s="41"/>
    </row>
    <row r="2897" spans="1:52" ht="14.5" x14ac:dyDescent="0.35">
      <c r="A2897"/>
      <c r="B2897"/>
      <c r="C2897"/>
      <c r="D2897"/>
      <c r="E2897"/>
      <c r="F2897"/>
      <c r="G2897"/>
      <c r="H2897"/>
      <c r="I2897" s="35"/>
      <c r="J2897"/>
      <c r="K2897"/>
      <c r="L2897"/>
      <c r="M2897"/>
      <c r="N2897"/>
      <c r="O2897"/>
      <c r="P2897"/>
      <c r="Q2897"/>
      <c r="R2897"/>
      <c r="S2897" s="35"/>
      <c r="T2897"/>
      <c r="U2897"/>
      <c r="V2897"/>
      <c r="W2897"/>
      <c r="X2897"/>
      <c r="Y2897"/>
      <c r="Z2897"/>
      <c r="AA2897"/>
      <c r="AB2897"/>
      <c r="AC2897" s="35"/>
      <c r="AD2897"/>
      <c r="AE2897"/>
      <c r="AF2897"/>
      <c r="AG2897"/>
      <c r="AH2897"/>
      <c r="AI2897"/>
      <c r="AJ2897"/>
      <c r="AK2897"/>
      <c r="AL2897"/>
      <c r="AM2897"/>
      <c r="AN2897"/>
      <c r="AS2897" s="41"/>
      <c r="AV2897" s="41"/>
      <c r="AW2897" s="41"/>
      <c r="AZ2897" s="41"/>
    </row>
    <row r="2898" spans="1:52" ht="14.5" x14ac:dyDescent="0.35">
      <c r="A2898"/>
      <c r="B2898"/>
      <c r="C2898"/>
      <c r="D2898"/>
      <c r="E2898"/>
      <c r="F2898"/>
      <c r="G2898"/>
      <c r="H2898"/>
      <c r="I2898" s="35"/>
      <c r="J2898"/>
      <c r="K2898"/>
      <c r="L2898"/>
      <c r="M2898"/>
      <c r="N2898"/>
      <c r="O2898"/>
      <c r="P2898"/>
      <c r="Q2898"/>
      <c r="R2898"/>
      <c r="S2898" s="35"/>
      <c r="T2898"/>
      <c r="U2898"/>
      <c r="V2898"/>
      <c r="W2898"/>
      <c r="X2898"/>
      <c r="Y2898"/>
      <c r="Z2898"/>
      <c r="AA2898"/>
      <c r="AB2898"/>
      <c r="AC2898" s="35"/>
      <c r="AD2898"/>
      <c r="AE2898"/>
      <c r="AF2898"/>
      <c r="AG2898"/>
      <c r="AH2898"/>
      <c r="AI2898"/>
      <c r="AJ2898"/>
      <c r="AK2898"/>
      <c r="AL2898"/>
      <c r="AM2898"/>
      <c r="AN2898"/>
      <c r="AS2898" s="41"/>
      <c r="AV2898" s="41"/>
      <c r="AW2898" s="41"/>
      <c r="AZ2898" s="41"/>
    </row>
    <row r="2899" spans="1:52" ht="14.5" x14ac:dyDescent="0.35">
      <c r="A2899"/>
      <c r="B2899"/>
      <c r="C2899"/>
      <c r="D2899"/>
      <c r="E2899"/>
      <c r="F2899"/>
      <c r="G2899"/>
      <c r="H2899"/>
      <c r="I2899" s="35"/>
      <c r="J2899"/>
      <c r="K2899"/>
      <c r="L2899"/>
      <c r="M2899"/>
      <c r="N2899"/>
      <c r="O2899"/>
      <c r="P2899"/>
      <c r="Q2899"/>
      <c r="R2899"/>
      <c r="S2899" s="35"/>
      <c r="T2899"/>
      <c r="U2899"/>
      <c r="V2899"/>
      <c r="W2899"/>
      <c r="X2899"/>
      <c r="Y2899"/>
      <c r="Z2899"/>
      <c r="AA2899"/>
      <c r="AB2899"/>
      <c r="AC2899" s="35"/>
      <c r="AD2899"/>
      <c r="AE2899"/>
      <c r="AF2899"/>
      <c r="AG2899"/>
      <c r="AH2899"/>
      <c r="AI2899"/>
      <c r="AJ2899"/>
      <c r="AK2899"/>
      <c r="AL2899"/>
      <c r="AM2899"/>
      <c r="AN2899"/>
      <c r="AS2899" s="41"/>
      <c r="AV2899" s="41"/>
      <c r="AW2899" s="41"/>
      <c r="AZ2899" s="41"/>
    </row>
    <row r="2900" spans="1:52" ht="14.5" x14ac:dyDescent="0.35">
      <c r="A2900"/>
      <c r="B2900"/>
      <c r="C2900"/>
      <c r="D2900"/>
      <c r="E2900"/>
      <c r="F2900"/>
      <c r="G2900"/>
      <c r="H2900"/>
      <c r="I2900" s="35"/>
      <c r="J2900"/>
      <c r="K2900"/>
      <c r="L2900"/>
      <c r="M2900"/>
      <c r="N2900"/>
      <c r="O2900"/>
      <c r="P2900"/>
      <c r="Q2900"/>
      <c r="R2900"/>
      <c r="S2900" s="35"/>
      <c r="T2900"/>
      <c r="U2900"/>
      <c r="V2900"/>
      <c r="W2900"/>
      <c r="X2900"/>
      <c r="Y2900"/>
      <c r="Z2900"/>
      <c r="AA2900"/>
      <c r="AB2900"/>
      <c r="AC2900" s="35"/>
      <c r="AD2900"/>
      <c r="AE2900"/>
      <c r="AF2900"/>
      <c r="AG2900"/>
      <c r="AH2900"/>
      <c r="AI2900"/>
      <c r="AJ2900"/>
      <c r="AK2900"/>
      <c r="AL2900"/>
      <c r="AM2900"/>
      <c r="AN2900"/>
      <c r="AS2900" s="41"/>
      <c r="AV2900" s="41"/>
      <c r="AW2900" s="41"/>
      <c r="AZ2900" s="41"/>
    </row>
    <row r="2901" spans="1:52" ht="14.5" x14ac:dyDescent="0.35">
      <c r="A2901"/>
      <c r="B2901"/>
      <c r="C2901"/>
      <c r="D2901"/>
      <c r="E2901"/>
      <c r="F2901"/>
      <c r="G2901"/>
      <c r="H2901"/>
      <c r="I2901" s="35"/>
      <c r="J2901"/>
      <c r="K2901"/>
      <c r="L2901"/>
      <c r="M2901"/>
      <c r="N2901"/>
      <c r="O2901"/>
      <c r="P2901"/>
      <c r="Q2901"/>
      <c r="R2901"/>
      <c r="S2901" s="35"/>
      <c r="T2901"/>
      <c r="U2901"/>
      <c r="V2901"/>
      <c r="W2901"/>
      <c r="X2901"/>
      <c r="Y2901"/>
      <c r="Z2901"/>
      <c r="AA2901"/>
      <c r="AB2901"/>
      <c r="AC2901" s="35"/>
      <c r="AD2901"/>
      <c r="AE2901"/>
      <c r="AF2901"/>
      <c r="AG2901"/>
      <c r="AH2901"/>
      <c r="AI2901"/>
      <c r="AJ2901"/>
      <c r="AK2901"/>
      <c r="AL2901"/>
      <c r="AM2901"/>
      <c r="AN2901"/>
      <c r="AS2901" s="41"/>
      <c r="AV2901" s="41"/>
      <c r="AW2901" s="41"/>
      <c r="AZ2901" s="41"/>
    </row>
    <row r="2902" spans="1:52" ht="14.5" x14ac:dyDescent="0.35">
      <c r="A2902"/>
      <c r="B2902"/>
      <c r="C2902"/>
      <c r="D2902"/>
      <c r="E2902"/>
      <c r="F2902"/>
      <c r="G2902"/>
      <c r="H2902"/>
      <c r="I2902" s="35"/>
      <c r="J2902"/>
      <c r="K2902"/>
      <c r="L2902"/>
      <c r="M2902"/>
      <c r="N2902"/>
      <c r="O2902"/>
      <c r="P2902"/>
      <c r="Q2902"/>
      <c r="R2902"/>
      <c r="S2902" s="35"/>
      <c r="T2902"/>
      <c r="U2902"/>
      <c r="V2902"/>
      <c r="W2902"/>
      <c r="X2902"/>
      <c r="Y2902"/>
      <c r="Z2902"/>
      <c r="AA2902"/>
      <c r="AB2902"/>
      <c r="AC2902" s="35"/>
      <c r="AD2902"/>
      <c r="AE2902"/>
      <c r="AF2902"/>
      <c r="AG2902"/>
      <c r="AH2902"/>
      <c r="AI2902"/>
      <c r="AJ2902"/>
      <c r="AK2902"/>
      <c r="AL2902"/>
      <c r="AM2902"/>
      <c r="AN2902"/>
      <c r="AS2902" s="41"/>
      <c r="AV2902" s="41"/>
      <c r="AW2902" s="41"/>
      <c r="AZ2902" s="41"/>
    </row>
    <row r="2903" spans="1:52" ht="14.5" x14ac:dyDescent="0.35">
      <c r="A2903"/>
      <c r="B2903"/>
      <c r="C2903"/>
      <c r="D2903"/>
      <c r="E2903"/>
      <c r="F2903"/>
      <c r="G2903"/>
      <c r="H2903"/>
      <c r="I2903" s="35"/>
      <c r="J2903"/>
      <c r="K2903"/>
      <c r="L2903"/>
      <c r="M2903"/>
      <c r="N2903"/>
      <c r="O2903"/>
      <c r="P2903"/>
      <c r="Q2903"/>
      <c r="R2903"/>
      <c r="S2903" s="35"/>
      <c r="T2903"/>
      <c r="U2903"/>
      <c r="V2903"/>
      <c r="W2903"/>
      <c r="X2903"/>
      <c r="Y2903"/>
      <c r="Z2903"/>
      <c r="AA2903"/>
      <c r="AB2903"/>
      <c r="AC2903" s="35"/>
      <c r="AD2903"/>
      <c r="AE2903"/>
      <c r="AF2903"/>
      <c r="AG2903"/>
      <c r="AH2903"/>
      <c r="AI2903"/>
      <c r="AJ2903"/>
      <c r="AK2903"/>
      <c r="AL2903"/>
      <c r="AM2903"/>
      <c r="AN2903"/>
      <c r="AS2903" s="41"/>
      <c r="AV2903" s="41"/>
      <c r="AW2903" s="41"/>
      <c r="AZ2903" s="41"/>
    </row>
    <row r="2904" spans="1:52" ht="14.5" x14ac:dyDescent="0.35">
      <c r="A2904"/>
      <c r="B2904"/>
      <c r="C2904"/>
      <c r="D2904"/>
      <c r="E2904"/>
      <c r="F2904"/>
      <c r="G2904"/>
      <c r="H2904"/>
      <c r="I2904" s="35"/>
      <c r="J2904"/>
      <c r="K2904"/>
      <c r="L2904"/>
      <c r="M2904"/>
      <c r="N2904"/>
      <c r="O2904"/>
      <c r="P2904"/>
      <c r="Q2904"/>
      <c r="R2904"/>
      <c r="S2904" s="35"/>
      <c r="T2904"/>
      <c r="U2904"/>
      <c r="V2904"/>
      <c r="W2904"/>
      <c r="X2904"/>
      <c r="Y2904"/>
      <c r="Z2904"/>
      <c r="AA2904"/>
      <c r="AB2904"/>
      <c r="AC2904" s="35"/>
      <c r="AD2904"/>
      <c r="AE2904"/>
      <c r="AF2904"/>
      <c r="AG2904"/>
      <c r="AH2904"/>
      <c r="AI2904"/>
      <c r="AJ2904"/>
      <c r="AK2904"/>
      <c r="AL2904"/>
      <c r="AM2904"/>
      <c r="AN2904"/>
      <c r="AS2904" s="41"/>
      <c r="AV2904" s="41"/>
      <c r="AW2904" s="41"/>
      <c r="AZ2904" s="41"/>
    </row>
    <row r="2905" spans="1:52" ht="14.5" x14ac:dyDescent="0.35">
      <c r="A2905"/>
      <c r="B2905"/>
      <c r="C2905"/>
      <c r="D2905"/>
      <c r="E2905"/>
      <c r="F2905"/>
      <c r="G2905"/>
      <c r="H2905"/>
      <c r="I2905" s="35"/>
      <c r="J2905"/>
      <c r="K2905"/>
      <c r="L2905"/>
      <c r="M2905"/>
      <c r="N2905"/>
      <c r="O2905"/>
      <c r="P2905"/>
      <c r="Q2905"/>
      <c r="R2905"/>
      <c r="S2905" s="35"/>
      <c r="T2905"/>
      <c r="U2905"/>
      <c r="V2905"/>
      <c r="W2905"/>
      <c r="X2905"/>
      <c r="Y2905"/>
      <c r="Z2905"/>
      <c r="AA2905"/>
      <c r="AB2905"/>
      <c r="AC2905" s="35"/>
      <c r="AD2905"/>
      <c r="AE2905"/>
      <c r="AF2905"/>
      <c r="AG2905"/>
      <c r="AH2905"/>
      <c r="AI2905"/>
      <c r="AJ2905"/>
      <c r="AK2905"/>
      <c r="AL2905"/>
      <c r="AM2905"/>
      <c r="AN2905"/>
      <c r="AS2905" s="41"/>
      <c r="AV2905" s="41"/>
      <c r="AW2905" s="41"/>
      <c r="AZ2905" s="41"/>
    </row>
    <row r="2906" spans="1:52" ht="14.5" x14ac:dyDescent="0.35">
      <c r="A2906"/>
      <c r="B2906"/>
      <c r="C2906"/>
      <c r="D2906"/>
      <c r="E2906"/>
      <c r="F2906"/>
      <c r="G2906"/>
      <c r="H2906"/>
      <c r="I2906" s="35"/>
      <c r="J2906"/>
      <c r="K2906"/>
      <c r="L2906"/>
      <c r="M2906"/>
      <c r="N2906"/>
      <c r="O2906"/>
      <c r="P2906"/>
      <c r="Q2906"/>
      <c r="R2906"/>
      <c r="S2906" s="35"/>
      <c r="T2906"/>
      <c r="U2906"/>
      <c r="V2906"/>
      <c r="W2906"/>
      <c r="X2906"/>
      <c r="Y2906"/>
      <c r="Z2906"/>
      <c r="AA2906"/>
      <c r="AB2906"/>
      <c r="AC2906" s="35"/>
      <c r="AD2906"/>
      <c r="AE2906"/>
      <c r="AF2906"/>
      <c r="AG2906"/>
      <c r="AH2906"/>
      <c r="AI2906"/>
      <c r="AJ2906"/>
      <c r="AK2906"/>
      <c r="AL2906"/>
      <c r="AM2906"/>
      <c r="AN2906"/>
      <c r="AS2906" s="41"/>
      <c r="AV2906" s="41"/>
      <c r="AW2906" s="41"/>
      <c r="AZ2906" s="41"/>
    </row>
    <row r="2907" spans="1:52" ht="14.5" x14ac:dyDescent="0.35">
      <c r="A2907"/>
      <c r="B2907"/>
      <c r="C2907"/>
      <c r="D2907"/>
      <c r="E2907"/>
      <c r="F2907"/>
      <c r="G2907"/>
      <c r="H2907"/>
      <c r="I2907" s="35"/>
      <c r="J2907"/>
      <c r="K2907"/>
      <c r="L2907"/>
      <c r="M2907"/>
      <c r="N2907"/>
      <c r="O2907"/>
      <c r="P2907"/>
      <c r="Q2907"/>
      <c r="R2907"/>
      <c r="S2907" s="35"/>
      <c r="T2907"/>
      <c r="U2907"/>
      <c r="V2907"/>
      <c r="W2907"/>
      <c r="X2907"/>
      <c r="Y2907"/>
      <c r="Z2907"/>
      <c r="AA2907"/>
      <c r="AB2907"/>
      <c r="AC2907" s="35"/>
      <c r="AD2907"/>
      <c r="AE2907"/>
      <c r="AF2907"/>
      <c r="AG2907"/>
      <c r="AH2907"/>
      <c r="AI2907"/>
      <c r="AJ2907"/>
      <c r="AK2907"/>
      <c r="AL2907"/>
      <c r="AM2907"/>
      <c r="AN2907"/>
      <c r="AS2907" s="41"/>
      <c r="AV2907" s="41"/>
      <c r="AW2907" s="41"/>
      <c r="AZ2907" s="41"/>
    </row>
    <row r="2908" spans="1:52" ht="14.5" x14ac:dyDescent="0.35">
      <c r="A2908"/>
      <c r="B2908"/>
      <c r="C2908"/>
      <c r="D2908"/>
      <c r="E2908"/>
      <c r="F2908"/>
      <c r="G2908"/>
      <c r="H2908"/>
      <c r="I2908" s="35"/>
      <c r="J2908"/>
      <c r="K2908"/>
      <c r="L2908"/>
      <c r="M2908"/>
      <c r="N2908"/>
      <c r="O2908"/>
      <c r="P2908"/>
      <c r="Q2908"/>
      <c r="R2908"/>
      <c r="S2908" s="35"/>
      <c r="T2908"/>
      <c r="U2908"/>
      <c r="V2908"/>
      <c r="W2908"/>
      <c r="X2908"/>
      <c r="Y2908"/>
      <c r="Z2908"/>
      <c r="AA2908"/>
      <c r="AB2908"/>
      <c r="AC2908" s="35"/>
      <c r="AD2908"/>
      <c r="AE2908"/>
      <c r="AF2908"/>
      <c r="AG2908"/>
      <c r="AH2908"/>
      <c r="AI2908"/>
      <c r="AJ2908"/>
      <c r="AK2908"/>
      <c r="AL2908"/>
      <c r="AM2908"/>
      <c r="AN2908"/>
      <c r="AS2908" s="41"/>
      <c r="AV2908" s="41"/>
      <c r="AW2908" s="41"/>
      <c r="AZ2908" s="41"/>
    </row>
    <row r="2909" spans="1:52" ht="14.5" x14ac:dyDescent="0.35">
      <c r="A2909"/>
      <c r="B2909"/>
      <c r="C2909"/>
      <c r="D2909"/>
      <c r="E2909"/>
      <c r="F2909"/>
      <c r="G2909"/>
      <c r="H2909"/>
      <c r="I2909" s="35"/>
      <c r="J2909"/>
      <c r="K2909"/>
      <c r="L2909"/>
      <c r="M2909"/>
      <c r="N2909"/>
      <c r="O2909"/>
      <c r="P2909"/>
      <c r="Q2909"/>
      <c r="R2909"/>
      <c r="S2909" s="35"/>
      <c r="T2909"/>
      <c r="U2909"/>
      <c r="V2909"/>
      <c r="W2909"/>
      <c r="X2909"/>
      <c r="Y2909"/>
      <c r="Z2909"/>
      <c r="AA2909"/>
      <c r="AB2909"/>
      <c r="AC2909" s="35"/>
      <c r="AD2909"/>
      <c r="AE2909"/>
      <c r="AF2909"/>
      <c r="AG2909"/>
      <c r="AH2909"/>
      <c r="AI2909"/>
      <c r="AJ2909"/>
      <c r="AK2909"/>
      <c r="AL2909"/>
      <c r="AM2909"/>
      <c r="AN2909"/>
      <c r="AS2909" s="41"/>
      <c r="AV2909" s="41"/>
      <c r="AW2909" s="41"/>
      <c r="AZ2909" s="41"/>
    </row>
    <row r="2910" spans="1:52" ht="14.5" x14ac:dyDescent="0.35">
      <c r="A2910"/>
      <c r="B2910"/>
      <c r="C2910"/>
      <c r="D2910"/>
      <c r="E2910"/>
      <c r="F2910"/>
      <c r="G2910"/>
      <c r="H2910"/>
      <c r="I2910" s="35"/>
      <c r="J2910"/>
      <c r="K2910"/>
      <c r="L2910"/>
      <c r="M2910"/>
      <c r="N2910"/>
      <c r="O2910"/>
      <c r="P2910"/>
      <c r="Q2910"/>
      <c r="R2910"/>
      <c r="S2910" s="35"/>
      <c r="T2910"/>
      <c r="U2910"/>
      <c r="V2910"/>
      <c r="W2910"/>
      <c r="X2910"/>
      <c r="Y2910"/>
      <c r="Z2910"/>
      <c r="AA2910"/>
      <c r="AB2910"/>
      <c r="AC2910" s="35"/>
      <c r="AD2910"/>
      <c r="AE2910"/>
      <c r="AF2910"/>
      <c r="AG2910"/>
      <c r="AH2910"/>
      <c r="AI2910"/>
      <c r="AJ2910"/>
      <c r="AK2910"/>
      <c r="AL2910"/>
      <c r="AM2910"/>
      <c r="AN2910"/>
      <c r="AS2910" s="41"/>
      <c r="AV2910" s="41"/>
      <c r="AW2910" s="41"/>
      <c r="AZ2910" s="41"/>
    </row>
    <row r="2911" spans="1:52" ht="14.5" x14ac:dyDescent="0.35">
      <c r="A2911"/>
      <c r="B2911"/>
      <c r="C2911"/>
      <c r="D2911"/>
      <c r="E2911"/>
      <c r="F2911"/>
      <c r="G2911"/>
      <c r="H2911"/>
      <c r="I2911" s="35"/>
      <c r="J2911"/>
      <c r="K2911"/>
      <c r="L2911"/>
      <c r="M2911"/>
      <c r="N2911"/>
      <c r="O2911"/>
      <c r="P2911"/>
      <c r="Q2911"/>
      <c r="R2911"/>
      <c r="S2911" s="35"/>
      <c r="T2911"/>
      <c r="U2911"/>
      <c r="V2911"/>
      <c r="W2911"/>
      <c r="X2911"/>
      <c r="Y2911"/>
      <c r="Z2911"/>
      <c r="AA2911"/>
      <c r="AB2911"/>
      <c r="AC2911" s="35"/>
      <c r="AD2911"/>
      <c r="AE2911"/>
      <c r="AF2911"/>
      <c r="AG2911"/>
      <c r="AH2911"/>
      <c r="AI2911"/>
      <c r="AJ2911"/>
      <c r="AK2911"/>
      <c r="AL2911"/>
      <c r="AM2911"/>
      <c r="AN2911"/>
      <c r="AS2911" s="41"/>
      <c r="AV2911" s="41"/>
      <c r="AW2911" s="41"/>
      <c r="AZ2911" s="41"/>
    </row>
    <row r="2912" spans="1:52" ht="14.5" x14ac:dyDescent="0.35">
      <c r="A2912"/>
      <c r="B2912"/>
      <c r="C2912"/>
      <c r="D2912"/>
      <c r="E2912"/>
      <c r="F2912"/>
      <c r="G2912"/>
      <c r="H2912"/>
      <c r="I2912" s="35"/>
      <c r="J2912"/>
      <c r="K2912"/>
      <c r="L2912"/>
      <c r="M2912"/>
      <c r="N2912"/>
      <c r="O2912"/>
      <c r="P2912"/>
      <c r="Q2912"/>
      <c r="R2912"/>
      <c r="S2912" s="35"/>
      <c r="T2912"/>
      <c r="U2912"/>
      <c r="V2912"/>
      <c r="W2912"/>
      <c r="X2912"/>
      <c r="Y2912"/>
      <c r="Z2912"/>
      <c r="AA2912"/>
      <c r="AB2912"/>
      <c r="AC2912" s="35"/>
      <c r="AD2912"/>
      <c r="AE2912"/>
      <c r="AF2912"/>
      <c r="AG2912"/>
      <c r="AH2912"/>
      <c r="AI2912"/>
      <c r="AJ2912"/>
      <c r="AK2912"/>
      <c r="AL2912"/>
      <c r="AM2912"/>
      <c r="AN2912"/>
      <c r="AS2912" s="41"/>
      <c r="AV2912" s="41"/>
      <c r="AW2912" s="41"/>
      <c r="AZ2912" s="41"/>
    </row>
    <row r="2913" spans="1:52" ht="14.5" x14ac:dyDescent="0.35">
      <c r="A2913"/>
      <c r="B2913"/>
      <c r="C2913"/>
      <c r="D2913"/>
      <c r="E2913"/>
      <c r="F2913"/>
      <c r="G2913"/>
      <c r="H2913"/>
      <c r="I2913" s="35"/>
      <c r="J2913"/>
      <c r="K2913"/>
      <c r="L2913"/>
      <c r="M2913"/>
      <c r="N2913"/>
      <c r="O2913"/>
      <c r="P2913"/>
      <c r="Q2913"/>
      <c r="R2913"/>
      <c r="S2913" s="35"/>
      <c r="T2913"/>
      <c r="U2913"/>
      <c r="V2913"/>
      <c r="W2913"/>
      <c r="X2913"/>
      <c r="Y2913"/>
      <c r="Z2913"/>
      <c r="AA2913"/>
      <c r="AB2913"/>
      <c r="AC2913" s="35"/>
      <c r="AD2913"/>
      <c r="AE2913"/>
      <c r="AF2913"/>
      <c r="AG2913"/>
      <c r="AH2913"/>
      <c r="AI2913"/>
      <c r="AJ2913"/>
      <c r="AK2913"/>
      <c r="AL2913"/>
      <c r="AM2913"/>
      <c r="AN2913"/>
      <c r="AS2913" s="41"/>
      <c r="AV2913" s="41"/>
      <c r="AW2913" s="41"/>
      <c r="AZ2913" s="41"/>
    </row>
    <row r="2914" spans="1:52" ht="14.5" x14ac:dyDescent="0.35">
      <c r="A2914"/>
      <c r="B2914"/>
      <c r="C2914"/>
      <c r="D2914"/>
      <c r="E2914"/>
      <c r="F2914"/>
      <c r="G2914"/>
      <c r="H2914"/>
      <c r="I2914" s="35"/>
      <c r="J2914"/>
      <c r="K2914"/>
      <c r="L2914"/>
      <c r="M2914"/>
      <c r="N2914"/>
      <c r="O2914"/>
      <c r="P2914"/>
      <c r="Q2914"/>
      <c r="R2914"/>
      <c r="S2914" s="35"/>
      <c r="T2914"/>
      <c r="U2914"/>
      <c r="V2914"/>
      <c r="W2914"/>
      <c r="X2914"/>
      <c r="Y2914"/>
      <c r="Z2914"/>
      <c r="AA2914"/>
      <c r="AB2914"/>
      <c r="AC2914" s="35"/>
      <c r="AD2914"/>
      <c r="AE2914"/>
      <c r="AF2914"/>
      <c r="AG2914"/>
      <c r="AH2914"/>
      <c r="AI2914"/>
      <c r="AJ2914"/>
      <c r="AK2914"/>
      <c r="AL2914"/>
      <c r="AM2914"/>
      <c r="AN2914"/>
      <c r="AS2914" s="41"/>
      <c r="AV2914" s="41"/>
      <c r="AW2914" s="41"/>
      <c r="AZ2914" s="41"/>
    </row>
    <row r="2915" spans="1:52" ht="14.5" x14ac:dyDescent="0.35">
      <c r="A2915"/>
      <c r="B2915"/>
      <c r="C2915"/>
      <c r="D2915"/>
      <c r="E2915"/>
      <c r="F2915"/>
      <c r="G2915"/>
      <c r="H2915"/>
      <c r="I2915" s="35"/>
      <c r="J2915"/>
      <c r="K2915"/>
      <c r="L2915"/>
      <c r="M2915"/>
      <c r="N2915"/>
      <c r="O2915"/>
      <c r="P2915"/>
      <c r="Q2915"/>
      <c r="R2915"/>
      <c r="S2915" s="35"/>
      <c r="T2915"/>
      <c r="U2915"/>
      <c r="V2915"/>
      <c r="W2915"/>
      <c r="X2915"/>
      <c r="Y2915"/>
      <c r="Z2915"/>
      <c r="AA2915"/>
      <c r="AB2915"/>
      <c r="AC2915" s="35"/>
      <c r="AD2915"/>
      <c r="AE2915"/>
      <c r="AF2915"/>
      <c r="AG2915"/>
      <c r="AH2915"/>
      <c r="AI2915"/>
      <c r="AJ2915"/>
      <c r="AK2915"/>
      <c r="AL2915"/>
      <c r="AM2915"/>
      <c r="AN2915"/>
      <c r="AS2915" s="41"/>
      <c r="AV2915" s="41"/>
      <c r="AW2915" s="41"/>
      <c r="AZ2915" s="41"/>
    </row>
    <row r="2916" spans="1:52" ht="14.5" x14ac:dyDescent="0.35">
      <c r="A2916"/>
      <c r="B2916"/>
      <c r="C2916"/>
      <c r="D2916"/>
      <c r="E2916"/>
      <c r="F2916"/>
      <c r="G2916"/>
      <c r="H2916"/>
      <c r="I2916" s="35"/>
      <c r="J2916"/>
      <c r="K2916"/>
      <c r="L2916"/>
      <c r="M2916"/>
      <c r="N2916"/>
      <c r="O2916"/>
      <c r="P2916"/>
      <c r="Q2916"/>
      <c r="R2916"/>
      <c r="S2916" s="35"/>
      <c r="T2916"/>
      <c r="U2916"/>
      <c r="V2916"/>
      <c r="W2916"/>
      <c r="X2916"/>
      <c r="Y2916"/>
      <c r="Z2916"/>
      <c r="AA2916"/>
      <c r="AB2916"/>
      <c r="AC2916" s="35"/>
      <c r="AD2916"/>
      <c r="AE2916"/>
      <c r="AF2916"/>
      <c r="AG2916"/>
      <c r="AH2916"/>
      <c r="AI2916"/>
      <c r="AJ2916"/>
      <c r="AK2916"/>
      <c r="AL2916"/>
      <c r="AM2916"/>
      <c r="AN2916"/>
      <c r="AS2916" s="41"/>
      <c r="AV2916" s="41"/>
      <c r="AW2916" s="41"/>
      <c r="AZ2916" s="41"/>
    </row>
    <row r="2917" spans="1:52" ht="14.5" x14ac:dyDescent="0.35">
      <c r="A2917"/>
      <c r="B2917"/>
      <c r="C2917"/>
      <c r="D2917"/>
      <c r="E2917"/>
      <c r="F2917"/>
      <c r="G2917"/>
      <c r="H2917"/>
      <c r="I2917" s="35"/>
      <c r="J2917"/>
      <c r="K2917"/>
      <c r="L2917"/>
      <c r="M2917"/>
      <c r="N2917"/>
      <c r="O2917"/>
      <c r="P2917"/>
      <c r="Q2917"/>
      <c r="R2917"/>
      <c r="S2917" s="35"/>
      <c r="T2917"/>
      <c r="U2917"/>
      <c r="V2917"/>
      <c r="W2917"/>
      <c r="X2917"/>
      <c r="Y2917"/>
      <c r="Z2917"/>
      <c r="AA2917"/>
      <c r="AB2917"/>
      <c r="AC2917" s="35"/>
      <c r="AD2917"/>
      <c r="AE2917"/>
      <c r="AF2917"/>
      <c r="AG2917"/>
      <c r="AH2917"/>
      <c r="AI2917"/>
      <c r="AJ2917"/>
      <c r="AK2917"/>
      <c r="AL2917"/>
      <c r="AM2917"/>
      <c r="AN2917"/>
      <c r="AS2917" s="41"/>
      <c r="AV2917" s="41"/>
      <c r="AW2917" s="41"/>
      <c r="AZ2917" s="41"/>
    </row>
    <row r="2918" spans="1:52" ht="14.5" x14ac:dyDescent="0.35">
      <c r="A2918"/>
      <c r="B2918"/>
      <c r="C2918"/>
      <c r="D2918"/>
      <c r="E2918"/>
      <c r="F2918"/>
      <c r="G2918"/>
      <c r="H2918"/>
      <c r="I2918" s="35"/>
      <c r="J2918"/>
      <c r="K2918"/>
      <c r="L2918"/>
      <c r="M2918"/>
      <c r="N2918"/>
      <c r="O2918"/>
      <c r="P2918"/>
      <c r="Q2918"/>
      <c r="R2918"/>
      <c r="S2918" s="35"/>
      <c r="T2918"/>
      <c r="U2918"/>
      <c r="V2918"/>
      <c r="W2918"/>
      <c r="X2918"/>
      <c r="Y2918"/>
      <c r="Z2918"/>
      <c r="AA2918"/>
      <c r="AB2918"/>
      <c r="AC2918" s="35"/>
      <c r="AD2918"/>
      <c r="AE2918"/>
      <c r="AF2918"/>
      <c r="AG2918"/>
      <c r="AH2918"/>
      <c r="AI2918"/>
      <c r="AJ2918"/>
      <c r="AK2918"/>
      <c r="AL2918"/>
      <c r="AM2918"/>
      <c r="AN2918"/>
      <c r="AS2918" s="41"/>
      <c r="AV2918" s="41"/>
      <c r="AW2918" s="41"/>
      <c r="AZ2918" s="41"/>
    </row>
    <row r="2919" spans="1:52" ht="14.5" x14ac:dyDescent="0.35">
      <c r="A2919"/>
      <c r="B2919"/>
      <c r="C2919"/>
      <c r="D2919"/>
      <c r="E2919"/>
      <c r="F2919"/>
      <c r="G2919"/>
      <c r="H2919"/>
      <c r="I2919" s="35"/>
      <c r="J2919"/>
      <c r="K2919"/>
      <c r="L2919"/>
      <c r="M2919"/>
      <c r="N2919"/>
      <c r="O2919"/>
      <c r="P2919"/>
      <c r="Q2919"/>
      <c r="R2919"/>
      <c r="S2919" s="35"/>
      <c r="T2919"/>
      <c r="U2919"/>
      <c r="V2919"/>
      <c r="W2919"/>
      <c r="X2919"/>
      <c r="Y2919"/>
      <c r="Z2919"/>
      <c r="AA2919"/>
      <c r="AB2919"/>
      <c r="AC2919" s="35"/>
      <c r="AD2919"/>
      <c r="AE2919"/>
      <c r="AF2919"/>
      <c r="AG2919"/>
      <c r="AH2919"/>
      <c r="AI2919"/>
      <c r="AJ2919"/>
      <c r="AK2919"/>
      <c r="AL2919"/>
      <c r="AM2919"/>
      <c r="AN2919"/>
      <c r="AS2919" s="41"/>
      <c r="AV2919" s="41"/>
      <c r="AW2919" s="41"/>
      <c r="AZ2919" s="41"/>
    </row>
    <row r="2920" spans="1:52" ht="14.5" x14ac:dyDescent="0.35">
      <c r="A2920"/>
      <c r="B2920"/>
      <c r="C2920"/>
      <c r="D2920"/>
      <c r="E2920"/>
      <c r="F2920"/>
      <c r="G2920"/>
      <c r="H2920"/>
      <c r="I2920" s="35"/>
      <c r="J2920"/>
      <c r="K2920"/>
      <c r="L2920"/>
      <c r="M2920"/>
      <c r="N2920"/>
      <c r="O2920"/>
      <c r="P2920"/>
      <c r="Q2920"/>
      <c r="R2920"/>
      <c r="S2920" s="35"/>
      <c r="T2920"/>
      <c r="U2920"/>
      <c r="V2920"/>
      <c r="W2920"/>
      <c r="X2920"/>
      <c r="Y2920"/>
      <c r="Z2920"/>
      <c r="AA2920"/>
      <c r="AB2920"/>
      <c r="AC2920" s="35"/>
      <c r="AD2920"/>
      <c r="AE2920"/>
      <c r="AF2920"/>
      <c r="AG2920"/>
      <c r="AH2920"/>
      <c r="AI2920"/>
      <c r="AJ2920"/>
      <c r="AK2920"/>
      <c r="AL2920"/>
      <c r="AM2920"/>
      <c r="AN2920"/>
      <c r="AS2920" s="41"/>
      <c r="AV2920" s="41"/>
      <c r="AW2920" s="41"/>
      <c r="AZ2920" s="41"/>
    </row>
    <row r="2921" spans="1:52" ht="14.5" x14ac:dyDescent="0.35">
      <c r="A2921"/>
      <c r="B2921"/>
      <c r="C2921"/>
      <c r="D2921"/>
      <c r="E2921"/>
      <c r="F2921"/>
      <c r="G2921"/>
      <c r="H2921"/>
      <c r="I2921" s="35"/>
      <c r="J2921"/>
      <c r="K2921"/>
      <c r="L2921"/>
      <c r="M2921"/>
      <c r="N2921"/>
      <c r="O2921"/>
      <c r="P2921"/>
      <c r="Q2921"/>
      <c r="R2921"/>
      <c r="S2921" s="35"/>
      <c r="T2921"/>
      <c r="U2921"/>
      <c r="V2921"/>
      <c r="W2921"/>
      <c r="X2921"/>
      <c r="Y2921"/>
      <c r="Z2921"/>
      <c r="AA2921"/>
      <c r="AB2921"/>
      <c r="AC2921" s="35"/>
      <c r="AD2921"/>
      <c r="AE2921"/>
      <c r="AF2921"/>
      <c r="AG2921"/>
      <c r="AH2921"/>
      <c r="AI2921"/>
      <c r="AJ2921"/>
      <c r="AK2921"/>
      <c r="AL2921"/>
      <c r="AM2921"/>
      <c r="AN2921"/>
      <c r="AS2921" s="41"/>
      <c r="AV2921" s="41"/>
      <c r="AW2921" s="41"/>
      <c r="AZ2921" s="41"/>
    </row>
    <row r="2922" spans="1:52" ht="14.5" x14ac:dyDescent="0.35">
      <c r="A2922"/>
      <c r="B2922"/>
      <c r="C2922"/>
      <c r="D2922"/>
      <c r="E2922"/>
      <c r="F2922"/>
      <c r="G2922"/>
      <c r="H2922"/>
      <c r="I2922" s="35"/>
      <c r="J2922"/>
      <c r="K2922"/>
      <c r="L2922"/>
      <c r="M2922"/>
      <c r="N2922"/>
      <c r="O2922"/>
      <c r="P2922"/>
      <c r="Q2922"/>
      <c r="R2922"/>
      <c r="S2922" s="35"/>
      <c r="T2922"/>
      <c r="U2922"/>
      <c r="V2922"/>
      <c r="W2922"/>
      <c r="X2922"/>
      <c r="Y2922"/>
      <c r="Z2922"/>
      <c r="AA2922"/>
      <c r="AB2922"/>
      <c r="AC2922" s="35"/>
      <c r="AD2922"/>
      <c r="AE2922"/>
      <c r="AF2922"/>
      <c r="AG2922"/>
      <c r="AH2922"/>
      <c r="AI2922"/>
      <c r="AJ2922"/>
      <c r="AK2922"/>
      <c r="AL2922"/>
      <c r="AM2922"/>
      <c r="AN2922"/>
      <c r="AS2922" s="41"/>
      <c r="AV2922" s="41"/>
      <c r="AW2922" s="41"/>
      <c r="AZ2922" s="41"/>
    </row>
    <row r="2923" spans="1:52" ht="14.5" x14ac:dyDescent="0.35">
      <c r="A2923"/>
      <c r="B2923"/>
      <c r="C2923"/>
      <c r="D2923"/>
      <c r="E2923"/>
      <c r="F2923"/>
      <c r="G2923"/>
      <c r="H2923"/>
      <c r="I2923" s="35"/>
      <c r="J2923"/>
      <c r="K2923"/>
      <c r="L2923"/>
      <c r="M2923"/>
      <c r="N2923"/>
      <c r="O2923"/>
      <c r="P2923"/>
      <c r="Q2923"/>
      <c r="R2923"/>
      <c r="S2923" s="35"/>
      <c r="T2923"/>
      <c r="U2923"/>
      <c r="V2923"/>
      <c r="W2923"/>
      <c r="X2923"/>
      <c r="Y2923"/>
      <c r="Z2923"/>
      <c r="AA2923"/>
      <c r="AB2923"/>
      <c r="AC2923" s="35"/>
      <c r="AD2923"/>
      <c r="AE2923"/>
      <c r="AF2923"/>
      <c r="AG2923"/>
      <c r="AH2923"/>
      <c r="AI2923"/>
      <c r="AJ2923"/>
      <c r="AK2923"/>
      <c r="AL2923"/>
      <c r="AM2923"/>
      <c r="AN2923"/>
      <c r="AS2923" s="41"/>
      <c r="AV2923" s="41"/>
      <c r="AW2923" s="41"/>
      <c r="AZ2923" s="41"/>
    </row>
    <row r="2924" spans="1:52" ht="14.5" x14ac:dyDescent="0.35">
      <c r="A2924"/>
      <c r="B2924"/>
      <c r="C2924"/>
      <c r="D2924"/>
      <c r="E2924"/>
      <c r="F2924"/>
      <c r="G2924"/>
      <c r="H2924"/>
      <c r="I2924" s="35"/>
      <c r="J2924"/>
      <c r="K2924"/>
      <c r="L2924"/>
      <c r="M2924"/>
      <c r="N2924"/>
      <c r="O2924"/>
      <c r="P2924"/>
      <c r="Q2924"/>
      <c r="R2924"/>
      <c r="S2924" s="35"/>
      <c r="T2924"/>
      <c r="U2924"/>
      <c r="V2924"/>
      <c r="W2924"/>
      <c r="X2924"/>
      <c r="Y2924"/>
      <c r="Z2924"/>
      <c r="AA2924"/>
      <c r="AB2924"/>
      <c r="AC2924" s="35"/>
      <c r="AD2924"/>
      <c r="AE2924"/>
      <c r="AF2924"/>
      <c r="AG2924"/>
      <c r="AH2924"/>
      <c r="AI2924"/>
      <c r="AJ2924"/>
      <c r="AK2924"/>
      <c r="AL2924"/>
      <c r="AM2924"/>
      <c r="AN2924"/>
      <c r="AS2924" s="41"/>
      <c r="AV2924" s="41"/>
      <c r="AW2924" s="41"/>
      <c r="AZ2924" s="41"/>
    </row>
    <row r="2925" spans="1:52" ht="14.5" x14ac:dyDescent="0.35">
      <c r="A2925"/>
      <c r="B2925"/>
      <c r="C2925"/>
      <c r="D2925"/>
      <c r="E2925"/>
      <c r="F2925"/>
      <c r="G2925"/>
      <c r="H2925"/>
      <c r="I2925" s="35"/>
      <c r="J2925"/>
      <c r="K2925"/>
      <c r="L2925"/>
      <c r="M2925"/>
      <c r="N2925"/>
      <c r="O2925"/>
      <c r="P2925"/>
      <c r="Q2925"/>
      <c r="R2925"/>
      <c r="S2925" s="35"/>
      <c r="T2925"/>
      <c r="U2925"/>
      <c r="V2925"/>
      <c r="W2925"/>
      <c r="X2925"/>
      <c r="Y2925"/>
      <c r="Z2925"/>
      <c r="AA2925"/>
      <c r="AB2925"/>
      <c r="AC2925" s="35"/>
      <c r="AD2925"/>
      <c r="AE2925"/>
      <c r="AF2925"/>
      <c r="AG2925"/>
      <c r="AH2925"/>
      <c r="AI2925"/>
      <c r="AJ2925"/>
      <c r="AK2925"/>
      <c r="AL2925"/>
      <c r="AM2925"/>
      <c r="AN2925"/>
      <c r="AS2925" s="41"/>
      <c r="AV2925" s="41"/>
      <c r="AW2925" s="41"/>
      <c r="AZ2925" s="41"/>
    </row>
    <row r="2926" spans="1:52" ht="14.5" x14ac:dyDescent="0.35">
      <c r="A2926"/>
      <c r="B2926"/>
      <c r="C2926"/>
      <c r="D2926"/>
      <c r="E2926"/>
      <c r="F2926"/>
      <c r="G2926"/>
      <c r="H2926"/>
      <c r="I2926" s="35"/>
      <c r="J2926"/>
      <c r="K2926"/>
      <c r="L2926"/>
      <c r="M2926"/>
      <c r="N2926"/>
      <c r="O2926"/>
      <c r="P2926"/>
      <c r="Q2926"/>
      <c r="R2926"/>
      <c r="S2926" s="35"/>
      <c r="T2926"/>
      <c r="U2926"/>
      <c r="V2926"/>
      <c r="W2926"/>
      <c r="X2926"/>
      <c r="Y2926"/>
      <c r="Z2926"/>
      <c r="AA2926"/>
      <c r="AB2926"/>
      <c r="AC2926" s="35"/>
      <c r="AD2926"/>
      <c r="AE2926"/>
      <c r="AF2926"/>
      <c r="AG2926"/>
      <c r="AH2926"/>
      <c r="AI2926"/>
      <c r="AJ2926"/>
      <c r="AK2926"/>
      <c r="AL2926"/>
      <c r="AM2926"/>
      <c r="AN2926"/>
      <c r="AS2926" s="41"/>
      <c r="AV2926" s="41"/>
      <c r="AW2926" s="41"/>
      <c r="AZ2926" s="41"/>
    </row>
    <row r="2927" spans="1:52" ht="14.5" x14ac:dyDescent="0.35">
      <c r="A2927"/>
      <c r="B2927"/>
      <c r="C2927"/>
      <c r="D2927"/>
      <c r="E2927"/>
      <c r="F2927"/>
      <c r="G2927"/>
      <c r="H2927"/>
      <c r="I2927" s="35"/>
      <c r="J2927"/>
      <c r="K2927"/>
      <c r="L2927"/>
      <c r="M2927"/>
      <c r="N2927"/>
      <c r="O2927"/>
      <c r="P2927"/>
      <c r="Q2927"/>
      <c r="R2927"/>
      <c r="S2927" s="35"/>
      <c r="T2927"/>
      <c r="U2927"/>
      <c r="V2927"/>
      <c r="W2927"/>
      <c r="X2927"/>
      <c r="Y2927"/>
      <c r="Z2927"/>
      <c r="AA2927"/>
      <c r="AB2927"/>
      <c r="AC2927" s="35"/>
      <c r="AD2927"/>
      <c r="AE2927"/>
      <c r="AF2927"/>
      <c r="AG2927"/>
      <c r="AH2927"/>
      <c r="AI2927"/>
      <c r="AJ2927"/>
      <c r="AK2927"/>
      <c r="AL2927"/>
      <c r="AM2927"/>
      <c r="AN2927"/>
      <c r="AS2927" s="41"/>
      <c r="AV2927" s="41"/>
      <c r="AW2927" s="41"/>
      <c r="AZ2927" s="41"/>
    </row>
    <row r="2928" spans="1:52" ht="14.5" x14ac:dyDescent="0.35">
      <c r="A2928"/>
      <c r="B2928"/>
      <c r="C2928"/>
      <c r="D2928"/>
      <c r="E2928"/>
      <c r="F2928"/>
      <c r="G2928"/>
      <c r="H2928"/>
      <c r="I2928" s="35"/>
      <c r="J2928"/>
      <c r="K2928"/>
      <c r="L2928"/>
      <c r="M2928"/>
      <c r="N2928"/>
      <c r="O2928"/>
      <c r="P2928"/>
      <c r="Q2928"/>
      <c r="R2928"/>
      <c r="S2928" s="35"/>
      <c r="T2928"/>
      <c r="U2928"/>
      <c r="V2928"/>
      <c r="W2928"/>
      <c r="X2928"/>
      <c r="Y2928"/>
      <c r="Z2928"/>
      <c r="AA2928"/>
      <c r="AB2928"/>
      <c r="AC2928" s="35"/>
      <c r="AD2928"/>
      <c r="AE2928"/>
      <c r="AF2928"/>
      <c r="AG2928"/>
      <c r="AH2928"/>
      <c r="AI2928"/>
      <c r="AJ2928"/>
      <c r="AK2928"/>
      <c r="AL2928"/>
      <c r="AM2928"/>
      <c r="AN2928"/>
      <c r="AS2928" s="41"/>
      <c r="AV2928" s="41"/>
      <c r="AW2928" s="41"/>
      <c r="AZ2928" s="41"/>
    </row>
    <row r="2929" spans="1:52" ht="14.5" x14ac:dyDescent="0.35">
      <c r="A2929"/>
      <c r="B2929"/>
      <c r="C2929"/>
      <c r="D2929"/>
      <c r="E2929"/>
      <c r="F2929"/>
      <c r="G2929"/>
      <c r="H2929"/>
      <c r="I2929" s="35"/>
      <c r="J2929"/>
      <c r="K2929"/>
      <c r="L2929"/>
      <c r="M2929"/>
      <c r="N2929"/>
      <c r="O2929"/>
      <c r="P2929"/>
      <c r="Q2929"/>
      <c r="R2929"/>
      <c r="S2929" s="35"/>
      <c r="T2929"/>
      <c r="U2929"/>
      <c r="V2929"/>
      <c r="W2929"/>
      <c r="X2929"/>
      <c r="Y2929"/>
      <c r="Z2929"/>
      <c r="AA2929"/>
      <c r="AB2929"/>
      <c r="AC2929" s="35"/>
      <c r="AD2929"/>
      <c r="AE2929"/>
      <c r="AF2929"/>
      <c r="AG2929"/>
      <c r="AH2929"/>
      <c r="AI2929"/>
      <c r="AJ2929"/>
      <c r="AK2929"/>
      <c r="AL2929"/>
      <c r="AM2929"/>
      <c r="AN2929"/>
      <c r="AS2929" s="41"/>
      <c r="AV2929" s="41"/>
      <c r="AW2929" s="41"/>
      <c r="AZ2929" s="41"/>
    </row>
    <row r="2930" spans="1:52" ht="14.5" x14ac:dyDescent="0.35">
      <c r="A2930"/>
      <c r="B2930"/>
      <c r="C2930"/>
      <c r="D2930"/>
      <c r="E2930"/>
      <c r="F2930"/>
      <c r="G2930"/>
      <c r="H2930"/>
      <c r="I2930" s="35"/>
      <c r="J2930"/>
      <c r="K2930"/>
      <c r="L2930"/>
      <c r="M2930"/>
      <c r="N2930"/>
      <c r="O2930"/>
      <c r="P2930"/>
      <c r="Q2930"/>
      <c r="R2930"/>
      <c r="S2930" s="35"/>
      <c r="T2930"/>
      <c r="U2930"/>
      <c r="V2930"/>
      <c r="W2930"/>
      <c r="X2930"/>
      <c r="Y2930"/>
      <c r="Z2930"/>
      <c r="AA2930"/>
      <c r="AB2930"/>
      <c r="AC2930" s="35"/>
      <c r="AD2930"/>
      <c r="AE2930"/>
      <c r="AF2930"/>
      <c r="AG2930"/>
      <c r="AH2930"/>
      <c r="AI2930"/>
      <c r="AJ2930"/>
      <c r="AK2930"/>
      <c r="AL2930"/>
      <c r="AM2930"/>
      <c r="AN2930"/>
      <c r="AS2930" s="41"/>
      <c r="AV2930" s="41"/>
      <c r="AW2930" s="41"/>
      <c r="AZ2930" s="41"/>
    </row>
    <row r="2931" spans="1:52" ht="14.5" x14ac:dyDescent="0.35">
      <c r="A2931"/>
      <c r="B2931"/>
      <c r="C2931"/>
      <c r="D2931"/>
      <c r="E2931"/>
      <c r="F2931"/>
      <c r="G2931"/>
      <c r="H2931"/>
      <c r="I2931" s="35"/>
      <c r="J2931"/>
      <c r="K2931"/>
      <c r="L2931"/>
      <c r="M2931"/>
      <c r="N2931"/>
      <c r="O2931"/>
      <c r="P2931"/>
      <c r="Q2931"/>
      <c r="R2931"/>
      <c r="S2931" s="35"/>
      <c r="T2931"/>
      <c r="U2931"/>
      <c r="V2931"/>
      <c r="W2931"/>
      <c r="X2931"/>
      <c r="Y2931"/>
      <c r="Z2931"/>
      <c r="AA2931"/>
      <c r="AB2931"/>
      <c r="AC2931" s="35"/>
      <c r="AD2931"/>
      <c r="AE2931"/>
      <c r="AF2931"/>
      <c r="AG2931"/>
      <c r="AH2931"/>
      <c r="AI2931"/>
      <c r="AJ2931"/>
      <c r="AK2931"/>
      <c r="AL2931"/>
      <c r="AM2931"/>
      <c r="AN2931"/>
      <c r="AS2931" s="41"/>
      <c r="AV2931" s="41"/>
      <c r="AW2931" s="41"/>
      <c r="AZ2931" s="41"/>
    </row>
    <row r="2932" spans="1:52" ht="14.5" x14ac:dyDescent="0.35">
      <c r="A2932"/>
      <c r="B2932"/>
      <c r="C2932"/>
      <c r="D2932"/>
      <c r="E2932"/>
      <c r="F2932"/>
      <c r="G2932"/>
      <c r="H2932"/>
      <c r="I2932" s="35"/>
      <c r="J2932"/>
      <c r="K2932"/>
      <c r="L2932"/>
      <c r="M2932"/>
      <c r="N2932"/>
      <c r="O2932"/>
      <c r="P2932"/>
      <c r="Q2932"/>
      <c r="R2932"/>
      <c r="S2932" s="35"/>
      <c r="T2932"/>
      <c r="U2932"/>
      <c r="V2932"/>
      <c r="W2932"/>
      <c r="X2932"/>
      <c r="Y2932"/>
      <c r="Z2932"/>
      <c r="AA2932"/>
      <c r="AB2932"/>
      <c r="AC2932" s="35"/>
      <c r="AD2932"/>
      <c r="AE2932"/>
      <c r="AF2932"/>
      <c r="AG2932"/>
      <c r="AH2932"/>
      <c r="AI2932"/>
      <c r="AJ2932"/>
      <c r="AK2932"/>
      <c r="AL2932"/>
      <c r="AM2932"/>
      <c r="AN2932"/>
      <c r="AS2932" s="41"/>
      <c r="AV2932" s="41"/>
      <c r="AW2932" s="41"/>
      <c r="AZ2932" s="41"/>
    </row>
    <row r="2933" spans="1:52" ht="14.5" x14ac:dyDescent="0.35">
      <c r="A2933"/>
      <c r="B2933"/>
      <c r="C2933"/>
      <c r="D2933"/>
      <c r="E2933"/>
      <c r="F2933"/>
      <c r="G2933"/>
      <c r="H2933"/>
      <c r="I2933" s="35"/>
      <c r="J2933"/>
      <c r="K2933"/>
      <c r="L2933"/>
      <c r="M2933"/>
      <c r="N2933"/>
      <c r="O2933"/>
      <c r="P2933"/>
      <c r="Q2933"/>
      <c r="R2933"/>
      <c r="S2933" s="35"/>
      <c r="T2933"/>
      <c r="U2933"/>
      <c r="V2933"/>
      <c r="W2933"/>
      <c r="X2933"/>
      <c r="Y2933"/>
      <c r="Z2933"/>
      <c r="AA2933"/>
      <c r="AB2933"/>
      <c r="AC2933" s="35"/>
      <c r="AD2933"/>
      <c r="AE2933"/>
      <c r="AF2933"/>
      <c r="AG2933"/>
      <c r="AH2933"/>
      <c r="AI2933"/>
      <c r="AJ2933"/>
      <c r="AK2933"/>
      <c r="AL2933"/>
      <c r="AM2933"/>
      <c r="AN2933"/>
      <c r="AS2933" s="41"/>
      <c r="AV2933" s="41"/>
      <c r="AW2933" s="41"/>
      <c r="AZ2933" s="41"/>
    </row>
    <row r="2934" spans="1:52" ht="14.5" x14ac:dyDescent="0.35">
      <c r="A2934"/>
      <c r="B2934"/>
      <c r="C2934"/>
      <c r="D2934"/>
      <c r="E2934"/>
      <c r="F2934"/>
      <c r="G2934"/>
      <c r="H2934"/>
      <c r="I2934" s="35"/>
      <c r="J2934"/>
      <c r="K2934"/>
      <c r="L2934"/>
      <c r="M2934"/>
      <c r="N2934"/>
      <c r="O2934"/>
      <c r="P2934"/>
      <c r="Q2934"/>
      <c r="R2934"/>
      <c r="S2934" s="35"/>
      <c r="T2934"/>
      <c r="U2934"/>
      <c r="V2934"/>
      <c r="W2934"/>
      <c r="X2934"/>
      <c r="Y2934"/>
      <c r="Z2934"/>
      <c r="AA2934"/>
      <c r="AB2934"/>
      <c r="AC2934" s="35"/>
      <c r="AD2934"/>
      <c r="AE2934"/>
      <c r="AF2934"/>
      <c r="AG2934"/>
      <c r="AH2934"/>
      <c r="AI2934"/>
      <c r="AJ2934"/>
      <c r="AK2934"/>
      <c r="AL2934"/>
      <c r="AM2934"/>
      <c r="AN2934"/>
      <c r="AS2934" s="41"/>
      <c r="AV2934" s="41"/>
      <c r="AW2934" s="41"/>
      <c r="AZ2934" s="41"/>
    </row>
    <row r="2935" spans="1:52" ht="14.5" x14ac:dyDescent="0.35">
      <c r="A2935"/>
      <c r="B2935"/>
      <c r="C2935"/>
      <c r="D2935"/>
      <c r="E2935"/>
      <c r="F2935"/>
      <c r="G2935"/>
      <c r="H2935"/>
      <c r="I2935" s="35"/>
      <c r="J2935"/>
      <c r="K2935"/>
      <c r="L2935"/>
      <c r="M2935"/>
      <c r="N2935"/>
      <c r="O2935"/>
      <c r="P2935"/>
      <c r="Q2935"/>
      <c r="R2935"/>
      <c r="S2935" s="35"/>
      <c r="T2935"/>
      <c r="U2935"/>
      <c r="V2935"/>
      <c r="W2935"/>
      <c r="X2935"/>
      <c r="Y2935"/>
      <c r="Z2935"/>
      <c r="AA2935"/>
      <c r="AB2935"/>
      <c r="AC2935" s="35"/>
      <c r="AD2935"/>
      <c r="AE2935"/>
      <c r="AF2935"/>
      <c r="AG2935"/>
      <c r="AH2935"/>
      <c r="AI2935"/>
      <c r="AJ2935"/>
      <c r="AK2935"/>
      <c r="AL2935"/>
      <c r="AM2935"/>
      <c r="AN2935"/>
      <c r="AS2935" s="41"/>
      <c r="AV2935" s="41"/>
      <c r="AW2935" s="41"/>
      <c r="AZ2935" s="41"/>
    </row>
    <row r="2936" spans="1:52" ht="14.5" x14ac:dyDescent="0.35">
      <c r="A2936"/>
      <c r="B2936"/>
      <c r="C2936"/>
      <c r="D2936"/>
      <c r="E2936"/>
      <c r="F2936"/>
      <c r="G2936"/>
      <c r="H2936"/>
      <c r="I2936" s="35"/>
      <c r="J2936"/>
      <c r="K2936"/>
      <c r="L2936"/>
      <c r="M2936"/>
      <c r="N2936"/>
      <c r="O2936"/>
      <c r="P2936"/>
      <c r="Q2936"/>
      <c r="R2936"/>
      <c r="S2936" s="35"/>
      <c r="T2936"/>
      <c r="U2936"/>
      <c r="V2936"/>
      <c r="W2936"/>
      <c r="X2936"/>
      <c r="Y2936"/>
      <c r="Z2936"/>
      <c r="AA2936"/>
      <c r="AB2936"/>
      <c r="AC2936" s="35"/>
      <c r="AD2936"/>
      <c r="AE2936"/>
      <c r="AF2936"/>
      <c r="AG2936"/>
      <c r="AH2936"/>
      <c r="AI2936"/>
      <c r="AJ2936"/>
      <c r="AK2936"/>
      <c r="AL2936"/>
      <c r="AM2936"/>
      <c r="AN2936"/>
      <c r="AS2936" s="41"/>
      <c r="AV2936" s="41"/>
      <c r="AW2936" s="41"/>
      <c r="AZ2936" s="41"/>
    </row>
    <row r="2937" spans="1:52" ht="14.5" x14ac:dyDescent="0.35">
      <c r="A2937"/>
      <c r="B2937"/>
      <c r="C2937"/>
      <c r="D2937"/>
      <c r="E2937"/>
      <c r="F2937"/>
      <c r="G2937"/>
      <c r="H2937"/>
      <c r="I2937" s="35"/>
      <c r="J2937"/>
      <c r="K2937"/>
      <c r="L2937"/>
      <c r="M2937"/>
      <c r="N2937"/>
      <c r="O2937"/>
      <c r="P2937"/>
      <c r="Q2937"/>
      <c r="R2937"/>
      <c r="S2937" s="35"/>
      <c r="T2937"/>
      <c r="U2937"/>
      <c r="V2937"/>
      <c r="W2937"/>
      <c r="X2937"/>
      <c r="Y2937"/>
      <c r="Z2937"/>
      <c r="AA2937"/>
      <c r="AB2937"/>
      <c r="AC2937" s="35"/>
      <c r="AD2937"/>
      <c r="AE2937"/>
      <c r="AF2937"/>
      <c r="AG2937"/>
      <c r="AH2937"/>
      <c r="AI2937"/>
      <c r="AJ2937"/>
      <c r="AK2937"/>
      <c r="AL2937"/>
      <c r="AM2937"/>
      <c r="AN2937"/>
      <c r="AS2937" s="41"/>
      <c r="AV2937" s="41"/>
      <c r="AW2937" s="41"/>
      <c r="AZ2937" s="41"/>
    </row>
    <row r="2938" spans="1:52" ht="14.5" x14ac:dyDescent="0.35">
      <c r="A2938"/>
      <c r="B2938"/>
      <c r="C2938"/>
      <c r="D2938"/>
      <c r="E2938"/>
      <c r="F2938"/>
      <c r="G2938"/>
      <c r="H2938"/>
      <c r="I2938" s="35"/>
      <c r="J2938"/>
      <c r="K2938"/>
      <c r="L2938"/>
      <c r="M2938"/>
      <c r="N2938"/>
      <c r="O2938"/>
      <c r="P2938"/>
      <c r="Q2938"/>
      <c r="R2938"/>
      <c r="S2938" s="35"/>
      <c r="T2938"/>
      <c r="U2938"/>
      <c r="V2938"/>
      <c r="W2938"/>
      <c r="X2938"/>
      <c r="Y2938"/>
      <c r="Z2938"/>
      <c r="AA2938"/>
      <c r="AB2938"/>
      <c r="AC2938" s="35"/>
      <c r="AD2938"/>
      <c r="AE2938"/>
      <c r="AF2938"/>
      <c r="AG2938"/>
      <c r="AH2938"/>
      <c r="AI2938"/>
      <c r="AJ2938"/>
      <c r="AK2938"/>
      <c r="AL2938"/>
      <c r="AM2938"/>
      <c r="AN2938"/>
      <c r="AS2938" s="41"/>
      <c r="AV2938" s="41"/>
      <c r="AW2938" s="41"/>
      <c r="AZ2938" s="41"/>
    </row>
    <row r="2939" spans="1:52" ht="14.5" x14ac:dyDescent="0.35">
      <c r="A2939"/>
      <c r="B2939"/>
      <c r="C2939"/>
      <c r="D2939"/>
      <c r="E2939"/>
      <c r="F2939"/>
      <c r="G2939"/>
      <c r="H2939"/>
      <c r="I2939" s="35"/>
      <c r="J2939"/>
      <c r="K2939"/>
      <c r="L2939"/>
      <c r="M2939"/>
      <c r="N2939"/>
      <c r="O2939"/>
      <c r="P2939"/>
      <c r="Q2939"/>
      <c r="R2939"/>
      <c r="S2939" s="35"/>
      <c r="T2939"/>
      <c r="U2939"/>
      <c r="V2939"/>
      <c r="W2939"/>
      <c r="X2939"/>
      <c r="Y2939"/>
      <c r="Z2939"/>
      <c r="AA2939"/>
      <c r="AB2939"/>
      <c r="AC2939" s="35"/>
      <c r="AD2939"/>
      <c r="AE2939"/>
      <c r="AF2939"/>
      <c r="AG2939"/>
      <c r="AH2939"/>
      <c r="AI2939"/>
      <c r="AJ2939"/>
      <c r="AK2939"/>
      <c r="AL2939"/>
      <c r="AM2939"/>
      <c r="AN2939"/>
      <c r="AS2939" s="41"/>
      <c r="AV2939" s="41"/>
      <c r="AW2939" s="41"/>
      <c r="AZ2939" s="41"/>
    </row>
    <row r="2940" spans="1:52" ht="14.5" x14ac:dyDescent="0.35">
      <c r="A2940"/>
      <c r="B2940"/>
      <c r="C2940"/>
      <c r="D2940"/>
      <c r="E2940"/>
      <c r="F2940"/>
      <c r="G2940"/>
      <c r="H2940"/>
      <c r="I2940" s="35"/>
      <c r="J2940"/>
      <c r="K2940"/>
      <c r="L2940"/>
      <c r="M2940"/>
      <c r="N2940"/>
      <c r="O2940"/>
      <c r="P2940"/>
      <c r="Q2940"/>
      <c r="R2940"/>
      <c r="S2940" s="35"/>
      <c r="T2940"/>
      <c r="U2940"/>
      <c r="V2940"/>
      <c r="W2940"/>
      <c r="X2940"/>
      <c r="Y2940"/>
      <c r="Z2940"/>
      <c r="AA2940"/>
      <c r="AB2940"/>
      <c r="AC2940" s="35"/>
      <c r="AD2940"/>
      <c r="AE2940"/>
      <c r="AF2940"/>
      <c r="AG2940"/>
      <c r="AH2940"/>
      <c r="AI2940"/>
      <c r="AJ2940"/>
      <c r="AK2940"/>
      <c r="AL2940"/>
      <c r="AM2940"/>
      <c r="AN2940"/>
      <c r="AS2940" s="41"/>
      <c r="AV2940" s="41"/>
      <c r="AW2940" s="41"/>
      <c r="AZ2940" s="41"/>
    </row>
    <row r="2941" spans="1:52" ht="14.5" x14ac:dyDescent="0.35">
      <c r="A2941"/>
      <c r="B2941"/>
      <c r="C2941"/>
      <c r="D2941"/>
      <c r="E2941"/>
      <c r="F2941"/>
      <c r="G2941"/>
      <c r="H2941"/>
      <c r="I2941" s="35"/>
      <c r="J2941"/>
      <c r="K2941"/>
      <c r="L2941"/>
      <c r="M2941"/>
      <c r="N2941"/>
      <c r="O2941"/>
      <c r="P2941"/>
      <c r="Q2941"/>
      <c r="R2941"/>
      <c r="S2941" s="35"/>
      <c r="T2941"/>
      <c r="U2941"/>
      <c r="V2941"/>
      <c r="W2941"/>
      <c r="X2941"/>
      <c r="Y2941"/>
      <c r="Z2941"/>
      <c r="AA2941"/>
      <c r="AB2941"/>
      <c r="AC2941" s="35"/>
      <c r="AD2941"/>
      <c r="AE2941"/>
      <c r="AF2941"/>
      <c r="AG2941"/>
      <c r="AH2941"/>
      <c r="AI2941"/>
      <c r="AJ2941"/>
      <c r="AK2941"/>
      <c r="AL2941"/>
      <c r="AM2941"/>
      <c r="AN2941"/>
      <c r="AS2941" s="41"/>
      <c r="AV2941" s="41"/>
      <c r="AW2941" s="41"/>
      <c r="AZ2941" s="41"/>
    </row>
    <row r="2942" spans="1:52" ht="14.5" x14ac:dyDescent="0.35">
      <c r="A2942"/>
      <c r="B2942"/>
      <c r="C2942"/>
      <c r="D2942"/>
      <c r="E2942"/>
      <c r="F2942"/>
      <c r="G2942"/>
      <c r="H2942"/>
      <c r="I2942" s="35"/>
      <c r="J2942"/>
      <c r="K2942"/>
      <c r="L2942"/>
      <c r="M2942"/>
      <c r="N2942"/>
      <c r="O2942"/>
      <c r="P2942"/>
      <c r="Q2942"/>
      <c r="R2942"/>
      <c r="S2942" s="35"/>
      <c r="T2942"/>
      <c r="U2942"/>
      <c r="V2942"/>
      <c r="W2942"/>
      <c r="X2942"/>
      <c r="Y2942"/>
      <c r="Z2942"/>
      <c r="AA2942"/>
      <c r="AB2942"/>
      <c r="AC2942" s="35"/>
      <c r="AD2942"/>
      <c r="AE2942"/>
      <c r="AF2942"/>
      <c r="AG2942"/>
      <c r="AH2942"/>
      <c r="AI2942"/>
      <c r="AJ2942"/>
      <c r="AK2942"/>
      <c r="AL2942"/>
      <c r="AM2942"/>
      <c r="AN2942"/>
      <c r="AS2942" s="41"/>
      <c r="AV2942" s="41"/>
      <c r="AW2942" s="41"/>
      <c r="AZ2942" s="41"/>
    </row>
    <row r="2943" spans="1:52" ht="14.5" x14ac:dyDescent="0.35">
      <c r="A2943"/>
      <c r="B2943"/>
      <c r="C2943"/>
      <c r="D2943"/>
      <c r="E2943"/>
      <c r="F2943"/>
      <c r="G2943"/>
      <c r="H2943"/>
      <c r="I2943" s="35"/>
      <c r="J2943"/>
      <c r="K2943"/>
      <c r="L2943"/>
      <c r="M2943"/>
      <c r="N2943"/>
      <c r="O2943"/>
      <c r="P2943"/>
      <c r="Q2943"/>
      <c r="R2943"/>
      <c r="S2943" s="35"/>
      <c r="T2943"/>
      <c r="U2943"/>
      <c r="V2943"/>
      <c r="W2943"/>
      <c r="X2943"/>
      <c r="Y2943"/>
      <c r="Z2943"/>
      <c r="AA2943"/>
      <c r="AB2943"/>
      <c r="AC2943" s="35"/>
      <c r="AD2943"/>
      <c r="AE2943"/>
      <c r="AF2943"/>
      <c r="AG2943"/>
      <c r="AH2943"/>
      <c r="AI2943"/>
      <c r="AJ2943"/>
      <c r="AK2943"/>
      <c r="AL2943"/>
      <c r="AM2943"/>
      <c r="AN2943"/>
      <c r="AS2943" s="41"/>
      <c r="AV2943" s="41"/>
      <c r="AW2943" s="41"/>
      <c r="AZ2943" s="41"/>
    </row>
    <row r="2944" spans="1:52" ht="14.5" x14ac:dyDescent="0.35">
      <c r="A2944"/>
      <c r="B2944"/>
      <c r="C2944"/>
      <c r="D2944"/>
      <c r="E2944"/>
      <c r="F2944"/>
      <c r="G2944"/>
      <c r="H2944"/>
      <c r="I2944" s="35"/>
      <c r="J2944"/>
      <c r="K2944"/>
      <c r="L2944"/>
      <c r="M2944"/>
      <c r="N2944"/>
      <c r="O2944"/>
      <c r="P2944"/>
      <c r="Q2944"/>
      <c r="R2944"/>
      <c r="S2944" s="35"/>
      <c r="T2944"/>
      <c r="U2944"/>
      <c r="V2944"/>
      <c r="W2944"/>
      <c r="X2944"/>
      <c r="Y2944"/>
      <c r="Z2944"/>
      <c r="AA2944"/>
      <c r="AB2944"/>
      <c r="AC2944" s="35"/>
      <c r="AD2944"/>
      <c r="AE2944"/>
      <c r="AF2944"/>
      <c r="AG2944"/>
      <c r="AH2944"/>
      <c r="AI2944"/>
      <c r="AJ2944"/>
      <c r="AK2944"/>
      <c r="AL2944"/>
      <c r="AM2944"/>
      <c r="AN2944"/>
      <c r="AS2944" s="41"/>
      <c r="AV2944" s="41"/>
      <c r="AW2944" s="41"/>
      <c r="AZ2944" s="41"/>
    </row>
    <row r="2945" spans="1:52" ht="14.5" x14ac:dyDescent="0.35">
      <c r="A2945"/>
      <c r="B2945"/>
      <c r="C2945"/>
      <c r="D2945"/>
      <c r="E2945"/>
      <c r="F2945"/>
      <c r="G2945"/>
      <c r="H2945"/>
      <c r="I2945" s="35"/>
      <c r="J2945"/>
      <c r="K2945"/>
      <c r="L2945"/>
      <c r="M2945"/>
      <c r="N2945"/>
      <c r="O2945"/>
      <c r="P2945"/>
      <c r="Q2945"/>
      <c r="R2945"/>
      <c r="S2945" s="35"/>
      <c r="T2945"/>
      <c r="U2945"/>
      <c r="V2945"/>
      <c r="W2945"/>
      <c r="X2945"/>
      <c r="Y2945"/>
      <c r="Z2945"/>
      <c r="AA2945"/>
      <c r="AB2945"/>
      <c r="AC2945" s="35"/>
      <c r="AD2945"/>
      <c r="AE2945"/>
      <c r="AF2945"/>
      <c r="AG2945"/>
      <c r="AH2945"/>
      <c r="AI2945"/>
      <c r="AJ2945"/>
      <c r="AK2945"/>
      <c r="AL2945"/>
      <c r="AM2945"/>
      <c r="AN2945"/>
      <c r="AS2945" s="41"/>
      <c r="AV2945" s="41"/>
      <c r="AZ2945" s="41"/>
    </row>
    <row r="2946" spans="1:52" ht="14.5" x14ac:dyDescent="0.35">
      <c r="A2946"/>
      <c r="B2946"/>
      <c r="C2946"/>
      <c r="D2946"/>
      <c r="E2946"/>
      <c r="F2946"/>
      <c r="G2946"/>
      <c r="H2946"/>
      <c r="I2946" s="35"/>
      <c r="J2946"/>
      <c r="K2946"/>
      <c r="L2946"/>
      <c r="M2946"/>
      <c r="N2946"/>
      <c r="O2946"/>
      <c r="P2946"/>
      <c r="Q2946"/>
      <c r="R2946"/>
      <c r="S2946" s="35"/>
      <c r="T2946"/>
      <c r="U2946"/>
      <c r="V2946"/>
      <c r="W2946"/>
      <c r="X2946"/>
      <c r="Y2946"/>
      <c r="Z2946"/>
      <c r="AA2946"/>
      <c r="AB2946"/>
      <c r="AC2946" s="35"/>
      <c r="AD2946"/>
      <c r="AE2946"/>
      <c r="AF2946"/>
      <c r="AG2946"/>
      <c r="AH2946"/>
      <c r="AI2946"/>
      <c r="AJ2946"/>
      <c r="AK2946"/>
      <c r="AL2946"/>
      <c r="AM2946"/>
      <c r="AN2946"/>
      <c r="AS2946" s="41"/>
      <c r="AV2946" s="41"/>
      <c r="AZ2946" s="41"/>
    </row>
    <row r="2947" spans="1:52" ht="14.5" x14ac:dyDescent="0.35">
      <c r="A2947"/>
      <c r="B2947"/>
      <c r="C2947"/>
      <c r="D2947"/>
      <c r="E2947"/>
      <c r="F2947"/>
      <c r="G2947"/>
      <c r="H2947"/>
      <c r="I2947" s="35"/>
      <c r="J2947"/>
      <c r="K2947"/>
      <c r="L2947"/>
      <c r="M2947"/>
      <c r="N2947"/>
      <c r="O2947"/>
      <c r="P2947"/>
      <c r="Q2947"/>
      <c r="R2947"/>
      <c r="S2947" s="35"/>
      <c r="T2947"/>
      <c r="U2947"/>
      <c r="V2947"/>
      <c r="W2947"/>
      <c r="X2947"/>
      <c r="Y2947"/>
      <c r="Z2947"/>
      <c r="AA2947"/>
      <c r="AB2947"/>
      <c r="AC2947" s="35"/>
      <c r="AD2947"/>
      <c r="AE2947"/>
      <c r="AF2947"/>
      <c r="AG2947"/>
      <c r="AH2947"/>
      <c r="AI2947"/>
      <c r="AJ2947"/>
      <c r="AK2947"/>
      <c r="AL2947"/>
      <c r="AM2947"/>
      <c r="AN2947"/>
      <c r="AS2947" s="41"/>
      <c r="AV2947" s="41"/>
      <c r="AZ2947" s="41"/>
    </row>
    <row r="2948" spans="1:52" ht="14.5" x14ac:dyDescent="0.35">
      <c r="A2948"/>
      <c r="B2948"/>
      <c r="C2948"/>
      <c r="D2948"/>
      <c r="E2948"/>
      <c r="F2948"/>
      <c r="G2948"/>
      <c r="H2948"/>
      <c r="I2948" s="35"/>
      <c r="J2948"/>
      <c r="K2948"/>
      <c r="L2948"/>
      <c r="M2948"/>
      <c r="N2948"/>
      <c r="O2948"/>
      <c r="P2948"/>
      <c r="Q2948"/>
      <c r="R2948"/>
      <c r="S2948" s="35"/>
      <c r="T2948"/>
      <c r="U2948"/>
      <c r="V2948"/>
      <c r="W2948"/>
      <c r="X2948"/>
      <c r="Y2948"/>
      <c r="Z2948"/>
      <c r="AA2948"/>
      <c r="AB2948"/>
      <c r="AC2948" s="35"/>
      <c r="AD2948"/>
      <c r="AE2948"/>
      <c r="AF2948"/>
      <c r="AG2948"/>
      <c r="AH2948"/>
      <c r="AI2948"/>
      <c r="AJ2948"/>
      <c r="AK2948"/>
      <c r="AL2948"/>
      <c r="AM2948"/>
      <c r="AN2948"/>
      <c r="AS2948" s="41"/>
      <c r="AV2948" s="41"/>
      <c r="AZ2948" s="41"/>
    </row>
    <row r="2949" spans="1:52" ht="14.5" x14ac:dyDescent="0.35">
      <c r="A2949"/>
      <c r="B2949"/>
      <c r="C2949"/>
      <c r="D2949"/>
      <c r="E2949"/>
      <c r="F2949"/>
      <c r="G2949"/>
      <c r="H2949"/>
      <c r="I2949" s="35"/>
      <c r="J2949"/>
      <c r="K2949"/>
      <c r="L2949"/>
      <c r="M2949"/>
      <c r="N2949"/>
      <c r="O2949"/>
      <c r="P2949"/>
      <c r="Q2949"/>
      <c r="R2949"/>
      <c r="S2949" s="35"/>
      <c r="T2949"/>
      <c r="U2949"/>
      <c r="V2949"/>
      <c r="W2949"/>
      <c r="X2949"/>
      <c r="Y2949"/>
      <c r="Z2949"/>
      <c r="AA2949"/>
      <c r="AB2949"/>
      <c r="AC2949" s="35"/>
      <c r="AD2949"/>
      <c r="AE2949"/>
      <c r="AF2949"/>
      <c r="AG2949"/>
      <c r="AH2949"/>
      <c r="AI2949"/>
      <c r="AJ2949"/>
      <c r="AK2949"/>
      <c r="AL2949"/>
      <c r="AM2949"/>
      <c r="AN2949"/>
      <c r="AS2949" s="41"/>
      <c r="AV2949" s="41"/>
      <c r="AZ2949" s="41"/>
    </row>
    <row r="2950" spans="1:52" ht="14.5" x14ac:dyDescent="0.35">
      <c r="A2950"/>
      <c r="B2950"/>
      <c r="C2950"/>
      <c r="D2950"/>
      <c r="E2950"/>
      <c r="F2950"/>
      <c r="G2950"/>
      <c r="H2950"/>
      <c r="I2950" s="35"/>
      <c r="J2950"/>
      <c r="K2950"/>
      <c r="L2950"/>
      <c r="M2950"/>
      <c r="N2950"/>
      <c r="O2950"/>
      <c r="P2950"/>
      <c r="Q2950"/>
      <c r="R2950"/>
      <c r="S2950" s="35"/>
      <c r="T2950"/>
      <c r="U2950"/>
      <c r="V2950"/>
      <c r="W2950"/>
      <c r="X2950"/>
      <c r="Y2950"/>
      <c r="Z2950"/>
      <c r="AA2950"/>
      <c r="AB2950"/>
      <c r="AC2950" s="35"/>
      <c r="AD2950"/>
      <c r="AE2950"/>
      <c r="AF2950"/>
      <c r="AG2950"/>
      <c r="AH2950"/>
      <c r="AI2950"/>
      <c r="AJ2950"/>
      <c r="AK2950"/>
      <c r="AL2950"/>
      <c r="AM2950"/>
      <c r="AN2950"/>
      <c r="AS2950" s="41"/>
      <c r="AV2950" s="41"/>
      <c r="AZ2950" s="41"/>
    </row>
    <row r="2951" spans="1:52" ht="14.5" x14ac:dyDescent="0.35">
      <c r="A2951"/>
      <c r="B2951"/>
      <c r="C2951"/>
      <c r="D2951"/>
      <c r="E2951"/>
      <c r="F2951"/>
      <c r="G2951"/>
      <c r="H2951"/>
      <c r="I2951" s="35"/>
      <c r="J2951"/>
      <c r="K2951"/>
      <c r="L2951"/>
      <c r="M2951"/>
      <c r="N2951"/>
      <c r="O2951"/>
      <c r="P2951"/>
      <c r="Q2951"/>
      <c r="R2951"/>
      <c r="S2951" s="35"/>
      <c r="T2951"/>
      <c r="U2951"/>
      <c r="V2951"/>
      <c r="W2951"/>
      <c r="X2951"/>
      <c r="Y2951"/>
      <c r="Z2951"/>
      <c r="AA2951"/>
      <c r="AB2951"/>
      <c r="AC2951" s="35"/>
      <c r="AD2951"/>
      <c r="AE2951"/>
      <c r="AF2951"/>
      <c r="AG2951"/>
      <c r="AH2951"/>
      <c r="AI2951"/>
      <c r="AJ2951"/>
      <c r="AK2951"/>
      <c r="AL2951"/>
      <c r="AM2951"/>
      <c r="AN2951"/>
      <c r="AS2951" s="41"/>
      <c r="AV2951" s="41"/>
      <c r="AZ2951" s="41"/>
    </row>
    <row r="2952" spans="1:52" ht="14.5" x14ac:dyDescent="0.35">
      <c r="A2952"/>
      <c r="B2952"/>
      <c r="C2952"/>
      <c r="D2952"/>
      <c r="E2952"/>
      <c r="F2952"/>
      <c r="G2952"/>
      <c r="H2952"/>
      <c r="I2952" s="35"/>
      <c r="J2952"/>
      <c r="K2952"/>
      <c r="L2952"/>
      <c r="M2952"/>
      <c r="N2952"/>
      <c r="O2952"/>
      <c r="P2952"/>
      <c r="Q2952"/>
      <c r="R2952"/>
      <c r="S2952" s="35"/>
      <c r="T2952"/>
      <c r="U2952"/>
      <c r="V2952"/>
      <c r="W2952"/>
      <c r="X2952"/>
      <c r="Y2952"/>
      <c r="Z2952"/>
      <c r="AA2952"/>
      <c r="AB2952"/>
      <c r="AC2952" s="35"/>
      <c r="AD2952"/>
      <c r="AE2952"/>
      <c r="AF2952"/>
      <c r="AG2952"/>
      <c r="AH2952"/>
      <c r="AI2952"/>
      <c r="AJ2952"/>
      <c r="AK2952"/>
      <c r="AL2952"/>
      <c r="AM2952"/>
      <c r="AN2952"/>
      <c r="AS2952" s="41"/>
      <c r="AV2952" s="41"/>
      <c r="AZ2952" s="41"/>
    </row>
    <row r="2953" spans="1:52" ht="14.5" x14ac:dyDescent="0.35">
      <c r="A2953"/>
      <c r="B2953"/>
      <c r="C2953"/>
      <c r="D2953"/>
      <c r="E2953"/>
      <c r="F2953"/>
      <c r="G2953"/>
      <c r="H2953"/>
      <c r="I2953" s="35"/>
      <c r="J2953"/>
      <c r="K2953"/>
      <c r="L2953"/>
      <c r="M2953"/>
      <c r="N2953"/>
      <c r="O2953"/>
      <c r="P2953"/>
      <c r="Q2953"/>
      <c r="R2953"/>
      <c r="S2953" s="35"/>
      <c r="T2953"/>
      <c r="U2953"/>
      <c r="V2953"/>
      <c r="W2953"/>
      <c r="X2953"/>
      <c r="Y2953"/>
      <c r="Z2953"/>
      <c r="AA2953"/>
      <c r="AB2953"/>
      <c r="AC2953" s="35"/>
      <c r="AD2953"/>
      <c r="AE2953"/>
      <c r="AF2953"/>
      <c r="AG2953"/>
      <c r="AH2953"/>
      <c r="AI2953"/>
      <c r="AJ2953"/>
      <c r="AK2953"/>
      <c r="AL2953"/>
      <c r="AM2953"/>
      <c r="AN2953"/>
      <c r="AS2953" s="41"/>
      <c r="AV2953" s="41"/>
      <c r="AZ2953" s="41"/>
    </row>
    <row r="2954" spans="1:52" ht="14.5" x14ac:dyDescent="0.35">
      <c r="A2954"/>
      <c r="B2954"/>
      <c r="C2954"/>
      <c r="D2954"/>
      <c r="E2954"/>
      <c r="F2954"/>
      <c r="G2954"/>
      <c r="H2954"/>
      <c r="I2954" s="35"/>
      <c r="J2954"/>
      <c r="K2954"/>
      <c r="L2954"/>
      <c r="M2954"/>
      <c r="N2954"/>
      <c r="O2954"/>
      <c r="P2954"/>
      <c r="Q2954"/>
      <c r="R2954"/>
      <c r="S2954" s="35"/>
      <c r="T2954"/>
      <c r="U2954"/>
      <c r="V2954"/>
      <c r="W2954"/>
      <c r="X2954"/>
      <c r="Y2954"/>
      <c r="Z2954"/>
      <c r="AA2954"/>
      <c r="AB2954"/>
      <c r="AC2954" s="35"/>
      <c r="AD2954"/>
      <c r="AE2954"/>
      <c r="AF2954"/>
      <c r="AG2954"/>
      <c r="AH2954"/>
      <c r="AI2954"/>
      <c r="AJ2954"/>
      <c r="AK2954"/>
      <c r="AL2954"/>
      <c r="AM2954"/>
      <c r="AN2954"/>
      <c r="AS2954" s="41"/>
      <c r="AV2954" s="41"/>
      <c r="AZ2954" s="41"/>
    </row>
    <row r="2955" spans="1:52" ht="14.5" x14ac:dyDescent="0.35">
      <c r="A2955"/>
      <c r="B2955"/>
      <c r="C2955"/>
      <c r="D2955"/>
      <c r="E2955"/>
      <c r="F2955"/>
      <c r="G2955"/>
      <c r="H2955"/>
      <c r="I2955" s="35"/>
      <c r="J2955"/>
      <c r="K2955"/>
      <c r="L2955"/>
      <c r="M2955"/>
      <c r="N2955"/>
      <c r="O2955"/>
      <c r="P2955"/>
      <c r="Q2955"/>
      <c r="R2955"/>
      <c r="S2955" s="35"/>
      <c r="T2955"/>
      <c r="U2955"/>
      <c r="V2955"/>
      <c r="W2955"/>
      <c r="X2955"/>
      <c r="Y2955"/>
      <c r="Z2955"/>
      <c r="AA2955"/>
      <c r="AB2955"/>
      <c r="AC2955" s="35"/>
      <c r="AD2955"/>
      <c r="AE2955"/>
      <c r="AF2955"/>
      <c r="AG2955"/>
      <c r="AH2955"/>
      <c r="AI2955"/>
      <c r="AJ2955"/>
      <c r="AK2955"/>
      <c r="AL2955"/>
      <c r="AM2955"/>
      <c r="AN2955"/>
      <c r="AS2955" s="41"/>
      <c r="AV2955" s="41"/>
      <c r="AZ2955" s="41"/>
    </row>
    <row r="2956" spans="1:52" ht="14.5" x14ac:dyDescent="0.35">
      <c r="A2956"/>
      <c r="B2956"/>
      <c r="C2956"/>
      <c r="D2956"/>
      <c r="E2956"/>
      <c r="F2956"/>
      <c r="G2956"/>
      <c r="H2956"/>
      <c r="I2956" s="35"/>
      <c r="J2956"/>
      <c r="K2956"/>
      <c r="L2956"/>
      <c r="M2956"/>
      <c r="N2956"/>
      <c r="O2956"/>
      <c r="P2956"/>
      <c r="Q2956"/>
      <c r="R2956"/>
      <c r="S2956" s="35"/>
      <c r="T2956"/>
      <c r="U2956"/>
      <c r="V2956"/>
      <c r="W2956"/>
      <c r="X2956"/>
      <c r="Y2956"/>
      <c r="Z2956"/>
      <c r="AA2956"/>
      <c r="AB2956"/>
      <c r="AC2956" s="35"/>
      <c r="AD2956"/>
      <c r="AE2956"/>
      <c r="AF2956"/>
      <c r="AG2956"/>
      <c r="AH2956"/>
      <c r="AI2956"/>
      <c r="AJ2956"/>
      <c r="AK2956"/>
      <c r="AL2956"/>
      <c r="AM2956"/>
      <c r="AN2956"/>
      <c r="AS2956" s="41"/>
      <c r="AV2956" s="41"/>
      <c r="AZ2956" s="41"/>
    </row>
    <row r="2957" spans="1:52" ht="14.5" x14ac:dyDescent="0.35">
      <c r="A2957"/>
      <c r="B2957"/>
      <c r="C2957"/>
      <c r="D2957"/>
      <c r="E2957"/>
      <c r="F2957"/>
      <c r="G2957"/>
      <c r="H2957"/>
      <c r="I2957" s="35"/>
      <c r="J2957"/>
      <c r="K2957"/>
      <c r="L2957"/>
      <c r="M2957"/>
      <c r="N2957"/>
      <c r="O2957"/>
      <c r="P2957"/>
      <c r="Q2957"/>
      <c r="R2957"/>
      <c r="S2957" s="35"/>
      <c r="T2957"/>
      <c r="U2957"/>
      <c r="V2957"/>
      <c r="W2957"/>
      <c r="X2957"/>
      <c r="Y2957"/>
      <c r="Z2957"/>
      <c r="AA2957"/>
      <c r="AB2957"/>
      <c r="AC2957" s="35"/>
      <c r="AD2957"/>
      <c r="AE2957"/>
      <c r="AF2957"/>
      <c r="AG2957"/>
      <c r="AH2957"/>
      <c r="AI2957"/>
      <c r="AJ2957"/>
      <c r="AK2957"/>
      <c r="AL2957"/>
      <c r="AM2957"/>
      <c r="AN2957"/>
      <c r="AS2957" s="41"/>
      <c r="AV2957" s="41"/>
      <c r="AZ2957" s="41"/>
    </row>
    <row r="2958" spans="1:52" ht="14.5" x14ac:dyDescent="0.35">
      <c r="A2958"/>
      <c r="B2958"/>
      <c r="C2958"/>
      <c r="D2958"/>
      <c r="E2958"/>
      <c r="F2958"/>
      <c r="G2958"/>
      <c r="H2958"/>
      <c r="I2958" s="35"/>
      <c r="J2958"/>
      <c r="K2958"/>
      <c r="L2958"/>
      <c r="M2958"/>
      <c r="N2958"/>
      <c r="O2958"/>
      <c r="P2958"/>
      <c r="Q2958"/>
      <c r="R2958"/>
      <c r="S2958" s="35"/>
      <c r="T2958"/>
      <c r="U2958"/>
      <c r="V2958"/>
      <c r="W2958"/>
      <c r="X2958"/>
      <c r="Y2958"/>
      <c r="Z2958"/>
      <c r="AA2958"/>
      <c r="AB2958"/>
      <c r="AC2958" s="35"/>
      <c r="AD2958"/>
      <c r="AE2958"/>
      <c r="AF2958"/>
      <c r="AG2958"/>
      <c r="AH2958"/>
      <c r="AI2958"/>
      <c r="AJ2958"/>
      <c r="AK2958"/>
      <c r="AL2958"/>
      <c r="AM2958"/>
      <c r="AN2958"/>
      <c r="AS2958" s="41"/>
      <c r="AV2958" s="41"/>
      <c r="AZ2958" s="41"/>
    </row>
    <row r="2959" spans="1:52" ht="14.5" x14ac:dyDescent="0.35">
      <c r="A2959"/>
      <c r="B2959"/>
      <c r="C2959"/>
      <c r="D2959"/>
      <c r="E2959"/>
      <c r="F2959"/>
      <c r="G2959"/>
      <c r="H2959"/>
      <c r="I2959" s="35"/>
      <c r="J2959"/>
      <c r="K2959"/>
      <c r="L2959"/>
      <c r="M2959"/>
      <c r="N2959"/>
      <c r="O2959"/>
      <c r="P2959"/>
      <c r="Q2959"/>
      <c r="R2959"/>
      <c r="S2959" s="35"/>
      <c r="T2959"/>
      <c r="U2959"/>
      <c r="V2959"/>
      <c r="W2959"/>
      <c r="X2959"/>
      <c r="Y2959"/>
      <c r="Z2959"/>
      <c r="AA2959"/>
      <c r="AB2959"/>
      <c r="AC2959" s="35"/>
      <c r="AD2959"/>
      <c r="AE2959"/>
      <c r="AF2959"/>
      <c r="AG2959"/>
      <c r="AH2959"/>
      <c r="AI2959"/>
      <c r="AJ2959"/>
      <c r="AK2959"/>
      <c r="AL2959"/>
      <c r="AM2959"/>
      <c r="AN2959"/>
      <c r="AS2959" s="41"/>
      <c r="AV2959" s="41"/>
      <c r="AZ2959" s="41"/>
    </row>
    <row r="2960" spans="1:52" ht="14.5" x14ac:dyDescent="0.35">
      <c r="A2960"/>
      <c r="B2960"/>
      <c r="C2960"/>
      <c r="D2960"/>
      <c r="E2960"/>
      <c r="F2960"/>
      <c r="G2960"/>
      <c r="H2960"/>
      <c r="I2960" s="35"/>
      <c r="J2960"/>
      <c r="K2960"/>
      <c r="L2960"/>
      <c r="M2960"/>
      <c r="N2960"/>
      <c r="O2960"/>
      <c r="P2960"/>
      <c r="Q2960"/>
      <c r="R2960"/>
      <c r="S2960" s="35"/>
      <c r="T2960"/>
      <c r="U2960"/>
      <c r="V2960"/>
      <c r="W2960"/>
      <c r="X2960"/>
      <c r="Y2960"/>
      <c r="Z2960"/>
      <c r="AA2960"/>
      <c r="AB2960"/>
      <c r="AC2960" s="35"/>
      <c r="AD2960"/>
      <c r="AE2960"/>
      <c r="AF2960"/>
      <c r="AG2960"/>
      <c r="AH2960"/>
      <c r="AI2960"/>
      <c r="AJ2960"/>
      <c r="AK2960"/>
      <c r="AL2960"/>
      <c r="AM2960"/>
      <c r="AN2960"/>
      <c r="AS2960" s="41"/>
      <c r="AV2960" s="41"/>
      <c r="AZ2960" s="41"/>
    </row>
    <row r="2961" spans="1:52" ht="14.5" x14ac:dyDescent="0.35">
      <c r="A2961"/>
      <c r="B2961"/>
      <c r="C2961"/>
      <c r="D2961"/>
      <c r="E2961"/>
      <c r="F2961"/>
      <c r="G2961"/>
      <c r="H2961"/>
      <c r="I2961" s="35"/>
      <c r="J2961"/>
      <c r="K2961"/>
      <c r="L2961"/>
      <c r="M2961"/>
      <c r="N2961"/>
      <c r="O2961"/>
      <c r="P2961"/>
      <c r="Q2961"/>
      <c r="R2961"/>
      <c r="S2961" s="35"/>
      <c r="T2961"/>
      <c r="U2961"/>
      <c r="V2961"/>
      <c r="W2961"/>
      <c r="X2961"/>
      <c r="Y2961"/>
      <c r="Z2961"/>
      <c r="AA2961"/>
      <c r="AB2961"/>
      <c r="AC2961" s="35"/>
      <c r="AD2961"/>
      <c r="AE2961"/>
      <c r="AF2961"/>
      <c r="AG2961"/>
      <c r="AH2961"/>
      <c r="AI2961"/>
      <c r="AJ2961"/>
      <c r="AK2961"/>
      <c r="AL2961"/>
      <c r="AM2961"/>
      <c r="AN2961"/>
      <c r="AS2961" s="41"/>
      <c r="AV2961" s="41"/>
      <c r="AZ2961" s="41"/>
    </row>
    <row r="2962" spans="1:52" ht="14.5" x14ac:dyDescent="0.35">
      <c r="A2962"/>
      <c r="B2962"/>
      <c r="C2962"/>
      <c r="D2962"/>
      <c r="E2962"/>
      <c r="F2962"/>
      <c r="G2962"/>
      <c r="H2962"/>
      <c r="I2962" s="35"/>
      <c r="J2962"/>
      <c r="K2962"/>
      <c r="L2962"/>
      <c r="M2962"/>
      <c r="N2962"/>
      <c r="O2962"/>
      <c r="P2962"/>
      <c r="Q2962"/>
      <c r="R2962"/>
      <c r="S2962" s="35"/>
      <c r="T2962"/>
      <c r="U2962"/>
      <c r="V2962"/>
      <c r="W2962"/>
      <c r="X2962"/>
      <c r="Y2962"/>
      <c r="Z2962"/>
      <c r="AA2962"/>
      <c r="AB2962"/>
      <c r="AC2962" s="35"/>
      <c r="AD2962"/>
      <c r="AE2962"/>
      <c r="AF2962"/>
      <c r="AG2962"/>
      <c r="AH2962"/>
      <c r="AI2962"/>
      <c r="AJ2962"/>
      <c r="AK2962"/>
      <c r="AL2962"/>
      <c r="AM2962"/>
      <c r="AN2962"/>
      <c r="AS2962" s="41"/>
      <c r="AV2962" s="41"/>
      <c r="AZ2962" s="41"/>
    </row>
    <row r="2963" spans="1:52" ht="14.5" x14ac:dyDescent="0.35">
      <c r="A2963"/>
      <c r="B2963"/>
      <c r="C2963"/>
      <c r="D2963"/>
      <c r="E2963"/>
      <c r="F2963"/>
      <c r="G2963"/>
      <c r="H2963"/>
      <c r="I2963" s="35"/>
      <c r="J2963"/>
      <c r="K2963"/>
      <c r="L2963"/>
      <c r="M2963"/>
      <c r="N2963"/>
      <c r="O2963"/>
      <c r="P2963"/>
      <c r="Q2963"/>
      <c r="R2963"/>
      <c r="S2963" s="35"/>
      <c r="T2963"/>
      <c r="U2963"/>
      <c r="V2963"/>
      <c r="W2963"/>
      <c r="X2963"/>
      <c r="Y2963"/>
      <c r="Z2963"/>
      <c r="AA2963"/>
      <c r="AB2963"/>
      <c r="AC2963" s="35"/>
      <c r="AD2963"/>
      <c r="AE2963"/>
      <c r="AF2963"/>
      <c r="AG2963"/>
      <c r="AH2963"/>
      <c r="AI2963"/>
      <c r="AJ2963"/>
      <c r="AK2963"/>
      <c r="AL2963"/>
      <c r="AM2963"/>
      <c r="AN2963"/>
      <c r="AS2963" s="41"/>
      <c r="AV2963" s="41"/>
      <c r="AZ2963" s="41"/>
    </row>
    <row r="2964" spans="1:52" ht="14.5" x14ac:dyDescent="0.35">
      <c r="A2964"/>
      <c r="B2964"/>
      <c r="C2964"/>
      <c r="D2964"/>
      <c r="E2964"/>
      <c r="F2964"/>
      <c r="G2964"/>
      <c r="H2964"/>
      <c r="I2964" s="35"/>
      <c r="J2964"/>
      <c r="K2964"/>
      <c r="L2964"/>
      <c r="M2964"/>
      <c r="N2964"/>
      <c r="O2964"/>
      <c r="P2964"/>
      <c r="Q2964"/>
      <c r="R2964"/>
      <c r="S2964" s="35"/>
      <c r="T2964"/>
      <c r="U2964"/>
      <c r="V2964"/>
      <c r="W2964"/>
      <c r="X2964"/>
      <c r="Y2964"/>
      <c r="Z2964"/>
      <c r="AA2964"/>
      <c r="AB2964"/>
      <c r="AC2964" s="35"/>
      <c r="AD2964"/>
      <c r="AE2964"/>
      <c r="AF2964"/>
      <c r="AG2964"/>
      <c r="AH2964"/>
      <c r="AI2964"/>
      <c r="AJ2964"/>
      <c r="AK2964"/>
      <c r="AL2964"/>
      <c r="AM2964"/>
      <c r="AN2964"/>
      <c r="AS2964" s="41"/>
      <c r="AV2964" s="41"/>
      <c r="AZ2964" s="41"/>
    </row>
    <row r="2965" spans="1:52" ht="14.5" x14ac:dyDescent="0.35">
      <c r="A2965"/>
      <c r="B2965"/>
      <c r="C2965"/>
      <c r="D2965"/>
      <c r="E2965"/>
      <c r="F2965"/>
      <c r="G2965"/>
      <c r="H2965"/>
      <c r="I2965" s="35"/>
      <c r="J2965"/>
      <c r="K2965"/>
      <c r="L2965"/>
      <c r="M2965"/>
      <c r="N2965"/>
      <c r="O2965"/>
      <c r="P2965"/>
      <c r="Q2965"/>
      <c r="R2965"/>
      <c r="S2965" s="35"/>
      <c r="T2965"/>
      <c r="U2965"/>
      <c r="V2965"/>
      <c r="W2965"/>
      <c r="X2965"/>
      <c r="Y2965"/>
      <c r="Z2965"/>
      <c r="AA2965"/>
      <c r="AB2965"/>
      <c r="AC2965" s="35"/>
      <c r="AD2965"/>
      <c r="AE2965"/>
      <c r="AF2965"/>
      <c r="AG2965"/>
      <c r="AH2965"/>
      <c r="AI2965"/>
      <c r="AJ2965"/>
      <c r="AK2965"/>
      <c r="AL2965"/>
      <c r="AM2965"/>
      <c r="AN2965"/>
      <c r="AS2965" s="41"/>
      <c r="AV2965" s="41"/>
      <c r="AZ2965" s="41"/>
    </row>
    <row r="2966" spans="1:52" ht="14.5" x14ac:dyDescent="0.35">
      <c r="A2966"/>
      <c r="B2966"/>
      <c r="C2966"/>
      <c r="D2966"/>
      <c r="E2966"/>
      <c r="F2966"/>
      <c r="G2966"/>
      <c r="H2966"/>
      <c r="I2966" s="35"/>
      <c r="J2966"/>
      <c r="K2966"/>
      <c r="L2966"/>
      <c r="M2966"/>
      <c r="N2966"/>
      <c r="O2966"/>
      <c r="P2966"/>
      <c r="Q2966"/>
      <c r="R2966"/>
      <c r="S2966" s="35"/>
      <c r="T2966"/>
      <c r="U2966"/>
      <c r="V2966"/>
      <c r="W2966"/>
      <c r="X2966"/>
      <c r="Y2966"/>
      <c r="Z2966"/>
      <c r="AA2966"/>
      <c r="AB2966"/>
      <c r="AC2966" s="35"/>
      <c r="AD2966"/>
      <c r="AE2966"/>
      <c r="AF2966"/>
      <c r="AG2966"/>
      <c r="AH2966"/>
      <c r="AI2966"/>
      <c r="AJ2966"/>
      <c r="AK2966"/>
      <c r="AL2966"/>
      <c r="AM2966"/>
      <c r="AN2966"/>
      <c r="AS2966" s="41"/>
      <c r="AV2966" s="41"/>
      <c r="AZ2966" s="41"/>
    </row>
    <row r="2967" spans="1:52" ht="14.5" x14ac:dyDescent="0.35">
      <c r="A2967"/>
      <c r="B2967"/>
      <c r="C2967"/>
      <c r="D2967"/>
      <c r="E2967"/>
      <c r="F2967"/>
      <c r="G2967"/>
      <c r="H2967"/>
      <c r="I2967" s="35"/>
      <c r="J2967"/>
      <c r="K2967"/>
      <c r="L2967"/>
      <c r="M2967"/>
      <c r="N2967"/>
      <c r="O2967"/>
      <c r="P2967"/>
      <c r="Q2967"/>
      <c r="R2967"/>
      <c r="S2967" s="35"/>
      <c r="T2967"/>
      <c r="U2967"/>
      <c r="V2967"/>
      <c r="W2967"/>
      <c r="X2967"/>
      <c r="Y2967"/>
      <c r="Z2967"/>
      <c r="AA2967"/>
      <c r="AB2967"/>
      <c r="AC2967" s="35"/>
      <c r="AD2967"/>
      <c r="AE2967"/>
      <c r="AF2967"/>
      <c r="AG2967"/>
      <c r="AH2967"/>
      <c r="AI2967"/>
      <c r="AJ2967"/>
      <c r="AK2967"/>
      <c r="AL2967"/>
      <c r="AM2967"/>
      <c r="AN2967"/>
      <c r="AS2967" s="41"/>
      <c r="AV2967" s="41"/>
      <c r="AZ2967" s="41"/>
    </row>
    <row r="2968" spans="1:52" ht="14.5" x14ac:dyDescent="0.35">
      <c r="A2968"/>
      <c r="B2968"/>
      <c r="C2968"/>
      <c r="D2968"/>
      <c r="E2968"/>
      <c r="F2968"/>
      <c r="G2968"/>
      <c r="H2968"/>
      <c r="I2968" s="35"/>
      <c r="J2968"/>
      <c r="K2968"/>
      <c r="L2968"/>
      <c r="M2968"/>
      <c r="N2968"/>
      <c r="O2968"/>
      <c r="P2968"/>
      <c r="Q2968"/>
      <c r="R2968"/>
      <c r="S2968" s="35"/>
      <c r="T2968"/>
      <c r="U2968"/>
      <c r="V2968"/>
      <c r="W2968"/>
      <c r="X2968"/>
      <c r="Y2968"/>
      <c r="Z2968"/>
      <c r="AA2968"/>
      <c r="AB2968"/>
      <c r="AC2968" s="35"/>
      <c r="AD2968"/>
      <c r="AE2968"/>
      <c r="AF2968"/>
      <c r="AG2968"/>
      <c r="AH2968"/>
      <c r="AI2968"/>
      <c r="AJ2968"/>
      <c r="AK2968"/>
      <c r="AL2968"/>
      <c r="AM2968"/>
      <c r="AN2968"/>
      <c r="AS2968" s="41"/>
      <c r="AV2968" s="41"/>
      <c r="AZ2968" s="41"/>
    </row>
    <row r="2969" spans="1:52" ht="14.5" x14ac:dyDescent="0.35">
      <c r="A2969"/>
      <c r="B2969"/>
      <c r="C2969"/>
      <c r="D2969"/>
      <c r="E2969"/>
      <c r="F2969"/>
      <c r="G2969"/>
      <c r="H2969"/>
      <c r="I2969" s="35"/>
      <c r="J2969"/>
      <c r="K2969"/>
      <c r="L2969"/>
      <c r="M2969"/>
      <c r="N2969"/>
      <c r="O2969"/>
      <c r="P2969"/>
      <c r="Q2969"/>
      <c r="R2969"/>
      <c r="S2969" s="35"/>
      <c r="T2969"/>
      <c r="U2969"/>
      <c r="V2969"/>
      <c r="W2969"/>
      <c r="X2969"/>
      <c r="Y2969"/>
      <c r="Z2969"/>
      <c r="AA2969"/>
      <c r="AB2969"/>
      <c r="AC2969" s="35"/>
      <c r="AD2969"/>
      <c r="AE2969"/>
      <c r="AF2969"/>
      <c r="AG2969"/>
      <c r="AH2969"/>
      <c r="AI2969"/>
      <c r="AJ2969"/>
      <c r="AK2969"/>
      <c r="AL2969"/>
      <c r="AM2969"/>
      <c r="AN2969"/>
      <c r="AS2969" s="41"/>
      <c r="AV2969" s="41"/>
      <c r="AZ2969" s="41"/>
    </row>
    <row r="2970" spans="1:52" ht="14.5" x14ac:dyDescent="0.35">
      <c r="A2970"/>
      <c r="B2970"/>
      <c r="C2970"/>
      <c r="D2970"/>
      <c r="E2970"/>
      <c r="F2970"/>
      <c r="G2970"/>
      <c r="H2970"/>
      <c r="I2970" s="35"/>
      <c r="J2970"/>
      <c r="K2970"/>
      <c r="L2970"/>
      <c r="M2970"/>
      <c r="N2970"/>
      <c r="O2970"/>
      <c r="P2970"/>
      <c r="Q2970"/>
      <c r="R2970"/>
      <c r="S2970" s="35"/>
      <c r="T2970"/>
      <c r="U2970"/>
      <c r="V2970"/>
      <c r="W2970"/>
      <c r="X2970"/>
      <c r="Y2970"/>
      <c r="Z2970"/>
      <c r="AA2970"/>
      <c r="AB2970"/>
      <c r="AC2970" s="35"/>
      <c r="AD2970"/>
      <c r="AE2970"/>
      <c r="AF2970"/>
      <c r="AG2970"/>
      <c r="AH2970"/>
      <c r="AI2970"/>
      <c r="AJ2970"/>
      <c r="AK2970"/>
      <c r="AL2970"/>
      <c r="AM2970"/>
      <c r="AN2970"/>
      <c r="AS2970" s="41"/>
      <c r="AV2970" s="41"/>
      <c r="AZ2970" s="41"/>
    </row>
    <row r="2971" spans="1:52" ht="14.5" x14ac:dyDescent="0.35">
      <c r="A2971"/>
      <c r="B2971"/>
      <c r="C2971"/>
      <c r="D2971"/>
      <c r="E2971"/>
      <c r="F2971"/>
      <c r="G2971"/>
      <c r="H2971"/>
      <c r="I2971" s="35"/>
      <c r="J2971"/>
      <c r="K2971"/>
      <c r="L2971"/>
      <c r="M2971"/>
      <c r="N2971"/>
      <c r="O2971"/>
      <c r="P2971"/>
      <c r="Q2971"/>
      <c r="R2971"/>
      <c r="S2971" s="35"/>
      <c r="T2971"/>
      <c r="U2971"/>
      <c r="V2971"/>
      <c r="W2971"/>
      <c r="X2971"/>
      <c r="Y2971"/>
      <c r="Z2971"/>
      <c r="AA2971"/>
      <c r="AB2971"/>
      <c r="AC2971" s="35"/>
      <c r="AD2971"/>
      <c r="AE2971"/>
      <c r="AF2971"/>
      <c r="AG2971"/>
      <c r="AH2971"/>
      <c r="AI2971"/>
      <c r="AJ2971"/>
      <c r="AK2971"/>
      <c r="AL2971"/>
      <c r="AM2971"/>
      <c r="AN2971"/>
      <c r="AS2971" s="41"/>
      <c r="AV2971" s="41"/>
      <c r="AZ2971" s="41"/>
    </row>
    <row r="2972" spans="1:52" ht="14.5" x14ac:dyDescent="0.35">
      <c r="A2972"/>
      <c r="B2972"/>
      <c r="C2972"/>
      <c r="D2972"/>
      <c r="E2972"/>
      <c r="F2972"/>
      <c r="G2972"/>
      <c r="H2972"/>
      <c r="I2972" s="35"/>
      <c r="J2972"/>
      <c r="K2972"/>
      <c r="L2972"/>
      <c r="M2972"/>
      <c r="N2972"/>
      <c r="O2972"/>
      <c r="P2972"/>
      <c r="Q2972"/>
      <c r="R2972"/>
      <c r="S2972" s="35"/>
      <c r="T2972"/>
      <c r="U2972"/>
      <c r="V2972"/>
      <c r="W2972"/>
      <c r="X2972"/>
      <c r="Y2972"/>
      <c r="Z2972"/>
      <c r="AA2972"/>
      <c r="AB2972"/>
      <c r="AC2972" s="35"/>
      <c r="AD2972"/>
      <c r="AE2972"/>
      <c r="AF2972"/>
      <c r="AG2972"/>
      <c r="AH2972"/>
      <c r="AI2972"/>
      <c r="AJ2972"/>
      <c r="AK2972"/>
      <c r="AL2972"/>
      <c r="AM2972"/>
      <c r="AN2972"/>
      <c r="AS2972" s="41"/>
      <c r="AV2972" s="41"/>
      <c r="AZ2972" s="41"/>
    </row>
    <row r="2973" spans="1:52" ht="14.5" x14ac:dyDescent="0.35">
      <c r="A2973"/>
      <c r="B2973"/>
      <c r="C2973"/>
      <c r="D2973"/>
      <c r="E2973"/>
      <c r="F2973"/>
      <c r="G2973"/>
      <c r="H2973"/>
      <c r="I2973" s="35"/>
      <c r="J2973"/>
      <c r="K2973"/>
      <c r="L2973"/>
      <c r="M2973"/>
      <c r="N2973"/>
      <c r="O2973"/>
      <c r="P2973"/>
      <c r="Q2973"/>
      <c r="R2973"/>
      <c r="S2973" s="35"/>
      <c r="T2973"/>
      <c r="U2973"/>
      <c r="V2973"/>
      <c r="W2973"/>
      <c r="X2973"/>
      <c r="Y2973"/>
      <c r="Z2973"/>
      <c r="AA2973"/>
      <c r="AB2973"/>
      <c r="AC2973" s="35"/>
      <c r="AD2973"/>
      <c r="AE2973"/>
      <c r="AF2973"/>
      <c r="AG2973"/>
      <c r="AH2973"/>
      <c r="AI2973"/>
      <c r="AJ2973"/>
      <c r="AK2973"/>
      <c r="AL2973"/>
      <c r="AM2973"/>
      <c r="AN2973"/>
      <c r="AS2973" s="41"/>
      <c r="AV2973" s="41"/>
      <c r="AZ2973" s="41"/>
    </row>
    <row r="2974" spans="1:52" ht="14.5" x14ac:dyDescent="0.35">
      <c r="A2974"/>
      <c r="B2974"/>
      <c r="C2974"/>
      <c r="D2974"/>
      <c r="E2974"/>
      <c r="F2974"/>
      <c r="G2974"/>
      <c r="H2974"/>
      <c r="I2974" s="35"/>
      <c r="J2974"/>
      <c r="K2974"/>
      <c r="L2974"/>
      <c r="M2974"/>
      <c r="N2974"/>
      <c r="O2974"/>
      <c r="P2974"/>
      <c r="Q2974"/>
      <c r="R2974"/>
      <c r="S2974" s="35"/>
      <c r="T2974"/>
      <c r="U2974"/>
      <c r="V2974"/>
      <c r="W2974"/>
      <c r="X2974"/>
      <c r="Y2974"/>
      <c r="Z2974"/>
      <c r="AA2974"/>
      <c r="AB2974"/>
      <c r="AC2974" s="35"/>
      <c r="AD2974"/>
      <c r="AE2974"/>
      <c r="AF2974"/>
      <c r="AG2974"/>
      <c r="AH2974"/>
      <c r="AI2974"/>
      <c r="AJ2974"/>
      <c r="AK2974"/>
      <c r="AL2974"/>
      <c r="AM2974"/>
      <c r="AN2974"/>
      <c r="AS2974" s="41"/>
      <c r="AV2974" s="41"/>
      <c r="AZ2974" s="41"/>
    </row>
    <row r="2975" spans="1:52" ht="14.5" x14ac:dyDescent="0.35">
      <c r="A2975"/>
      <c r="B2975"/>
      <c r="C2975"/>
      <c r="D2975"/>
      <c r="E2975"/>
      <c r="F2975"/>
      <c r="G2975"/>
      <c r="H2975"/>
      <c r="I2975" s="35"/>
      <c r="J2975"/>
      <c r="K2975"/>
      <c r="L2975"/>
      <c r="M2975"/>
      <c r="N2975"/>
      <c r="O2975"/>
      <c r="P2975"/>
      <c r="Q2975"/>
      <c r="R2975"/>
      <c r="S2975" s="35"/>
      <c r="T2975"/>
      <c r="U2975"/>
      <c r="V2975"/>
      <c r="W2975"/>
      <c r="X2975"/>
      <c r="Y2975"/>
      <c r="Z2975"/>
      <c r="AA2975"/>
      <c r="AB2975"/>
      <c r="AC2975" s="35"/>
      <c r="AD2975"/>
      <c r="AE2975"/>
      <c r="AF2975"/>
      <c r="AG2975"/>
      <c r="AH2975"/>
      <c r="AI2975"/>
      <c r="AJ2975"/>
      <c r="AK2975"/>
      <c r="AL2975"/>
      <c r="AM2975"/>
      <c r="AN2975"/>
      <c r="AS2975" s="41"/>
      <c r="AV2975" s="41"/>
      <c r="AZ2975" s="41"/>
    </row>
    <row r="2976" spans="1:52" ht="14.5" x14ac:dyDescent="0.35">
      <c r="A2976"/>
      <c r="B2976"/>
      <c r="C2976"/>
      <c r="D2976"/>
      <c r="E2976"/>
      <c r="F2976"/>
      <c r="G2976"/>
      <c r="H2976"/>
      <c r="I2976" s="35"/>
      <c r="J2976"/>
      <c r="K2976"/>
      <c r="L2976"/>
      <c r="M2976"/>
      <c r="N2976"/>
      <c r="O2976"/>
      <c r="P2976"/>
      <c r="Q2976"/>
      <c r="R2976"/>
      <c r="S2976" s="35"/>
      <c r="T2976"/>
      <c r="U2976"/>
      <c r="V2976"/>
      <c r="W2976"/>
      <c r="X2976"/>
      <c r="Y2976"/>
      <c r="Z2976"/>
      <c r="AA2976"/>
      <c r="AB2976"/>
      <c r="AC2976" s="35"/>
      <c r="AD2976"/>
      <c r="AE2976"/>
      <c r="AF2976"/>
      <c r="AG2976"/>
      <c r="AH2976"/>
      <c r="AI2976"/>
      <c r="AJ2976"/>
      <c r="AK2976"/>
      <c r="AL2976"/>
      <c r="AM2976"/>
      <c r="AN2976"/>
      <c r="AS2976" s="41"/>
      <c r="AV2976" s="41"/>
      <c r="AZ2976" s="41"/>
    </row>
    <row r="2977" spans="1:52" ht="14.5" x14ac:dyDescent="0.35">
      <c r="A2977"/>
      <c r="B2977"/>
      <c r="C2977"/>
      <c r="D2977"/>
      <c r="E2977"/>
      <c r="F2977"/>
      <c r="G2977"/>
      <c r="H2977"/>
      <c r="I2977" s="35"/>
      <c r="J2977"/>
      <c r="K2977"/>
      <c r="L2977"/>
      <c r="M2977"/>
      <c r="N2977"/>
      <c r="O2977"/>
      <c r="P2977"/>
      <c r="Q2977"/>
      <c r="R2977"/>
      <c r="S2977" s="35"/>
      <c r="T2977"/>
      <c r="U2977"/>
      <c r="V2977"/>
      <c r="W2977"/>
      <c r="X2977"/>
      <c r="Y2977"/>
      <c r="Z2977"/>
      <c r="AA2977"/>
      <c r="AB2977"/>
      <c r="AC2977" s="35"/>
      <c r="AD2977"/>
      <c r="AE2977"/>
      <c r="AF2977"/>
      <c r="AG2977"/>
      <c r="AH2977"/>
      <c r="AI2977"/>
      <c r="AJ2977"/>
      <c r="AK2977"/>
      <c r="AL2977"/>
      <c r="AM2977"/>
      <c r="AN2977"/>
      <c r="AS2977" s="41"/>
      <c r="AV2977" s="41"/>
      <c r="AZ2977" s="41"/>
    </row>
    <row r="2978" spans="1:52" ht="14.5" x14ac:dyDescent="0.35">
      <c r="A2978"/>
      <c r="B2978"/>
      <c r="C2978"/>
      <c r="D2978"/>
      <c r="E2978"/>
      <c r="F2978"/>
      <c r="G2978"/>
      <c r="H2978"/>
      <c r="I2978" s="35"/>
      <c r="J2978"/>
      <c r="K2978"/>
      <c r="L2978"/>
      <c r="M2978"/>
      <c r="N2978"/>
      <c r="O2978"/>
      <c r="P2978"/>
      <c r="Q2978"/>
      <c r="R2978"/>
      <c r="S2978" s="35"/>
      <c r="T2978"/>
      <c r="U2978"/>
      <c r="V2978"/>
      <c r="W2978"/>
      <c r="X2978"/>
      <c r="Y2978"/>
      <c r="Z2978"/>
      <c r="AA2978"/>
      <c r="AB2978"/>
      <c r="AC2978" s="35"/>
      <c r="AD2978"/>
      <c r="AE2978"/>
      <c r="AF2978"/>
      <c r="AG2978"/>
      <c r="AH2978"/>
      <c r="AI2978"/>
      <c r="AJ2978"/>
      <c r="AK2978"/>
      <c r="AL2978"/>
      <c r="AM2978"/>
      <c r="AN2978"/>
      <c r="AS2978" s="41"/>
      <c r="AV2978" s="41"/>
      <c r="AZ2978" s="41"/>
    </row>
    <row r="2979" spans="1:52" ht="14.5" x14ac:dyDescent="0.35">
      <c r="A2979"/>
      <c r="B2979"/>
      <c r="C2979"/>
      <c r="D2979"/>
      <c r="E2979"/>
      <c r="F2979"/>
      <c r="G2979"/>
      <c r="H2979"/>
      <c r="I2979" s="35"/>
      <c r="J2979"/>
      <c r="K2979"/>
      <c r="L2979"/>
      <c r="M2979"/>
      <c r="N2979"/>
      <c r="O2979"/>
      <c r="P2979"/>
      <c r="Q2979"/>
      <c r="R2979"/>
      <c r="S2979" s="35"/>
      <c r="T2979"/>
      <c r="U2979"/>
      <c r="V2979"/>
      <c r="W2979"/>
      <c r="X2979"/>
      <c r="Y2979"/>
      <c r="Z2979"/>
      <c r="AA2979"/>
      <c r="AB2979"/>
      <c r="AC2979" s="35"/>
      <c r="AD2979"/>
      <c r="AE2979"/>
      <c r="AF2979"/>
      <c r="AG2979"/>
      <c r="AH2979"/>
      <c r="AI2979"/>
      <c r="AJ2979"/>
      <c r="AK2979"/>
      <c r="AL2979"/>
      <c r="AM2979"/>
      <c r="AN2979"/>
      <c r="AS2979" s="41"/>
      <c r="AV2979" s="41"/>
      <c r="AZ2979" s="41"/>
    </row>
    <row r="2980" spans="1:52" ht="14.5" x14ac:dyDescent="0.35">
      <c r="A2980"/>
      <c r="B2980"/>
      <c r="C2980"/>
      <c r="D2980"/>
      <c r="E2980"/>
      <c r="F2980"/>
      <c r="G2980"/>
      <c r="H2980"/>
      <c r="I2980" s="35"/>
      <c r="J2980"/>
      <c r="K2980"/>
      <c r="L2980"/>
      <c r="M2980"/>
      <c r="N2980"/>
      <c r="O2980"/>
      <c r="P2980"/>
      <c r="Q2980"/>
      <c r="R2980"/>
      <c r="S2980" s="35"/>
      <c r="T2980"/>
      <c r="U2980"/>
      <c r="V2980"/>
      <c r="W2980"/>
      <c r="X2980"/>
      <c r="Y2980"/>
      <c r="Z2980"/>
      <c r="AA2980"/>
      <c r="AB2980"/>
      <c r="AC2980" s="35"/>
      <c r="AD2980"/>
      <c r="AE2980"/>
      <c r="AF2980"/>
      <c r="AG2980"/>
      <c r="AH2980"/>
      <c r="AI2980"/>
      <c r="AJ2980"/>
      <c r="AK2980"/>
      <c r="AL2980"/>
      <c r="AM2980"/>
      <c r="AN2980"/>
      <c r="AS2980" s="41"/>
      <c r="AV2980" s="41"/>
      <c r="AZ2980" s="41"/>
    </row>
    <row r="2981" spans="1:52" ht="14.5" x14ac:dyDescent="0.35">
      <c r="A2981"/>
      <c r="B2981"/>
      <c r="C2981"/>
      <c r="D2981"/>
      <c r="E2981"/>
      <c r="F2981"/>
      <c r="G2981"/>
      <c r="H2981"/>
      <c r="I2981" s="35"/>
      <c r="J2981"/>
      <c r="K2981"/>
      <c r="L2981"/>
      <c r="M2981"/>
      <c r="N2981"/>
      <c r="O2981"/>
      <c r="P2981"/>
      <c r="Q2981"/>
      <c r="R2981"/>
      <c r="S2981" s="35"/>
      <c r="T2981"/>
      <c r="U2981"/>
      <c r="V2981"/>
      <c r="W2981"/>
      <c r="X2981"/>
      <c r="Y2981"/>
      <c r="Z2981"/>
      <c r="AA2981"/>
      <c r="AB2981"/>
      <c r="AC2981" s="35"/>
      <c r="AD2981"/>
      <c r="AE2981"/>
      <c r="AF2981"/>
      <c r="AG2981"/>
      <c r="AH2981"/>
      <c r="AI2981"/>
      <c r="AJ2981"/>
      <c r="AK2981"/>
      <c r="AL2981"/>
      <c r="AM2981"/>
      <c r="AN2981"/>
      <c r="AS2981" s="41"/>
      <c r="AV2981" s="41"/>
      <c r="AZ2981" s="41"/>
    </row>
    <row r="2982" spans="1:52" ht="14.5" x14ac:dyDescent="0.35">
      <c r="A2982"/>
      <c r="B2982"/>
      <c r="C2982"/>
      <c r="D2982"/>
      <c r="E2982"/>
      <c r="F2982"/>
      <c r="G2982"/>
      <c r="H2982"/>
      <c r="I2982" s="35"/>
      <c r="J2982"/>
      <c r="K2982"/>
      <c r="L2982"/>
      <c r="M2982"/>
      <c r="N2982"/>
      <c r="O2982"/>
      <c r="P2982"/>
      <c r="Q2982"/>
      <c r="R2982"/>
      <c r="S2982" s="35"/>
      <c r="T2982"/>
      <c r="U2982"/>
      <c r="V2982"/>
      <c r="W2982"/>
      <c r="X2982"/>
      <c r="Y2982"/>
      <c r="Z2982"/>
      <c r="AA2982"/>
      <c r="AB2982"/>
      <c r="AC2982" s="35"/>
      <c r="AD2982"/>
      <c r="AE2982"/>
      <c r="AF2982"/>
      <c r="AG2982"/>
      <c r="AH2982"/>
      <c r="AI2982"/>
      <c r="AJ2982"/>
      <c r="AK2982"/>
      <c r="AL2982"/>
      <c r="AM2982"/>
      <c r="AN2982"/>
      <c r="AS2982" s="41"/>
      <c r="AV2982" s="41"/>
      <c r="AZ2982" s="41"/>
    </row>
    <row r="2983" spans="1:52" ht="14.5" x14ac:dyDescent="0.35">
      <c r="A2983"/>
      <c r="B2983"/>
      <c r="C2983"/>
      <c r="D2983"/>
      <c r="E2983"/>
      <c r="F2983"/>
      <c r="G2983"/>
      <c r="H2983"/>
      <c r="I2983" s="35"/>
      <c r="J2983"/>
      <c r="K2983"/>
      <c r="L2983"/>
      <c r="M2983"/>
      <c r="N2983"/>
      <c r="O2983"/>
      <c r="P2983"/>
      <c r="Q2983"/>
      <c r="R2983"/>
      <c r="S2983" s="35"/>
      <c r="T2983"/>
      <c r="U2983"/>
      <c r="V2983"/>
      <c r="W2983"/>
      <c r="X2983"/>
      <c r="Y2983"/>
      <c r="Z2983"/>
      <c r="AA2983"/>
      <c r="AB2983"/>
      <c r="AC2983" s="35"/>
      <c r="AD2983"/>
      <c r="AE2983"/>
      <c r="AF2983"/>
      <c r="AG2983"/>
      <c r="AH2983"/>
      <c r="AI2983"/>
      <c r="AJ2983"/>
      <c r="AK2983"/>
      <c r="AL2983"/>
      <c r="AM2983"/>
      <c r="AN2983"/>
      <c r="AS2983" s="41"/>
      <c r="AV2983" s="41"/>
      <c r="AZ2983" s="41"/>
    </row>
    <row r="2984" spans="1:52" ht="14.5" x14ac:dyDescent="0.35">
      <c r="A2984"/>
      <c r="B2984"/>
      <c r="C2984"/>
      <c r="D2984"/>
      <c r="E2984"/>
      <c r="F2984"/>
      <c r="G2984"/>
      <c r="H2984"/>
      <c r="I2984" s="35"/>
      <c r="J2984"/>
      <c r="K2984"/>
      <c r="L2984"/>
      <c r="M2984"/>
      <c r="N2984"/>
      <c r="O2984"/>
      <c r="P2984"/>
      <c r="Q2984"/>
      <c r="R2984"/>
      <c r="S2984" s="35"/>
      <c r="T2984"/>
      <c r="U2984"/>
      <c r="V2984"/>
      <c r="W2984"/>
      <c r="X2984"/>
      <c r="Y2984"/>
      <c r="Z2984"/>
      <c r="AA2984"/>
      <c r="AB2984"/>
      <c r="AC2984" s="35"/>
      <c r="AD2984"/>
      <c r="AE2984"/>
      <c r="AF2984"/>
      <c r="AG2984"/>
      <c r="AH2984"/>
      <c r="AI2984"/>
      <c r="AJ2984"/>
      <c r="AK2984"/>
      <c r="AL2984"/>
      <c r="AM2984"/>
      <c r="AN2984"/>
      <c r="AS2984" s="41"/>
      <c r="AV2984" s="41"/>
      <c r="AZ2984" s="41"/>
    </row>
    <row r="2985" spans="1:52" ht="14.5" x14ac:dyDescent="0.35">
      <c r="A2985"/>
      <c r="B2985"/>
      <c r="C2985"/>
      <c r="D2985"/>
      <c r="E2985"/>
      <c r="F2985"/>
      <c r="G2985"/>
      <c r="H2985"/>
      <c r="I2985" s="35"/>
      <c r="J2985"/>
      <c r="K2985"/>
      <c r="L2985"/>
      <c r="M2985"/>
      <c r="N2985"/>
      <c r="O2985"/>
      <c r="P2985"/>
      <c r="Q2985"/>
      <c r="R2985"/>
      <c r="S2985" s="35"/>
      <c r="T2985"/>
      <c r="U2985"/>
      <c r="V2985"/>
      <c r="W2985"/>
      <c r="X2985"/>
      <c r="Y2985"/>
      <c r="Z2985"/>
      <c r="AA2985"/>
      <c r="AB2985"/>
      <c r="AC2985" s="35"/>
      <c r="AD2985"/>
      <c r="AE2985"/>
      <c r="AF2985"/>
      <c r="AG2985"/>
      <c r="AH2985"/>
      <c r="AI2985"/>
      <c r="AJ2985"/>
      <c r="AK2985"/>
      <c r="AL2985"/>
      <c r="AM2985"/>
      <c r="AN2985"/>
      <c r="AS2985" s="41"/>
      <c r="AV2985" s="41"/>
      <c r="AZ2985" s="41"/>
    </row>
    <row r="2986" spans="1:52" ht="14.5" x14ac:dyDescent="0.35">
      <c r="A2986"/>
      <c r="B2986"/>
      <c r="C2986"/>
      <c r="D2986"/>
      <c r="E2986"/>
      <c r="F2986"/>
      <c r="G2986"/>
      <c r="H2986"/>
      <c r="I2986" s="35"/>
      <c r="J2986"/>
      <c r="K2986"/>
      <c r="L2986"/>
      <c r="M2986"/>
      <c r="N2986"/>
      <c r="O2986"/>
      <c r="P2986"/>
      <c r="Q2986"/>
      <c r="R2986"/>
      <c r="S2986" s="35"/>
      <c r="T2986"/>
      <c r="U2986"/>
      <c r="V2986"/>
      <c r="W2986"/>
      <c r="X2986"/>
      <c r="Y2986"/>
      <c r="Z2986"/>
      <c r="AA2986"/>
      <c r="AB2986"/>
      <c r="AC2986" s="35"/>
      <c r="AD2986"/>
      <c r="AE2986"/>
      <c r="AF2986"/>
      <c r="AG2986"/>
      <c r="AH2986"/>
      <c r="AI2986"/>
      <c r="AJ2986"/>
      <c r="AK2986"/>
      <c r="AL2986"/>
      <c r="AM2986"/>
      <c r="AN2986"/>
      <c r="AS2986" s="41"/>
      <c r="AV2986" s="41"/>
      <c r="AZ2986" s="41"/>
    </row>
    <row r="2987" spans="1:52" ht="14.5" x14ac:dyDescent="0.35">
      <c r="A2987"/>
      <c r="B2987"/>
      <c r="C2987"/>
      <c r="D2987"/>
      <c r="E2987"/>
      <c r="F2987"/>
      <c r="G2987"/>
      <c r="H2987"/>
      <c r="I2987" s="35"/>
      <c r="J2987"/>
      <c r="K2987"/>
      <c r="L2987"/>
      <c r="M2987"/>
      <c r="N2987"/>
      <c r="O2987"/>
      <c r="P2987"/>
      <c r="Q2987"/>
      <c r="R2987"/>
      <c r="S2987" s="35"/>
      <c r="T2987"/>
      <c r="U2987"/>
      <c r="V2987"/>
      <c r="W2987"/>
      <c r="X2987"/>
      <c r="Y2987"/>
      <c r="Z2987"/>
      <c r="AA2987"/>
      <c r="AB2987"/>
      <c r="AC2987" s="35"/>
      <c r="AD2987"/>
      <c r="AE2987"/>
      <c r="AF2987"/>
      <c r="AG2987"/>
      <c r="AH2987"/>
      <c r="AI2987"/>
      <c r="AJ2987"/>
      <c r="AK2987"/>
      <c r="AL2987"/>
      <c r="AM2987"/>
      <c r="AN2987"/>
      <c r="AS2987" s="41"/>
      <c r="AV2987" s="41"/>
      <c r="AZ2987" s="41"/>
    </row>
    <row r="2988" spans="1:52" ht="14.5" x14ac:dyDescent="0.35">
      <c r="A2988"/>
      <c r="B2988"/>
      <c r="C2988"/>
      <c r="D2988"/>
      <c r="E2988"/>
      <c r="F2988"/>
      <c r="G2988"/>
      <c r="H2988"/>
      <c r="I2988" s="35"/>
      <c r="J2988"/>
      <c r="K2988"/>
      <c r="L2988"/>
      <c r="M2988"/>
      <c r="N2988"/>
      <c r="O2988"/>
      <c r="P2988"/>
      <c r="Q2988"/>
      <c r="R2988"/>
      <c r="S2988" s="35"/>
      <c r="T2988"/>
      <c r="U2988"/>
      <c r="V2988"/>
      <c r="W2988"/>
      <c r="X2988"/>
      <c r="Y2988"/>
      <c r="Z2988"/>
      <c r="AA2988"/>
      <c r="AB2988"/>
      <c r="AC2988" s="35"/>
      <c r="AD2988"/>
      <c r="AE2988"/>
      <c r="AF2988"/>
      <c r="AG2988"/>
      <c r="AH2988"/>
      <c r="AI2988"/>
      <c r="AJ2988"/>
      <c r="AK2988"/>
      <c r="AL2988"/>
      <c r="AM2988"/>
      <c r="AN2988"/>
      <c r="AS2988" s="41"/>
      <c r="AV2988" s="41"/>
      <c r="AZ2988" s="41"/>
    </row>
    <row r="2989" spans="1:52" ht="14.5" x14ac:dyDescent="0.35">
      <c r="A2989"/>
      <c r="B2989"/>
      <c r="C2989"/>
      <c r="D2989"/>
      <c r="E2989"/>
      <c r="F2989"/>
      <c r="G2989"/>
      <c r="H2989"/>
      <c r="I2989" s="35"/>
      <c r="J2989"/>
      <c r="K2989"/>
      <c r="L2989"/>
      <c r="M2989"/>
      <c r="N2989"/>
      <c r="O2989"/>
      <c r="P2989"/>
      <c r="Q2989"/>
      <c r="R2989"/>
      <c r="S2989" s="35"/>
      <c r="T2989"/>
      <c r="U2989"/>
      <c r="V2989"/>
      <c r="W2989"/>
      <c r="X2989"/>
      <c r="Y2989"/>
      <c r="Z2989"/>
      <c r="AA2989"/>
      <c r="AB2989"/>
      <c r="AC2989" s="35"/>
      <c r="AD2989"/>
      <c r="AE2989"/>
      <c r="AF2989"/>
      <c r="AG2989"/>
      <c r="AH2989"/>
      <c r="AI2989"/>
      <c r="AJ2989"/>
      <c r="AK2989"/>
      <c r="AL2989"/>
      <c r="AM2989"/>
      <c r="AN2989"/>
      <c r="AS2989" s="41"/>
      <c r="AV2989" s="41"/>
      <c r="AZ2989" s="41"/>
    </row>
    <row r="2990" spans="1:52" ht="14.5" x14ac:dyDescent="0.35">
      <c r="A2990"/>
      <c r="B2990"/>
      <c r="C2990"/>
      <c r="D2990"/>
      <c r="E2990"/>
      <c r="F2990"/>
      <c r="G2990"/>
      <c r="H2990"/>
      <c r="I2990" s="35"/>
      <c r="J2990"/>
      <c r="K2990"/>
      <c r="L2990"/>
      <c r="M2990"/>
      <c r="N2990"/>
      <c r="O2990"/>
      <c r="P2990"/>
      <c r="Q2990"/>
      <c r="R2990"/>
      <c r="S2990" s="35"/>
      <c r="T2990"/>
      <c r="U2990"/>
      <c r="V2990"/>
      <c r="W2990"/>
      <c r="X2990"/>
      <c r="Y2990"/>
      <c r="Z2990"/>
      <c r="AA2990"/>
      <c r="AB2990"/>
      <c r="AC2990" s="35"/>
      <c r="AD2990"/>
      <c r="AE2990"/>
      <c r="AF2990"/>
      <c r="AG2990"/>
      <c r="AH2990"/>
      <c r="AI2990"/>
      <c r="AJ2990"/>
      <c r="AK2990"/>
      <c r="AL2990"/>
      <c r="AM2990"/>
      <c r="AN2990"/>
      <c r="AS2990" s="41"/>
      <c r="AV2990" s="41"/>
      <c r="AZ2990" s="41"/>
    </row>
    <row r="2991" spans="1:52" ht="14.5" x14ac:dyDescent="0.35">
      <c r="A2991"/>
      <c r="B2991"/>
      <c r="C2991"/>
      <c r="D2991"/>
      <c r="E2991"/>
      <c r="F2991"/>
      <c r="G2991"/>
      <c r="H2991"/>
      <c r="I2991" s="35"/>
      <c r="J2991"/>
      <c r="K2991"/>
      <c r="L2991"/>
      <c r="M2991"/>
      <c r="N2991"/>
      <c r="O2991"/>
      <c r="P2991"/>
      <c r="Q2991"/>
      <c r="R2991"/>
      <c r="S2991" s="35"/>
      <c r="T2991"/>
      <c r="U2991"/>
      <c r="V2991"/>
      <c r="W2991"/>
      <c r="X2991"/>
      <c r="Y2991"/>
      <c r="Z2991"/>
      <c r="AA2991"/>
      <c r="AB2991"/>
      <c r="AC2991" s="35"/>
      <c r="AD2991"/>
      <c r="AE2991"/>
      <c r="AF2991"/>
      <c r="AG2991"/>
      <c r="AH2991"/>
      <c r="AI2991"/>
      <c r="AJ2991"/>
      <c r="AK2991"/>
      <c r="AL2991"/>
      <c r="AM2991"/>
      <c r="AN2991"/>
      <c r="AS2991" s="41"/>
      <c r="AV2991" s="41"/>
      <c r="AZ2991" s="41"/>
    </row>
    <row r="2992" spans="1:52" ht="14.5" x14ac:dyDescent="0.35">
      <c r="A2992"/>
      <c r="B2992"/>
      <c r="C2992"/>
      <c r="D2992"/>
      <c r="E2992"/>
      <c r="F2992"/>
      <c r="G2992"/>
      <c r="H2992"/>
      <c r="I2992" s="35"/>
      <c r="J2992"/>
      <c r="K2992"/>
      <c r="L2992"/>
      <c r="M2992"/>
      <c r="N2992"/>
      <c r="O2992"/>
      <c r="P2992"/>
      <c r="Q2992"/>
      <c r="R2992"/>
      <c r="S2992" s="35"/>
      <c r="T2992"/>
      <c r="U2992"/>
      <c r="V2992"/>
      <c r="W2992"/>
      <c r="X2992"/>
      <c r="Y2992"/>
      <c r="Z2992"/>
      <c r="AA2992"/>
      <c r="AB2992"/>
      <c r="AC2992" s="35"/>
      <c r="AD2992"/>
      <c r="AE2992"/>
      <c r="AF2992"/>
      <c r="AG2992"/>
      <c r="AH2992"/>
      <c r="AI2992"/>
      <c r="AJ2992"/>
      <c r="AK2992"/>
      <c r="AL2992"/>
      <c r="AM2992"/>
      <c r="AN2992"/>
      <c r="AS2992" s="41"/>
      <c r="AV2992" s="41"/>
      <c r="AZ2992" s="41"/>
    </row>
    <row r="2993" spans="1:52" ht="14.5" x14ac:dyDescent="0.35">
      <c r="A2993"/>
      <c r="B2993"/>
      <c r="C2993"/>
      <c r="D2993"/>
      <c r="E2993"/>
      <c r="F2993"/>
      <c r="G2993"/>
      <c r="H2993"/>
      <c r="I2993" s="35"/>
      <c r="J2993"/>
      <c r="K2993"/>
      <c r="L2993"/>
      <c r="M2993"/>
      <c r="N2993"/>
      <c r="O2993"/>
      <c r="P2993"/>
      <c r="Q2993"/>
      <c r="R2993"/>
      <c r="S2993" s="35"/>
      <c r="T2993"/>
      <c r="U2993"/>
      <c r="V2993"/>
      <c r="W2993"/>
      <c r="X2993"/>
      <c r="Y2993"/>
      <c r="Z2993"/>
      <c r="AA2993"/>
      <c r="AB2993"/>
      <c r="AC2993" s="35"/>
      <c r="AD2993"/>
      <c r="AE2993"/>
      <c r="AF2993"/>
      <c r="AG2993"/>
      <c r="AH2993"/>
      <c r="AI2993"/>
      <c r="AJ2993"/>
      <c r="AK2993"/>
      <c r="AL2993"/>
      <c r="AM2993"/>
      <c r="AN2993"/>
      <c r="AS2993" s="41"/>
      <c r="AV2993" s="41"/>
      <c r="AZ2993" s="41"/>
    </row>
    <row r="2994" spans="1:52" ht="14.5" x14ac:dyDescent="0.35">
      <c r="A2994"/>
      <c r="B2994"/>
      <c r="C2994"/>
      <c r="D2994"/>
      <c r="E2994"/>
      <c r="F2994"/>
      <c r="G2994"/>
      <c r="H2994"/>
      <c r="I2994" s="35"/>
      <c r="J2994"/>
      <c r="K2994"/>
      <c r="L2994"/>
      <c r="M2994"/>
      <c r="N2994"/>
      <c r="O2994"/>
      <c r="P2994"/>
      <c r="Q2994"/>
      <c r="R2994"/>
      <c r="S2994" s="35"/>
      <c r="T2994"/>
      <c r="U2994"/>
      <c r="V2994"/>
      <c r="W2994"/>
      <c r="X2994"/>
      <c r="Y2994"/>
      <c r="Z2994"/>
      <c r="AA2994"/>
      <c r="AB2994"/>
      <c r="AC2994" s="35"/>
      <c r="AD2994"/>
      <c r="AE2994"/>
      <c r="AF2994"/>
      <c r="AG2994"/>
      <c r="AH2994"/>
      <c r="AI2994"/>
      <c r="AJ2994"/>
      <c r="AK2994"/>
      <c r="AL2994"/>
      <c r="AM2994"/>
      <c r="AN2994"/>
      <c r="AS2994" s="41"/>
      <c r="AV2994" s="41"/>
      <c r="AZ2994" s="41"/>
    </row>
    <row r="2995" spans="1:52" ht="14.5" x14ac:dyDescent="0.35">
      <c r="A2995"/>
      <c r="B2995"/>
      <c r="C2995"/>
      <c r="D2995"/>
      <c r="E2995"/>
      <c r="F2995"/>
      <c r="G2995"/>
      <c r="H2995"/>
      <c r="I2995" s="35"/>
      <c r="J2995"/>
      <c r="K2995"/>
      <c r="L2995"/>
      <c r="M2995"/>
      <c r="N2995"/>
      <c r="O2995"/>
      <c r="P2995"/>
      <c r="Q2995"/>
      <c r="R2995"/>
      <c r="S2995" s="35"/>
      <c r="T2995"/>
      <c r="U2995"/>
      <c r="V2995"/>
      <c r="W2995"/>
      <c r="X2995"/>
      <c r="Y2995"/>
      <c r="Z2995"/>
      <c r="AA2995"/>
      <c r="AB2995"/>
      <c r="AC2995" s="35"/>
      <c r="AD2995"/>
      <c r="AE2995"/>
      <c r="AF2995"/>
      <c r="AG2995"/>
      <c r="AH2995"/>
      <c r="AI2995"/>
      <c r="AJ2995"/>
      <c r="AK2995"/>
      <c r="AL2995"/>
      <c r="AM2995"/>
      <c r="AN2995"/>
      <c r="AS2995" s="41"/>
      <c r="AV2995" s="41"/>
      <c r="AZ2995" s="41"/>
    </row>
    <row r="2996" spans="1:52" ht="14.5" x14ac:dyDescent="0.35">
      <c r="A2996"/>
      <c r="B2996"/>
      <c r="C2996"/>
      <c r="D2996"/>
      <c r="E2996"/>
      <c r="F2996"/>
      <c r="G2996"/>
      <c r="H2996"/>
      <c r="I2996" s="35"/>
      <c r="J2996"/>
      <c r="K2996"/>
      <c r="L2996"/>
      <c r="M2996"/>
      <c r="N2996"/>
      <c r="O2996"/>
      <c r="P2996"/>
      <c r="Q2996"/>
      <c r="R2996"/>
      <c r="S2996" s="35"/>
      <c r="T2996"/>
      <c r="U2996"/>
      <c r="V2996"/>
      <c r="W2996"/>
      <c r="X2996"/>
      <c r="Y2996"/>
      <c r="Z2996"/>
      <c r="AA2996"/>
      <c r="AB2996"/>
      <c r="AC2996" s="35"/>
      <c r="AD2996"/>
      <c r="AE2996"/>
      <c r="AF2996"/>
      <c r="AG2996"/>
      <c r="AH2996"/>
      <c r="AI2996"/>
      <c r="AJ2996"/>
      <c r="AK2996"/>
      <c r="AL2996"/>
      <c r="AM2996"/>
      <c r="AN2996"/>
      <c r="AS2996" s="41"/>
      <c r="AV2996" s="41"/>
      <c r="AZ2996" s="41"/>
    </row>
    <row r="2997" spans="1:52" ht="14.5" x14ac:dyDescent="0.35">
      <c r="A2997"/>
      <c r="B2997"/>
      <c r="C2997"/>
      <c r="D2997"/>
      <c r="E2997"/>
      <c r="F2997"/>
      <c r="G2997"/>
      <c r="H2997"/>
      <c r="I2997" s="35"/>
      <c r="J2997"/>
      <c r="K2997"/>
      <c r="L2997"/>
      <c r="M2997"/>
      <c r="N2997"/>
      <c r="O2997"/>
      <c r="P2997"/>
      <c r="Q2997"/>
      <c r="R2997"/>
      <c r="S2997" s="35"/>
      <c r="T2997"/>
      <c r="U2997"/>
      <c r="V2997"/>
      <c r="W2997"/>
      <c r="X2997"/>
      <c r="Y2997"/>
      <c r="Z2997"/>
      <c r="AA2997"/>
      <c r="AB2997"/>
      <c r="AC2997" s="35"/>
      <c r="AD2997"/>
      <c r="AE2997"/>
      <c r="AF2997"/>
      <c r="AG2997"/>
      <c r="AH2997"/>
      <c r="AI2997"/>
      <c r="AJ2997"/>
      <c r="AK2997"/>
      <c r="AL2997"/>
      <c r="AM2997"/>
      <c r="AN2997"/>
      <c r="AS2997" s="41"/>
      <c r="AV2997" s="41"/>
      <c r="AZ2997" s="41"/>
    </row>
    <row r="2998" spans="1:52" ht="14.5" x14ac:dyDescent="0.35">
      <c r="A2998"/>
      <c r="B2998"/>
      <c r="C2998"/>
      <c r="D2998"/>
      <c r="E2998"/>
      <c r="F2998"/>
      <c r="G2998"/>
      <c r="H2998"/>
      <c r="I2998" s="35"/>
      <c r="J2998"/>
      <c r="K2998"/>
      <c r="L2998"/>
      <c r="M2998"/>
      <c r="N2998"/>
      <c r="O2998"/>
      <c r="P2998"/>
      <c r="Q2998"/>
      <c r="R2998"/>
      <c r="S2998" s="35"/>
      <c r="T2998"/>
      <c r="U2998"/>
      <c r="V2998"/>
      <c r="W2998"/>
      <c r="X2998"/>
      <c r="Y2998"/>
      <c r="Z2998"/>
      <c r="AA2998"/>
      <c r="AB2998"/>
      <c r="AC2998" s="35"/>
      <c r="AD2998"/>
      <c r="AE2998"/>
      <c r="AF2998"/>
      <c r="AG2998"/>
      <c r="AH2998"/>
      <c r="AI2998"/>
      <c r="AJ2998"/>
      <c r="AK2998"/>
      <c r="AL2998"/>
      <c r="AM2998"/>
      <c r="AN2998"/>
      <c r="AS2998" s="41"/>
      <c r="AV2998" s="41"/>
      <c r="AZ2998" s="41"/>
    </row>
    <row r="2999" spans="1:52" ht="14.5" x14ac:dyDescent="0.35">
      <c r="A2999"/>
      <c r="B2999"/>
      <c r="C2999"/>
      <c r="D2999"/>
      <c r="E2999"/>
      <c r="F2999"/>
      <c r="G2999"/>
      <c r="H2999"/>
      <c r="I2999" s="35"/>
      <c r="J2999"/>
      <c r="K2999"/>
      <c r="L2999"/>
      <c r="M2999"/>
      <c r="N2999"/>
      <c r="O2999"/>
      <c r="P2999"/>
      <c r="Q2999"/>
      <c r="R2999"/>
      <c r="S2999" s="35"/>
      <c r="T2999"/>
      <c r="U2999"/>
      <c r="V2999"/>
      <c r="W2999"/>
      <c r="X2999"/>
      <c r="Y2999"/>
      <c r="Z2999"/>
      <c r="AA2999"/>
      <c r="AB2999"/>
      <c r="AC2999" s="35"/>
      <c r="AD2999"/>
      <c r="AE2999"/>
      <c r="AF2999"/>
      <c r="AG2999"/>
      <c r="AH2999"/>
      <c r="AI2999"/>
      <c r="AJ2999"/>
      <c r="AK2999"/>
      <c r="AL2999"/>
      <c r="AM2999"/>
      <c r="AN2999"/>
      <c r="AS2999" s="41"/>
      <c r="AV2999" s="41"/>
      <c r="AZ2999" s="41"/>
    </row>
    <row r="3000" spans="1:52" ht="14.5" x14ac:dyDescent="0.35">
      <c r="A3000"/>
      <c r="B3000"/>
      <c r="C3000"/>
      <c r="D3000"/>
      <c r="E3000"/>
      <c r="F3000"/>
      <c r="G3000"/>
      <c r="H3000"/>
      <c r="I3000" s="35"/>
      <c r="J3000"/>
      <c r="K3000"/>
      <c r="L3000"/>
      <c r="M3000"/>
      <c r="N3000"/>
      <c r="O3000"/>
      <c r="P3000"/>
      <c r="Q3000"/>
      <c r="R3000"/>
      <c r="S3000" s="35"/>
      <c r="T3000"/>
      <c r="U3000"/>
      <c r="V3000"/>
      <c r="W3000"/>
      <c r="X3000"/>
      <c r="Y3000"/>
      <c r="Z3000"/>
      <c r="AA3000"/>
      <c r="AB3000"/>
      <c r="AC3000" s="35"/>
      <c r="AD3000"/>
      <c r="AE3000"/>
      <c r="AF3000"/>
      <c r="AG3000"/>
      <c r="AH3000"/>
      <c r="AI3000"/>
      <c r="AJ3000"/>
      <c r="AK3000"/>
      <c r="AL3000"/>
      <c r="AM3000"/>
      <c r="AN3000"/>
      <c r="AS3000" s="41"/>
      <c r="AV3000" s="41"/>
      <c r="AZ3000" s="41"/>
    </row>
    <row r="3001" spans="1:52" ht="14.5" x14ac:dyDescent="0.35">
      <c r="A3001"/>
      <c r="B3001"/>
      <c r="C3001"/>
      <c r="D3001"/>
      <c r="E3001"/>
      <c r="F3001"/>
      <c r="G3001"/>
      <c r="H3001"/>
      <c r="I3001" s="35"/>
      <c r="J3001"/>
      <c r="K3001"/>
      <c r="L3001"/>
      <c r="M3001"/>
      <c r="N3001"/>
      <c r="O3001"/>
      <c r="P3001"/>
      <c r="Q3001"/>
      <c r="R3001"/>
      <c r="S3001" s="35"/>
      <c r="T3001"/>
      <c r="U3001"/>
      <c r="V3001"/>
      <c r="W3001"/>
      <c r="X3001"/>
      <c r="Y3001"/>
      <c r="Z3001"/>
      <c r="AA3001"/>
      <c r="AB3001"/>
      <c r="AC3001" s="35"/>
      <c r="AD3001"/>
      <c r="AE3001"/>
      <c r="AF3001"/>
      <c r="AG3001"/>
      <c r="AH3001"/>
      <c r="AI3001"/>
      <c r="AJ3001"/>
      <c r="AK3001"/>
      <c r="AL3001"/>
      <c r="AM3001"/>
      <c r="AN3001"/>
      <c r="AS3001" s="41"/>
      <c r="AV3001" s="41"/>
      <c r="AZ3001" s="41"/>
    </row>
    <row r="3002" spans="1:52" ht="14.5" x14ac:dyDescent="0.35">
      <c r="A3002"/>
      <c r="B3002"/>
      <c r="C3002"/>
      <c r="D3002"/>
      <c r="E3002"/>
      <c r="F3002"/>
      <c r="G3002"/>
      <c r="H3002"/>
      <c r="I3002" s="35"/>
      <c r="J3002"/>
      <c r="K3002"/>
      <c r="L3002"/>
      <c r="M3002"/>
      <c r="N3002"/>
      <c r="O3002"/>
      <c r="P3002"/>
      <c r="Q3002"/>
      <c r="R3002"/>
      <c r="S3002" s="35"/>
      <c r="T3002"/>
      <c r="U3002"/>
      <c r="V3002"/>
      <c r="W3002"/>
      <c r="X3002"/>
      <c r="Y3002"/>
      <c r="Z3002"/>
      <c r="AA3002"/>
      <c r="AB3002"/>
      <c r="AC3002" s="35"/>
      <c r="AD3002"/>
      <c r="AE3002"/>
      <c r="AF3002"/>
      <c r="AG3002"/>
      <c r="AH3002"/>
      <c r="AI3002"/>
      <c r="AJ3002"/>
      <c r="AK3002"/>
      <c r="AL3002"/>
      <c r="AM3002"/>
      <c r="AN3002"/>
      <c r="AS3002" s="41"/>
      <c r="AV3002" s="41"/>
      <c r="AZ3002" s="41"/>
    </row>
    <row r="3003" spans="1:52" ht="14.5" x14ac:dyDescent="0.35">
      <c r="A3003"/>
      <c r="B3003"/>
      <c r="C3003"/>
      <c r="D3003"/>
      <c r="E3003"/>
      <c r="F3003"/>
      <c r="G3003"/>
      <c r="H3003"/>
      <c r="I3003" s="35"/>
      <c r="J3003"/>
      <c r="K3003"/>
      <c r="L3003"/>
      <c r="M3003"/>
      <c r="N3003"/>
      <c r="O3003"/>
      <c r="P3003"/>
      <c r="Q3003"/>
      <c r="R3003"/>
      <c r="S3003" s="35"/>
      <c r="T3003"/>
      <c r="U3003"/>
      <c r="V3003"/>
      <c r="W3003"/>
      <c r="X3003"/>
      <c r="Y3003"/>
      <c r="Z3003"/>
      <c r="AA3003"/>
      <c r="AB3003"/>
      <c r="AC3003" s="35"/>
      <c r="AD3003"/>
      <c r="AE3003"/>
      <c r="AF3003"/>
      <c r="AG3003"/>
      <c r="AH3003"/>
      <c r="AI3003"/>
      <c r="AJ3003"/>
      <c r="AK3003"/>
      <c r="AL3003"/>
      <c r="AM3003"/>
      <c r="AN3003"/>
      <c r="AS3003" s="41"/>
      <c r="AV3003" s="41"/>
      <c r="AZ3003" s="41"/>
    </row>
    <row r="3004" spans="1:52" ht="14.5" x14ac:dyDescent="0.35">
      <c r="A3004"/>
      <c r="B3004"/>
      <c r="C3004"/>
      <c r="D3004"/>
      <c r="E3004"/>
      <c r="F3004"/>
      <c r="G3004"/>
      <c r="H3004"/>
      <c r="I3004" s="35"/>
      <c r="J3004"/>
      <c r="K3004"/>
      <c r="L3004"/>
      <c r="M3004"/>
      <c r="N3004"/>
      <c r="O3004"/>
      <c r="P3004"/>
      <c r="Q3004"/>
      <c r="R3004"/>
      <c r="S3004" s="35"/>
      <c r="T3004"/>
      <c r="U3004"/>
      <c r="V3004"/>
      <c r="W3004"/>
      <c r="X3004"/>
      <c r="Y3004"/>
      <c r="Z3004"/>
      <c r="AA3004"/>
      <c r="AB3004"/>
      <c r="AC3004" s="35"/>
      <c r="AD3004"/>
      <c r="AE3004"/>
      <c r="AF3004"/>
      <c r="AG3004"/>
      <c r="AH3004"/>
      <c r="AI3004"/>
      <c r="AJ3004"/>
      <c r="AK3004"/>
      <c r="AL3004"/>
      <c r="AM3004"/>
      <c r="AN3004"/>
      <c r="AS3004" s="41"/>
      <c r="AV3004" s="41"/>
      <c r="AZ3004" s="41"/>
    </row>
    <row r="3005" spans="1:52" ht="14.5" x14ac:dyDescent="0.35">
      <c r="A3005"/>
      <c r="B3005"/>
      <c r="C3005"/>
      <c r="D3005"/>
      <c r="E3005"/>
      <c r="F3005"/>
      <c r="G3005"/>
      <c r="H3005"/>
      <c r="I3005" s="35"/>
      <c r="J3005"/>
      <c r="K3005"/>
      <c r="L3005"/>
      <c r="M3005"/>
      <c r="N3005"/>
      <c r="O3005"/>
      <c r="P3005"/>
      <c r="Q3005"/>
      <c r="R3005"/>
      <c r="S3005" s="35"/>
      <c r="T3005"/>
      <c r="U3005"/>
      <c r="V3005"/>
      <c r="W3005"/>
      <c r="X3005"/>
      <c r="Y3005"/>
      <c r="Z3005"/>
      <c r="AA3005"/>
      <c r="AB3005"/>
      <c r="AC3005" s="35"/>
      <c r="AD3005"/>
      <c r="AE3005"/>
      <c r="AF3005"/>
      <c r="AG3005"/>
      <c r="AH3005"/>
      <c r="AI3005"/>
      <c r="AJ3005"/>
      <c r="AK3005"/>
      <c r="AL3005"/>
      <c r="AM3005"/>
      <c r="AN3005"/>
      <c r="AS3005" s="41"/>
      <c r="AV3005" s="41"/>
      <c r="AZ3005" s="41"/>
    </row>
    <row r="3006" spans="1:52" ht="14.5" x14ac:dyDescent="0.35">
      <c r="A3006"/>
      <c r="B3006"/>
      <c r="C3006"/>
      <c r="D3006"/>
      <c r="E3006"/>
      <c r="F3006"/>
      <c r="G3006"/>
      <c r="H3006"/>
      <c r="I3006" s="35"/>
      <c r="J3006"/>
      <c r="K3006"/>
      <c r="L3006"/>
      <c r="M3006"/>
      <c r="N3006"/>
      <c r="O3006"/>
      <c r="P3006"/>
      <c r="Q3006"/>
      <c r="R3006"/>
      <c r="S3006" s="35"/>
      <c r="T3006"/>
      <c r="U3006"/>
      <c r="V3006"/>
      <c r="W3006"/>
      <c r="X3006"/>
      <c r="Y3006"/>
      <c r="Z3006"/>
      <c r="AA3006"/>
      <c r="AB3006"/>
      <c r="AC3006" s="35"/>
      <c r="AD3006"/>
      <c r="AE3006"/>
      <c r="AF3006"/>
      <c r="AG3006"/>
      <c r="AH3006"/>
      <c r="AI3006"/>
      <c r="AJ3006"/>
      <c r="AK3006"/>
      <c r="AL3006"/>
      <c r="AM3006"/>
      <c r="AN3006"/>
      <c r="AS3006" s="41"/>
      <c r="AV3006" s="41"/>
      <c r="AZ3006" s="41"/>
    </row>
    <row r="3007" spans="1:52" ht="14.5" x14ac:dyDescent="0.35">
      <c r="A3007"/>
      <c r="B3007"/>
      <c r="C3007"/>
      <c r="D3007"/>
      <c r="E3007"/>
      <c r="F3007"/>
      <c r="G3007"/>
      <c r="H3007"/>
      <c r="I3007" s="35"/>
      <c r="J3007"/>
      <c r="K3007"/>
      <c r="L3007"/>
      <c r="M3007"/>
      <c r="N3007"/>
      <c r="O3007"/>
      <c r="P3007"/>
      <c r="Q3007"/>
      <c r="R3007"/>
      <c r="S3007" s="35"/>
      <c r="T3007"/>
      <c r="U3007"/>
      <c r="V3007"/>
      <c r="W3007"/>
      <c r="X3007"/>
      <c r="Y3007"/>
      <c r="Z3007"/>
      <c r="AA3007"/>
      <c r="AB3007"/>
      <c r="AC3007" s="35"/>
      <c r="AD3007"/>
      <c r="AE3007"/>
      <c r="AF3007"/>
      <c r="AG3007"/>
      <c r="AH3007"/>
      <c r="AI3007"/>
      <c r="AJ3007"/>
      <c r="AK3007"/>
      <c r="AL3007"/>
      <c r="AM3007"/>
      <c r="AN3007"/>
      <c r="AS3007" s="41"/>
      <c r="AV3007" s="41"/>
      <c r="AZ3007" s="41"/>
    </row>
    <row r="3008" spans="1:52" ht="14.5" x14ac:dyDescent="0.35">
      <c r="A3008"/>
      <c r="B3008"/>
      <c r="C3008"/>
      <c r="D3008"/>
      <c r="E3008"/>
      <c r="F3008"/>
      <c r="G3008"/>
      <c r="H3008"/>
      <c r="I3008" s="35"/>
      <c r="J3008"/>
      <c r="K3008"/>
      <c r="L3008"/>
      <c r="M3008"/>
      <c r="N3008"/>
      <c r="O3008"/>
      <c r="P3008"/>
      <c r="Q3008"/>
      <c r="R3008"/>
      <c r="S3008" s="35"/>
      <c r="T3008"/>
      <c r="U3008"/>
      <c r="V3008"/>
      <c r="W3008"/>
      <c r="X3008"/>
      <c r="Y3008"/>
      <c r="Z3008"/>
      <c r="AA3008"/>
      <c r="AB3008"/>
      <c r="AC3008" s="35"/>
      <c r="AD3008"/>
      <c r="AE3008"/>
      <c r="AF3008"/>
      <c r="AG3008"/>
      <c r="AH3008"/>
      <c r="AI3008"/>
      <c r="AJ3008"/>
      <c r="AK3008"/>
      <c r="AL3008"/>
      <c r="AM3008"/>
      <c r="AN3008"/>
      <c r="AS3008" s="41"/>
      <c r="AV3008" s="41"/>
      <c r="AZ3008" s="41"/>
    </row>
    <row r="3009" spans="1:52" ht="14.5" x14ac:dyDescent="0.35">
      <c r="A3009"/>
      <c r="B3009"/>
      <c r="C3009"/>
      <c r="D3009"/>
      <c r="E3009"/>
      <c r="F3009"/>
      <c r="G3009"/>
      <c r="H3009"/>
      <c r="I3009" s="35"/>
      <c r="J3009"/>
      <c r="K3009"/>
      <c r="L3009"/>
      <c r="M3009"/>
      <c r="N3009"/>
      <c r="O3009"/>
      <c r="P3009"/>
      <c r="Q3009"/>
      <c r="R3009"/>
      <c r="S3009" s="35"/>
      <c r="T3009"/>
      <c r="U3009"/>
      <c r="V3009"/>
      <c r="W3009"/>
      <c r="X3009"/>
      <c r="Y3009"/>
      <c r="Z3009"/>
      <c r="AA3009"/>
      <c r="AB3009"/>
      <c r="AC3009" s="35"/>
      <c r="AD3009"/>
      <c r="AE3009"/>
      <c r="AF3009"/>
      <c r="AG3009"/>
      <c r="AH3009"/>
      <c r="AI3009"/>
      <c r="AJ3009"/>
      <c r="AK3009"/>
      <c r="AL3009"/>
      <c r="AM3009"/>
      <c r="AN3009"/>
      <c r="AS3009" s="41"/>
      <c r="AV3009" s="41"/>
      <c r="AZ3009" s="41"/>
    </row>
    <row r="3010" spans="1:52" ht="14.5" x14ac:dyDescent="0.35">
      <c r="A3010"/>
      <c r="B3010"/>
      <c r="C3010"/>
      <c r="D3010"/>
      <c r="E3010"/>
      <c r="F3010"/>
      <c r="G3010"/>
      <c r="H3010"/>
      <c r="I3010" s="35"/>
      <c r="J3010"/>
      <c r="K3010"/>
      <c r="L3010"/>
      <c r="M3010"/>
      <c r="N3010"/>
      <c r="O3010"/>
      <c r="P3010"/>
      <c r="Q3010"/>
      <c r="R3010"/>
      <c r="S3010" s="35"/>
      <c r="T3010"/>
      <c r="U3010"/>
      <c r="V3010"/>
      <c r="W3010"/>
      <c r="X3010"/>
      <c r="Y3010"/>
      <c r="Z3010"/>
      <c r="AA3010"/>
      <c r="AB3010"/>
      <c r="AC3010" s="35"/>
      <c r="AD3010"/>
      <c r="AE3010"/>
      <c r="AF3010"/>
      <c r="AG3010"/>
      <c r="AH3010"/>
      <c r="AI3010"/>
      <c r="AJ3010"/>
      <c r="AK3010"/>
      <c r="AL3010"/>
      <c r="AM3010"/>
      <c r="AN3010"/>
      <c r="AS3010" s="41"/>
      <c r="AV3010" s="41"/>
      <c r="AZ3010" s="41"/>
    </row>
    <row r="3011" spans="1:52" ht="14.5" x14ac:dyDescent="0.35">
      <c r="A3011"/>
      <c r="B3011"/>
      <c r="C3011"/>
      <c r="D3011"/>
      <c r="E3011"/>
      <c r="F3011"/>
      <c r="G3011"/>
      <c r="H3011"/>
      <c r="I3011" s="35"/>
      <c r="J3011"/>
      <c r="K3011"/>
      <c r="L3011"/>
      <c r="M3011"/>
      <c r="N3011"/>
      <c r="O3011"/>
      <c r="P3011"/>
      <c r="Q3011"/>
      <c r="R3011"/>
      <c r="S3011" s="35"/>
      <c r="T3011"/>
      <c r="U3011"/>
      <c r="V3011"/>
      <c r="W3011"/>
      <c r="X3011"/>
      <c r="Y3011"/>
      <c r="Z3011"/>
      <c r="AA3011"/>
      <c r="AB3011"/>
      <c r="AC3011" s="35"/>
      <c r="AD3011"/>
      <c r="AE3011"/>
      <c r="AF3011"/>
      <c r="AG3011"/>
      <c r="AH3011"/>
      <c r="AI3011"/>
      <c r="AJ3011"/>
      <c r="AK3011"/>
      <c r="AL3011"/>
      <c r="AM3011"/>
      <c r="AN3011"/>
      <c r="AS3011" s="41"/>
      <c r="AV3011" s="41"/>
      <c r="AZ3011" s="41"/>
    </row>
    <row r="3012" spans="1:52" ht="14.5" x14ac:dyDescent="0.35">
      <c r="A3012"/>
      <c r="B3012"/>
      <c r="C3012"/>
      <c r="D3012"/>
      <c r="E3012"/>
      <c r="F3012"/>
      <c r="G3012"/>
      <c r="H3012"/>
      <c r="I3012" s="35"/>
      <c r="J3012"/>
      <c r="K3012"/>
      <c r="L3012"/>
      <c r="M3012"/>
      <c r="N3012"/>
      <c r="O3012"/>
      <c r="P3012"/>
      <c r="Q3012"/>
      <c r="R3012"/>
      <c r="S3012" s="35"/>
      <c r="T3012"/>
      <c r="U3012"/>
      <c r="V3012"/>
      <c r="W3012"/>
      <c r="X3012"/>
      <c r="Y3012"/>
      <c r="Z3012"/>
      <c r="AA3012"/>
      <c r="AB3012"/>
      <c r="AC3012" s="35"/>
      <c r="AD3012"/>
      <c r="AE3012"/>
      <c r="AF3012"/>
      <c r="AG3012"/>
      <c r="AH3012"/>
      <c r="AI3012"/>
      <c r="AJ3012"/>
      <c r="AK3012"/>
      <c r="AL3012"/>
      <c r="AM3012"/>
      <c r="AN3012"/>
      <c r="AS3012" s="41"/>
      <c r="AV3012" s="41"/>
      <c r="AZ3012" s="41"/>
    </row>
    <row r="3013" spans="1:52" ht="14.5" x14ac:dyDescent="0.35">
      <c r="A3013"/>
      <c r="B3013"/>
      <c r="C3013"/>
      <c r="D3013"/>
      <c r="E3013"/>
      <c r="F3013"/>
      <c r="G3013"/>
      <c r="H3013"/>
      <c r="I3013" s="35"/>
      <c r="J3013"/>
      <c r="K3013"/>
      <c r="L3013"/>
      <c r="M3013"/>
      <c r="N3013"/>
      <c r="O3013"/>
      <c r="P3013"/>
      <c r="Q3013"/>
      <c r="R3013"/>
      <c r="S3013" s="35"/>
      <c r="T3013"/>
      <c r="U3013"/>
      <c r="V3013"/>
      <c r="W3013"/>
      <c r="X3013"/>
      <c r="Y3013"/>
      <c r="Z3013"/>
      <c r="AA3013"/>
      <c r="AB3013"/>
      <c r="AC3013" s="35"/>
      <c r="AD3013"/>
      <c r="AE3013"/>
      <c r="AF3013"/>
      <c r="AG3013"/>
      <c r="AH3013"/>
      <c r="AI3013"/>
      <c r="AJ3013"/>
      <c r="AK3013"/>
      <c r="AL3013"/>
      <c r="AM3013"/>
      <c r="AN3013"/>
      <c r="AS3013" s="41"/>
      <c r="AV3013" s="41"/>
      <c r="AZ3013" s="41"/>
    </row>
    <row r="3014" spans="1:52" ht="14.5" x14ac:dyDescent="0.35">
      <c r="A3014"/>
      <c r="B3014"/>
      <c r="C3014"/>
      <c r="D3014"/>
      <c r="E3014"/>
      <c r="F3014"/>
      <c r="G3014"/>
      <c r="H3014"/>
      <c r="I3014" s="35"/>
      <c r="J3014"/>
      <c r="K3014"/>
      <c r="L3014"/>
      <c r="M3014"/>
      <c r="N3014"/>
      <c r="O3014"/>
      <c r="P3014"/>
      <c r="Q3014"/>
      <c r="R3014"/>
      <c r="S3014" s="35"/>
      <c r="T3014"/>
      <c r="U3014"/>
      <c r="V3014"/>
      <c r="W3014"/>
      <c r="X3014"/>
      <c r="Y3014"/>
      <c r="Z3014"/>
      <c r="AA3014"/>
      <c r="AB3014"/>
      <c r="AC3014" s="35"/>
      <c r="AD3014"/>
      <c r="AE3014"/>
      <c r="AF3014"/>
      <c r="AG3014"/>
      <c r="AH3014"/>
      <c r="AI3014"/>
      <c r="AJ3014"/>
      <c r="AK3014"/>
      <c r="AL3014"/>
      <c r="AM3014"/>
      <c r="AN3014"/>
      <c r="AS3014" s="41"/>
      <c r="AV3014" s="41"/>
      <c r="AZ3014" s="41"/>
    </row>
    <row r="3015" spans="1:52" ht="14.5" x14ac:dyDescent="0.35">
      <c r="A3015"/>
      <c r="B3015"/>
      <c r="C3015"/>
      <c r="D3015"/>
      <c r="E3015"/>
      <c r="F3015"/>
      <c r="G3015"/>
      <c r="H3015"/>
      <c r="I3015" s="35"/>
      <c r="J3015"/>
      <c r="K3015"/>
      <c r="L3015"/>
      <c r="M3015"/>
      <c r="N3015"/>
      <c r="O3015"/>
      <c r="P3015"/>
      <c r="Q3015"/>
      <c r="R3015"/>
      <c r="S3015" s="35"/>
      <c r="T3015"/>
      <c r="U3015"/>
      <c r="V3015"/>
      <c r="W3015"/>
      <c r="X3015"/>
      <c r="Y3015"/>
      <c r="Z3015"/>
      <c r="AA3015"/>
      <c r="AB3015"/>
      <c r="AC3015" s="35"/>
      <c r="AD3015"/>
      <c r="AE3015"/>
      <c r="AF3015"/>
      <c r="AG3015"/>
      <c r="AH3015"/>
      <c r="AI3015"/>
      <c r="AJ3015"/>
      <c r="AK3015"/>
      <c r="AL3015"/>
      <c r="AM3015"/>
      <c r="AN3015"/>
      <c r="AS3015" s="41"/>
      <c r="AV3015" s="41"/>
      <c r="AZ3015" s="41"/>
    </row>
    <row r="3016" spans="1:52" ht="14.5" x14ac:dyDescent="0.35">
      <c r="A3016"/>
      <c r="B3016"/>
      <c r="C3016"/>
      <c r="D3016"/>
      <c r="E3016"/>
      <c r="F3016"/>
      <c r="G3016"/>
      <c r="H3016"/>
      <c r="I3016" s="35"/>
      <c r="J3016"/>
      <c r="K3016"/>
      <c r="L3016"/>
      <c r="M3016"/>
      <c r="N3016"/>
      <c r="O3016"/>
      <c r="P3016"/>
      <c r="Q3016"/>
      <c r="R3016"/>
      <c r="S3016" s="35"/>
      <c r="T3016"/>
      <c r="U3016"/>
      <c r="V3016"/>
      <c r="W3016"/>
      <c r="X3016"/>
      <c r="Y3016"/>
      <c r="Z3016"/>
      <c r="AA3016"/>
      <c r="AB3016"/>
      <c r="AC3016" s="35"/>
      <c r="AD3016"/>
      <c r="AE3016"/>
      <c r="AF3016"/>
      <c r="AG3016"/>
      <c r="AH3016"/>
      <c r="AI3016"/>
      <c r="AJ3016"/>
      <c r="AK3016"/>
      <c r="AL3016"/>
      <c r="AM3016"/>
      <c r="AN3016"/>
      <c r="AS3016" s="41"/>
      <c r="AV3016" s="41"/>
      <c r="AZ3016" s="41"/>
    </row>
    <row r="3017" spans="1:52" ht="14.5" x14ac:dyDescent="0.35">
      <c r="A3017"/>
      <c r="B3017"/>
      <c r="C3017"/>
      <c r="D3017"/>
      <c r="E3017"/>
      <c r="F3017"/>
      <c r="G3017"/>
      <c r="H3017"/>
      <c r="I3017" s="35"/>
      <c r="J3017"/>
      <c r="K3017"/>
      <c r="L3017"/>
      <c r="M3017"/>
      <c r="N3017"/>
      <c r="O3017"/>
      <c r="P3017"/>
      <c r="Q3017"/>
      <c r="R3017"/>
      <c r="S3017" s="35"/>
      <c r="T3017"/>
      <c r="U3017"/>
      <c r="V3017"/>
      <c r="W3017"/>
      <c r="X3017"/>
      <c r="Y3017"/>
      <c r="Z3017"/>
      <c r="AA3017"/>
      <c r="AB3017"/>
      <c r="AC3017" s="35"/>
      <c r="AD3017"/>
      <c r="AE3017"/>
      <c r="AF3017"/>
      <c r="AG3017"/>
      <c r="AH3017"/>
      <c r="AI3017"/>
      <c r="AJ3017"/>
      <c r="AK3017"/>
      <c r="AL3017"/>
      <c r="AM3017"/>
      <c r="AN3017"/>
      <c r="AS3017" s="41"/>
      <c r="AV3017" s="41"/>
      <c r="AZ3017" s="41"/>
    </row>
    <row r="3018" spans="1:52" ht="14.5" x14ac:dyDescent="0.35">
      <c r="A3018"/>
      <c r="B3018"/>
      <c r="C3018"/>
      <c r="D3018"/>
      <c r="E3018"/>
      <c r="F3018"/>
      <c r="G3018"/>
      <c r="H3018"/>
      <c r="I3018" s="35"/>
      <c r="J3018"/>
      <c r="K3018"/>
      <c r="L3018"/>
      <c r="M3018"/>
      <c r="N3018"/>
      <c r="O3018"/>
      <c r="P3018"/>
      <c r="Q3018"/>
      <c r="R3018"/>
      <c r="S3018" s="35"/>
      <c r="T3018"/>
      <c r="U3018"/>
      <c r="V3018"/>
      <c r="W3018"/>
      <c r="X3018"/>
      <c r="Y3018"/>
      <c r="Z3018"/>
      <c r="AA3018"/>
      <c r="AB3018"/>
      <c r="AC3018" s="35"/>
      <c r="AD3018"/>
      <c r="AE3018"/>
      <c r="AF3018"/>
      <c r="AG3018"/>
      <c r="AH3018"/>
      <c r="AI3018"/>
      <c r="AJ3018"/>
      <c r="AK3018"/>
      <c r="AL3018"/>
      <c r="AM3018"/>
      <c r="AN3018"/>
      <c r="AS3018" s="41"/>
      <c r="AV3018" s="41"/>
      <c r="AZ3018" s="41"/>
    </row>
    <row r="3019" spans="1:52" ht="14.5" x14ac:dyDescent="0.35">
      <c r="A3019"/>
      <c r="B3019"/>
      <c r="C3019"/>
      <c r="D3019"/>
      <c r="E3019"/>
      <c r="F3019"/>
      <c r="G3019"/>
      <c r="H3019"/>
      <c r="I3019" s="35"/>
      <c r="J3019"/>
      <c r="K3019"/>
      <c r="L3019"/>
      <c r="M3019"/>
      <c r="N3019"/>
      <c r="O3019"/>
      <c r="P3019"/>
      <c r="Q3019"/>
      <c r="R3019"/>
      <c r="S3019" s="35"/>
      <c r="T3019"/>
      <c r="U3019"/>
      <c r="V3019"/>
      <c r="W3019"/>
      <c r="X3019"/>
      <c r="Y3019"/>
      <c r="Z3019"/>
      <c r="AA3019"/>
      <c r="AB3019"/>
      <c r="AC3019" s="35"/>
      <c r="AD3019"/>
      <c r="AE3019"/>
      <c r="AF3019"/>
      <c r="AG3019"/>
      <c r="AH3019"/>
      <c r="AI3019"/>
      <c r="AJ3019"/>
      <c r="AK3019"/>
      <c r="AL3019"/>
      <c r="AM3019"/>
      <c r="AN3019"/>
      <c r="AS3019" s="41"/>
      <c r="AV3019" s="41"/>
    </row>
    <row r="3020" spans="1:52" ht="14.5" x14ac:dyDescent="0.35">
      <c r="A3020"/>
      <c r="B3020"/>
      <c r="C3020"/>
      <c r="D3020"/>
      <c r="E3020"/>
      <c r="F3020"/>
      <c r="G3020"/>
      <c r="H3020"/>
      <c r="I3020" s="35"/>
      <c r="J3020"/>
      <c r="K3020"/>
      <c r="L3020"/>
      <c r="M3020"/>
      <c r="N3020"/>
      <c r="O3020"/>
      <c r="P3020"/>
      <c r="Q3020"/>
      <c r="R3020"/>
      <c r="S3020" s="35"/>
      <c r="T3020"/>
      <c r="U3020"/>
      <c r="V3020"/>
      <c r="W3020"/>
      <c r="X3020"/>
      <c r="Y3020"/>
      <c r="Z3020"/>
      <c r="AA3020"/>
      <c r="AB3020"/>
      <c r="AC3020" s="35"/>
      <c r="AD3020"/>
      <c r="AE3020"/>
      <c r="AF3020"/>
      <c r="AG3020"/>
      <c r="AH3020"/>
      <c r="AI3020"/>
      <c r="AJ3020"/>
      <c r="AK3020"/>
      <c r="AL3020"/>
      <c r="AM3020"/>
      <c r="AN3020"/>
      <c r="AS3020" s="41"/>
      <c r="AV3020" s="41"/>
    </row>
    <row r="3021" spans="1:52" ht="14.5" x14ac:dyDescent="0.35">
      <c r="A3021"/>
      <c r="B3021"/>
      <c r="C3021"/>
      <c r="D3021"/>
      <c r="E3021"/>
      <c r="F3021"/>
      <c r="G3021"/>
      <c r="H3021"/>
      <c r="I3021" s="35"/>
      <c r="J3021"/>
      <c r="K3021"/>
      <c r="L3021"/>
      <c r="M3021"/>
      <c r="N3021"/>
      <c r="O3021"/>
      <c r="P3021"/>
      <c r="Q3021"/>
      <c r="R3021"/>
      <c r="S3021" s="35"/>
      <c r="T3021"/>
      <c r="U3021"/>
      <c r="V3021"/>
      <c r="W3021"/>
      <c r="X3021"/>
      <c r="Y3021"/>
      <c r="Z3021"/>
      <c r="AA3021"/>
      <c r="AB3021"/>
      <c r="AC3021" s="35"/>
      <c r="AD3021"/>
      <c r="AE3021"/>
      <c r="AF3021"/>
      <c r="AG3021"/>
      <c r="AH3021"/>
      <c r="AI3021"/>
      <c r="AJ3021"/>
      <c r="AK3021"/>
      <c r="AL3021"/>
      <c r="AM3021"/>
      <c r="AN3021"/>
      <c r="AS3021" s="41"/>
      <c r="AV3021" s="41"/>
    </row>
    <row r="3022" spans="1:52" ht="14.5" x14ac:dyDescent="0.35">
      <c r="A3022"/>
      <c r="B3022"/>
      <c r="C3022"/>
      <c r="D3022"/>
      <c r="E3022"/>
      <c r="F3022"/>
      <c r="G3022"/>
      <c r="H3022"/>
      <c r="I3022" s="35"/>
      <c r="J3022"/>
      <c r="K3022"/>
      <c r="L3022"/>
      <c r="M3022"/>
      <c r="N3022"/>
      <c r="O3022"/>
      <c r="P3022"/>
      <c r="Q3022"/>
      <c r="R3022"/>
      <c r="S3022" s="35"/>
      <c r="T3022"/>
      <c r="U3022"/>
      <c r="V3022"/>
      <c r="W3022"/>
      <c r="X3022"/>
      <c r="Y3022"/>
      <c r="Z3022"/>
      <c r="AA3022"/>
      <c r="AB3022"/>
      <c r="AC3022" s="35"/>
      <c r="AD3022"/>
      <c r="AE3022"/>
      <c r="AF3022"/>
      <c r="AG3022"/>
      <c r="AH3022"/>
      <c r="AI3022"/>
      <c r="AJ3022"/>
      <c r="AK3022"/>
      <c r="AL3022"/>
      <c r="AM3022"/>
      <c r="AN3022"/>
      <c r="AS3022" s="41"/>
      <c r="AV3022" s="41"/>
    </row>
    <row r="3023" spans="1:52" ht="14.5" x14ac:dyDescent="0.35">
      <c r="A3023"/>
      <c r="B3023"/>
      <c r="C3023"/>
      <c r="D3023"/>
      <c r="E3023"/>
      <c r="F3023"/>
      <c r="G3023"/>
      <c r="H3023"/>
      <c r="I3023" s="35"/>
      <c r="J3023"/>
      <c r="K3023"/>
      <c r="L3023"/>
      <c r="M3023"/>
      <c r="N3023"/>
      <c r="O3023"/>
      <c r="P3023"/>
      <c r="Q3023"/>
      <c r="R3023"/>
      <c r="S3023" s="35"/>
      <c r="T3023"/>
      <c r="U3023"/>
      <c r="V3023"/>
      <c r="W3023"/>
      <c r="X3023"/>
      <c r="Y3023"/>
      <c r="Z3023"/>
      <c r="AA3023"/>
      <c r="AB3023"/>
      <c r="AC3023" s="35"/>
      <c r="AD3023"/>
      <c r="AE3023"/>
      <c r="AF3023"/>
      <c r="AG3023"/>
      <c r="AH3023"/>
      <c r="AI3023"/>
      <c r="AJ3023"/>
      <c r="AK3023"/>
      <c r="AL3023"/>
      <c r="AM3023"/>
      <c r="AN3023"/>
      <c r="AS3023" s="41"/>
      <c r="AV3023" s="41"/>
    </row>
    <row r="3024" spans="1:52" ht="14.5" x14ac:dyDescent="0.35">
      <c r="A3024"/>
      <c r="B3024"/>
      <c r="C3024"/>
      <c r="D3024"/>
      <c r="E3024"/>
      <c r="F3024"/>
      <c r="G3024"/>
      <c r="H3024"/>
      <c r="I3024" s="35"/>
      <c r="J3024"/>
      <c r="K3024"/>
      <c r="L3024"/>
      <c r="M3024"/>
      <c r="N3024"/>
      <c r="O3024"/>
      <c r="P3024"/>
      <c r="Q3024"/>
      <c r="R3024"/>
      <c r="S3024" s="35"/>
      <c r="T3024"/>
      <c r="U3024"/>
      <c r="V3024"/>
      <c r="W3024"/>
      <c r="X3024"/>
      <c r="Y3024"/>
      <c r="Z3024"/>
      <c r="AA3024"/>
      <c r="AB3024"/>
      <c r="AC3024" s="35"/>
      <c r="AD3024"/>
      <c r="AE3024"/>
      <c r="AF3024"/>
      <c r="AG3024"/>
      <c r="AH3024"/>
      <c r="AI3024"/>
      <c r="AJ3024"/>
      <c r="AK3024"/>
      <c r="AL3024"/>
      <c r="AM3024"/>
      <c r="AN3024"/>
      <c r="AS3024" s="41"/>
      <c r="AV3024" s="41"/>
    </row>
    <row r="3025" spans="1:48" ht="14.5" x14ac:dyDescent="0.35">
      <c r="A3025"/>
      <c r="B3025"/>
      <c r="C3025"/>
      <c r="D3025"/>
      <c r="E3025"/>
      <c r="F3025"/>
      <c r="G3025"/>
      <c r="H3025"/>
      <c r="I3025" s="35"/>
      <c r="J3025"/>
      <c r="K3025"/>
      <c r="L3025"/>
      <c r="M3025"/>
      <c r="N3025"/>
      <c r="O3025"/>
      <c r="P3025"/>
      <c r="Q3025"/>
      <c r="R3025"/>
      <c r="S3025" s="35"/>
      <c r="T3025"/>
      <c r="U3025"/>
      <c r="V3025"/>
      <c r="W3025"/>
      <c r="X3025"/>
      <c r="Y3025"/>
      <c r="Z3025"/>
      <c r="AA3025"/>
      <c r="AB3025"/>
      <c r="AC3025" s="35"/>
      <c r="AD3025"/>
      <c r="AE3025"/>
      <c r="AF3025"/>
      <c r="AG3025"/>
      <c r="AH3025"/>
      <c r="AI3025"/>
      <c r="AJ3025"/>
      <c r="AK3025"/>
      <c r="AL3025"/>
      <c r="AM3025"/>
      <c r="AN3025"/>
      <c r="AS3025" s="41"/>
      <c r="AV3025" s="41"/>
    </row>
    <row r="3026" spans="1:48" ht="14.5" x14ac:dyDescent="0.35">
      <c r="A3026"/>
      <c r="B3026"/>
      <c r="C3026"/>
      <c r="D3026"/>
      <c r="E3026"/>
      <c r="F3026"/>
      <c r="G3026"/>
      <c r="H3026"/>
      <c r="I3026" s="35"/>
      <c r="J3026"/>
      <c r="K3026"/>
      <c r="L3026"/>
      <c r="M3026"/>
      <c r="N3026"/>
      <c r="O3026"/>
      <c r="P3026"/>
      <c r="Q3026"/>
      <c r="R3026"/>
      <c r="S3026" s="35"/>
      <c r="T3026"/>
      <c r="U3026"/>
      <c r="V3026"/>
      <c r="W3026"/>
      <c r="X3026"/>
      <c r="Y3026"/>
      <c r="Z3026"/>
      <c r="AA3026"/>
      <c r="AB3026"/>
      <c r="AC3026" s="35"/>
      <c r="AD3026"/>
      <c r="AE3026"/>
      <c r="AF3026"/>
      <c r="AG3026"/>
      <c r="AH3026"/>
      <c r="AI3026"/>
      <c r="AJ3026"/>
      <c r="AK3026"/>
      <c r="AL3026"/>
      <c r="AM3026"/>
      <c r="AN3026"/>
      <c r="AS3026" s="41"/>
      <c r="AV3026" s="41"/>
    </row>
    <row r="3027" spans="1:48" ht="14.5" x14ac:dyDescent="0.35">
      <c r="A3027"/>
      <c r="B3027"/>
      <c r="C3027"/>
      <c r="D3027"/>
      <c r="E3027"/>
      <c r="F3027"/>
      <c r="G3027"/>
      <c r="H3027"/>
      <c r="I3027" s="35"/>
      <c r="J3027"/>
      <c r="K3027"/>
      <c r="L3027"/>
      <c r="M3027"/>
      <c r="N3027"/>
      <c r="O3027"/>
      <c r="P3027"/>
      <c r="Q3027"/>
      <c r="R3027"/>
      <c r="S3027" s="35"/>
      <c r="T3027"/>
      <c r="U3027"/>
      <c r="V3027"/>
      <c r="W3027"/>
      <c r="X3027"/>
      <c r="Y3027"/>
      <c r="Z3027"/>
      <c r="AA3027"/>
      <c r="AB3027"/>
      <c r="AC3027" s="35"/>
      <c r="AD3027"/>
      <c r="AE3027"/>
      <c r="AF3027"/>
      <c r="AG3027"/>
      <c r="AH3027"/>
      <c r="AI3027"/>
      <c r="AJ3027"/>
      <c r="AK3027"/>
      <c r="AL3027"/>
      <c r="AM3027"/>
      <c r="AN3027"/>
      <c r="AS3027" s="41"/>
      <c r="AV3027" s="41"/>
    </row>
    <row r="3028" spans="1:48" ht="14.5" x14ac:dyDescent="0.35">
      <c r="A3028"/>
      <c r="B3028"/>
      <c r="C3028"/>
      <c r="D3028"/>
      <c r="E3028"/>
      <c r="F3028"/>
      <c r="G3028"/>
      <c r="H3028"/>
      <c r="I3028" s="35"/>
      <c r="J3028"/>
      <c r="K3028"/>
      <c r="L3028"/>
      <c r="M3028"/>
      <c r="N3028"/>
      <c r="O3028"/>
      <c r="P3028"/>
      <c r="Q3028"/>
      <c r="R3028"/>
      <c r="S3028" s="35"/>
      <c r="T3028"/>
      <c r="U3028"/>
      <c r="V3028"/>
      <c r="W3028"/>
      <c r="X3028"/>
      <c r="Y3028"/>
      <c r="Z3028"/>
      <c r="AA3028"/>
      <c r="AB3028"/>
      <c r="AC3028" s="35"/>
      <c r="AD3028"/>
      <c r="AE3028"/>
      <c r="AF3028"/>
      <c r="AG3028"/>
      <c r="AH3028"/>
      <c r="AI3028"/>
      <c r="AJ3028"/>
      <c r="AK3028"/>
      <c r="AL3028"/>
      <c r="AM3028"/>
      <c r="AN3028"/>
      <c r="AS3028" s="41"/>
      <c r="AV3028" s="41"/>
    </row>
    <row r="3029" spans="1:48" ht="14.5" x14ac:dyDescent="0.35">
      <c r="A3029"/>
      <c r="B3029"/>
      <c r="C3029"/>
      <c r="D3029"/>
      <c r="E3029"/>
      <c r="F3029"/>
      <c r="G3029"/>
      <c r="H3029"/>
      <c r="I3029" s="35"/>
      <c r="J3029"/>
      <c r="K3029"/>
      <c r="L3029"/>
      <c r="M3029"/>
      <c r="N3029"/>
      <c r="O3029"/>
      <c r="P3029"/>
      <c r="Q3029"/>
      <c r="R3029"/>
      <c r="S3029" s="35"/>
      <c r="T3029"/>
      <c r="U3029"/>
      <c r="V3029"/>
      <c r="W3029"/>
      <c r="X3029"/>
      <c r="Y3029"/>
      <c r="Z3029"/>
      <c r="AA3029"/>
      <c r="AB3029"/>
      <c r="AC3029" s="35"/>
      <c r="AD3029"/>
      <c r="AE3029"/>
      <c r="AF3029"/>
      <c r="AG3029"/>
      <c r="AH3029"/>
      <c r="AI3029"/>
      <c r="AJ3029"/>
      <c r="AK3029"/>
      <c r="AL3029"/>
      <c r="AM3029"/>
      <c r="AN3029"/>
      <c r="AS3029" s="41"/>
      <c r="AV3029" s="41"/>
    </row>
    <row r="3030" spans="1:48" ht="14.5" x14ac:dyDescent="0.35">
      <c r="A3030"/>
      <c r="B3030"/>
      <c r="C3030"/>
      <c r="D3030"/>
      <c r="E3030"/>
      <c r="F3030"/>
      <c r="G3030"/>
      <c r="H3030"/>
      <c r="I3030" s="35"/>
      <c r="J3030"/>
      <c r="K3030"/>
      <c r="L3030"/>
      <c r="M3030"/>
      <c r="N3030"/>
      <c r="O3030"/>
      <c r="P3030"/>
      <c r="Q3030"/>
      <c r="R3030"/>
      <c r="S3030" s="35"/>
      <c r="T3030"/>
      <c r="U3030"/>
      <c r="V3030"/>
      <c r="W3030"/>
      <c r="X3030"/>
      <c r="Y3030"/>
      <c r="Z3030"/>
      <c r="AA3030"/>
      <c r="AB3030"/>
      <c r="AC3030" s="35"/>
      <c r="AD3030"/>
      <c r="AE3030"/>
      <c r="AF3030"/>
      <c r="AG3030"/>
      <c r="AH3030"/>
      <c r="AI3030"/>
      <c r="AJ3030"/>
      <c r="AK3030"/>
      <c r="AL3030"/>
      <c r="AM3030"/>
      <c r="AN3030"/>
      <c r="AS3030" s="41"/>
      <c r="AV3030" s="41"/>
    </row>
    <row r="3031" spans="1:48" ht="14.5" x14ac:dyDescent="0.35">
      <c r="A3031"/>
      <c r="B3031"/>
      <c r="C3031"/>
      <c r="D3031"/>
      <c r="E3031"/>
      <c r="F3031"/>
      <c r="G3031"/>
      <c r="H3031"/>
      <c r="I3031" s="35"/>
      <c r="J3031"/>
      <c r="K3031"/>
      <c r="L3031"/>
      <c r="M3031"/>
      <c r="N3031"/>
      <c r="O3031"/>
      <c r="P3031"/>
      <c r="Q3031"/>
      <c r="R3031"/>
      <c r="S3031" s="35"/>
      <c r="T3031"/>
      <c r="U3031"/>
      <c r="V3031"/>
      <c r="W3031"/>
      <c r="X3031"/>
      <c r="Y3031"/>
      <c r="Z3031"/>
      <c r="AA3031"/>
      <c r="AB3031"/>
      <c r="AC3031" s="35"/>
      <c r="AD3031"/>
      <c r="AE3031"/>
      <c r="AF3031"/>
      <c r="AG3031"/>
      <c r="AH3031"/>
      <c r="AI3031"/>
      <c r="AJ3031"/>
      <c r="AK3031"/>
      <c r="AL3031"/>
      <c r="AM3031"/>
      <c r="AN3031"/>
      <c r="AS3031" s="41"/>
      <c r="AV3031" s="41"/>
    </row>
    <row r="3032" spans="1:48" ht="14.5" x14ac:dyDescent="0.35">
      <c r="A3032"/>
      <c r="B3032"/>
      <c r="C3032"/>
      <c r="D3032"/>
      <c r="E3032"/>
      <c r="F3032"/>
      <c r="G3032"/>
      <c r="H3032"/>
      <c r="I3032" s="35"/>
      <c r="J3032"/>
      <c r="K3032"/>
      <c r="L3032"/>
      <c r="M3032"/>
      <c r="N3032"/>
      <c r="O3032"/>
      <c r="P3032"/>
      <c r="Q3032"/>
      <c r="R3032"/>
      <c r="S3032" s="35"/>
      <c r="T3032"/>
      <c r="U3032"/>
      <c r="V3032"/>
      <c r="W3032"/>
      <c r="X3032"/>
      <c r="Y3032"/>
      <c r="Z3032"/>
      <c r="AA3032"/>
      <c r="AB3032"/>
      <c r="AC3032" s="35"/>
      <c r="AD3032"/>
      <c r="AE3032"/>
      <c r="AF3032"/>
      <c r="AG3032"/>
      <c r="AH3032"/>
      <c r="AI3032"/>
      <c r="AJ3032"/>
      <c r="AK3032"/>
      <c r="AL3032"/>
      <c r="AM3032"/>
      <c r="AN3032"/>
      <c r="AS3032" s="41"/>
      <c r="AV3032" s="41"/>
    </row>
    <row r="3033" spans="1:48" ht="14.5" x14ac:dyDescent="0.35">
      <c r="A3033"/>
      <c r="B3033"/>
      <c r="C3033"/>
      <c r="D3033"/>
      <c r="E3033"/>
      <c r="F3033"/>
      <c r="G3033"/>
      <c r="H3033"/>
      <c r="I3033" s="35"/>
      <c r="J3033"/>
      <c r="K3033"/>
      <c r="L3033"/>
      <c r="M3033"/>
      <c r="N3033"/>
      <c r="O3033"/>
      <c r="P3033"/>
      <c r="Q3033"/>
      <c r="R3033"/>
      <c r="S3033" s="35"/>
      <c r="T3033"/>
      <c r="U3033"/>
      <c r="V3033"/>
      <c r="W3033"/>
      <c r="X3033"/>
      <c r="Y3033"/>
      <c r="Z3033"/>
      <c r="AA3033"/>
      <c r="AB3033"/>
      <c r="AC3033" s="35"/>
      <c r="AD3033"/>
      <c r="AE3033"/>
      <c r="AF3033"/>
      <c r="AG3033"/>
      <c r="AH3033"/>
      <c r="AI3033"/>
      <c r="AJ3033"/>
      <c r="AK3033"/>
      <c r="AL3033"/>
      <c r="AM3033"/>
      <c r="AN3033"/>
      <c r="AS3033" s="41"/>
      <c r="AV3033" s="41"/>
    </row>
    <row r="3034" spans="1:48" ht="14.5" x14ac:dyDescent="0.35">
      <c r="A3034"/>
      <c r="B3034"/>
      <c r="C3034"/>
      <c r="D3034"/>
      <c r="E3034"/>
      <c r="F3034"/>
      <c r="G3034"/>
      <c r="H3034"/>
      <c r="I3034" s="35"/>
      <c r="J3034"/>
      <c r="K3034"/>
      <c r="L3034"/>
      <c r="M3034"/>
      <c r="N3034"/>
      <c r="O3034"/>
      <c r="P3034"/>
      <c r="Q3034"/>
      <c r="R3034"/>
      <c r="S3034" s="35"/>
      <c r="T3034"/>
      <c r="U3034"/>
      <c r="V3034"/>
      <c r="W3034"/>
      <c r="X3034"/>
      <c r="Y3034"/>
      <c r="Z3034"/>
      <c r="AA3034"/>
      <c r="AB3034"/>
      <c r="AC3034" s="35"/>
      <c r="AD3034"/>
      <c r="AE3034"/>
      <c r="AF3034"/>
      <c r="AG3034"/>
      <c r="AH3034"/>
      <c r="AI3034"/>
      <c r="AJ3034"/>
      <c r="AK3034"/>
      <c r="AL3034"/>
      <c r="AM3034"/>
      <c r="AN3034"/>
      <c r="AS3034" s="41"/>
      <c r="AV3034" s="41"/>
    </row>
    <row r="3035" spans="1:48" ht="14.5" x14ac:dyDescent="0.35">
      <c r="A3035"/>
      <c r="B3035"/>
      <c r="C3035"/>
      <c r="D3035"/>
      <c r="E3035"/>
      <c r="F3035"/>
      <c r="G3035"/>
      <c r="H3035"/>
      <c r="I3035" s="35"/>
      <c r="J3035"/>
      <c r="K3035"/>
      <c r="L3035"/>
      <c r="M3035"/>
      <c r="N3035"/>
      <c r="O3035"/>
      <c r="P3035"/>
      <c r="Q3035"/>
      <c r="R3035"/>
      <c r="S3035" s="35"/>
      <c r="T3035"/>
      <c r="U3035"/>
      <c r="V3035"/>
      <c r="W3035"/>
      <c r="X3035"/>
      <c r="Y3035"/>
      <c r="Z3035"/>
      <c r="AA3035"/>
      <c r="AB3035"/>
      <c r="AC3035" s="35"/>
      <c r="AD3035"/>
      <c r="AE3035"/>
      <c r="AF3035"/>
      <c r="AG3035"/>
      <c r="AH3035"/>
      <c r="AI3035"/>
      <c r="AJ3035"/>
      <c r="AK3035"/>
      <c r="AL3035"/>
      <c r="AM3035"/>
      <c r="AN3035"/>
      <c r="AS3035" s="41"/>
    </row>
    <row r="3036" spans="1:48" ht="14.5" x14ac:dyDescent="0.35">
      <c r="A3036"/>
      <c r="B3036"/>
      <c r="C3036"/>
      <c r="D3036"/>
      <c r="E3036"/>
      <c r="F3036"/>
      <c r="G3036"/>
      <c r="H3036"/>
      <c r="I3036" s="35"/>
      <c r="J3036"/>
      <c r="K3036"/>
      <c r="L3036"/>
      <c r="M3036"/>
      <c r="N3036"/>
      <c r="O3036"/>
      <c r="P3036"/>
      <c r="Q3036"/>
      <c r="R3036"/>
      <c r="S3036" s="35"/>
      <c r="T3036"/>
      <c r="U3036"/>
      <c r="V3036"/>
      <c r="W3036"/>
      <c r="X3036"/>
      <c r="Y3036"/>
      <c r="Z3036"/>
      <c r="AA3036"/>
      <c r="AB3036"/>
      <c r="AC3036" s="35"/>
      <c r="AD3036"/>
      <c r="AE3036"/>
      <c r="AF3036"/>
      <c r="AG3036"/>
      <c r="AH3036"/>
      <c r="AI3036"/>
      <c r="AJ3036"/>
      <c r="AK3036"/>
      <c r="AL3036"/>
      <c r="AM3036"/>
      <c r="AN3036"/>
      <c r="AS3036" s="41"/>
    </row>
    <row r="3037" spans="1:48" ht="14.5" x14ac:dyDescent="0.35">
      <c r="A3037"/>
      <c r="B3037"/>
      <c r="C3037"/>
      <c r="D3037"/>
      <c r="E3037"/>
      <c r="F3037"/>
      <c r="G3037"/>
      <c r="H3037"/>
      <c r="I3037" s="35"/>
      <c r="J3037"/>
      <c r="K3037"/>
      <c r="L3037"/>
      <c r="M3037"/>
      <c r="N3037"/>
      <c r="O3037"/>
      <c r="P3037"/>
      <c r="Q3037"/>
      <c r="R3037"/>
      <c r="S3037" s="35"/>
      <c r="T3037"/>
      <c r="U3037"/>
      <c r="V3037"/>
      <c r="W3037"/>
      <c r="X3037"/>
      <c r="Y3037"/>
      <c r="Z3037"/>
      <c r="AA3037"/>
      <c r="AB3037"/>
      <c r="AC3037" s="35"/>
      <c r="AD3037"/>
      <c r="AE3037"/>
      <c r="AF3037"/>
      <c r="AG3037"/>
      <c r="AH3037"/>
      <c r="AI3037"/>
      <c r="AJ3037"/>
      <c r="AK3037"/>
      <c r="AL3037"/>
      <c r="AM3037"/>
      <c r="AN3037"/>
      <c r="AS3037" s="41"/>
    </row>
    <row r="3038" spans="1:48" ht="14.5" x14ac:dyDescent="0.35">
      <c r="A3038"/>
      <c r="B3038"/>
      <c r="C3038"/>
      <c r="D3038"/>
      <c r="E3038"/>
      <c r="F3038"/>
      <c r="G3038"/>
      <c r="H3038"/>
      <c r="I3038" s="35"/>
      <c r="J3038"/>
      <c r="K3038"/>
      <c r="L3038"/>
      <c r="M3038"/>
      <c r="N3038"/>
      <c r="O3038"/>
      <c r="P3038"/>
      <c r="Q3038"/>
      <c r="R3038"/>
      <c r="S3038" s="35"/>
      <c r="T3038"/>
      <c r="U3038"/>
      <c r="V3038"/>
      <c r="W3038"/>
      <c r="X3038"/>
      <c r="Y3038"/>
      <c r="Z3038"/>
      <c r="AA3038"/>
      <c r="AB3038"/>
      <c r="AC3038" s="35"/>
      <c r="AD3038"/>
      <c r="AE3038"/>
      <c r="AF3038"/>
      <c r="AG3038"/>
      <c r="AH3038"/>
      <c r="AI3038"/>
      <c r="AJ3038"/>
      <c r="AK3038"/>
      <c r="AL3038"/>
      <c r="AM3038"/>
      <c r="AN3038"/>
      <c r="AS3038" s="41"/>
    </row>
    <row r="3039" spans="1:48" ht="14.5" x14ac:dyDescent="0.35">
      <c r="A3039"/>
      <c r="B3039"/>
      <c r="C3039"/>
      <c r="D3039"/>
      <c r="E3039"/>
      <c r="F3039"/>
      <c r="G3039"/>
      <c r="H3039"/>
      <c r="I3039" s="35"/>
      <c r="J3039"/>
      <c r="K3039"/>
      <c r="L3039"/>
      <c r="M3039"/>
      <c r="N3039"/>
      <c r="O3039"/>
      <c r="P3039"/>
      <c r="Q3039"/>
      <c r="R3039"/>
      <c r="S3039" s="35"/>
      <c r="T3039"/>
      <c r="U3039"/>
      <c r="V3039"/>
      <c r="W3039"/>
      <c r="X3039"/>
      <c r="Y3039"/>
      <c r="Z3039"/>
      <c r="AA3039"/>
      <c r="AB3039"/>
      <c r="AC3039" s="35"/>
      <c r="AD3039"/>
      <c r="AE3039"/>
      <c r="AF3039"/>
      <c r="AG3039"/>
      <c r="AH3039"/>
      <c r="AI3039"/>
      <c r="AJ3039"/>
      <c r="AK3039"/>
      <c r="AL3039"/>
      <c r="AM3039"/>
      <c r="AN3039"/>
      <c r="AS3039" s="41"/>
    </row>
    <row r="3040" spans="1:48" ht="14.5" x14ac:dyDescent="0.35">
      <c r="A3040"/>
      <c r="B3040"/>
      <c r="C3040"/>
      <c r="D3040"/>
      <c r="E3040"/>
      <c r="F3040"/>
      <c r="G3040"/>
      <c r="H3040"/>
      <c r="I3040" s="35"/>
      <c r="J3040"/>
      <c r="K3040"/>
      <c r="L3040"/>
      <c r="M3040"/>
      <c r="N3040"/>
      <c r="O3040"/>
      <c r="P3040"/>
      <c r="Q3040"/>
      <c r="R3040"/>
      <c r="S3040" s="35"/>
      <c r="T3040"/>
      <c r="U3040"/>
      <c r="V3040"/>
      <c r="W3040"/>
      <c r="X3040"/>
      <c r="Y3040"/>
      <c r="Z3040"/>
      <c r="AA3040"/>
      <c r="AB3040"/>
      <c r="AC3040" s="35"/>
      <c r="AD3040"/>
      <c r="AE3040"/>
      <c r="AF3040"/>
      <c r="AG3040"/>
      <c r="AH3040"/>
      <c r="AI3040"/>
      <c r="AJ3040"/>
      <c r="AK3040"/>
      <c r="AL3040"/>
      <c r="AM3040"/>
      <c r="AN3040"/>
      <c r="AS3040" s="41"/>
    </row>
    <row r="3041" spans="1:45" ht="14.5" x14ac:dyDescent="0.35">
      <c r="A3041"/>
      <c r="B3041"/>
      <c r="C3041"/>
      <c r="D3041"/>
      <c r="E3041"/>
      <c r="F3041"/>
      <c r="G3041"/>
      <c r="H3041"/>
      <c r="I3041" s="35"/>
      <c r="J3041"/>
      <c r="K3041"/>
      <c r="L3041"/>
      <c r="M3041"/>
      <c r="N3041"/>
      <c r="O3041"/>
      <c r="P3041"/>
      <c r="Q3041"/>
      <c r="R3041"/>
      <c r="S3041" s="35"/>
      <c r="T3041"/>
      <c r="U3041"/>
      <c r="V3041"/>
      <c r="W3041"/>
      <c r="X3041"/>
      <c r="Y3041"/>
      <c r="Z3041"/>
      <c r="AA3041"/>
      <c r="AB3041"/>
      <c r="AC3041" s="35"/>
      <c r="AD3041"/>
      <c r="AE3041"/>
      <c r="AF3041"/>
      <c r="AG3041"/>
      <c r="AH3041"/>
      <c r="AI3041"/>
      <c r="AJ3041"/>
      <c r="AK3041"/>
      <c r="AL3041"/>
      <c r="AM3041"/>
      <c r="AN3041"/>
      <c r="AS3041" s="41"/>
    </row>
    <row r="3042" spans="1:45" ht="14.5" x14ac:dyDescent="0.35">
      <c r="A3042"/>
      <c r="B3042"/>
      <c r="C3042"/>
      <c r="D3042"/>
      <c r="E3042"/>
      <c r="F3042"/>
      <c r="G3042"/>
      <c r="H3042"/>
      <c r="I3042" s="35"/>
      <c r="J3042"/>
      <c r="K3042"/>
      <c r="L3042"/>
      <c r="M3042"/>
      <c r="N3042"/>
      <c r="O3042"/>
      <c r="P3042"/>
      <c r="Q3042"/>
      <c r="R3042"/>
      <c r="S3042" s="35"/>
      <c r="T3042"/>
      <c r="U3042"/>
      <c r="V3042"/>
      <c r="W3042"/>
      <c r="X3042"/>
      <c r="Y3042"/>
      <c r="Z3042"/>
      <c r="AA3042"/>
      <c r="AB3042"/>
      <c r="AC3042" s="35"/>
      <c r="AD3042"/>
      <c r="AE3042"/>
      <c r="AF3042"/>
      <c r="AG3042"/>
      <c r="AH3042"/>
      <c r="AI3042"/>
      <c r="AJ3042"/>
      <c r="AK3042"/>
      <c r="AL3042"/>
      <c r="AM3042"/>
      <c r="AN3042"/>
      <c r="AS3042" s="41"/>
    </row>
    <row r="3043" spans="1:45" ht="14.5" x14ac:dyDescent="0.35">
      <c r="A3043"/>
      <c r="B3043"/>
      <c r="C3043"/>
      <c r="D3043"/>
      <c r="E3043"/>
      <c r="F3043"/>
      <c r="G3043"/>
      <c r="H3043"/>
      <c r="I3043" s="35"/>
      <c r="J3043"/>
      <c r="K3043"/>
      <c r="L3043"/>
      <c r="M3043"/>
      <c r="N3043"/>
      <c r="O3043"/>
      <c r="P3043"/>
      <c r="Q3043"/>
      <c r="R3043"/>
      <c r="S3043" s="35"/>
      <c r="T3043"/>
      <c r="U3043"/>
      <c r="V3043"/>
      <c r="W3043"/>
      <c r="X3043"/>
      <c r="Y3043"/>
      <c r="Z3043"/>
      <c r="AA3043"/>
      <c r="AB3043"/>
      <c r="AC3043" s="35"/>
      <c r="AD3043"/>
      <c r="AE3043"/>
      <c r="AF3043"/>
      <c r="AG3043"/>
      <c r="AH3043"/>
      <c r="AI3043"/>
      <c r="AJ3043"/>
      <c r="AK3043"/>
      <c r="AL3043"/>
      <c r="AM3043"/>
      <c r="AN3043"/>
      <c r="AS3043" s="41"/>
    </row>
    <row r="3044" spans="1:45" ht="14.5" x14ac:dyDescent="0.35">
      <c r="A3044"/>
      <c r="B3044"/>
      <c r="C3044"/>
      <c r="D3044"/>
      <c r="E3044"/>
      <c r="F3044"/>
      <c r="G3044"/>
      <c r="H3044"/>
      <c r="I3044" s="35"/>
      <c r="J3044"/>
      <c r="K3044"/>
      <c r="L3044"/>
      <c r="M3044"/>
      <c r="N3044"/>
      <c r="O3044"/>
      <c r="P3044"/>
      <c r="Q3044"/>
      <c r="R3044"/>
      <c r="S3044" s="35"/>
      <c r="T3044"/>
      <c r="U3044"/>
      <c r="V3044"/>
      <c r="W3044"/>
      <c r="X3044"/>
      <c r="Y3044"/>
      <c r="Z3044"/>
      <c r="AA3044"/>
      <c r="AB3044"/>
      <c r="AC3044" s="35"/>
      <c r="AD3044"/>
      <c r="AE3044"/>
      <c r="AF3044"/>
      <c r="AG3044"/>
      <c r="AH3044"/>
      <c r="AI3044"/>
      <c r="AJ3044"/>
      <c r="AK3044"/>
      <c r="AL3044"/>
      <c r="AM3044"/>
      <c r="AN3044"/>
      <c r="AS3044" s="41"/>
    </row>
    <row r="3045" spans="1:45" ht="14.5" x14ac:dyDescent="0.35">
      <c r="A3045"/>
      <c r="B3045"/>
      <c r="C3045"/>
      <c r="D3045"/>
      <c r="E3045"/>
      <c r="F3045"/>
      <c r="G3045"/>
      <c r="H3045"/>
      <c r="I3045" s="35"/>
      <c r="J3045"/>
      <c r="K3045"/>
      <c r="L3045"/>
      <c r="M3045"/>
      <c r="N3045"/>
      <c r="O3045"/>
      <c r="P3045"/>
      <c r="Q3045"/>
      <c r="R3045"/>
      <c r="S3045" s="35"/>
      <c r="T3045"/>
      <c r="U3045"/>
      <c r="V3045"/>
      <c r="W3045"/>
      <c r="X3045"/>
      <c r="Y3045"/>
      <c r="Z3045"/>
      <c r="AA3045"/>
      <c r="AB3045"/>
      <c r="AC3045" s="35"/>
      <c r="AD3045"/>
      <c r="AE3045"/>
      <c r="AF3045"/>
      <c r="AG3045"/>
      <c r="AH3045"/>
      <c r="AI3045"/>
      <c r="AJ3045"/>
      <c r="AK3045"/>
      <c r="AL3045"/>
      <c r="AM3045"/>
      <c r="AN3045"/>
      <c r="AS3045" s="41"/>
    </row>
    <row r="3046" spans="1:45" ht="14.5" x14ac:dyDescent="0.35">
      <c r="A3046"/>
      <c r="B3046"/>
      <c r="C3046"/>
      <c r="D3046"/>
      <c r="E3046"/>
      <c r="F3046"/>
      <c r="G3046"/>
      <c r="H3046"/>
      <c r="I3046" s="35"/>
      <c r="J3046"/>
      <c r="K3046"/>
      <c r="L3046"/>
      <c r="M3046"/>
      <c r="N3046"/>
      <c r="O3046"/>
      <c r="P3046"/>
      <c r="Q3046"/>
      <c r="R3046"/>
      <c r="S3046" s="35"/>
      <c r="T3046"/>
      <c r="U3046"/>
      <c r="V3046"/>
      <c r="W3046"/>
      <c r="X3046"/>
      <c r="Y3046"/>
      <c r="Z3046"/>
      <c r="AA3046"/>
      <c r="AB3046"/>
      <c r="AC3046" s="35"/>
      <c r="AD3046"/>
      <c r="AE3046"/>
      <c r="AF3046"/>
      <c r="AG3046"/>
      <c r="AH3046"/>
      <c r="AI3046"/>
      <c r="AJ3046"/>
      <c r="AK3046"/>
      <c r="AL3046"/>
      <c r="AM3046"/>
      <c r="AN3046"/>
      <c r="AS3046" s="41"/>
    </row>
    <row r="3047" spans="1:45" ht="14.5" x14ac:dyDescent="0.35">
      <c r="A3047"/>
      <c r="B3047"/>
      <c r="C3047"/>
      <c r="D3047"/>
      <c r="E3047"/>
      <c r="F3047"/>
      <c r="G3047"/>
      <c r="H3047"/>
      <c r="I3047" s="35"/>
      <c r="J3047"/>
      <c r="K3047"/>
      <c r="L3047"/>
      <c r="M3047"/>
      <c r="N3047"/>
      <c r="O3047"/>
      <c r="P3047"/>
      <c r="Q3047"/>
      <c r="R3047"/>
      <c r="S3047" s="35"/>
      <c r="T3047"/>
      <c r="U3047"/>
      <c r="V3047"/>
      <c r="W3047"/>
      <c r="X3047"/>
      <c r="Y3047"/>
      <c r="Z3047"/>
      <c r="AA3047"/>
      <c r="AB3047"/>
      <c r="AC3047" s="35"/>
      <c r="AD3047"/>
      <c r="AE3047"/>
      <c r="AF3047"/>
      <c r="AG3047"/>
      <c r="AH3047"/>
      <c r="AI3047"/>
      <c r="AJ3047"/>
      <c r="AK3047"/>
      <c r="AL3047"/>
      <c r="AM3047"/>
      <c r="AN3047"/>
      <c r="AS3047" s="41"/>
    </row>
    <row r="3048" spans="1:45" ht="14.5" x14ac:dyDescent="0.35">
      <c r="A3048"/>
      <c r="B3048"/>
      <c r="C3048"/>
      <c r="D3048"/>
      <c r="E3048"/>
      <c r="F3048"/>
      <c r="G3048"/>
      <c r="H3048"/>
      <c r="I3048" s="35"/>
      <c r="J3048"/>
      <c r="K3048"/>
      <c r="L3048"/>
      <c r="M3048"/>
      <c r="N3048"/>
      <c r="O3048"/>
      <c r="P3048"/>
      <c r="Q3048"/>
      <c r="R3048"/>
      <c r="S3048" s="35"/>
      <c r="T3048"/>
      <c r="U3048"/>
      <c r="V3048"/>
      <c r="W3048"/>
      <c r="X3048"/>
      <c r="Y3048"/>
      <c r="Z3048"/>
      <c r="AA3048"/>
      <c r="AB3048"/>
      <c r="AC3048" s="35"/>
      <c r="AD3048"/>
      <c r="AE3048"/>
      <c r="AF3048"/>
      <c r="AG3048"/>
      <c r="AH3048"/>
      <c r="AI3048"/>
      <c r="AJ3048"/>
      <c r="AK3048"/>
      <c r="AL3048"/>
      <c r="AM3048"/>
      <c r="AN3048"/>
      <c r="AS3048" s="41"/>
    </row>
    <row r="3049" spans="1:45" ht="14.5" x14ac:dyDescent="0.35">
      <c r="A3049"/>
      <c r="B3049"/>
      <c r="C3049"/>
      <c r="D3049"/>
      <c r="E3049"/>
      <c r="F3049"/>
      <c r="G3049"/>
      <c r="H3049"/>
      <c r="I3049" s="35"/>
      <c r="J3049"/>
      <c r="K3049"/>
      <c r="L3049"/>
      <c r="M3049"/>
      <c r="N3049"/>
      <c r="O3049"/>
      <c r="P3049"/>
      <c r="Q3049"/>
      <c r="R3049"/>
      <c r="S3049" s="35"/>
      <c r="T3049"/>
      <c r="U3049"/>
      <c r="V3049"/>
      <c r="W3049"/>
      <c r="X3049"/>
      <c r="Y3049"/>
      <c r="Z3049"/>
      <c r="AA3049"/>
      <c r="AB3049"/>
      <c r="AC3049" s="35"/>
      <c r="AD3049"/>
      <c r="AE3049"/>
      <c r="AF3049"/>
      <c r="AG3049"/>
      <c r="AH3049"/>
      <c r="AI3049"/>
      <c r="AJ3049"/>
      <c r="AK3049"/>
      <c r="AL3049"/>
      <c r="AM3049"/>
      <c r="AN3049"/>
      <c r="AS3049" s="41"/>
    </row>
    <row r="3050" spans="1:45" ht="14.5" x14ac:dyDescent="0.35">
      <c r="A3050"/>
      <c r="B3050"/>
      <c r="C3050"/>
      <c r="D3050"/>
      <c r="E3050"/>
      <c r="F3050"/>
      <c r="G3050"/>
      <c r="H3050"/>
      <c r="I3050" s="35"/>
      <c r="J3050"/>
      <c r="K3050"/>
      <c r="L3050"/>
      <c r="M3050"/>
      <c r="N3050"/>
      <c r="O3050"/>
      <c r="P3050"/>
      <c r="Q3050"/>
      <c r="R3050"/>
      <c r="S3050" s="35"/>
      <c r="T3050"/>
      <c r="U3050"/>
      <c r="V3050"/>
      <c r="W3050"/>
      <c r="X3050"/>
      <c r="Y3050"/>
      <c r="Z3050"/>
      <c r="AA3050"/>
      <c r="AB3050"/>
      <c r="AC3050" s="35"/>
      <c r="AD3050"/>
      <c r="AE3050"/>
      <c r="AF3050"/>
      <c r="AG3050"/>
      <c r="AH3050"/>
      <c r="AI3050"/>
      <c r="AJ3050"/>
      <c r="AK3050"/>
      <c r="AL3050"/>
      <c r="AM3050"/>
      <c r="AN3050"/>
      <c r="AS3050" s="41"/>
    </row>
    <row r="3051" spans="1:45" ht="14.5" x14ac:dyDescent="0.35">
      <c r="A3051"/>
      <c r="B3051"/>
      <c r="C3051"/>
      <c r="D3051"/>
      <c r="E3051"/>
      <c r="F3051"/>
      <c r="G3051"/>
      <c r="H3051"/>
      <c r="I3051" s="35"/>
      <c r="J3051"/>
      <c r="K3051"/>
      <c r="L3051"/>
      <c r="M3051"/>
      <c r="N3051"/>
      <c r="O3051"/>
      <c r="P3051"/>
      <c r="Q3051"/>
      <c r="R3051"/>
      <c r="S3051" s="35"/>
      <c r="T3051"/>
      <c r="U3051"/>
      <c r="V3051"/>
      <c r="W3051"/>
      <c r="X3051"/>
      <c r="Y3051"/>
      <c r="Z3051"/>
      <c r="AA3051"/>
      <c r="AB3051"/>
      <c r="AC3051" s="35"/>
      <c r="AD3051"/>
      <c r="AE3051"/>
      <c r="AF3051"/>
      <c r="AG3051"/>
      <c r="AH3051"/>
      <c r="AI3051"/>
      <c r="AJ3051"/>
      <c r="AK3051"/>
      <c r="AL3051"/>
      <c r="AM3051"/>
      <c r="AN3051"/>
      <c r="AS3051" s="41"/>
    </row>
    <row r="3052" spans="1:45" ht="14.5" x14ac:dyDescent="0.35">
      <c r="A3052"/>
      <c r="B3052"/>
      <c r="C3052"/>
      <c r="D3052"/>
      <c r="E3052"/>
      <c r="F3052"/>
      <c r="G3052"/>
      <c r="H3052"/>
      <c r="I3052" s="35"/>
      <c r="J3052"/>
      <c r="K3052"/>
      <c r="L3052"/>
      <c r="M3052"/>
      <c r="N3052"/>
      <c r="O3052"/>
      <c r="P3052"/>
      <c r="Q3052"/>
      <c r="R3052"/>
      <c r="S3052" s="35"/>
      <c r="T3052"/>
      <c r="U3052"/>
      <c r="V3052"/>
      <c r="W3052"/>
      <c r="X3052"/>
      <c r="Y3052"/>
      <c r="Z3052"/>
      <c r="AA3052"/>
      <c r="AB3052"/>
      <c r="AC3052" s="35"/>
      <c r="AD3052"/>
      <c r="AE3052"/>
      <c r="AF3052"/>
      <c r="AG3052"/>
      <c r="AH3052"/>
      <c r="AI3052"/>
      <c r="AJ3052"/>
      <c r="AK3052"/>
      <c r="AL3052"/>
      <c r="AM3052"/>
      <c r="AN3052"/>
      <c r="AS3052" s="41"/>
    </row>
    <row r="3053" spans="1:45" ht="14.5" x14ac:dyDescent="0.35">
      <c r="A3053"/>
      <c r="B3053"/>
      <c r="C3053"/>
      <c r="D3053"/>
      <c r="E3053"/>
      <c r="F3053"/>
      <c r="G3053"/>
      <c r="H3053"/>
      <c r="I3053" s="35"/>
      <c r="J3053"/>
      <c r="K3053"/>
      <c r="L3053"/>
      <c r="M3053"/>
      <c r="N3053"/>
      <c r="O3053"/>
      <c r="P3053"/>
      <c r="Q3053"/>
      <c r="R3053"/>
      <c r="S3053" s="35"/>
      <c r="T3053"/>
      <c r="U3053"/>
      <c r="V3053"/>
      <c r="W3053"/>
      <c r="X3053"/>
      <c r="Y3053"/>
      <c r="Z3053"/>
      <c r="AA3053"/>
      <c r="AB3053"/>
      <c r="AC3053" s="35"/>
      <c r="AD3053"/>
      <c r="AE3053"/>
      <c r="AF3053"/>
      <c r="AG3053"/>
      <c r="AH3053"/>
      <c r="AI3053"/>
      <c r="AJ3053"/>
      <c r="AK3053"/>
      <c r="AL3053"/>
      <c r="AM3053"/>
      <c r="AN3053"/>
      <c r="AS3053" s="41"/>
    </row>
    <row r="3054" spans="1:45" ht="14.5" x14ac:dyDescent="0.35">
      <c r="A3054"/>
      <c r="B3054"/>
      <c r="C3054"/>
      <c r="D3054"/>
      <c r="E3054"/>
      <c r="F3054"/>
      <c r="G3054"/>
      <c r="H3054"/>
      <c r="I3054" s="35"/>
      <c r="J3054"/>
      <c r="K3054"/>
      <c r="L3054"/>
      <c r="M3054"/>
      <c r="N3054"/>
      <c r="O3054"/>
      <c r="P3054"/>
      <c r="Q3054"/>
      <c r="R3054"/>
      <c r="S3054" s="35"/>
      <c r="T3054"/>
      <c r="U3054"/>
      <c r="V3054"/>
      <c r="W3054"/>
      <c r="X3054"/>
      <c r="Y3054"/>
      <c r="Z3054"/>
      <c r="AA3054"/>
      <c r="AB3054"/>
      <c r="AC3054" s="35"/>
      <c r="AD3054"/>
      <c r="AE3054"/>
      <c r="AF3054"/>
      <c r="AG3054"/>
      <c r="AH3054"/>
      <c r="AI3054"/>
      <c r="AJ3054"/>
      <c r="AK3054"/>
      <c r="AL3054"/>
      <c r="AM3054"/>
      <c r="AN3054"/>
      <c r="AS3054" s="41"/>
    </row>
    <row r="3055" spans="1:45" ht="14.5" x14ac:dyDescent="0.35">
      <c r="A3055"/>
      <c r="B3055"/>
      <c r="C3055"/>
      <c r="D3055"/>
      <c r="E3055"/>
      <c r="F3055"/>
      <c r="G3055"/>
      <c r="H3055"/>
      <c r="I3055" s="35"/>
      <c r="J3055"/>
      <c r="K3055"/>
      <c r="L3055"/>
      <c r="M3055"/>
      <c r="N3055"/>
      <c r="O3055"/>
      <c r="P3055"/>
      <c r="Q3055"/>
      <c r="R3055"/>
      <c r="S3055" s="35"/>
      <c r="T3055"/>
      <c r="U3055"/>
      <c r="V3055"/>
      <c r="W3055"/>
      <c r="X3055"/>
      <c r="Y3055"/>
      <c r="Z3055"/>
      <c r="AA3055"/>
      <c r="AB3055"/>
      <c r="AC3055" s="35"/>
      <c r="AD3055"/>
      <c r="AE3055"/>
      <c r="AF3055"/>
      <c r="AG3055"/>
      <c r="AH3055"/>
      <c r="AI3055"/>
      <c r="AJ3055"/>
      <c r="AK3055"/>
      <c r="AL3055"/>
      <c r="AM3055"/>
      <c r="AN3055"/>
      <c r="AS3055" s="41"/>
    </row>
    <row r="3056" spans="1:45" ht="14.5" x14ac:dyDescent="0.35">
      <c r="A3056"/>
      <c r="B3056"/>
      <c r="C3056"/>
      <c r="D3056"/>
      <c r="E3056"/>
      <c r="F3056"/>
      <c r="G3056"/>
      <c r="H3056"/>
      <c r="I3056" s="35"/>
      <c r="J3056"/>
      <c r="K3056"/>
      <c r="L3056"/>
      <c r="M3056"/>
      <c r="N3056"/>
      <c r="O3056"/>
      <c r="P3056"/>
      <c r="Q3056"/>
      <c r="R3056"/>
      <c r="S3056" s="35"/>
      <c r="T3056"/>
      <c r="U3056"/>
      <c r="V3056"/>
      <c r="W3056"/>
      <c r="X3056"/>
      <c r="Y3056"/>
      <c r="Z3056"/>
      <c r="AA3056"/>
      <c r="AB3056"/>
      <c r="AC3056" s="35"/>
      <c r="AD3056"/>
      <c r="AE3056"/>
      <c r="AF3056"/>
      <c r="AG3056"/>
      <c r="AH3056"/>
      <c r="AI3056"/>
      <c r="AJ3056"/>
      <c r="AK3056"/>
      <c r="AL3056"/>
      <c r="AM3056"/>
      <c r="AN3056"/>
      <c r="AS3056" s="41"/>
    </row>
    <row r="3057" spans="1:45" ht="14.5" x14ac:dyDescent="0.35">
      <c r="A3057"/>
      <c r="B3057"/>
      <c r="C3057"/>
      <c r="D3057"/>
      <c r="E3057"/>
      <c r="F3057"/>
      <c r="G3057"/>
      <c r="H3057"/>
      <c r="I3057" s="35"/>
      <c r="J3057"/>
      <c r="K3057"/>
      <c r="L3057"/>
      <c r="M3057"/>
      <c r="N3057"/>
      <c r="O3057"/>
      <c r="P3057"/>
      <c r="Q3057"/>
      <c r="R3057"/>
      <c r="S3057" s="35"/>
      <c r="T3057"/>
      <c r="U3057"/>
      <c r="V3057"/>
      <c r="W3057"/>
      <c r="X3057"/>
      <c r="Y3057"/>
      <c r="Z3057"/>
      <c r="AA3057"/>
      <c r="AB3057"/>
      <c r="AC3057" s="35"/>
      <c r="AD3057"/>
      <c r="AE3057"/>
      <c r="AF3057"/>
      <c r="AG3057"/>
      <c r="AH3057"/>
      <c r="AI3057"/>
      <c r="AJ3057"/>
      <c r="AK3057"/>
      <c r="AL3057"/>
      <c r="AM3057"/>
      <c r="AN3057"/>
      <c r="AS3057" s="41"/>
    </row>
    <row r="3058" spans="1:45" ht="14.5" x14ac:dyDescent="0.35">
      <c r="A3058"/>
      <c r="B3058"/>
      <c r="C3058"/>
      <c r="D3058"/>
      <c r="E3058"/>
      <c r="F3058"/>
      <c r="G3058"/>
      <c r="H3058"/>
      <c r="I3058" s="35"/>
      <c r="J3058"/>
      <c r="K3058"/>
      <c r="L3058"/>
      <c r="M3058"/>
      <c r="N3058"/>
      <c r="O3058"/>
      <c r="P3058"/>
      <c r="Q3058"/>
      <c r="R3058"/>
      <c r="S3058" s="35"/>
      <c r="T3058"/>
      <c r="U3058"/>
      <c r="V3058"/>
      <c r="W3058"/>
      <c r="X3058"/>
      <c r="Y3058"/>
      <c r="Z3058"/>
      <c r="AA3058"/>
      <c r="AB3058"/>
      <c r="AC3058" s="35"/>
      <c r="AD3058"/>
      <c r="AE3058"/>
      <c r="AF3058"/>
      <c r="AG3058"/>
      <c r="AH3058"/>
      <c r="AI3058"/>
      <c r="AJ3058"/>
      <c r="AK3058"/>
      <c r="AL3058"/>
      <c r="AM3058"/>
      <c r="AN3058"/>
      <c r="AS3058" s="41"/>
    </row>
    <row r="3059" spans="1:45" ht="14.5" x14ac:dyDescent="0.35">
      <c r="A3059"/>
      <c r="B3059"/>
      <c r="C3059"/>
      <c r="D3059"/>
      <c r="E3059"/>
      <c r="F3059"/>
      <c r="G3059"/>
      <c r="H3059"/>
      <c r="I3059" s="35"/>
      <c r="J3059"/>
      <c r="K3059"/>
      <c r="L3059"/>
      <c r="M3059"/>
      <c r="N3059"/>
      <c r="O3059"/>
      <c r="P3059"/>
      <c r="Q3059"/>
      <c r="R3059"/>
      <c r="S3059" s="35"/>
      <c r="T3059"/>
      <c r="U3059"/>
      <c r="V3059"/>
      <c r="W3059"/>
      <c r="X3059"/>
      <c r="Y3059"/>
      <c r="Z3059"/>
      <c r="AA3059"/>
      <c r="AB3059"/>
      <c r="AC3059" s="35"/>
      <c r="AD3059"/>
      <c r="AE3059"/>
      <c r="AF3059"/>
      <c r="AG3059"/>
      <c r="AH3059"/>
      <c r="AI3059"/>
      <c r="AJ3059"/>
      <c r="AK3059"/>
      <c r="AL3059"/>
      <c r="AM3059"/>
      <c r="AN3059"/>
      <c r="AS3059" s="41"/>
    </row>
    <row r="3060" spans="1:45" ht="14.5" x14ac:dyDescent="0.35">
      <c r="A3060"/>
      <c r="B3060"/>
      <c r="C3060"/>
      <c r="D3060"/>
      <c r="E3060"/>
      <c r="F3060"/>
      <c r="G3060"/>
      <c r="H3060"/>
      <c r="I3060" s="35"/>
      <c r="J3060"/>
      <c r="K3060"/>
      <c r="L3060"/>
      <c r="M3060"/>
      <c r="N3060"/>
      <c r="O3060"/>
      <c r="P3060"/>
      <c r="Q3060"/>
      <c r="R3060"/>
      <c r="S3060" s="35"/>
      <c r="T3060"/>
      <c r="U3060"/>
      <c r="V3060"/>
      <c r="W3060"/>
      <c r="X3060"/>
      <c r="Y3060"/>
      <c r="Z3060"/>
      <c r="AA3060"/>
      <c r="AB3060"/>
      <c r="AC3060" s="35"/>
      <c r="AD3060"/>
      <c r="AE3060"/>
      <c r="AF3060"/>
      <c r="AG3060"/>
      <c r="AH3060"/>
      <c r="AI3060"/>
      <c r="AJ3060"/>
      <c r="AK3060"/>
      <c r="AL3060"/>
      <c r="AM3060"/>
      <c r="AN3060"/>
      <c r="AS3060" s="41"/>
    </row>
    <row r="3061" spans="1:45" ht="14.5" x14ac:dyDescent="0.35">
      <c r="A3061"/>
      <c r="B3061"/>
      <c r="C3061"/>
      <c r="D3061"/>
      <c r="E3061"/>
      <c r="F3061"/>
      <c r="G3061"/>
      <c r="H3061"/>
      <c r="I3061" s="35"/>
      <c r="J3061"/>
      <c r="K3061"/>
      <c r="L3061"/>
      <c r="M3061"/>
      <c r="N3061"/>
      <c r="O3061"/>
      <c r="P3061"/>
      <c r="Q3061"/>
      <c r="R3061"/>
      <c r="S3061" s="35"/>
      <c r="T3061"/>
      <c r="U3061"/>
      <c r="V3061"/>
      <c r="W3061"/>
      <c r="X3061"/>
      <c r="Y3061"/>
      <c r="Z3061"/>
      <c r="AA3061"/>
      <c r="AB3061"/>
      <c r="AC3061" s="35"/>
      <c r="AD3061"/>
      <c r="AE3061"/>
      <c r="AF3061"/>
      <c r="AG3061"/>
      <c r="AH3061"/>
      <c r="AI3061"/>
      <c r="AJ3061"/>
      <c r="AK3061"/>
      <c r="AL3061"/>
      <c r="AM3061"/>
      <c r="AN3061"/>
      <c r="AS3061" s="41"/>
    </row>
    <row r="3062" spans="1:45" ht="14.5" x14ac:dyDescent="0.35">
      <c r="A3062"/>
      <c r="B3062"/>
      <c r="C3062"/>
      <c r="D3062"/>
      <c r="E3062"/>
      <c r="F3062"/>
      <c r="G3062"/>
      <c r="H3062"/>
      <c r="I3062" s="35"/>
      <c r="J3062"/>
      <c r="K3062"/>
      <c r="L3062"/>
      <c r="M3062"/>
      <c r="N3062"/>
      <c r="O3062"/>
      <c r="P3062"/>
      <c r="Q3062"/>
      <c r="R3062"/>
      <c r="S3062" s="35"/>
      <c r="T3062"/>
      <c r="U3062"/>
      <c r="V3062"/>
      <c r="W3062"/>
      <c r="X3062"/>
      <c r="Y3062"/>
      <c r="Z3062"/>
      <c r="AA3062"/>
      <c r="AB3062"/>
      <c r="AC3062" s="35"/>
      <c r="AD3062"/>
      <c r="AE3062"/>
      <c r="AF3062"/>
      <c r="AG3062"/>
      <c r="AH3062"/>
      <c r="AI3062"/>
      <c r="AJ3062"/>
      <c r="AK3062"/>
      <c r="AL3062"/>
      <c r="AM3062"/>
      <c r="AN3062"/>
      <c r="AS3062" s="41"/>
    </row>
    <row r="3063" spans="1:45" ht="14.5" x14ac:dyDescent="0.35">
      <c r="A3063"/>
      <c r="B3063"/>
      <c r="C3063"/>
      <c r="D3063"/>
      <c r="E3063"/>
      <c r="F3063"/>
      <c r="G3063"/>
      <c r="H3063"/>
      <c r="I3063" s="35"/>
      <c r="J3063"/>
      <c r="K3063"/>
      <c r="L3063"/>
      <c r="M3063"/>
      <c r="N3063"/>
      <c r="O3063"/>
      <c r="P3063"/>
      <c r="Q3063"/>
      <c r="R3063"/>
      <c r="S3063" s="35"/>
      <c r="T3063"/>
      <c r="U3063"/>
      <c r="V3063"/>
      <c r="W3063"/>
      <c r="X3063"/>
      <c r="Y3063"/>
      <c r="Z3063"/>
      <c r="AA3063"/>
      <c r="AB3063"/>
      <c r="AC3063" s="35"/>
      <c r="AD3063"/>
      <c r="AE3063"/>
      <c r="AF3063"/>
      <c r="AG3063"/>
      <c r="AH3063"/>
      <c r="AI3063"/>
      <c r="AJ3063"/>
      <c r="AK3063"/>
      <c r="AL3063"/>
      <c r="AM3063"/>
      <c r="AN3063"/>
      <c r="AS3063" s="41"/>
    </row>
    <row r="3064" spans="1:45" ht="14.5" x14ac:dyDescent="0.35">
      <c r="A3064"/>
      <c r="B3064"/>
      <c r="C3064"/>
      <c r="D3064"/>
      <c r="E3064"/>
      <c r="F3064"/>
      <c r="G3064"/>
      <c r="H3064"/>
      <c r="I3064" s="35"/>
      <c r="J3064"/>
      <c r="K3064"/>
      <c r="L3064"/>
      <c r="M3064"/>
      <c r="N3064"/>
      <c r="O3064"/>
      <c r="P3064"/>
      <c r="Q3064"/>
      <c r="R3064"/>
      <c r="S3064" s="35"/>
      <c r="T3064"/>
      <c r="U3064"/>
      <c r="V3064"/>
      <c r="W3064"/>
      <c r="X3064"/>
      <c r="Y3064"/>
      <c r="Z3064"/>
      <c r="AA3064"/>
      <c r="AB3064"/>
      <c r="AC3064" s="35"/>
      <c r="AD3064"/>
      <c r="AE3064"/>
      <c r="AF3064"/>
      <c r="AG3064"/>
      <c r="AH3064"/>
      <c r="AI3064"/>
      <c r="AJ3064"/>
      <c r="AK3064"/>
      <c r="AL3064"/>
      <c r="AM3064"/>
      <c r="AN3064"/>
      <c r="AS3064" s="41"/>
    </row>
    <row r="3065" spans="1:45" ht="14.5" x14ac:dyDescent="0.35">
      <c r="A3065"/>
      <c r="B3065"/>
      <c r="C3065"/>
      <c r="D3065"/>
      <c r="E3065"/>
      <c r="F3065"/>
      <c r="G3065"/>
      <c r="H3065"/>
      <c r="I3065" s="35"/>
      <c r="J3065"/>
      <c r="K3065"/>
      <c r="L3065"/>
      <c r="M3065"/>
      <c r="N3065"/>
      <c r="O3065"/>
      <c r="P3065"/>
      <c r="Q3065"/>
      <c r="R3065"/>
      <c r="S3065" s="35"/>
      <c r="T3065"/>
      <c r="U3065"/>
      <c r="V3065"/>
      <c r="W3065"/>
      <c r="X3065"/>
      <c r="Y3065"/>
      <c r="Z3065"/>
      <c r="AA3065"/>
      <c r="AB3065"/>
      <c r="AC3065" s="35"/>
      <c r="AD3065"/>
      <c r="AE3065"/>
      <c r="AF3065"/>
      <c r="AG3065"/>
      <c r="AH3065"/>
      <c r="AI3065"/>
      <c r="AJ3065"/>
      <c r="AK3065"/>
      <c r="AL3065"/>
      <c r="AM3065"/>
      <c r="AN3065"/>
      <c r="AS3065" s="41"/>
    </row>
    <row r="3066" spans="1:45" ht="14.5" x14ac:dyDescent="0.35">
      <c r="A3066"/>
      <c r="B3066"/>
      <c r="C3066"/>
      <c r="D3066"/>
      <c r="E3066"/>
      <c r="F3066"/>
      <c r="G3066"/>
      <c r="H3066"/>
      <c r="I3066" s="35"/>
      <c r="J3066"/>
      <c r="K3066"/>
      <c r="L3066"/>
      <c r="M3066"/>
      <c r="N3066"/>
      <c r="O3066"/>
      <c r="P3066"/>
      <c r="Q3066"/>
      <c r="R3066"/>
      <c r="S3066" s="35"/>
      <c r="T3066"/>
      <c r="U3066"/>
      <c r="V3066"/>
      <c r="W3066"/>
      <c r="X3066"/>
      <c r="Y3066"/>
      <c r="Z3066"/>
      <c r="AA3066"/>
      <c r="AB3066"/>
      <c r="AC3066" s="35"/>
      <c r="AD3066"/>
      <c r="AE3066"/>
      <c r="AF3066"/>
      <c r="AG3066"/>
      <c r="AH3066"/>
      <c r="AI3066"/>
      <c r="AJ3066"/>
      <c r="AK3066"/>
      <c r="AL3066"/>
      <c r="AM3066"/>
      <c r="AN3066"/>
      <c r="AS3066" s="41"/>
    </row>
    <row r="3067" spans="1:45" ht="14.5" x14ac:dyDescent="0.35">
      <c r="A3067"/>
      <c r="B3067"/>
      <c r="C3067"/>
      <c r="D3067"/>
      <c r="E3067"/>
      <c r="F3067"/>
      <c r="G3067"/>
      <c r="H3067"/>
      <c r="I3067" s="35"/>
      <c r="J3067"/>
      <c r="K3067"/>
      <c r="L3067"/>
      <c r="M3067"/>
      <c r="N3067"/>
      <c r="O3067"/>
      <c r="P3067"/>
      <c r="Q3067"/>
      <c r="R3067"/>
      <c r="S3067" s="35"/>
      <c r="T3067"/>
      <c r="U3067"/>
      <c r="V3067"/>
      <c r="W3067"/>
      <c r="X3067"/>
      <c r="Y3067"/>
      <c r="Z3067"/>
      <c r="AA3067"/>
      <c r="AB3067"/>
      <c r="AC3067" s="35"/>
      <c r="AD3067"/>
      <c r="AE3067"/>
      <c r="AF3067"/>
      <c r="AG3067"/>
      <c r="AH3067"/>
      <c r="AI3067"/>
      <c r="AJ3067"/>
      <c r="AK3067"/>
      <c r="AL3067"/>
      <c r="AM3067"/>
      <c r="AN3067"/>
      <c r="AS3067" s="41"/>
    </row>
    <row r="3068" spans="1:45" ht="14.5" x14ac:dyDescent="0.35">
      <c r="A3068"/>
      <c r="B3068"/>
      <c r="C3068"/>
      <c r="D3068"/>
      <c r="E3068"/>
      <c r="F3068"/>
      <c r="G3068"/>
      <c r="H3068"/>
      <c r="I3068" s="35"/>
      <c r="J3068"/>
      <c r="K3068"/>
      <c r="L3068"/>
      <c r="M3068"/>
      <c r="N3068"/>
      <c r="O3068"/>
      <c r="P3068"/>
      <c r="Q3068"/>
      <c r="R3068"/>
      <c r="S3068" s="35"/>
      <c r="T3068"/>
      <c r="U3068"/>
      <c r="V3068"/>
      <c r="W3068"/>
      <c r="X3068"/>
      <c r="Y3068"/>
      <c r="Z3068"/>
      <c r="AA3068"/>
      <c r="AB3068"/>
      <c r="AC3068" s="35"/>
      <c r="AD3068"/>
      <c r="AE3068"/>
      <c r="AF3068"/>
      <c r="AG3068"/>
      <c r="AH3068"/>
      <c r="AI3068"/>
      <c r="AJ3068"/>
      <c r="AK3068"/>
      <c r="AL3068"/>
      <c r="AM3068"/>
      <c r="AN3068"/>
      <c r="AS3068" s="41"/>
    </row>
    <row r="3069" spans="1:45" ht="14.5" x14ac:dyDescent="0.35">
      <c r="A3069"/>
      <c r="B3069"/>
      <c r="C3069"/>
      <c r="D3069"/>
      <c r="E3069"/>
      <c r="F3069"/>
      <c r="G3069"/>
      <c r="H3069"/>
      <c r="I3069" s="35"/>
      <c r="J3069"/>
      <c r="K3069"/>
      <c r="L3069"/>
      <c r="M3069"/>
      <c r="N3069"/>
      <c r="O3069"/>
      <c r="P3069"/>
      <c r="Q3069"/>
      <c r="R3069"/>
      <c r="S3069" s="35"/>
      <c r="T3069"/>
      <c r="U3069"/>
      <c r="V3069"/>
      <c r="W3069"/>
      <c r="X3069"/>
      <c r="Y3069"/>
      <c r="Z3069"/>
      <c r="AA3069"/>
      <c r="AB3069"/>
      <c r="AC3069" s="35"/>
      <c r="AD3069"/>
      <c r="AE3069"/>
      <c r="AF3069"/>
      <c r="AG3069"/>
      <c r="AH3069"/>
      <c r="AI3069"/>
      <c r="AJ3069"/>
      <c r="AK3069"/>
      <c r="AL3069"/>
      <c r="AM3069"/>
      <c r="AN3069"/>
      <c r="AS3069" s="41"/>
    </row>
    <row r="3070" spans="1:45" ht="14.5" x14ac:dyDescent="0.35">
      <c r="A3070"/>
      <c r="B3070"/>
      <c r="C3070"/>
      <c r="D3070"/>
      <c r="E3070"/>
      <c r="F3070"/>
      <c r="G3070"/>
      <c r="H3070"/>
      <c r="I3070" s="35"/>
      <c r="J3070"/>
      <c r="K3070"/>
      <c r="L3070"/>
      <c r="M3070"/>
      <c r="N3070"/>
      <c r="O3070"/>
      <c r="P3070"/>
      <c r="Q3070"/>
      <c r="R3070"/>
      <c r="S3070" s="35"/>
      <c r="T3070"/>
      <c r="U3070"/>
      <c r="V3070"/>
      <c r="W3070"/>
      <c r="X3070"/>
      <c r="Y3070"/>
      <c r="Z3070"/>
      <c r="AA3070"/>
      <c r="AB3070"/>
      <c r="AC3070" s="35"/>
      <c r="AD3070"/>
      <c r="AE3070"/>
      <c r="AF3070"/>
      <c r="AG3070"/>
      <c r="AH3070"/>
      <c r="AI3070"/>
      <c r="AJ3070"/>
      <c r="AK3070"/>
      <c r="AL3070"/>
      <c r="AM3070"/>
      <c r="AN3070"/>
      <c r="AS3070" s="41"/>
    </row>
    <row r="3071" spans="1:45" ht="14.5" x14ac:dyDescent="0.35">
      <c r="A3071"/>
      <c r="B3071"/>
      <c r="C3071"/>
      <c r="D3071"/>
      <c r="E3071"/>
      <c r="F3071"/>
      <c r="G3071"/>
      <c r="H3071"/>
      <c r="I3071" s="35"/>
      <c r="J3071"/>
      <c r="K3071"/>
      <c r="L3071"/>
      <c r="M3071"/>
      <c r="N3071"/>
      <c r="O3071"/>
      <c r="P3071"/>
      <c r="Q3071"/>
      <c r="R3071"/>
      <c r="S3071" s="35"/>
      <c r="T3071"/>
      <c r="U3071"/>
      <c r="V3071"/>
      <c r="W3071"/>
      <c r="X3071"/>
      <c r="Y3071"/>
      <c r="Z3071"/>
      <c r="AA3071"/>
      <c r="AB3071"/>
      <c r="AC3071" s="35"/>
      <c r="AD3071"/>
      <c r="AE3071"/>
      <c r="AF3071"/>
      <c r="AG3071"/>
      <c r="AH3071"/>
      <c r="AI3071"/>
      <c r="AJ3071"/>
      <c r="AK3071"/>
      <c r="AL3071"/>
      <c r="AM3071"/>
      <c r="AN3071"/>
      <c r="AS3071" s="41"/>
    </row>
    <row r="3072" spans="1:45" ht="14.5" x14ac:dyDescent="0.35">
      <c r="A3072"/>
      <c r="B3072"/>
      <c r="C3072"/>
      <c r="D3072"/>
      <c r="E3072"/>
      <c r="F3072"/>
      <c r="G3072"/>
      <c r="H3072"/>
      <c r="I3072" s="35"/>
      <c r="J3072"/>
      <c r="K3072"/>
      <c r="L3072"/>
      <c r="M3072"/>
      <c r="N3072"/>
      <c r="O3072"/>
      <c r="P3072"/>
      <c r="Q3072"/>
      <c r="R3072"/>
      <c r="S3072" s="35"/>
      <c r="T3072"/>
      <c r="U3072"/>
      <c r="V3072"/>
      <c r="W3072"/>
      <c r="X3072"/>
      <c r="Y3072"/>
      <c r="Z3072"/>
      <c r="AA3072"/>
      <c r="AB3072"/>
      <c r="AC3072" s="35"/>
      <c r="AD3072"/>
      <c r="AE3072"/>
      <c r="AF3072"/>
      <c r="AG3072"/>
      <c r="AH3072"/>
      <c r="AI3072"/>
      <c r="AJ3072"/>
      <c r="AK3072"/>
      <c r="AL3072"/>
      <c r="AM3072"/>
      <c r="AN3072"/>
      <c r="AS3072" s="41"/>
    </row>
    <row r="3073" spans="1:45" ht="14.5" x14ac:dyDescent="0.35">
      <c r="A3073"/>
      <c r="B3073"/>
      <c r="C3073"/>
      <c r="D3073"/>
      <c r="E3073"/>
      <c r="F3073"/>
      <c r="G3073"/>
      <c r="H3073"/>
      <c r="I3073" s="35"/>
      <c r="J3073"/>
      <c r="K3073"/>
      <c r="L3073"/>
      <c r="M3073"/>
      <c r="N3073"/>
      <c r="O3073"/>
      <c r="P3073"/>
      <c r="Q3073"/>
      <c r="R3073"/>
      <c r="S3073" s="35"/>
      <c r="T3073"/>
      <c r="U3073"/>
      <c r="V3073"/>
      <c r="W3073"/>
      <c r="X3073"/>
      <c r="Y3073"/>
      <c r="Z3073"/>
      <c r="AA3073"/>
      <c r="AB3073"/>
      <c r="AC3073" s="35"/>
      <c r="AD3073"/>
      <c r="AE3073"/>
      <c r="AF3073"/>
      <c r="AG3073"/>
      <c r="AH3073"/>
      <c r="AI3073"/>
      <c r="AJ3073"/>
      <c r="AK3073"/>
      <c r="AL3073"/>
      <c r="AM3073"/>
      <c r="AN3073"/>
      <c r="AS3073" s="41"/>
    </row>
    <row r="3074" spans="1:45" ht="14.5" x14ac:dyDescent="0.35">
      <c r="A3074"/>
      <c r="B3074"/>
      <c r="C3074"/>
      <c r="D3074"/>
      <c r="E3074"/>
      <c r="F3074"/>
      <c r="G3074"/>
      <c r="H3074"/>
      <c r="I3074" s="35"/>
      <c r="J3074"/>
      <c r="K3074"/>
      <c r="L3074"/>
      <c r="M3074"/>
      <c r="N3074"/>
      <c r="O3074"/>
      <c r="P3074"/>
      <c r="Q3074"/>
      <c r="R3074"/>
      <c r="S3074" s="35"/>
      <c r="T3074"/>
      <c r="U3074"/>
      <c r="V3074"/>
      <c r="W3074"/>
      <c r="X3074"/>
      <c r="Y3074"/>
      <c r="Z3074"/>
      <c r="AA3074"/>
      <c r="AB3074"/>
      <c r="AC3074" s="35"/>
      <c r="AD3074"/>
      <c r="AE3074"/>
      <c r="AF3074"/>
      <c r="AG3074"/>
      <c r="AH3074"/>
      <c r="AI3074"/>
      <c r="AJ3074"/>
      <c r="AK3074"/>
      <c r="AL3074"/>
      <c r="AM3074"/>
      <c r="AN3074"/>
      <c r="AS3074" s="41"/>
    </row>
    <row r="3075" spans="1:45" ht="14.5" x14ac:dyDescent="0.35">
      <c r="A3075"/>
      <c r="B3075"/>
      <c r="C3075"/>
      <c r="D3075"/>
      <c r="E3075"/>
      <c r="F3075"/>
      <c r="G3075"/>
      <c r="H3075"/>
      <c r="I3075" s="35"/>
      <c r="J3075"/>
      <c r="K3075"/>
      <c r="L3075"/>
      <c r="M3075"/>
      <c r="N3075"/>
      <c r="O3075"/>
      <c r="P3075"/>
      <c r="Q3075"/>
      <c r="R3075"/>
      <c r="S3075" s="35"/>
      <c r="T3075"/>
      <c r="U3075"/>
      <c r="V3075"/>
      <c r="W3075"/>
      <c r="X3075"/>
      <c r="Y3075"/>
      <c r="Z3075"/>
      <c r="AA3075"/>
      <c r="AB3075"/>
      <c r="AC3075" s="35"/>
      <c r="AD3075"/>
      <c r="AE3075"/>
      <c r="AF3075"/>
      <c r="AG3075"/>
      <c r="AH3075"/>
      <c r="AI3075"/>
      <c r="AJ3075"/>
      <c r="AK3075"/>
      <c r="AL3075"/>
      <c r="AM3075"/>
      <c r="AN3075"/>
      <c r="AS3075" s="41"/>
    </row>
    <row r="3076" spans="1:45" ht="14.5" x14ac:dyDescent="0.35">
      <c r="A3076"/>
      <c r="B3076"/>
      <c r="C3076"/>
      <c r="D3076"/>
      <c r="E3076"/>
      <c r="F3076"/>
      <c r="G3076"/>
      <c r="H3076"/>
      <c r="I3076" s="35"/>
      <c r="J3076"/>
      <c r="K3076"/>
      <c r="L3076"/>
      <c r="M3076"/>
      <c r="N3076"/>
      <c r="O3076"/>
      <c r="P3076"/>
      <c r="Q3076"/>
      <c r="R3076"/>
      <c r="S3076" s="35"/>
      <c r="T3076"/>
      <c r="U3076"/>
      <c r="V3076"/>
      <c r="W3076"/>
      <c r="X3076"/>
      <c r="Y3076"/>
      <c r="Z3076"/>
      <c r="AA3076"/>
      <c r="AB3076"/>
      <c r="AC3076" s="35"/>
      <c r="AD3076"/>
      <c r="AE3076"/>
      <c r="AF3076"/>
      <c r="AG3076"/>
      <c r="AH3076"/>
      <c r="AI3076"/>
      <c r="AJ3076"/>
      <c r="AK3076"/>
      <c r="AL3076"/>
      <c r="AM3076"/>
      <c r="AN3076"/>
      <c r="AS3076" s="41"/>
    </row>
    <row r="3077" spans="1:45" ht="14.5" x14ac:dyDescent="0.35">
      <c r="A3077"/>
      <c r="B3077"/>
      <c r="C3077"/>
      <c r="D3077"/>
      <c r="E3077"/>
      <c r="F3077"/>
      <c r="G3077"/>
      <c r="H3077"/>
      <c r="I3077" s="35"/>
      <c r="J3077"/>
      <c r="K3077"/>
      <c r="L3077"/>
      <c r="M3077"/>
      <c r="N3077"/>
      <c r="O3077"/>
      <c r="P3077"/>
      <c r="Q3077"/>
      <c r="R3077"/>
      <c r="S3077" s="35"/>
      <c r="T3077"/>
      <c r="U3077"/>
      <c r="V3077"/>
      <c r="W3077"/>
      <c r="X3077"/>
      <c r="Y3077"/>
      <c r="Z3077"/>
      <c r="AA3077"/>
      <c r="AB3077"/>
      <c r="AC3077" s="35"/>
      <c r="AD3077"/>
      <c r="AE3077"/>
      <c r="AF3077"/>
      <c r="AG3077"/>
      <c r="AH3077"/>
      <c r="AI3077"/>
      <c r="AJ3077"/>
      <c r="AK3077"/>
      <c r="AL3077"/>
      <c r="AM3077"/>
      <c r="AN3077"/>
      <c r="AS3077" s="41"/>
    </row>
    <row r="3078" spans="1:45" ht="14.5" x14ac:dyDescent="0.35">
      <c r="A3078"/>
      <c r="B3078"/>
      <c r="C3078"/>
      <c r="D3078"/>
      <c r="E3078"/>
      <c r="F3078"/>
      <c r="G3078"/>
      <c r="H3078"/>
      <c r="I3078" s="35"/>
      <c r="J3078"/>
      <c r="K3078"/>
      <c r="L3078"/>
      <c r="M3078"/>
      <c r="N3078"/>
      <c r="O3078"/>
      <c r="P3078"/>
      <c r="Q3078"/>
      <c r="R3078"/>
      <c r="S3078" s="35"/>
      <c r="T3078"/>
      <c r="U3078"/>
      <c r="V3078"/>
      <c r="W3078"/>
      <c r="X3078"/>
      <c r="Y3078"/>
      <c r="Z3078"/>
      <c r="AA3078"/>
      <c r="AB3078"/>
      <c r="AC3078" s="35"/>
      <c r="AD3078"/>
      <c r="AE3078"/>
      <c r="AF3078"/>
      <c r="AG3078"/>
      <c r="AH3078"/>
      <c r="AI3078"/>
      <c r="AJ3078"/>
      <c r="AK3078"/>
      <c r="AL3078"/>
      <c r="AM3078"/>
      <c r="AN3078"/>
      <c r="AS3078" s="41"/>
    </row>
    <row r="3079" spans="1:45" ht="14.5" x14ac:dyDescent="0.35">
      <c r="A3079"/>
      <c r="B3079"/>
      <c r="C3079"/>
      <c r="D3079"/>
      <c r="E3079"/>
      <c r="F3079"/>
      <c r="G3079"/>
      <c r="H3079"/>
      <c r="I3079" s="35"/>
      <c r="J3079"/>
      <c r="K3079"/>
      <c r="L3079"/>
      <c r="M3079"/>
      <c r="N3079"/>
      <c r="O3079"/>
      <c r="P3079"/>
      <c r="Q3079"/>
      <c r="R3079"/>
      <c r="S3079" s="35"/>
      <c r="T3079"/>
      <c r="U3079"/>
      <c r="V3079"/>
      <c r="W3079"/>
      <c r="X3079"/>
      <c r="Y3079"/>
      <c r="Z3079"/>
      <c r="AA3079"/>
      <c r="AB3079"/>
      <c r="AC3079" s="35"/>
      <c r="AD3079"/>
      <c r="AE3079"/>
      <c r="AF3079"/>
      <c r="AG3079"/>
      <c r="AH3079"/>
      <c r="AI3079"/>
      <c r="AJ3079"/>
      <c r="AK3079"/>
      <c r="AL3079"/>
      <c r="AM3079"/>
      <c r="AN3079"/>
      <c r="AS3079" s="41"/>
    </row>
    <row r="3080" spans="1:45" ht="14.5" x14ac:dyDescent="0.35">
      <c r="A3080"/>
      <c r="B3080"/>
      <c r="C3080"/>
      <c r="D3080"/>
      <c r="E3080"/>
      <c r="F3080"/>
      <c r="G3080"/>
      <c r="H3080"/>
      <c r="I3080" s="35"/>
      <c r="J3080"/>
      <c r="K3080"/>
      <c r="L3080"/>
      <c r="M3080"/>
      <c r="N3080"/>
      <c r="O3080"/>
      <c r="P3080"/>
      <c r="Q3080"/>
      <c r="R3080"/>
      <c r="S3080" s="35"/>
      <c r="T3080"/>
      <c r="U3080"/>
      <c r="V3080"/>
      <c r="W3080"/>
      <c r="X3080"/>
      <c r="Y3080"/>
      <c r="Z3080"/>
      <c r="AA3080"/>
      <c r="AB3080"/>
      <c r="AC3080" s="35"/>
      <c r="AD3080"/>
      <c r="AE3080"/>
      <c r="AF3080"/>
      <c r="AG3080"/>
      <c r="AH3080"/>
      <c r="AI3080"/>
      <c r="AJ3080"/>
      <c r="AK3080"/>
      <c r="AL3080"/>
      <c r="AM3080"/>
      <c r="AN3080"/>
      <c r="AS3080" s="41"/>
    </row>
    <row r="3081" spans="1:45" ht="14.5" x14ac:dyDescent="0.35">
      <c r="A3081"/>
      <c r="B3081"/>
      <c r="C3081"/>
      <c r="D3081"/>
      <c r="E3081"/>
      <c r="F3081"/>
      <c r="G3081"/>
      <c r="H3081"/>
      <c r="I3081" s="35"/>
      <c r="J3081"/>
      <c r="K3081"/>
      <c r="L3081"/>
      <c r="M3081"/>
      <c r="N3081"/>
      <c r="O3081"/>
      <c r="P3081"/>
      <c r="Q3081"/>
      <c r="R3081"/>
      <c r="S3081" s="35"/>
      <c r="T3081"/>
      <c r="U3081"/>
      <c r="V3081"/>
      <c r="W3081"/>
      <c r="X3081"/>
      <c r="Y3081"/>
      <c r="Z3081"/>
      <c r="AA3081"/>
      <c r="AB3081"/>
      <c r="AC3081" s="35"/>
      <c r="AD3081"/>
      <c r="AE3081"/>
      <c r="AF3081"/>
      <c r="AG3081"/>
      <c r="AH3081"/>
      <c r="AI3081"/>
      <c r="AJ3081"/>
      <c r="AK3081"/>
      <c r="AL3081"/>
      <c r="AM3081"/>
      <c r="AN3081"/>
      <c r="AS3081" s="41"/>
    </row>
    <row r="3082" spans="1:45" ht="14.5" x14ac:dyDescent="0.35">
      <c r="A3082"/>
      <c r="B3082"/>
      <c r="C3082"/>
      <c r="D3082"/>
      <c r="E3082"/>
      <c r="F3082"/>
      <c r="G3082"/>
      <c r="H3082"/>
      <c r="I3082" s="35"/>
      <c r="J3082"/>
      <c r="K3082"/>
      <c r="L3082"/>
      <c r="M3082"/>
      <c r="N3082"/>
      <c r="O3082"/>
      <c r="P3082"/>
      <c r="Q3082"/>
      <c r="R3082"/>
      <c r="S3082" s="35"/>
      <c r="T3082"/>
      <c r="U3082"/>
      <c r="V3082"/>
      <c r="W3082"/>
      <c r="X3082"/>
      <c r="Y3082"/>
      <c r="Z3082"/>
      <c r="AA3082"/>
      <c r="AB3082"/>
      <c r="AC3082" s="35"/>
      <c r="AD3082"/>
      <c r="AE3082"/>
      <c r="AF3082"/>
      <c r="AG3082"/>
      <c r="AH3082"/>
      <c r="AI3082"/>
      <c r="AJ3082"/>
      <c r="AK3082"/>
      <c r="AL3082"/>
      <c r="AM3082"/>
      <c r="AN3082"/>
      <c r="AS3082" s="41"/>
    </row>
    <row r="3083" spans="1:45" ht="14.5" x14ac:dyDescent="0.35">
      <c r="A3083"/>
      <c r="B3083"/>
      <c r="C3083"/>
      <c r="D3083"/>
      <c r="E3083"/>
      <c r="F3083"/>
      <c r="G3083"/>
      <c r="H3083"/>
      <c r="I3083" s="35"/>
      <c r="J3083"/>
      <c r="K3083"/>
      <c r="L3083"/>
      <c r="M3083"/>
      <c r="N3083"/>
      <c r="O3083"/>
      <c r="P3083"/>
      <c r="Q3083"/>
      <c r="R3083"/>
      <c r="S3083" s="35"/>
      <c r="T3083"/>
      <c r="U3083"/>
      <c r="V3083"/>
      <c r="W3083"/>
      <c r="X3083"/>
      <c r="Y3083"/>
      <c r="Z3083"/>
      <c r="AA3083"/>
      <c r="AB3083"/>
      <c r="AC3083" s="35"/>
      <c r="AD3083"/>
      <c r="AE3083"/>
      <c r="AF3083"/>
      <c r="AG3083"/>
      <c r="AH3083"/>
      <c r="AI3083"/>
      <c r="AJ3083"/>
      <c r="AK3083"/>
      <c r="AL3083"/>
      <c r="AM3083"/>
      <c r="AN3083"/>
      <c r="AS3083" s="41"/>
    </row>
    <row r="3084" spans="1:45" ht="14.5" x14ac:dyDescent="0.35">
      <c r="A3084"/>
      <c r="B3084"/>
      <c r="C3084"/>
      <c r="D3084"/>
      <c r="E3084"/>
      <c r="F3084"/>
      <c r="G3084"/>
      <c r="H3084"/>
      <c r="I3084" s="35"/>
      <c r="J3084"/>
      <c r="K3084"/>
      <c r="L3084"/>
      <c r="M3084"/>
      <c r="N3084"/>
      <c r="O3084"/>
      <c r="P3084"/>
      <c r="Q3084"/>
      <c r="R3084"/>
      <c r="S3084" s="35"/>
      <c r="T3084"/>
      <c r="U3084"/>
      <c r="V3084"/>
      <c r="W3084"/>
      <c r="X3084"/>
      <c r="Y3084"/>
      <c r="Z3084"/>
      <c r="AA3084"/>
      <c r="AB3084"/>
      <c r="AC3084" s="35"/>
      <c r="AD3084"/>
      <c r="AE3084"/>
      <c r="AF3084"/>
      <c r="AG3084"/>
      <c r="AH3084"/>
      <c r="AI3084"/>
      <c r="AJ3084"/>
      <c r="AK3084"/>
      <c r="AL3084"/>
      <c r="AM3084"/>
      <c r="AN3084"/>
      <c r="AS3084" s="41"/>
    </row>
    <row r="3085" spans="1:45" ht="14.5" x14ac:dyDescent="0.35">
      <c r="A3085"/>
      <c r="B3085"/>
      <c r="C3085"/>
      <c r="D3085"/>
      <c r="E3085"/>
      <c r="F3085"/>
      <c r="G3085"/>
      <c r="H3085"/>
      <c r="I3085" s="35"/>
      <c r="J3085"/>
      <c r="K3085"/>
      <c r="L3085"/>
      <c r="M3085"/>
      <c r="N3085"/>
      <c r="O3085"/>
      <c r="P3085"/>
      <c r="Q3085"/>
      <c r="R3085"/>
      <c r="S3085" s="35"/>
      <c r="T3085"/>
      <c r="U3085"/>
      <c r="V3085"/>
      <c r="W3085"/>
      <c r="X3085"/>
      <c r="Y3085"/>
      <c r="Z3085"/>
      <c r="AA3085"/>
      <c r="AB3085"/>
      <c r="AC3085" s="35"/>
      <c r="AD3085"/>
      <c r="AE3085"/>
      <c r="AF3085"/>
      <c r="AG3085"/>
      <c r="AH3085"/>
      <c r="AI3085"/>
      <c r="AJ3085"/>
      <c r="AK3085"/>
      <c r="AL3085"/>
      <c r="AM3085"/>
      <c r="AN3085"/>
      <c r="AS3085" s="41"/>
    </row>
    <row r="3086" spans="1:45" ht="14.5" x14ac:dyDescent="0.35">
      <c r="A3086"/>
      <c r="B3086"/>
      <c r="C3086"/>
      <c r="D3086"/>
      <c r="E3086"/>
      <c r="F3086"/>
      <c r="G3086"/>
      <c r="H3086"/>
      <c r="I3086" s="35"/>
      <c r="J3086"/>
      <c r="K3086"/>
      <c r="L3086"/>
      <c r="M3086"/>
      <c r="N3086"/>
      <c r="O3086"/>
      <c r="P3086"/>
      <c r="Q3086"/>
      <c r="R3086"/>
      <c r="S3086" s="35"/>
      <c r="T3086"/>
      <c r="U3086"/>
      <c r="V3086"/>
      <c r="W3086"/>
      <c r="X3086"/>
      <c r="Y3086"/>
      <c r="Z3086"/>
      <c r="AA3086"/>
      <c r="AB3086"/>
      <c r="AC3086" s="35"/>
      <c r="AD3086"/>
      <c r="AE3086"/>
      <c r="AF3086"/>
      <c r="AG3086"/>
      <c r="AH3086"/>
      <c r="AI3086"/>
      <c r="AJ3086"/>
      <c r="AK3086"/>
      <c r="AL3086"/>
      <c r="AM3086"/>
      <c r="AN3086"/>
      <c r="AS3086" s="41"/>
    </row>
    <row r="3087" spans="1:45" ht="14.5" x14ac:dyDescent="0.35">
      <c r="A3087"/>
      <c r="B3087"/>
      <c r="C3087"/>
      <c r="D3087"/>
      <c r="E3087"/>
      <c r="F3087"/>
      <c r="G3087"/>
      <c r="H3087"/>
      <c r="I3087" s="35"/>
      <c r="J3087"/>
      <c r="K3087"/>
      <c r="L3087"/>
      <c r="M3087"/>
      <c r="N3087"/>
      <c r="O3087"/>
      <c r="P3087"/>
      <c r="Q3087"/>
      <c r="R3087"/>
      <c r="S3087" s="35"/>
      <c r="T3087"/>
      <c r="U3087"/>
      <c r="V3087"/>
      <c r="W3087"/>
      <c r="X3087"/>
      <c r="Y3087"/>
      <c r="Z3087"/>
      <c r="AA3087"/>
      <c r="AB3087"/>
      <c r="AC3087" s="35"/>
      <c r="AD3087"/>
      <c r="AE3087"/>
      <c r="AF3087"/>
      <c r="AG3087"/>
      <c r="AH3087"/>
      <c r="AI3087"/>
      <c r="AJ3087"/>
      <c r="AK3087"/>
      <c r="AL3087"/>
      <c r="AM3087"/>
      <c r="AN3087"/>
      <c r="AS3087" s="41"/>
    </row>
    <row r="3088" spans="1:45" ht="14.5" x14ac:dyDescent="0.35">
      <c r="A3088"/>
      <c r="B3088"/>
      <c r="C3088"/>
      <c r="D3088"/>
      <c r="E3088"/>
      <c r="F3088"/>
      <c r="G3088"/>
      <c r="H3088"/>
      <c r="I3088" s="35"/>
      <c r="J3088"/>
      <c r="K3088"/>
      <c r="L3088"/>
      <c r="M3088"/>
      <c r="N3088"/>
      <c r="O3088"/>
      <c r="P3088"/>
      <c r="Q3088"/>
      <c r="R3088"/>
      <c r="S3088" s="35"/>
      <c r="T3088"/>
      <c r="U3088"/>
      <c r="V3088"/>
      <c r="W3088"/>
      <c r="X3088"/>
      <c r="Y3088"/>
      <c r="Z3088"/>
      <c r="AA3088"/>
      <c r="AB3088"/>
      <c r="AC3088" s="35"/>
      <c r="AD3088"/>
      <c r="AE3088"/>
      <c r="AF3088"/>
      <c r="AG3088"/>
      <c r="AH3088"/>
      <c r="AI3088"/>
      <c r="AJ3088"/>
      <c r="AK3088"/>
      <c r="AL3088"/>
      <c r="AM3088"/>
      <c r="AN3088"/>
      <c r="AS3088" s="41"/>
    </row>
    <row r="3089" spans="1:45" ht="14.5" x14ac:dyDescent="0.35">
      <c r="A3089"/>
      <c r="B3089"/>
      <c r="C3089"/>
      <c r="D3089"/>
      <c r="E3089"/>
      <c r="F3089"/>
      <c r="G3089"/>
      <c r="H3089"/>
      <c r="I3089" s="35"/>
      <c r="J3089"/>
      <c r="K3089"/>
      <c r="L3089"/>
      <c r="M3089"/>
      <c r="N3089"/>
      <c r="O3089"/>
      <c r="P3089"/>
      <c r="Q3089"/>
      <c r="R3089"/>
      <c r="S3089" s="35"/>
      <c r="T3089"/>
      <c r="U3089"/>
      <c r="V3089"/>
      <c r="W3089"/>
      <c r="X3089"/>
      <c r="Y3089"/>
      <c r="Z3089"/>
      <c r="AA3089"/>
      <c r="AB3089"/>
      <c r="AC3089" s="35"/>
      <c r="AD3089"/>
      <c r="AE3089"/>
      <c r="AF3089"/>
      <c r="AG3089"/>
      <c r="AH3089"/>
      <c r="AI3089"/>
      <c r="AJ3089"/>
      <c r="AK3089"/>
      <c r="AL3089"/>
      <c r="AM3089"/>
      <c r="AN3089"/>
      <c r="AS3089" s="41"/>
    </row>
    <row r="3090" spans="1:45" ht="14.5" x14ac:dyDescent="0.35">
      <c r="A3090"/>
      <c r="B3090"/>
      <c r="C3090"/>
      <c r="D3090"/>
      <c r="E3090"/>
      <c r="F3090"/>
      <c r="G3090"/>
      <c r="H3090"/>
      <c r="I3090" s="35"/>
      <c r="J3090"/>
      <c r="K3090"/>
      <c r="L3090"/>
      <c r="M3090"/>
      <c r="N3090"/>
      <c r="O3090"/>
      <c r="P3090"/>
      <c r="Q3090"/>
      <c r="R3090"/>
      <c r="S3090" s="35"/>
      <c r="T3090"/>
      <c r="U3090"/>
      <c r="V3090"/>
      <c r="W3090"/>
      <c r="X3090"/>
      <c r="Y3090"/>
      <c r="Z3090"/>
      <c r="AA3090"/>
      <c r="AB3090"/>
      <c r="AC3090" s="35"/>
      <c r="AD3090"/>
      <c r="AE3090"/>
      <c r="AF3090"/>
      <c r="AG3090"/>
      <c r="AH3090"/>
      <c r="AI3090"/>
      <c r="AJ3090"/>
      <c r="AK3090"/>
      <c r="AL3090"/>
      <c r="AM3090"/>
      <c r="AN3090"/>
      <c r="AS3090" s="41"/>
    </row>
    <row r="3091" spans="1:45" ht="14.5" x14ac:dyDescent="0.35">
      <c r="A3091"/>
      <c r="B3091"/>
      <c r="C3091"/>
      <c r="D3091"/>
      <c r="E3091"/>
      <c r="F3091"/>
      <c r="G3091"/>
      <c r="H3091"/>
      <c r="I3091" s="35"/>
      <c r="J3091"/>
      <c r="K3091"/>
      <c r="L3091"/>
      <c r="M3091"/>
      <c r="N3091"/>
      <c r="O3091"/>
      <c r="P3091"/>
      <c r="Q3091"/>
      <c r="R3091"/>
      <c r="S3091" s="35"/>
      <c r="T3091"/>
      <c r="U3091"/>
      <c r="V3091"/>
      <c r="W3091"/>
      <c r="X3091"/>
      <c r="Y3091"/>
      <c r="Z3091"/>
      <c r="AA3091"/>
      <c r="AB3091"/>
      <c r="AC3091" s="35"/>
      <c r="AD3091"/>
      <c r="AE3091"/>
      <c r="AF3091"/>
      <c r="AG3091"/>
      <c r="AH3091"/>
      <c r="AI3091"/>
      <c r="AJ3091"/>
      <c r="AK3091"/>
      <c r="AL3091"/>
      <c r="AM3091"/>
      <c r="AN3091"/>
      <c r="AS3091" s="41"/>
    </row>
    <row r="3092" spans="1:45" ht="14.5" x14ac:dyDescent="0.35">
      <c r="A3092"/>
      <c r="B3092"/>
      <c r="C3092"/>
      <c r="D3092"/>
      <c r="E3092"/>
      <c r="F3092"/>
      <c r="G3092"/>
      <c r="H3092"/>
      <c r="I3092" s="35"/>
      <c r="J3092"/>
      <c r="K3092"/>
      <c r="L3092"/>
      <c r="M3092"/>
      <c r="N3092"/>
      <c r="O3092"/>
      <c r="P3092"/>
      <c r="Q3092"/>
      <c r="R3092"/>
      <c r="S3092" s="35"/>
      <c r="T3092"/>
      <c r="U3092"/>
      <c r="V3092"/>
      <c r="W3092"/>
      <c r="X3092"/>
      <c r="Y3092"/>
      <c r="Z3092"/>
      <c r="AA3092"/>
      <c r="AB3092"/>
      <c r="AC3092" s="35"/>
      <c r="AD3092"/>
      <c r="AE3092"/>
      <c r="AF3092"/>
      <c r="AG3092"/>
      <c r="AH3092"/>
      <c r="AI3092"/>
      <c r="AJ3092"/>
      <c r="AK3092"/>
      <c r="AL3092"/>
      <c r="AM3092"/>
      <c r="AN3092"/>
      <c r="AS3092" s="41"/>
    </row>
    <row r="3093" spans="1:45" ht="14.5" x14ac:dyDescent="0.35">
      <c r="A3093"/>
      <c r="B3093"/>
      <c r="C3093"/>
      <c r="D3093"/>
      <c r="E3093"/>
      <c r="F3093"/>
      <c r="G3093"/>
      <c r="H3093"/>
      <c r="I3093" s="35"/>
      <c r="J3093"/>
      <c r="K3093"/>
      <c r="L3093"/>
      <c r="M3093"/>
      <c r="N3093"/>
      <c r="O3093"/>
      <c r="P3093"/>
      <c r="Q3093"/>
      <c r="R3093"/>
      <c r="S3093" s="35"/>
      <c r="T3093"/>
      <c r="U3093"/>
      <c r="V3093"/>
      <c r="W3093"/>
      <c r="X3093"/>
      <c r="Y3093"/>
      <c r="Z3093"/>
      <c r="AA3093"/>
      <c r="AB3093"/>
      <c r="AC3093" s="35"/>
      <c r="AD3093"/>
      <c r="AE3093"/>
      <c r="AF3093"/>
      <c r="AG3093"/>
      <c r="AH3093"/>
      <c r="AI3093"/>
      <c r="AJ3093"/>
      <c r="AK3093"/>
      <c r="AL3093"/>
      <c r="AM3093"/>
      <c r="AN3093"/>
      <c r="AS3093" s="41"/>
    </row>
    <row r="3094" spans="1:45" ht="14.5" x14ac:dyDescent="0.35">
      <c r="A3094"/>
      <c r="B3094"/>
      <c r="C3094"/>
      <c r="D3094"/>
      <c r="E3094"/>
      <c r="F3094"/>
      <c r="G3094"/>
      <c r="H3094"/>
      <c r="I3094" s="35"/>
      <c r="J3094"/>
      <c r="K3094"/>
      <c r="L3094"/>
      <c r="M3094"/>
      <c r="N3094"/>
      <c r="O3094"/>
      <c r="P3094"/>
      <c r="Q3094"/>
      <c r="R3094"/>
      <c r="S3094" s="35"/>
      <c r="T3094"/>
      <c r="U3094"/>
      <c r="V3094"/>
      <c r="W3094"/>
      <c r="X3094"/>
      <c r="Y3094"/>
      <c r="Z3094"/>
      <c r="AA3094"/>
      <c r="AB3094"/>
      <c r="AC3094" s="35"/>
      <c r="AD3094"/>
      <c r="AE3094"/>
      <c r="AF3094"/>
      <c r="AG3094"/>
      <c r="AH3094"/>
      <c r="AI3094"/>
      <c r="AJ3094"/>
      <c r="AK3094"/>
      <c r="AL3094"/>
      <c r="AM3094"/>
      <c r="AN3094"/>
      <c r="AS3094" s="41"/>
    </row>
    <row r="3095" spans="1:45" ht="14.5" x14ac:dyDescent="0.35">
      <c r="A3095"/>
      <c r="B3095"/>
      <c r="C3095"/>
      <c r="D3095"/>
      <c r="E3095"/>
      <c r="F3095"/>
      <c r="G3095"/>
      <c r="H3095"/>
      <c r="I3095" s="35"/>
      <c r="J3095"/>
      <c r="K3095"/>
      <c r="L3095"/>
      <c r="M3095"/>
      <c r="N3095"/>
      <c r="O3095"/>
      <c r="P3095"/>
      <c r="Q3095"/>
      <c r="R3095"/>
      <c r="S3095" s="35"/>
      <c r="T3095"/>
      <c r="U3095"/>
      <c r="V3095"/>
      <c r="W3095"/>
      <c r="X3095"/>
      <c r="Y3095"/>
      <c r="Z3095"/>
      <c r="AA3095"/>
      <c r="AB3095"/>
      <c r="AC3095" s="35"/>
      <c r="AD3095"/>
      <c r="AE3095"/>
      <c r="AF3095"/>
      <c r="AG3095"/>
      <c r="AH3095"/>
      <c r="AI3095"/>
      <c r="AJ3095"/>
      <c r="AK3095"/>
      <c r="AL3095"/>
      <c r="AM3095"/>
      <c r="AN3095"/>
      <c r="AS3095" s="41"/>
    </row>
    <row r="3096" spans="1:45" ht="14.5" x14ac:dyDescent="0.35">
      <c r="A3096"/>
      <c r="B3096"/>
      <c r="C3096"/>
      <c r="D3096"/>
      <c r="E3096"/>
      <c r="F3096"/>
      <c r="G3096"/>
      <c r="H3096"/>
      <c r="I3096" s="35"/>
      <c r="J3096"/>
      <c r="K3096"/>
      <c r="L3096"/>
      <c r="M3096"/>
      <c r="N3096"/>
      <c r="O3096"/>
      <c r="P3096"/>
      <c r="Q3096"/>
      <c r="R3096"/>
      <c r="S3096" s="35"/>
      <c r="T3096"/>
      <c r="U3096"/>
      <c r="V3096"/>
      <c r="W3096"/>
      <c r="X3096"/>
      <c r="Y3096"/>
      <c r="Z3096"/>
      <c r="AA3096"/>
      <c r="AB3096"/>
      <c r="AC3096" s="35"/>
      <c r="AD3096"/>
      <c r="AE3096"/>
      <c r="AF3096"/>
      <c r="AG3096"/>
      <c r="AH3096"/>
      <c r="AI3096"/>
      <c r="AJ3096"/>
      <c r="AK3096"/>
      <c r="AL3096"/>
      <c r="AM3096"/>
      <c r="AN3096"/>
      <c r="AS3096" s="41"/>
    </row>
    <row r="3097" spans="1:45" ht="14.5" x14ac:dyDescent="0.35">
      <c r="A3097"/>
      <c r="B3097"/>
      <c r="C3097"/>
      <c r="D3097"/>
      <c r="E3097"/>
      <c r="F3097"/>
      <c r="G3097"/>
      <c r="H3097"/>
      <c r="I3097" s="35"/>
      <c r="J3097"/>
      <c r="K3097"/>
      <c r="L3097"/>
      <c r="M3097"/>
      <c r="N3097"/>
      <c r="O3097"/>
      <c r="P3097"/>
      <c r="Q3097"/>
      <c r="R3097"/>
      <c r="S3097" s="35"/>
      <c r="T3097"/>
      <c r="U3097"/>
      <c r="V3097"/>
      <c r="W3097"/>
      <c r="X3097"/>
      <c r="Y3097"/>
      <c r="Z3097"/>
      <c r="AA3097"/>
      <c r="AB3097"/>
      <c r="AC3097" s="35"/>
      <c r="AD3097"/>
      <c r="AE3097"/>
      <c r="AF3097"/>
      <c r="AG3097"/>
      <c r="AH3097"/>
      <c r="AI3097"/>
      <c r="AJ3097"/>
      <c r="AK3097"/>
      <c r="AL3097"/>
      <c r="AM3097"/>
      <c r="AN3097"/>
      <c r="AS3097" s="41"/>
    </row>
    <row r="3098" spans="1:45" ht="14.5" x14ac:dyDescent="0.35">
      <c r="A3098"/>
      <c r="B3098"/>
      <c r="C3098"/>
      <c r="D3098"/>
      <c r="E3098"/>
      <c r="F3098"/>
      <c r="G3098"/>
      <c r="H3098"/>
      <c r="I3098" s="35"/>
      <c r="J3098"/>
      <c r="K3098"/>
      <c r="L3098"/>
      <c r="M3098"/>
      <c r="N3098"/>
      <c r="O3098"/>
      <c r="P3098"/>
      <c r="Q3098"/>
      <c r="R3098"/>
      <c r="S3098" s="35"/>
      <c r="T3098"/>
      <c r="U3098"/>
      <c r="V3098"/>
      <c r="W3098"/>
      <c r="X3098"/>
      <c r="Y3098"/>
      <c r="Z3098"/>
      <c r="AA3098"/>
      <c r="AB3098"/>
      <c r="AC3098" s="35"/>
      <c r="AD3098"/>
      <c r="AE3098"/>
      <c r="AF3098"/>
      <c r="AG3098"/>
      <c r="AH3098"/>
      <c r="AI3098"/>
      <c r="AJ3098"/>
      <c r="AK3098"/>
      <c r="AL3098"/>
      <c r="AM3098"/>
      <c r="AN3098"/>
      <c r="AS3098" s="41"/>
    </row>
    <row r="3099" spans="1:45" ht="14.5" x14ac:dyDescent="0.35">
      <c r="A3099"/>
      <c r="B3099"/>
      <c r="C3099"/>
      <c r="D3099"/>
      <c r="E3099"/>
      <c r="F3099"/>
      <c r="G3099"/>
      <c r="H3099"/>
      <c r="I3099" s="35"/>
      <c r="J3099"/>
      <c r="K3099"/>
      <c r="L3099"/>
      <c r="M3099"/>
      <c r="N3099"/>
      <c r="O3099"/>
      <c r="P3099"/>
      <c r="Q3099"/>
      <c r="R3099"/>
      <c r="S3099" s="35"/>
      <c r="T3099"/>
      <c r="U3099"/>
      <c r="V3099"/>
      <c r="W3099"/>
      <c r="X3099"/>
      <c r="Y3099"/>
      <c r="Z3099"/>
      <c r="AA3099"/>
      <c r="AB3099"/>
      <c r="AC3099" s="35"/>
      <c r="AD3099"/>
      <c r="AE3099"/>
      <c r="AF3099"/>
      <c r="AG3099"/>
      <c r="AH3099"/>
      <c r="AI3099"/>
      <c r="AJ3099"/>
      <c r="AK3099"/>
      <c r="AL3099"/>
      <c r="AM3099"/>
      <c r="AN3099"/>
      <c r="AS3099" s="41"/>
    </row>
    <row r="3100" spans="1:45" ht="14.5" x14ac:dyDescent="0.35">
      <c r="A3100"/>
      <c r="B3100"/>
      <c r="C3100"/>
      <c r="D3100"/>
      <c r="E3100"/>
      <c r="F3100"/>
      <c r="G3100"/>
      <c r="H3100"/>
      <c r="I3100" s="35"/>
      <c r="J3100"/>
      <c r="K3100"/>
      <c r="L3100"/>
      <c r="M3100"/>
      <c r="N3100"/>
      <c r="O3100"/>
      <c r="P3100"/>
      <c r="Q3100"/>
      <c r="R3100"/>
      <c r="S3100" s="35"/>
      <c r="T3100"/>
      <c r="U3100"/>
      <c r="V3100"/>
      <c r="W3100"/>
      <c r="X3100"/>
      <c r="Y3100"/>
      <c r="Z3100"/>
      <c r="AA3100"/>
      <c r="AB3100"/>
      <c r="AC3100" s="35"/>
      <c r="AD3100"/>
      <c r="AE3100"/>
      <c r="AF3100"/>
      <c r="AG3100"/>
      <c r="AH3100"/>
      <c r="AI3100"/>
      <c r="AJ3100"/>
      <c r="AK3100"/>
      <c r="AL3100"/>
      <c r="AM3100"/>
      <c r="AN3100"/>
      <c r="AS3100" s="41"/>
    </row>
    <row r="3101" spans="1:45" ht="14.5" x14ac:dyDescent="0.35">
      <c r="A3101"/>
      <c r="B3101"/>
      <c r="C3101"/>
      <c r="D3101"/>
      <c r="E3101"/>
      <c r="F3101"/>
      <c r="G3101"/>
      <c r="H3101"/>
      <c r="I3101" s="35"/>
      <c r="J3101"/>
      <c r="K3101"/>
      <c r="L3101"/>
      <c r="M3101"/>
      <c r="N3101"/>
      <c r="O3101"/>
      <c r="P3101"/>
      <c r="Q3101"/>
      <c r="R3101"/>
      <c r="S3101" s="35"/>
      <c r="T3101"/>
      <c r="U3101"/>
      <c r="V3101"/>
      <c r="W3101"/>
      <c r="X3101"/>
      <c r="Y3101"/>
      <c r="Z3101"/>
      <c r="AA3101"/>
      <c r="AB3101"/>
      <c r="AC3101" s="35"/>
      <c r="AD3101"/>
      <c r="AE3101"/>
      <c r="AF3101"/>
      <c r="AG3101"/>
      <c r="AH3101"/>
      <c r="AI3101"/>
      <c r="AJ3101"/>
      <c r="AK3101"/>
      <c r="AL3101"/>
      <c r="AM3101"/>
      <c r="AN3101"/>
      <c r="AS3101" s="41"/>
    </row>
    <row r="3102" spans="1:45" ht="14.5" x14ac:dyDescent="0.35">
      <c r="A3102"/>
      <c r="B3102"/>
      <c r="C3102"/>
      <c r="D3102"/>
      <c r="E3102"/>
      <c r="F3102"/>
      <c r="G3102"/>
      <c r="H3102"/>
      <c r="I3102" s="35"/>
      <c r="J3102"/>
      <c r="K3102"/>
      <c r="L3102"/>
      <c r="M3102"/>
      <c r="N3102"/>
      <c r="O3102"/>
      <c r="P3102"/>
      <c r="Q3102"/>
      <c r="R3102"/>
      <c r="S3102" s="35"/>
      <c r="T3102"/>
      <c r="U3102"/>
      <c r="V3102"/>
      <c r="W3102"/>
      <c r="X3102"/>
      <c r="Y3102"/>
      <c r="Z3102"/>
      <c r="AA3102"/>
      <c r="AB3102"/>
      <c r="AC3102" s="35"/>
      <c r="AD3102"/>
      <c r="AE3102"/>
      <c r="AF3102"/>
      <c r="AG3102"/>
      <c r="AH3102"/>
      <c r="AI3102"/>
      <c r="AJ3102"/>
      <c r="AK3102"/>
      <c r="AL3102"/>
      <c r="AM3102"/>
      <c r="AN3102"/>
      <c r="AS3102" s="41"/>
    </row>
    <row r="3103" spans="1:45" ht="14.5" x14ac:dyDescent="0.35">
      <c r="A3103"/>
      <c r="B3103"/>
      <c r="C3103"/>
      <c r="D3103"/>
      <c r="E3103"/>
      <c r="F3103"/>
      <c r="G3103"/>
      <c r="H3103"/>
      <c r="I3103" s="35"/>
      <c r="J3103"/>
      <c r="K3103"/>
      <c r="L3103"/>
      <c r="M3103"/>
      <c r="N3103"/>
      <c r="O3103"/>
      <c r="P3103"/>
      <c r="Q3103"/>
      <c r="R3103"/>
      <c r="S3103" s="35"/>
      <c r="T3103"/>
      <c r="U3103"/>
      <c r="V3103"/>
      <c r="W3103"/>
      <c r="X3103"/>
      <c r="Y3103"/>
      <c r="Z3103"/>
      <c r="AA3103"/>
      <c r="AB3103"/>
      <c r="AC3103" s="35"/>
      <c r="AD3103"/>
      <c r="AE3103"/>
      <c r="AF3103"/>
      <c r="AG3103"/>
      <c r="AH3103"/>
      <c r="AI3103"/>
      <c r="AJ3103"/>
      <c r="AK3103"/>
      <c r="AL3103"/>
      <c r="AM3103"/>
      <c r="AN3103"/>
      <c r="AS3103" s="41"/>
    </row>
    <row r="3104" spans="1:45" ht="14.5" x14ac:dyDescent="0.35">
      <c r="A3104"/>
      <c r="B3104"/>
      <c r="C3104"/>
      <c r="D3104"/>
      <c r="E3104"/>
      <c r="F3104"/>
      <c r="G3104"/>
      <c r="H3104"/>
      <c r="I3104" s="35"/>
      <c r="J3104"/>
      <c r="K3104"/>
      <c r="L3104"/>
      <c r="M3104"/>
      <c r="N3104"/>
      <c r="O3104"/>
      <c r="P3104"/>
      <c r="Q3104"/>
      <c r="R3104"/>
      <c r="S3104" s="35"/>
      <c r="T3104"/>
      <c r="U3104"/>
      <c r="V3104"/>
      <c r="W3104"/>
      <c r="X3104"/>
      <c r="Y3104"/>
      <c r="Z3104"/>
      <c r="AA3104"/>
      <c r="AB3104"/>
      <c r="AC3104" s="35"/>
      <c r="AD3104"/>
      <c r="AE3104"/>
      <c r="AF3104"/>
      <c r="AG3104"/>
      <c r="AH3104"/>
      <c r="AI3104"/>
      <c r="AJ3104"/>
      <c r="AK3104"/>
      <c r="AL3104"/>
      <c r="AM3104"/>
      <c r="AN3104"/>
      <c r="AS3104" s="41"/>
    </row>
    <row r="3105" spans="1:45" ht="14.5" x14ac:dyDescent="0.35">
      <c r="A3105"/>
      <c r="B3105"/>
      <c r="C3105"/>
      <c r="D3105"/>
      <c r="E3105"/>
      <c r="F3105"/>
      <c r="G3105"/>
      <c r="H3105"/>
      <c r="I3105" s="35"/>
      <c r="J3105"/>
      <c r="K3105"/>
      <c r="L3105"/>
      <c r="M3105"/>
      <c r="N3105"/>
      <c r="O3105"/>
      <c r="P3105"/>
      <c r="Q3105"/>
      <c r="R3105"/>
      <c r="S3105" s="35"/>
      <c r="T3105"/>
      <c r="U3105"/>
      <c r="V3105"/>
      <c r="W3105"/>
      <c r="X3105"/>
      <c r="Y3105"/>
      <c r="Z3105"/>
      <c r="AA3105"/>
      <c r="AB3105"/>
      <c r="AC3105" s="35"/>
      <c r="AD3105"/>
      <c r="AE3105"/>
      <c r="AF3105"/>
      <c r="AG3105"/>
      <c r="AH3105"/>
      <c r="AI3105"/>
      <c r="AJ3105"/>
      <c r="AK3105"/>
      <c r="AL3105"/>
      <c r="AM3105"/>
      <c r="AN3105"/>
      <c r="AS3105" s="41"/>
    </row>
    <row r="3106" spans="1:45" ht="14.5" x14ac:dyDescent="0.35">
      <c r="A3106"/>
      <c r="B3106"/>
      <c r="C3106"/>
      <c r="D3106"/>
      <c r="E3106"/>
      <c r="F3106"/>
      <c r="G3106"/>
      <c r="H3106"/>
      <c r="I3106" s="35"/>
      <c r="J3106"/>
      <c r="K3106"/>
      <c r="L3106"/>
      <c r="M3106"/>
      <c r="N3106"/>
      <c r="O3106"/>
      <c r="P3106"/>
      <c r="Q3106"/>
      <c r="R3106"/>
      <c r="S3106" s="35"/>
      <c r="T3106"/>
      <c r="U3106"/>
      <c r="V3106"/>
      <c r="W3106"/>
      <c r="X3106"/>
      <c r="Y3106"/>
      <c r="Z3106"/>
      <c r="AA3106"/>
      <c r="AB3106"/>
      <c r="AC3106" s="35"/>
      <c r="AD3106"/>
      <c r="AE3106"/>
      <c r="AF3106"/>
      <c r="AG3106"/>
      <c r="AH3106"/>
      <c r="AI3106"/>
      <c r="AJ3106"/>
      <c r="AK3106"/>
      <c r="AL3106"/>
      <c r="AM3106"/>
      <c r="AN3106"/>
      <c r="AS3106" s="41"/>
    </row>
    <row r="3107" spans="1:45" ht="14.5" x14ac:dyDescent="0.35">
      <c r="A3107"/>
      <c r="B3107"/>
      <c r="C3107"/>
      <c r="D3107"/>
      <c r="E3107"/>
      <c r="F3107"/>
      <c r="G3107"/>
      <c r="H3107"/>
      <c r="I3107" s="35"/>
      <c r="J3107"/>
      <c r="K3107"/>
      <c r="L3107"/>
      <c r="M3107"/>
      <c r="N3107"/>
      <c r="O3107"/>
      <c r="P3107"/>
      <c r="Q3107"/>
      <c r="R3107"/>
      <c r="S3107" s="35"/>
      <c r="T3107"/>
      <c r="U3107"/>
      <c r="V3107"/>
      <c r="W3107"/>
      <c r="X3107"/>
      <c r="Y3107"/>
      <c r="Z3107"/>
      <c r="AA3107"/>
      <c r="AB3107"/>
      <c r="AC3107" s="35"/>
      <c r="AD3107"/>
      <c r="AE3107"/>
      <c r="AF3107"/>
      <c r="AG3107"/>
      <c r="AH3107"/>
      <c r="AI3107"/>
      <c r="AJ3107"/>
      <c r="AK3107"/>
      <c r="AL3107"/>
      <c r="AM3107"/>
      <c r="AN3107"/>
      <c r="AS3107" s="41"/>
    </row>
    <row r="3108" spans="1:45" ht="14.5" x14ac:dyDescent="0.35">
      <c r="A3108"/>
      <c r="B3108"/>
      <c r="C3108"/>
      <c r="D3108"/>
      <c r="E3108"/>
      <c r="F3108"/>
      <c r="G3108"/>
      <c r="H3108"/>
      <c r="I3108" s="35"/>
      <c r="J3108"/>
      <c r="K3108"/>
      <c r="L3108"/>
      <c r="M3108"/>
      <c r="N3108"/>
      <c r="O3108"/>
      <c r="P3108"/>
      <c r="Q3108"/>
      <c r="R3108"/>
      <c r="S3108" s="35"/>
      <c r="T3108"/>
      <c r="U3108"/>
      <c r="V3108"/>
      <c r="W3108"/>
      <c r="X3108"/>
      <c r="Y3108"/>
      <c r="Z3108"/>
      <c r="AA3108"/>
      <c r="AB3108"/>
      <c r="AC3108" s="35"/>
      <c r="AD3108"/>
      <c r="AE3108"/>
      <c r="AF3108"/>
      <c r="AG3108"/>
      <c r="AH3108"/>
      <c r="AI3108"/>
      <c r="AJ3108"/>
      <c r="AK3108"/>
      <c r="AL3108"/>
      <c r="AM3108"/>
      <c r="AN3108"/>
      <c r="AS3108" s="41"/>
    </row>
    <row r="3109" spans="1:45" ht="14.5" x14ac:dyDescent="0.35">
      <c r="A3109"/>
      <c r="B3109"/>
      <c r="C3109"/>
      <c r="D3109"/>
      <c r="E3109"/>
      <c r="F3109"/>
      <c r="G3109"/>
      <c r="H3109"/>
      <c r="I3109" s="35"/>
      <c r="J3109"/>
      <c r="K3109"/>
      <c r="L3109"/>
      <c r="M3109"/>
      <c r="N3109"/>
      <c r="O3109"/>
      <c r="P3109"/>
      <c r="Q3109"/>
      <c r="R3109"/>
      <c r="S3109" s="35"/>
      <c r="T3109"/>
      <c r="U3109"/>
      <c r="V3109"/>
      <c r="W3109"/>
      <c r="X3109"/>
      <c r="Y3109"/>
      <c r="Z3109"/>
      <c r="AA3109"/>
      <c r="AB3109"/>
      <c r="AC3109" s="35"/>
      <c r="AD3109"/>
      <c r="AE3109"/>
      <c r="AF3109"/>
      <c r="AG3109"/>
      <c r="AH3109"/>
      <c r="AI3109"/>
      <c r="AJ3109"/>
      <c r="AK3109"/>
      <c r="AL3109"/>
      <c r="AM3109"/>
      <c r="AN3109"/>
      <c r="AS3109" s="41"/>
    </row>
    <row r="3110" spans="1:45" ht="14.5" x14ac:dyDescent="0.35">
      <c r="A3110"/>
      <c r="B3110"/>
      <c r="C3110"/>
      <c r="D3110"/>
      <c r="E3110"/>
      <c r="F3110"/>
      <c r="G3110"/>
      <c r="H3110"/>
      <c r="I3110" s="35"/>
      <c r="J3110"/>
      <c r="K3110"/>
      <c r="L3110"/>
      <c r="M3110"/>
      <c r="N3110"/>
      <c r="O3110"/>
      <c r="P3110"/>
      <c r="Q3110"/>
      <c r="R3110"/>
      <c r="S3110" s="35"/>
      <c r="T3110"/>
      <c r="U3110"/>
      <c r="V3110"/>
      <c r="W3110"/>
      <c r="X3110"/>
      <c r="Y3110"/>
      <c r="Z3110"/>
      <c r="AA3110"/>
      <c r="AB3110"/>
      <c r="AC3110" s="35"/>
      <c r="AD3110"/>
      <c r="AE3110"/>
      <c r="AF3110"/>
      <c r="AG3110"/>
      <c r="AH3110"/>
      <c r="AI3110"/>
      <c r="AJ3110"/>
      <c r="AK3110"/>
      <c r="AL3110"/>
      <c r="AM3110"/>
      <c r="AN3110"/>
      <c r="AS3110" s="41"/>
    </row>
    <row r="3111" spans="1:45" ht="14.5" x14ac:dyDescent="0.35">
      <c r="A3111"/>
      <c r="B3111"/>
      <c r="C3111"/>
      <c r="D3111"/>
      <c r="E3111"/>
      <c r="F3111"/>
      <c r="G3111"/>
      <c r="H3111"/>
      <c r="I3111" s="35"/>
      <c r="J3111"/>
      <c r="K3111"/>
      <c r="L3111"/>
      <c r="M3111"/>
      <c r="N3111"/>
      <c r="O3111"/>
      <c r="P3111"/>
      <c r="Q3111"/>
      <c r="R3111"/>
      <c r="S3111" s="35"/>
      <c r="T3111"/>
      <c r="U3111"/>
      <c r="V3111"/>
      <c r="W3111"/>
      <c r="X3111"/>
      <c r="Y3111"/>
      <c r="Z3111"/>
      <c r="AA3111"/>
      <c r="AB3111"/>
      <c r="AC3111" s="35"/>
      <c r="AD3111"/>
      <c r="AE3111"/>
      <c r="AF3111"/>
      <c r="AG3111"/>
      <c r="AH3111"/>
      <c r="AI3111"/>
      <c r="AJ3111"/>
      <c r="AK3111"/>
      <c r="AL3111"/>
      <c r="AM3111"/>
      <c r="AN3111"/>
      <c r="AS3111" s="41"/>
    </row>
    <row r="3112" spans="1:45" ht="14.5" x14ac:dyDescent="0.35">
      <c r="A3112"/>
      <c r="B3112"/>
      <c r="C3112"/>
      <c r="D3112"/>
      <c r="E3112"/>
      <c r="F3112"/>
      <c r="G3112"/>
      <c r="H3112"/>
      <c r="I3112" s="35"/>
      <c r="J3112"/>
      <c r="K3112"/>
      <c r="L3112"/>
      <c r="M3112"/>
      <c r="N3112"/>
      <c r="O3112"/>
      <c r="P3112"/>
      <c r="Q3112"/>
      <c r="R3112"/>
      <c r="S3112" s="35"/>
      <c r="T3112"/>
      <c r="U3112"/>
      <c r="V3112"/>
      <c r="W3112"/>
      <c r="X3112"/>
      <c r="Y3112"/>
      <c r="Z3112"/>
      <c r="AA3112"/>
      <c r="AB3112"/>
      <c r="AC3112" s="35"/>
      <c r="AD3112"/>
      <c r="AE3112"/>
      <c r="AF3112"/>
      <c r="AG3112"/>
      <c r="AH3112"/>
      <c r="AI3112"/>
      <c r="AJ3112"/>
      <c r="AK3112"/>
      <c r="AL3112"/>
      <c r="AM3112"/>
      <c r="AN3112"/>
      <c r="AS3112" s="41"/>
    </row>
    <row r="3113" spans="1:45" ht="14.5" x14ac:dyDescent="0.35">
      <c r="A3113"/>
      <c r="B3113"/>
      <c r="C3113"/>
      <c r="D3113"/>
      <c r="E3113"/>
      <c r="F3113"/>
      <c r="G3113"/>
      <c r="H3113"/>
      <c r="I3113" s="35"/>
      <c r="J3113"/>
      <c r="K3113"/>
      <c r="L3113"/>
      <c r="M3113"/>
      <c r="N3113"/>
      <c r="O3113"/>
      <c r="P3113"/>
      <c r="Q3113"/>
      <c r="R3113"/>
      <c r="S3113" s="35"/>
      <c r="T3113"/>
      <c r="U3113"/>
      <c r="V3113"/>
      <c r="W3113"/>
      <c r="X3113"/>
      <c r="Y3113"/>
      <c r="Z3113"/>
      <c r="AA3113"/>
      <c r="AB3113"/>
      <c r="AC3113" s="35"/>
      <c r="AD3113"/>
      <c r="AE3113"/>
      <c r="AF3113"/>
      <c r="AG3113"/>
      <c r="AH3113"/>
      <c r="AI3113"/>
      <c r="AJ3113"/>
      <c r="AK3113"/>
      <c r="AL3113"/>
      <c r="AM3113"/>
      <c r="AN3113"/>
      <c r="AS3113" s="41"/>
    </row>
    <row r="3114" spans="1:45" ht="14.5" x14ac:dyDescent="0.35">
      <c r="A3114"/>
      <c r="B3114"/>
      <c r="C3114"/>
      <c r="D3114"/>
      <c r="E3114"/>
      <c r="F3114"/>
      <c r="G3114"/>
      <c r="H3114"/>
      <c r="I3114" s="35"/>
      <c r="J3114"/>
      <c r="K3114"/>
      <c r="L3114"/>
      <c r="M3114"/>
      <c r="N3114"/>
      <c r="O3114"/>
      <c r="P3114"/>
      <c r="Q3114"/>
      <c r="R3114"/>
      <c r="S3114" s="35"/>
      <c r="T3114"/>
      <c r="U3114"/>
      <c r="V3114"/>
      <c r="W3114"/>
      <c r="X3114"/>
      <c r="Y3114"/>
      <c r="Z3114"/>
      <c r="AA3114"/>
      <c r="AB3114"/>
      <c r="AC3114" s="35"/>
      <c r="AD3114"/>
      <c r="AE3114"/>
      <c r="AF3114"/>
      <c r="AG3114"/>
      <c r="AH3114"/>
      <c r="AI3114"/>
      <c r="AJ3114"/>
      <c r="AK3114"/>
      <c r="AL3114"/>
      <c r="AM3114"/>
      <c r="AN3114"/>
      <c r="AS3114" s="41"/>
    </row>
    <row r="3115" spans="1:45" ht="14.5" x14ac:dyDescent="0.35">
      <c r="A3115"/>
      <c r="B3115"/>
      <c r="C3115"/>
      <c r="D3115"/>
      <c r="E3115"/>
      <c r="F3115"/>
      <c r="G3115"/>
      <c r="H3115"/>
      <c r="I3115" s="35"/>
      <c r="J3115"/>
      <c r="K3115"/>
      <c r="L3115"/>
      <c r="M3115"/>
      <c r="N3115"/>
      <c r="O3115"/>
      <c r="P3115"/>
      <c r="Q3115"/>
      <c r="R3115"/>
      <c r="S3115" s="35"/>
      <c r="T3115"/>
      <c r="U3115"/>
      <c r="V3115"/>
      <c r="W3115"/>
      <c r="X3115"/>
      <c r="Y3115"/>
      <c r="Z3115"/>
      <c r="AA3115"/>
      <c r="AB3115"/>
      <c r="AC3115" s="35"/>
      <c r="AD3115"/>
      <c r="AE3115"/>
      <c r="AF3115"/>
      <c r="AG3115"/>
      <c r="AH3115"/>
      <c r="AI3115"/>
      <c r="AJ3115"/>
      <c r="AK3115"/>
      <c r="AL3115"/>
      <c r="AM3115"/>
      <c r="AN3115"/>
      <c r="AS3115" s="41"/>
    </row>
    <row r="3116" spans="1:45" ht="14.5" x14ac:dyDescent="0.35">
      <c r="A3116"/>
      <c r="B3116"/>
      <c r="C3116"/>
      <c r="D3116"/>
      <c r="E3116"/>
      <c r="F3116"/>
      <c r="G3116"/>
      <c r="H3116"/>
      <c r="I3116" s="35"/>
      <c r="J3116"/>
      <c r="K3116"/>
      <c r="L3116"/>
      <c r="M3116"/>
      <c r="N3116"/>
      <c r="O3116"/>
      <c r="P3116"/>
      <c r="Q3116"/>
      <c r="R3116"/>
      <c r="S3116" s="35"/>
      <c r="T3116"/>
      <c r="U3116"/>
      <c r="V3116"/>
      <c r="W3116"/>
      <c r="X3116"/>
      <c r="Y3116"/>
      <c r="Z3116"/>
      <c r="AA3116"/>
      <c r="AB3116"/>
      <c r="AC3116" s="35"/>
      <c r="AD3116"/>
      <c r="AE3116"/>
      <c r="AF3116"/>
      <c r="AG3116"/>
      <c r="AH3116"/>
      <c r="AI3116"/>
      <c r="AJ3116"/>
      <c r="AK3116"/>
      <c r="AL3116"/>
      <c r="AM3116"/>
      <c r="AN3116"/>
      <c r="AS3116" s="41"/>
    </row>
    <row r="3117" spans="1:45" ht="14.5" x14ac:dyDescent="0.35">
      <c r="A3117"/>
      <c r="B3117"/>
      <c r="C3117"/>
      <c r="D3117"/>
      <c r="E3117"/>
      <c r="F3117"/>
      <c r="G3117"/>
      <c r="H3117"/>
      <c r="I3117" s="35"/>
      <c r="J3117"/>
      <c r="K3117"/>
      <c r="L3117"/>
      <c r="M3117"/>
      <c r="N3117"/>
      <c r="O3117"/>
      <c r="P3117"/>
      <c r="Q3117"/>
      <c r="R3117"/>
      <c r="S3117" s="35"/>
      <c r="T3117"/>
      <c r="U3117"/>
      <c r="V3117"/>
      <c r="W3117"/>
      <c r="X3117"/>
      <c r="Y3117"/>
      <c r="Z3117"/>
      <c r="AA3117"/>
      <c r="AB3117"/>
      <c r="AC3117" s="35"/>
      <c r="AD3117"/>
      <c r="AE3117"/>
      <c r="AF3117"/>
      <c r="AG3117"/>
      <c r="AH3117"/>
      <c r="AI3117"/>
      <c r="AJ3117"/>
      <c r="AK3117"/>
      <c r="AL3117"/>
      <c r="AM3117"/>
      <c r="AN3117"/>
      <c r="AS3117" s="41"/>
    </row>
    <row r="3118" spans="1:45" ht="14.5" x14ac:dyDescent="0.35">
      <c r="A3118"/>
      <c r="B3118"/>
      <c r="C3118"/>
      <c r="D3118"/>
      <c r="E3118"/>
      <c r="F3118"/>
      <c r="G3118"/>
      <c r="H3118"/>
      <c r="I3118" s="35"/>
      <c r="J3118"/>
      <c r="K3118"/>
      <c r="L3118"/>
      <c r="M3118"/>
      <c r="N3118"/>
      <c r="O3118"/>
      <c r="P3118"/>
      <c r="Q3118"/>
      <c r="R3118"/>
      <c r="S3118" s="35"/>
      <c r="T3118"/>
      <c r="U3118"/>
      <c r="V3118"/>
      <c r="W3118"/>
      <c r="X3118"/>
      <c r="Y3118"/>
      <c r="Z3118"/>
      <c r="AA3118"/>
      <c r="AB3118"/>
      <c r="AC3118" s="35"/>
      <c r="AD3118"/>
      <c r="AE3118"/>
      <c r="AF3118"/>
      <c r="AG3118"/>
      <c r="AH3118"/>
      <c r="AI3118"/>
      <c r="AJ3118"/>
      <c r="AK3118"/>
      <c r="AL3118"/>
      <c r="AM3118"/>
      <c r="AN3118"/>
      <c r="AS3118" s="41"/>
    </row>
    <row r="3119" spans="1:45" ht="14.5" x14ac:dyDescent="0.35">
      <c r="A3119"/>
      <c r="B3119"/>
      <c r="C3119"/>
      <c r="D3119"/>
      <c r="E3119"/>
      <c r="F3119"/>
      <c r="G3119"/>
      <c r="H3119"/>
      <c r="I3119" s="35"/>
      <c r="J3119"/>
      <c r="K3119"/>
      <c r="L3119"/>
      <c r="M3119"/>
      <c r="N3119"/>
      <c r="O3119"/>
      <c r="P3119"/>
      <c r="Q3119"/>
      <c r="R3119"/>
      <c r="S3119" s="35"/>
      <c r="T3119"/>
      <c r="U3119"/>
      <c r="V3119"/>
      <c r="W3119"/>
      <c r="X3119"/>
      <c r="Y3119"/>
      <c r="Z3119"/>
      <c r="AA3119"/>
      <c r="AB3119"/>
      <c r="AC3119" s="35"/>
      <c r="AD3119"/>
      <c r="AE3119"/>
      <c r="AF3119"/>
      <c r="AG3119"/>
      <c r="AH3119"/>
      <c r="AI3119"/>
      <c r="AJ3119"/>
      <c r="AK3119"/>
      <c r="AL3119"/>
      <c r="AM3119"/>
      <c r="AN3119"/>
      <c r="AS3119" s="41"/>
    </row>
    <row r="3120" spans="1:45" ht="14.5" x14ac:dyDescent="0.35">
      <c r="A3120"/>
      <c r="B3120"/>
      <c r="C3120"/>
      <c r="D3120"/>
      <c r="E3120"/>
      <c r="F3120"/>
      <c r="G3120"/>
      <c r="H3120"/>
      <c r="I3120" s="35"/>
      <c r="J3120"/>
      <c r="K3120"/>
      <c r="L3120"/>
      <c r="M3120"/>
      <c r="N3120"/>
      <c r="O3120"/>
      <c r="P3120"/>
      <c r="Q3120"/>
      <c r="R3120"/>
      <c r="S3120" s="35"/>
      <c r="T3120"/>
      <c r="U3120"/>
      <c r="V3120"/>
      <c r="W3120"/>
      <c r="X3120"/>
      <c r="Y3120"/>
      <c r="Z3120"/>
      <c r="AA3120"/>
      <c r="AB3120"/>
      <c r="AC3120" s="35"/>
      <c r="AD3120"/>
      <c r="AE3120"/>
      <c r="AF3120"/>
      <c r="AG3120"/>
      <c r="AH3120"/>
      <c r="AI3120"/>
      <c r="AJ3120"/>
      <c r="AK3120"/>
      <c r="AL3120"/>
      <c r="AM3120"/>
      <c r="AN3120"/>
      <c r="AS3120" s="41"/>
    </row>
    <row r="3121" spans="1:45" ht="14.5" x14ac:dyDescent="0.35">
      <c r="A3121"/>
      <c r="B3121"/>
      <c r="C3121"/>
      <c r="D3121"/>
      <c r="E3121"/>
      <c r="F3121"/>
      <c r="G3121"/>
      <c r="H3121"/>
      <c r="I3121" s="35"/>
      <c r="J3121"/>
      <c r="K3121"/>
      <c r="L3121"/>
      <c r="M3121"/>
      <c r="N3121"/>
      <c r="O3121"/>
      <c r="P3121"/>
      <c r="Q3121"/>
      <c r="R3121"/>
      <c r="S3121" s="35"/>
      <c r="T3121"/>
      <c r="U3121"/>
      <c r="V3121"/>
      <c r="W3121"/>
      <c r="X3121"/>
      <c r="Y3121"/>
      <c r="Z3121"/>
      <c r="AA3121"/>
      <c r="AB3121"/>
      <c r="AC3121" s="35"/>
      <c r="AD3121"/>
      <c r="AE3121"/>
      <c r="AF3121"/>
      <c r="AG3121"/>
      <c r="AH3121"/>
      <c r="AI3121"/>
      <c r="AJ3121"/>
      <c r="AK3121"/>
      <c r="AL3121"/>
      <c r="AM3121"/>
      <c r="AN3121"/>
      <c r="AS3121" s="41"/>
    </row>
    <row r="3122" spans="1:45" ht="14.5" x14ac:dyDescent="0.35">
      <c r="A3122"/>
      <c r="B3122"/>
      <c r="C3122"/>
      <c r="D3122"/>
      <c r="E3122"/>
      <c r="F3122"/>
      <c r="G3122"/>
      <c r="H3122"/>
      <c r="I3122" s="35"/>
      <c r="J3122"/>
      <c r="K3122"/>
      <c r="L3122"/>
      <c r="M3122"/>
      <c r="N3122"/>
      <c r="O3122"/>
      <c r="P3122"/>
      <c r="Q3122"/>
      <c r="R3122"/>
      <c r="S3122" s="35"/>
      <c r="T3122"/>
      <c r="U3122"/>
      <c r="V3122"/>
      <c r="W3122"/>
      <c r="X3122"/>
      <c r="Y3122"/>
      <c r="Z3122"/>
      <c r="AA3122"/>
      <c r="AB3122"/>
      <c r="AC3122" s="35"/>
      <c r="AD3122"/>
      <c r="AE3122"/>
      <c r="AF3122"/>
      <c r="AG3122"/>
      <c r="AH3122"/>
      <c r="AI3122"/>
      <c r="AJ3122"/>
      <c r="AK3122"/>
      <c r="AL3122"/>
      <c r="AM3122"/>
      <c r="AN3122"/>
      <c r="AS3122" s="41"/>
    </row>
    <row r="3123" spans="1:45" ht="14.5" x14ac:dyDescent="0.35">
      <c r="A3123"/>
      <c r="B3123"/>
      <c r="C3123"/>
      <c r="D3123"/>
      <c r="E3123"/>
      <c r="F3123"/>
      <c r="G3123"/>
      <c r="H3123"/>
      <c r="I3123" s="35"/>
      <c r="J3123"/>
      <c r="K3123"/>
      <c r="L3123"/>
      <c r="M3123"/>
      <c r="N3123"/>
      <c r="O3123"/>
      <c r="P3123"/>
      <c r="Q3123"/>
      <c r="R3123"/>
      <c r="S3123" s="35"/>
      <c r="T3123"/>
      <c r="U3123"/>
      <c r="V3123"/>
      <c r="W3123"/>
      <c r="X3123"/>
      <c r="Y3123"/>
      <c r="Z3123"/>
      <c r="AA3123"/>
      <c r="AB3123"/>
      <c r="AC3123" s="35"/>
      <c r="AD3123"/>
      <c r="AE3123"/>
      <c r="AF3123"/>
      <c r="AG3123"/>
      <c r="AH3123"/>
      <c r="AI3123"/>
      <c r="AJ3123"/>
      <c r="AK3123"/>
      <c r="AL3123"/>
      <c r="AM3123"/>
      <c r="AN3123"/>
      <c r="AS3123" s="41"/>
    </row>
    <row r="3124" spans="1:45" ht="14.5" x14ac:dyDescent="0.35">
      <c r="A3124"/>
      <c r="B3124"/>
      <c r="C3124"/>
      <c r="D3124"/>
      <c r="E3124"/>
      <c r="F3124"/>
      <c r="G3124"/>
      <c r="H3124"/>
      <c r="I3124" s="35"/>
      <c r="J3124"/>
      <c r="K3124"/>
      <c r="L3124"/>
      <c r="M3124"/>
      <c r="N3124"/>
      <c r="O3124"/>
      <c r="P3124"/>
      <c r="Q3124"/>
      <c r="R3124"/>
      <c r="S3124" s="35"/>
      <c r="T3124"/>
      <c r="U3124"/>
      <c r="V3124"/>
      <c r="W3124"/>
      <c r="X3124"/>
      <c r="Y3124"/>
      <c r="Z3124"/>
      <c r="AA3124"/>
      <c r="AB3124"/>
      <c r="AC3124" s="35"/>
      <c r="AD3124"/>
      <c r="AE3124"/>
      <c r="AF3124"/>
      <c r="AG3124"/>
      <c r="AH3124"/>
      <c r="AI3124"/>
      <c r="AJ3124"/>
      <c r="AK3124"/>
      <c r="AL3124"/>
      <c r="AM3124"/>
      <c r="AN3124"/>
      <c r="AS3124" s="41"/>
    </row>
    <row r="3125" spans="1:45" ht="14.5" x14ac:dyDescent="0.35">
      <c r="A3125"/>
      <c r="B3125"/>
      <c r="C3125"/>
      <c r="D3125"/>
      <c r="E3125"/>
      <c r="F3125"/>
      <c r="G3125"/>
      <c r="H3125"/>
      <c r="I3125" s="35"/>
      <c r="J3125"/>
      <c r="K3125"/>
      <c r="L3125"/>
      <c r="M3125"/>
      <c r="N3125"/>
      <c r="O3125"/>
      <c r="P3125"/>
      <c r="Q3125"/>
      <c r="R3125"/>
      <c r="S3125" s="35"/>
      <c r="T3125"/>
      <c r="U3125"/>
      <c r="V3125"/>
      <c r="W3125"/>
      <c r="X3125"/>
      <c r="Y3125"/>
      <c r="Z3125"/>
      <c r="AA3125"/>
      <c r="AB3125"/>
      <c r="AC3125" s="35"/>
      <c r="AD3125"/>
      <c r="AE3125"/>
      <c r="AF3125"/>
      <c r="AG3125"/>
      <c r="AH3125"/>
      <c r="AI3125"/>
      <c r="AJ3125"/>
      <c r="AK3125"/>
      <c r="AL3125"/>
      <c r="AM3125"/>
      <c r="AN3125"/>
      <c r="AS3125" s="41"/>
    </row>
    <row r="3126" spans="1:45" ht="14.5" x14ac:dyDescent="0.35">
      <c r="A3126"/>
      <c r="B3126"/>
      <c r="C3126"/>
      <c r="D3126"/>
      <c r="E3126"/>
      <c r="F3126"/>
      <c r="G3126"/>
      <c r="H3126"/>
      <c r="I3126" s="35"/>
      <c r="J3126"/>
      <c r="K3126"/>
      <c r="L3126"/>
      <c r="M3126"/>
      <c r="N3126"/>
      <c r="O3126"/>
      <c r="P3126"/>
      <c r="Q3126"/>
      <c r="R3126"/>
      <c r="S3126" s="35"/>
      <c r="T3126"/>
      <c r="U3126"/>
      <c r="V3126"/>
      <c r="W3126"/>
      <c r="X3126"/>
      <c r="Y3126"/>
      <c r="Z3126"/>
      <c r="AA3126"/>
      <c r="AB3126"/>
      <c r="AC3126" s="35"/>
      <c r="AD3126"/>
      <c r="AE3126"/>
      <c r="AF3126"/>
      <c r="AG3126"/>
      <c r="AH3126"/>
      <c r="AI3126"/>
      <c r="AJ3126"/>
      <c r="AK3126"/>
      <c r="AL3126"/>
      <c r="AM3126"/>
      <c r="AN3126"/>
      <c r="AS3126" s="41"/>
    </row>
    <row r="3127" spans="1:45" ht="14.5" x14ac:dyDescent="0.35">
      <c r="A3127"/>
      <c r="B3127"/>
      <c r="C3127"/>
      <c r="D3127"/>
      <c r="E3127"/>
      <c r="F3127"/>
      <c r="G3127"/>
      <c r="H3127"/>
      <c r="I3127" s="35"/>
      <c r="J3127"/>
      <c r="K3127"/>
      <c r="L3127"/>
      <c r="M3127"/>
      <c r="N3127"/>
      <c r="O3127"/>
      <c r="P3127"/>
      <c r="Q3127"/>
      <c r="R3127"/>
      <c r="S3127" s="35"/>
      <c r="T3127"/>
      <c r="U3127"/>
      <c r="V3127"/>
      <c r="W3127"/>
      <c r="X3127"/>
      <c r="Y3127"/>
      <c r="Z3127"/>
      <c r="AA3127"/>
      <c r="AB3127"/>
      <c r="AC3127" s="35"/>
      <c r="AD3127"/>
      <c r="AE3127"/>
      <c r="AF3127"/>
      <c r="AG3127"/>
      <c r="AH3127"/>
      <c r="AI3127"/>
      <c r="AJ3127"/>
      <c r="AK3127"/>
      <c r="AL3127"/>
      <c r="AM3127"/>
      <c r="AN3127"/>
      <c r="AS3127" s="41"/>
    </row>
    <row r="3128" spans="1:45" ht="14.5" x14ac:dyDescent="0.35">
      <c r="A3128"/>
      <c r="B3128"/>
      <c r="C3128"/>
      <c r="D3128"/>
      <c r="E3128"/>
      <c r="F3128"/>
      <c r="G3128"/>
      <c r="H3128"/>
      <c r="I3128" s="35"/>
      <c r="J3128"/>
      <c r="K3128"/>
      <c r="L3128"/>
      <c r="M3128"/>
      <c r="N3128"/>
      <c r="O3128"/>
      <c r="P3128"/>
      <c r="Q3128"/>
      <c r="R3128"/>
      <c r="S3128" s="35"/>
      <c r="T3128"/>
      <c r="U3128"/>
      <c r="V3128"/>
      <c r="W3128"/>
      <c r="X3128"/>
      <c r="Y3128"/>
      <c r="Z3128"/>
      <c r="AA3128"/>
      <c r="AB3128"/>
      <c r="AC3128" s="35"/>
      <c r="AD3128"/>
      <c r="AE3128"/>
      <c r="AF3128"/>
      <c r="AG3128"/>
      <c r="AH3128"/>
      <c r="AI3128"/>
      <c r="AJ3128"/>
      <c r="AK3128"/>
      <c r="AL3128"/>
      <c r="AM3128"/>
      <c r="AN3128"/>
      <c r="AS3128" s="41"/>
    </row>
    <row r="3129" spans="1:45" ht="14.5" x14ac:dyDescent="0.35">
      <c r="A3129"/>
      <c r="B3129"/>
      <c r="C3129"/>
      <c r="D3129"/>
      <c r="E3129"/>
      <c r="F3129"/>
      <c r="G3129"/>
      <c r="H3129"/>
      <c r="I3129" s="35"/>
      <c r="J3129"/>
      <c r="K3129"/>
      <c r="L3129"/>
      <c r="M3129"/>
      <c r="N3129"/>
      <c r="O3129"/>
      <c r="P3129"/>
      <c r="Q3129"/>
      <c r="R3129"/>
      <c r="S3129" s="35"/>
      <c r="T3129"/>
      <c r="U3129"/>
      <c r="V3129"/>
      <c r="W3129"/>
      <c r="X3129"/>
      <c r="Y3129"/>
      <c r="Z3129"/>
      <c r="AA3129"/>
      <c r="AB3129"/>
      <c r="AC3129" s="35"/>
      <c r="AD3129"/>
      <c r="AE3129"/>
      <c r="AF3129"/>
      <c r="AG3129"/>
      <c r="AH3129"/>
      <c r="AI3129"/>
      <c r="AJ3129"/>
      <c r="AK3129"/>
      <c r="AL3129"/>
      <c r="AM3129"/>
      <c r="AN3129"/>
      <c r="AS3129" s="41"/>
    </row>
    <row r="3130" spans="1:45" ht="14.5" x14ac:dyDescent="0.35">
      <c r="A3130"/>
      <c r="B3130"/>
      <c r="C3130"/>
      <c r="D3130"/>
      <c r="E3130"/>
      <c r="F3130"/>
      <c r="G3130"/>
      <c r="H3130"/>
      <c r="I3130" s="35"/>
      <c r="J3130"/>
      <c r="K3130"/>
      <c r="L3130"/>
      <c r="M3130"/>
      <c r="N3130"/>
      <c r="O3130"/>
      <c r="P3130"/>
      <c r="Q3130"/>
      <c r="R3130"/>
      <c r="S3130" s="35"/>
      <c r="T3130"/>
      <c r="U3130"/>
      <c r="V3130"/>
      <c r="W3130"/>
      <c r="X3130"/>
      <c r="Y3130"/>
      <c r="Z3130"/>
      <c r="AA3130"/>
      <c r="AB3130"/>
      <c r="AC3130" s="35"/>
      <c r="AD3130"/>
      <c r="AE3130"/>
      <c r="AF3130"/>
      <c r="AG3130"/>
      <c r="AH3130"/>
      <c r="AI3130"/>
      <c r="AJ3130"/>
      <c r="AK3130"/>
      <c r="AL3130"/>
      <c r="AM3130"/>
      <c r="AN3130"/>
      <c r="AS3130" s="41"/>
    </row>
    <row r="3131" spans="1:45" ht="14.5" x14ac:dyDescent="0.35">
      <c r="A3131"/>
      <c r="B3131"/>
      <c r="C3131"/>
      <c r="D3131"/>
      <c r="E3131"/>
      <c r="F3131"/>
      <c r="G3131"/>
      <c r="H3131"/>
      <c r="I3131" s="35"/>
      <c r="J3131"/>
      <c r="K3131"/>
      <c r="L3131"/>
      <c r="M3131"/>
      <c r="N3131"/>
      <c r="O3131"/>
      <c r="P3131"/>
      <c r="Q3131"/>
      <c r="R3131"/>
      <c r="S3131" s="35"/>
      <c r="T3131"/>
      <c r="U3131"/>
      <c r="V3131"/>
      <c r="W3131"/>
      <c r="X3131"/>
      <c r="Y3131"/>
      <c r="Z3131"/>
      <c r="AA3131"/>
      <c r="AB3131"/>
      <c r="AC3131" s="35"/>
      <c r="AD3131"/>
      <c r="AE3131"/>
      <c r="AF3131"/>
      <c r="AG3131"/>
      <c r="AH3131"/>
      <c r="AI3131"/>
      <c r="AJ3131"/>
      <c r="AK3131"/>
      <c r="AL3131"/>
      <c r="AM3131"/>
      <c r="AN3131"/>
    </row>
    <row r="3132" spans="1:45" ht="14.5" x14ac:dyDescent="0.35">
      <c r="A3132"/>
      <c r="B3132"/>
      <c r="C3132"/>
      <c r="D3132"/>
      <c r="E3132"/>
      <c r="F3132"/>
      <c r="G3132"/>
      <c r="H3132"/>
      <c r="I3132" s="35"/>
      <c r="J3132"/>
      <c r="K3132"/>
      <c r="L3132"/>
      <c r="M3132"/>
      <c r="N3132"/>
      <c r="O3132"/>
      <c r="P3132"/>
      <c r="Q3132"/>
      <c r="R3132"/>
      <c r="S3132" s="35"/>
      <c r="T3132"/>
      <c r="U3132"/>
      <c r="V3132"/>
      <c r="W3132"/>
      <c r="X3132"/>
      <c r="Y3132"/>
      <c r="Z3132"/>
      <c r="AA3132"/>
      <c r="AB3132"/>
      <c r="AC3132" s="35"/>
      <c r="AD3132"/>
      <c r="AE3132"/>
      <c r="AF3132"/>
      <c r="AG3132"/>
      <c r="AH3132"/>
      <c r="AI3132"/>
      <c r="AJ3132"/>
      <c r="AK3132"/>
      <c r="AL3132"/>
      <c r="AM3132"/>
      <c r="AN3132"/>
    </row>
    <row r="3133" spans="1:45" ht="14.5" x14ac:dyDescent="0.35">
      <c r="A3133"/>
      <c r="B3133"/>
      <c r="C3133"/>
      <c r="D3133"/>
      <c r="E3133"/>
      <c r="F3133"/>
      <c r="G3133"/>
      <c r="H3133"/>
      <c r="I3133" s="35"/>
      <c r="J3133"/>
      <c r="K3133"/>
      <c r="L3133"/>
      <c r="M3133"/>
      <c r="N3133"/>
      <c r="O3133"/>
      <c r="P3133"/>
      <c r="Q3133"/>
      <c r="R3133"/>
      <c r="S3133" s="35"/>
      <c r="T3133"/>
      <c r="U3133"/>
      <c r="V3133"/>
      <c r="W3133"/>
      <c r="X3133"/>
      <c r="Y3133"/>
      <c r="Z3133"/>
      <c r="AA3133"/>
      <c r="AB3133"/>
      <c r="AC3133" s="35"/>
      <c r="AD3133"/>
      <c r="AE3133"/>
      <c r="AF3133"/>
      <c r="AG3133"/>
      <c r="AH3133"/>
      <c r="AI3133"/>
      <c r="AJ3133"/>
      <c r="AK3133"/>
      <c r="AL3133"/>
      <c r="AM3133"/>
      <c r="AN3133"/>
    </row>
    <row r="3134" spans="1:45" ht="14.5" x14ac:dyDescent="0.35">
      <c r="A3134"/>
      <c r="B3134"/>
      <c r="C3134"/>
      <c r="D3134"/>
      <c r="E3134"/>
      <c r="F3134"/>
      <c r="G3134"/>
      <c r="H3134"/>
      <c r="I3134" s="35"/>
      <c r="J3134"/>
      <c r="K3134"/>
      <c r="L3134"/>
      <c r="M3134"/>
      <c r="N3134"/>
      <c r="O3134"/>
      <c r="P3134"/>
      <c r="Q3134"/>
      <c r="R3134"/>
      <c r="S3134" s="35"/>
      <c r="T3134"/>
      <c r="U3134"/>
      <c r="V3134"/>
      <c r="W3134"/>
      <c r="X3134"/>
      <c r="Y3134"/>
      <c r="Z3134"/>
      <c r="AA3134"/>
      <c r="AB3134"/>
      <c r="AC3134" s="35"/>
      <c r="AD3134"/>
      <c r="AE3134"/>
      <c r="AF3134"/>
      <c r="AG3134"/>
      <c r="AH3134"/>
      <c r="AI3134"/>
      <c r="AJ3134"/>
      <c r="AK3134"/>
      <c r="AL3134"/>
      <c r="AM3134"/>
      <c r="AN3134"/>
    </row>
    <row r="3135" spans="1:45" ht="14.5" x14ac:dyDescent="0.35">
      <c r="A3135"/>
      <c r="B3135"/>
      <c r="C3135"/>
      <c r="D3135"/>
      <c r="E3135"/>
      <c r="F3135"/>
      <c r="G3135"/>
      <c r="H3135"/>
      <c r="I3135" s="35"/>
      <c r="J3135"/>
      <c r="K3135"/>
      <c r="L3135"/>
      <c r="M3135"/>
      <c r="N3135"/>
      <c r="O3135"/>
      <c r="P3135"/>
      <c r="Q3135"/>
      <c r="R3135"/>
      <c r="S3135" s="35"/>
      <c r="T3135"/>
      <c r="U3135"/>
      <c r="V3135"/>
      <c r="W3135"/>
      <c r="X3135"/>
      <c r="Y3135"/>
      <c r="Z3135"/>
      <c r="AA3135"/>
      <c r="AB3135"/>
      <c r="AC3135" s="35"/>
      <c r="AD3135"/>
      <c r="AE3135"/>
      <c r="AF3135"/>
      <c r="AG3135"/>
      <c r="AH3135"/>
      <c r="AI3135"/>
      <c r="AJ3135"/>
      <c r="AK3135"/>
      <c r="AL3135"/>
      <c r="AM3135"/>
      <c r="AN3135"/>
    </row>
    <row r="3136" spans="1:45" ht="14.5" x14ac:dyDescent="0.35">
      <c r="A3136"/>
      <c r="B3136"/>
      <c r="C3136"/>
      <c r="D3136"/>
      <c r="E3136"/>
      <c r="F3136"/>
      <c r="G3136"/>
      <c r="H3136"/>
      <c r="I3136" s="35"/>
      <c r="J3136"/>
      <c r="K3136"/>
      <c r="L3136"/>
      <c r="M3136"/>
      <c r="N3136"/>
      <c r="O3136"/>
      <c r="P3136"/>
      <c r="Q3136"/>
      <c r="R3136"/>
      <c r="S3136" s="35"/>
      <c r="T3136"/>
      <c r="U3136"/>
      <c r="V3136"/>
      <c r="W3136"/>
      <c r="X3136"/>
      <c r="Y3136"/>
      <c r="Z3136"/>
      <c r="AA3136"/>
      <c r="AB3136"/>
      <c r="AC3136" s="35"/>
      <c r="AD3136"/>
      <c r="AE3136"/>
      <c r="AF3136"/>
      <c r="AG3136"/>
      <c r="AH3136"/>
      <c r="AI3136"/>
      <c r="AJ3136"/>
      <c r="AK3136"/>
      <c r="AL3136"/>
      <c r="AM3136"/>
      <c r="AN3136"/>
    </row>
    <row r="3137" spans="1:40" ht="14.5" x14ac:dyDescent="0.35">
      <c r="A3137"/>
      <c r="B3137"/>
      <c r="C3137"/>
      <c r="D3137"/>
      <c r="E3137"/>
      <c r="F3137"/>
      <c r="G3137"/>
      <c r="H3137"/>
      <c r="I3137" s="35"/>
      <c r="J3137"/>
      <c r="K3137"/>
      <c r="L3137"/>
      <c r="M3137"/>
      <c r="N3137"/>
      <c r="O3137"/>
      <c r="P3137"/>
      <c r="Q3137"/>
      <c r="R3137"/>
      <c r="S3137" s="35"/>
      <c r="T3137"/>
      <c r="U3137"/>
      <c r="V3137"/>
      <c r="W3137"/>
      <c r="X3137"/>
      <c r="Y3137"/>
      <c r="Z3137"/>
      <c r="AA3137"/>
      <c r="AB3137"/>
      <c r="AC3137" s="35"/>
      <c r="AD3137"/>
      <c r="AE3137"/>
      <c r="AF3137"/>
      <c r="AG3137"/>
      <c r="AH3137"/>
      <c r="AI3137"/>
      <c r="AJ3137"/>
      <c r="AK3137"/>
      <c r="AL3137"/>
      <c r="AM3137"/>
      <c r="AN3137"/>
    </row>
    <row r="3138" spans="1:40" ht="14.5" x14ac:dyDescent="0.35">
      <c r="A3138"/>
      <c r="B3138"/>
      <c r="C3138"/>
      <c r="D3138"/>
      <c r="E3138"/>
      <c r="F3138"/>
      <c r="G3138"/>
      <c r="H3138"/>
      <c r="I3138" s="35"/>
      <c r="J3138"/>
      <c r="K3138"/>
      <c r="L3138"/>
      <c r="M3138"/>
      <c r="N3138"/>
      <c r="O3138"/>
      <c r="P3138"/>
      <c r="Q3138"/>
      <c r="R3138"/>
      <c r="S3138" s="35"/>
      <c r="T3138"/>
      <c r="U3138"/>
      <c r="V3138"/>
      <c r="W3138"/>
      <c r="X3138"/>
      <c r="Y3138"/>
      <c r="Z3138"/>
      <c r="AA3138"/>
      <c r="AB3138"/>
      <c r="AC3138" s="35"/>
      <c r="AD3138"/>
      <c r="AE3138"/>
      <c r="AF3138"/>
      <c r="AG3138"/>
      <c r="AH3138"/>
      <c r="AI3138"/>
      <c r="AJ3138"/>
      <c r="AK3138"/>
      <c r="AL3138"/>
      <c r="AM3138"/>
      <c r="AN3138"/>
    </row>
    <row r="3139" spans="1:40" ht="14.5" x14ac:dyDescent="0.35">
      <c r="A3139"/>
      <c r="B3139"/>
      <c r="C3139"/>
      <c r="D3139"/>
      <c r="E3139"/>
      <c r="F3139"/>
      <c r="G3139"/>
      <c r="H3139"/>
      <c r="I3139" s="35"/>
      <c r="J3139"/>
      <c r="K3139"/>
      <c r="L3139"/>
      <c r="M3139"/>
      <c r="N3139"/>
      <c r="O3139"/>
      <c r="P3139"/>
      <c r="Q3139"/>
      <c r="R3139"/>
      <c r="S3139" s="35"/>
      <c r="T3139"/>
      <c r="U3139"/>
      <c r="V3139"/>
      <c r="W3139"/>
      <c r="X3139"/>
      <c r="Y3139"/>
      <c r="Z3139"/>
      <c r="AA3139"/>
      <c r="AB3139"/>
      <c r="AC3139" s="35"/>
      <c r="AD3139"/>
      <c r="AE3139"/>
      <c r="AF3139"/>
      <c r="AG3139"/>
      <c r="AH3139"/>
      <c r="AI3139"/>
      <c r="AJ3139"/>
      <c r="AK3139"/>
      <c r="AL3139"/>
      <c r="AM3139"/>
      <c r="AN3139"/>
    </row>
    <row r="3140" spans="1:40" ht="14.5" x14ac:dyDescent="0.35">
      <c r="A3140"/>
      <c r="B3140"/>
      <c r="C3140"/>
      <c r="D3140"/>
      <c r="E3140"/>
      <c r="F3140"/>
      <c r="G3140"/>
      <c r="H3140"/>
      <c r="I3140" s="35"/>
      <c r="J3140"/>
      <c r="K3140"/>
      <c r="L3140"/>
      <c r="M3140"/>
      <c r="N3140"/>
      <c r="O3140"/>
      <c r="P3140"/>
      <c r="Q3140"/>
      <c r="R3140"/>
      <c r="S3140" s="35"/>
      <c r="T3140"/>
      <c r="U3140"/>
      <c r="V3140"/>
      <c r="W3140"/>
      <c r="X3140"/>
      <c r="Y3140"/>
      <c r="Z3140"/>
      <c r="AA3140"/>
      <c r="AB3140"/>
      <c r="AC3140" s="35"/>
      <c r="AD3140"/>
      <c r="AE3140"/>
      <c r="AF3140"/>
      <c r="AG3140"/>
      <c r="AH3140"/>
      <c r="AI3140"/>
      <c r="AJ3140"/>
      <c r="AK3140"/>
      <c r="AL3140"/>
      <c r="AM3140"/>
      <c r="AN3140"/>
    </row>
    <row r="3141" spans="1:40" ht="14.5" x14ac:dyDescent="0.35">
      <c r="A3141"/>
      <c r="B3141"/>
      <c r="C3141"/>
      <c r="D3141"/>
      <c r="E3141"/>
      <c r="F3141"/>
      <c r="G3141"/>
      <c r="H3141"/>
      <c r="I3141" s="35"/>
      <c r="J3141"/>
      <c r="K3141"/>
      <c r="L3141"/>
      <c r="M3141"/>
      <c r="N3141"/>
      <c r="O3141"/>
      <c r="P3141"/>
      <c r="Q3141"/>
      <c r="R3141"/>
      <c r="S3141" s="35"/>
      <c r="T3141"/>
      <c r="U3141"/>
      <c r="V3141"/>
      <c r="W3141"/>
      <c r="X3141"/>
      <c r="Y3141"/>
      <c r="Z3141"/>
      <c r="AA3141"/>
      <c r="AB3141"/>
      <c r="AC3141" s="35"/>
      <c r="AD3141"/>
      <c r="AE3141"/>
      <c r="AF3141"/>
      <c r="AG3141"/>
      <c r="AH3141"/>
      <c r="AI3141"/>
      <c r="AJ3141"/>
      <c r="AK3141"/>
      <c r="AL3141"/>
      <c r="AM3141"/>
      <c r="AN3141"/>
    </row>
    <row r="3142" spans="1:40" ht="14.5" x14ac:dyDescent="0.35">
      <c r="A3142"/>
      <c r="B3142"/>
      <c r="C3142"/>
      <c r="D3142"/>
      <c r="E3142"/>
      <c r="F3142"/>
      <c r="G3142"/>
      <c r="H3142"/>
      <c r="I3142" s="35"/>
      <c r="J3142"/>
      <c r="K3142"/>
      <c r="L3142"/>
      <c r="M3142"/>
      <c r="N3142"/>
      <c r="O3142"/>
      <c r="P3142"/>
      <c r="Q3142"/>
      <c r="R3142"/>
      <c r="S3142" s="35"/>
      <c r="T3142"/>
      <c r="U3142"/>
      <c r="V3142"/>
      <c r="W3142"/>
      <c r="X3142"/>
      <c r="Y3142"/>
      <c r="Z3142"/>
      <c r="AA3142"/>
      <c r="AB3142"/>
      <c r="AC3142" s="35"/>
      <c r="AD3142"/>
      <c r="AE3142"/>
      <c r="AF3142"/>
      <c r="AG3142"/>
      <c r="AH3142"/>
      <c r="AI3142"/>
      <c r="AJ3142"/>
      <c r="AK3142"/>
      <c r="AL3142"/>
      <c r="AM3142"/>
      <c r="AN3142"/>
    </row>
    <row r="3143" spans="1:40" ht="14.5" x14ac:dyDescent="0.35">
      <c r="A3143"/>
      <c r="B3143"/>
      <c r="C3143"/>
      <c r="D3143"/>
      <c r="E3143"/>
      <c r="F3143"/>
      <c r="G3143"/>
      <c r="H3143"/>
      <c r="I3143" s="35"/>
      <c r="J3143"/>
      <c r="K3143"/>
      <c r="L3143"/>
      <c r="M3143"/>
      <c r="N3143"/>
      <c r="O3143"/>
      <c r="P3143"/>
      <c r="Q3143"/>
      <c r="R3143"/>
      <c r="S3143" s="35"/>
      <c r="T3143"/>
      <c r="U3143"/>
      <c r="V3143"/>
      <c r="W3143"/>
      <c r="X3143"/>
      <c r="Y3143"/>
      <c r="Z3143"/>
      <c r="AA3143"/>
      <c r="AB3143"/>
      <c r="AC3143" s="35"/>
      <c r="AD3143"/>
      <c r="AE3143"/>
      <c r="AF3143"/>
      <c r="AG3143"/>
      <c r="AH3143"/>
      <c r="AI3143"/>
      <c r="AJ3143"/>
      <c r="AK3143"/>
      <c r="AL3143"/>
      <c r="AM3143"/>
      <c r="AN3143"/>
    </row>
    <row r="3144" spans="1:40" ht="14.5" x14ac:dyDescent="0.35">
      <c r="A3144"/>
      <c r="B3144"/>
      <c r="C3144"/>
      <c r="D3144"/>
      <c r="E3144"/>
      <c r="F3144"/>
      <c r="G3144"/>
      <c r="H3144"/>
      <c r="I3144" s="35"/>
      <c r="J3144"/>
      <c r="K3144"/>
      <c r="L3144"/>
      <c r="M3144"/>
      <c r="N3144"/>
      <c r="O3144"/>
      <c r="P3144"/>
      <c r="Q3144"/>
      <c r="R3144"/>
      <c r="S3144" s="35"/>
      <c r="T3144"/>
      <c r="U3144"/>
      <c r="V3144"/>
      <c r="W3144"/>
      <c r="X3144"/>
      <c r="Y3144"/>
      <c r="Z3144"/>
      <c r="AA3144"/>
      <c r="AB3144"/>
      <c r="AC3144" s="35"/>
      <c r="AD3144"/>
      <c r="AE3144"/>
      <c r="AF3144"/>
      <c r="AG3144"/>
      <c r="AH3144"/>
      <c r="AI3144"/>
      <c r="AJ3144"/>
      <c r="AK3144"/>
      <c r="AL3144"/>
      <c r="AM3144"/>
      <c r="AN3144"/>
    </row>
    <row r="3145" spans="1:40" ht="14.5" x14ac:dyDescent="0.35">
      <c r="A3145"/>
      <c r="B3145"/>
      <c r="C3145"/>
      <c r="D3145"/>
      <c r="E3145"/>
      <c r="F3145"/>
      <c r="G3145"/>
      <c r="H3145"/>
      <c r="I3145" s="35"/>
      <c r="J3145"/>
      <c r="K3145"/>
      <c r="L3145"/>
      <c r="M3145"/>
      <c r="N3145"/>
      <c r="O3145"/>
      <c r="P3145"/>
      <c r="Q3145"/>
      <c r="R3145"/>
      <c r="S3145" s="35"/>
      <c r="T3145"/>
      <c r="U3145"/>
      <c r="V3145"/>
      <c r="W3145"/>
      <c r="X3145"/>
      <c r="Y3145"/>
      <c r="Z3145"/>
      <c r="AA3145"/>
      <c r="AB3145"/>
      <c r="AC3145" s="35"/>
      <c r="AD3145"/>
      <c r="AE3145"/>
      <c r="AF3145"/>
      <c r="AG3145"/>
      <c r="AH3145"/>
      <c r="AI3145"/>
      <c r="AJ3145"/>
      <c r="AK3145"/>
      <c r="AL3145"/>
      <c r="AM3145"/>
      <c r="AN3145"/>
    </row>
    <row r="3146" spans="1:40" ht="14.5" x14ac:dyDescent="0.35">
      <c r="A3146"/>
      <c r="B3146"/>
      <c r="C3146"/>
      <c r="D3146"/>
      <c r="E3146"/>
      <c r="F3146"/>
      <c r="G3146"/>
      <c r="H3146"/>
      <c r="I3146" s="35"/>
      <c r="J3146"/>
      <c r="K3146"/>
      <c r="L3146"/>
      <c r="M3146"/>
      <c r="N3146"/>
      <c r="O3146"/>
      <c r="P3146"/>
      <c r="Q3146"/>
      <c r="R3146"/>
      <c r="S3146" s="35"/>
      <c r="T3146"/>
      <c r="U3146"/>
      <c r="V3146"/>
      <c r="W3146"/>
      <c r="X3146"/>
      <c r="Y3146"/>
      <c r="Z3146"/>
      <c r="AA3146"/>
      <c r="AB3146"/>
      <c r="AC3146" s="35"/>
      <c r="AD3146"/>
      <c r="AE3146"/>
      <c r="AF3146"/>
      <c r="AG3146"/>
      <c r="AH3146"/>
      <c r="AI3146"/>
      <c r="AJ3146"/>
      <c r="AK3146"/>
      <c r="AL3146"/>
      <c r="AM3146"/>
      <c r="AN3146"/>
    </row>
    <row r="3147" spans="1:40" ht="14.5" x14ac:dyDescent="0.35">
      <c r="A3147"/>
      <c r="B3147"/>
      <c r="C3147"/>
      <c r="D3147"/>
      <c r="E3147"/>
      <c r="F3147"/>
      <c r="G3147"/>
      <c r="H3147"/>
      <c r="I3147" s="35"/>
      <c r="J3147"/>
      <c r="K3147"/>
      <c r="L3147"/>
      <c r="M3147"/>
      <c r="N3147"/>
      <c r="O3147"/>
      <c r="P3147"/>
      <c r="Q3147"/>
      <c r="R3147"/>
      <c r="S3147" s="35"/>
      <c r="T3147"/>
      <c r="U3147"/>
      <c r="V3147"/>
      <c r="W3147"/>
      <c r="X3147"/>
      <c r="Y3147"/>
      <c r="Z3147"/>
      <c r="AA3147"/>
      <c r="AB3147"/>
      <c r="AC3147" s="35"/>
      <c r="AD3147"/>
      <c r="AE3147"/>
      <c r="AF3147"/>
      <c r="AG3147"/>
      <c r="AH3147"/>
      <c r="AI3147"/>
      <c r="AJ3147"/>
      <c r="AK3147"/>
      <c r="AL3147"/>
      <c r="AM3147"/>
      <c r="AN3147"/>
    </row>
    <row r="3148" spans="1:40" ht="14.5" x14ac:dyDescent="0.35">
      <c r="A3148"/>
      <c r="B3148"/>
      <c r="C3148"/>
      <c r="D3148"/>
      <c r="E3148"/>
      <c r="F3148"/>
      <c r="G3148"/>
      <c r="H3148"/>
      <c r="I3148" s="35"/>
      <c r="J3148"/>
      <c r="K3148"/>
      <c r="L3148"/>
      <c r="M3148"/>
      <c r="N3148"/>
      <c r="O3148"/>
      <c r="P3148"/>
      <c r="Q3148"/>
      <c r="R3148"/>
      <c r="S3148" s="35"/>
      <c r="T3148"/>
      <c r="U3148"/>
      <c r="V3148"/>
      <c r="W3148"/>
      <c r="X3148"/>
      <c r="Y3148"/>
      <c r="Z3148"/>
      <c r="AA3148"/>
      <c r="AB3148"/>
      <c r="AC3148" s="35"/>
      <c r="AD3148"/>
      <c r="AE3148"/>
      <c r="AF3148"/>
      <c r="AG3148"/>
      <c r="AH3148"/>
      <c r="AI3148"/>
      <c r="AJ3148"/>
      <c r="AK3148"/>
      <c r="AL3148"/>
      <c r="AM3148"/>
      <c r="AN3148"/>
    </row>
    <row r="3149" spans="1:40" ht="14.5" x14ac:dyDescent="0.35">
      <c r="A3149"/>
      <c r="B3149"/>
      <c r="C3149"/>
      <c r="D3149"/>
      <c r="E3149"/>
      <c r="F3149"/>
      <c r="G3149"/>
      <c r="H3149"/>
      <c r="I3149" s="35"/>
      <c r="J3149"/>
      <c r="K3149"/>
      <c r="L3149"/>
      <c r="M3149"/>
      <c r="N3149"/>
      <c r="O3149"/>
      <c r="P3149"/>
      <c r="Q3149"/>
      <c r="R3149"/>
      <c r="S3149" s="35"/>
      <c r="T3149"/>
      <c r="U3149"/>
      <c r="V3149"/>
      <c r="W3149"/>
      <c r="X3149"/>
      <c r="Y3149"/>
      <c r="Z3149"/>
      <c r="AA3149"/>
      <c r="AB3149"/>
      <c r="AC3149" s="35"/>
      <c r="AD3149"/>
      <c r="AE3149"/>
      <c r="AF3149"/>
      <c r="AG3149"/>
      <c r="AH3149"/>
      <c r="AI3149"/>
      <c r="AJ3149"/>
      <c r="AK3149"/>
      <c r="AL3149"/>
      <c r="AM3149"/>
      <c r="AN3149"/>
    </row>
    <row r="3150" spans="1:40" ht="14.5" x14ac:dyDescent="0.35">
      <c r="A3150"/>
      <c r="B3150"/>
      <c r="C3150"/>
      <c r="D3150"/>
      <c r="E3150"/>
      <c r="F3150"/>
      <c r="G3150"/>
      <c r="H3150"/>
      <c r="I3150" s="35"/>
      <c r="J3150"/>
      <c r="K3150"/>
      <c r="L3150"/>
      <c r="M3150"/>
      <c r="N3150"/>
      <c r="O3150"/>
      <c r="P3150"/>
      <c r="Q3150"/>
      <c r="R3150"/>
      <c r="S3150" s="35"/>
      <c r="T3150"/>
      <c r="U3150"/>
      <c r="V3150"/>
      <c r="W3150"/>
      <c r="X3150"/>
      <c r="Y3150"/>
      <c r="Z3150"/>
      <c r="AA3150"/>
      <c r="AB3150"/>
      <c r="AC3150" s="35"/>
      <c r="AD3150"/>
      <c r="AE3150"/>
      <c r="AF3150"/>
      <c r="AG3150"/>
      <c r="AH3150"/>
      <c r="AI3150"/>
      <c r="AJ3150"/>
      <c r="AK3150"/>
      <c r="AL3150"/>
      <c r="AM3150"/>
      <c r="AN3150"/>
    </row>
    <row r="3151" spans="1:40" ht="14.5" x14ac:dyDescent="0.35">
      <c r="A3151"/>
      <c r="B3151"/>
      <c r="C3151"/>
      <c r="D3151"/>
      <c r="E3151"/>
      <c r="F3151"/>
      <c r="G3151"/>
      <c r="H3151"/>
      <c r="I3151" s="35"/>
      <c r="J3151"/>
      <c r="K3151"/>
      <c r="L3151"/>
      <c r="M3151"/>
      <c r="N3151"/>
      <c r="O3151"/>
      <c r="P3151"/>
      <c r="Q3151"/>
      <c r="R3151"/>
      <c r="S3151" s="35"/>
      <c r="T3151"/>
      <c r="U3151"/>
      <c r="V3151"/>
      <c r="W3151"/>
      <c r="X3151"/>
      <c r="Y3151"/>
      <c r="Z3151"/>
      <c r="AA3151"/>
      <c r="AB3151"/>
      <c r="AC3151" s="35"/>
      <c r="AD3151"/>
      <c r="AE3151"/>
      <c r="AF3151"/>
      <c r="AG3151"/>
      <c r="AH3151"/>
      <c r="AI3151"/>
      <c r="AJ3151"/>
      <c r="AK3151"/>
      <c r="AL3151"/>
      <c r="AM3151"/>
      <c r="AN3151"/>
    </row>
    <row r="3152" spans="1:40" ht="14.5" x14ac:dyDescent="0.35">
      <c r="A3152"/>
      <c r="B3152"/>
      <c r="C3152"/>
      <c r="D3152"/>
      <c r="E3152"/>
      <c r="F3152"/>
      <c r="G3152"/>
      <c r="H3152"/>
      <c r="I3152" s="35"/>
      <c r="J3152"/>
      <c r="K3152"/>
      <c r="L3152"/>
      <c r="M3152"/>
      <c r="N3152"/>
      <c r="O3152"/>
      <c r="P3152"/>
      <c r="Q3152"/>
      <c r="R3152"/>
      <c r="S3152" s="35"/>
      <c r="T3152"/>
      <c r="U3152"/>
      <c r="V3152"/>
      <c r="W3152"/>
      <c r="X3152"/>
      <c r="Y3152"/>
      <c r="Z3152"/>
      <c r="AA3152"/>
      <c r="AB3152"/>
      <c r="AC3152" s="35"/>
      <c r="AD3152"/>
      <c r="AE3152"/>
      <c r="AF3152"/>
      <c r="AG3152"/>
      <c r="AH3152"/>
      <c r="AI3152"/>
      <c r="AJ3152"/>
      <c r="AK3152"/>
      <c r="AL3152"/>
      <c r="AM3152"/>
      <c r="AN3152"/>
    </row>
    <row r="3153" spans="1:40" ht="14.5" x14ac:dyDescent="0.35">
      <c r="A3153"/>
      <c r="B3153"/>
      <c r="C3153"/>
      <c r="D3153"/>
      <c r="E3153"/>
      <c r="F3153"/>
      <c r="G3153"/>
      <c r="H3153"/>
      <c r="I3153" s="35"/>
      <c r="J3153"/>
      <c r="K3153"/>
      <c r="L3153"/>
      <c r="M3153"/>
      <c r="N3153"/>
      <c r="O3153"/>
      <c r="P3153"/>
      <c r="Q3153"/>
      <c r="R3153"/>
      <c r="S3153" s="35"/>
      <c r="T3153"/>
      <c r="U3153"/>
      <c r="V3153"/>
      <c r="W3153"/>
      <c r="X3153"/>
      <c r="Y3153"/>
      <c r="Z3153"/>
      <c r="AA3153"/>
      <c r="AB3153"/>
      <c r="AC3153" s="35"/>
      <c r="AD3153"/>
      <c r="AE3153"/>
      <c r="AF3153"/>
      <c r="AG3153"/>
      <c r="AH3153"/>
      <c r="AI3153"/>
      <c r="AJ3153"/>
      <c r="AK3153"/>
      <c r="AL3153"/>
      <c r="AM3153"/>
      <c r="AN3153"/>
    </row>
    <row r="3154" spans="1:40" ht="14.5" x14ac:dyDescent="0.35">
      <c r="A3154"/>
      <c r="B3154"/>
      <c r="C3154"/>
      <c r="D3154"/>
      <c r="E3154"/>
      <c r="F3154"/>
      <c r="G3154"/>
      <c r="H3154"/>
      <c r="I3154" s="35"/>
      <c r="J3154"/>
      <c r="K3154"/>
      <c r="L3154"/>
      <c r="M3154"/>
      <c r="N3154"/>
      <c r="O3154"/>
      <c r="P3154"/>
      <c r="Q3154"/>
      <c r="R3154"/>
      <c r="S3154" s="35"/>
      <c r="T3154"/>
      <c r="U3154"/>
      <c r="V3154"/>
      <c r="W3154"/>
      <c r="X3154"/>
      <c r="Y3154"/>
      <c r="Z3154"/>
      <c r="AA3154"/>
      <c r="AB3154"/>
      <c r="AC3154" s="35"/>
      <c r="AD3154"/>
      <c r="AE3154"/>
      <c r="AF3154"/>
      <c r="AG3154"/>
      <c r="AH3154"/>
      <c r="AI3154"/>
      <c r="AJ3154"/>
      <c r="AK3154"/>
      <c r="AL3154"/>
      <c r="AM3154"/>
      <c r="AN3154"/>
    </row>
    <row r="3155" spans="1:40" ht="14.5" x14ac:dyDescent="0.35">
      <c r="A3155"/>
      <c r="B3155"/>
      <c r="C3155"/>
      <c r="D3155"/>
      <c r="E3155"/>
      <c r="F3155"/>
      <c r="G3155"/>
      <c r="H3155"/>
      <c r="I3155" s="35"/>
      <c r="J3155"/>
      <c r="K3155"/>
      <c r="L3155"/>
      <c r="M3155"/>
      <c r="N3155"/>
      <c r="O3155"/>
      <c r="P3155"/>
      <c r="Q3155"/>
      <c r="R3155"/>
      <c r="S3155" s="35"/>
      <c r="T3155"/>
      <c r="U3155"/>
      <c r="V3155"/>
      <c r="W3155"/>
      <c r="X3155"/>
      <c r="Y3155"/>
      <c r="Z3155"/>
      <c r="AA3155"/>
      <c r="AB3155"/>
      <c r="AC3155" s="35"/>
      <c r="AD3155"/>
      <c r="AE3155"/>
      <c r="AF3155"/>
      <c r="AG3155"/>
      <c r="AH3155"/>
      <c r="AI3155"/>
      <c r="AJ3155"/>
      <c r="AK3155"/>
      <c r="AL3155"/>
      <c r="AM3155"/>
      <c r="AN3155"/>
    </row>
    <row r="3156" spans="1:40" ht="14.5" x14ac:dyDescent="0.35">
      <c r="A3156"/>
      <c r="B3156"/>
      <c r="C3156"/>
      <c r="D3156"/>
      <c r="E3156"/>
      <c r="F3156"/>
      <c r="G3156"/>
      <c r="H3156"/>
      <c r="I3156" s="35"/>
      <c r="J3156"/>
      <c r="K3156"/>
      <c r="L3156"/>
      <c r="M3156"/>
      <c r="N3156"/>
      <c r="O3156"/>
      <c r="P3156"/>
      <c r="Q3156"/>
      <c r="R3156"/>
      <c r="S3156" s="35"/>
      <c r="T3156"/>
      <c r="U3156"/>
      <c r="V3156"/>
      <c r="W3156"/>
      <c r="X3156"/>
      <c r="Y3156"/>
      <c r="Z3156"/>
      <c r="AA3156"/>
      <c r="AB3156"/>
      <c r="AC3156" s="35"/>
      <c r="AD3156"/>
      <c r="AE3156"/>
      <c r="AF3156"/>
      <c r="AG3156"/>
      <c r="AH3156"/>
      <c r="AI3156"/>
      <c r="AJ3156"/>
      <c r="AK3156"/>
      <c r="AL3156"/>
      <c r="AM3156"/>
      <c r="AN3156"/>
    </row>
    <row r="3157" spans="1:40" ht="14.5" x14ac:dyDescent="0.35">
      <c r="A3157"/>
      <c r="B3157"/>
      <c r="C3157"/>
      <c r="D3157"/>
      <c r="E3157"/>
      <c r="F3157"/>
      <c r="G3157"/>
      <c r="H3157"/>
      <c r="I3157" s="35"/>
      <c r="J3157"/>
      <c r="K3157"/>
      <c r="L3157"/>
      <c r="M3157"/>
      <c r="N3157"/>
      <c r="O3157"/>
      <c r="P3157"/>
      <c r="Q3157"/>
      <c r="R3157"/>
      <c r="S3157" s="35"/>
      <c r="T3157"/>
      <c r="U3157"/>
      <c r="V3157"/>
      <c r="W3157"/>
      <c r="X3157"/>
      <c r="Y3157"/>
      <c r="Z3157"/>
      <c r="AA3157"/>
      <c r="AB3157"/>
      <c r="AC3157" s="35"/>
      <c r="AD3157"/>
      <c r="AE3157"/>
      <c r="AF3157"/>
      <c r="AG3157"/>
      <c r="AH3157"/>
      <c r="AI3157"/>
      <c r="AJ3157"/>
      <c r="AK3157"/>
      <c r="AL3157"/>
      <c r="AM3157"/>
      <c r="AN3157"/>
    </row>
    <row r="3158" spans="1:40" ht="14.5" x14ac:dyDescent="0.35">
      <c r="A3158"/>
      <c r="B3158"/>
      <c r="C3158"/>
      <c r="D3158"/>
      <c r="E3158"/>
      <c r="F3158"/>
      <c r="G3158"/>
      <c r="H3158"/>
      <c r="I3158" s="35"/>
      <c r="J3158"/>
      <c r="K3158"/>
      <c r="L3158"/>
      <c r="M3158"/>
      <c r="N3158"/>
      <c r="O3158"/>
      <c r="P3158"/>
      <c r="Q3158"/>
      <c r="R3158"/>
      <c r="S3158" s="35"/>
      <c r="T3158"/>
      <c r="U3158"/>
      <c r="V3158"/>
      <c r="W3158"/>
      <c r="X3158"/>
      <c r="Y3158"/>
      <c r="Z3158"/>
      <c r="AA3158"/>
      <c r="AB3158"/>
      <c r="AC3158" s="35"/>
      <c r="AD3158"/>
      <c r="AE3158"/>
      <c r="AF3158"/>
      <c r="AG3158"/>
      <c r="AH3158"/>
      <c r="AI3158"/>
      <c r="AJ3158"/>
      <c r="AK3158"/>
      <c r="AL3158"/>
      <c r="AM3158"/>
      <c r="AN3158"/>
    </row>
    <row r="3159" spans="1:40" ht="14.5" x14ac:dyDescent="0.35">
      <c r="A3159"/>
      <c r="B3159"/>
      <c r="C3159"/>
      <c r="D3159"/>
      <c r="E3159"/>
      <c r="F3159"/>
      <c r="G3159"/>
      <c r="H3159"/>
      <c r="I3159" s="35"/>
      <c r="J3159"/>
      <c r="K3159"/>
      <c r="L3159"/>
      <c r="M3159"/>
      <c r="N3159"/>
      <c r="O3159"/>
      <c r="P3159"/>
      <c r="Q3159"/>
      <c r="R3159"/>
      <c r="S3159" s="35"/>
      <c r="T3159"/>
      <c r="U3159"/>
      <c r="V3159"/>
      <c r="W3159"/>
      <c r="X3159"/>
      <c r="Y3159"/>
      <c r="Z3159"/>
      <c r="AA3159"/>
      <c r="AB3159"/>
      <c r="AC3159" s="35"/>
      <c r="AD3159"/>
      <c r="AE3159"/>
      <c r="AF3159"/>
      <c r="AG3159"/>
      <c r="AH3159"/>
      <c r="AI3159"/>
      <c r="AJ3159"/>
      <c r="AK3159"/>
      <c r="AL3159"/>
      <c r="AM3159"/>
      <c r="AN3159"/>
    </row>
    <row r="3160" spans="1:40" ht="14.5" x14ac:dyDescent="0.35">
      <c r="A3160"/>
      <c r="B3160"/>
      <c r="C3160"/>
      <c r="D3160"/>
      <c r="E3160"/>
      <c r="F3160"/>
      <c r="G3160"/>
      <c r="H3160"/>
      <c r="I3160" s="35"/>
      <c r="J3160"/>
      <c r="K3160"/>
      <c r="L3160"/>
      <c r="M3160"/>
      <c r="N3160"/>
      <c r="O3160"/>
      <c r="P3160"/>
      <c r="Q3160"/>
      <c r="R3160"/>
      <c r="S3160" s="35"/>
      <c r="T3160"/>
      <c r="U3160"/>
      <c r="V3160"/>
      <c r="W3160"/>
      <c r="X3160"/>
      <c r="Y3160"/>
      <c r="Z3160"/>
      <c r="AA3160"/>
      <c r="AB3160"/>
      <c r="AC3160" s="35"/>
      <c r="AD3160"/>
      <c r="AE3160"/>
      <c r="AF3160"/>
      <c r="AG3160"/>
      <c r="AH3160"/>
      <c r="AI3160"/>
      <c r="AJ3160"/>
      <c r="AK3160"/>
      <c r="AL3160"/>
      <c r="AM3160"/>
      <c r="AN3160"/>
    </row>
    <row r="3161" spans="1:40" ht="14.5" x14ac:dyDescent="0.35">
      <c r="A3161"/>
      <c r="B3161"/>
      <c r="C3161"/>
      <c r="D3161"/>
      <c r="E3161"/>
      <c r="F3161"/>
      <c r="G3161"/>
      <c r="H3161"/>
      <c r="I3161" s="35"/>
      <c r="J3161"/>
      <c r="K3161"/>
      <c r="L3161"/>
      <c r="M3161"/>
      <c r="N3161"/>
      <c r="O3161"/>
      <c r="P3161"/>
      <c r="Q3161"/>
      <c r="R3161"/>
      <c r="S3161" s="35"/>
      <c r="T3161"/>
      <c r="U3161"/>
      <c r="V3161"/>
      <c r="W3161"/>
      <c r="X3161"/>
      <c r="Y3161"/>
      <c r="Z3161"/>
      <c r="AA3161"/>
      <c r="AB3161"/>
      <c r="AC3161" s="35"/>
      <c r="AD3161"/>
      <c r="AE3161"/>
      <c r="AF3161"/>
      <c r="AG3161"/>
      <c r="AH3161"/>
      <c r="AI3161"/>
      <c r="AJ3161"/>
      <c r="AK3161"/>
      <c r="AL3161"/>
      <c r="AM3161"/>
      <c r="AN3161"/>
    </row>
    <row r="3162" spans="1:40" ht="14.5" x14ac:dyDescent="0.35">
      <c r="A3162"/>
      <c r="B3162"/>
      <c r="C3162"/>
      <c r="D3162"/>
      <c r="E3162"/>
      <c r="F3162"/>
      <c r="G3162"/>
      <c r="H3162"/>
      <c r="I3162" s="35"/>
      <c r="J3162"/>
      <c r="K3162"/>
      <c r="L3162"/>
      <c r="M3162"/>
      <c r="N3162"/>
      <c r="O3162"/>
      <c r="P3162"/>
      <c r="Q3162"/>
      <c r="R3162"/>
      <c r="S3162" s="35"/>
      <c r="T3162"/>
      <c r="U3162"/>
      <c r="V3162"/>
      <c r="W3162"/>
      <c r="X3162"/>
      <c r="Y3162"/>
      <c r="Z3162"/>
      <c r="AA3162"/>
      <c r="AB3162"/>
      <c r="AC3162" s="35"/>
      <c r="AD3162"/>
      <c r="AE3162"/>
      <c r="AF3162"/>
      <c r="AG3162"/>
      <c r="AH3162"/>
      <c r="AI3162"/>
      <c r="AJ3162"/>
      <c r="AK3162"/>
      <c r="AL3162"/>
      <c r="AM3162"/>
      <c r="AN3162"/>
    </row>
    <row r="3163" spans="1:40" ht="14.5" x14ac:dyDescent="0.35">
      <c r="A3163"/>
      <c r="B3163"/>
      <c r="C3163"/>
      <c r="D3163"/>
      <c r="E3163"/>
      <c r="F3163"/>
      <c r="G3163"/>
      <c r="H3163"/>
      <c r="I3163" s="35"/>
      <c r="J3163"/>
      <c r="K3163"/>
      <c r="L3163"/>
      <c r="M3163"/>
      <c r="N3163"/>
      <c r="O3163"/>
      <c r="P3163"/>
      <c r="Q3163"/>
      <c r="R3163"/>
      <c r="S3163" s="35"/>
      <c r="T3163"/>
      <c r="U3163"/>
      <c r="V3163"/>
      <c r="W3163"/>
      <c r="X3163"/>
      <c r="Y3163"/>
      <c r="Z3163"/>
      <c r="AA3163"/>
      <c r="AB3163"/>
      <c r="AC3163" s="35"/>
      <c r="AD3163"/>
      <c r="AE3163"/>
      <c r="AF3163"/>
      <c r="AG3163"/>
      <c r="AH3163"/>
      <c r="AI3163"/>
      <c r="AJ3163"/>
      <c r="AK3163"/>
      <c r="AL3163"/>
      <c r="AM3163"/>
      <c r="AN3163"/>
    </row>
    <row r="3164" spans="1:40" ht="14.5" x14ac:dyDescent="0.35">
      <c r="A3164"/>
      <c r="B3164"/>
      <c r="C3164"/>
      <c r="D3164"/>
      <c r="E3164"/>
      <c r="F3164"/>
      <c r="G3164"/>
      <c r="H3164"/>
      <c r="I3164" s="35"/>
      <c r="J3164"/>
      <c r="K3164"/>
      <c r="L3164"/>
      <c r="M3164"/>
      <c r="N3164"/>
      <c r="O3164"/>
      <c r="P3164"/>
      <c r="Q3164"/>
      <c r="R3164"/>
      <c r="S3164" s="35"/>
      <c r="T3164"/>
      <c r="U3164"/>
      <c r="V3164"/>
      <c r="W3164"/>
      <c r="X3164"/>
      <c r="Y3164"/>
      <c r="Z3164"/>
      <c r="AA3164"/>
      <c r="AB3164"/>
      <c r="AC3164" s="35"/>
      <c r="AD3164"/>
      <c r="AE3164"/>
      <c r="AF3164"/>
      <c r="AG3164"/>
      <c r="AH3164"/>
      <c r="AI3164"/>
      <c r="AJ3164"/>
      <c r="AK3164"/>
      <c r="AL3164"/>
      <c r="AM3164"/>
      <c r="AN3164"/>
    </row>
    <row r="3165" spans="1:40" ht="14.5" x14ac:dyDescent="0.35">
      <c r="A3165"/>
      <c r="B3165"/>
      <c r="C3165"/>
      <c r="D3165"/>
      <c r="E3165"/>
      <c r="F3165"/>
      <c r="G3165"/>
      <c r="H3165"/>
      <c r="I3165" s="35"/>
      <c r="J3165"/>
      <c r="K3165"/>
      <c r="L3165"/>
      <c r="M3165"/>
      <c r="N3165"/>
      <c r="O3165"/>
      <c r="P3165"/>
      <c r="Q3165"/>
      <c r="R3165"/>
      <c r="S3165" s="35"/>
      <c r="T3165"/>
      <c r="U3165"/>
      <c r="V3165"/>
      <c r="W3165"/>
      <c r="X3165"/>
      <c r="Y3165"/>
      <c r="Z3165"/>
      <c r="AA3165"/>
      <c r="AB3165"/>
      <c r="AC3165" s="35"/>
      <c r="AD3165"/>
      <c r="AE3165"/>
      <c r="AF3165"/>
      <c r="AG3165"/>
      <c r="AH3165"/>
      <c r="AI3165"/>
      <c r="AJ3165"/>
      <c r="AK3165"/>
      <c r="AL3165"/>
      <c r="AM3165"/>
      <c r="AN3165"/>
    </row>
    <row r="3166" spans="1:40" ht="14.5" x14ac:dyDescent="0.35">
      <c r="A3166"/>
      <c r="B3166"/>
      <c r="C3166"/>
      <c r="D3166"/>
      <c r="E3166"/>
      <c r="F3166"/>
      <c r="G3166"/>
      <c r="H3166"/>
      <c r="I3166" s="35"/>
      <c r="J3166"/>
      <c r="K3166"/>
      <c r="L3166"/>
      <c r="M3166"/>
      <c r="N3166"/>
      <c r="O3166"/>
      <c r="P3166"/>
      <c r="Q3166"/>
      <c r="R3166"/>
      <c r="S3166" s="35"/>
      <c r="T3166"/>
      <c r="U3166"/>
      <c r="V3166"/>
      <c r="W3166"/>
      <c r="X3166"/>
      <c r="Y3166"/>
      <c r="Z3166"/>
      <c r="AA3166"/>
      <c r="AB3166"/>
      <c r="AC3166" s="35"/>
      <c r="AD3166"/>
      <c r="AE3166"/>
      <c r="AF3166"/>
      <c r="AG3166"/>
      <c r="AH3166"/>
      <c r="AI3166"/>
      <c r="AJ3166"/>
      <c r="AK3166"/>
      <c r="AL3166"/>
      <c r="AM3166"/>
      <c r="AN3166"/>
    </row>
    <row r="3167" spans="1:40" ht="14.5" x14ac:dyDescent="0.35">
      <c r="A3167"/>
      <c r="B3167"/>
      <c r="C3167"/>
      <c r="D3167"/>
      <c r="E3167"/>
      <c r="F3167"/>
      <c r="G3167"/>
      <c r="H3167"/>
      <c r="I3167" s="35"/>
      <c r="J3167"/>
      <c r="K3167"/>
      <c r="L3167"/>
      <c r="M3167"/>
      <c r="N3167"/>
      <c r="O3167"/>
      <c r="P3167"/>
      <c r="Q3167"/>
      <c r="R3167"/>
      <c r="S3167" s="35"/>
      <c r="T3167"/>
      <c r="U3167"/>
      <c r="V3167"/>
      <c r="W3167"/>
      <c r="X3167"/>
      <c r="Y3167"/>
      <c r="Z3167"/>
      <c r="AA3167"/>
      <c r="AB3167"/>
      <c r="AC3167" s="35"/>
      <c r="AD3167"/>
      <c r="AE3167"/>
      <c r="AF3167"/>
      <c r="AG3167"/>
      <c r="AH3167"/>
      <c r="AI3167"/>
      <c r="AJ3167"/>
      <c r="AK3167"/>
      <c r="AL3167"/>
      <c r="AM3167"/>
      <c r="AN3167"/>
    </row>
    <row r="3168" spans="1:40" ht="14.5" x14ac:dyDescent="0.35">
      <c r="A3168"/>
      <c r="B3168"/>
      <c r="C3168"/>
      <c r="D3168"/>
      <c r="E3168"/>
      <c r="F3168"/>
      <c r="G3168"/>
      <c r="H3168"/>
      <c r="I3168" s="35"/>
      <c r="J3168"/>
      <c r="K3168"/>
      <c r="L3168"/>
      <c r="M3168"/>
      <c r="N3168"/>
      <c r="O3168"/>
      <c r="P3168"/>
      <c r="Q3168"/>
      <c r="R3168"/>
      <c r="S3168" s="35"/>
      <c r="T3168"/>
      <c r="U3168"/>
      <c r="V3168"/>
      <c r="W3168"/>
      <c r="X3168"/>
      <c r="Y3168"/>
      <c r="Z3168"/>
      <c r="AA3168"/>
      <c r="AB3168"/>
      <c r="AC3168" s="35"/>
      <c r="AD3168"/>
      <c r="AE3168"/>
      <c r="AF3168"/>
      <c r="AG3168"/>
      <c r="AH3168"/>
      <c r="AI3168"/>
      <c r="AJ3168"/>
      <c r="AK3168"/>
      <c r="AL3168"/>
      <c r="AM3168"/>
      <c r="AN3168"/>
    </row>
    <row r="3169" spans="1:40" ht="14.5" x14ac:dyDescent="0.35">
      <c r="A3169"/>
      <c r="B3169"/>
      <c r="C3169"/>
      <c r="D3169"/>
      <c r="E3169"/>
      <c r="F3169"/>
      <c r="G3169"/>
      <c r="H3169"/>
      <c r="I3169" s="35"/>
      <c r="J3169"/>
      <c r="K3169"/>
      <c r="L3169"/>
      <c r="M3169"/>
      <c r="N3169"/>
      <c r="O3169"/>
      <c r="P3169"/>
      <c r="Q3169"/>
      <c r="R3169"/>
      <c r="S3169" s="35"/>
      <c r="T3169"/>
      <c r="U3169"/>
      <c r="V3169"/>
      <c r="W3169"/>
      <c r="X3169"/>
      <c r="Y3169"/>
      <c r="Z3169"/>
      <c r="AA3169"/>
      <c r="AB3169"/>
      <c r="AC3169" s="35"/>
      <c r="AD3169"/>
      <c r="AE3169"/>
      <c r="AF3169"/>
      <c r="AG3169"/>
      <c r="AH3169"/>
      <c r="AI3169"/>
      <c r="AJ3169"/>
      <c r="AK3169"/>
      <c r="AL3169"/>
      <c r="AM3169"/>
      <c r="AN3169"/>
    </row>
    <row r="3170" spans="1:40" ht="14.5" x14ac:dyDescent="0.35">
      <c r="A3170"/>
      <c r="B3170"/>
      <c r="C3170"/>
      <c r="D3170"/>
      <c r="E3170"/>
      <c r="F3170"/>
      <c r="G3170"/>
      <c r="H3170"/>
      <c r="I3170" s="35"/>
      <c r="J3170"/>
      <c r="K3170"/>
      <c r="L3170"/>
      <c r="M3170"/>
      <c r="N3170"/>
      <c r="O3170"/>
      <c r="P3170"/>
      <c r="Q3170"/>
      <c r="R3170"/>
      <c r="S3170" s="35"/>
      <c r="T3170"/>
      <c r="U3170"/>
      <c r="V3170"/>
      <c r="W3170"/>
      <c r="X3170"/>
      <c r="Y3170"/>
      <c r="Z3170"/>
      <c r="AA3170"/>
      <c r="AB3170"/>
      <c r="AC3170" s="35"/>
      <c r="AD3170"/>
      <c r="AE3170"/>
      <c r="AF3170"/>
      <c r="AG3170"/>
      <c r="AH3170"/>
      <c r="AI3170"/>
      <c r="AJ3170"/>
      <c r="AK3170"/>
      <c r="AL3170"/>
      <c r="AM3170"/>
      <c r="AN3170"/>
    </row>
    <row r="3171" spans="1:40" ht="14.5" x14ac:dyDescent="0.35">
      <c r="A3171"/>
      <c r="B3171"/>
      <c r="C3171"/>
      <c r="D3171"/>
      <c r="E3171"/>
      <c r="F3171"/>
      <c r="G3171"/>
      <c r="H3171"/>
      <c r="I3171" s="35"/>
      <c r="J3171"/>
      <c r="K3171"/>
      <c r="L3171"/>
      <c r="M3171"/>
      <c r="N3171"/>
      <c r="O3171"/>
      <c r="P3171"/>
      <c r="Q3171"/>
      <c r="R3171"/>
      <c r="S3171" s="35"/>
      <c r="T3171"/>
      <c r="U3171"/>
      <c r="V3171"/>
      <c r="W3171"/>
      <c r="X3171"/>
      <c r="Y3171"/>
      <c r="Z3171"/>
      <c r="AA3171"/>
      <c r="AB3171"/>
      <c r="AC3171" s="35"/>
      <c r="AD3171"/>
      <c r="AE3171"/>
      <c r="AF3171"/>
      <c r="AG3171"/>
      <c r="AH3171"/>
      <c r="AI3171"/>
      <c r="AJ3171"/>
      <c r="AK3171"/>
      <c r="AL3171"/>
      <c r="AM3171"/>
      <c r="AN3171"/>
    </row>
    <row r="3172" spans="1:40" ht="14.5" x14ac:dyDescent="0.35">
      <c r="A3172"/>
      <c r="B3172"/>
      <c r="C3172"/>
      <c r="D3172"/>
      <c r="E3172"/>
      <c r="F3172"/>
      <c r="G3172"/>
      <c r="H3172"/>
      <c r="I3172" s="35"/>
      <c r="J3172"/>
      <c r="K3172"/>
      <c r="L3172"/>
      <c r="M3172"/>
      <c r="N3172"/>
      <c r="O3172"/>
      <c r="P3172"/>
      <c r="Q3172"/>
      <c r="R3172"/>
      <c r="S3172" s="35"/>
      <c r="T3172"/>
      <c r="U3172"/>
      <c r="V3172"/>
      <c r="W3172"/>
      <c r="X3172"/>
      <c r="Y3172"/>
      <c r="Z3172"/>
      <c r="AA3172"/>
      <c r="AB3172"/>
      <c r="AC3172" s="35"/>
      <c r="AD3172"/>
      <c r="AE3172"/>
      <c r="AF3172"/>
      <c r="AG3172"/>
      <c r="AH3172"/>
      <c r="AI3172"/>
      <c r="AJ3172"/>
      <c r="AK3172"/>
      <c r="AL3172"/>
      <c r="AM3172"/>
      <c r="AN3172"/>
    </row>
    <row r="3173" spans="1:40" ht="14.5" x14ac:dyDescent="0.35">
      <c r="A3173"/>
      <c r="B3173"/>
      <c r="C3173"/>
      <c r="D3173"/>
      <c r="E3173"/>
      <c r="F3173"/>
      <c r="G3173"/>
      <c r="H3173"/>
      <c r="I3173" s="35"/>
      <c r="J3173"/>
      <c r="K3173"/>
      <c r="L3173"/>
      <c r="M3173"/>
      <c r="N3173"/>
      <c r="O3173"/>
      <c r="P3173"/>
      <c r="Q3173"/>
      <c r="R3173"/>
      <c r="S3173" s="35"/>
      <c r="T3173"/>
      <c r="U3173"/>
      <c r="V3173"/>
      <c r="W3173"/>
      <c r="X3173"/>
      <c r="Y3173"/>
      <c r="Z3173"/>
      <c r="AA3173"/>
      <c r="AB3173"/>
      <c r="AC3173" s="35"/>
      <c r="AD3173"/>
      <c r="AE3173"/>
      <c r="AF3173"/>
      <c r="AG3173"/>
      <c r="AH3173"/>
      <c r="AI3173"/>
      <c r="AJ3173"/>
      <c r="AK3173"/>
      <c r="AL3173"/>
      <c r="AM3173"/>
      <c r="AN3173"/>
    </row>
    <row r="3174" spans="1:40" ht="14.5" x14ac:dyDescent="0.35">
      <c r="A3174"/>
      <c r="B3174"/>
      <c r="C3174"/>
      <c r="D3174"/>
      <c r="E3174"/>
      <c r="F3174"/>
      <c r="G3174"/>
      <c r="H3174"/>
      <c r="I3174" s="35"/>
      <c r="J3174"/>
      <c r="K3174"/>
      <c r="L3174"/>
      <c r="M3174"/>
      <c r="N3174"/>
      <c r="O3174"/>
      <c r="P3174"/>
      <c r="Q3174"/>
      <c r="R3174"/>
      <c r="S3174" s="35"/>
      <c r="T3174"/>
      <c r="U3174"/>
      <c r="V3174"/>
      <c r="W3174"/>
      <c r="X3174"/>
      <c r="Y3174"/>
      <c r="Z3174"/>
      <c r="AA3174"/>
      <c r="AB3174"/>
      <c r="AC3174" s="35"/>
      <c r="AD3174"/>
      <c r="AE3174"/>
      <c r="AF3174"/>
      <c r="AG3174"/>
      <c r="AH3174"/>
      <c r="AI3174"/>
      <c r="AJ3174"/>
      <c r="AK3174"/>
      <c r="AL3174"/>
      <c r="AM3174"/>
      <c r="AN3174"/>
    </row>
    <row r="3175" spans="1:40" ht="14.5" x14ac:dyDescent="0.35">
      <c r="A3175"/>
      <c r="B3175"/>
      <c r="C3175"/>
      <c r="D3175"/>
      <c r="E3175"/>
      <c r="F3175"/>
      <c r="G3175"/>
      <c r="H3175"/>
      <c r="I3175" s="35"/>
      <c r="J3175"/>
      <c r="K3175"/>
      <c r="L3175"/>
      <c r="M3175"/>
      <c r="N3175"/>
      <c r="O3175"/>
      <c r="P3175"/>
      <c r="Q3175"/>
      <c r="R3175"/>
      <c r="S3175" s="35"/>
      <c r="T3175"/>
      <c r="U3175"/>
      <c r="V3175"/>
      <c r="W3175"/>
      <c r="X3175"/>
      <c r="Y3175"/>
      <c r="Z3175"/>
      <c r="AA3175"/>
      <c r="AB3175"/>
      <c r="AC3175" s="35"/>
      <c r="AD3175"/>
      <c r="AE3175"/>
      <c r="AF3175"/>
      <c r="AG3175"/>
      <c r="AH3175"/>
      <c r="AI3175"/>
      <c r="AJ3175"/>
      <c r="AK3175"/>
      <c r="AL3175"/>
      <c r="AM3175"/>
      <c r="AN3175"/>
    </row>
    <row r="3176" spans="1:40" ht="14.5" x14ac:dyDescent="0.35">
      <c r="A3176"/>
      <c r="B3176"/>
      <c r="C3176"/>
      <c r="D3176"/>
      <c r="E3176"/>
      <c r="F3176"/>
      <c r="G3176"/>
      <c r="H3176"/>
      <c r="I3176" s="35"/>
      <c r="J3176"/>
      <c r="K3176"/>
      <c r="L3176"/>
      <c r="M3176"/>
      <c r="N3176"/>
      <c r="O3176"/>
      <c r="P3176"/>
      <c r="Q3176"/>
      <c r="R3176"/>
      <c r="S3176" s="35"/>
      <c r="T3176"/>
      <c r="U3176"/>
      <c r="V3176"/>
      <c r="W3176"/>
      <c r="X3176"/>
      <c r="Y3176"/>
      <c r="Z3176"/>
      <c r="AA3176"/>
      <c r="AB3176"/>
      <c r="AC3176" s="35"/>
      <c r="AD3176"/>
      <c r="AE3176"/>
      <c r="AF3176"/>
      <c r="AG3176"/>
      <c r="AH3176"/>
      <c r="AI3176"/>
      <c r="AJ3176"/>
      <c r="AK3176"/>
      <c r="AL3176"/>
      <c r="AM3176"/>
      <c r="AN3176"/>
    </row>
    <row r="3177" spans="1:40" ht="14.5" x14ac:dyDescent="0.35">
      <c r="A3177"/>
      <c r="B3177"/>
      <c r="C3177"/>
      <c r="D3177"/>
      <c r="E3177"/>
      <c r="F3177"/>
      <c r="G3177"/>
      <c r="H3177"/>
      <c r="I3177" s="35"/>
      <c r="J3177"/>
      <c r="K3177"/>
      <c r="L3177"/>
      <c r="M3177"/>
      <c r="N3177"/>
      <c r="O3177"/>
      <c r="P3177"/>
      <c r="Q3177"/>
      <c r="R3177"/>
      <c r="S3177" s="35"/>
      <c r="T3177"/>
      <c r="U3177"/>
      <c r="V3177"/>
      <c r="W3177"/>
      <c r="X3177"/>
      <c r="Y3177"/>
      <c r="Z3177"/>
      <c r="AA3177"/>
      <c r="AB3177"/>
      <c r="AC3177" s="35"/>
      <c r="AD3177"/>
      <c r="AE3177"/>
      <c r="AF3177"/>
      <c r="AG3177"/>
      <c r="AH3177"/>
      <c r="AI3177"/>
      <c r="AJ3177"/>
      <c r="AK3177"/>
      <c r="AL3177"/>
      <c r="AM3177"/>
      <c r="AN3177"/>
    </row>
    <row r="3178" spans="1:40" ht="14.5" x14ac:dyDescent="0.35">
      <c r="A3178"/>
      <c r="B3178"/>
      <c r="C3178"/>
      <c r="D3178"/>
      <c r="E3178"/>
      <c r="F3178"/>
      <c r="G3178"/>
      <c r="H3178"/>
      <c r="I3178" s="35"/>
      <c r="J3178"/>
      <c r="K3178"/>
      <c r="L3178"/>
      <c r="M3178"/>
      <c r="N3178"/>
      <c r="O3178"/>
      <c r="P3178"/>
      <c r="Q3178"/>
      <c r="R3178"/>
      <c r="S3178" s="35"/>
      <c r="T3178"/>
      <c r="U3178"/>
      <c r="V3178"/>
      <c r="W3178"/>
      <c r="X3178"/>
      <c r="Y3178"/>
      <c r="Z3178"/>
      <c r="AA3178"/>
      <c r="AB3178"/>
      <c r="AC3178" s="35"/>
      <c r="AD3178"/>
      <c r="AE3178"/>
      <c r="AF3178"/>
      <c r="AG3178"/>
      <c r="AH3178"/>
      <c r="AI3178"/>
      <c r="AJ3178"/>
      <c r="AK3178"/>
      <c r="AL3178"/>
      <c r="AM3178"/>
      <c r="AN3178"/>
    </row>
    <row r="3179" spans="1:40" ht="14.5" x14ac:dyDescent="0.35">
      <c r="A3179"/>
      <c r="B3179"/>
      <c r="C3179"/>
      <c r="D3179"/>
      <c r="E3179"/>
      <c r="F3179"/>
      <c r="G3179"/>
      <c r="H3179"/>
      <c r="I3179" s="35"/>
      <c r="J3179"/>
      <c r="K3179"/>
      <c r="L3179"/>
      <c r="M3179"/>
      <c r="N3179"/>
      <c r="O3179"/>
      <c r="P3179"/>
      <c r="Q3179"/>
      <c r="R3179"/>
      <c r="S3179" s="35"/>
      <c r="T3179"/>
      <c r="U3179"/>
      <c r="V3179"/>
      <c r="W3179"/>
      <c r="X3179"/>
      <c r="Y3179"/>
      <c r="Z3179"/>
      <c r="AA3179"/>
      <c r="AB3179"/>
      <c r="AC3179" s="35"/>
      <c r="AD3179"/>
      <c r="AE3179"/>
      <c r="AF3179"/>
      <c r="AG3179"/>
      <c r="AH3179"/>
      <c r="AI3179"/>
      <c r="AJ3179"/>
      <c r="AK3179"/>
      <c r="AL3179"/>
      <c r="AM3179"/>
      <c r="AN3179"/>
    </row>
    <row r="3180" spans="1:40" ht="14.5" x14ac:dyDescent="0.35">
      <c r="A3180"/>
      <c r="B3180"/>
      <c r="C3180"/>
      <c r="D3180"/>
      <c r="E3180"/>
      <c r="F3180"/>
      <c r="G3180"/>
      <c r="H3180"/>
      <c r="I3180" s="35"/>
      <c r="J3180"/>
      <c r="K3180"/>
      <c r="L3180"/>
      <c r="M3180"/>
      <c r="N3180"/>
      <c r="O3180"/>
      <c r="P3180"/>
      <c r="Q3180"/>
      <c r="R3180"/>
      <c r="S3180" s="35"/>
      <c r="T3180"/>
      <c r="U3180"/>
      <c r="V3180"/>
      <c r="W3180"/>
      <c r="X3180"/>
      <c r="Y3180"/>
      <c r="Z3180"/>
      <c r="AA3180"/>
      <c r="AB3180"/>
      <c r="AC3180" s="35"/>
      <c r="AD3180"/>
      <c r="AE3180"/>
      <c r="AF3180"/>
      <c r="AG3180"/>
      <c r="AH3180"/>
      <c r="AI3180"/>
      <c r="AJ3180"/>
      <c r="AK3180"/>
      <c r="AL3180"/>
      <c r="AM3180"/>
      <c r="AN3180"/>
    </row>
    <row r="3181" spans="1:40" ht="14.5" x14ac:dyDescent="0.35">
      <c r="A3181"/>
      <c r="B3181"/>
      <c r="C3181"/>
      <c r="D3181"/>
      <c r="E3181"/>
      <c r="F3181"/>
      <c r="G3181"/>
      <c r="H3181"/>
      <c r="I3181" s="35"/>
      <c r="J3181"/>
      <c r="K3181"/>
      <c r="L3181"/>
      <c r="M3181"/>
      <c r="N3181"/>
      <c r="O3181"/>
      <c r="P3181"/>
      <c r="Q3181"/>
      <c r="R3181"/>
      <c r="S3181" s="35"/>
      <c r="T3181"/>
      <c r="U3181"/>
      <c r="V3181"/>
      <c r="W3181"/>
      <c r="X3181"/>
      <c r="Y3181"/>
      <c r="Z3181"/>
      <c r="AA3181"/>
      <c r="AB3181"/>
      <c r="AC3181" s="35"/>
      <c r="AD3181"/>
      <c r="AE3181"/>
      <c r="AF3181"/>
      <c r="AG3181"/>
      <c r="AH3181"/>
      <c r="AI3181"/>
      <c r="AJ3181"/>
      <c r="AK3181"/>
      <c r="AL3181"/>
      <c r="AM3181"/>
      <c r="AN3181"/>
    </row>
    <row r="3182" spans="1:40" ht="14.5" x14ac:dyDescent="0.35">
      <c r="A3182"/>
      <c r="B3182"/>
      <c r="C3182"/>
      <c r="D3182"/>
      <c r="E3182"/>
      <c r="F3182"/>
      <c r="G3182"/>
      <c r="H3182"/>
      <c r="I3182" s="35"/>
      <c r="J3182"/>
      <c r="K3182"/>
      <c r="L3182"/>
      <c r="M3182"/>
      <c r="N3182"/>
      <c r="O3182"/>
      <c r="P3182"/>
      <c r="Q3182"/>
      <c r="R3182"/>
      <c r="S3182" s="35"/>
      <c r="T3182"/>
      <c r="U3182"/>
      <c r="V3182"/>
      <c r="W3182"/>
      <c r="X3182"/>
      <c r="Y3182"/>
      <c r="Z3182"/>
      <c r="AA3182"/>
      <c r="AB3182"/>
      <c r="AC3182" s="35"/>
      <c r="AD3182"/>
      <c r="AE3182"/>
      <c r="AF3182"/>
      <c r="AG3182"/>
      <c r="AH3182"/>
      <c r="AI3182"/>
      <c r="AJ3182"/>
      <c r="AK3182"/>
      <c r="AL3182"/>
      <c r="AM3182"/>
      <c r="AN3182"/>
    </row>
    <row r="3183" spans="1:40" ht="14.5" x14ac:dyDescent="0.35">
      <c r="A3183"/>
      <c r="B3183"/>
      <c r="C3183"/>
      <c r="D3183"/>
      <c r="E3183"/>
      <c r="F3183"/>
      <c r="G3183"/>
      <c r="H3183"/>
      <c r="I3183" s="35"/>
      <c r="J3183"/>
      <c r="K3183"/>
      <c r="L3183"/>
      <c r="M3183"/>
      <c r="N3183"/>
      <c r="O3183"/>
      <c r="P3183"/>
      <c r="Q3183"/>
      <c r="R3183"/>
      <c r="S3183" s="35"/>
      <c r="T3183"/>
      <c r="U3183"/>
      <c r="V3183"/>
      <c r="W3183"/>
      <c r="X3183"/>
      <c r="Y3183"/>
      <c r="Z3183"/>
      <c r="AA3183"/>
      <c r="AB3183"/>
      <c r="AC3183" s="35"/>
      <c r="AD3183"/>
      <c r="AE3183"/>
      <c r="AF3183"/>
      <c r="AG3183"/>
      <c r="AH3183"/>
      <c r="AI3183"/>
      <c r="AJ3183"/>
      <c r="AK3183"/>
      <c r="AL3183"/>
      <c r="AM3183"/>
      <c r="AN3183"/>
    </row>
    <row r="3184" spans="1:40" ht="14.5" x14ac:dyDescent="0.35">
      <c r="A3184"/>
      <c r="B3184"/>
      <c r="C3184"/>
      <c r="D3184"/>
      <c r="E3184"/>
      <c r="F3184"/>
      <c r="G3184"/>
      <c r="H3184"/>
      <c r="I3184" s="35"/>
      <c r="J3184"/>
      <c r="K3184"/>
      <c r="L3184"/>
      <c r="M3184"/>
      <c r="N3184"/>
      <c r="O3184"/>
      <c r="P3184"/>
      <c r="Q3184"/>
      <c r="R3184"/>
      <c r="S3184" s="35"/>
      <c r="T3184"/>
      <c r="U3184"/>
      <c r="V3184"/>
      <c r="W3184"/>
      <c r="X3184"/>
      <c r="Y3184"/>
      <c r="Z3184"/>
      <c r="AA3184"/>
      <c r="AB3184"/>
      <c r="AC3184" s="35"/>
      <c r="AD3184"/>
      <c r="AE3184"/>
      <c r="AF3184"/>
      <c r="AG3184"/>
      <c r="AH3184"/>
      <c r="AI3184"/>
      <c r="AJ3184"/>
      <c r="AK3184"/>
      <c r="AL3184"/>
      <c r="AM3184"/>
      <c r="AN3184"/>
    </row>
    <row r="3185" spans="1:40" ht="14.5" x14ac:dyDescent="0.35">
      <c r="A3185"/>
      <c r="B3185"/>
      <c r="C3185"/>
      <c r="D3185"/>
      <c r="E3185"/>
      <c r="F3185"/>
      <c r="G3185"/>
      <c r="H3185"/>
      <c r="I3185" s="35"/>
      <c r="J3185"/>
      <c r="K3185"/>
      <c r="L3185"/>
      <c r="M3185"/>
      <c r="N3185"/>
      <c r="O3185"/>
      <c r="P3185"/>
      <c r="Q3185"/>
      <c r="R3185"/>
      <c r="S3185" s="35"/>
      <c r="T3185"/>
      <c r="U3185"/>
      <c r="V3185"/>
      <c r="W3185"/>
      <c r="X3185"/>
      <c r="Y3185"/>
      <c r="Z3185"/>
      <c r="AA3185"/>
      <c r="AB3185"/>
      <c r="AC3185" s="35"/>
      <c r="AD3185"/>
      <c r="AE3185"/>
      <c r="AF3185"/>
      <c r="AG3185"/>
      <c r="AH3185"/>
      <c r="AI3185"/>
      <c r="AJ3185"/>
      <c r="AK3185"/>
      <c r="AL3185"/>
      <c r="AM3185"/>
      <c r="AN3185"/>
    </row>
    <row r="3186" spans="1:40" ht="14.5" x14ac:dyDescent="0.35">
      <c r="A3186"/>
      <c r="B3186"/>
      <c r="C3186"/>
      <c r="D3186"/>
      <c r="E3186"/>
      <c r="F3186"/>
      <c r="G3186"/>
      <c r="H3186"/>
      <c r="I3186" s="35"/>
      <c r="J3186"/>
      <c r="K3186"/>
      <c r="L3186"/>
      <c r="M3186"/>
      <c r="N3186"/>
      <c r="O3186"/>
      <c r="P3186"/>
      <c r="Q3186"/>
      <c r="R3186"/>
      <c r="S3186" s="35"/>
      <c r="T3186"/>
      <c r="U3186"/>
      <c r="V3186"/>
      <c r="W3186"/>
      <c r="X3186"/>
      <c r="Y3186"/>
      <c r="Z3186"/>
      <c r="AA3186"/>
      <c r="AB3186"/>
      <c r="AC3186" s="35"/>
      <c r="AD3186"/>
      <c r="AE3186"/>
      <c r="AF3186"/>
      <c r="AG3186"/>
      <c r="AH3186"/>
      <c r="AI3186"/>
      <c r="AJ3186"/>
      <c r="AK3186"/>
      <c r="AL3186"/>
      <c r="AM3186"/>
      <c r="AN3186"/>
    </row>
    <row r="3187" spans="1:40" ht="14.5" x14ac:dyDescent="0.35">
      <c r="A3187"/>
      <c r="B3187"/>
      <c r="C3187"/>
      <c r="D3187"/>
      <c r="E3187"/>
      <c r="F3187"/>
      <c r="G3187"/>
      <c r="H3187"/>
      <c r="I3187" s="35"/>
      <c r="J3187"/>
      <c r="K3187"/>
      <c r="L3187"/>
      <c r="M3187"/>
      <c r="N3187"/>
      <c r="O3187"/>
      <c r="P3187"/>
      <c r="Q3187"/>
      <c r="R3187"/>
      <c r="S3187" s="35"/>
      <c r="T3187"/>
      <c r="U3187"/>
      <c r="V3187"/>
      <c r="W3187"/>
      <c r="X3187"/>
      <c r="Y3187"/>
      <c r="Z3187"/>
      <c r="AA3187"/>
      <c r="AB3187"/>
      <c r="AC3187" s="35"/>
      <c r="AD3187"/>
      <c r="AE3187"/>
      <c r="AF3187"/>
      <c r="AG3187"/>
      <c r="AH3187"/>
      <c r="AI3187"/>
      <c r="AJ3187"/>
      <c r="AK3187"/>
      <c r="AL3187"/>
      <c r="AM3187"/>
      <c r="AN3187"/>
    </row>
    <row r="3188" spans="1:40" ht="14.5" x14ac:dyDescent="0.35">
      <c r="A3188"/>
      <c r="B3188"/>
      <c r="C3188"/>
      <c r="D3188"/>
      <c r="E3188"/>
      <c r="F3188"/>
      <c r="G3188"/>
      <c r="H3188"/>
      <c r="I3188" s="35"/>
      <c r="J3188"/>
      <c r="K3188"/>
      <c r="L3188"/>
      <c r="M3188"/>
      <c r="N3188"/>
      <c r="O3188"/>
      <c r="P3188"/>
      <c r="Q3188"/>
      <c r="R3188"/>
      <c r="S3188" s="35"/>
      <c r="T3188"/>
      <c r="U3188"/>
      <c r="V3188"/>
      <c r="W3188"/>
      <c r="X3188"/>
      <c r="Y3188"/>
      <c r="Z3188"/>
      <c r="AA3188"/>
      <c r="AB3188"/>
      <c r="AC3188" s="35"/>
      <c r="AD3188"/>
      <c r="AE3188"/>
      <c r="AF3188"/>
      <c r="AG3188"/>
      <c r="AH3188"/>
      <c r="AI3188"/>
      <c r="AJ3188"/>
      <c r="AK3188"/>
      <c r="AL3188"/>
      <c r="AM3188"/>
      <c r="AN3188"/>
    </row>
    <row r="3189" spans="1:40" ht="14.5" x14ac:dyDescent="0.35">
      <c r="A3189"/>
      <c r="B3189"/>
      <c r="C3189"/>
      <c r="D3189"/>
      <c r="E3189"/>
      <c r="F3189"/>
      <c r="G3189"/>
      <c r="H3189"/>
      <c r="I3189" s="35"/>
      <c r="J3189"/>
      <c r="K3189"/>
      <c r="L3189"/>
      <c r="M3189"/>
      <c r="N3189"/>
      <c r="O3189"/>
      <c r="P3189"/>
      <c r="Q3189"/>
      <c r="R3189"/>
      <c r="S3189" s="35"/>
      <c r="T3189"/>
      <c r="U3189"/>
      <c r="V3189"/>
      <c r="W3189"/>
      <c r="X3189"/>
      <c r="Y3189"/>
      <c r="Z3189"/>
      <c r="AA3189"/>
      <c r="AB3189"/>
      <c r="AC3189" s="35"/>
      <c r="AD3189"/>
      <c r="AE3189"/>
      <c r="AF3189"/>
      <c r="AG3189"/>
      <c r="AH3189"/>
      <c r="AI3189"/>
      <c r="AJ3189"/>
      <c r="AK3189"/>
      <c r="AL3189"/>
      <c r="AM3189"/>
      <c r="AN3189"/>
    </row>
    <row r="3190" spans="1:40" ht="14.5" x14ac:dyDescent="0.35">
      <c r="A3190"/>
      <c r="B3190"/>
      <c r="C3190"/>
      <c r="D3190"/>
      <c r="E3190"/>
      <c r="F3190"/>
      <c r="G3190"/>
      <c r="H3190"/>
      <c r="I3190" s="35"/>
      <c r="J3190"/>
      <c r="K3190"/>
      <c r="L3190"/>
      <c r="M3190"/>
      <c r="N3190"/>
      <c r="O3190"/>
      <c r="P3190"/>
      <c r="Q3190"/>
      <c r="R3190"/>
      <c r="S3190" s="35"/>
      <c r="T3190"/>
      <c r="U3190"/>
      <c r="V3190"/>
      <c r="W3190"/>
      <c r="X3190"/>
      <c r="Y3190"/>
      <c r="Z3190"/>
      <c r="AA3190"/>
      <c r="AB3190"/>
      <c r="AC3190" s="35"/>
      <c r="AD3190"/>
      <c r="AE3190"/>
      <c r="AF3190"/>
      <c r="AG3190"/>
      <c r="AH3190"/>
      <c r="AI3190"/>
      <c r="AJ3190"/>
      <c r="AK3190"/>
      <c r="AL3190"/>
      <c r="AM3190"/>
      <c r="AN3190"/>
    </row>
    <row r="3191" spans="1:40" ht="14.5" x14ac:dyDescent="0.35">
      <c r="A3191"/>
      <c r="B3191"/>
      <c r="C3191"/>
      <c r="D3191"/>
      <c r="E3191"/>
      <c r="F3191"/>
      <c r="G3191"/>
      <c r="H3191"/>
      <c r="I3191" s="35"/>
      <c r="J3191"/>
      <c r="K3191"/>
      <c r="L3191"/>
      <c r="M3191"/>
      <c r="N3191"/>
      <c r="O3191"/>
      <c r="P3191"/>
      <c r="Q3191"/>
      <c r="R3191"/>
      <c r="S3191" s="35"/>
      <c r="T3191"/>
      <c r="U3191"/>
      <c r="V3191"/>
      <c r="W3191"/>
      <c r="X3191"/>
      <c r="Y3191"/>
      <c r="Z3191"/>
      <c r="AA3191"/>
      <c r="AB3191"/>
      <c r="AC3191" s="35"/>
      <c r="AD3191"/>
      <c r="AE3191"/>
      <c r="AF3191"/>
      <c r="AG3191"/>
      <c r="AH3191"/>
      <c r="AI3191"/>
      <c r="AJ3191"/>
      <c r="AK3191"/>
      <c r="AL3191"/>
      <c r="AM3191"/>
      <c r="AN3191"/>
    </row>
    <row r="3192" spans="1:40" ht="14.5" x14ac:dyDescent="0.35">
      <c r="A3192"/>
      <c r="B3192"/>
      <c r="C3192"/>
      <c r="D3192"/>
      <c r="E3192"/>
      <c r="F3192"/>
      <c r="G3192"/>
      <c r="H3192"/>
      <c r="I3192" s="35"/>
      <c r="J3192"/>
      <c r="K3192"/>
      <c r="L3192"/>
      <c r="M3192"/>
      <c r="N3192"/>
      <c r="O3192"/>
      <c r="P3192"/>
      <c r="Q3192"/>
      <c r="R3192"/>
      <c r="S3192" s="35"/>
      <c r="T3192"/>
      <c r="U3192"/>
      <c r="V3192"/>
      <c r="W3192"/>
      <c r="X3192"/>
      <c r="Y3192"/>
      <c r="Z3192"/>
      <c r="AA3192"/>
      <c r="AB3192"/>
      <c r="AC3192" s="35"/>
      <c r="AD3192"/>
      <c r="AE3192"/>
      <c r="AF3192"/>
      <c r="AG3192"/>
      <c r="AH3192"/>
      <c r="AI3192"/>
      <c r="AJ3192"/>
      <c r="AK3192"/>
      <c r="AL3192"/>
      <c r="AM3192"/>
      <c r="AN3192"/>
    </row>
    <row r="3193" spans="1:40" ht="14.5" x14ac:dyDescent="0.35">
      <c r="A3193"/>
      <c r="B3193"/>
      <c r="C3193"/>
      <c r="D3193"/>
      <c r="E3193"/>
      <c r="F3193"/>
      <c r="G3193"/>
      <c r="H3193"/>
      <c r="I3193" s="35"/>
      <c r="J3193"/>
      <c r="K3193"/>
      <c r="L3193"/>
      <c r="M3193"/>
      <c r="N3193"/>
      <c r="O3193"/>
      <c r="P3193"/>
      <c r="Q3193"/>
      <c r="R3193"/>
      <c r="S3193" s="35"/>
      <c r="T3193"/>
      <c r="U3193"/>
      <c r="V3193"/>
      <c r="W3193"/>
      <c r="X3193"/>
      <c r="Y3193"/>
      <c r="Z3193"/>
      <c r="AA3193"/>
      <c r="AB3193"/>
      <c r="AC3193" s="35"/>
      <c r="AD3193"/>
      <c r="AE3193"/>
      <c r="AF3193"/>
      <c r="AG3193"/>
      <c r="AH3193"/>
      <c r="AI3193"/>
      <c r="AJ3193"/>
      <c r="AK3193"/>
      <c r="AL3193"/>
      <c r="AM3193"/>
      <c r="AN3193"/>
    </row>
    <row r="3194" spans="1:40" ht="14.5" x14ac:dyDescent="0.35">
      <c r="A3194"/>
      <c r="B3194"/>
      <c r="C3194"/>
      <c r="D3194"/>
      <c r="E3194"/>
      <c r="F3194"/>
      <c r="G3194"/>
      <c r="H3194"/>
      <c r="I3194" s="35"/>
      <c r="J3194"/>
      <c r="K3194"/>
      <c r="L3194"/>
      <c r="M3194"/>
      <c r="N3194"/>
      <c r="O3194"/>
      <c r="P3194"/>
      <c r="Q3194"/>
      <c r="R3194"/>
      <c r="S3194" s="35"/>
      <c r="T3194"/>
      <c r="U3194"/>
      <c r="V3194"/>
      <c r="W3194"/>
      <c r="X3194"/>
      <c r="Y3194"/>
      <c r="Z3194"/>
      <c r="AA3194"/>
      <c r="AB3194"/>
      <c r="AC3194" s="35"/>
      <c r="AD3194"/>
      <c r="AE3194"/>
      <c r="AF3194"/>
      <c r="AG3194"/>
      <c r="AH3194"/>
      <c r="AI3194"/>
      <c r="AJ3194"/>
      <c r="AK3194"/>
      <c r="AL3194"/>
      <c r="AM3194"/>
      <c r="AN3194"/>
    </row>
    <row r="3195" spans="1:40" ht="14.5" x14ac:dyDescent="0.35">
      <c r="A3195"/>
      <c r="B3195"/>
      <c r="C3195"/>
      <c r="D3195"/>
      <c r="E3195"/>
      <c r="F3195"/>
      <c r="G3195"/>
      <c r="H3195"/>
      <c r="I3195" s="35"/>
      <c r="J3195"/>
      <c r="K3195"/>
      <c r="L3195"/>
      <c r="M3195"/>
      <c r="N3195"/>
      <c r="O3195"/>
      <c r="P3195"/>
      <c r="Q3195"/>
      <c r="R3195"/>
      <c r="S3195" s="35"/>
      <c r="T3195"/>
      <c r="U3195"/>
      <c r="V3195"/>
      <c r="W3195"/>
      <c r="X3195"/>
      <c r="Y3195"/>
      <c r="Z3195"/>
      <c r="AA3195"/>
      <c r="AB3195"/>
      <c r="AC3195" s="35"/>
      <c r="AD3195"/>
      <c r="AE3195"/>
      <c r="AF3195"/>
      <c r="AG3195"/>
      <c r="AH3195"/>
      <c r="AI3195"/>
      <c r="AJ3195"/>
      <c r="AK3195"/>
      <c r="AL3195"/>
      <c r="AM3195"/>
      <c r="AN3195"/>
    </row>
    <row r="3196" spans="1:40" ht="14.5" x14ac:dyDescent="0.35">
      <c r="A3196"/>
      <c r="B3196"/>
      <c r="C3196"/>
      <c r="D3196"/>
      <c r="E3196"/>
      <c r="F3196"/>
      <c r="G3196"/>
      <c r="H3196"/>
      <c r="I3196" s="35"/>
      <c r="J3196"/>
      <c r="K3196"/>
      <c r="L3196"/>
      <c r="M3196"/>
      <c r="N3196"/>
      <c r="O3196"/>
      <c r="P3196"/>
      <c r="Q3196"/>
      <c r="R3196"/>
      <c r="S3196" s="35"/>
      <c r="T3196"/>
      <c r="U3196"/>
      <c r="V3196"/>
      <c r="W3196"/>
      <c r="X3196"/>
      <c r="Y3196"/>
      <c r="Z3196"/>
      <c r="AA3196"/>
      <c r="AB3196"/>
      <c r="AC3196" s="35"/>
      <c r="AD3196"/>
      <c r="AE3196"/>
      <c r="AF3196"/>
      <c r="AG3196"/>
      <c r="AH3196"/>
      <c r="AI3196"/>
      <c r="AJ3196"/>
      <c r="AK3196"/>
      <c r="AL3196"/>
      <c r="AM3196"/>
      <c r="AN3196"/>
    </row>
    <row r="3197" spans="1:40" ht="14.5" x14ac:dyDescent="0.35">
      <c r="A3197"/>
      <c r="B3197"/>
      <c r="C3197"/>
      <c r="D3197"/>
      <c r="E3197"/>
      <c r="F3197"/>
      <c r="G3197"/>
      <c r="H3197"/>
      <c r="I3197" s="35"/>
      <c r="J3197"/>
      <c r="K3197"/>
      <c r="L3197"/>
      <c r="M3197"/>
      <c r="N3197"/>
      <c r="O3197"/>
      <c r="P3197"/>
      <c r="Q3197"/>
      <c r="R3197"/>
      <c r="S3197" s="35"/>
      <c r="T3197"/>
      <c r="U3197"/>
      <c r="V3197"/>
      <c r="W3197"/>
      <c r="X3197"/>
      <c r="Y3197"/>
      <c r="Z3197"/>
      <c r="AA3197"/>
      <c r="AB3197"/>
      <c r="AC3197" s="35"/>
      <c r="AD3197"/>
      <c r="AE3197"/>
      <c r="AF3197"/>
      <c r="AG3197"/>
      <c r="AH3197"/>
      <c r="AI3197"/>
      <c r="AJ3197"/>
      <c r="AK3197"/>
      <c r="AL3197"/>
      <c r="AM3197"/>
      <c r="AN3197"/>
    </row>
    <row r="3198" spans="1:40" ht="14.5" x14ac:dyDescent="0.35">
      <c r="A3198"/>
      <c r="B3198"/>
      <c r="C3198"/>
      <c r="D3198"/>
      <c r="E3198"/>
      <c r="F3198"/>
      <c r="G3198"/>
      <c r="H3198"/>
      <c r="I3198" s="35"/>
      <c r="J3198"/>
      <c r="K3198"/>
      <c r="L3198"/>
      <c r="M3198"/>
      <c r="N3198"/>
      <c r="O3198"/>
      <c r="P3198"/>
      <c r="Q3198"/>
      <c r="R3198"/>
      <c r="S3198" s="35"/>
      <c r="T3198"/>
      <c r="U3198"/>
      <c r="V3198"/>
      <c r="W3198"/>
      <c r="X3198"/>
      <c r="Y3198"/>
      <c r="Z3198"/>
      <c r="AA3198"/>
      <c r="AB3198"/>
      <c r="AC3198" s="35"/>
      <c r="AD3198"/>
      <c r="AE3198"/>
      <c r="AF3198"/>
      <c r="AG3198"/>
      <c r="AH3198"/>
      <c r="AI3198"/>
      <c r="AJ3198"/>
      <c r="AK3198"/>
      <c r="AL3198"/>
      <c r="AM3198"/>
      <c r="AN3198"/>
    </row>
    <row r="3199" spans="1:40" ht="14.5" x14ac:dyDescent="0.35">
      <c r="A3199"/>
      <c r="B3199"/>
      <c r="C3199"/>
      <c r="D3199"/>
      <c r="E3199"/>
      <c r="F3199"/>
      <c r="G3199"/>
      <c r="H3199"/>
      <c r="I3199" s="35"/>
      <c r="J3199"/>
      <c r="K3199"/>
      <c r="L3199"/>
      <c r="M3199"/>
      <c r="N3199"/>
      <c r="O3199"/>
      <c r="P3199"/>
      <c r="Q3199"/>
      <c r="R3199"/>
      <c r="S3199" s="35"/>
      <c r="T3199"/>
      <c r="U3199"/>
      <c r="V3199"/>
      <c r="W3199"/>
      <c r="X3199"/>
      <c r="Y3199"/>
      <c r="Z3199"/>
      <c r="AA3199"/>
      <c r="AB3199"/>
      <c r="AC3199" s="35"/>
      <c r="AD3199"/>
      <c r="AE3199"/>
      <c r="AF3199"/>
      <c r="AG3199"/>
      <c r="AH3199"/>
      <c r="AI3199"/>
      <c r="AJ3199"/>
      <c r="AK3199"/>
      <c r="AL3199"/>
      <c r="AM3199"/>
      <c r="AN3199"/>
    </row>
    <row r="3200" spans="1:40" ht="14.5" x14ac:dyDescent="0.35">
      <c r="A3200"/>
      <c r="B3200"/>
      <c r="C3200"/>
      <c r="D3200"/>
      <c r="E3200"/>
      <c r="F3200"/>
      <c r="G3200"/>
      <c r="H3200"/>
      <c r="I3200" s="35"/>
      <c r="J3200"/>
      <c r="K3200"/>
      <c r="L3200"/>
      <c r="M3200"/>
      <c r="N3200"/>
      <c r="O3200"/>
      <c r="P3200"/>
      <c r="Q3200"/>
      <c r="R3200"/>
      <c r="S3200" s="35"/>
      <c r="T3200"/>
      <c r="U3200"/>
      <c r="V3200"/>
      <c r="W3200"/>
      <c r="X3200"/>
      <c r="Y3200"/>
      <c r="Z3200"/>
      <c r="AA3200"/>
      <c r="AB3200"/>
      <c r="AC3200" s="35"/>
      <c r="AD3200"/>
      <c r="AE3200"/>
      <c r="AF3200"/>
      <c r="AG3200"/>
      <c r="AH3200"/>
      <c r="AI3200"/>
      <c r="AJ3200"/>
      <c r="AK3200"/>
      <c r="AL3200"/>
      <c r="AM3200"/>
      <c r="AN3200"/>
    </row>
    <row r="3201" spans="1:40" ht="14.5" x14ac:dyDescent="0.35">
      <c r="A3201"/>
      <c r="B3201"/>
      <c r="C3201"/>
      <c r="D3201"/>
      <c r="E3201"/>
      <c r="F3201"/>
      <c r="G3201"/>
      <c r="H3201"/>
      <c r="I3201" s="35"/>
      <c r="J3201"/>
      <c r="K3201"/>
      <c r="L3201"/>
      <c r="M3201"/>
      <c r="N3201"/>
      <c r="O3201"/>
      <c r="P3201"/>
      <c r="Q3201"/>
      <c r="R3201"/>
      <c r="S3201" s="35"/>
      <c r="T3201"/>
      <c r="U3201"/>
      <c r="V3201"/>
      <c r="W3201"/>
      <c r="X3201"/>
      <c r="Y3201"/>
      <c r="Z3201"/>
      <c r="AA3201"/>
      <c r="AB3201"/>
      <c r="AC3201" s="35"/>
      <c r="AD3201"/>
      <c r="AE3201"/>
      <c r="AF3201"/>
      <c r="AG3201"/>
      <c r="AH3201"/>
      <c r="AI3201"/>
      <c r="AJ3201"/>
      <c r="AK3201"/>
      <c r="AL3201"/>
      <c r="AM3201"/>
      <c r="AN3201"/>
    </row>
    <row r="3202" spans="1:40" ht="14.5" x14ac:dyDescent="0.35">
      <c r="A3202"/>
      <c r="B3202"/>
      <c r="C3202"/>
      <c r="D3202"/>
      <c r="E3202"/>
      <c r="F3202"/>
      <c r="G3202"/>
      <c r="H3202"/>
      <c r="I3202" s="35"/>
      <c r="J3202"/>
      <c r="K3202"/>
      <c r="L3202"/>
      <c r="M3202"/>
      <c r="N3202"/>
      <c r="O3202"/>
      <c r="P3202"/>
      <c r="Q3202"/>
      <c r="R3202"/>
      <c r="S3202" s="35"/>
      <c r="T3202"/>
      <c r="U3202"/>
      <c r="V3202"/>
      <c r="W3202"/>
      <c r="X3202"/>
      <c r="Y3202"/>
      <c r="Z3202"/>
      <c r="AA3202"/>
      <c r="AB3202"/>
      <c r="AC3202" s="35"/>
      <c r="AD3202"/>
      <c r="AE3202"/>
      <c r="AF3202"/>
      <c r="AG3202"/>
      <c r="AH3202"/>
      <c r="AI3202"/>
      <c r="AJ3202"/>
      <c r="AK3202"/>
      <c r="AL3202"/>
      <c r="AM3202"/>
      <c r="AN3202"/>
    </row>
    <row r="3203" spans="1:40" ht="14.5" x14ac:dyDescent="0.35">
      <c r="A3203"/>
      <c r="B3203"/>
      <c r="C3203"/>
      <c r="D3203"/>
      <c r="E3203"/>
      <c r="F3203"/>
      <c r="G3203"/>
      <c r="H3203"/>
      <c r="I3203" s="35"/>
      <c r="J3203"/>
      <c r="K3203"/>
      <c r="L3203"/>
      <c r="M3203"/>
      <c r="N3203"/>
      <c r="O3203"/>
      <c r="P3203"/>
      <c r="Q3203"/>
      <c r="R3203"/>
      <c r="S3203" s="35"/>
      <c r="T3203"/>
      <c r="U3203"/>
      <c r="V3203"/>
      <c r="W3203"/>
      <c r="X3203"/>
      <c r="Y3203"/>
      <c r="Z3203"/>
      <c r="AA3203"/>
      <c r="AB3203"/>
      <c r="AC3203" s="35"/>
      <c r="AD3203"/>
      <c r="AE3203"/>
      <c r="AF3203"/>
      <c r="AG3203"/>
      <c r="AH3203"/>
      <c r="AI3203"/>
      <c r="AJ3203"/>
      <c r="AK3203"/>
      <c r="AL3203"/>
      <c r="AM3203"/>
      <c r="AN3203"/>
    </row>
    <row r="3204" spans="1:40" ht="14.5" x14ac:dyDescent="0.35">
      <c r="A3204"/>
      <c r="B3204"/>
      <c r="C3204"/>
      <c r="D3204"/>
      <c r="E3204"/>
      <c r="F3204"/>
      <c r="G3204"/>
      <c r="H3204"/>
      <c r="I3204" s="35"/>
      <c r="J3204"/>
      <c r="K3204"/>
      <c r="L3204"/>
      <c r="M3204"/>
      <c r="N3204"/>
      <c r="O3204"/>
      <c r="P3204"/>
      <c r="Q3204"/>
      <c r="R3204"/>
      <c r="S3204" s="35"/>
      <c r="T3204"/>
      <c r="U3204"/>
      <c r="V3204"/>
      <c r="W3204"/>
      <c r="X3204"/>
      <c r="Y3204"/>
      <c r="Z3204"/>
      <c r="AA3204"/>
      <c r="AB3204"/>
      <c r="AC3204" s="35"/>
      <c r="AD3204"/>
      <c r="AE3204"/>
      <c r="AF3204"/>
      <c r="AG3204"/>
      <c r="AH3204"/>
      <c r="AI3204"/>
      <c r="AJ3204"/>
      <c r="AK3204"/>
      <c r="AL3204"/>
      <c r="AM3204"/>
      <c r="AN3204"/>
    </row>
    <row r="3205" spans="1:40" ht="14.5" x14ac:dyDescent="0.35">
      <c r="A3205"/>
      <c r="B3205"/>
      <c r="C3205"/>
      <c r="D3205"/>
      <c r="E3205"/>
      <c r="F3205"/>
      <c r="G3205"/>
      <c r="H3205"/>
      <c r="I3205" s="35"/>
      <c r="J3205"/>
      <c r="K3205"/>
      <c r="L3205"/>
      <c r="M3205"/>
      <c r="N3205"/>
      <c r="O3205"/>
      <c r="P3205"/>
      <c r="Q3205"/>
      <c r="R3205"/>
      <c r="S3205" s="35"/>
      <c r="T3205"/>
      <c r="U3205"/>
      <c r="V3205"/>
      <c r="W3205"/>
      <c r="X3205"/>
      <c r="Y3205"/>
      <c r="Z3205"/>
      <c r="AA3205"/>
      <c r="AB3205"/>
      <c r="AC3205" s="35"/>
      <c r="AD3205"/>
      <c r="AE3205"/>
      <c r="AF3205"/>
      <c r="AG3205"/>
      <c r="AH3205"/>
      <c r="AI3205"/>
      <c r="AJ3205"/>
      <c r="AK3205"/>
      <c r="AL3205"/>
      <c r="AM3205"/>
      <c r="AN3205"/>
    </row>
    <row r="3206" spans="1:40" ht="14.5" x14ac:dyDescent="0.35">
      <c r="A3206"/>
      <c r="B3206"/>
      <c r="C3206"/>
      <c r="D3206"/>
      <c r="E3206"/>
      <c r="F3206"/>
      <c r="G3206"/>
      <c r="H3206"/>
      <c r="I3206" s="35"/>
      <c r="J3206"/>
      <c r="K3206"/>
      <c r="L3206"/>
      <c r="M3206"/>
      <c r="N3206"/>
      <c r="O3206"/>
      <c r="P3206"/>
      <c r="Q3206"/>
      <c r="R3206"/>
      <c r="S3206" s="35"/>
      <c r="T3206"/>
      <c r="U3206"/>
      <c r="V3206"/>
      <c r="W3206"/>
      <c r="X3206"/>
      <c r="Y3206"/>
      <c r="Z3206"/>
      <c r="AA3206"/>
      <c r="AB3206"/>
      <c r="AC3206" s="35"/>
      <c r="AD3206"/>
      <c r="AE3206"/>
      <c r="AF3206"/>
      <c r="AG3206"/>
      <c r="AH3206"/>
      <c r="AI3206"/>
      <c r="AJ3206"/>
      <c r="AK3206"/>
      <c r="AL3206"/>
      <c r="AM3206"/>
      <c r="AN3206"/>
    </row>
    <row r="3207" spans="1:40" ht="14.5" x14ac:dyDescent="0.35">
      <c r="A3207"/>
      <c r="B3207"/>
      <c r="C3207"/>
      <c r="D3207"/>
      <c r="E3207"/>
      <c r="F3207"/>
      <c r="G3207"/>
      <c r="H3207"/>
      <c r="I3207" s="35"/>
      <c r="J3207"/>
      <c r="K3207"/>
      <c r="L3207"/>
      <c r="M3207"/>
      <c r="N3207"/>
      <c r="O3207"/>
      <c r="P3207"/>
      <c r="Q3207"/>
      <c r="R3207"/>
      <c r="S3207" s="35"/>
      <c r="T3207"/>
      <c r="U3207"/>
      <c r="V3207"/>
      <c r="W3207"/>
      <c r="X3207"/>
      <c r="Y3207"/>
      <c r="Z3207"/>
      <c r="AA3207"/>
      <c r="AB3207"/>
      <c r="AC3207" s="35"/>
      <c r="AD3207"/>
      <c r="AE3207"/>
      <c r="AF3207"/>
      <c r="AG3207"/>
      <c r="AH3207"/>
      <c r="AI3207"/>
      <c r="AJ3207"/>
      <c r="AK3207"/>
      <c r="AL3207"/>
      <c r="AM3207"/>
      <c r="AN3207"/>
    </row>
    <row r="3208" spans="1:40" ht="14.5" x14ac:dyDescent="0.35">
      <c r="A3208"/>
      <c r="B3208"/>
      <c r="C3208"/>
      <c r="D3208"/>
      <c r="E3208"/>
      <c r="F3208"/>
      <c r="G3208"/>
      <c r="H3208"/>
      <c r="I3208" s="35"/>
      <c r="J3208"/>
      <c r="K3208"/>
      <c r="L3208"/>
      <c r="M3208"/>
      <c r="N3208"/>
      <c r="O3208"/>
      <c r="P3208"/>
      <c r="Q3208"/>
      <c r="R3208"/>
      <c r="S3208" s="35"/>
      <c r="T3208"/>
      <c r="U3208"/>
      <c r="V3208"/>
      <c r="W3208"/>
      <c r="X3208"/>
      <c r="Y3208"/>
      <c r="Z3208"/>
      <c r="AA3208"/>
      <c r="AB3208"/>
      <c r="AC3208" s="35"/>
      <c r="AD3208"/>
      <c r="AE3208"/>
      <c r="AF3208"/>
      <c r="AG3208"/>
      <c r="AH3208"/>
      <c r="AI3208"/>
      <c r="AJ3208"/>
      <c r="AK3208"/>
      <c r="AL3208"/>
      <c r="AM3208"/>
      <c r="AN3208"/>
    </row>
    <row r="3209" spans="1:40" ht="14.5" x14ac:dyDescent="0.35">
      <c r="A3209"/>
      <c r="B3209"/>
      <c r="C3209"/>
      <c r="D3209"/>
      <c r="E3209"/>
      <c r="F3209"/>
      <c r="G3209"/>
      <c r="H3209"/>
      <c r="I3209" s="35"/>
      <c r="J3209"/>
      <c r="K3209"/>
      <c r="L3209"/>
      <c r="M3209"/>
      <c r="N3209"/>
      <c r="O3209"/>
      <c r="P3209"/>
      <c r="Q3209"/>
      <c r="R3209"/>
      <c r="S3209" s="35"/>
      <c r="T3209"/>
      <c r="U3209"/>
      <c r="V3209"/>
      <c r="W3209"/>
      <c r="X3209"/>
      <c r="Y3209"/>
      <c r="Z3209"/>
      <c r="AA3209"/>
      <c r="AB3209"/>
      <c r="AC3209" s="35"/>
      <c r="AD3209"/>
      <c r="AE3209"/>
      <c r="AF3209"/>
      <c r="AG3209"/>
      <c r="AH3209"/>
      <c r="AI3209"/>
      <c r="AJ3209"/>
      <c r="AK3209"/>
      <c r="AL3209"/>
      <c r="AM3209"/>
      <c r="AN3209"/>
    </row>
    <row r="3210" spans="1:40" ht="14.5" x14ac:dyDescent="0.35">
      <c r="A3210"/>
      <c r="B3210"/>
      <c r="C3210"/>
      <c r="D3210"/>
      <c r="E3210"/>
      <c r="F3210"/>
      <c r="G3210"/>
      <c r="H3210"/>
      <c r="I3210" s="35"/>
      <c r="J3210"/>
      <c r="K3210"/>
      <c r="L3210"/>
      <c r="M3210"/>
      <c r="N3210"/>
      <c r="O3210"/>
      <c r="P3210"/>
      <c r="Q3210"/>
      <c r="R3210"/>
      <c r="S3210" s="35"/>
      <c r="T3210"/>
      <c r="U3210"/>
      <c r="V3210"/>
      <c r="W3210"/>
      <c r="X3210"/>
      <c r="Y3210"/>
      <c r="Z3210"/>
      <c r="AA3210"/>
      <c r="AB3210"/>
      <c r="AC3210" s="35"/>
      <c r="AD3210"/>
      <c r="AE3210"/>
      <c r="AF3210"/>
      <c r="AG3210"/>
      <c r="AH3210"/>
      <c r="AI3210"/>
      <c r="AJ3210"/>
      <c r="AK3210"/>
      <c r="AL3210"/>
      <c r="AM3210"/>
      <c r="AN3210"/>
    </row>
    <row r="3211" spans="1:40" ht="14.5" x14ac:dyDescent="0.35">
      <c r="A3211"/>
      <c r="B3211"/>
      <c r="C3211"/>
      <c r="D3211"/>
      <c r="E3211"/>
      <c r="F3211"/>
      <c r="G3211"/>
      <c r="H3211"/>
      <c r="I3211" s="35"/>
      <c r="J3211"/>
      <c r="K3211"/>
      <c r="L3211"/>
      <c r="M3211"/>
      <c r="N3211"/>
      <c r="O3211"/>
      <c r="P3211"/>
      <c r="Q3211"/>
      <c r="R3211"/>
      <c r="S3211" s="35"/>
      <c r="T3211"/>
      <c r="U3211"/>
      <c r="V3211"/>
      <c r="W3211"/>
      <c r="X3211"/>
      <c r="Y3211"/>
      <c r="Z3211"/>
      <c r="AA3211"/>
      <c r="AB3211"/>
      <c r="AC3211" s="35"/>
      <c r="AD3211"/>
      <c r="AE3211"/>
      <c r="AF3211"/>
      <c r="AG3211"/>
      <c r="AH3211"/>
      <c r="AI3211"/>
      <c r="AJ3211"/>
      <c r="AK3211"/>
      <c r="AL3211"/>
      <c r="AM3211"/>
      <c r="AN3211"/>
    </row>
    <row r="3212" spans="1:40" ht="14.5" x14ac:dyDescent="0.35">
      <c r="A3212"/>
      <c r="B3212"/>
      <c r="C3212"/>
      <c r="D3212"/>
      <c r="E3212"/>
      <c r="F3212"/>
      <c r="G3212"/>
      <c r="H3212"/>
      <c r="I3212" s="35"/>
      <c r="J3212"/>
      <c r="K3212"/>
      <c r="L3212"/>
      <c r="M3212"/>
      <c r="N3212"/>
      <c r="O3212"/>
      <c r="P3212"/>
      <c r="Q3212"/>
      <c r="R3212"/>
      <c r="S3212" s="35"/>
      <c r="T3212"/>
      <c r="U3212"/>
      <c r="V3212"/>
      <c r="W3212"/>
      <c r="X3212"/>
      <c r="Y3212"/>
      <c r="Z3212"/>
      <c r="AA3212"/>
      <c r="AB3212"/>
      <c r="AC3212" s="35"/>
      <c r="AD3212"/>
      <c r="AE3212"/>
      <c r="AF3212"/>
      <c r="AG3212"/>
      <c r="AH3212"/>
      <c r="AI3212"/>
      <c r="AJ3212"/>
      <c r="AK3212"/>
      <c r="AL3212"/>
      <c r="AM3212"/>
      <c r="AN3212"/>
    </row>
    <row r="3213" spans="1:40" ht="14.5" x14ac:dyDescent="0.35">
      <c r="A3213"/>
      <c r="B3213"/>
      <c r="C3213"/>
      <c r="D3213"/>
      <c r="E3213"/>
      <c r="F3213"/>
      <c r="G3213"/>
      <c r="H3213"/>
      <c r="I3213" s="35"/>
      <c r="J3213"/>
      <c r="K3213"/>
      <c r="L3213"/>
      <c r="M3213"/>
      <c r="N3213"/>
      <c r="O3213"/>
      <c r="P3213"/>
      <c r="Q3213"/>
      <c r="R3213"/>
      <c r="S3213" s="35"/>
      <c r="T3213"/>
      <c r="U3213"/>
      <c r="V3213"/>
      <c r="W3213"/>
      <c r="X3213"/>
      <c r="Y3213"/>
      <c r="Z3213"/>
      <c r="AA3213"/>
      <c r="AB3213"/>
      <c r="AC3213" s="35"/>
      <c r="AD3213"/>
      <c r="AE3213"/>
      <c r="AF3213"/>
      <c r="AG3213"/>
      <c r="AH3213"/>
      <c r="AI3213"/>
      <c r="AJ3213"/>
      <c r="AK3213"/>
      <c r="AL3213"/>
      <c r="AM3213"/>
      <c r="AN3213"/>
    </row>
    <row r="3214" spans="1:40" ht="14.5" x14ac:dyDescent="0.35">
      <c r="A3214"/>
      <c r="B3214"/>
      <c r="C3214"/>
      <c r="D3214"/>
      <c r="E3214"/>
      <c r="F3214"/>
      <c r="G3214"/>
      <c r="H3214"/>
      <c r="I3214" s="35"/>
      <c r="J3214"/>
      <c r="K3214"/>
      <c r="L3214"/>
      <c r="M3214"/>
      <c r="N3214"/>
      <c r="O3214"/>
      <c r="P3214"/>
      <c r="Q3214"/>
      <c r="R3214"/>
      <c r="S3214" s="35"/>
      <c r="T3214"/>
      <c r="U3214"/>
      <c r="V3214"/>
      <c r="W3214"/>
      <c r="X3214"/>
      <c r="Y3214"/>
      <c r="Z3214"/>
      <c r="AA3214"/>
      <c r="AB3214"/>
      <c r="AC3214" s="35"/>
      <c r="AD3214"/>
      <c r="AE3214"/>
      <c r="AF3214"/>
      <c r="AG3214"/>
      <c r="AH3214"/>
      <c r="AI3214"/>
      <c r="AJ3214"/>
      <c r="AK3214"/>
      <c r="AL3214"/>
      <c r="AM3214"/>
      <c r="AN3214"/>
    </row>
    <row r="3215" spans="1:40" ht="14.5" x14ac:dyDescent="0.35">
      <c r="A3215"/>
      <c r="B3215"/>
      <c r="C3215"/>
      <c r="D3215"/>
      <c r="E3215"/>
      <c r="F3215"/>
      <c r="G3215"/>
      <c r="H3215"/>
      <c r="I3215" s="35"/>
      <c r="J3215"/>
      <c r="K3215"/>
      <c r="L3215"/>
      <c r="M3215"/>
      <c r="N3215"/>
      <c r="O3215"/>
      <c r="P3215"/>
      <c r="Q3215"/>
      <c r="R3215"/>
      <c r="S3215" s="35"/>
      <c r="T3215"/>
      <c r="U3215"/>
      <c r="V3215"/>
      <c r="W3215"/>
      <c r="X3215"/>
      <c r="Y3215"/>
      <c r="Z3215"/>
      <c r="AA3215"/>
      <c r="AB3215"/>
      <c r="AC3215" s="35"/>
      <c r="AD3215"/>
      <c r="AE3215"/>
      <c r="AF3215"/>
      <c r="AG3215"/>
      <c r="AH3215"/>
      <c r="AI3215"/>
      <c r="AJ3215"/>
      <c r="AK3215"/>
      <c r="AL3215"/>
      <c r="AM3215"/>
      <c r="AN3215"/>
    </row>
    <row r="3216" spans="1:40" ht="14.5" x14ac:dyDescent="0.35">
      <c r="A3216"/>
      <c r="B3216"/>
      <c r="C3216"/>
      <c r="D3216"/>
      <c r="E3216"/>
      <c r="F3216"/>
      <c r="G3216"/>
      <c r="H3216"/>
      <c r="I3216" s="35"/>
      <c r="J3216"/>
      <c r="K3216"/>
      <c r="L3216"/>
      <c r="M3216"/>
      <c r="N3216"/>
      <c r="O3216"/>
      <c r="P3216"/>
      <c r="Q3216"/>
      <c r="R3216"/>
      <c r="S3216" s="35"/>
      <c r="T3216"/>
      <c r="U3216"/>
      <c r="V3216"/>
      <c r="W3216"/>
      <c r="X3216"/>
      <c r="Y3216"/>
      <c r="Z3216"/>
      <c r="AA3216"/>
      <c r="AB3216"/>
      <c r="AC3216" s="35"/>
      <c r="AD3216"/>
      <c r="AE3216"/>
      <c r="AF3216"/>
      <c r="AG3216"/>
      <c r="AH3216"/>
      <c r="AI3216"/>
      <c r="AJ3216"/>
      <c r="AK3216"/>
      <c r="AL3216"/>
      <c r="AM3216"/>
      <c r="AN3216"/>
    </row>
    <row r="3217" spans="1:40" ht="14.5" x14ac:dyDescent="0.35">
      <c r="A3217"/>
      <c r="B3217"/>
      <c r="C3217"/>
      <c r="D3217"/>
      <c r="E3217"/>
      <c r="F3217"/>
      <c r="G3217"/>
      <c r="H3217"/>
      <c r="I3217" s="35"/>
      <c r="J3217"/>
      <c r="K3217"/>
      <c r="L3217"/>
      <c r="M3217"/>
      <c r="N3217"/>
      <c r="O3217"/>
      <c r="P3217"/>
      <c r="Q3217"/>
      <c r="R3217"/>
      <c r="S3217" s="35"/>
      <c r="T3217"/>
      <c r="U3217"/>
      <c r="V3217"/>
      <c r="W3217"/>
      <c r="X3217"/>
      <c r="Y3217"/>
      <c r="Z3217"/>
      <c r="AA3217"/>
      <c r="AB3217"/>
      <c r="AC3217" s="35"/>
      <c r="AD3217"/>
      <c r="AE3217"/>
      <c r="AF3217"/>
      <c r="AG3217"/>
      <c r="AH3217"/>
      <c r="AI3217"/>
      <c r="AJ3217"/>
      <c r="AK3217"/>
      <c r="AL3217"/>
      <c r="AM3217"/>
      <c r="AN3217"/>
    </row>
    <row r="3218" spans="1:40" ht="14.5" x14ac:dyDescent="0.35">
      <c r="A3218"/>
      <c r="B3218"/>
      <c r="C3218"/>
      <c r="D3218"/>
      <c r="E3218"/>
      <c r="F3218"/>
      <c r="G3218"/>
      <c r="H3218"/>
      <c r="I3218" s="35"/>
      <c r="J3218"/>
      <c r="K3218"/>
      <c r="L3218"/>
      <c r="M3218"/>
      <c r="N3218"/>
      <c r="O3218"/>
      <c r="P3218"/>
      <c r="Q3218"/>
      <c r="R3218"/>
      <c r="S3218" s="35"/>
      <c r="T3218"/>
      <c r="U3218"/>
      <c r="V3218"/>
      <c r="W3218"/>
      <c r="X3218"/>
      <c r="Y3218"/>
      <c r="Z3218"/>
      <c r="AA3218"/>
      <c r="AB3218"/>
      <c r="AC3218" s="35"/>
      <c r="AD3218"/>
      <c r="AE3218"/>
      <c r="AF3218"/>
      <c r="AG3218"/>
      <c r="AH3218"/>
      <c r="AI3218"/>
      <c r="AJ3218"/>
      <c r="AK3218"/>
      <c r="AL3218"/>
      <c r="AM3218"/>
      <c r="AN3218"/>
    </row>
    <row r="3219" spans="1:40" ht="14.5" x14ac:dyDescent="0.35">
      <c r="A3219"/>
      <c r="B3219"/>
      <c r="C3219"/>
      <c r="D3219"/>
      <c r="E3219"/>
      <c r="F3219"/>
      <c r="G3219"/>
      <c r="H3219"/>
      <c r="I3219" s="35"/>
      <c r="J3219"/>
      <c r="K3219"/>
      <c r="L3219"/>
      <c r="M3219"/>
      <c r="N3219"/>
      <c r="O3219"/>
      <c r="P3219"/>
      <c r="Q3219"/>
      <c r="R3219"/>
      <c r="S3219" s="35"/>
      <c r="T3219"/>
      <c r="U3219"/>
      <c r="V3219"/>
      <c r="W3219"/>
      <c r="X3219"/>
      <c r="Y3219"/>
      <c r="Z3219"/>
      <c r="AA3219"/>
      <c r="AB3219"/>
      <c r="AC3219" s="35"/>
      <c r="AD3219"/>
      <c r="AE3219"/>
      <c r="AF3219"/>
      <c r="AG3219"/>
      <c r="AH3219"/>
      <c r="AI3219"/>
      <c r="AJ3219"/>
      <c r="AK3219"/>
      <c r="AL3219"/>
      <c r="AM3219"/>
      <c r="AN3219"/>
    </row>
    <row r="3220" spans="1:40" ht="14.5" x14ac:dyDescent="0.35">
      <c r="A3220"/>
      <c r="B3220"/>
      <c r="C3220"/>
      <c r="D3220"/>
      <c r="E3220"/>
      <c r="F3220"/>
      <c r="G3220"/>
      <c r="H3220"/>
      <c r="I3220" s="35"/>
      <c r="J3220"/>
      <c r="K3220"/>
      <c r="L3220"/>
      <c r="M3220"/>
      <c r="N3220"/>
      <c r="O3220"/>
      <c r="P3220"/>
      <c r="Q3220"/>
      <c r="R3220"/>
      <c r="S3220" s="35"/>
      <c r="T3220"/>
      <c r="U3220"/>
      <c r="V3220"/>
      <c r="W3220"/>
      <c r="X3220"/>
      <c r="Y3220"/>
      <c r="Z3220"/>
      <c r="AA3220"/>
      <c r="AB3220"/>
      <c r="AC3220" s="35"/>
      <c r="AD3220"/>
      <c r="AE3220"/>
      <c r="AF3220"/>
      <c r="AG3220"/>
      <c r="AH3220"/>
      <c r="AI3220"/>
      <c r="AJ3220"/>
      <c r="AK3220"/>
      <c r="AL3220"/>
      <c r="AM3220"/>
      <c r="AN3220"/>
    </row>
    <row r="3221" spans="1:40" ht="14.5" x14ac:dyDescent="0.35">
      <c r="A3221"/>
      <c r="B3221"/>
      <c r="C3221"/>
      <c r="D3221"/>
      <c r="E3221"/>
      <c r="F3221"/>
      <c r="G3221"/>
      <c r="H3221"/>
      <c r="I3221" s="35"/>
      <c r="J3221"/>
      <c r="K3221"/>
      <c r="L3221"/>
      <c r="M3221"/>
      <c r="N3221"/>
      <c r="O3221"/>
      <c r="P3221"/>
      <c r="Q3221"/>
      <c r="R3221"/>
      <c r="S3221" s="35"/>
      <c r="T3221"/>
      <c r="U3221"/>
      <c r="V3221"/>
      <c r="W3221"/>
      <c r="X3221"/>
      <c r="Y3221"/>
      <c r="Z3221"/>
      <c r="AA3221"/>
      <c r="AB3221"/>
      <c r="AC3221" s="35"/>
      <c r="AD3221"/>
      <c r="AE3221"/>
      <c r="AF3221"/>
      <c r="AG3221"/>
      <c r="AH3221"/>
      <c r="AI3221"/>
      <c r="AJ3221"/>
      <c r="AK3221"/>
      <c r="AL3221"/>
      <c r="AM3221"/>
      <c r="AN3221"/>
    </row>
    <row r="3222" spans="1:40" ht="14.5" x14ac:dyDescent="0.35">
      <c r="A3222"/>
      <c r="B3222"/>
      <c r="C3222"/>
      <c r="D3222"/>
      <c r="E3222"/>
      <c r="F3222"/>
      <c r="G3222"/>
      <c r="H3222"/>
      <c r="I3222" s="35"/>
      <c r="J3222"/>
      <c r="K3222"/>
      <c r="L3222"/>
      <c r="M3222"/>
      <c r="N3222"/>
      <c r="O3222"/>
      <c r="P3222"/>
      <c r="Q3222"/>
      <c r="R3222"/>
      <c r="S3222" s="35"/>
      <c r="T3222"/>
      <c r="U3222"/>
      <c r="V3222"/>
      <c r="W3222"/>
      <c r="X3222"/>
      <c r="Y3222"/>
      <c r="Z3222"/>
      <c r="AA3222"/>
      <c r="AB3222"/>
      <c r="AC3222" s="35"/>
      <c r="AD3222"/>
      <c r="AE3222"/>
      <c r="AF3222"/>
      <c r="AG3222"/>
      <c r="AH3222"/>
      <c r="AI3222"/>
      <c r="AJ3222"/>
      <c r="AK3222"/>
      <c r="AL3222"/>
      <c r="AM3222"/>
      <c r="AN3222"/>
    </row>
    <row r="3223" spans="1:40" ht="14.5" x14ac:dyDescent="0.35">
      <c r="A3223"/>
      <c r="B3223"/>
      <c r="C3223"/>
      <c r="D3223"/>
      <c r="E3223"/>
      <c r="F3223"/>
      <c r="G3223"/>
      <c r="H3223"/>
      <c r="I3223" s="35"/>
      <c r="J3223"/>
      <c r="K3223"/>
      <c r="L3223"/>
      <c r="M3223"/>
      <c r="N3223"/>
      <c r="O3223"/>
      <c r="P3223"/>
      <c r="Q3223"/>
      <c r="R3223"/>
      <c r="S3223" s="35"/>
      <c r="T3223"/>
      <c r="U3223"/>
      <c r="V3223"/>
      <c r="W3223"/>
      <c r="X3223"/>
      <c r="Y3223"/>
      <c r="Z3223"/>
      <c r="AA3223"/>
      <c r="AB3223"/>
      <c r="AC3223" s="35"/>
      <c r="AD3223"/>
      <c r="AE3223"/>
      <c r="AF3223"/>
      <c r="AG3223"/>
      <c r="AH3223"/>
      <c r="AI3223"/>
      <c r="AJ3223"/>
      <c r="AK3223"/>
      <c r="AL3223"/>
      <c r="AM3223"/>
      <c r="AN3223"/>
    </row>
    <row r="3224" spans="1:40" ht="14.5" x14ac:dyDescent="0.35">
      <c r="A3224"/>
      <c r="B3224"/>
      <c r="C3224"/>
      <c r="D3224"/>
      <c r="E3224"/>
      <c r="F3224"/>
      <c r="G3224"/>
      <c r="H3224"/>
      <c r="I3224" s="35"/>
      <c r="J3224"/>
      <c r="K3224"/>
      <c r="L3224"/>
      <c r="M3224"/>
      <c r="N3224"/>
      <c r="O3224"/>
      <c r="P3224"/>
      <c r="Q3224"/>
      <c r="R3224"/>
      <c r="S3224" s="35"/>
      <c r="T3224"/>
      <c r="U3224"/>
      <c r="V3224"/>
      <c r="W3224"/>
      <c r="X3224"/>
      <c r="Y3224"/>
      <c r="Z3224"/>
      <c r="AA3224"/>
      <c r="AB3224"/>
      <c r="AC3224" s="35"/>
      <c r="AD3224"/>
      <c r="AE3224"/>
      <c r="AF3224"/>
      <c r="AG3224"/>
      <c r="AH3224"/>
      <c r="AI3224"/>
      <c r="AJ3224"/>
      <c r="AK3224"/>
      <c r="AL3224"/>
      <c r="AM3224"/>
      <c r="AN3224"/>
    </row>
    <row r="3225" spans="1:40" ht="14.5" x14ac:dyDescent="0.35">
      <c r="A3225"/>
      <c r="B3225"/>
      <c r="C3225"/>
      <c r="D3225"/>
      <c r="E3225"/>
      <c r="F3225"/>
      <c r="G3225"/>
      <c r="H3225"/>
      <c r="I3225" s="35"/>
      <c r="J3225"/>
      <c r="K3225"/>
      <c r="L3225"/>
      <c r="M3225"/>
      <c r="N3225"/>
      <c r="O3225"/>
      <c r="P3225"/>
      <c r="Q3225"/>
      <c r="R3225"/>
      <c r="S3225" s="35"/>
      <c r="T3225"/>
      <c r="U3225"/>
      <c r="V3225"/>
      <c r="W3225"/>
      <c r="X3225"/>
      <c r="Y3225"/>
      <c r="Z3225"/>
      <c r="AA3225"/>
      <c r="AB3225"/>
      <c r="AC3225" s="35"/>
      <c r="AD3225"/>
      <c r="AE3225"/>
      <c r="AF3225"/>
      <c r="AG3225"/>
      <c r="AH3225"/>
      <c r="AI3225"/>
      <c r="AJ3225"/>
      <c r="AK3225"/>
      <c r="AL3225"/>
      <c r="AM3225"/>
      <c r="AN3225"/>
    </row>
    <row r="3226" spans="1:40" ht="14.5" x14ac:dyDescent="0.35">
      <c r="A3226"/>
      <c r="B3226"/>
      <c r="C3226"/>
      <c r="D3226"/>
      <c r="E3226"/>
      <c r="F3226"/>
      <c r="G3226"/>
      <c r="H3226"/>
      <c r="I3226" s="35"/>
      <c r="J3226"/>
      <c r="K3226"/>
      <c r="L3226"/>
      <c r="M3226"/>
      <c r="N3226"/>
      <c r="O3226"/>
      <c r="P3226"/>
      <c r="Q3226"/>
      <c r="R3226"/>
      <c r="S3226" s="35"/>
      <c r="T3226"/>
      <c r="U3226"/>
      <c r="V3226"/>
      <c r="W3226"/>
      <c r="X3226"/>
      <c r="Y3226"/>
      <c r="Z3226"/>
      <c r="AA3226"/>
      <c r="AB3226"/>
      <c r="AC3226" s="35"/>
      <c r="AD3226"/>
      <c r="AE3226"/>
      <c r="AF3226"/>
      <c r="AG3226"/>
      <c r="AH3226"/>
      <c r="AI3226"/>
      <c r="AJ3226"/>
      <c r="AK3226"/>
      <c r="AL3226"/>
      <c r="AM3226"/>
      <c r="AN3226"/>
    </row>
    <row r="3227" spans="1:40" ht="14.5" x14ac:dyDescent="0.35">
      <c r="A3227"/>
      <c r="B3227"/>
      <c r="C3227"/>
      <c r="D3227"/>
      <c r="E3227"/>
      <c r="F3227"/>
      <c r="G3227"/>
      <c r="H3227"/>
      <c r="I3227" s="35"/>
      <c r="J3227"/>
      <c r="K3227"/>
      <c r="L3227"/>
      <c r="M3227"/>
      <c r="N3227"/>
      <c r="O3227"/>
      <c r="P3227"/>
      <c r="Q3227"/>
      <c r="R3227"/>
      <c r="S3227" s="35"/>
      <c r="T3227"/>
      <c r="U3227"/>
      <c r="V3227"/>
      <c r="W3227"/>
      <c r="X3227"/>
      <c r="Y3227"/>
      <c r="Z3227"/>
      <c r="AA3227"/>
      <c r="AB3227"/>
      <c r="AC3227" s="35"/>
      <c r="AD3227"/>
      <c r="AE3227"/>
      <c r="AF3227"/>
      <c r="AG3227"/>
      <c r="AH3227"/>
      <c r="AI3227"/>
      <c r="AJ3227"/>
      <c r="AK3227"/>
      <c r="AL3227"/>
      <c r="AM3227"/>
      <c r="AN3227"/>
    </row>
    <row r="3228" spans="1:40" ht="14.5" x14ac:dyDescent="0.35">
      <c r="A3228"/>
      <c r="B3228"/>
      <c r="C3228"/>
      <c r="D3228"/>
      <c r="E3228"/>
      <c r="F3228"/>
      <c r="G3228"/>
      <c r="H3228"/>
      <c r="I3228" s="35"/>
      <c r="J3228"/>
      <c r="K3228"/>
      <c r="L3228"/>
      <c r="M3228"/>
      <c r="N3228"/>
      <c r="O3228"/>
      <c r="P3228"/>
      <c r="Q3228"/>
      <c r="R3228"/>
      <c r="S3228" s="35"/>
      <c r="T3228"/>
      <c r="U3228"/>
      <c r="V3228"/>
      <c r="W3228"/>
      <c r="X3228"/>
      <c r="Y3228"/>
      <c r="Z3228"/>
      <c r="AA3228"/>
      <c r="AB3228"/>
      <c r="AC3228" s="35"/>
      <c r="AD3228"/>
      <c r="AE3228"/>
      <c r="AF3228"/>
      <c r="AG3228"/>
      <c r="AH3228"/>
      <c r="AI3228"/>
      <c r="AJ3228"/>
      <c r="AK3228"/>
      <c r="AL3228"/>
      <c r="AM3228"/>
      <c r="AN3228"/>
    </row>
    <row r="3229" spans="1:40" ht="14.5" x14ac:dyDescent="0.35">
      <c r="A3229"/>
      <c r="B3229"/>
      <c r="C3229"/>
      <c r="D3229"/>
      <c r="E3229"/>
      <c r="F3229"/>
      <c r="G3229"/>
      <c r="H3229"/>
      <c r="I3229" s="35"/>
      <c r="J3229"/>
      <c r="K3229"/>
      <c r="L3229"/>
      <c r="M3229"/>
      <c r="N3229"/>
      <c r="O3229"/>
      <c r="P3229"/>
      <c r="Q3229"/>
      <c r="R3229"/>
      <c r="S3229" s="35"/>
      <c r="T3229"/>
      <c r="U3229"/>
      <c r="V3229"/>
      <c r="W3229"/>
      <c r="X3229"/>
      <c r="Y3229"/>
      <c r="Z3229"/>
      <c r="AA3229"/>
      <c r="AB3229"/>
      <c r="AC3229" s="35"/>
      <c r="AD3229"/>
      <c r="AE3229"/>
      <c r="AF3229"/>
      <c r="AG3229"/>
      <c r="AH3229"/>
      <c r="AI3229"/>
      <c r="AJ3229"/>
      <c r="AK3229"/>
      <c r="AL3229"/>
      <c r="AM3229"/>
      <c r="AN3229"/>
    </row>
    <row r="3230" spans="1:40" ht="14.5" x14ac:dyDescent="0.35">
      <c r="A3230"/>
      <c r="B3230"/>
      <c r="C3230"/>
      <c r="D3230"/>
      <c r="E3230"/>
      <c r="F3230"/>
      <c r="G3230"/>
      <c r="H3230"/>
      <c r="I3230" s="35"/>
      <c r="J3230"/>
      <c r="K3230"/>
      <c r="L3230"/>
      <c r="M3230"/>
      <c r="N3230"/>
      <c r="O3230"/>
      <c r="P3230"/>
      <c r="Q3230"/>
      <c r="R3230"/>
      <c r="S3230" s="35"/>
      <c r="T3230"/>
      <c r="U3230"/>
      <c r="V3230"/>
      <c r="W3230"/>
      <c r="X3230"/>
      <c r="Y3230"/>
      <c r="Z3230"/>
      <c r="AA3230"/>
      <c r="AB3230"/>
      <c r="AC3230" s="35"/>
      <c r="AD3230"/>
      <c r="AE3230"/>
      <c r="AF3230"/>
      <c r="AG3230"/>
      <c r="AH3230"/>
      <c r="AI3230"/>
      <c r="AJ3230"/>
      <c r="AK3230"/>
      <c r="AL3230"/>
      <c r="AM3230"/>
      <c r="AN3230"/>
    </row>
    <row r="3231" spans="1:40" ht="14.5" x14ac:dyDescent="0.35">
      <c r="A3231"/>
      <c r="B3231"/>
      <c r="C3231"/>
      <c r="D3231"/>
      <c r="E3231"/>
      <c r="F3231"/>
      <c r="G3231"/>
      <c r="H3231"/>
      <c r="I3231" s="35"/>
      <c r="J3231"/>
      <c r="K3231"/>
      <c r="L3231"/>
      <c r="M3231"/>
      <c r="N3231"/>
      <c r="O3231"/>
      <c r="P3231"/>
      <c r="Q3231"/>
      <c r="R3231"/>
      <c r="S3231" s="35"/>
      <c r="T3231"/>
      <c r="U3231"/>
      <c r="V3231"/>
      <c r="W3231"/>
      <c r="X3231"/>
      <c r="Y3231"/>
      <c r="Z3231"/>
      <c r="AA3231"/>
      <c r="AB3231"/>
      <c r="AC3231" s="35"/>
      <c r="AD3231"/>
      <c r="AE3231"/>
      <c r="AF3231"/>
      <c r="AG3231"/>
      <c r="AH3231"/>
      <c r="AI3231"/>
      <c r="AJ3231"/>
      <c r="AK3231"/>
      <c r="AL3231"/>
      <c r="AM3231"/>
      <c r="AN3231"/>
    </row>
    <row r="3232" spans="1:40" ht="14.5" x14ac:dyDescent="0.35">
      <c r="A3232"/>
      <c r="B3232"/>
      <c r="C3232"/>
      <c r="D3232"/>
      <c r="E3232"/>
      <c r="F3232"/>
      <c r="G3232"/>
      <c r="H3232"/>
      <c r="I3232" s="35"/>
      <c r="J3232"/>
      <c r="K3232"/>
      <c r="L3232"/>
      <c r="M3232"/>
      <c r="N3232"/>
      <c r="O3232"/>
      <c r="P3232"/>
      <c r="Q3232"/>
      <c r="R3232"/>
      <c r="S3232" s="35"/>
      <c r="T3232"/>
      <c r="U3232"/>
      <c r="V3232"/>
      <c r="W3232"/>
      <c r="X3232"/>
      <c r="Y3232"/>
      <c r="Z3232"/>
      <c r="AA3232"/>
      <c r="AB3232"/>
      <c r="AC3232" s="35"/>
      <c r="AD3232"/>
      <c r="AE3232"/>
      <c r="AF3232"/>
      <c r="AG3232"/>
      <c r="AH3232"/>
      <c r="AI3232"/>
      <c r="AJ3232"/>
      <c r="AK3232"/>
      <c r="AL3232"/>
      <c r="AM3232"/>
      <c r="AN3232"/>
    </row>
    <row r="3233" spans="1:40" ht="14.5" x14ac:dyDescent="0.35">
      <c r="A3233"/>
      <c r="B3233"/>
      <c r="C3233"/>
      <c r="D3233"/>
      <c r="E3233"/>
      <c r="F3233"/>
      <c r="G3233"/>
      <c r="H3233"/>
      <c r="I3233" s="35"/>
      <c r="J3233"/>
      <c r="K3233"/>
      <c r="L3233"/>
      <c r="M3233"/>
      <c r="N3233"/>
      <c r="O3233"/>
      <c r="P3233"/>
      <c r="Q3233"/>
      <c r="R3233"/>
      <c r="S3233" s="35"/>
      <c r="T3233"/>
      <c r="U3233"/>
      <c r="V3233"/>
      <c r="W3233"/>
      <c r="X3233"/>
      <c r="Y3233"/>
      <c r="Z3233"/>
      <c r="AA3233"/>
      <c r="AB3233"/>
      <c r="AC3233" s="35"/>
      <c r="AD3233"/>
      <c r="AE3233"/>
      <c r="AF3233"/>
      <c r="AG3233"/>
      <c r="AH3233"/>
      <c r="AI3233"/>
      <c r="AJ3233"/>
      <c r="AK3233"/>
      <c r="AL3233"/>
      <c r="AM3233"/>
      <c r="AN3233"/>
    </row>
    <row r="3234" spans="1:40" ht="14.5" x14ac:dyDescent="0.35">
      <c r="A3234"/>
      <c r="B3234"/>
      <c r="C3234"/>
      <c r="D3234"/>
      <c r="E3234"/>
      <c r="F3234"/>
      <c r="G3234"/>
      <c r="H3234"/>
      <c r="I3234" s="35"/>
      <c r="J3234"/>
      <c r="K3234"/>
      <c r="L3234"/>
      <c r="M3234"/>
      <c r="N3234"/>
      <c r="O3234"/>
      <c r="P3234"/>
      <c r="Q3234"/>
      <c r="R3234"/>
      <c r="S3234" s="35"/>
      <c r="T3234"/>
      <c r="U3234"/>
      <c r="V3234"/>
      <c r="W3234"/>
      <c r="X3234"/>
      <c r="Y3234"/>
      <c r="Z3234"/>
      <c r="AA3234"/>
      <c r="AB3234"/>
      <c r="AC3234" s="35"/>
      <c r="AD3234"/>
      <c r="AE3234"/>
      <c r="AF3234"/>
      <c r="AG3234"/>
      <c r="AH3234"/>
      <c r="AI3234"/>
      <c r="AJ3234"/>
      <c r="AK3234"/>
      <c r="AL3234"/>
      <c r="AM3234"/>
      <c r="AN3234"/>
    </row>
    <row r="3235" spans="1:40" ht="14.5" x14ac:dyDescent="0.35">
      <c r="A3235"/>
      <c r="B3235"/>
      <c r="C3235"/>
      <c r="D3235"/>
      <c r="E3235"/>
      <c r="F3235"/>
      <c r="G3235"/>
      <c r="H3235"/>
      <c r="I3235" s="35"/>
      <c r="J3235"/>
      <c r="K3235"/>
      <c r="L3235"/>
      <c r="M3235"/>
      <c r="N3235"/>
      <c r="O3235"/>
      <c r="P3235"/>
      <c r="Q3235"/>
      <c r="R3235"/>
      <c r="S3235" s="35"/>
      <c r="T3235"/>
      <c r="U3235"/>
      <c r="V3235"/>
      <c r="W3235"/>
      <c r="X3235"/>
      <c r="Y3235"/>
      <c r="Z3235"/>
      <c r="AA3235"/>
      <c r="AB3235"/>
      <c r="AC3235" s="35"/>
      <c r="AD3235"/>
      <c r="AE3235"/>
      <c r="AF3235"/>
      <c r="AG3235"/>
      <c r="AH3235"/>
      <c r="AI3235"/>
      <c r="AJ3235"/>
      <c r="AK3235"/>
      <c r="AL3235"/>
      <c r="AM3235"/>
      <c r="AN3235"/>
    </row>
  </sheetData>
  <autoFilter ref="A5:BD2734" xr:uid="{0147C605-AB68-48FF-A99F-0E07497D1710}">
    <sortState xmlns:xlrd2="http://schemas.microsoft.com/office/spreadsheetml/2017/richdata2" ref="A6:BD2734">
      <sortCondition descending="1" ref="E6:E2734"/>
      <sortCondition ref="B6:B2734"/>
      <sortCondition ref="A6:A2734"/>
      <sortCondition descending="1" ref="G6:G2734"/>
    </sortState>
  </autoFilter>
  <sortState xmlns:xlrd2="http://schemas.microsoft.com/office/spreadsheetml/2017/richdata2" ref="A6:BD2734">
    <sortCondition descending="1" ref="E6:E2734"/>
    <sortCondition ref="B6:B2734"/>
    <sortCondition ref="A6:A2734"/>
    <sortCondition descending="1" ref="G6:G2734"/>
  </sortState>
  <mergeCells count="44">
    <mergeCell ref="BC2:BC3"/>
    <mergeCell ref="AX2:AX3"/>
    <mergeCell ref="AY2:AY3"/>
    <mergeCell ref="AZ2:AZ3"/>
    <mergeCell ref="BA2:BA3"/>
    <mergeCell ref="BB2:BB3"/>
    <mergeCell ref="AS2:AS3"/>
    <mergeCell ref="AT2:AT3"/>
    <mergeCell ref="AU2:AU3"/>
    <mergeCell ref="AV2:AV3"/>
    <mergeCell ref="AW2:AW3"/>
    <mergeCell ref="H1:H4"/>
    <mergeCell ref="M1:M4"/>
    <mergeCell ref="K2:K3"/>
    <mergeCell ref="L2:L3"/>
    <mergeCell ref="AJ2:AJ3"/>
    <mergeCell ref="AK2:AK3"/>
    <mergeCell ref="N2:N3"/>
    <mergeCell ref="O2:O3"/>
    <mergeCell ref="P2:P3"/>
    <mergeCell ref="Q2:Q3"/>
    <mergeCell ref="R2:R3"/>
    <mergeCell ref="AD2:AD3"/>
    <mergeCell ref="AE2:AE3"/>
    <mergeCell ref="AH2:AH3"/>
    <mergeCell ref="AL2:AL3"/>
    <mergeCell ref="AM2:AM3"/>
    <mergeCell ref="AF2:AF3"/>
    <mergeCell ref="AG2:AG3"/>
    <mergeCell ref="AI2:AI3"/>
    <mergeCell ref="AR2:AR3"/>
    <mergeCell ref="J2:J3"/>
    <mergeCell ref="T2:T3"/>
    <mergeCell ref="AP2:AP3"/>
    <mergeCell ref="AQ2:AQ3"/>
    <mergeCell ref="Z2:Z3"/>
    <mergeCell ref="AA2:AA3"/>
    <mergeCell ref="AB2:AB3"/>
    <mergeCell ref="W1:W4"/>
    <mergeCell ref="U2:U3"/>
    <mergeCell ref="V2:V3"/>
    <mergeCell ref="X2:X3"/>
    <mergeCell ref="Y2:Y3"/>
    <mergeCell ref="AN2:AN3"/>
  </mergeCells>
  <conditionalFormatting sqref="F1601:F1611">
    <cfRule type="duplicateValues" dxfId="49" priority="247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70"/>
  <sheetViews>
    <sheetView workbookViewId="0">
      <selection activeCell="M12" sqref="M12"/>
    </sheetView>
  </sheetViews>
  <sheetFormatPr defaultRowHeight="14.5" x14ac:dyDescent="0.35"/>
  <cols>
    <col min="1" max="1" width="9.08984375" bestFit="1" customWidth="1"/>
    <col min="2" max="2" width="6.36328125" bestFit="1" customWidth="1"/>
    <col min="3" max="3" width="12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76</v>
      </c>
      <c r="B2" s="99" t="s">
        <v>36</v>
      </c>
      <c r="C2" s="99" t="s">
        <v>134</v>
      </c>
      <c r="D2" s="99" t="s">
        <v>135</v>
      </c>
      <c r="E2" s="99" t="s">
        <v>39</v>
      </c>
      <c r="F2" s="99">
        <v>999773830</v>
      </c>
      <c r="G2" s="99">
        <v>550</v>
      </c>
    </row>
    <row r="3" spans="1:7" x14ac:dyDescent="0.35">
      <c r="A3" s="99" t="s">
        <v>76</v>
      </c>
      <c r="B3" s="99" t="s">
        <v>36</v>
      </c>
      <c r="C3" s="99" t="s">
        <v>93</v>
      </c>
      <c r="D3" s="99" t="s">
        <v>95</v>
      </c>
      <c r="E3" s="99" t="s">
        <v>39</v>
      </c>
      <c r="F3" s="99">
        <v>999713548</v>
      </c>
      <c r="G3" s="99">
        <v>370</v>
      </c>
    </row>
    <row r="4" spans="1:7" x14ac:dyDescent="0.35">
      <c r="A4" s="99" t="s">
        <v>76</v>
      </c>
      <c r="B4" s="99" t="s">
        <v>36</v>
      </c>
      <c r="C4" s="99" t="s">
        <v>85</v>
      </c>
      <c r="D4" s="99" t="s">
        <v>86</v>
      </c>
      <c r="E4" s="99" t="s">
        <v>39</v>
      </c>
      <c r="F4" s="99">
        <v>999708469</v>
      </c>
      <c r="G4" s="99">
        <v>299</v>
      </c>
    </row>
    <row r="5" spans="1:7" x14ac:dyDescent="0.35">
      <c r="A5" s="99" t="s">
        <v>76</v>
      </c>
      <c r="B5" s="99" t="s">
        <v>36</v>
      </c>
      <c r="C5" s="99" t="s">
        <v>2341</v>
      </c>
      <c r="D5" s="99" t="s">
        <v>133</v>
      </c>
      <c r="E5" s="99" t="s">
        <v>39</v>
      </c>
      <c r="F5" s="99">
        <v>999926811</v>
      </c>
      <c r="G5" s="99">
        <v>240</v>
      </c>
    </row>
    <row r="6" spans="1:7" x14ac:dyDescent="0.35">
      <c r="A6" s="99" t="s">
        <v>76</v>
      </c>
      <c r="B6" s="99" t="s">
        <v>36</v>
      </c>
      <c r="C6" s="99" t="s">
        <v>102</v>
      </c>
      <c r="D6" s="99" t="s">
        <v>103</v>
      </c>
      <c r="E6" s="99" t="s">
        <v>39</v>
      </c>
      <c r="F6" s="99">
        <v>999727284</v>
      </c>
      <c r="G6" s="99">
        <v>135</v>
      </c>
    </row>
    <row r="7" spans="1:7" x14ac:dyDescent="0.35">
      <c r="A7" s="99" t="s">
        <v>76</v>
      </c>
      <c r="B7" s="99" t="s">
        <v>36</v>
      </c>
      <c r="C7" s="99" t="s">
        <v>1319</v>
      </c>
      <c r="D7" s="99" t="s">
        <v>1320</v>
      </c>
      <c r="E7" s="99" t="s">
        <v>39</v>
      </c>
      <c r="F7" s="99">
        <v>999921188</v>
      </c>
      <c r="G7" s="99">
        <v>114</v>
      </c>
    </row>
    <row r="8" spans="1:7" x14ac:dyDescent="0.35">
      <c r="A8" s="99" t="s">
        <v>76</v>
      </c>
      <c r="B8" s="99" t="s">
        <v>36</v>
      </c>
      <c r="C8" s="99" t="s">
        <v>167</v>
      </c>
      <c r="D8" s="99" t="s">
        <v>90</v>
      </c>
      <c r="E8" s="99" t="s">
        <v>39</v>
      </c>
      <c r="F8" s="99">
        <v>999818697</v>
      </c>
      <c r="G8" s="99">
        <v>110</v>
      </c>
    </row>
    <row r="9" spans="1:7" x14ac:dyDescent="0.35">
      <c r="A9" s="100" t="s">
        <v>76</v>
      </c>
      <c r="B9" s="100" t="s">
        <v>36</v>
      </c>
      <c r="C9" s="100" t="s">
        <v>2843</v>
      </c>
      <c r="D9" s="100" t="s">
        <v>2844</v>
      </c>
      <c r="E9" s="100" t="s">
        <v>39</v>
      </c>
      <c r="F9" s="100">
        <v>999722448</v>
      </c>
      <c r="G9" s="99">
        <v>105</v>
      </c>
    </row>
    <row r="10" spans="1:7" x14ac:dyDescent="0.35">
      <c r="A10" s="99" t="s">
        <v>76</v>
      </c>
      <c r="B10" s="99" t="s">
        <v>36</v>
      </c>
      <c r="C10" s="99" t="s">
        <v>441</v>
      </c>
      <c r="D10" s="99" t="s">
        <v>442</v>
      </c>
      <c r="E10" s="99" t="s">
        <v>39</v>
      </c>
      <c r="F10" s="99">
        <v>999887609</v>
      </c>
      <c r="G10" s="99">
        <v>90</v>
      </c>
    </row>
    <row r="11" spans="1:7" x14ac:dyDescent="0.35">
      <c r="A11" s="99" t="s">
        <v>76</v>
      </c>
      <c r="B11" s="99" t="s">
        <v>36</v>
      </c>
      <c r="C11" s="99" t="s">
        <v>112</v>
      </c>
      <c r="D11" s="99" t="s">
        <v>68</v>
      </c>
      <c r="E11" s="99" t="s">
        <v>39</v>
      </c>
      <c r="F11" s="99">
        <v>999733675</v>
      </c>
      <c r="G11" s="99">
        <v>85</v>
      </c>
    </row>
    <row r="12" spans="1:7" x14ac:dyDescent="0.35">
      <c r="A12" s="99" t="s">
        <v>76</v>
      </c>
      <c r="B12" s="99" t="s">
        <v>36</v>
      </c>
      <c r="C12" s="99" t="s">
        <v>503</v>
      </c>
      <c r="D12" s="99" t="s">
        <v>504</v>
      </c>
      <c r="E12" s="99" t="s">
        <v>39</v>
      </c>
      <c r="F12" s="99">
        <v>999893449</v>
      </c>
      <c r="G12" s="99">
        <v>85</v>
      </c>
    </row>
    <row r="13" spans="1:7" x14ac:dyDescent="0.35">
      <c r="A13" s="100" t="s">
        <v>76</v>
      </c>
      <c r="B13" s="100" t="s">
        <v>36</v>
      </c>
      <c r="C13" s="100" t="s">
        <v>69</v>
      </c>
      <c r="D13" s="100" t="s">
        <v>70</v>
      </c>
      <c r="E13" s="100" t="s">
        <v>39</v>
      </c>
      <c r="F13" s="100">
        <v>999701085</v>
      </c>
      <c r="G13" s="99">
        <v>68</v>
      </c>
    </row>
    <row r="14" spans="1:7" x14ac:dyDescent="0.35">
      <c r="A14" s="100" t="s">
        <v>76</v>
      </c>
      <c r="B14" s="100" t="s">
        <v>36</v>
      </c>
      <c r="C14" s="100" t="s">
        <v>3100</v>
      </c>
      <c r="D14" s="100" t="s">
        <v>101</v>
      </c>
      <c r="E14" s="100" t="s">
        <v>39</v>
      </c>
      <c r="F14" s="100">
        <v>999884956</v>
      </c>
      <c r="G14" s="99">
        <v>68</v>
      </c>
    </row>
    <row r="15" spans="1:7" x14ac:dyDescent="0.35">
      <c r="A15" s="99" t="s">
        <v>76</v>
      </c>
      <c r="B15" s="99" t="s">
        <v>36</v>
      </c>
      <c r="C15" s="99" t="s">
        <v>395</v>
      </c>
      <c r="D15" s="99" t="s">
        <v>237</v>
      </c>
      <c r="E15" s="99" t="s">
        <v>39</v>
      </c>
      <c r="F15" s="99">
        <v>999882071</v>
      </c>
      <c r="G15" s="99">
        <v>54</v>
      </c>
    </row>
    <row r="16" spans="1:7" x14ac:dyDescent="0.35">
      <c r="A16" s="102" t="s">
        <v>76</v>
      </c>
      <c r="B16" s="102" t="s">
        <v>36</v>
      </c>
      <c r="C16" s="102" t="s">
        <v>77</v>
      </c>
      <c r="D16" s="102" t="s">
        <v>1859</v>
      </c>
      <c r="E16" s="102" t="s">
        <v>39</v>
      </c>
      <c r="F16" s="99">
        <v>999927158</v>
      </c>
      <c r="G16" s="99">
        <v>45</v>
      </c>
    </row>
    <row r="17" spans="1:7" x14ac:dyDescent="0.35">
      <c r="A17" s="100" t="s">
        <v>76</v>
      </c>
      <c r="B17" s="100" t="s">
        <v>36</v>
      </c>
      <c r="C17" s="100" t="s">
        <v>77</v>
      </c>
      <c r="D17" s="100" t="s">
        <v>78</v>
      </c>
      <c r="E17" s="100" t="s">
        <v>39</v>
      </c>
      <c r="F17" s="100">
        <v>999702413</v>
      </c>
      <c r="G17" s="99">
        <v>30</v>
      </c>
    </row>
    <row r="18" spans="1:7" x14ac:dyDescent="0.35">
      <c r="A18" s="100" t="s">
        <v>76</v>
      </c>
      <c r="B18" s="100" t="s">
        <v>36</v>
      </c>
      <c r="C18" s="100" t="s">
        <v>3529</v>
      </c>
      <c r="D18" s="100" t="s">
        <v>177</v>
      </c>
      <c r="E18" s="100" t="s">
        <v>39</v>
      </c>
      <c r="F18" s="100">
        <v>999930599</v>
      </c>
      <c r="G18" s="99">
        <v>30</v>
      </c>
    </row>
    <row r="19" spans="1:7" x14ac:dyDescent="0.35">
      <c r="A19" s="99" t="s">
        <v>76</v>
      </c>
      <c r="B19" s="99" t="s">
        <v>36</v>
      </c>
      <c r="C19" s="99" t="s">
        <v>136</v>
      </c>
      <c r="D19" s="99" t="s">
        <v>137</v>
      </c>
      <c r="E19" s="99" t="s">
        <v>39</v>
      </c>
      <c r="F19" s="99">
        <v>999779919</v>
      </c>
      <c r="G19" s="99">
        <v>29.5</v>
      </c>
    </row>
    <row r="20" spans="1:7" x14ac:dyDescent="0.35">
      <c r="A20" s="100" t="s">
        <v>76</v>
      </c>
      <c r="B20" s="100" t="s">
        <v>217</v>
      </c>
      <c r="C20" s="100" t="s">
        <v>1276</v>
      </c>
      <c r="D20" s="100" t="s">
        <v>3191</v>
      </c>
      <c r="E20" s="100" t="s">
        <v>39</v>
      </c>
      <c r="F20" s="100">
        <v>999929237</v>
      </c>
      <c r="G20" s="99">
        <v>30</v>
      </c>
    </row>
    <row r="21" spans="1:7" x14ac:dyDescent="0.35">
      <c r="A21" s="100" t="s">
        <v>76</v>
      </c>
      <c r="B21" s="100" t="s">
        <v>217</v>
      </c>
      <c r="C21" s="100" t="s">
        <v>3020</v>
      </c>
      <c r="D21" s="100" t="s">
        <v>666</v>
      </c>
      <c r="E21" s="100" t="s">
        <v>39</v>
      </c>
      <c r="F21" s="100">
        <v>999929769</v>
      </c>
      <c r="G21" s="99">
        <v>30</v>
      </c>
    </row>
    <row r="22" spans="1:7" x14ac:dyDescent="0.35">
      <c r="A22" s="100" t="s">
        <v>76</v>
      </c>
      <c r="B22" s="100" t="s">
        <v>41</v>
      </c>
      <c r="C22" s="100" t="s">
        <v>2323</v>
      </c>
      <c r="D22" s="100" t="s">
        <v>2322</v>
      </c>
      <c r="E22" s="100" t="s">
        <v>39</v>
      </c>
      <c r="F22" s="100">
        <v>999926751</v>
      </c>
      <c r="G22" s="99">
        <v>72</v>
      </c>
    </row>
    <row r="23" spans="1:7" x14ac:dyDescent="0.35">
      <c r="A23" s="99" t="s">
        <v>76</v>
      </c>
      <c r="B23" s="99" t="s">
        <v>41</v>
      </c>
      <c r="C23" s="99" t="s">
        <v>1768</v>
      </c>
      <c r="D23" s="99" t="s">
        <v>2603</v>
      </c>
      <c r="E23" s="99" t="s">
        <v>39</v>
      </c>
      <c r="F23" s="99">
        <v>999927819</v>
      </c>
      <c r="G23" s="99">
        <v>35</v>
      </c>
    </row>
    <row r="24" spans="1:7" x14ac:dyDescent="0.35">
      <c r="A24" s="100" t="s">
        <v>76</v>
      </c>
      <c r="B24" s="100" t="s">
        <v>41</v>
      </c>
      <c r="C24" s="100" t="s">
        <v>3618</v>
      </c>
      <c r="D24" s="100" t="s">
        <v>2733</v>
      </c>
      <c r="E24" s="100" t="s">
        <v>39</v>
      </c>
      <c r="F24" s="100">
        <v>999928661</v>
      </c>
      <c r="G24" s="99">
        <v>30</v>
      </c>
    </row>
    <row r="25" spans="1:7" x14ac:dyDescent="0.35">
      <c r="A25" s="100" t="s">
        <v>76</v>
      </c>
      <c r="B25" s="100" t="s">
        <v>41</v>
      </c>
      <c r="C25" s="100" t="s">
        <v>3131</v>
      </c>
      <c r="D25" s="100" t="s">
        <v>2238</v>
      </c>
      <c r="E25" s="100" t="s">
        <v>39</v>
      </c>
      <c r="F25" s="100">
        <v>999931473</v>
      </c>
      <c r="G25" s="99">
        <v>30</v>
      </c>
    </row>
    <row r="26" spans="1:7" x14ac:dyDescent="0.35">
      <c r="A26" s="100" t="s">
        <v>76</v>
      </c>
      <c r="B26" s="100" t="s">
        <v>199</v>
      </c>
      <c r="C26" s="100" t="s">
        <v>574</v>
      </c>
      <c r="D26" s="100" t="s">
        <v>3506</v>
      </c>
      <c r="E26" s="100" t="s">
        <v>39</v>
      </c>
      <c r="F26" s="100">
        <v>999931565</v>
      </c>
      <c r="G26" s="99">
        <v>60</v>
      </c>
    </row>
    <row r="27" spans="1:7" x14ac:dyDescent="0.35">
      <c r="A27" s="100" t="s">
        <v>76</v>
      </c>
      <c r="B27" s="100" t="s">
        <v>199</v>
      </c>
      <c r="C27" s="100" t="s">
        <v>3530</v>
      </c>
      <c r="D27" s="100" t="s">
        <v>3507</v>
      </c>
      <c r="E27" s="100" t="s">
        <v>39</v>
      </c>
      <c r="F27" s="100">
        <v>999931034</v>
      </c>
      <c r="G27" s="99">
        <v>45</v>
      </c>
    </row>
    <row r="28" spans="1:7" x14ac:dyDescent="0.35">
      <c r="A28" s="102" t="s">
        <v>76</v>
      </c>
      <c r="B28" s="102" t="s">
        <v>199</v>
      </c>
      <c r="C28" s="102" t="s">
        <v>279</v>
      </c>
      <c r="D28" s="102" t="s">
        <v>1348</v>
      </c>
      <c r="E28" s="102" t="s">
        <v>39</v>
      </c>
      <c r="F28" s="99">
        <v>999921362</v>
      </c>
      <c r="G28" s="99">
        <v>40</v>
      </c>
    </row>
    <row r="29" spans="1:7" x14ac:dyDescent="0.35">
      <c r="A29" s="100" t="s">
        <v>76</v>
      </c>
      <c r="B29" s="100" t="s">
        <v>199</v>
      </c>
      <c r="C29" s="100" t="s">
        <v>3531</v>
      </c>
      <c r="D29" s="100" t="s">
        <v>3532</v>
      </c>
      <c r="E29" s="100" t="s">
        <v>39</v>
      </c>
      <c r="F29" s="100">
        <v>999931271</v>
      </c>
      <c r="G29" s="99">
        <v>34</v>
      </c>
    </row>
    <row r="30" spans="1:7" x14ac:dyDescent="0.35">
      <c r="A30" s="99" t="s">
        <v>76</v>
      </c>
      <c r="B30" s="99" t="s">
        <v>199</v>
      </c>
      <c r="C30" s="99" t="s">
        <v>861</v>
      </c>
      <c r="D30" s="99" t="s">
        <v>428</v>
      </c>
      <c r="E30" s="99" t="s">
        <v>39</v>
      </c>
      <c r="F30" s="99">
        <v>999922764</v>
      </c>
      <c r="G30" s="99">
        <v>30</v>
      </c>
    </row>
    <row r="31" spans="1:7" x14ac:dyDescent="0.35">
      <c r="A31" s="115" t="s">
        <v>76</v>
      </c>
      <c r="B31" s="115" t="s">
        <v>199</v>
      </c>
      <c r="C31" s="115" t="s">
        <v>3067</v>
      </c>
      <c r="D31" s="115" t="s">
        <v>428</v>
      </c>
      <c r="E31" s="115" t="s">
        <v>39</v>
      </c>
      <c r="F31" s="115">
        <v>999930497</v>
      </c>
      <c r="G31" s="99">
        <v>30</v>
      </c>
    </row>
    <row r="32" spans="1:7" x14ac:dyDescent="0.35">
      <c r="A32" s="99" t="s">
        <v>76</v>
      </c>
      <c r="B32" s="99" t="s">
        <v>36</v>
      </c>
      <c r="C32" s="99" t="s">
        <v>122</v>
      </c>
      <c r="D32" s="99" t="s">
        <v>123</v>
      </c>
      <c r="E32" s="99" t="s">
        <v>54</v>
      </c>
      <c r="F32" s="99">
        <v>999742820</v>
      </c>
      <c r="G32" s="99">
        <v>900</v>
      </c>
    </row>
    <row r="33" spans="1:7" x14ac:dyDescent="0.35">
      <c r="A33" s="99" t="s">
        <v>76</v>
      </c>
      <c r="B33" s="99" t="s">
        <v>36</v>
      </c>
      <c r="C33" s="99" t="s">
        <v>473</v>
      </c>
      <c r="D33" s="99" t="s">
        <v>88</v>
      </c>
      <c r="E33" s="99" t="s">
        <v>54</v>
      </c>
      <c r="F33" s="99">
        <v>999891063</v>
      </c>
      <c r="G33" s="99">
        <v>505</v>
      </c>
    </row>
    <row r="34" spans="1:7" x14ac:dyDescent="0.35">
      <c r="A34" s="99" t="s">
        <v>76</v>
      </c>
      <c r="B34" s="99" t="s">
        <v>36</v>
      </c>
      <c r="C34" s="99" t="s">
        <v>208</v>
      </c>
      <c r="D34" s="99" t="s">
        <v>90</v>
      </c>
      <c r="E34" s="99" t="s">
        <v>54</v>
      </c>
      <c r="F34" s="99">
        <v>999846042</v>
      </c>
      <c r="G34" s="99">
        <v>453</v>
      </c>
    </row>
    <row r="35" spans="1:7" x14ac:dyDescent="0.35">
      <c r="A35" s="99" t="s">
        <v>76</v>
      </c>
      <c r="B35" s="99" t="s">
        <v>36</v>
      </c>
      <c r="C35" s="99" t="s">
        <v>426</v>
      </c>
      <c r="D35" s="99" t="s">
        <v>123</v>
      </c>
      <c r="E35" s="99" t="s">
        <v>54</v>
      </c>
      <c r="F35" s="99">
        <v>999885463</v>
      </c>
      <c r="G35" s="99">
        <v>421</v>
      </c>
    </row>
    <row r="36" spans="1:7" x14ac:dyDescent="0.35">
      <c r="A36" s="99" t="s">
        <v>76</v>
      </c>
      <c r="B36" s="99" t="s">
        <v>36</v>
      </c>
      <c r="C36" s="99" t="s">
        <v>932</v>
      </c>
      <c r="D36" s="99" t="s">
        <v>578</v>
      </c>
      <c r="E36" s="99" t="s">
        <v>54</v>
      </c>
      <c r="F36" s="99">
        <v>999917173</v>
      </c>
      <c r="G36" s="99">
        <v>404.5</v>
      </c>
    </row>
    <row r="37" spans="1:7" x14ac:dyDescent="0.35">
      <c r="A37" s="99" t="s">
        <v>76</v>
      </c>
      <c r="B37" s="99" t="s">
        <v>36</v>
      </c>
      <c r="C37" s="99" t="s">
        <v>516</v>
      </c>
      <c r="D37" s="99" t="s">
        <v>556</v>
      </c>
      <c r="E37" s="99" t="s">
        <v>54</v>
      </c>
      <c r="F37" s="99">
        <v>999897957</v>
      </c>
      <c r="G37" s="99">
        <v>353</v>
      </c>
    </row>
    <row r="38" spans="1:7" x14ac:dyDescent="0.35">
      <c r="A38" s="99" t="s">
        <v>76</v>
      </c>
      <c r="B38" s="99" t="s">
        <v>36</v>
      </c>
      <c r="C38" s="99" t="s">
        <v>516</v>
      </c>
      <c r="D38" s="99" t="s">
        <v>517</v>
      </c>
      <c r="E38" s="99" t="s">
        <v>54</v>
      </c>
      <c r="F38" s="99">
        <v>999895211</v>
      </c>
      <c r="G38" s="99">
        <v>307</v>
      </c>
    </row>
    <row r="39" spans="1:7" x14ac:dyDescent="0.35">
      <c r="A39" s="99" t="s">
        <v>76</v>
      </c>
      <c r="B39" s="99" t="s">
        <v>36</v>
      </c>
      <c r="C39" s="99" t="s">
        <v>553</v>
      </c>
      <c r="D39" s="99" t="s">
        <v>210</v>
      </c>
      <c r="E39" s="99" t="s">
        <v>54</v>
      </c>
      <c r="F39" s="99">
        <v>999910502</v>
      </c>
      <c r="G39" s="99">
        <v>284</v>
      </c>
    </row>
    <row r="40" spans="1:7" x14ac:dyDescent="0.35">
      <c r="A40" s="99" t="s">
        <v>76</v>
      </c>
      <c r="B40" s="99" t="s">
        <v>36</v>
      </c>
      <c r="C40" s="99" t="s">
        <v>228</v>
      </c>
      <c r="D40" s="99" t="s">
        <v>229</v>
      </c>
      <c r="E40" s="99" t="s">
        <v>54</v>
      </c>
      <c r="F40" s="99">
        <v>999856717</v>
      </c>
      <c r="G40" s="99">
        <v>250</v>
      </c>
    </row>
    <row r="41" spans="1:7" x14ac:dyDescent="0.35">
      <c r="A41" s="99" t="s">
        <v>76</v>
      </c>
      <c r="B41" s="100" t="s">
        <v>36</v>
      </c>
      <c r="C41" s="100" t="s">
        <v>126</v>
      </c>
      <c r="D41" s="100" t="s">
        <v>235</v>
      </c>
      <c r="E41" s="100" t="s">
        <v>54</v>
      </c>
      <c r="F41" s="100">
        <v>999857180</v>
      </c>
      <c r="G41" s="99">
        <v>250</v>
      </c>
    </row>
    <row r="42" spans="1:7" x14ac:dyDescent="0.35">
      <c r="A42" s="99" t="s">
        <v>76</v>
      </c>
      <c r="B42" s="99" t="s">
        <v>36</v>
      </c>
      <c r="C42" s="99" t="s">
        <v>236</v>
      </c>
      <c r="D42" s="99" t="s">
        <v>237</v>
      </c>
      <c r="E42" s="99" t="s">
        <v>54</v>
      </c>
      <c r="F42" s="99">
        <v>999857321</v>
      </c>
      <c r="G42" s="99">
        <v>233</v>
      </c>
    </row>
    <row r="43" spans="1:7" x14ac:dyDescent="0.35">
      <c r="A43" s="99" t="s">
        <v>76</v>
      </c>
      <c r="B43" s="99" t="s">
        <v>36</v>
      </c>
      <c r="C43" s="99" t="s">
        <v>396</v>
      </c>
      <c r="D43" s="99" t="s">
        <v>397</v>
      </c>
      <c r="E43" s="99" t="s">
        <v>54</v>
      </c>
      <c r="F43" s="99">
        <v>999882124</v>
      </c>
      <c r="G43" s="99">
        <v>224</v>
      </c>
    </row>
    <row r="44" spans="1:7" x14ac:dyDescent="0.35">
      <c r="A44" s="99" t="s">
        <v>76</v>
      </c>
      <c r="B44" s="100" t="s">
        <v>36</v>
      </c>
      <c r="C44" s="100" t="s">
        <v>1256</v>
      </c>
      <c r="D44" s="100" t="s">
        <v>1257</v>
      </c>
      <c r="E44" s="100" t="s">
        <v>54</v>
      </c>
      <c r="F44" s="100">
        <v>999920484</v>
      </c>
      <c r="G44" s="99">
        <v>222</v>
      </c>
    </row>
    <row r="45" spans="1:7" x14ac:dyDescent="0.35">
      <c r="A45" s="99" t="s">
        <v>76</v>
      </c>
      <c r="B45" s="99" t="s">
        <v>36</v>
      </c>
      <c r="C45" s="99" t="s">
        <v>251</v>
      </c>
      <c r="D45" s="99" t="s">
        <v>252</v>
      </c>
      <c r="E45" s="99" t="s">
        <v>54</v>
      </c>
      <c r="F45" s="99">
        <v>999859441</v>
      </c>
      <c r="G45" s="99">
        <v>211</v>
      </c>
    </row>
    <row r="46" spans="1:7" x14ac:dyDescent="0.35">
      <c r="A46" s="99" t="s">
        <v>76</v>
      </c>
      <c r="B46" s="99" t="s">
        <v>36</v>
      </c>
      <c r="C46" s="99" t="s">
        <v>589</v>
      </c>
      <c r="D46" s="99" t="s">
        <v>590</v>
      </c>
      <c r="E46" s="99" t="s">
        <v>54</v>
      </c>
      <c r="F46" s="99">
        <v>999901969</v>
      </c>
      <c r="G46" s="99">
        <v>204</v>
      </c>
    </row>
    <row r="47" spans="1:7" x14ac:dyDescent="0.35">
      <c r="A47" s="99" t="s">
        <v>76</v>
      </c>
      <c r="B47" s="100" t="s">
        <v>36</v>
      </c>
      <c r="C47" s="100" t="s">
        <v>1203</v>
      </c>
      <c r="D47" s="100" t="s">
        <v>1204</v>
      </c>
      <c r="E47" s="100" t="s">
        <v>54</v>
      </c>
      <c r="F47" s="100">
        <v>999919785</v>
      </c>
      <c r="G47" s="99">
        <v>174</v>
      </c>
    </row>
    <row r="48" spans="1:7" x14ac:dyDescent="0.35">
      <c r="A48" s="99" t="s">
        <v>76</v>
      </c>
      <c r="B48" s="99" t="s">
        <v>36</v>
      </c>
      <c r="C48" s="99" t="s">
        <v>1016</v>
      </c>
      <c r="D48" s="99" t="s">
        <v>1017</v>
      </c>
      <c r="E48" s="99" t="s">
        <v>54</v>
      </c>
      <c r="F48" s="99">
        <v>999918201</v>
      </c>
      <c r="G48" s="99">
        <v>141</v>
      </c>
    </row>
    <row r="49" spans="1:7" x14ac:dyDescent="0.35">
      <c r="A49" s="99" t="s">
        <v>76</v>
      </c>
      <c r="B49" s="102" t="s">
        <v>36</v>
      </c>
      <c r="C49" s="102" t="s">
        <v>712</v>
      </c>
      <c r="D49" s="102" t="s">
        <v>713</v>
      </c>
      <c r="E49" s="102" t="s">
        <v>54</v>
      </c>
      <c r="F49" s="99">
        <v>999909827</v>
      </c>
      <c r="G49" s="99">
        <v>126</v>
      </c>
    </row>
    <row r="50" spans="1:7" x14ac:dyDescent="0.35">
      <c r="A50" s="99" t="s">
        <v>76</v>
      </c>
      <c r="B50" s="99" t="s">
        <v>36</v>
      </c>
      <c r="C50" s="99" t="s">
        <v>514</v>
      </c>
      <c r="D50" s="99" t="s">
        <v>515</v>
      </c>
      <c r="E50" s="99" t="s">
        <v>54</v>
      </c>
      <c r="F50" s="99">
        <v>999895150</v>
      </c>
      <c r="G50" s="99">
        <v>108.75</v>
      </c>
    </row>
    <row r="51" spans="1:7" x14ac:dyDescent="0.35">
      <c r="A51" s="99" t="s">
        <v>76</v>
      </c>
      <c r="B51" s="99" t="s">
        <v>36</v>
      </c>
      <c r="C51" s="100" t="s">
        <v>1291</v>
      </c>
      <c r="D51" s="100" t="s">
        <v>1292</v>
      </c>
      <c r="E51" s="100" t="s">
        <v>54</v>
      </c>
      <c r="F51" s="99">
        <v>999921031</v>
      </c>
      <c r="G51" s="99">
        <v>97.5</v>
      </c>
    </row>
    <row r="52" spans="1:7" x14ac:dyDescent="0.35">
      <c r="A52" s="100" t="s">
        <v>76</v>
      </c>
      <c r="B52" s="100" t="s">
        <v>36</v>
      </c>
      <c r="C52" s="100" t="s">
        <v>1125</v>
      </c>
      <c r="D52" s="100" t="s">
        <v>2842</v>
      </c>
      <c r="E52" s="100" t="s">
        <v>54</v>
      </c>
      <c r="F52" s="100">
        <v>999922340</v>
      </c>
      <c r="G52" s="99">
        <v>83</v>
      </c>
    </row>
    <row r="53" spans="1:7" x14ac:dyDescent="0.35">
      <c r="A53" s="102" t="s">
        <v>76</v>
      </c>
      <c r="B53" s="102" t="s">
        <v>36</v>
      </c>
      <c r="C53" s="102" t="s">
        <v>2110</v>
      </c>
      <c r="D53" s="102" t="s">
        <v>2111</v>
      </c>
      <c r="E53" s="102" t="s">
        <v>54</v>
      </c>
      <c r="F53" s="99">
        <v>999925759</v>
      </c>
      <c r="G53" s="99">
        <v>68</v>
      </c>
    </row>
    <row r="54" spans="1:7" x14ac:dyDescent="0.35">
      <c r="A54" s="100" t="s">
        <v>76</v>
      </c>
      <c r="B54" s="100" t="s">
        <v>36</v>
      </c>
      <c r="C54" s="100" t="s">
        <v>1764</v>
      </c>
      <c r="D54" s="100" t="s">
        <v>3393</v>
      </c>
      <c r="E54" s="100" t="s">
        <v>54</v>
      </c>
      <c r="F54" s="100">
        <v>999909742</v>
      </c>
      <c r="G54" s="99">
        <v>68</v>
      </c>
    </row>
    <row r="55" spans="1:7" x14ac:dyDescent="0.35">
      <c r="A55" s="99" t="s">
        <v>76</v>
      </c>
      <c r="B55" s="99" t="s">
        <v>36</v>
      </c>
      <c r="C55" s="99" t="s">
        <v>507</v>
      </c>
      <c r="D55" s="99" t="s">
        <v>508</v>
      </c>
      <c r="E55" s="99" t="s">
        <v>54</v>
      </c>
      <c r="F55" s="99">
        <v>999893808</v>
      </c>
      <c r="G55" s="99">
        <v>25.5</v>
      </c>
    </row>
    <row r="56" spans="1:7" x14ac:dyDescent="0.35">
      <c r="A56" s="99" t="s">
        <v>76</v>
      </c>
      <c r="B56" s="99" t="s">
        <v>217</v>
      </c>
      <c r="C56" s="99" t="s">
        <v>1740</v>
      </c>
      <c r="D56" s="99" t="s">
        <v>1741</v>
      </c>
      <c r="E56" s="99" t="s">
        <v>54</v>
      </c>
      <c r="F56" s="99">
        <v>999923831</v>
      </c>
      <c r="G56" s="99">
        <v>195</v>
      </c>
    </row>
    <row r="57" spans="1:7" x14ac:dyDescent="0.35">
      <c r="A57" s="99" t="s">
        <v>76</v>
      </c>
      <c r="B57" s="99" t="s">
        <v>217</v>
      </c>
      <c r="C57" s="99" t="s">
        <v>1646</v>
      </c>
      <c r="D57" s="99" t="s">
        <v>1647</v>
      </c>
      <c r="E57" s="100" t="s">
        <v>54</v>
      </c>
      <c r="F57" s="99">
        <v>999923241</v>
      </c>
      <c r="G57" s="99">
        <v>120</v>
      </c>
    </row>
    <row r="58" spans="1:7" x14ac:dyDescent="0.35">
      <c r="A58" s="99" t="s">
        <v>76</v>
      </c>
      <c r="B58" s="102" t="s">
        <v>217</v>
      </c>
      <c r="C58" s="102" t="s">
        <v>307</v>
      </c>
      <c r="D58" s="102" t="s">
        <v>2129</v>
      </c>
      <c r="E58" s="102" t="s">
        <v>54</v>
      </c>
      <c r="F58" s="99">
        <v>999925827</v>
      </c>
      <c r="G58" s="99">
        <v>102</v>
      </c>
    </row>
    <row r="59" spans="1:7" x14ac:dyDescent="0.35">
      <c r="A59" s="100" t="s">
        <v>76</v>
      </c>
      <c r="B59" s="100" t="s">
        <v>217</v>
      </c>
      <c r="C59" s="100" t="s">
        <v>396</v>
      </c>
      <c r="D59" s="100" t="s">
        <v>3344</v>
      </c>
      <c r="E59" s="100" t="s">
        <v>54</v>
      </c>
      <c r="F59" s="100">
        <v>999929807</v>
      </c>
      <c r="G59" s="99">
        <v>60</v>
      </c>
    </row>
    <row r="60" spans="1:7" x14ac:dyDescent="0.35">
      <c r="A60" s="100" t="s">
        <v>76</v>
      </c>
      <c r="B60" s="100" t="s">
        <v>217</v>
      </c>
      <c r="C60" s="100" t="s">
        <v>3345</v>
      </c>
      <c r="D60" s="100" t="s">
        <v>518</v>
      </c>
      <c r="E60" s="100" t="s">
        <v>54</v>
      </c>
      <c r="F60" s="100">
        <v>999929639</v>
      </c>
      <c r="G60" s="99">
        <v>45</v>
      </c>
    </row>
    <row r="61" spans="1:7" x14ac:dyDescent="0.35">
      <c r="A61" s="115" t="s">
        <v>76</v>
      </c>
      <c r="B61" s="115" t="s">
        <v>217</v>
      </c>
      <c r="C61" s="115" t="s">
        <v>406</v>
      </c>
      <c r="D61" s="115" t="s">
        <v>887</v>
      </c>
      <c r="E61" s="115" t="s">
        <v>54</v>
      </c>
      <c r="F61" s="115">
        <v>999925779</v>
      </c>
      <c r="G61" s="99">
        <v>30</v>
      </c>
    </row>
    <row r="62" spans="1:7" x14ac:dyDescent="0.35">
      <c r="A62" s="99" t="s">
        <v>76</v>
      </c>
      <c r="B62" s="99" t="s">
        <v>41</v>
      </c>
      <c r="C62" s="99" t="s">
        <v>1836</v>
      </c>
      <c r="D62" s="99" t="s">
        <v>1837</v>
      </c>
      <c r="E62" s="99" t="s">
        <v>54</v>
      </c>
      <c r="F62" s="99">
        <v>999924619</v>
      </c>
      <c r="G62" s="99">
        <v>75</v>
      </c>
    </row>
    <row r="63" spans="1:7" x14ac:dyDescent="0.35">
      <c r="A63" s="100" t="s">
        <v>76</v>
      </c>
      <c r="B63" s="100" t="s">
        <v>41</v>
      </c>
      <c r="C63" s="100" t="s">
        <v>3000</v>
      </c>
      <c r="D63" s="100" t="s">
        <v>2086</v>
      </c>
      <c r="E63" s="100" t="s">
        <v>54</v>
      </c>
      <c r="F63" s="100">
        <v>999925889</v>
      </c>
      <c r="G63" s="99">
        <v>30</v>
      </c>
    </row>
    <row r="64" spans="1:7" x14ac:dyDescent="0.35">
      <c r="A64" s="102" t="s">
        <v>76</v>
      </c>
      <c r="B64" s="102" t="s">
        <v>199</v>
      </c>
      <c r="C64" s="102" t="s">
        <v>1346</v>
      </c>
      <c r="D64" s="102" t="s">
        <v>1347</v>
      </c>
      <c r="E64" s="102" t="s">
        <v>54</v>
      </c>
      <c r="F64" s="99">
        <v>999921361</v>
      </c>
      <c r="G64" s="99">
        <v>160</v>
      </c>
    </row>
    <row r="65" spans="1:7" x14ac:dyDescent="0.35">
      <c r="A65" s="99" t="s">
        <v>76</v>
      </c>
      <c r="B65" s="104" t="s">
        <v>199</v>
      </c>
      <c r="C65" s="104" t="s">
        <v>2108</v>
      </c>
      <c r="D65" s="104" t="s">
        <v>622</v>
      </c>
      <c r="E65" s="104" t="s">
        <v>54</v>
      </c>
      <c r="F65" s="104">
        <v>999925743</v>
      </c>
      <c r="G65" s="99">
        <v>155</v>
      </c>
    </row>
    <row r="66" spans="1:7" x14ac:dyDescent="0.35">
      <c r="A66" s="99" t="s">
        <v>76</v>
      </c>
      <c r="B66" s="99" t="s">
        <v>199</v>
      </c>
      <c r="C66" s="99" t="s">
        <v>1155</v>
      </c>
      <c r="D66" s="99" t="s">
        <v>1156</v>
      </c>
      <c r="E66" s="99" t="s">
        <v>54</v>
      </c>
      <c r="F66" s="99">
        <v>999919243</v>
      </c>
      <c r="G66" s="99">
        <v>120</v>
      </c>
    </row>
    <row r="67" spans="1:7" x14ac:dyDescent="0.35">
      <c r="A67" s="100" t="s">
        <v>76</v>
      </c>
      <c r="B67" s="100" t="s">
        <v>199</v>
      </c>
      <c r="C67" s="100" t="s">
        <v>1415</v>
      </c>
      <c r="D67" s="100" t="s">
        <v>1416</v>
      </c>
      <c r="E67" s="100" t="s">
        <v>54</v>
      </c>
      <c r="F67" s="100">
        <v>999921742</v>
      </c>
      <c r="G67" s="99">
        <v>92</v>
      </c>
    </row>
    <row r="68" spans="1:7" x14ac:dyDescent="0.35">
      <c r="A68" s="99" t="s">
        <v>76</v>
      </c>
      <c r="B68" s="100" t="s">
        <v>199</v>
      </c>
      <c r="C68" s="100" t="s">
        <v>1455</v>
      </c>
      <c r="D68" s="100" t="s">
        <v>1456</v>
      </c>
      <c r="E68" s="100" t="s">
        <v>54</v>
      </c>
      <c r="F68" s="100">
        <v>999922002</v>
      </c>
      <c r="G68" s="99">
        <v>90</v>
      </c>
    </row>
    <row r="69" spans="1:7" x14ac:dyDescent="0.35">
      <c r="A69" s="100" t="s">
        <v>76</v>
      </c>
      <c r="B69" s="100" t="s">
        <v>199</v>
      </c>
      <c r="C69" s="100" t="s">
        <v>857</v>
      </c>
      <c r="D69" s="100" t="s">
        <v>3050</v>
      </c>
      <c r="E69" s="100" t="s">
        <v>54</v>
      </c>
      <c r="F69" s="100">
        <v>999930200</v>
      </c>
      <c r="G69" s="99">
        <v>30</v>
      </c>
    </row>
    <row r="70" spans="1:7" x14ac:dyDescent="0.35">
      <c r="A70" s="100" t="s">
        <v>76</v>
      </c>
      <c r="B70" s="100" t="s">
        <v>199</v>
      </c>
      <c r="C70" s="100" t="s">
        <v>90</v>
      </c>
      <c r="D70" s="100" t="s">
        <v>293</v>
      </c>
      <c r="E70" s="100" t="s">
        <v>54</v>
      </c>
      <c r="F70" s="100">
        <v>999930866</v>
      </c>
      <c r="G70" s="99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53"/>
  <sheetViews>
    <sheetView workbookViewId="0">
      <selection activeCell="M12" sqref="M12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55</v>
      </c>
      <c r="B2" s="99" t="s">
        <v>36</v>
      </c>
      <c r="C2" s="99" t="s">
        <v>148</v>
      </c>
      <c r="D2" s="99" t="s">
        <v>149</v>
      </c>
      <c r="E2" s="99" t="s">
        <v>39</v>
      </c>
      <c r="F2" s="99">
        <v>999793933</v>
      </c>
      <c r="G2" s="99">
        <v>560</v>
      </c>
    </row>
    <row r="3" spans="1:7" x14ac:dyDescent="0.35">
      <c r="A3" s="99" t="s">
        <v>55</v>
      </c>
      <c r="B3" s="99" t="s">
        <v>36</v>
      </c>
      <c r="C3" s="99" t="s">
        <v>290</v>
      </c>
      <c r="D3" s="99" t="s">
        <v>291</v>
      </c>
      <c r="E3" s="99" t="s">
        <v>39</v>
      </c>
      <c r="F3" s="99">
        <v>999865482</v>
      </c>
      <c r="G3" s="99">
        <v>543</v>
      </c>
    </row>
    <row r="4" spans="1:7" x14ac:dyDescent="0.35">
      <c r="A4" s="99" t="s">
        <v>55</v>
      </c>
      <c r="B4" s="99" t="s">
        <v>36</v>
      </c>
      <c r="C4" s="99" t="s">
        <v>423</v>
      </c>
      <c r="D4" s="99" t="s">
        <v>422</v>
      </c>
      <c r="E4" s="99" t="s">
        <v>39</v>
      </c>
      <c r="F4" s="99">
        <v>999884977</v>
      </c>
      <c r="G4" s="99">
        <v>527</v>
      </c>
    </row>
    <row r="5" spans="1:7" x14ac:dyDescent="0.35">
      <c r="A5" s="99" t="s">
        <v>55</v>
      </c>
      <c r="B5" s="99" t="s">
        <v>36</v>
      </c>
      <c r="C5" s="99" t="s">
        <v>174</v>
      </c>
      <c r="D5" s="99" t="s">
        <v>175</v>
      </c>
      <c r="E5" s="99" t="s">
        <v>39</v>
      </c>
      <c r="F5" s="99">
        <v>999826254</v>
      </c>
      <c r="G5" s="99">
        <v>515</v>
      </c>
    </row>
    <row r="6" spans="1:7" x14ac:dyDescent="0.35">
      <c r="A6" s="99" t="s">
        <v>55</v>
      </c>
      <c r="B6" s="99" t="s">
        <v>36</v>
      </c>
      <c r="C6" s="100" t="s">
        <v>868</v>
      </c>
      <c r="D6" s="100" t="s">
        <v>1560</v>
      </c>
      <c r="E6" s="100" t="s">
        <v>39</v>
      </c>
      <c r="F6" s="100">
        <v>999922634</v>
      </c>
      <c r="G6" s="99">
        <v>335</v>
      </c>
    </row>
    <row r="7" spans="1:7" x14ac:dyDescent="0.35">
      <c r="A7" s="99" t="s">
        <v>55</v>
      </c>
      <c r="B7" s="99" t="s">
        <v>36</v>
      </c>
      <c r="C7" s="99" t="s">
        <v>316</v>
      </c>
      <c r="D7" s="99" t="s">
        <v>317</v>
      </c>
      <c r="E7" s="99" t="s">
        <v>39</v>
      </c>
      <c r="F7" s="99">
        <v>999869990</v>
      </c>
      <c r="G7" s="99">
        <v>303</v>
      </c>
    </row>
    <row r="8" spans="1:7" x14ac:dyDescent="0.35">
      <c r="A8" s="99" t="s">
        <v>55</v>
      </c>
      <c r="B8" s="99" t="s">
        <v>36</v>
      </c>
      <c r="C8" s="99" t="s">
        <v>56</v>
      </c>
      <c r="D8" s="99" t="s">
        <v>57</v>
      </c>
      <c r="E8" s="99" t="s">
        <v>39</v>
      </c>
      <c r="F8" s="99">
        <v>999014069</v>
      </c>
      <c r="G8" s="99">
        <v>261</v>
      </c>
    </row>
    <row r="9" spans="1:7" x14ac:dyDescent="0.35">
      <c r="A9" s="99" t="s">
        <v>55</v>
      </c>
      <c r="B9" s="99" t="s">
        <v>36</v>
      </c>
      <c r="C9" s="99" t="s">
        <v>71</v>
      </c>
      <c r="D9" s="99" t="s">
        <v>72</v>
      </c>
      <c r="E9" s="99" t="s">
        <v>39</v>
      </c>
      <c r="F9" s="99">
        <v>999701966</v>
      </c>
      <c r="G9" s="99">
        <v>260</v>
      </c>
    </row>
    <row r="10" spans="1:7" x14ac:dyDescent="0.35">
      <c r="A10" s="99" t="s">
        <v>55</v>
      </c>
      <c r="B10" s="99" t="s">
        <v>36</v>
      </c>
      <c r="C10" s="100" t="s">
        <v>1276</v>
      </c>
      <c r="D10" s="100" t="s">
        <v>1277</v>
      </c>
      <c r="E10" s="100" t="s">
        <v>39</v>
      </c>
      <c r="F10" s="99">
        <v>999920886</v>
      </c>
      <c r="G10" s="99">
        <v>219</v>
      </c>
    </row>
    <row r="11" spans="1:7" x14ac:dyDescent="0.35">
      <c r="A11" s="99" t="s">
        <v>55</v>
      </c>
      <c r="B11" s="99" t="s">
        <v>36</v>
      </c>
      <c r="C11" s="99" t="s">
        <v>79</v>
      </c>
      <c r="D11" s="99" t="s">
        <v>80</v>
      </c>
      <c r="E11" s="99" t="s">
        <v>39</v>
      </c>
      <c r="F11" s="99">
        <v>999703937</v>
      </c>
      <c r="G11" s="99">
        <v>214</v>
      </c>
    </row>
    <row r="12" spans="1:7" x14ac:dyDescent="0.35">
      <c r="A12" s="99" t="s">
        <v>55</v>
      </c>
      <c r="B12" s="99" t="s">
        <v>36</v>
      </c>
      <c r="C12" s="99" t="s">
        <v>895</v>
      </c>
      <c r="D12" s="99" t="s">
        <v>896</v>
      </c>
      <c r="E12" s="99" t="s">
        <v>39</v>
      </c>
      <c r="F12" s="99">
        <v>999916683</v>
      </c>
      <c r="G12" s="99">
        <v>177</v>
      </c>
    </row>
    <row r="13" spans="1:7" x14ac:dyDescent="0.35">
      <c r="A13" s="99" t="s">
        <v>55</v>
      </c>
      <c r="B13" s="99" t="s">
        <v>36</v>
      </c>
      <c r="C13" s="99" t="s">
        <v>158</v>
      </c>
      <c r="D13" s="99" t="s">
        <v>90</v>
      </c>
      <c r="E13" s="99" t="s">
        <v>39</v>
      </c>
      <c r="F13" s="99">
        <v>999798829</v>
      </c>
      <c r="G13" s="99">
        <v>135</v>
      </c>
    </row>
    <row r="14" spans="1:7" x14ac:dyDescent="0.35">
      <c r="A14" s="99" t="s">
        <v>55</v>
      </c>
      <c r="B14" s="99" t="s">
        <v>36</v>
      </c>
      <c r="C14" s="99" t="s">
        <v>314</v>
      </c>
      <c r="D14" s="99" t="s">
        <v>315</v>
      </c>
      <c r="E14" s="99" t="s">
        <v>39</v>
      </c>
      <c r="F14" s="99">
        <v>999869973</v>
      </c>
      <c r="G14" s="99">
        <v>130</v>
      </c>
    </row>
    <row r="15" spans="1:7" x14ac:dyDescent="0.35">
      <c r="A15" s="100" t="s">
        <v>55</v>
      </c>
      <c r="B15" s="99" t="s">
        <v>36</v>
      </c>
      <c r="C15" s="100" t="s">
        <v>2882</v>
      </c>
      <c r="D15" s="100" t="s">
        <v>101</v>
      </c>
      <c r="E15" s="100" t="s">
        <v>39</v>
      </c>
      <c r="F15" s="100">
        <v>999738171</v>
      </c>
      <c r="G15" s="99">
        <v>113</v>
      </c>
    </row>
    <row r="16" spans="1:7" x14ac:dyDescent="0.35">
      <c r="A16" s="99" t="s">
        <v>55</v>
      </c>
      <c r="B16" s="99" t="s">
        <v>36</v>
      </c>
      <c r="C16" s="99" t="s">
        <v>938</v>
      </c>
      <c r="D16" s="99" t="s">
        <v>717</v>
      </c>
      <c r="E16" s="99" t="s">
        <v>39</v>
      </c>
      <c r="F16" s="99">
        <v>999917196</v>
      </c>
      <c r="G16" s="99">
        <v>98</v>
      </c>
    </row>
    <row r="17" spans="1:7" x14ac:dyDescent="0.35">
      <c r="A17" s="99" t="s">
        <v>55</v>
      </c>
      <c r="B17" s="99" t="s">
        <v>36</v>
      </c>
      <c r="C17" s="99" t="s">
        <v>312</v>
      </c>
      <c r="D17" s="99" t="s">
        <v>313</v>
      </c>
      <c r="E17" s="99" t="s">
        <v>39</v>
      </c>
      <c r="F17" s="99">
        <v>999869725</v>
      </c>
      <c r="G17" s="99">
        <v>97</v>
      </c>
    </row>
    <row r="18" spans="1:7" x14ac:dyDescent="0.35">
      <c r="A18" s="100" t="s">
        <v>55</v>
      </c>
      <c r="B18" s="100" t="s">
        <v>36</v>
      </c>
      <c r="C18" s="100" t="s">
        <v>3101</v>
      </c>
      <c r="D18" s="100" t="s">
        <v>2167</v>
      </c>
      <c r="E18" s="100" t="s">
        <v>39</v>
      </c>
      <c r="F18" s="100">
        <v>999928217</v>
      </c>
      <c r="G18" s="99">
        <v>90</v>
      </c>
    </row>
    <row r="19" spans="1:7" x14ac:dyDescent="0.35">
      <c r="A19" s="100" t="s">
        <v>55</v>
      </c>
      <c r="B19" s="99" t="s">
        <v>36</v>
      </c>
      <c r="C19" s="100" t="s">
        <v>1404</v>
      </c>
      <c r="D19" s="100" t="s">
        <v>2883</v>
      </c>
      <c r="E19" s="100" t="s">
        <v>39</v>
      </c>
      <c r="F19" s="100">
        <v>999928426</v>
      </c>
      <c r="G19" s="99">
        <v>85</v>
      </c>
    </row>
    <row r="20" spans="1:7" x14ac:dyDescent="0.35">
      <c r="A20" s="99" t="s">
        <v>55</v>
      </c>
      <c r="B20" s="99" t="s">
        <v>36</v>
      </c>
      <c r="C20" s="99" t="s">
        <v>215</v>
      </c>
      <c r="D20" s="99" t="s">
        <v>2037</v>
      </c>
      <c r="E20" s="99" t="s">
        <v>39</v>
      </c>
      <c r="F20" s="99">
        <v>999925458</v>
      </c>
      <c r="G20" s="99">
        <v>78</v>
      </c>
    </row>
    <row r="21" spans="1:7" x14ac:dyDescent="0.35">
      <c r="A21" s="100" t="s">
        <v>55</v>
      </c>
      <c r="B21" s="100" t="s">
        <v>36</v>
      </c>
      <c r="C21" s="100" t="s">
        <v>1857</v>
      </c>
      <c r="D21" s="100" t="s">
        <v>90</v>
      </c>
      <c r="E21" s="100" t="s">
        <v>39</v>
      </c>
      <c r="F21" s="100">
        <v>999925128</v>
      </c>
      <c r="G21" s="99">
        <v>68</v>
      </c>
    </row>
    <row r="22" spans="1:7" x14ac:dyDescent="0.35">
      <c r="A22" s="99" t="s">
        <v>55</v>
      </c>
      <c r="B22" s="99" t="s">
        <v>36</v>
      </c>
      <c r="C22" s="99" t="s">
        <v>100</v>
      </c>
      <c r="D22" s="99" t="s">
        <v>101</v>
      </c>
      <c r="E22" s="99" t="s">
        <v>39</v>
      </c>
      <c r="F22" s="99">
        <v>999726952</v>
      </c>
      <c r="G22" s="99">
        <v>67</v>
      </c>
    </row>
    <row r="23" spans="1:7" x14ac:dyDescent="0.35">
      <c r="A23" s="100" t="s">
        <v>55</v>
      </c>
      <c r="B23" s="100" t="s">
        <v>36</v>
      </c>
      <c r="C23" s="100" t="s">
        <v>2858</v>
      </c>
      <c r="D23" s="100" t="s">
        <v>2954</v>
      </c>
      <c r="E23" s="100" t="s">
        <v>39</v>
      </c>
      <c r="F23" s="100">
        <v>999879405</v>
      </c>
      <c r="G23" s="99">
        <v>60</v>
      </c>
    </row>
    <row r="24" spans="1:7" x14ac:dyDescent="0.35">
      <c r="A24" s="100" t="s">
        <v>55</v>
      </c>
      <c r="B24" s="100" t="s">
        <v>36</v>
      </c>
      <c r="C24" s="100" t="s">
        <v>3491</v>
      </c>
      <c r="D24" s="100" t="s">
        <v>95</v>
      </c>
      <c r="E24" s="100" t="s">
        <v>39</v>
      </c>
      <c r="F24" s="100">
        <v>999877337</v>
      </c>
      <c r="G24" s="99">
        <v>45</v>
      </c>
    </row>
    <row r="25" spans="1:7" x14ac:dyDescent="0.35">
      <c r="A25" s="100" t="s">
        <v>55</v>
      </c>
      <c r="B25" s="100" t="s">
        <v>36</v>
      </c>
      <c r="C25" s="100" t="s">
        <v>294</v>
      </c>
      <c r="D25" s="100" t="s">
        <v>2086</v>
      </c>
      <c r="E25" s="100" t="s">
        <v>39</v>
      </c>
      <c r="F25" s="100">
        <v>999919942</v>
      </c>
      <c r="G25" s="99">
        <v>45</v>
      </c>
    </row>
    <row r="26" spans="1:7" x14ac:dyDescent="0.35">
      <c r="A26" s="99" t="s">
        <v>55</v>
      </c>
      <c r="B26" s="100" t="s">
        <v>36</v>
      </c>
      <c r="C26" s="100" t="s">
        <v>866</v>
      </c>
      <c r="D26" s="100" t="s">
        <v>867</v>
      </c>
      <c r="E26" s="100" t="s">
        <v>39</v>
      </c>
      <c r="F26" s="100">
        <v>999916416</v>
      </c>
      <c r="G26" s="99">
        <v>34</v>
      </c>
    </row>
    <row r="27" spans="1:7" x14ac:dyDescent="0.35">
      <c r="A27" s="100" t="s">
        <v>55</v>
      </c>
      <c r="B27" s="100" t="s">
        <v>36</v>
      </c>
      <c r="C27" s="100" t="s">
        <v>3492</v>
      </c>
      <c r="D27" s="100" t="s">
        <v>3493</v>
      </c>
      <c r="E27" s="100" t="s">
        <v>39</v>
      </c>
      <c r="F27" s="100">
        <v>999929052</v>
      </c>
      <c r="G27" s="99">
        <v>34</v>
      </c>
    </row>
    <row r="28" spans="1:7" x14ac:dyDescent="0.35">
      <c r="A28" s="100" t="s">
        <v>55</v>
      </c>
      <c r="B28" s="100" t="s">
        <v>36</v>
      </c>
      <c r="C28" s="100" t="s">
        <v>694</v>
      </c>
      <c r="D28" s="100" t="s">
        <v>3533</v>
      </c>
      <c r="E28" s="100" t="s">
        <v>39</v>
      </c>
      <c r="F28" s="100">
        <v>999738026</v>
      </c>
      <c r="G28" s="99">
        <v>30</v>
      </c>
    </row>
    <row r="29" spans="1:7" x14ac:dyDescent="0.35">
      <c r="A29" s="100" t="s">
        <v>55</v>
      </c>
      <c r="B29" s="100" t="s">
        <v>36</v>
      </c>
      <c r="C29" s="100" t="s">
        <v>3615</v>
      </c>
      <c r="D29" s="100" t="s">
        <v>101</v>
      </c>
      <c r="E29" s="100" t="s">
        <v>39</v>
      </c>
      <c r="F29" s="100">
        <v>999801032</v>
      </c>
      <c r="G29" s="99">
        <v>30</v>
      </c>
    </row>
    <row r="30" spans="1:7" x14ac:dyDescent="0.35">
      <c r="A30" s="100" t="s">
        <v>55</v>
      </c>
      <c r="B30" s="100" t="s">
        <v>217</v>
      </c>
      <c r="C30" s="100" t="s">
        <v>593</v>
      </c>
      <c r="D30" s="100" t="s">
        <v>3449</v>
      </c>
      <c r="E30" s="100" t="s">
        <v>39</v>
      </c>
      <c r="F30" s="100">
        <v>999931607</v>
      </c>
      <c r="G30" s="99">
        <v>30</v>
      </c>
    </row>
    <row r="31" spans="1:7" x14ac:dyDescent="0.35">
      <c r="A31" s="99" t="s">
        <v>55</v>
      </c>
      <c r="B31" s="99" t="s">
        <v>41</v>
      </c>
      <c r="C31" s="99" t="s">
        <v>861</v>
      </c>
      <c r="D31" s="99" t="s">
        <v>1180</v>
      </c>
      <c r="E31" s="99" t="s">
        <v>39</v>
      </c>
      <c r="F31" s="99">
        <v>999921583</v>
      </c>
      <c r="G31" s="99">
        <v>85</v>
      </c>
    </row>
    <row r="32" spans="1:7" x14ac:dyDescent="0.35">
      <c r="A32" s="100" t="s">
        <v>55</v>
      </c>
      <c r="B32" s="100" t="s">
        <v>41</v>
      </c>
      <c r="C32" s="100" t="s">
        <v>77</v>
      </c>
      <c r="D32" s="100" t="s">
        <v>2969</v>
      </c>
      <c r="E32" s="100" t="s">
        <v>39</v>
      </c>
      <c r="F32" s="100">
        <v>999929610</v>
      </c>
      <c r="G32" s="99">
        <v>30</v>
      </c>
    </row>
    <row r="33" spans="1:7" x14ac:dyDescent="0.35">
      <c r="A33" s="100" t="s">
        <v>55</v>
      </c>
      <c r="B33" s="100" t="s">
        <v>199</v>
      </c>
      <c r="C33" s="100" t="s">
        <v>1480</v>
      </c>
      <c r="D33" s="100" t="s">
        <v>1481</v>
      </c>
      <c r="E33" s="100" t="s">
        <v>39</v>
      </c>
      <c r="F33" s="100">
        <v>999922198</v>
      </c>
      <c r="G33" s="99">
        <v>46</v>
      </c>
    </row>
    <row r="34" spans="1:7" x14ac:dyDescent="0.35">
      <c r="A34" s="99" t="s">
        <v>55</v>
      </c>
      <c r="B34" s="100" t="s">
        <v>199</v>
      </c>
      <c r="C34" s="100" t="s">
        <v>1330</v>
      </c>
      <c r="D34" s="100" t="s">
        <v>68</v>
      </c>
      <c r="E34" s="100" t="s">
        <v>39</v>
      </c>
      <c r="F34" s="100">
        <v>999921216</v>
      </c>
      <c r="G34" s="99">
        <v>40</v>
      </c>
    </row>
    <row r="35" spans="1:7" x14ac:dyDescent="0.35">
      <c r="A35" s="100" t="s">
        <v>55</v>
      </c>
      <c r="B35" s="100" t="s">
        <v>199</v>
      </c>
      <c r="C35" s="100" t="s">
        <v>2163</v>
      </c>
      <c r="D35" s="100" t="s">
        <v>3111</v>
      </c>
      <c r="E35" s="100" t="s">
        <v>39</v>
      </c>
      <c r="F35" s="100">
        <v>999904815</v>
      </c>
      <c r="G35" s="99">
        <v>30</v>
      </c>
    </row>
    <row r="36" spans="1:7" x14ac:dyDescent="0.35">
      <c r="A36" s="115" t="s">
        <v>55</v>
      </c>
      <c r="B36" s="115" t="s">
        <v>45</v>
      </c>
      <c r="C36" s="115" t="s">
        <v>91</v>
      </c>
      <c r="D36" s="115" t="s">
        <v>63</v>
      </c>
      <c r="E36" s="115" t="s">
        <v>39</v>
      </c>
      <c r="F36" s="115">
        <v>999929996</v>
      </c>
      <c r="G36" s="99">
        <v>30</v>
      </c>
    </row>
    <row r="37" spans="1:7" x14ac:dyDescent="0.35">
      <c r="A37" s="99" t="s">
        <v>55</v>
      </c>
      <c r="B37" s="99" t="s">
        <v>36</v>
      </c>
      <c r="C37" s="99" t="s">
        <v>186</v>
      </c>
      <c r="D37" s="99" t="s">
        <v>187</v>
      </c>
      <c r="E37" s="99" t="s">
        <v>54</v>
      </c>
      <c r="F37" s="99">
        <v>999829178</v>
      </c>
      <c r="G37" s="99">
        <v>573</v>
      </c>
    </row>
    <row r="38" spans="1:7" x14ac:dyDescent="0.35">
      <c r="A38" s="99" t="s">
        <v>55</v>
      </c>
      <c r="B38" s="99" t="s">
        <v>36</v>
      </c>
      <c r="C38" s="99" t="s">
        <v>60</v>
      </c>
      <c r="D38" s="99" t="s">
        <v>61</v>
      </c>
      <c r="E38" s="99" t="s">
        <v>54</v>
      </c>
      <c r="F38" s="99">
        <v>999015822</v>
      </c>
      <c r="G38" s="99">
        <v>563</v>
      </c>
    </row>
    <row r="39" spans="1:7" x14ac:dyDescent="0.35">
      <c r="A39" s="99" t="s">
        <v>55</v>
      </c>
      <c r="B39" s="99" t="s">
        <v>36</v>
      </c>
      <c r="C39" s="99" t="s">
        <v>648</v>
      </c>
      <c r="D39" s="99" t="s">
        <v>649</v>
      </c>
      <c r="E39" s="99" t="s">
        <v>54</v>
      </c>
      <c r="F39" s="99">
        <v>999906996</v>
      </c>
      <c r="G39" s="99">
        <v>469</v>
      </c>
    </row>
    <row r="40" spans="1:7" x14ac:dyDescent="0.35">
      <c r="A40" s="99" t="s">
        <v>55</v>
      </c>
      <c r="B40" s="99" t="s">
        <v>36</v>
      </c>
      <c r="C40" s="99" t="s">
        <v>178</v>
      </c>
      <c r="D40" s="99" t="s">
        <v>179</v>
      </c>
      <c r="E40" s="99" t="s">
        <v>54</v>
      </c>
      <c r="F40" s="99">
        <v>999827297</v>
      </c>
      <c r="G40" s="99">
        <v>310</v>
      </c>
    </row>
    <row r="41" spans="1:7" x14ac:dyDescent="0.35">
      <c r="A41" s="99" t="s">
        <v>55</v>
      </c>
      <c r="B41" s="99" t="s">
        <v>36</v>
      </c>
      <c r="C41" s="99" t="s">
        <v>386</v>
      </c>
      <c r="D41" s="99" t="s">
        <v>90</v>
      </c>
      <c r="E41" s="99" t="s">
        <v>54</v>
      </c>
      <c r="F41" s="99">
        <v>999881211</v>
      </c>
      <c r="G41" s="99">
        <v>263</v>
      </c>
    </row>
    <row r="42" spans="1:7" x14ac:dyDescent="0.35">
      <c r="A42" s="99" t="s">
        <v>55</v>
      </c>
      <c r="B42" s="99" t="s">
        <v>36</v>
      </c>
      <c r="C42" s="99" t="s">
        <v>940</v>
      </c>
      <c r="D42" s="99" t="s">
        <v>856</v>
      </c>
      <c r="E42" s="99" t="s">
        <v>54</v>
      </c>
      <c r="F42" s="99">
        <v>999917226</v>
      </c>
      <c r="G42" s="99">
        <v>182.5</v>
      </c>
    </row>
    <row r="43" spans="1:7" x14ac:dyDescent="0.35">
      <c r="A43" s="99" t="s">
        <v>55</v>
      </c>
      <c r="B43" s="99" t="s">
        <v>36</v>
      </c>
      <c r="C43" s="99" t="s">
        <v>1400</v>
      </c>
      <c r="D43" s="99" t="s">
        <v>1401</v>
      </c>
      <c r="E43" s="99" t="s">
        <v>54</v>
      </c>
      <c r="F43" s="99">
        <v>999921657</v>
      </c>
      <c r="G43" s="99">
        <v>176.5</v>
      </c>
    </row>
    <row r="44" spans="1:7" x14ac:dyDescent="0.35">
      <c r="A44" s="99" t="s">
        <v>55</v>
      </c>
      <c r="B44" s="99" t="s">
        <v>36</v>
      </c>
      <c r="C44" s="99" t="s">
        <v>247</v>
      </c>
      <c r="D44" s="99" t="s">
        <v>248</v>
      </c>
      <c r="E44" s="99" t="s">
        <v>54</v>
      </c>
      <c r="F44" s="99">
        <v>999858847</v>
      </c>
      <c r="G44" s="99">
        <v>151</v>
      </c>
    </row>
    <row r="45" spans="1:7" x14ac:dyDescent="0.35">
      <c r="A45" s="99" t="s">
        <v>55</v>
      </c>
      <c r="B45" s="99" t="s">
        <v>36</v>
      </c>
      <c r="C45" s="99" t="s">
        <v>96</v>
      </c>
      <c r="D45" s="99" t="s">
        <v>97</v>
      </c>
      <c r="E45" s="99" t="s">
        <v>54</v>
      </c>
      <c r="F45" s="99">
        <v>999718964</v>
      </c>
      <c r="G45" s="99">
        <v>65.5</v>
      </c>
    </row>
    <row r="46" spans="1:7" x14ac:dyDescent="0.35">
      <c r="A46" s="100" t="s">
        <v>55</v>
      </c>
      <c r="B46" s="99" t="s">
        <v>36</v>
      </c>
      <c r="C46" s="99" t="s">
        <v>2993</v>
      </c>
      <c r="D46" s="99" t="s">
        <v>130</v>
      </c>
      <c r="E46" s="99" t="s">
        <v>54</v>
      </c>
      <c r="F46" s="99">
        <v>999721781</v>
      </c>
      <c r="G46" s="99">
        <v>60</v>
      </c>
    </row>
    <row r="47" spans="1:7" x14ac:dyDescent="0.35">
      <c r="A47" s="99" t="s">
        <v>55</v>
      </c>
      <c r="B47" s="100" t="s">
        <v>36</v>
      </c>
      <c r="C47" s="100" t="s">
        <v>438</v>
      </c>
      <c r="D47" s="100" t="s">
        <v>439</v>
      </c>
      <c r="E47" s="100" t="s">
        <v>54</v>
      </c>
      <c r="F47" s="100">
        <v>999887245</v>
      </c>
      <c r="G47" s="99">
        <v>30</v>
      </c>
    </row>
    <row r="48" spans="1:7" x14ac:dyDescent="0.35">
      <c r="A48" s="100" t="s">
        <v>55</v>
      </c>
      <c r="B48" s="100" t="s">
        <v>36</v>
      </c>
      <c r="C48" s="100" t="s">
        <v>3636</v>
      </c>
      <c r="D48" s="100" t="s">
        <v>3637</v>
      </c>
      <c r="E48" s="100" t="s">
        <v>54</v>
      </c>
      <c r="F48" s="100">
        <v>999794720</v>
      </c>
      <c r="G48" s="99">
        <v>30</v>
      </c>
    </row>
    <row r="49" spans="1:7" x14ac:dyDescent="0.35">
      <c r="A49" s="115" t="s">
        <v>55</v>
      </c>
      <c r="B49" s="115" t="s">
        <v>36</v>
      </c>
      <c r="C49" s="115" t="s">
        <v>1032</v>
      </c>
      <c r="D49" s="115" t="s">
        <v>1033</v>
      </c>
      <c r="E49" s="115" t="s">
        <v>54</v>
      </c>
      <c r="F49" s="115">
        <v>999918366</v>
      </c>
      <c r="G49" s="99">
        <v>30</v>
      </c>
    </row>
    <row r="50" spans="1:7" x14ac:dyDescent="0.35">
      <c r="A50" s="99" t="s">
        <v>55</v>
      </c>
      <c r="B50" s="99" t="s">
        <v>36</v>
      </c>
      <c r="C50" s="100" t="s">
        <v>74</v>
      </c>
      <c r="D50" s="100" t="s">
        <v>75</v>
      </c>
      <c r="E50" s="100" t="s">
        <v>54</v>
      </c>
      <c r="F50" s="99">
        <v>999917353</v>
      </c>
      <c r="G50" s="99">
        <v>25.5</v>
      </c>
    </row>
    <row r="51" spans="1:7" x14ac:dyDescent="0.35">
      <c r="A51" s="99" t="s">
        <v>55</v>
      </c>
      <c r="B51" s="99" t="s">
        <v>199</v>
      </c>
      <c r="C51" s="99" t="s">
        <v>2294</v>
      </c>
      <c r="D51" s="99" t="s">
        <v>2295</v>
      </c>
      <c r="E51" s="99" t="s">
        <v>54</v>
      </c>
      <c r="F51" s="99">
        <v>999926647</v>
      </c>
      <c r="G51" s="99">
        <v>40</v>
      </c>
    </row>
    <row r="52" spans="1:7" x14ac:dyDescent="0.35">
      <c r="A52" s="99" t="s">
        <v>55</v>
      </c>
      <c r="B52" s="100" t="s">
        <v>45</v>
      </c>
      <c r="C52" s="100" t="s">
        <v>2276</v>
      </c>
      <c r="D52" s="100" t="s">
        <v>2277</v>
      </c>
      <c r="E52" s="100" t="s">
        <v>54</v>
      </c>
      <c r="F52" s="100">
        <v>999926566</v>
      </c>
      <c r="G52" s="99">
        <v>30</v>
      </c>
    </row>
    <row r="53" spans="1:7" x14ac:dyDescent="0.35">
      <c r="A53" s="100" t="s">
        <v>55</v>
      </c>
      <c r="B53" s="100" t="s">
        <v>45</v>
      </c>
      <c r="C53" s="100" t="s">
        <v>561</v>
      </c>
      <c r="D53" s="100" t="s">
        <v>3051</v>
      </c>
      <c r="E53" s="100" t="s">
        <v>54</v>
      </c>
      <c r="F53" s="100">
        <v>999930230</v>
      </c>
      <c r="G53" s="99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6"/>
  <sheetViews>
    <sheetView workbookViewId="0">
      <selection activeCell="M12" sqref="M12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1.4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35</v>
      </c>
      <c r="B2" s="99" t="s">
        <v>36</v>
      </c>
      <c r="C2" s="99" t="s">
        <v>81</v>
      </c>
      <c r="D2" s="99" t="s">
        <v>82</v>
      </c>
      <c r="E2" s="99" t="s">
        <v>39</v>
      </c>
      <c r="F2" s="99">
        <v>999704318</v>
      </c>
      <c r="G2" s="99">
        <v>790</v>
      </c>
    </row>
    <row r="3" spans="1:7" x14ac:dyDescent="0.35">
      <c r="A3" s="99" t="s">
        <v>35</v>
      </c>
      <c r="B3" s="99" t="s">
        <v>36</v>
      </c>
      <c r="C3" s="99" t="s">
        <v>37</v>
      </c>
      <c r="D3" s="99" t="s">
        <v>38</v>
      </c>
      <c r="E3" s="99" t="s">
        <v>39</v>
      </c>
      <c r="F3" s="99">
        <v>111940078</v>
      </c>
      <c r="G3" s="99">
        <v>330.5</v>
      </c>
    </row>
    <row r="4" spans="1:7" x14ac:dyDescent="0.35">
      <c r="A4" s="99" t="s">
        <v>35</v>
      </c>
      <c r="B4" s="99" t="s">
        <v>36</v>
      </c>
      <c r="C4" s="99" t="s">
        <v>150</v>
      </c>
      <c r="D4" s="99" t="s">
        <v>151</v>
      </c>
      <c r="E4" s="99" t="s">
        <v>39</v>
      </c>
      <c r="F4" s="99">
        <v>999796666</v>
      </c>
      <c r="G4" s="99">
        <v>92</v>
      </c>
    </row>
    <row r="5" spans="1:7" x14ac:dyDescent="0.35">
      <c r="A5" s="100" t="s">
        <v>35</v>
      </c>
      <c r="B5" s="100" t="s">
        <v>36</v>
      </c>
      <c r="C5" s="100" t="s">
        <v>3018</v>
      </c>
      <c r="D5" s="100" t="s">
        <v>1068</v>
      </c>
      <c r="E5" s="100" t="s">
        <v>39</v>
      </c>
      <c r="F5" s="100">
        <v>999919183</v>
      </c>
      <c r="G5" s="99">
        <v>45</v>
      </c>
    </row>
    <row r="6" spans="1:7" x14ac:dyDescent="0.35">
      <c r="A6" s="99" t="s">
        <v>35</v>
      </c>
      <c r="B6" s="102" t="s">
        <v>36</v>
      </c>
      <c r="C6" s="102" t="s">
        <v>593</v>
      </c>
      <c r="D6" s="102" t="s">
        <v>2094</v>
      </c>
      <c r="E6" s="102" t="s">
        <v>39</v>
      </c>
      <c r="F6" s="99">
        <v>999925700</v>
      </c>
      <c r="G6" s="99">
        <v>22.5</v>
      </c>
    </row>
    <row r="7" spans="1:7" x14ac:dyDescent="0.35">
      <c r="A7" s="100" t="s">
        <v>35</v>
      </c>
      <c r="B7" s="100" t="s">
        <v>199</v>
      </c>
      <c r="C7" s="100" t="s">
        <v>180</v>
      </c>
      <c r="D7" s="100" t="s">
        <v>2955</v>
      </c>
      <c r="E7" s="100" t="s">
        <v>39</v>
      </c>
      <c r="F7" s="100">
        <v>999925445</v>
      </c>
      <c r="G7" s="99">
        <v>30</v>
      </c>
    </row>
    <row r="8" spans="1:7" x14ac:dyDescent="0.35">
      <c r="A8" s="99" t="s">
        <v>35</v>
      </c>
      <c r="B8" s="99" t="s">
        <v>36</v>
      </c>
      <c r="C8" s="99" t="s">
        <v>105</v>
      </c>
      <c r="D8" s="99" t="s">
        <v>106</v>
      </c>
      <c r="E8" s="99" t="s">
        <v>54</v>
      </c>
      <c r="F8" s="99">
        <v>999730680</v>
      </c>
      <c r="G8" s="99">
        <v>601.5</v>
      </c>
    </row>
    <row r="9" spans="1:7" x14ac:dyDescent="0.35">
      <c r="A9" s="99" t="s">
        <v>35</v>
      </c>
      <c r="B9" s="99" t="s">
        <v>36</v>
      </c>
      <c r="C9" s="99" t="s">
        <v>141</v>
      </c>
      <c r="D9" s="99" t="s">
        <v>142</v>
      </c>
      <c r="E9" s="99" t="s">
        <v>54</v>
      </c>
      <c r="F9" s="99">
        <v>999787132</v>
      </c>
      <c r="G9" s="99">
        <v>543</v>
      </c>
    </row>
    <row r="10" spans="1:7" x14ac:dyDescent="0.35">
      <c r="A10" s="99" t="s">
        <v>35</v>
      </c>
      <c r="B10" s="99" t="s">
        <v>36</v>
      </c>
      <c r="C10" s="100" t="s">
        <v>364</v>
      </c>
      <c r="D10" s="100" t="s">
        <v>164</v>
      </c>
      <c r="E10" s="100" t="s">
        <v>54</v>
      </c>
      <c r="F10" s="99">
        <v>999877150</v>
      </c>
      <c r="G10" s="99">
        <v>532.5</v>
      </c>
    </row>
    <row r="11" spans="1:7" x14ac:dyDescent="0.35">
      <c r="A11" s="99" t="s">
        <v>35</v>
      </c>
      <c r="B11" s="99" t="s">
        <v>36</v>
      </c>
      <c r="C11" s="99" t="s">
        <v>989</v>
      </c>
      <c r="D11" s="99" t="s">
        <v>990</v>
      </c>
      <c r="E11" s="99" t="s">
        <v>54</v>
      </c>
      <c r="F11" s="99">
        <v>999917960</v>
      </c>
      <c r="G11" s="99">
        <v>426</v>
      </c>
    </row>
    <row r="12" spans="1:7" x14ac:dyDescent="0.35">
      <c r="A12" s="99" t="s">
        <v>35</v>
      </c>
      <c r="B12" s="99" t="s">
        <v>36</v>
      </c>
      <c r="C12" s="99" t="s">
        <v>258</v>
      </c>
      <c r="D12" s="99" t="s">
        <v>259</v>
      </c>
      <c r="E12" s="99" t="s">
        <v>54</v>
      </c>
      <c r="F12" s="99">
        <v>999860746</v>
      </c>
      <c r="G12" s="99">
        <v>84</v>
      </c>
    </row>
    <row r="13" spans="1:7" x14ac:dyDescent="0.35">
      <c r="A13" s="99" t="s">
        <v>35</v>
      </c>
      <c r="B13" s="99" t="s">
        <v>36</v>
      </c>
      <c r="C13" s="99" t="s">
        <v>298</v>
      </c>
      <c r="D13" s="99" t="s">
        <v>299</v>
      </c>
      <c r="E13" s="99" t="s">
        <v>54</v>
      </c>
      <c r="F13" s="99">
        <v>999866051</v>
      </c>
      <c r="G13" s="99">
        <v>78</v>
      </c>
    </row>
    <row r="14" spans="1:7" x14ac:dyDescent="0.35">
      <c r="A14" s="100" t="s">
        <v>35</v>
      </c>
      <c r="B14" s="99" t="s">
        <v>36</v>
      </c>
      <c r="C14" s="99" t="s">
        <v>2994</v>
      </c>
      <c r="D14" s="99" t="s">
        <v>2234</v>
      </c>
      <c r="E14" s="99" t="s">
        <v>54</v>
      </c>
      <c r="F14" s="99">
        <v>999915225</v>
      </c>
      <c r="G14" s="99">
        <v>45</v>
      </c>
    </row>
    <row r="15" spans="1:7" x14ac:dyDescent="0.35">
      <c r="A15" s="100" t="s">
        <v>35</v>
      </c>
      <c r="B15" s="100" t="s">
        <v>199</v>
      </c>
      <c r="C15" s="100" t="s">
        <v>720</v>
      </c>
      <c r="D15" s="100" t="s">
        <v>1385</v>
      </c>
      <c r="E15" s="100" t="s">
        <v>54</v>
      </c>
      <c r="F15" s="100">
        <v>999930854</v>
      </c>
      <c r="G15" s="99">
        <v>30</v>
      </c>
    </row>
    <row r="16" spans="1:7" x14ac:dyDescent="0.35">
      <c r="A16" s="99" t="s">
        <v>35</v>
      </c>
      <c r="B16" s="99" t="s">
        <v>45</v>
      </c>
      <c r="C16" s="99" t="s">
        <v>1983</v>
      </c>
      <c r="D16" s="99" t="s">
        <v>1857</v>
      </c>
      <c r="E16" s="99" t="s">
        <v>54</v>
      </c>
      <c r="F16" s="99">
        <v>999925298</v>
      </c>
      <c r="G16" s="99">
        <v>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0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48</v>
      </c>
      <c r="B2" s="99" t="s">
        <v>36</v>
      </c>
      <c r="C2" s="99" t="s">
        <v>203</v>
      </c>
      <c r="D2" s="99" t="s">
        <v>204</v>
      </c>
      <c r="E2" s="99" t="s">
        <v>39</v>
      </c>
      <c r="F2" s="99">
        <v>999845260</v>
      </c>
      <c r="G2" s="99">
        <v>533.25</v>
      </c>
    </row>
    <row r="3" spans="1:7" x14ac:dyDescent="0.35">
      <c r="A3" s="99" t="s">
        <v>48</v>
      </c>
      <c r="B3" s="99" t="s">
        <v>36</v>
      </c>
      <c r="C3" s="99" t="s">
        <v>279</v>
      </c>
      <c r="D3" s="99" t="s">
        <v>177</v>
      </c>
      <c r="E3" s="99" t="s">
        <v>39</v>
      </c>
      <c r="F3" s="99">
        <v>999862739</v>
      </c>
      <c r="G3" s="99">
        <v>410</v>
      </c>
    </row>
    <row r="4" spans="1:7" x14ac:dyDescent="0.35">
      <c r="A4" s="99" t="s">
        <v>48</v>
      </c>
      <c r="B4" s="99" t="s">
        <v>36</v>
      </c>
      <c r="C4" s="99" t="s">
        <v>91</v>
      </c>
      <c r="D4" s="99" t="s">
        <v>92</v>
      </c>
      <c r="E4" s="99" t="s">
        <v>39</v>
      </c>
      <c r="F4" s="99">
        <v>999713520</v>
      </c>
      <c r="G4" s="99">
        <v>370</v>
      </c>
    </row>
    <row r="5" spans="1:7" x14ac:dyDescent="0.35">
      <c r="A5" s="99" t="s">
        <v>48</v>
      </c>
      <c r="B5" s="99" t="s">
        <v>36</v>
      </c>
      <c r="C5" s="99" t="s">
        <v>63</v>
      </c>
      <c r="D5" s="99" t="s">
        <v>64</v>
      </c>
      <c r="E5" s="99" t="s">
        <v>39</v>
      </c>
      <c r="F5" s="99">
        <v>999032557</v>
      </c>
      <c r="G5" s="99">
        <v>165</v>
      </c>
    </row>
    <row r="6" spans="1:7" x14ac:dyDescent="0.35">
      <c r="A6" s="99" t="s">
        <v>48</v>
      </c>
      <c r="B6" s="99" t="s">
        <v>36</v>
      </c>
      <c r="C6" s="99" t="s">
        <v>434</v>
      </c>
      <c r="D6" s="99" t="s">
        <v>435</v>
      </c>
      <c r="E6" s="99" t="s">
        <v>39</v>
      </c>
      <c r="F6" s="99">
        <v>999887130</v>
      </c>
      <c r="G6" s="99">
        <v>165</v>
      </c>
    </row>
    <row r="7" spans="1:7" x14ac:dyDescent="0.35">
      <c r="A7" s="99" t="s">
        <v>48</v>
      </c>
      <c r="B7" s="99" t="s">
        <v>36</v>
      </c>
      <c r="C7" s="99" t="s">
        <v>548</v>
      </c>
      <c r="D7" s="99" t="s">
        <v>549</v>
      </c>
      <c r="E7" s="99" t="s">
        <v>39</v>
      </c>
      <c r="F7" s="99">
        <v>999897758</v>
      </c>
      <c r="G7" s="99">
        <v>160</v>
      </c>
    </row>
    <row r="8" spans="1:7" x14ac:dyDescent="0.35">
      <c r="A8" s="100" t="s">
        <v>48</v>
      </c>
      <c r="B8" s="99" t="s">
        <v>36</v>
      </c>
      <c r="C8" s="100" t="s">
        <v>2875</v>
      </c>
      <c r="D8" s="100" t="s">
        <v>2876</v>
      </c>
      <c r="E8" s="100" t="s">
        <v>39</v>
      </c>
      <c r="F8" s="100">
        <v>999928749</v>
      </c>
      <c r="G8" s="99">
        <v>143</v>
      </c>
    </row>
    <row r="9" spans="1:7" x14ac:dyDescent="0.35">
      <c r="A9" s="99" t="s">
        <v>48</v>
      </c>
      <c r="B9" s="99" t="s">
        <v>36</v>
      </c>
      <c r="C9" s="99" t="s">
        <v>795</v>
      </c>
      <c r="D9" s="99" t="s">
        <v>796</v>
      </c>
      <c r="E9" s="99" t="s">
        <v>39</v>
      </c>
      <c r="F9" s="99">
        <v>999914405</v>
      </c>
      <c r="G9" s="99">
        <v>115</v>
      </c>
    </row>
    <row r="10" spans="1:7" x14ac:dyDescent="0.35">
      <c r="A10" s="100" t="s">
        <v>48</v>
      </c>
      <c r="B10" s="100" t="s">
        <v>36</v>
      </c>
      <c r="C10" s="100" t="s">
        <v>2956</v>
      </c>
      <c r="D10" s="100" t="s">
        <v>2957</v>
      </c>
      <c r="E10" s="100" t="s">
        <v>39</v>
      </c>
      <c r="F10" s="100">
        <v>999929401</v>
      </c>
      <c r="G10" s="99">
        <v>60</v>
      </c>
    </row>
    <row r="11" spans="1:7" x14ac:dyDescent="0.35">
      <c r="A11" s="99" t="s">
        <v>48</v>
      </c>
      <c r="B11" s="99" t="s">
        <v>36</v>
      </c>
      <c r="C11" s="99" t="s">
        <v>67</v>
      </c>
      <c r="D11" s="99" t="s">
        <v>68</v>
      </c>
      <c r="E11" s="99" t="s">
        <v>54</v>
      </c>
      <c r="F11" s="99">
        <v>999045493</v>
      </c>
      <c r="G11" s="99">
        <v>780</v>
      </c>
    </row>
    <row r="12" spans="1:7" x14ac:dyDescent="0.35">
      <c r="A12" s="99" t="s">
        <v>48</v>
      </c>
      <c r="B12" s="99" t="s">
        <v>36</v>
      </c>
      <c r="C12" s="99" t="s">
        <v>367</v>
      </c>
      <c r="D12" s="99" t="s">
        <v>368</v>
      </c>
      <c r="E12" s="99" t="s">
        <v>54</v>
      </c>
      <c r="F12" s="99">
        <v>999878668</v>
      </c>
      <c r="G12" s="99">
        <v>398.5</v>
      </c>
    </row>
    <row r="13" spans="1:7" x14ac:dyDescent="0.35">
      <c r="A13" s="99" t="s">
        <v>48</v>
      </c>
      <c r="B13" s="99" t="s">
        <v>36</v>
      </c>
      <c r="C13" s="99" t="s">
        <v>52</v>
      </c>
      <c r="D13" s="99" t="s">
        <v>114</v>
      </c>
      <c r="E13" s="99" t="s">
        <v>54</v>
      </c>
      <c r="F13" s="99">
        <v>999735941</v>
      </c>
      <c r="G13" s="99">
        <v>390</v>
      </c>
    </row>
    <row r="14" spans="1:7" x14ac:dyDescent="0.35">
      <c r="A14" s="99" t="s">
        <v>48</v>
      </c>
      <c r="B14" s="99" t="s">
        <v>36</v>
      </c>
      <c r="C14" s="99" t="s">
        <v>307</v>
      </c>
      <c r="D14" s="99" t="s">
        <v>308</v>
      </c>
      <c r="E14" s="99" t="s">
        <v>54</v>
      </c>
      <c r="F14" s="99">
        <v>999869588</v>
      </c>
      <c r="G14" s="99">
        <v>327.75</v>
      </c>
    </row>
    <row r="15" spans="1:7" x14ac:dyDescent="0.35">
      <c r="A15" s="99" t="s">
        <v>48</v>
      </c>
      <c r="B15" s="99" t="s">
        <v>36</v>
      </c>
      <c r="C15" s="99" t="s">
        <v>654</v>
      </c>
      <c r="D15" s="99" t="s">
        <v>57</v>
      </c>
      <c r="E15" s="99" t="s">
        <v>54</v>
      </c>
      <c r="F15" s="99">
        <v>999907463</v>
      </c>
      <c r="G15" s="99">
        <v>301.5</v>
      </c>
    </row>
    <row r="16" spans="1:7" x14ac:dyDescent="0.35">
      <c r="A16" s="99" t="s">
        <v>48</v>
      </c>
      <c r="B16" s="99" t="s">
        <v>36</v>
      </c>
      <c r="C16" s="99" t="s">
        <v>156</v>
      </c>
      <c r="D16" s="99" t="s">
        <v>157</v>
      </c>
      <c r="E16" s="99" t="s">
        <v>54</v>
      </c>
      <c r="F16" s="99">
        <v>999797966</v>
      </c>
      <c r="G16" s="99">
        <v>233</v>
      </c>
    </row>
    <row r="17" spans="1:7" x14ac:dyDescent="0.35">
      <c r="A17" s="99" t="s">
        <v>48</v>
      </c>
      <c r="B17" s="100" t="s">
        <v>36</v>
      </c>
      <c r="C17" s="100" t="s">
        <v>309</v>
      </c>
      <c r="D17" s="100" t="s">
        <v>310</v>
      </c>
      <c r="E17" s="100" t="s">
        <v>54</v>
      </c>
      <c r="F17" s="100">
        <v>999869601</v>
      </c>
      <c r="G17" s="99">
        <v>228</v>
      </c>
    </row>
    <row r="18" spans="1:7" x14ac:dyDescent="0.35">
      <c r="A18" s="99" t="s">
        <v>48</v>
      </c>
      <c r="B18" s="99" t="s">
        <v>36</v>
      </c>
      <c r="C18" s="99" t="s">
        <v>561</v>
      </c>
      <c r="D18" s="99" t="s">
        <v>1326</v>
      </c>
      <c r="E18" s="99" t="s">
        <v>54</v>
      </c>
      <c r="F18" s="99">
        <v>999921206</v>
      </c>
      <c r="G18" s="99">
        <v>201</v>
      </c>
    </row>
    <row r="19" spans="1:7" x14ac:dyDescent="0.35">
      <c r="A19" s="100" t="s">
        <v>48</v>
      </c>
      <c r="B19" s="100" t="s">
        <v>36</v>
      </c>
      <c r="C19" s="100" t="s">
        <v>572</v>
      </c>
      <c r="D19" s="100" t="s">
        <v>600</v>
      </c>
      <c r="E19" s="100" t="s">
        <v>54</v>
      </c>
      <c r="F19" s="100">
        <v>999884873</v>
      </c>
      <c r="G19" s="99">
        <v>30</v>
      </c>
    </row>
    <row r="20" spans="1:7" x14ac:dyDescent="0.35">
      <c r="A20" s="99" t="s">
        <v>48</v>
      </c>
      <c r="B20" s="99" t="s">
        <v>45</v>
      </c>
      <c r="C20" s="99" t="s">
        <v>1774</v>
      </c>
      <c r="D20" s="99" t="s">
        <v>1775</v>
      </c>
      <c r="E20" s="99" t="s">
        <v>54</v>
      </c>
      <c r="F20" s="99">
        <v>999924210</v>
      </c>
      <c r="G20" s="99">
        <v>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5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100" t="s">
        <v>50</v>
      </c>
      <c r="B2" s="100" t="s">
        <v>36</v>
      </c>
      <c r="C2" s="100" t="s">
        <v>65</v>
      </c>
      <c r="D2" s="100" t="s">
        <v>66</v>
      </c>
      <c r="E2" s="100" t="s">
        <v>39</v>
      </c>
      <c r="F2" s="100">
        <v>999032557</v>
      </c>
      <c r="G2" s="99">
        <v>110</v>
      </c>
    </row>
    <row r="3" spans="1:7" x14ac:dyDescent="0.35">
      <c r="A3" s="99" t="s">
        <v>50</v>
      </c>
      <c r="B3" s="99" t="s">
        <v>36</v>
      </c>
      <c r="C3" s="99" t="s">
        <v>548</v>
      </c>
      <c r="D3" s="99" t="s">
        <v>549</v>
      </c>
      <c r="E3" s="99" t="s">
        <v>39</v>
      </c>
      <c r="F3" s="99">
        <v>999897758</v>
      </c>
      <c r="G3" s="99">
        <v>80</v>
      </c>
    </row>
    <row r="4" spans="1:7" x14ac:dyDescent="0.35">
      <c r="A4" s="99" t="s">
        <v>50</v>
      </c>
      <c r="B4" s="99" t="s">
        <v>36</v>
      </c>
      <c r="C4" s="99" t="s">
        <v>67</v>
      </c>
      <c r="D4" s="99" t="s">
        <v>68</v>
      </c>
      <c r="E4" s="99" t="s">
        <v>54</v>
      </c>
      <c r="F4" s="99">
        <v>999045493</v>
      </c>
      <c r="G4" s="99">
        <v>200</v>
      </c>
    </row>
    <row r="5" spans="1:7" x14ac:dyDescent="0.35">
      <c r="A5" s="99" t="s">
        <v>50</v>
      </c>
      <c r="B5" s="99" t="s">
        <v>36</v>
      </c>
      <c r="C5" s="99" t="s">
        <v>156</v>
      </c>
      <c r="D5" s="99" t="s">
        <v>157</v>
      </c>
      <c r="E5" s="99" t="s">
        <v>54</v>
      </c>
      <c r="F5" s="99">
        <v>999797966</v>
      </c>
      <c r="G5" s="99">
        <v>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5"/>
  <sheetViews>
    <sheetView workbookViewId="0">
      <selection activeCell="M12" sqref="M12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55" t="s">
        <v>28</v>
      </c>
      <c r="B1" s="55" t="s">
        <v>29</v>
      </c>
      <c r="C1" s="55" t="s">
        <v>30</v>
      </c>
      <c r="D1" s="55" t="s">
        <v>31</v>
      </c>
      <c r="E1" s="55" t="s">
        <v>32</v>
      </c>
      <c r="F1" s="55" t="s">
        <v>2742</v>
      </c>
      <c r="G1" s="56" t="s">
        <v>2743</v>
      </c>
    </row>
    <row r="2" spans="1:7" x14ac:dyDescent="0.35">
      <c r="A2" s="99" t="s">
        <v>2785</v>
      </c>
      <c r="B2" s="1" t="s">
        <v>36</v>
      </c>
      <c r="C2" s="26" t="s">
        <v>3519</v>
      </c>
      <c r="D2" s="26" t="s">
        <v>3520</v>
      </c>
      <c r="E2" s="26" t="s">
        <v>39</v>
      </c>
      <c r="F2" s="26">
        <v>999931513</v>
      </c>
      <c r="G2" s="3">
        <v>30</v>
      </c>
    </row>
    <row r="3" spans="1:7" x14ac:dyDescent="0.35">
      <c r="A3" s="99" t="s">
        <v>2785</v>
      </c>
      <c r="B3" s="1" t="s">
        <v>36</v>
      </c>
      <c r="C3" s="26" t="s">
        <v>1310</v>
      </c>
      <c r="D3" s="26" t="s">
        <v>1601</v>
      </c>
      <c r="E3" s="26" t="s">
        <v>39</v>
      </c>
      <c r="F3" s="26">
        <v>999922924</v>
      </c>
      <c r="G3" s="3">
        <v>30</v>
      </c>
    </row>
    <row r="4" spans="1:7" x14ac:dyDescent="0.35">
      <c r="A4" s="26" t="s">
        <v>2785</v>
      </c>
      <c r="B4" s="26" t="s">
        <v>36</v>
      </c>
      <c r="C4" s="28" t="s">
        <v>2787</v>
      </c>
      <c r="D4" s="28" t="s">
        <v>1274</v>
      </c>
      <c r="E4" s="26" t="s">
        <v>39</v>
      </c>
      <c r="F4" s="26">
        <v>999920804</v>
      </c>
      <c r="G4" s="3">
        <v>25</v>
      </c>
    </row>
    <row r="5" spans="1:7" x14ac:dyDescent="0.35">
      <c r="A5" s="1" t="s">
        <v>2785</v>
      </c>
      <c r="B5" s="1" t="s">
        <v>36</v>
      </c>
      <c r="C5" s="1" t="s">
        <v>2814</v>
      </c>
      <c r="D5" s="1" t="s">
        <v>162</v>
      </c>
      <c r="E5" s="1" t="s">
        <v>39</v>
      </c>
      <c r="F5" s="26">
        <v>999869113</v>
      </c>
      <c r="G5" s="3">
        <v>10</v>
      </c>
    </row>
  </sheetData>
  <conditionalFormatting sqref="F1:F5">
    <cfRule type="duplicateValues" dxfId="35" priority="6"/>
    <cfRule type="duplicateValues" dxfId="34" priority="7"/>
  </conditionalFormatting>
  <conditionalFormatting sqref="F1:F5">
    <cfRule type="duplicateValues" dxfId="33" priority="1"/>
  </conditionalFormatting>
  <conditionalFormatting sqref="F1">
    <cfRule type="duplicateValues" dxfId="32" priority="4"/>
    <cfRule type="duplicateValues" dxfId="31" priority="5"/>
  </conditionalFormatting>
  <conditionalFormatting sqref="F1:F5">
    <cfRule type="duplicateValues" dxfId="30" priority="8"/>
  </conditionalFormatting>
  <conditionalFormatting sqref="F1:F5">
    <cfRule type="duplicateValues" dxfId="29" priority="3"/>
  </conditionalFormatting>
  <conditionalFormatting sqref="F1:F5">
    <cfRule type="duplicateValues" dxfId="28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56"/>
  <sheetViews>
    <sheetView workbookViewId="0">
      <selection activeCell="M12" sqref="M12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3.54296875" bestFit="1" customWidth="1"/>
    <col min="4" max="4" width="14.72656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55" t="s">
        <v>28</v>
      </c>
      <c r="B1" s="55" t="s">
        <v>29</v>
      </c>
      <c r="C1" s="55" t="s">
        <v>30</v>
      </c>
      <c r="D1" s="55" t="s">
        <v>31</v>
      </c>
      <c r="E1" s="55" t="s">
        <v>32</v>
      </c>
      <c r="F1" s="55" t="s">
        <v>2742</v>
      </c>
      <c r="G1" s="56" t="s">
        <v>2743</v>
      </c>
    </row>
    <row r="2" spans="1:7" x14ac:dyDescent="0.35">
      <c r="A2" s="1" t="s">
        <v>2745</v>
      </c>
      <c r="B2" s="1" t="s">
        <v>36</v>
      </c>
      <c r="C2" s="1" t="s">
        <v>2749</v>
      </c>
      <c r="D2" s="1" t="s">
        <v>1252</v>
      </c>
      <c r="E2" s="1" t="s">
        <v>39</v>
      </c>
      <c r="F2" s="1">
        <v>999891253</v>
      </c>
      <c r="G2" s="3">
        <v>788</v>
      </c>
    </row>
    <row r="3" spans="1:7" x14ac:dyDescent="0.35">
      <c r="A3" s="1" t="s">
        <v>2745</v>
      </c>
      <c r="B3" s="1" t="s">
        <v>36</v>
      </c>
      <c r="C3" s="1" t="s">
        <v>209</v>
      </c>
      <c r="D3" s="1" t="s">
        <v>568</v>
      </c>
      <c r="E3" s="1" t="s">
        <v>39</v>
      </c>
      <c r="F3" s="1">
        <v>999899289</v>
      </c>
      <c r="G3" s="3">
        <v>529</v>
      </c>
    </row>
    <row r="4" spans="1:7" x14ac:dyDescent="0.35">
      <c r="A4" s="1" t="s">
        <v>2745</v>
      </c>
      <c r="B4" s="1" t="s">
        <v>36</v>
      </c>
      <c r="C4" s="1" t="s">
        <v>2771</v>
      </c>
      <c r="D4" s="1" t="s">
        <v>90</v>
      </c>
      <c r="E4" s="1" t="s">
        <v>39</v>
      </c>
      <c r="F4" s="1">
        <v>999914315</v>
      </c>
      <c r="G4" s="3">
        <v>383</v>
      </c>
    </row>
    <row r="5" spans="1:7" x14ac:dyDescent="0.35">
      <c r="A5" s="1" t="s">
        <v>2745</v>
      </c>
      <c r="B5" s="1" t="s">
        <v>36</v>
      </c>
      <c r="C5" s="1" t="s">
        <v>2765</v>
      </c>
      <c r="D5" s="1" t="s">
        <v>363</v>
      </c>
      <c r="E5" s="1" t="s">
        <v>39</v>
      </c>
      <c r="F5" s="1">
        <v>999888871</v>
      </c>
      <c r="G5" s="3">
        <v>272</v>
      </c>
    </row>
    <row r="6" spans="1:7" x14ac:dyDescent="0.35">
      <c r="A6" s="1" t="s">
        <v>2745</v>
      </c>
      <c r="B6" s="1" t="s">
        <v>36</v>
      </c>
      <c r="C6" s="1" t="s">
        <v>77</v>
      </c>
      <c r="D6" s="1" t="s">
        <v>872</v>
      </c>
      <c r="E6" s="1" t="s">
        <v>39</v>
      </c>
      <c r="F6" s="1">
        <v>999916452</v>
      </c>
      <c r="G6" s="3">
        <v>262</v>
      </c>
    </row>
    <row r="7" spans="1:7" x14ac:dyDescent="0.35">
      <c r="A7" s="26" t="s">
        <v>2745</v>
      </c>
      <c r="B7" s="26" t="s">
        <v>36</v>
      </c>
      <c r="C7" s="26" t="s">
        <v>371</v>
      </c>
      <c r="D7" s="26" t="s">
        <v>858</v>
      </c>
      <c r="E7" s="26" t="s">
        <v>39</v>
      </c>
      <c r="F7" s="26">
        <v>999928282</v>
      </c>
      <c r="G7" s="3">
        <v>249</v>
      </c>
    </row>
    <row r="8" spans="1:7" x14ac:dyDescent="0.35">
      <c r="A8" s="1" t="s">
        <v>2745</v>
      </c>
      <c r="B8" s="1" t="s">
        <v>36</v>
      </c>
      <c r="C8" s="1" t="s">
        <v>2757</v>
      </c>
      <c r="D8" s="1" t="s">
        <v>1252</v>
      </c>
      <c r="E8" s="1" t="s">
        <v>39</v>
      </c>
      <c r="F8" s="1">
        <v>999905066</v>
      </c>
      <c r="G8" s="3">
        <v>246</v>
      </c>
    </row>
    <row r="9" spans="1:7" x14ac:dyDescent="0.35">
      <c r="A9" s="1" t="s">
        <v>2745</v>
      </c>
      <c r="B9" s="1" t="s">
        <v>36</v>
      </c>
      <c r="C9" s="1" t="s">
        <v>2283</v>
      </c>
      <c r="D9" s="1" t="s">
        <v>68</v>
      </c>
      <c r="E9" s="1" t="s">
        <v>39</v>
      </c>
      <c r="F9" s="1">
        <v>999915401</v>
      </c>
      <c r="G9" s="3">
        <v>236</v>
      </c>
    </row>
    <row r="10" spans="1:7" x14ac:dyDescent="0.35">
      <c r="A10" s="1" t="s">
        <v>2745</v>
      </c>
      <c r="B10" s="1" t="s">
        <v>36</v>
      </c>
      <c r="C10" s="1" t="s">
        <v>1529</v>
      </c>
      <c r="D10" s="1" t="s">
        <v>2776</v>
      </c>
      <c r="E10" s="1" t="s">
        <v>39</v>
      </c>
      <c r="F10" s="26">
        <v>999914881</v>
      </c>
      <c r="G10" s="3">
        <v>228</v>
      </c>
    </row>
    <row r="11" spans="1:7" x14ac:dyDescent="0.35">
      <c r="A11" s="1" t="s">
        <v>2745</v>
      </c>
      <c r="B11" s="1" t="s">
        <v>36</v>
      </c>
      <c r="C11" s="1" t="s">
        <v>2756</v>
      </c>
      <c r="D11" s="1" t="s">
        <v>832</v>
      </c>
      <c r="E11" s="1" t="s">
        <v>39</v>
      </c>
      <c r="F11" s="1">
        <v>999915445</v>
      </c>
      <c r="G11" s="3">
        <v>211</v>
      </c>
    </row>
    <row r="12" spans="1:7" x14ac:dyDescent="0.35">
      <c r="A12" s="1" t="s">
        <v>2745</v>
      </c>
      <c r="B12" s="1" t="s">
        <v>36</v>
      </c>
      <c r="C12" s="26" t="s">
        <v>279</v>
      </c>
      <c r="D12" s="26" t="s">
        <v>47</v>
      </c>
      <c r="E12" s="1" t="s">
        <v>39</v>
      </c>
      <c r="F12" s="26">
        <v>999910072</v>
      </c>
      <c r="G12" s="3">
        <v>177</v>
      </c>
    </row>
    <row r="13" spans="1:7" x14ac:dyDescent="0.35">
      <c r="A13" s="26" t="s">
        <v>2745</v>
      </c>
      <c r="B13" s="26" t="s">
        <v>36</v>
      </c>
      <c r="C13" s="26" t="s">
        <v>826</v>
      </c>
      <c r="D13" s="26" t="s">
        <v>428</v>
      </c>
      <c r="E13" s="26" t="s">
        <v>39</v>
      </c>
      <c r="F13" s="26">
        <v>999921387</v>
      </c>
      <c r="G13" s="3">
        <v>176</v>
      </c>
    </row>
    <row r="14" spans="1:7" x14ac:dyDescent="0.35">
      <c r="A14" s="26" t="s">
        <v>2745</v>
      </c>
      <c r="B14" s="1" t="s">
        <v>36</v>
      </c>
      <c r="C14" s="1" t="s">
        <v>1958</v>
      </c>
      <c r="D14" s="1" t="s">
        <v>2767</v>
      </c>
      <c r="E14" s="1" t="s">
        <v>39</v>
      </c>
      <c r="F14" s="1">
        <v>999909516</v>
      </c>
      <c r="G14" s="3">
        <v>150</v>
      </c>
    </row>
    <row r="15" spans="1:7" x14ac:dyDescent="0.35">
      <c r="A15" s="26" t="s">
        <v>2745</v>
      </c>
      <c r="B15" s="1" t="s">
        <v>36</v>
      </c>
      <c r="C15" s="1" t="s">
        <v>2770</v>
      </c>
      <c r="D15" s="1" t="s">
        <v>68</v>
      </c>
      <c r="E15" s="1" t="s">
        <v>39</v>
      </c>
      <c r="F15" s="1">
        <v>999915402</v>
      </c>
      <c r="G15" s="3">
        <v>121.5</v>
      </c>
    </row>
    <row r="16" spans="1:7" x14ac:dyDescent="0.35">
      <c r="A16" s="1" t="s">
        <v>2745</v>
      </c>
      <c r="B16" s="1" t="s">
        <v>36</v>
      </c>
      <c r="C16" s="26" t="s">
        <v>3510</v>
      </c>
      <c r="D16" s="26" t="s">
        <v>101</v>
      </c>
      <c r="E16" s="132" t="s">
        <v>39</v>
      </c>
      <c r="F16" s="26">
        <v>999914331</v>
      </c>
      <c r="G16" s="3">
        <v>120</v>
      </c>
    </row>
    <row r="17" spans="1:7" x14ac:dyDescent="0.35">
      <c r="A17" s="26" t="s">
        <v>2745</v>
      </c>
      <c r="B17" s="26" t="s">
        <v>36</v>
      </c>
      <c r="C17" s="28" t="s">
        <v>2794</v>
      </c>
      <c r="D17" s="28" t="s">
        <v>2793</v>
      </c>
      <c r="E17" s="26" t="s">
        <v>39</v>
      </c>
      <c r="F17" s="26">
        <v>999896930</v>
      </c>
      <c r="G17" s="3">
        <v>118</v>
      </c>
    </row>
    <row r="18" spans="1:7" x14ac:dyDescent="0.35">
      <c r="A18" s="1" t="s">
        <v>2745</v>
      </c>
      <c r="B18" s="26" t="s">
        <v>36</v>
      </c>
      <c r="C18" s="26" t="s">
        <v>1219</v>
      </c>
      <c r="D18" s="26" t="s">
        <v>1220</v>
      </c>
      <c r="E18" s="26" t="s">
        <v>39</v>
      </c>
      <c r="F18" s="26">
        <v>999919965</v>
      </c>
      <c r="G18" s="3">
        <v>112</v>
      </c>
    </row>
    <row r="19" spans="1:7" x14ac:dyDescent="0.35">
      <c r="A19" s="1" t="s">
        <v>2745</v>
      </c>
      <c r="B19" s="26" t="s">
        <v>36</v>
      </c>
      <c r="C19" s="26" t="s">
        <v>2780</v>
      </c>
      <c r="D19" s="26" t="s">
        <v>1220</v>
      </c>
      <c r="E19" s="26" t="s">
        <v>39</v>
      </c>
      <c r="F19" s="26">
        <v>999919966</v>
      </c>
      <c r="G19" s="3">
        <v>107</v>
      </c>
    </row>
    <row r="20" spans="1:7" x14ac:dyDescent="0.35">
      <c r="A20" s="1" t="s">
        <v>2745</v>
      </c>
      <c r="B20" s="26" t="s">
        <v>36</v>
      </c>
      <c r="C20" s="26" t="s">
        <v>1286</v>
      </c>
      <c r="D20" s="26" t="s">
        <v>522</v>
      </c>
      <c r="E20" s="26" t="s">
        <v>39</v>
      </c>
      <c r="F20" s="26">
        <v>999922842</v>
      </c>
      <c r="G20" s="3">
        <v>95</v>
      </c>
    </row>
    <row r="21" spans="1:7" x14ac:dyDescent="0.35">
      <c r="A21" s="1" t="s">
        <v>2745</v>
      </c>
      <c r="B21" s="1" t="s">
        <v>36</v>
      </c>
      <c r="C21" s="26" t="s">
        <v>1383</v>
      </c>
      <c r="D21" s="26" t="s">
        <v>88</v>
      </c>
      <c r="E21" s="132" t="s">
        <v>39</v>
      </c>
      <c r="F21" s="26">
        <v>999890261</v>
      </c>
      <c r="G21" s="3">
        <v>68</v>
      </c>
    </row>
    <row r="22" spans="1:7" x14ac:dyDescent="0.35">
      <c r="A22" s="1" t="s">
        <v>2745</v>
      </c>
      <c r="B22" s="1" t="s">
        <v>36</v>
      </c>
      <c r="C22" s="26" t="s">
        <v>486</v>
      </c>
      <c r="D22" s="26" t="s">
        <v>1274</v>
      </c>
      <c r="E22" s="132" t="s">
        <v>39</v>
      </c>
      <c r="F22" s="26">
        <v>999931303</v>
      </c>
      <c r="G22" s="3">
        <v>68</v>
      </c>
    </row>
    <row r="23" spans="1:7" x14ac:dyDescent="0.35">
      <c r="A23" s="26" t="s">
        <v>2745</v>
      </c>
      <c r="B23" s="26" t="s">
        <v>36</v>
      </c>
      <c r="C23" s="26" t="s">
        <v>1206</v>
      </c>
      <c r="D23" s="26" t="s">
        <v>383</v>
      </c>
      <c r="E23" s="26" t="s">
        <v>39</v>
      </c>
      <c r="F23" s="26">
        <v>999928106</v>
      </c>
      <c r="G23" s="3">
        <v>63</v>
      </c>
    </row>
    <row r="24" spans="1:7" x14ac:dyDescent="0.35">
      <c r="A24" s="1" t="s">
        <v>2745</v>
      </c>
      <c r="B24" s="1" t="s">
        <v>36</v>
      </c>
      <c r="C24" s="26" t="s">
        <v>478</v>
      </c>
      <c r="D24" s="26" t="s">
        <v>3513</v>
      </c>
      <c r="E24" s="132" t="s">
        <v>39</v>
      </c>
      <c r="F24" s="26">
        <v>999931569</v>
      </c>
      <c r="G24" s="3">
        <v>63</v>
      </c>
    </row>
    <row r="25" spans="1:7" x14ac:dyDescent="0.35">
      <c r="A25" s="1" t="s">
        <v>2745</v>
      </c>
      <c r="B25" s="1" t="s">
        <v>36</v>
      </c>
      <c r="C25" s="26" t="s">
        <v>1206</v>
      </c>
      <c r="D25" s="26" t="s">
        <v>3655</v>
      </c>
      <c r="E25" s="132" t="s">
        <v>39</v>
      </c>
      <c r="F25" s="26">
        <v>999930619</v>
      </c>
      <c r="G25" s="3">
        <v>63</v>
      </c>
    </row>
    <row r="26" spans="1:7" x14ac:dyDescent="0.35">
      <c r="A26" s="1" t="s">
        <v>2745</v>
      </c>
      <c r="B26" s="1" t="s">
        <v>36</v>
      </c>
      <c r="C26" s="26" t="s">
        <v>3650</v>
      </c>
      <c r="D26" s="26" t="s">
        <v>383</v>
      </c>
      <c r="E26" s="1" t="s">
        <v>39</v>
      </c>
      <c r="F26" s="132">
        <v>999888047</v>
      </c>
      <c r="G26" s="3">
        <v>60</v>
      </c>
    </row>
    <row r="27" spans="1:7" x14ac:dyDescent="0.35">
      <c r="A27" s="1" t="s">
        <v>2745</v>
      </c>
      <c r="B27" s="1" t="s">
        <v>36</v>
      </c>
      <c r="C27" s="1" t="s">
        <v>3647</v>
      </c>
      <c r="D27" s="1" t="s">
        <v>3648</v>
      </c>
      <c r="E27" s="1" t="s">
        <v>39</v>
      </c>
      <c r="F27" s="1">
        <v>999906063</v>
      </c>
      <c r="G27" s="3">
        <v>60</v>
      </c>
    </row>
    <row r="28" spans="1:7" x14ac:dyDescent="0.35">
      <c r="A28" s="1" t="s">
        <v>2745</v>
      </c>
      <c r="B28" s="1" t="s">
        <v>36</v>
      </c>
      <c r="C28" s="132" t="s">
        <v>3651</v>
      </c>
      <c r="D28" s="132" t="s">
        <v>3652</v>
      </c>
      <c r="E28" s="132" t="s">
        <v>39</v>
      </c>
      <c r="F28" s="132">
        <v>999918739</v>
      </c>
      <c r="G28" s="3">
        <v>45</v>
      </c>
    </row>
    <row r="29" spans="1:7" x14ac:dyDescent="0.35">
      <c r="A29" s="1" t="s">
        <v>2745</v>
      </c>
      <c r="B29" s="1" t="s">
        <v>36</v>
      </c>
      <c r="C29" s="1" t="s">
        <v>2959</v>
      </c>
      <c r="D29" s="1" t="s">
        <v>2960</v>
      </c>
      <c r="E29" s="1" t="s">
        <v>39</v>
      </c>
      <c r="F29" s="1">
        <v>999881755</v>
      </c>
      <c r="G29" s="3">
        <v>45</v>
      </c>
    </row>
    <row r="30" spans="1:7" x14ac:dyDescent="0.35">
      <c r="A30" s="1" t="s">
        <v>2745</v>
      </c>
      <c r="B30" s="1" t="s">
        <v>36</v>
      </c>
      <c r="C30" s="132" t="s">
        <v>852</v>
      </c>
      <c r="D30" s="132" t="s">
        <v>2224</v>
      </c>
      <c r="E30" s="132" t="s">
        <v>39</v>
      </c>
      <c r="F30" s="132">
        <v>999926292</v>
      </c>
      <c r="G30" s="3">
        <v>34</v>
      </c>
    </row>
    <row r="31" spans="1:7" x14ac:dyDescent="0.35">
      <c r="A31" s="26" t="s">
        <v>2745</v>
      </c>
      <c r="B31" s="26" t="s">
        <v>36</v>
      </c>
      <c r="C31" s="26" t="s">
        <v>912</v>
      </c>
      <c r="D31" s="26" t="s">
        <v>1947</v>
      </c>
      <c r="E31" s="26" t="s">
        <v>39</v>
      </c>
      <c r="F31" s="26">
        <v>999925192</v>
      </c>
      <c r="G31" s="3">
        <v>30</v>
      </c>
    </row>
    <row r="32" spans="1:7" ht="28" x14ac:dyDescent="0.35">
      <c r="A32" s="26" t="s">
        <v>2745</v>
      </c>
      <c r="B32" s="26" t="s">
        <v>36</v>
      </c>
      <c r="C32" s="28" t="s">
        <v>681</v>
      </c>
      <c r="D32" s="28" t="s">
        <v>2793</v>
      </c>
      <c r="E32" s="26" t="s">
        <v>39</v>
      </c>
      <c r="F32" s="26">
        <v>999914689</v>
      </c>
      <c r="G32" s="3">
        <v>28</v>
      </c>
    </row>
    <row r="33" spans="1:7" x14ac:dyDescent="0.35">
      <c r="A33" s="1" t="s">
        <v>2745</v>
      </c>
      <c r="B33" s="1" t="s">
        <v>36</v>
      </c>
      <c r="C33" s="1" t="s">
        <v>46</v>
      </c>
      <c r="D33" s="1" t="s">
        <v>2746</v>
      </c>
      <c r="E33" s="1" t="s">
        <v>39</v>
      </c>
      <c r="F33" s="1">
        <v>999914392</v>
      </c>
      <c r="G33" s="3">
        <v>0</v>
      </c>
    </row>
    <row r="34" spans="1:7" x14ac:dyDescent="0.35">
      <c r="A34" s="1" t="s">
        <v>2745</v>
      </c>
      <c r="B34" s="1" t="s">
        <v>36</v>
      </c>
      <c r="C34" s="1" t="s">
        <v>551</v>
      </c>
      <c r="D34" s="1" t="s">
        <v>953</v>
      </c>
      <c r="E34" s="1" t="s">
        <v>39</v>
      </c>
      <c r="F34" s="1">
        <v>999917646</v>
      </c>
      <c r="G34" s="3">
        <v>0</v>
      </c>
    </row>
    <row r="35" spans="1:7" x14ac:dyDescent="0.35">
      <c r="A35" s="1" t="s">
        <v>2745</v>
      </c>
      <c r="B35" s="52" t="s">
        <v>36</v>
      </c>
      <c r="C35" s="27" t="s">
        <v>1110</v>
      </c>
      <c r="D35" s="52" t="s">
        <v>212</v>
      </c>
      <c r="E35" s="52" t="s">
        <v>39</v>
      </c>
      <c r="F35" s="26">
        <v>999919689</v>
      </c>
      <c r="G35" s="3">
        <v>0</v>
      </c>
    </row>
    <row r="36" spans="1:7" x14ac:dyDescent="0.35">
      <c r="A36" s="1" t="s">
        <v>2745</v>
      </c>
      <c r="B36" s="1" t="s">
        <v>36</v>
      </c>
      <c r="C36" s="1" t="s">
        <v>285</v>
      </c>
      <c r="D36" s="1" t="s">
        <v>286</v>
      </c>
      <c r="E36" s="1" t="s">
        <v>54</v>
      </c>
      <c r="F36" s="1">
        <v>999864531</v>
      </c>
      <c r="G36" s="3">
        <v>760</v>
      </c>
    </row>
    <row r="37" spans="1:7" x14ac:dyDescent="0.35">
      <c r="A37" s="1" t="s">
        <v>2745</v>
      </c>
      <c r="B37" s="1" t="s">
        <v>36</v>
      </c>
      <c r="C37" s="1" t="s">
        <v>790</v>
      </c>
      <c r="D37" s="1" t="s">
        <v>791</v>
      </c>
      <c r="E37" s="1" t="s">
        <v>54</v>
      </c>
      <c r="F37" s="1">
        <v>999914329</v>
      </c>
      <c r="G37" s="3">
        <v>556</v>
      </c>
    </row>
    <row r="38" spans="1:7" x14ac:dyDescent="0.35">
      <c r="A38" s="1" t="s">
        <v>2745</v>
      </c>
      <c r="B38" s="1" t="s">
        <v>36</v>
      </c>
      <c r="C38" s="1" t="s">
        <v>683</v>
      </c>
      <c r="D38" s="1" t="s">
        <v>53</v>
      </c>
      <c r="E38" s="1" t="s">
        <v>54</v>
      </c>
      <c r="F38" s="1">
        <v>999914801</v>
      </c>
      <c r="G38" s="3">
        <v>420</v>
      </c>
    </row>
    <row r="39" spans="1:7" x14ac:dyDescent="0.35">
      <c r="A39" s="1" t="s">
        <v>2745</v>
      </c>
      <c r="B39" s="1" t="s">
        <v>36</v>
      </c>
      <c r="C39" s="1" t="s">
        <v>609</v>
      </c>
      <c r="D39" s="1" t="s">
        <v>610</v>
      </c>
      <c r="E39" s="1" t="s">
        <v>54</v>
      </c>
      <c r="F39" s="1">
        <v>999905352</v>
      </c>
      <c r="G39" s="3">
        <v>415</v>
      </c>
    </row>
    <row r="40" spans="1:7" x14ac:dyDescent="0.35">
      <c r="A40" s="1" t="s">
        <v>2745</v>
      </c>
      <c r="B40" s="26" t="s">
        <v>36</v>
      </c>
      <c r="C40" s="26" t="s">
        <v>730</v>
      </c>
      <c r="D40" s="26" t="s">
        <v>1904</v>
      </c>
      <c r="E40" s="26" t="s">
        <v>54</v>
      </c>
      <c r="F40" s="26">
        <v>999924921</v>
      </c>
      <c r="G40" s="3">
        <v>413</v>
      </c>
    </row>
    <row r="41" spans="1:7" x14ac:dyDescent="0.35">
      <c r="A41" s="1" t="s">
        <v>2745</v>
      </c>
      <c r="B41" s="1" t="s">
        <v>36</v>
      </c>
      <c r="C41" s="59" t="s">
        <v>2763</v>
      </c>
      <c r="D41" s="59" t="s">
        <v>376</v>
      </c>
      <c r="E41" s="59" t="s">
        <v>54</v>
      </c>
      <c r="F41" s="59">
        <v>999899298</v>
      </c>
      <c r="G41" s="3">
        <v>389</v>
      </c>
    </row>
    <row r="42" spans="1:7" x14ac:dyDescent="0.35">
      <c r="A42" s="1" t="s">
        <v>2745</v>
      </c>
      <c r="B42" s="1" t="s">
        <v>36</v>
      </c>
      <c r="C42" s="1" t="s">
        <v>2758</v>
      </c>
      <c r="D42" s="1" t="s">
        <v>1252</v>
      </c>
      <c r="E42" s="1" t="s">
        <v>54</v>
      </c>
      <c r="F42" s="1">
        <v>999905064</v>
      </c>
      <c r="G42" s="3">
        <v>352</v>
      </c>
    </row>
    <row r="43" spans="1:7" x14ac:dyDescent="0.35">
      <c r="A43" s="1" t="s">
        <v>2745</v>
      </c>
      <c r="B43" s="1" t="s">
        <v>36</v>
      </c>
      <c r="C43" s="1" t="s">
        <v>424</v>
      </c>
      <c r="D43" s="1" t="s">
        <v>425</v>
      </c>
      <c r="E43" s="1" t="s">
        <v>54</v>
      </c>
      <c r="F43" s="1">
        <v>999885325</v>
      </c>
      <c r="G43" s="3">
        <v>301</v>
      </c>
    </row>
    <row r="44" spans="1:7" x14ac:dyDescent="0.35">
      <c r="A44" s="1" t="s">
        <v>2745</v>
      </c>
      <c r="B44" s="1" t="s">
        <v>36</v>
      </c>
      <c r="C44" s="1" t="s">
        <v>798</v>
      </c>
      <c r="D44" s="1" t="s">
        <v>799</v>
      </c>
      <c r="E44" s="1" t="s">
        <v>54</v>
      </c>
      <c r="F44" s="1">
        <v>999914467</v>
      </c>
      <c r="G44" s="3">
        <v>214</v>
      </c>
    </row>
    <row r="45" spans="1:7" x14ac:dyDescent="0.35">
      <c r="A45" s="1" t="s">
        <v>2745</v>
      </c>
      <c r="B45" s="1" t="s">
        <v>36</v>
      </c>
      <c r="C45" s="1" t="s">
        <v>2764</v>
      </c>
      <c r="D45" s="1" t="s">
        <v>183</v>
      </c>
      <c r="E45" s="1" t="s">
        <v>54</v>
      </c>
      <c r="F45" s="1">
        <v>999899250</v>
      </c>
      <c r="G45" s="3">
        <v>209</v>
      </c>
    </row>
    <row r="46" spans="1:7" x14ac:dyDescent="0.35">
      <c r="A46" s="1" t="s">
        <v>2745</v>
      </c>
      <c r="B46" s="1" t="s">
        <v>36</v>
      </c>
      <c r="C46" s="1" t="s">
        <v>525</v>
      </c>
      <c r="D46" s="1" t="s">
        <v>526</v>
      </c>
      <c r="E46" s="1" t="s">
        <v>54</v>
      </c>
      <c r="F46" s="1">
        <v>999896589</v>
      </c>
      <c r="G46" s="3">
        <v>192</v>
      </c>
    </row>
    <row r="47" spans="1:7" x14ac:dyDescent="0.35">
      <c r="A47" s="1" t="s">
        <v>2745</v>
      </c>
      <c r="B47" s="1" t="s">
        <v>36</v>
      </c>
      <c r="C47" s="1" t="s">
        <v>2748</v>
      </c>
      <c r="D47" s="1" t="s">
        <v>1252</v>
      </c>
      <c r="E47" s="1" t="s">
        <v>54</v>
      </c>
      <c r="F47" s="1">
        <v>999892267</v>
      </c>
      <c r="G47" s="3">
        <v>178</v>
      </c>
    </row>
    <row r="48" spans="1:7" ht="28" x14ac:dyDescent="0.35">
      <c r="A48" s="26" t="s">
        <v>2745</v>
      </c>
      <c r="B48" s="26" t="s">
        <v>36</v>
      </c>
      <c r="C48" s="28" t="s">
        <v>2791</v>
      </c>
      <c r="D48" s="28" t="s">
        <v>2792</v>
      </c>
      <c r="E48" s="26" t="s">
        <v>54</v>
      </c>
      <c r="F48" s="26">
        <v>999914369</v>
      </c>
      <c r="G48" s="3">
        <v>120</v>
      </c>
    </row>
    <row r="49" spans="1:7" x14ac:dyDescent="0.35">
      <c r="A49" s="1" t="s">
        <v>2745</v>
      </c>
      <c r="B49" s="29" t="s">
        <v>36</v>
      </c>
      <c r="C49" s="29" t="s">
        <v>2778</v>
      </c>
      <c r="D49" s="29" t="s">
        <v>2779</v>
      </c>
      <c r="E49" s="29" t="s">
        <v>54</v>
      </c>
      <c r="F49" s="29">
        <v>999907991</v>
      </c>
      <c r="G49" s="3">
        <v>110</v>
      </c>
    </row>
    <row r="50" spans="1:7" x14ac:dyDescent="0.35">
      <c r="A50" s="26" t="s">
        <v>2745</v>
      </c>
      <c r="B50" s="26" t="s">
        <v>36</v>
      </c>
      <c r="C50" s="26" t="s">
        <v>2438</v>
      </c>
      <c r="D50" s="26" t="s">
        <v>2439</v>
      </c>
      <c r="E50" s="26" t="s">
        <v>54</v>
      </c>
      <c r="F50" s="26">
        <v>999927096</v>
      </c>
      <c r="G50" s="3">
        <v>95</v>
      </c>
    </row>
    <row r="51" spans="1:7" x14ac:dyDescent="0.35">
      <c r="A51" s="1" t="s">
        <v>2745</v>
      </c>
      <c r="B51" s="1" t="s">
        <v>36</v>
      </c>
      <c r="C51" s="1" t="s">
        <v>917</v>
      </c>
      <c r="D51" s="1" t="s">
        <v>918</v>
      </c>
      <c r="E51" s="1" t="s">
        <v>54</v>
      </c>
      <c r="F51" s="1">
        <v>999916953</v>
      </c>
      <c r="G51" s="3">
        <v>59</v>
      </c>
    </row>
    <row r="52" spans="1:7" x14ac:dyDescent="0.35">
      <c r="A52" s="1" t="s">
        <v>2745</v>
      </c>
      <c r="B52" s="1" t="s">
        <v>36</v>
      </c>
      <c r="C52" s="26" t="s">
        <v>893</v>
      </c>
      <c r="D52" s="26" t="s">
        <v>2830</v>
      </c>
      <c r="E52" s="1" t="s">
        <v>54</v>
      </c>
      <c r="F52" s="26">
        <v>999916673</v>
      </c>
      <c r="G52" s="3">
        <v>45</v>
      </c>
    </row>
    <row r="53" spans="1:7" x14ac:dyDescent="0.35">
      <c r="A53" s="26" t="s">
        <v>2745</v>
      </c>
      <c r="B53" s="1" t="s">
        <v>36</v>
      </c>
      <c r="C53" s="1" t="s">
        <v>2768</v>
      </c>
      <c r="D53" s="1" t="s">
        <v>1164</v>
      </c>
      <c r="E53" s="1" t="s">
        <v>54</v>
      </c>
      <c r="F53" s="1">
        <v>999919356</v>
      </c>
      <c r="G53" s="3">
        <v>37.5</v>
      </c>
    </row>
    <row r="54" spans="1:7" x14ac:dyDescent="0.35">
      <c r="A54" s="1" t="s">
        <v>2745</v>
      </c>
      <c r="B54" s="26" t="s">
        <v>36</v>
      </c>
      <c r="C54" s="26" t="s">
        <v>2781</v>
      </c>
      <c r="D54" s="26" t="s">
        <v>2003</v>
      </c>
      <c r="E54" s="26" t="s">
        <v>54</v>
      </c>
      <c r="F54" s="26">
        <v>999914453</v>
      </c>
      <c r="G54" s="3">
        <v>34</v>
      </c>
    </row>
    <row r="55" spans="1:7" x14ac:dyDescent="0.35">
      <c r="A55" s="1" t="s">
        <v>2745</v>
      </c>
      <c r="B55" s="1" t="s">
        <v>36</v>
      </c>
      <c r="C55" s="132" t="s">
        <v>3074</v>
      </c>
      <c r="D55" s="132" t="s">
        <v>444</v>
      </c>
      <c r="E55" s="26" t="s">
        <v>54</v>
      </c>
      <c r="F55" s="132">
        <v>999887762</v>
      </c>
      <c r="G55" s="3">
        <v>30</v>
      </c>
    </row>
    <row r="56" spans="1:7" x14ac:dyDescent="0.35">
      <c r="A56" s="1" t="s">
        <v>2745</v>
      </c>
      <c r="B56" s="1" t="s">
        <v>36</v>
      </c>
      <c r="C56" s="1" t="s">
        <v>2754</v>
      </c>
      <c r="D56" s="1" t="s">
        <v>2753</v>
      </c>
      <c r="E56" s="1" t="s">
        <v>54</v>
      </c>
      <c r="F56" s="1">
        <v>999887096</v>
      </c>
      <c r="G56" s="3">
        <v>0</v>
      </c>
    </row>
  </sheetData>
  <conditionalFormatting sqref="F1:F47">
    <cfRule type="duplicateValues" dxfId="27" priority="10"/>
    <cfRule type="duplicateValues" dxfId="26" priority="11"/>
  </conditionalFormatting>
  <conditionalFormatting sqref="F1:F56">
    <cfRule type="duplicateValues" dxfId="25" priority="5"/>
  </conditionalFormatting>
  <conditionalFormatting sqref="F1:F35">
    <cfRule type="duplicateValues" dxfId="24" priority="8"/>
    <cfRule type="duplicateValues" dxfId="23" priority="9"/>
  </conditionalFormatting>
  <conditionalFormatting sqref="F1:F37">
    <cfRule type="duplicateValues" dxfId="22" priority="12"/>
  </conditionalFormatting>
  <conditionalFormatting sqref="F1:F38">
    <cfRule type="duplicateValues" dxfId="21" priority="7"/>
  </conditionalFormatting>
  <conditionalFormatting sqref="F46:F47 F1:F39">
    <cfRule type="duplicateValues" dxfId="20" priority="6"/>
  </conditionalFormatting>
  <conditionalFormatting sqref="F46:F47">
    <cfRule type="duplicateValues" dxfId="19" priority="1"/>
    <cfRule type="duplicateValues" dxfId="18" priority="2"/>
    <cfRule type="duplicateValues" dxfId="17" priority="3"/>
    <cfRule type="duplicateValues" dxfId="16" priority="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53"/>
  <sheetViews>
    <sheetView workbookViewId="0">
      <selection activeCell="M12" sqref="M12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3.08984375" bestFit="1" customWidth="1"/>
    <col min="7" max="7" width="16.1796875" bestFit="1" customWidth="1"/>
  </cols>
  <sheetData>
    <row r="1" spans="1:7" ht="28" x14ac:dyDescent="0.35">
      <c r="A1" s="55" t="s">
        <v>28</v>
      </c>
      <c r="B1" s="55" t="s">
        <v>29</v>
      </c>
      <c r="C1" s="55" t="s">
        <v>30</v>
      </c>
      <c r="D1" s="55" t="s">
        <v>31</v>
      </c>
      <c r="E1" s="55" t="s">
        <v>32</v>
      </c>
      <c r="F1" s="55" t="s">
        <v>2742</v>
      </c>
      <c r="G1" s="56" t="s">
        <v>2743</v>
      </c>
    </row>
    <row r="2" spans="1:7" x14ac:dyDescent="0.35">
      <c r="A2" s="1" t="s">
        <v>2744</v>
      </c>
      <c r="B2" s="1" t="s">
        <v>36</v>
      </c>
      <c r="C2" s="60" t="s">
        <v>2759</v>
      </c>
      <c r="D2" s="60" t="s">
        <v>2760</v>
      </c>
      <c r="E2" s="60" t="s">
        <v>39</v>
      </c>
      <c r="F2" s="60">
        <v>999800767</v>
      </c>
      <c r="G2" s="3">
        <v>1040</v>
      </c>
    </row>
    <row r="3" spans="1:7" x14ac:dyDescent="0.35">
      <c r="A3" s="1" t="s">
        <v>2744</v>
      </c>
      <c r="B3" s="1" t="s">
        <v>36</v>
      </c>
      <c r="C3" s="1" t="s">
        <v>2755</v>
      </c>
      <c r="D3" s="1" t="s">
        <v>88</v>
      </c>
      <c r="E3" s="1" t="s">
        <v>39</v>
      </c>
      <c r="F3" s="1">
        <v>999916448</v>
      </c>
      <c r="G3" s="3">
        <v>327</v>
      </c>
    </row>
    <row r="4" spans="1:7" x14ac:dyDescent="0.35">
      <c r="A4" s="1" t="s">
        <v>2744</v>
      </c>
      <c r="B4" s="26" t="s">
        <v>36</v>
      </c>
      <c r="C4" s="26" t="s">
        <v>2783</v>
      </c>
      <c r="D4" s="26" t="s">
        <v>2784</v>
      </c>
      <c r="E4" s="26" t="s">
        <v>39</v>
      </c>
      <c r="F4" s="26">
        <v>999907657</v>
      </c>
      <c r="G4" s="3">
        <v>307</v>
      </c>
    </row>
    <row r="5" spans="1:7" x14ac:dyDescent="0.35">
      <c r="A5" s="1" t="s">
        <v>2744</v>
      </c>
      <c r="B5" s="1" t="s">
        <v>36</v>
      </c>
      <c r="C5" s="1" t="s">
        <v>593</v>
      </c>
      <c r="D5" s="1" t="s">
        <v>135</v>
      </c>
      <c r="E5" s="1" t="s">
        <v>39</v>
      </c>
      <c r="F5" s="1">
        <v>999902691</v>
      </c>
      <c r="G5" s="3">
        <v>281</v>
      </c>
    </row>
    <row r="6" spans="1:7" x14ac:dyDescent="0.35">
      <c r="A6" s="1" t="s">
        <v>2744</v>
      </c>
      <c r="B6" s="1" t="s">
        <v>36</v>
      </c>
      <c r="C6" s="1" t="s">
        <v>2747</v>
      </c>
      <c r="D6" s="1" t="s">
        <v>1252</v>
      </c>
      <c r="E6" s="1" t="s">
        <v>39</v>
      </c>
      <c r="F6" s="1">
        <v>999891237</v>
      </c>
      <c r="G6" s="3">
        <v>270.5</v>
      </c>
    </row>
    <row r="7" spans="1:7" x14ac:dyDescent="0.35">
      <c r="A7" s="1" t="s">
        <v>2744</v>
      </c>
      <c r="B7" s="1" t="s">
        <v>36</v>
      </c>
      <c r="C7" s="1" t="s">
        <v>266</v>
      </c>
      <c r="D7" s="1" t="s">
        <v>267</v>
      </c>
      <c r="E7" s="1" t="s">
        <v>39</v>
      </c>
      <c r="F7" s="1">
        <v>999861466</v>
      </c>
      <c r="G7" s="3">
        <v>251</v>
      </c>
    </row>
    <row r="8" spans="1:7" x14ac:dyDescent="0.35">
      <c r="A8" s="1" t="s">
        <v>2744</v>
      </c>
      <c r="B8" s="1" t="s">
        <v>36</v>
      </c>
      <c r="C8" s="1" t="s">
        <v>594</v>
      </c>
      <c r="D8" s="1" t="s">
        <v>135</v>
      </c>
      <c r="E8" s="1" t="s">
        <v>39</v>
      </c>
      <c r="F8" s="1">
        <v>999902693</v>
      </c>
      <c r="G8" s="3">
        <v>236.5</v>
      </c>
    </row>
    <row r="9" spans="1:7" x14ac:dyDescent="0.35">
      <c r="A9" s="1" t="s">
        <v>2744</v>
      </c>
      <c r="B9" s="1" t="s">
        <v>36</v>
      </c>
      <c r="C9" s="1" t="s">
        <v>280</v>
      </c>
      <c r="D9" s="1" t="s">
        <v>250</v>
      </c>
      <c r="E9" s="1" t="s">
        <v>39</v>
      </c>
      <c r="F9" s="1">
        <v>999862946</v>
      </c>
      <c r="G9" s="3">
        <v>230</v>
      </c>
    </row>
    <row r="10" spans="1:7" x14ac:dyDescent="0.35">
      <c r="A10" s="1" t="s">
        <v>2744</v>
      </c>
      <c r="B10" s="1" t="s">
        <v>36</v>
      </c>
      <c r="C10" s="1" t="s">
        <v>2225</v>
      </c>
      <c r="D10" s="1" t="s">
        <v>2751</v>
      </c>
      <c r="E10" s="1" t="s">
        <v>39</v>
      </c>
      <c r="F10" s="1">
        <v>999910026</v>
      </c>
      <c r="G10" s="3">
        <v>220</v>
      </c>
    </row>
    <row r="11" spans="1:7" x14ac:dyDescent="0.35">
      <c r="A11" s="1" t="s">
        <v>2744</v>
      </c>
      <c r="B11" s="1" t="s">
        <v>36</v>
      </c>
      <c r="C11" s="1" t="s">
        <v>93</v>
      </c>
      <c r="D11" s="1" t="s">
        <v>192</v>
      </c>
      <c r="E11" s="1" t="s">
        <v>39</v>
      </c>
      <c r="F11" s="1">
        <v>999903669</v>
      </c>
      <c r="G11" s="3">
        <v>211</v>
      </c>
    </row>
    <row r="12" spans="1:7" x14ac:dyDescent="0.35">
      <c r="A12" s="1" t="s">
        <v>2744</v>
      </c>
      <c r="B12" s="1" t="s">
        <v>36</v>
      </c>
      <c r="C12" s="26" t="s">
        <v>193</v>
      </c>
      <c r="D12" s="26" t="s">
        <v>2777</v>
      </c>
      <c r="E12" s="26" t="s">
        <v>39</v>
      </c>
      <c r="F12" s="26">
        <v>999708469</v>
      </c>
      <c r="G12" s="3">
        <v>183</v>
      </c>
    </row>
    <row r="13" spans="1:7" x14ac:dyDescent="0.35">
      <c r="A13" s="1" t="s">
        <v>2744</v>
      </c>
      <c r="B13" s="1" t="s">
        <v>36</v>
      </c>
      <c r="C13" s="1" t="s">
        <v>486</v>
      </c>
      <c r="D13" s="1" t="s">
        <v>764</v>
      </c>
      <c r="E13" s="1" t="s">
        <v>39</v>
      </c>
      <c r="F13" s="1">
        <v>999863322</v>
      </c>
      <c r="G13" s="3">
        <v>179.75</v>
      </c>
    </row>
    <row r="14" spans="1:7" x14ac:dyDescent="0.35">
      <c r="A14" s="1" t="s">
        <v>2744</v>
      </c>
      <c r="B14" s="1" t="s">
        <v>36</v>
      </c>
      <c r="C14" s="1" t="s">
        <v>311</v>
      </c>
      <c r="D14" s="1" t="s">
        <v>90</v>
      </c>
      <c r="E14" s="1" t="s">
        <v>39</v>
      </c>
      <c r="F14" s="1">
        <v>999869686</v>
      </c>
      <c r="G14" s="3">
        <v>169</v>
      </c>
    </row>
    <row r="15" spans="1:7" x14ac:dyDescent="0.35">
      <c r="A15" s="1" t="s">
        <v>2744</v>
      </c>
      <c r="B15" s="1" t="s">
        <v>36</v>
      </c>
      <c r="C15" s="1" t="s">
        <v>685</v>
      </c>
      <c r="D15" s="1" t="s">
        <v>568</v>
      </c>
      <c r="E15" s="1" t="s">
        <v>39</v>
      </c>
      <c r="F15" s="1">
        <v>999908800</v>
      </c>
      <c r="G15" s="3">
        <v>163</v>
      </c>
    </row>
    <row r="16" spans="1:7" x14ac:dyDescent="0.35">
      <c r="A16" s="1" t="s">
        <v>2744</v>
      </c>
      <c r="B16" s="1" t="s">
        <v>36</v>
      </c>
      <c r="C16" s="1" t="s">
        <v>577</v>
      </c>
      <c r="D16" s="1" t="s">
        <v>88</v>
      </c>
      <c r="E16" s="1" t="s">
        <v>39</v>
      </c>
      <c r="F16" s="1">
        <v>999899842</v>
      </c>
      <c r="G16" s="3">
        <v>161</v>
      </c>
    </row>
    <row r="17" spans="1:7" x14ac:dyDescent="0.35">
      <c r="A17" s="1" t="s">
        <v>2744</v>
      </c>
      <c r="B17" s="52" t="s">
        <v>36</v>
      </c>
      <c r="C17" s="52" t="s">
        <v>44</v>
      </c>
      <c r="D17" s="52" t="s">
        <v>115</v>
      </c>
      <c r="E17" s="52" t="s">
        <v>39</v>
      </c>
      <c r="F17" s="26">
        <v>999925542</v>
      </c>
      <c r="G17" s="3">
        <v>150</v>
      </c>
    </row>
    <row r="18" spans="1:7" x14ac:dyDescent="0.35">
      <c r="A18" s="1" t="s">
        <v>2744</v>
      </c>
      <c r="B18" s="26" t="s">
        <v>36</v>
      </c>
      <c r="C18" s="26" t="s">
        <v>2782</v>
      </c>
      <c r="D18" s="26" t="s">
        <v>175</v>
      </c>
      <c r="E18" s="26" t="s">
        <v>39</v>
      </c>
      <c r="F18" s="26">
        <v>999909627</v>
      </c>
      <c r="G18" s="3">
        <v>147.5</v>
      </c>
    </row>
    <row r="19" spans="1:7" x14ac:dyDescent="0.35">
      <c r="A19" s="1" t="s">
        <v>2744</v>
      </c>
      <c r="B19" s="1" t="s">
        <v>36</v>
      </c>
      <c r="C19" s="1" t="s">
        <v>255</v>
      </c>
      <c r="D19" s="1" t="s">
        <v>256</v>
      </c>
      <c r="E19" s="1" t="s">
        <v>39</v>
      </c>
      <c r="F19" s="1">
        <v>999860298</v>
      </c>
      <c r="G19" s="3">
        <v>141</v>
      </c>
    </row>
    <row r="20" spans="1:7" x14ac:dyDescent="0.35">
      <c r="A20" s="1" t="s">
        <v>2744</v>
      </c>
      <c r="B20" s="1" t="s">
        <v>36</v>
      </c>
      <c r="C20" s="1" t="s">
        <v>605</v>
      </c>
      <c r="D20" s="1" t="s">
        <v>123</v>
      </c>
      <c r="E20" s="1" t="s">
        <v>39</v>
      </c>
      <c r="F20" s="1">
        <v>999844170</v>
      </c>
      <c r="G20" s="3">
        <v>120</v>
      </c>
    </row>
    <row r="21" spans="1:7" x14ac:dyDescent="0.35">
      <c r="A21" s="1" t="s">
        <v>2744</v>
      </c>
      <c r="B21" s="1" t="s">
        <v>36</v>
      </c>
      <c r="C21" s="26" t="s">
        <v>3656</v>
      </c>
      <c r="D21" s="26" t="s">
        <v>555</v>
      </c>
      <c r="E21" s="132" t="s">
        <v>39</v>
      </c>
      <c r="F21" s="26">
        <v>999845939</v>
      </c>
      <c r="G21" s="3">
        <v>120</v>
      </c>
    </row>
    <row r="22" spans="1:7" x14ac:dyDescent="0.35">
      <c r="A22" s="1" t="s">
        <v>2744</v>
      </c>
      <c r="B22" s="1" t="s">
        <v>36</v>
      </c>
      <c r="C22" s="59" t="s">
        <v>2761</v>
      </c>
      <c r="D22" s="59" t="s">
        <v>2762</v>
      </c>
      <c r="E22" s="59" t="s">
        <v>39</v>
      </c>
      <c r="F22" s="59">
        <v>999882146</v>
      </c>
      <c r="G22" s="3">
        <v>116</v>
      </c>
    </row>
    <row r="23" spans="1:7" x14ac:dyDescent="0.35">
      <c r="A23" s="1" t="s">
        <v>2744</v>
      </c>
      <c r="B23" s="1" t="s">
        <v>36</v>
      </c>
      <c r="C23" s="1" t="s">
        <v>348</v>
      </c>
      <c r="D23" s="1" t="s">
        <v>349</v>
      </c>
      <c r="E23" s="1" t="s">
        <v>39</v>
      </c>
      <c r="F23" s="1">
        <v>999874481</v>
      </c>
      <c r="G23" s="3">
        <v>100.5</v>
      </c>
    </row>
    <row r="24" spans="1:7" x14ac:dyDescent="0.35">
      <c r="A24" s="1" t="s">
        <v>2744</v>
      </c>
      <c r="B24" s="1" t="s">
        <v>36</v>
      </c>
      <c r="C24" s="1" t="s">
        <v>209</v>
      </c>
      <c r="D24" s="1" t="s">
        <v>90</v>
      </c>
      <c r="E24" s="1" t="s">
        <v>39</v>
      </c>
      <c r="F24" s="1">
        <v>999859082</v>
      </c>
      <c r="G24" s="3">
        <v>99.5</v>
      </c>
    </row>
    <row r="25" spans="1:7" x14ac:dyDescent="0.35">
      <c r="A25" s="1" t="s">
        <v>2744</v>
      </c>
      <c r="B25" s="1" t="s">
        <v>36</v>
      </c>
      <c r="C25" s="1" t="s">
        <v>707</v>
      </c>
      <c r="D25" s="1" t="s">
        <v>708</v>
      </c>
      <c r="E25" s="1" t="s">
        <v>39</v>
      </c>
      <c r="F25" s="1">
        <v>999909550</v>
      </c>
      <c r="G25" s="3">
        <v>79.5</v>
      </c>
    </row>
    <row r="26" spans="1:7" x14ac:dyDescent="0.35">
      <c r="A26" s="1" t="s">
        <v>2744</v>
      </c>
      <c r="B26" s="1" t="s">
        <v>36</v>
      </c>
      <c r="C26" s="1" t="s">
        <v>337</v>
      </c>
      <c r="D26" s="1" t="s">
        <v>2750</v>
      </c>
      <c r="E26" s="1" t="s">
        <v>39</v>
      </c>
      <c r="F26" s="1">
        <v>999853858</v>
      </c>
      <c r="G26" s="3">
        <v>71</v>
      </c>
    </row>
    <row r="27" spans="1:7" x14ac:dyDescent="0.35">
      <c r="A27" s="1" t="s">
        <v>2744</v>
      </c>
      <c r="B27" s="1" t="s">
        <v>36</v>
      </c>
      <c r="C27" s="26" t="s">
        <v>3523</v>
      </c>
      <c r="D27" s="26" t="s">
        <v>3524</v>
      </c>
      <c r="E27" s="26" t="s">
        <v>39</v>
      </c>
      <c r="F27" s="26">
        <v>999931370</v>
      </c>
      <c r="G27" s="3">
        <v>68</v>
      </c>
    </row>
    <row r="28" spans="1:7" x14ac:dyDescent="0.35">
      <c r="A28" s="1" t="s">
        <v>2744</v>
      </c>
      <c r="B28" s="1" t="s">
        <v>36</v>
      </c>
      <c r="C28" s="26" t="s">
        <v>1187</v>
      </c>
      <c r="D28" s="26" t="s">
        <v>2319</v>
      </c>
      <c r="E28" s="132" t="s">
        <v>39</v>
      </c>
      <c r="F28" s="26">
        <v>999919605</v>
      </c>
      <c r="G28" s="3">
        <v>68</v>
      </c>
    </row>
    <row r="29" spans="1:7" x14ac:dyDescent="0.35">
      <c r="A29" s="1" t="s">
        <v>2744</v>
      </c>
      <c r="B29" s="1" t="s">
        <v>36</v>
      </c>
      <c r="C29" s="26" t="s">
        <v>618</v>
      </c>
      <c r="D29" s="26" t="s">
        <v>101</v>
      </c>
      <c r="E29" s="132" t="s">
        <v>39</v>
      </c>
      <c r="F29" s="26">
        <v>999919755</v>
      </c>
      <c r="G29" s="3">
        <v>68</v>
      </c>
    </row>
    <row r="30" spans="1:7" x14ac:dyDescent="0.35">
      <c r="A30" s="1" t="s">
        <v>2744</v>
      </c>
      <c r="B30" s="1" t="s">
        <v>36</v>
      </c>
      <c r="C30" s="26" t="s">
        <v>1910</v>
      </c>
      <c r="D30" s="26" t="s">
        <v>322</v>
      </c>
      <c r="E30" s="26" t="s">
        <v>39</v>
      </c>
      <c r="F30" s="26">
        <v>999930144</v>
      </c>
      <c r="G30" s="3">
        <v>68</v>
      </c>
    </row>
    <row r="31" spans="1:7" x14ac:dyDescent="0.35">
      <c r="A31" s="1" t="s">
        <v>2744</v>
      </c>
      <c r="B31" s="1" t="s">
        <v>36</v>
      </c>
      <c r="C31" s="26" t="s">
        <v>943</v>
      </c>
      <c r="D31" s="26" t="s">
        <v>944</v>
      </c>
      <c r="E31" s="26" t="s">
        <v>39</v>
      </c>
      <c r="F31" s="26">
        <v>999917367</v>
      </c>
      <c r="G31" s="3">
        <v>63</v>
      </c>
    </row>
    <row r="32" spans="1:7" x14ac:dyDescent="0.35">
      <c r="A32" s="1" t="s">
        <v>2744</v>
      </c>
      <c r="B32" s="1" t="s">
        <v>36</v>
      </c>
      <c r="C32" s="1" t="s">
        <v>2769</v>
      </c>
      <c r="D32" s="1" t="s">
        <v>177</v>
      </c>
      <c r="E32" s="1" t="s">
        <v>39</v>
      </c>
      <c r="F32" s="1">
        <v>999883596</v>
      </c>
      <c r="G32" s="3">
        <v>47.5</v>
      </c>
    </row>
    <row r="33" spans="1:7" x14ac:dyDescent="0.35">
      <c r="A33" s="1" t="s">
        <v>2744</v>
      </c>
      <c r="B33" s="1" t="s">
        <v>36</v>
      </c>
      <c r="C33" s="1" t="s">
        <v>1585</v>
      </c>
      <c r="D33" s="1" t="s">
        <v>2752</v>
      </c>
      <c r="E33" s="1" t="s">
        <v>39</v>
      </c>
      <c r="F33" s="1">
        <v>999915753</v>
      </c>
      <c r="G33" s="3">
        <v>25.5</v>
      </c>
    </row>
    <row r="34" spans="1:7" x14ac:dyDescent="0.35">
      <c r="A34" s="1" t="s">
        <v>2744</v>
      </c>
      <c r="B34" s="26" t="s">
        <v>36</v>
      </c>
      <c r="C34" s="26" t="s">
        <v>172</v>
      </c>
      <c r="D34" s="26" t="s">
        <v>90</v>
      </c>
      <c r="E34" s="26" t="s">
        <v>39</v>
      </c>
      <c r="F34" s="26">
        <v>999925437</v>
      </c>
      <c r="G34" s="3">
        <v>25.5</v>
      </c>
    </row>
    <row r="35" spans="1:7" x14ac:dyDescent="0.35">
      <c r="A35" s="1" t="s">
        <v>2744</v>
      </c>
      <c r="B35" s="1" t="s">
        <v>36</v>
      </c>
      <c r="C35" s="1" t="s">
        <v>478</v>
      </c>
      <c r="D35" s="1" t="s">
        <v>479</v>
      </c>
      <c r="E35" s="1" t="s">
        <v>39</v>
      </c>
      <c r="F35" s="1">
        <v>999891370</v>
      </c>
      <c r="G35" s="3">
        <v>0</v>
      </c>
    </row>
    <row r="36" spans="1:7" x14ac:dyDescent="0.35">
      <c r="A36" s="1" t="s">
        <v>2744</v>
      </c>
      <c r="B36" s="1" t="s">
        <v>36</v>
      </c>
      <c r="C36" s="1" t="s">
        <v>172</v>
      </c>
      <c r="D36" s="1" t="s">
        <v>2753</v>
      </c>
      <c r="E36" s="1" t="s">
        <v>39</v>
      </c>
      <c r="F36" s="1">
        <v>999887095</v>
      </c>
      <c r="G36" s="3">
        <v>0</v>
      </c>
    </row>
    <row r="37" spans="1:7" x14ac:dyDescent="0.35">
      <c r="A37" s="1" t="s">
        <v>2744</v>
      </c>
      <c r="B37" s="1" t="s">
        <v>36</v>
      </c>
      <c r="C37" s="1" t="s">
        <v>2774</v>
      </c>
      <c r="D37" s="1" t="s">
        <v>2775</v>
      </c>
      <c r="E37" s="1" t="s">
        <v>39</v>
      </c>
      <c r="F37" s="26">
        <v>999920056</v>
      </c>
      <c r="G37" s="3">
        <v>0</v>
      </c>
    </row>
    <row r="38" spans="1:7" x14ac:dyDescent="0.35">
      <c r="A38" s="1" t="s">
        <v>2744</v>
      </c>
      <c r="B38" s="1" t="s">
        <v>36</v>
      </c>
      <c r="C38" s="1" t="s">
        <v>268</v>
      </c>
      <c r="D38" s="1" t="s">
        <v>173</v>
      </c>
      <c r="E38" s="1" t="s">
        <v>54</v>
      </c>
      <c r="F38" s="1">
        <v>999874192</v>
      </c>
      <c r="G38" s="3">
        <v>558</v>
      </c>
    </row>
    <row r="39" spans="1:7" x14ac:dyDescent="0.35">
      <c r="A39" s="1" t="s">
        <v>2744</v>
      </c>
      <c r="B39" s="1" t="s">
        <v>36</v>
      </c>
      <c r="C39" s="1" t="s">
        <v>288</v>
      </c>
      <c r="D39" s="1" t="s">
        <v>289</v>
      </c>
      <c r="E39" s="1" t="s">
        <v>54</v>
      </c>
      <c r="F39" s="1">
        <v>999865190</v>
      </c>
      <c r="G39" s="3">
        <v>505</v>
      </c>
    </row>
    <row r="40" spans="1:7" x14ac:dyDescent="0.35">
      <c r="A40" s="1" t="s">
        <v>2744</v>
      </c>
      <c r="B40" s="1" t="s">
        <v>36</v>
      </c>
      <c r="C40" s="1" t="s">
        <v>329</v>
      </c>
      <c r="D40" s="1" t="s">
        <v>330</v>
      </c>
      <c r="E40" s="1" t="s">
        <v>54</v>
      </c>
      <c r="F40" s="1">
        <v>999871574</v>
      </c>
      <c r="G40" s="3">
        <v>359</v>
      </c>
    </row>
    <row r="41" spans="1:7" x14ac:dyDescent="0.35">
      <c r="A41" s="1" t="s">
        <v>2744</v>
      </c>
      <c r="B41" s="1" t="s">
        <v>36</v>
      </c>
      <c r="C41" s="1" t="s">
        <v>516</v>
      </c>
      <c r="D41" s="1" t="s">
        <v>517</v>
      </c>
      <c r="E41" s="1" t="s">
        <v>54</v>
      </c>
      <c r="F41" s="1">
        <v>999895211</v>
      </c>
      <c r="G41" s="3">
        <v>256.5</v>
      </c>
    </row>
    <row r="42" spans="1:7" x14ac:dyDescent="0.35">
      <c r="A42" s="1" t="s">
        <v>2744</v>
      </c>
      <c r="B42" s="1" t="s">
        <v>36</v>
      </c>
      <c r="C42" s="1" t="s">
        <v>226</v>
      </c>
      <c r="D42" s="1" t="s">
        <v>227</v>
      </c>
      <c r="E42" s="1" t="s">
        <v>54</v>
      </c>
      <c r="F42" s="1">
        <v>999856117</v>
      </c>
      <c r="G42" s="3">
        <v>218.5</v>
      </c>
    </row>
    <row r="43" spans="1:7" x14ac:dyDescent="0.35">
      <c r="A43" s="1" t="s">
        <v>2744</v>
      </c>
      <c r="B43" s="1" t="s">
        <v>36</v>
      </c>
      <c r="C43" s="1" t="s">
        <v>353</v>
      </c>
      <c r="D43" s="1" t="s">
        <v>177</v>
      </c>
      <c r="E43" s="1" t="s">
        <v>54</v>
      </c>
      <c r="F43" s="1">
        <v>999874595</v>
      </c>
      <c r="G43" s="3">
        <v>172.5</v>
      </c>
    </row>
    <row r="44" spans="1:7" x14ac:dyDescent="0.35">
      <c r="A44" s="1" t="s">
        <v>2744</v>
      </c>
      <c r="B44" s="1" t="s">
        <v>36</v>
      </c>
      <c r="C44" s="1" t="s">
        <v>219</v>
      </c>
      <c r="D44" s="1" t="s">
        <v>220</v>
      </c>
      <c r="E44" s="1" t="s">
        <v>54</v>
      </c>
      <c r="F44" s="1">
        <v>999853591</v>
      </c>
      <c r="G44" s="3">
        <v>169</v>
      </c>
    </row>
    <row r="45" spans="1:7" x14ac:dyDescent="0.35">
      <c r="A45" s="1" t="s">
        <v>2744</v>
      </c>
      <c r="B45" s="1" t="s">
        <v>36</v>
      </c>
      <c r="C45" s="1" t="s">
        <v>2766</v>
      </c>
      <c r="D45" s="1" t="s">
        <v>834</v>
      </c>
      <c r="E45" s="1" t="s">
        <v>54</v>
      </c>
      <c r="F45" s="1">
        <v>999915444</v>
      </c>
      <c r="G45" s="3">
        <v>84</v>
      </c>
    </row>
    <row r="46" spans="1:7" x14ac:dyDescent="0.35">
      <c r="A46" s="1" t="s">
        <v>2744</v>
      </c>
      <c r="B46" s="1" t="s">
        <v>36</v>
      </c>
      <c r="C46" s="1" t="s">
        <v>147</v>
      </c>
      <c r="D46" s="1" t="s">
        <v>90</v>
      </c>
      <c r="E46" s="25" t="s">
        <v>54</v>
      </c>
      <c r="F46" s="1">
        <v>999793744</v>
      </c>
      <c r="G46" s="3">
        <v>79</v>
      </c>
    </row>
    <row r="47" spans="1:7" x14ac:dyDescent="0.35">
      <c r="A47" s="1" t="s">
        <v>2744</v>
      </c>
      <c r="B47" s="1" t="s">
        <v>36</v>
      </c>
      <c r="C47" s="99" t="s">
        <v>362</v>
      </c>
      <c r="D47" s="99" t="s">
        <v>90</v>
      </c>
      <c r="E47" s="26" t="s">
        <v>54</v>
      </c>
      <c r="F47" s="26">
        <v>999876788</v>
      </c>
      <c r="G47" s="3">
        <v>60</v>
      </c>
    </row>
    <row r="48" spans="1:7" x14ac:dyDescent="0.35">
      <c r="A48" s="1" t="s">
        <v>2744</v>
      </c>
      <c r="B48" s="1" t="s">
        <v>36</v>
      </c>
      <c r="C48" s="1" t="s">
        <v>680</v>
      </c>
      <c r="D48" s="1" t="s">
        <v>68</v>
      </c>
      <c r="E48" s="1" t="s">
        <v>54</v>
      </c>
      <c r="F48" s="1">
        <v>999908516</v>
      </c>
      <c r="G48" s="3">
        <v>47.5</v>
      </c>
    </row>
    <row r="49" spans="1:7" x14ac:dyDescent="0.35">
      <c r="A49" s="1" t="s">
        <v>2744</v>
      </c>
      <c r="B49" s="1" t="s">
        <v>36</v>
      </c>
      <c r="C49" s="1" t="s">
        <v>1256</v>
      </c>
      <c r="D49" s="1" t="s">
        <v>483</v>
      </c>
      <c r="E49" s="1" t="s">
        <v>54</v>
      </c>
      <c r="F49" s="1">
        <v>999891979</v>
      </c>
      <c r="G49" s="3">
        <v>45</v>
      </c>
    </row>
    <row r="50" spans="1:7" x14ac:dyDescent="0.35">
      <c r="A50" s="1" t="s">
        <v>2744</v>
      </c>
      <c r="B50" s="26" t="s">
        <v>36</v>
      </c>
      <c r="C50" s="26" t="s">
        <v>553</v>
      </c>
      <c r="D50" s="26" t="s">
        <v>119</v>
      </c>
      <c r="E50" s="26" t="s">
        <v>54</v>
      </c>
      <c r="F50" s="26">
        <v>999925888</v>
      </c>
      <c r="G50" s="3">
        <v>31.5</v>
      </c>
    </row>
    <row r="51" spans="1:7" x14ac:dyDescent="0.35">
      <c r="A51" s="1" t="s">
        <v>2744</v>
      </c>
      <c r="B51" s="1" t="s">
        <v>36</v>
      </c>
      <c r="C51" s="1" t="s">
        <v>2772</v>
      </c>
      <c r="D51" s="1" t="s">
        <v>2773</v>
      </c>
      <c r="E51" s="1" t="s">
        <v>54</v>
      </c>
      <c r="F51" s="1">
        <v>999808980</v>
      </c>
      <c r="G51" s="3">
        <v>30</v>
      </c>
    </row>
    <row r="52" spans="1:7" x14ac:dyDescent="0.35">
      <c r="A52" s="1" t="s">
        <v>2744</v>
      </c>
      <c r="B52" s="1" t="s">
        <v>36</v>
      </c>
      <c r="C52" s="1" t="s">
        <v>474</v>
      </c>
      <c r="D52" s="1" t="s">
        <v>475</v>
      </c>
      <c r="E52" s="1" t="s">
        <v>54</v>
      </c>
      <c r="F52" s="1">
        <v>999891087</v>
      </c>
      <c r="G52" s="3">
        <v>0</v>
      </c>
    </row>
    <row r="53" spans="1:7" x14ac:dyDescent="0.35">
      <c r="A53" s="1" t="s">
        <v>2744</v>
      </c>
      <c r="B53" s="1" t="s">
        <v>36</v>
      </c>
      <c r="C53" s="1" t="s">
        <v>1188</v>
      </c>
      <c r="D53" s="1" t="s">
        <v>1556</v>
      </c>
      <c r="E53" s="1" t="s">
        <v>54</v>
      </c>
      <c r="F53" s="1">
        <v>999883151</v>
      </c>
      <c r="G53" s="3">
        <v>0</v>
      </c>
    </row>
  </sheetData>
  <conditionalFormatting sqref="F1:F37">
    <cfRule type="duplicateValues" dxfId="7" priority="6"/>
    <cfRule type="duplicateValues" dxfId="6" priority="7"/>
  </conditionalFormatting>
  <conditionalFormatting sqref="F1:F53">
    <cfRule type="duplicateValues" dxfId="5" priority="1"/>
  </conditionalFormatting>
  <conditionalFormatting sqref="F1:F37">
    <cfRule type="duplicateValues" dxfId="4" priority="4"/>
    <cfRule type="duplicateValues" dxfId="3" priority="5"/>
  </conditionalFormatting>
  <conditionalFormatting sqref="F1:F37">
    <cfRule type="duplicateValues" dxfId="2" priority="8"/>
  </conditionalFormatting>
  <conditionalFormatting sqref="F1:F37">
    <cfRule type="duplicateValues" dxfId="1" priority="3"/>
  </conditionalFormatting>
  <conditionalFormatting sqref="F1:F37">
    <cfRule type="duplicateValues" dxfId="0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sheetPr filterMode="1"/>
  <dimension ref="A1:AR117"/>
  <sheetViews>
    <sheetView workbookViewId="0">
      <pane ySplit="4" topLeftCell="A67" activePane="bottomLeft" state="frozen"/>
      <selection pane="bottomLeft" activeCell="A5" sqref="A5:G116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35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35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35"/>
    <col min="28" max="29" width="10.90625" bestFit="1" customWidth="1"/>
    <col min="30" max="30" width="14.1796875" bestFit="1" customWidth="1"/>
    <col min="31" max="31" width="14.7265625" bestFit="1" customWidth="1"/>
    <col min="32" max="32" width="11.54296875" bestFit="1" customWidth="1"/>
    <col min="33" max="33" width="14.1796875" style="51" bestFit="1" customWidth="1"/>
    <col min="34" max="34" width="14.1796875" customWidth="1"/>
    <col min="35" max="35" width="7.08984375" style="35" customWidth="1"/>
    <col min="36" max="36" width="11.90625" bestFit="1" customWidth="1"/>
    <col min="37" max="37" width="9.7265625" bestFit="1" customWidth="1"/>
    <col min="38" max="38" width="11.7265625" bestFit="1" customWidth="1"/>
    <col min="41" max="43" width="9.08984375" bestFit="1" customWidth="1"/>
  </cols>
  <sheetData>
    <row r="1" spans="1:44" ht="84" x14ac:dyDescent="0.35">
      <c r="A1" s="2"/>
      <c r="B1" s="2"/>
      <c r="C1" s="2"/>
      <c r="D1" s="2"/>
      <c r="E1" s="2"/>
      <c r="F1" s="2"/>
      <c r="G1" s="5"/>
      <c r="H1" s="93" t="s">
        <v>0</v>
      </c>
      <c r="I1" s="5"/>
      <c r="J1" s="4" t="s">
        <v>34</v>
      </c>
      <c r="K1" s="4" t="s">
        <v>2</v>
      </c>
      <c r="L1" s="4" t="s">
        <v>2</v>
      </c>
      <c r="M1" s="93" t="s">
        <v>1</v>
      </c>
      <c r="N1" s="4" t="s">
        <v>2</v>
      </c>
      <c r="O1" s="4" t="s">
        <v>2</v>
      </c>
      <c r="P1" s="4" t="s">
        <v>2</v>
      </c>
      <c r="Q1" s="42" t="s">
        <v>2</v>
      </c>
      <c r="R1" s="5"/>
      <c r="S1" s="4" t="s">
        <v>34</v>
      </c>
      <c r="T1" s="4" t="s">
        <v>2799</v>
      </c>
      <c r="U1" s="4" t="s">
        <v>2799</v>
      </c>
      <c r="V1" s="93" t="s">
        <v>1</v>
      </c>
      <c r="W1" s="4" t="s">
        <v>2799</v>
      </c>
      <c r="X1" s="4" t="s">
        <v>2799</v>
      </c>
      <c r="Y1" s="4" t="s">
        <v>2799</v>
      </c>
      <c r="Z1" s="38" t="s">
        <v>2799</v>
      </c>
      <c r="AA1" s="5"/>
      <c r="AB1" s="4" t="s">
        <v>2740</v>
      </c>
      <c r="AC1" s="4" t="s">
        <v>2741</v>
      </c>
      <c r="AD1" s="38" t="s">
        <v>8</v>
      </c>
      <c r="AE1" s="38" t="s">
        <v>9</v>
      </c>
      <c r="AF1" s="4" t="s">
        <v>10</v>
      </c>
      <c r="AG1" s="4" t="s">
        <v>2790</v>
      </c>
      <c r="AH1" s="4" t="s">
        <v>2789</v>
      </c>
      <c r="AI1" s="135"/>
      <c r="AJ1" s="4" t="s">
        <v>2849</v>
      </c>
      <c r="AK1" s="4" t="s">
        <v>2845</v>
      </c>
      <c r="AL1" s="4" t="s">
        <v>2850</v>
      </c>
      <c r="AM1" s="133" t="s">
        <v>3645</v>
      </c>
      <c r="AN1" s="133" t="s">
        <v>3646</v>
      </c>
      <c r="AO1" s="133" t="s">
        <v>3649</v>
      </c>
      <c r="AP1" s="133" t="s">
        <v>3653</v>
      </c>
      <c r="AQ1" s="133" t="s">
        <v>3654</v>
      </c>
      <c r="AR1" s="133" t="s">
        <v>3657</v>
      </c>
    </row>
    <row r="2" spans="1:44" x14ac:dyDescent="0.35">
      <c r="A2" s="2"/>
      <c r="B2" s="2"/>
      <c r="C2" s="2"/>
      <c r="D2" s="2"/>
      <c r="E2" s="2"/>
      <c r="F2" s="2"/>
      <c r="G2" s="5"/>
      <c r="H2" s="94"/>
      <c r="I2" s="53"/>
      <c r="J2" s="63"/>
      <c r="K2" s="3"/>
      <c r="L2" s="3"/>
      <c r="M2" s="94"/>
      <c r="N2" s="3"/>
      <c r="O2" s="3"/>
      <c r="P2" s="3"/>
      <c r="Q2" s="13"/>
      <c r="R2" s="53"/>
      <c r="S2" s="63"/>
      <c r="T2" s="3"/>
      <c r="U2" s="3"/>
      <c r="V2" s="94"/>
      <c r="W2" s="3"/>
      <c r="X2" s="3"/>
      <c r="Y2" s="3"/>
      <c r="Z2" s="39"/>
      <c r="AA2" s="53"/>
      <c r="AB2" s="54">
        <v>45402</v>
      </c>
      <c r="AC2" s="54">
        <v>45409</v>
      </c>
      <c r="AD2" s="39" t="s">
        <v>12</v>
      </c>
      <c r="AE2" s="39" t="s">
        <v>13</v>
      </c>
      <c r="AF2" s="3" t="s">
        <v>14</v>
      </c>
      <c r="AG2" s="3" t="s">
        <v>2788</v>
      </c>
      <c r="AH2" s="30">
        <v>45612</v>
      </c>
      <c r="AI2" s="136"/>
      <c r="AJ2" s="65" t="s">
        <v>2848</v>
      </c>
      <c r="AK2" s="65" t="s">
        <v>2846</v>
      </c>
      <c r="AL2" s="65" t="s">
        <v>2851</v>
      </c>
      <c r="AM2" s="96">
        <v>45724</v>
      </c>
      <c r="AN2" s="96">
        <v>45724</v>
      </c>
      <c r="AO2" s="96">
        <v>45731</v>
      </c>
      <c r="AP2" s="96">
        <v>45738</v>
      </c>
      <c r="AQ2" s="96">
        <v>45744</v>
      </c>
      <c r="AR2" s="51"/>
    </row>
    <row r="3" spans="1:44" ht="42" x14ac:dyDescent="0.35">
      <c r="A3" s="2"/>
      <c r="B3" s="2"/>
      <c r="C3" s="2"/>
      <c r="D3" s="2"/>
      <c r="E3" s="2"/>
      <c r="F3" s="2"/>
      <c r="G3" s="2"/>
      <c r="H3" s="94"/>
      <c r="I3" s="2"/>
      <c r="J3" s="3">
        <v>2024</v>
      </c>
      <c r="K3" s="4" t="s">
        <v>15</v>
      </c>
      <c r="L3" s="4" t="s">
        <v>16</v>
      </c>
      <c r="M3" s="94"/>
      <c r="N3" s="4" t="s">
        <v>17</v>
      </c>
      <c r="O3" s="4" t="s">
        <v>2798</v>
      </c>
      <c r="P3" s="4" t="s">
        <v>19</v>
      </c>
      <c r="Q3" s="42" t="s">
        <v>20</v>
      </c>
      <c r="R3" s="2"/>
      <c r="S3" s="3">
        <v>2025</v>
      </c>
      <c r="T3" s="4" t="s">
        <v>15</v>
      </c>
      <c r="U3" s="4" t="s">
        <v>16</v>
      </c>
      <c r="V3" s="94"/>
      <c r="W3" s="4" t="s">
        <v>2885</v>
      </c>
      <c r="X3" s="4" t="s">
        <v>2798</v>
      </c>
      <c r="Y3" s="4" t="s">
        <v>2886</v>
      </c>
      <c r="Z3" s="38" t="s">
        <v>20</v>
      </c>
      <c r="AA3" s="2"/>
      <c r="AB3" s="3" t="s">
        <v>21</v>
      </c>
      <c r="AC3" s="3" t="s">
        <v>21</v>
      </c>
      <c r="AD3" s="39" t="s">
        <v>21</v>
      </c>
      <c r="AE3" s="39" t="s">
        <v>21</v>
      </c>
      <c r="AF3" s="3"/>
      <c r="AG3" s="3"/>
      <c r="AH3" s="3"/>
      <c r="AI3" s="32"/>
      <c r="AJ3" s="66"/>
      <c r="AK3" s="66"/>
      <c r="AL3" s="66"/>
      <c r="AM3" s="51"/>
      <c r="AN3" s="51"/>
      <c r="AO3" s="51"/>
      <c r="AP3" s="51"/>
      <c r="AQ3" s="51"/>
      <c r="AR3" s="51"/>
    </row>
    <row r="4" spans="1:44" x14ac:dyDescent="0.35">
      <c r="A4" s="126"/>
      <c r="B4" s="126"/>
      <c r="C4" s="126"/>
      <c r="D4" s="126"/>
      <c r="E4" s="126"/>
      <c r="F4" s="126"/>
      <c r="G4" s="126"/>
      <c r="H4" s="127"/>
      <c r="I4" s="126"/>
      <c r="J4" s="128"/>
      <c r="K4" s="128"/>
      <c r="L4" s="128"/>
      <c r="M4" s="127"/>
      <c r="N4" s="128"/>
      <c r="O4" s="128"/>
      <c r="P4" s="128"/>
      <c r="Q4" s="129"/>
      <c r="R4" s="126"/>
      <c r="S4" s="128"/>
      <c r="T4" s="128"/>
      <c r="U4" s="128"/>
      <c r="V4" s="127"/>
      <c r="W4" s="128"/>
      <c r="X4" s="128"/>
      <c r="Y4" s="128"/>
      <c r="Z4" s="130"/>
      <c r="AA4" s="126"/>
      <c r="AB4" s="131" t="s">
        <v>23</v>
      </c>
      <c r="AC4" s="131" t="s">
        <v>23</v>
      </c>
      <c r="AD4" s="130" t="s">
        <v>25</v>
      </c>
      <c r="AE4" s="130" t="s">
        <v>25</v>
      </c>
      <c r="AF4" s="128" t="s">
        <v>26</v>
      </c>
      <c r="AG4" s="128" t="s">
        <v>22</v>
      </c>
      <c r="AH4" s="128" t="s">
        <v>24</v>
      </c>
      <c r="AI4" s="137"/>
      <c r="AJ4" s="128" t="s">
        <v>27</v>
      </c>
      <c r="AK4" s="128" t="s">
        <v>24</v>
      </c>
      <c r="AL4" s="128" t="s">
        <v>22</v>
      </c>
      <c r="AM4" s="134" t="s">
        <v>23</v>
      </c>
      <c r="AN4" s="134" t="s">
        <v>23</v>
      </c>
      <c r="AO4" s="134" t="s">
        <v>23</v>
      </c>
      <c r="AP4" s="134" t="s">
        <v>23</v>
      </c>
      <c r="AQ4" s="134" t="s">
        <v>23</v>
      </c>
      <c r="AR4" s="134" t="s">
        <v>23</v>
      </c>
    </row>
    <row r="5" spans="1:44" ht="28" x14ac:dyDescent="0.35">
      <c r="A5" s="55" t="s">
        <v>28</v>
      </c>
      <c r="B5" s="55" t="s">
        <v>29</v>
      </c>
      <c r="C5" s="55" t="s">
        <v>30</v>
      </c>
      <c r="D5" s="55" t="s">
        <v>31</v>
      </c>
      <c r="E5" s="55" t="s">
        <v>32</v>
      </c>
      <c r="F5" s="55" t="s">
        <v>2742</v>
      </c>
      <c r="G5" s="56" t="s">
        <v>2743</v>
      </c>
      <c r="H5" s="56"/>
      <c r="I5" s="23"/>
      <c r="J5" s="57"/>
      <c r="K5" s="57"/>
      <c r="L5" s="57"/>
      <c r="M5" s="57"/>
      <c r="N5" s="57"/>
      <c r="O5" s="57"/>
      <c r="P5" s="57"/>
      <c r="Q5" s="57"/>
      <c r="R5" s="23"/>
      <c r="S5" s="57"/>
      <c r="T5" s="57"/>
      <c r="U5" s="57"/>
      <c r="V5" s="57"/>
      <c r="W5" s="57"/>
      <c r="X5" s="57"/>
      <c r="Y5" s="57"/>
      <c r="Z5" s="57"/>
      <c r="AA5" s="23"/>
      <c r="AB5" s="34"/>
      <c r="AC5" s="34"/>
      <c r="AD5" s="34"/>
      <c r="AE5" s="34"/>
      <c r="AF5" s="34"/>
      <c r="AG5" s="34"/>
      <c r="AH5" s="34"/>
      <c r="AI5" s="24"/>
      <c r="AJ5" s="125"/>
      <c r="AK5" s="125"/>
      <c r="AL5" s="125"/>
      <c r="AM5" s="125"/>
      <c r="AN5" s="125"/>
      <c r="AO5" s="125"/>
      <c r="AP5" s="125"/>
      <c r="AQ5" s="125"/>
      <c r="AR5" s="125"/>
    </row>
    <row r="6" spans="1:44" hidden="1" x14ac:dyDescent="0.35">
      <c r="A6" s="1" t="s">
        <v>2745</v>
      </c>
      <c r="B6" s="1" t="s">
        <v>36</v>
      </c>
      <c r="C6" s="1" t="s">
        <v>2749</v>
      </c>
      <c r="D6" s="1" t="s">
        <v>1252</v>
      </c>
      <c r="E6" s="1" t="s">
        <v>39</v>
      </c>
      <c r="F6" s="1">
        <v>999891253</v>
      </c>
      <c r="G6" s="3">
        <f>(J6+S6-H6)</f>
        <v>788</v>
      </c>
      <c r="H6" s="1"/>
      <c r="I6" s="58"/>
      <c r="J6" s="1">
        <f>K6+L6+N6+O6+P6+Q6</f>
        <v>425</v>
      </c>
      <c r="K6" s="1">
        <f>AH6</f>
        <v>0</v>
      </c>
      <c r="L6" s="1">
        <f>SUM(AB6,AC6)</f>
        <v>0</v>
      </c>
      <c r="M6" s="1">
        <f>COUNT(#REF!,#REF!,#REF!,#REF!,#REF!,#REF!,#REF!,#REF!,#REF!,AB6,AC6,#REF!)</f>
        <v>0</v>
      </c>
      <c r="N6" s="1">
        <f>AD6+AE6</f>
        <v>105</v>
      </c>
      <c r="O6" s="1">
        <v>0</v>
      </c>
      <c r="P6" s="1">
        <f>AF6</f>
        <v>120</v>
      </c>
      <c r="Q6" s="1">
        <f>AG6</f>
        <v>200</v>
      </c>
      <c r="R6" s="58"/>
      <c r="S6" s="1">
        <f>SUM(T6,U6,W6,X6,Y6,Z6,)</f>
        <v>363</v>
      </c>
      <c r="T6" s="1">
        <f>AK6</f>
        <v>0</v>
      </c>
      <c r="U6" s="1">
        <f>SUM(AM6,AN6,AO6,AP6,AQ6,AR6)</f>
        <v>0</v>
      </c>
      <c r="V6" s="1">
        <f>COUNT(AM6,AN6,AO6,AP6,AQ6,AR6)</f>
        <v>0</v>
      </c>
      <c r="W6" s="1">
        <v>0</v>
      </c>
      <c r="X6" s="1">
        <f>AJ6</f>
        <v>250</v>
      </c>
      <c r="Y6" s="1">
        <v>0</v>
      </c>
      <c r="Z6" s="1">
        <f>AL6</f>
        <v>113</v>
      </c>
      <c r="AA6" s="58"/>
      <c r="AB6" s="1"/>
      <c r="AC6" s="1"/>
      <c r="AD6" s="1">
        <v>105</v>
      </c>
      <c r="AE6" s="1"/>
      <c r="AF6" s="1">
        <v>120</v>
      </c>
      <c r="AG6" s="1">
        <v>200</v>
      </c>
      <c r="AH6" s="1"/>
      <c r="AI6" s="24"/>
      <c r="AJ6" s="26">
        <v>250</v>
      </c>
      <c r="AK6" s="26"/>
      <c r="AL6" s="26">
        <v>113</v>
      </c>
      <c r="AM6" s="26"/>
      <c r="AN6" s="26"/>
      <c r="AO6" s="26"/>
      <c r="AP6" s="26"/>
      <c r="AQ6" s="26"/>
      <c r="AR6" s="26"/>
    </row>
    <row r="7" spans="1:44" hidden="1" x14ac:dyDescent="0.35">
      <c r="A7" s="1" t="s">
        <v>2745</v>
      </c>
      <c r="B7" s="1" t="s">
        <v>36</v>
      </c>
      <c r="C7" s="1" t="s">
        <v>209</v>
      </c>
      <c r="D7" s="1" t="s">
        <v>568</v>
      </c>
      <c r="E7" s="1" t="s">
        <v>39</v>
      </c>
      <c r="F7" s="1">
        <v>999899289</v>
      </c>
      <c r="G7" s="3">
        <f>(J7+S7-H7)</f>
        <v>529</v>
      </c>
      <c r="H7" s="1"/>
      <c r="I7" s="58"/>
      <c r="J7" s="1">
        <f>K7+L7+N7+O7+P7+Q7</f>
        <v>430</v>
      </c>
      <c r="K7" s="1">
        <f>AH7</f>
        <v>0</v>
      </c>
      <c r="L7" s="1">
        <f>SUM(AB7,AC7)</f>
        <v>45</v>
      </c>
      <c r="M7" s="1">
        <f>COUNT(#REF!,#REF!,#REF!,#REF!,#REF!,#REF!,#REF!,#REF!,#REF!,AB7,AC7,#REF!)</f>
        <v>1</v>
      </c>
      <c r="N7" s="1">
        <f>AD7+AE7</f>
        <v>140</v>
      </c>
      <c r="O7" s="1">
        <v>0</v>
      </c>
      <c r="P7" s="1">
        <f>AF7</f>
        <v>160</v>
      </c>
      <c r="Q7" s="1">
        <f>AG7</f>
        <v>85</v>
      </c>
      <c r="R7" s="58"/>
      <c r="S7" s="1">
        <f>SUM(T7,U7,W7,X7,Y7,Z7,)</f>
        <v>99</v>
      </c>
      <c r="T7" s="1">
        <f>AK7</f>
        <v>0</v>
      </c>
      <c r="U7" s="1">
        <f>SUM(AM7,AN7,AO7,AP7,AQ7,AR7)</f>
        <v>0</v>
      </c>
      <c r="V7" s="1">
        <f>COUNT(AM7,AN7,AO7,AP7,AQ7,AR7)</f>
        <v>0</v>
      </c>
      <c r="W7" s="1">
        <v>0</v>
      </c>
      <c r="X7" s="1">
        <f>AJ7</f>
        <v>0</v>
      </c>
      <c r="Y7" s="1">
        <v>0</v>
      </c>
      <c r="Z7" s="1">
        <f>AL7</f>
        <v>99</v>
      </c>
      <c r="AA7" s="58"/>
      <c r="AB7" s="1">
        <v>45</v>
      </c>
      <c r="AC7" s="1"/>
      <c r="AD7" s="1"/>
      <c r="AE7" s="1">
        <v>140</v>
      </c>
      <c r="AF7" s="1">
        <v>160</v>
      </c>
      <c r="AG7" s="1">
        <v>85</v>
      </c>
      <c r="AH7" s="1"/>
      <c r="AI7" s="24"/>
      <c r="AJ7" s="26"/>
      <c r="AK7" s="26"/>
      <c r="AL7" s="26">
        <v>99</v>
      </c>
      <c r="AM7" s="26"/>
      <c r="AN7" s="26"/>
      <c r="AO7" s="26"/>
      <c r="AP7" s="26"/>
      <c r="AQ7" s="26"/>
      <c r="AR7" s="26"/>
    </row>
    <row r="8" spans="1:44" hidden="1" x14ac:dyDescent="0.35">
      <c r="A8" s="1" t="s">
        <v>2745</v>
      </c>
      <c r="B8" s="1" t="s">
        <v>36</v>
      </c>
      <c r="C8" s="1" t="s">
        <v>2771</v>
      </c>
      <c r="D8" s="1" t="s">
        <v>90</v>
      </c>
      <c r="E8" s="1" t="s">
        <v>39</v>
      </c>
      <c r="F8" s="1">
        <v>999914315</v>
      </c>
      <c r="G8" s="3">
        <f>(J8+S8-H8)</f>
        <v>383</v>
      </c>
      <c r="H8" s="3"/>
      <c r="I8" s="58"/>
      <c r="J8" s="1">
        <f>K8+L8+N8+O8+P8+Q8</f>
        <v>67</v>
      </c>
      <c r="K8" s="1">
        <f>AH8</f>
        <v>0</v>
      </c>
      <c r="L8" s="1">
        <f>SUM(AB8,AC8)</f>
        <v>0</v>
      </c>
      <c r="M8" s="1">
        <f>COUNT(#REF!,#REF!,#REF!,#REF!,#REF!,#REF!,#REF!,#REF!,#REF!,AB8,AC8,#REF!)</f>
        <v>0</v>
      </c>
      <c r="N8" s="1">
        <f>AD8+AE8</f>
        <v>67</v>
      </c>
      <c r="O8" s="1">
        <v>0</v>
      </c>
      <c r="P8" s="1">
        <f>AF8</f>
        <v>0</v>
      </c>
      <c r="Q8" s="1">
        <f>AG8</f>
        <v>0</v>
      </c>
      <c r="R8" s="58"/>
      <c r="S8" s="1">
        <f>SUM(T8,U8,W8,X8,Y8,Z8,)</f>
        <v>316</v>
      </c>
      <c r="T8" s="1">
        <f>AK8</f>
        <v>0</v>
      </c>
      <c r="U8" s="1">
        <f>SUM(AM8,AN8,AO8,AP8,AQ8,AR8)</f>
        <v>210</v>
      </c>
      <c r="V8" s="1">
        <f>COUNT(AM8,AN8,AO8,AP8,AQ8,AR8)</f>
        <v>2</v>
      </c>
      <c r="W8" s="1">
        <v>0</v>
      </c>
      <c r="X8" s="1">
        <f>AJ8</f>
        <v>0</v>
      </c>
      <c r="Y8" s="1">
        <v>0</v>
      </c>
      <c r="Z8" s="1">
        <f>AL8</f>
        <v>106</v>
      </c>
      <c r="AA8" s="58"/>
      <c r="AB8" s="1"/>
      <c r="AC8" s="1"/>
      <c r="AD8" s="1"/>
      <c r="AE8" s="1">
        <v>67</v>
      </c>
      <c r="AF8" s="1"/>
      <c r="AG8" s="1"/>
      <c r="AH8" s="1"/>
      <c r="AI8" s="24"/>
      <c r="AJ8" s="26"/>
      <c r="AK8" s="26"/>
      <c r="AL8" s="26">
        <v>106</v>
      </c>
      <c r="AM8" s="26">
        <v>120</v>
      </c>
      <c r="AN8" s="26"/>
      <c r="AO8" s="26"/>
      <c r="AP8" s="26"/>
      <c r="AQ8" s="26"/>
      <c r="AR8" s="26">
        <v>90</v>
      </c>
    </row>
    <row r="9" spans="1:44" hidden="1" x14ac:dyDescent="0.35">
      <c r="A9" s="1" t="s">
        <v>2745</v>
      </c>
      <c r="B9" s="1" t="s">
        <v>36</v>
      </c>
      <c r="C9" s="1" t="s">
        <v>2765</v>
      </c>
      <c r="D9" s="1" t="s">
        <v>363</v>
      </c>
      <c r="E9" s="1" t="s">
        <v>39</v>
      </c>
      <c r="F9" s="1">
        <v>999888871</v>
      </c>
      <c r="G9" s="3">
        <f>(J9+S9-H9)</f>
        <v>272</v>
      </c>
      <c r="H9" s="3"/>
      <c r="I9" s="58"/>
      <c r="J9" s="1">
        <f>K9+L9+N9+O9+P9+Q9</f>
        <v>178</v>
      </c>
      <c r="K9" s="1">
        <f>AH9</f>
        <v>0</v>
      </c>
      <c r="L9" s="1">
        <f>SUM(AB9,AC9)</f>
        <v>0</v>
      </c>
      <c r="M9" s="1">
        <f>COUNT(#REF!,#REF!,#REF!,#REF!,#REF!,#REF!,#REF!,#REF!,#REF!,AB9,AC9,#REF!)</f>
        <v>0</v>
      </c>
      <c r="N9" s="1">
        <f>AD9+AE9</f>
        <v>63</v>
      </c>
      <c r="O9" s="1">
        <v>0</v>
      </c>
      <c r="P9" s="1">
        <f>AF9</f>
        <v>51</v>
      </c>
      <c r="Q9" s="1">
        <f>AG9</f>
        <v>64</v>
      </c>
      <c r="R9" s="58"/>
      <c r="S9" s="1">
        <f>SUM(T9,U9,W9,X9,Y9,Z9,)</f>
        <v>94</v>
      </c>
      <c r="T9" s="1">
        <f>AK9</f>
        <v>0</v>
      </c>
      <c r="U9" s="1">
        <f>SUM(AM9,AN9,AO9,AP9,AQ9,AR9)</f>
        <v>30</v>
      </c>
      <c r="V9" s="1">
        <f>COUNT(AM9,AN9,AO9,AP9,AQ9,AR9)</f>
        <v>1</v>
      </c>
      <c r="W9" s="1">
        <v>0</v>
      </c>
      <c r="X9" s="1">
        <f>AJ9</f>
        <v>0</v>
      </c>
      <c r="Y9" s="1">
        <v>0</v>
      </c>
      <c r="Z9" s="1">
        <f>AL9</f>
        <v>64</v>
      </c>
      <c r="AA9" s="58"/>
      <c r="AB9" s="1"/>
      <c r="AC9" s="1"/>
      <c r="AD9" s="1"/>
      <c r="AE9" s="1">
        <v>63</v>
      </c>
      <c r="AF9" s="1">
        <v>51</v>
      </c>
      <c r="AG9" s="1">
        <v>64</v>
      </c>
      <c r="AH9" s="1"/>
      <c r="AI9" s="24"/>
      <c r="AJ9" s="26"/>
      <c r="AK9" s="26"/>
      <c r="AL9" s="26">
        <v>64</v>
      </c>
      <c r="AM9" s="26"/>
      <c r="AN9" s="26">
        <v>30</v>
      </c>
      <c r="AO9" s="26"/>
      <c r="AP9" s="26"/>
      <c r="AQ9" s="26"/>
      <c r="AR9" s="26"/>
    </row>
    <row r="10" spans="1:44" hidden="1" x14ac:dyDescent="0.35">
      <c r="A10" s="1" t="s">
        <v>2745</v>
      </c>
      <c r="B10" s="1" t="s">
        <v>36</v>
      </c>
      <c r="C10" s="1" t="s">
        <v>77</v>
      </c>
      <c r="D10" s="1" t="s">
        <v>872</v>
      </c>
      <c r="E10" s="1" t="s">
        <v>39</v>
      </c>
      <c r="F10" s="1">
        <v>999916452</v>
      </c>
      <c r="G10" s="3">
        <f>(J10+S10-H10)</f>
        <v>262</v>
      </c>
      <c r="H10" s="3"/>
      <c r="I10" s="58"/>
      <c r="J10" s="1">
        <f>K10+L10+N10+O10+P10+Q10</f>
        <v>262</v>
      </c>
      <c r="K10" s="1">
        <f>AH10</f>
        <v>0</v>
      </c>
      <c r="L10" s="1">
        <f>SUM(AB10,AC10)</f>
        <v>0</v>
      </c>
      <c r="M10" s="1">
        <f>COUNT(#REF!,#REF!,#REF!,#REF!,#REF!,#REF!,#REF!,#REF!,#REF!,AB10,AC10,#REF!)</f>
        <v>0</v>
      </c>
      <c r="N10" s="1">
        <f>AD10+AE10</f>
        <v>79</v>
      </c>
      <c r="O10" s="1">
        <v>0</v>
      </c>
      <c r="P10" s="1">
        <f>AF10</f>
        <v>90</v>
      </c>
      <c r="Q10" s="1">
        <f>AG10</f>
        <v>93</v>
      </c>
      <c r="R10" s="58"/>
      <c r="S10" s="1">
        <f>SUM(T10,U10,W10,X10,Y10,Z10,)</f>
        <v>0</v>
      </c>
      <c r="T10" s="1">
        <f>AK10</f>
        <v>0</v>
      </c>
      <c r="U10" s="1">
        <f>SUM(AM10,AN10,AO10,AP10,AQ10,AR10)</f>
        <v>0</v>
      </c>
      <c r="V10" s="1">
        <f>COUNT(AM10,AN10,AO10,AP10,AQ10,AR10)</f>
        <v>0</v>
      </c>
      <c r="W10" s="1">
        <v>0</v>
      </c>
      <c r="X10" s="1">
        <f>AJ10</f>
        <v>0</v>
      </c>
      <c r="Y10" s="1">
        <v>0</v>
      </c>
      <c r="Z10" s="1">
        <f>AL10</f>
        <v>0</v>
      </c>
      <c r="AA10" s="58"/>
      <c r="AB10" s="1"/>
      <c r="AC10" s="1"/>
      <c r="AD10" s="1"/>
      <c r="AE10" s="1">
        <v>79</v>
      </c>
      <c r="AF10" s="1">
        <v>90</v>
      </c>
      <c r="AG10" s="1">
        <v>93</v>
      </c>
      <c r="AH10" s="1"/>
      <c r="AI10" s="24"/>
      <c r="AJ10" s="26"/>
      <c r="AK10" s="26"/>
      <c r="AL10" s="26"/>
      <c r="AM10" s="26"/>
      <c r="AN10" s="26"/>
      <c r="AO10" s="26"/>
      <c r="AP10" s="26"/>
      <c r="AQ10" s="26"/>
      <c r="AR10" s="26"/>
    </row>
    <row r="11" spans="1:44" hidden="1" x14ac:dyDescent="0.35">
      <c r="A11" s="26" t="s">
        <v>2745</v>
      </c>
      <c r="B11" s="26" t="s">
        <v>36</v>
      </c>
      <c r="C11" s="26" t="s">
        <v>371</v>
      </c>
      <c r="D11" s="26" t="s">
        <v>858</v>
      </c>
      <c r="E11" s="26" t="s">
        <v>39</v>
      </c>
      <c r="F11" s="26">
        <v>999928282</v>
      </c>
      <c r="G11" s="3">
        <f>(J11+S11-H11)</f>
        <v>249</v>
      </c>
      <c r="H11" s="3"/>
      <c r="I11" s="58"/>
      <c r="J11" s="1">
        <f>K11+L11+N11+O11+P11+Q11</f>
        <v>95</v>
      </c>
      <c r="K11" s="1">
        <f>AH11</f>
        <v>0</v>
      </c>
      <c r="L11" s="1">
        <f>SUM(AB11,AC11)</f>
        <v>0</v>
      </c>
      <c r="M11" s="1">
        <f>COUNT(#REF!,#REF!,#REF!,#REF!,#REF!,#REF!,#REF!,#REF!,#REF!,AB11,AC11,#REF!)</f>
        <v>0</v>
      </c>
      <c r="N11" s="1">
        <f>AD11+AE11</f>
        <v>44</v>
      </c>
      <c r="O11" s="1">
        <v>0</v>
      </c>
      <c r="P11" s="1">
        <f>AF11</f>
        <v>51</v>
      </c>
      <c r="Q11" s="1">
        <f>AG11</f>
        <v>0</v>
      </c>
      <c r="R11" s="58"/>
      <c r="S11" s="1">
        <f>SUM(T11,U11,W11,X11,Y11,Z11,)</f>
        <v>154</v>
      </c>
      <c r="T11" s="1">
        <f>AK11</f>
        <v>0</v>
      </c>
      <c r="U11" s="1">
        <f>SUM(AM11,AN11,AO11,AP11,AQ11,AR11)</f>
        <v>90</v>
      </c>
      <c r="V11" s="1">
        <f>COUNT(AM11,AN11,AO11,AP11,AQ11,AR11)</f>
        <v>1</v>
      </c>
      <c r="W11" s="1">
        <v>0</v>
      </c>
      <c r="X11" s="1">
        <f>AJ11</f>
        <v>0</v>
      </c>
      <c r="Y11" s="1">
        <v>0</v>
      </c>
      <c r="Z11" s="1">
        <f>AL11</f>
        <v>64</v>
      </c>
      <c r="AA11" s="58"/>
      <c r="AB11" s="1"/>
      <c r="AC11" s="1"/>
      <c r="AD11" s="1"/>
      <c r="AE11" s="1">
        <v>44</v>
      </c>
      <c r="AF11" s="1">
        <v>51</v>
      </c>
      <c r="AG11" s="1"/>
      <c r="AH11" s="1"/>
      <c r="AI11" s="24"/>
      <c r="AJ11" s="26"/>
      <c r="AK11" s="26"/>
      <c r="AL11" s="26">
        <v>64</v>
      </c>
      <c r="AM11" s="26"/>
      <c r="AN11" s="26"/>
      <c r="AO11" s="26"/>
      <c r="AP11" s="26"/>
      <c r="AQ11" s="26">
        <v>90</v>
      </c>
      <c r="AR11" s="26"/>
    </row>
    <row r="12" spans="1:44" hidden="1" x14ac:dyDescent="0.35">
      <c r="A12" s="1" t="s">
        <v>2745</v>
      </c>
      <c r="B12" s="1" t="s">
        <v>36</v>
      </c>
      <c r="C12" s="1" t="s">
        <v>2757</v>
      </c>
      <c r="D12" s="1" t="s">
        <v>1252</v>
      </c>
      <c r="E12" s="1" t="s">
        <v>39</v>
      </c>
      <c r="F12" s="1">
        <v>999905066</v>
      </c>
      <c r="G12" s="3">
        <f>(J12+S12-H12)</f>
        <v>246</v>
      </c>
      <c r="H12" s="3"/>
      <c r="I12" s="58"/>
      <c r="J12" s="1">
        <f>K12+L12+N12+O12+P12+Q12</f>
        <v>182</v>
      </c>
      <c r="K12" s="1">
        <f>AH12</f>
        <v>0</v>
      </c>
      <c r="L12" s="1">
        <f>SUM(AB12,AC12)</f>
        <v>0</v>
      </c>
      <c r="M12" s="1">
        <f>COUNT(#REF!,#REF!,#REF!,#REF!,#REF!,#REF!,#REF!,#REF!,#REF!,AB12,AC12,#REF!)</f>
        <v>0</v>
      </c>
      <c r="N12" s="1">
        <f>AD12+AE12</f>
        <v>67</v>
      </c>
      <c r="O12" s="1">
        <v>0</v>
      </c>
      <c r="P12" s="1">
        <f>AF12</f>
        <v>51</v>
      </c>
      <c r="Q12" s="1">
        <f>AG12</f>
        <v>64</v>
      </c>
      <c r="R12" s="58"/>
      <c r="S12" s="1">
        <f>SUM(T12,U12,W12,X12,Y12,Z12,)</f>
        <v>64</v>
      </c>
      <c r="T12" s="1">
        <f>AK12</f>
        <v>0</v>
      </c>
      <c r="U12" s="1">
        <f>SUM(AM12,AN12,AO12,AP12,AQ12,AR12)</f>
        <v>0</v>
      </c>
      <c r="V12" s="1">
        <f>COUNT(AM12,AN12,AO12,AP12,AQ12,AR12)</f>
        <v>0</v>
      </c>
      <c r="W12" s="1">
        <v>0</v>
      </c>
      <c r="X12" s="1">
        <f>AJ12</f>
        <v>0</v>
      </c>
      <c r="Y12" s="1">
        <v>0</v>
      </c>
      <c r="Z12" s="1">
        <f>AL12</f>
        <v>64</v>
      </c>
      <c r="AA12" s="58"/>
      <c r="AB12" s="1"/>
      <c r="AC12" s="1"/>
      <c r="AD12" s="1">
        <v>67</v>
      </c>
      <c r="AE12" s="1"/>
      <c r="AF12" s="1">
        <v>51</v>
      </c>
      <c r="AG12" s="1">
        <v>64</v>
      </c>
      <c r="AH12" s="1"/>
      <c r="AI12" s="24"/>
      <c r="AJ12" s="26"/>
      <c r="AK12" s="26"/>
      <c r="AL12" s="26">
        <v>64</v>
      </c>
      <c r="AM12" s="26"/>
      <c r="AN12" s="26"/>
      <c r="AO12" s="26"/>
      <c r="AP12" s="26"/>
      <c r="AQ12" s="26"/>
      <c r="AR12" s="26"/>
    </row>
    <row r="13" spans="1:44" hidden="1" x14ac:dyDescent="0.35">
      <c r="A13" s="1" t="s">
        <v>2745</v>
      </c>
      <c r="B13" s="1" t="s">
        <v>36</v>
      </c>
      <c r="C13" s="1" t="s">
        <v>2283</v>
      </c>
      <c r="D13" s="1" t="s">
        <v>68</v>
      </c>
      <c r="E13" s="1" t="s">
        <v>39</v>
      </c>
      <c r="F13" s="1">
        <v>999915401</v>
      </c>
      <c r="G13" s="3">
        <f>(J13+S13-H13)</f>
        <v>236</v>
      </c>
      <c r="H13" s="3"/>
      <c r="I13" s="58"/>
      <c r="J13" s="1">
        <f>K13+L13+N13+O13+P13+Q13</f>
        <v>151</v>
      </c>
      <c r="K13" s="1">
        <f>AH13</f>
        <v>0</v>
      </c>
      <c r="L13" s="1">
        <f>SUM(AB13,AC13)</f>
        <v>0</v>
      </c>
      <c r="M13" s="1">
        <f>COUNT(#REF!,#REF!,#REF!,#REF!,#REF!,#REF!,#REF!,#REF!,#REF!,AB13,AC13,#REF!)</f>
        <v>0</v>
      </c>
      <c r="N13" s="1">
        <f>AD13+AE13</f>
        <v>79</v>
      </c>
      <c r="O13" s="1">
        <v>0</v>
      </c>
      <c r="P13" s="1">
        <f>AF13</f>
        <v>72</v>
      </c>
      <c r="Q13" s="1">
        <f>AG13</f>
        <v>0</v>
      </c>
      <c r="R13" s="58"/>
      <c r="S13" s="1">
        <f>SUM(T13,U13,W13,X13,Y13,Z13,)</f>
        <v>85</v>
      </c>
      <c r="T13" s="1">
        <f>AK13</f>
        <v>0</v>
      </c>
      <c r="U13" s="1">
        <f>SUM(AM13,AN13,AO13,AP13,AQ13,AR13)</f>
        <v>0</v>
      </c>
      <c r="V13" s="1">
        <f>COUNT(AM13,AN13,AO13,AP13,AQ13,AR13)</f>
        <v>0</v>
      </c>
      <c r="W13" s="1">
        <v>0</v>
      </c>
      <c r="X13" s="1">
        <f>AJ13</f>
        <v>0</v>
      </c>
      <c r="Y13" s="1">
        <v>0</v>
      </c>
      <c r="Z13" s="1">
        <f>AL13</f>
        <v>85</v>
      </c>
      <c r="AA13" s="58"/>
      <c r="AB13" s="1"/>
      <c r="AC13" s="1"/>
      <c r="AD13" s="1">
        <v>79</v>
      </c>
      <c r="AE13" s="1"/>
      <c r="AF13" s="1">
        <v>72</v>
      </c>
      <c r="AG13" s="1"/>
      <c r="AH13" s="1"/>
      <c r="AI13" s="24"/>
      <c r="AJ13" s="26"/>
      <c r="AK13" s="26"/>
      <c r="AL13" s="26">
        <v>85</v>
      </c>
      <c r="AM13" s="26"/>
      <c r="AN13" s="26"/>
      <c r="AO13" s="26"/>
      <c r="AP13" s="26"/>
      <c r="AQ13" s="26"/>
      <c r="AR13" s="26"/>
    </row>
    <row r="14" spans="1:44" hidden="1" x14ac:dyDescent="0.35">
      <c r="A14" s="1" t="s">
        <v>2745</v>
      </c>
      <c r="B14" s="1" t="s">
        <v>36</v>
      </c>
      <c r="C14" s="1" t="s">
        <v>1529</v>
      </c>
      <c r="D14" s="1" t="s">
        <v>2776</v>
      </c>
      <c r="E14" s="1" t="s">
        <v>39</v>
      </c>
      <c r="F14" s="26">
        <v>999914881</v>
      </c>
      <c r="G14" s="3">
        <f>(J14+S14-H14)</f>
        <v>228</v>
      </c>
      <c r="H14" s="3"/>
      <c r="I14" s="58"/>
      <c r="J14" s="1">
        <f>K14+L14+N14+O14+P14+Q14</f>
        <v>44</v>
      </c>
      <c r="K14" s="1">
        <f>AH14</f>
        <v>0</v>
      </c>
      <c r="L14" s="1">
        <f>SUM(AB14,AC14)</f>
        <v>0</v>
      </c>
      <c r="M14" s="1">
        <f>COUNT(#REF!,#REF!,#REF!,#REF!,#REF!,#REF!,#REF!,#REF!,#REF!,AB14,AC14,#REF!)</f>
        <v>0</v>
      </c>
      <c r="N14" s="1">
        <f>AD14+AE14</f>
        <v>44</v>
      </c>
      <c r="O14" s="1">
        <v>0</v>
      </c>
      <c r="P14" s="1">
        <f>AF14</f>
        <v>0</v>
      </c>
      <c r="Q14" s="1">
        <f>AG14</f>
        <v>0</v>
      </c>
      <c r="R14" s="58"/>
      <c r="S14" s="1">
        <f>SUM(T14,U14,W14,X14,Y14,Z14,)</f>
        <v>184</v>
      </c>
      <c r="T14" s="1">
        <f>AK14</f>
        <v>0</v>
      </c>
      <c r="U14" s="1">
        <f>SUM(AM14,AN14,AO14,AP14,AQ14,AR14)</f>
        <v>120</v>
      </c>
      <c r="V14" s="1">
        <f>COUNT(AM14,AN14,AO14,AP14,AQ14,AR14)</f>
        <v>1</v>
      </c>
      <c r="W14" s="1">
        <v>0</v>
      </c>
      <c r="X14" s="1">
        <f>AJ14</f>
        <v>0</v>
      </c>
      <c r="Y14" s="1">
        <v>0</v>
      </c>
      <c r="Z14" s="1">
        <f>AL14</f>
        <v>64</v>
      </c>
      <c r="AA14" s="58"/>
      <c r="AB14" s="1"/>
      <c r="AC14" s="1"/>
      <c r="AD14" s="1"/>
      <c r="AE14" s="1">
        <v>44</v>
      </c>
      <c r="AF14" s="1"/>
      <c r="AG14" s="1"/>
      <c r="AH14" s="1"/>
      <c r="AI14" s="24"/>
      <c r="AJ14" s="26"/>
      <c r="AK14" s="26"/>
      <c r="AL14" s="26">
        <v>64</v>
      </c>
      <c r="AM14" s="26"/>
      <c r="AN14" s="26"/>
      <c r="AO14" s="26"/>
      <c r="AP14" s="26"/>
      <c r="AQ14" s="26">
        <v>120</v>
      </c>
      <c r="AR14" s="26"/>
    </row>
    <row r="15" spans="1:44" hidden="1" x14ac:dyDescent="0.35">
      <c r="A15" s="1" t="s">
        <v>2745</v>
      </c>
      <c r="B15" s="1" t="s">
        <v>36</v>
      </c>
      <c r="C15" s="1" t="s">
        <v>2756</v>
      </c>
      <c r="D15" s="1" t="s">
        <v>832</v>
      </c>
      <c r="E15" s="1" t="s">
        <v>39</v>
      </c>
      <c r="F15" s="1">
        <v>999915445</v>
      </c>
      <c r="G15" s="3">
        <f>(J15+S15-H15)</f>
        <v>211</v>
      </c>
      <c r="H15" s="3"/>
      <c r="I15" s="58"/>
      <c r="J15" s="1">
        <f>K15+L15+N15+O15+P15+Q15</f>
        <v>147</v>
      </c>
      <c r="K15" s="1">
        <f>AH15</f>
        <v>0</v>
      </c>
      <c r="L15" s="1">
        <f>SUM(AB15,AC15)</f>
        <v>0</v>
      </c>
      <c r="M15" s="1">
        <f>COUNT(#REF!,#REF!,#REF!,#REF!,#REF!,#REF!,#REF!,#REF!,#REF!,AB15,AC15,#REF!)</f>
        <v>0</v>
      </c>
      <c r="N15" s="1">
        <f>AD15+AE15</f>
        <v>79</v>
      </c>
      <c r="O15" s="1">
        <v>0</v>
      </c>
      <c r="P15" s="1">
        <f>AF15</f>
        <v>68</v>
      </c>
      <c r="Q15" s="1">
        <f>AG15</f>
        <v>0</v>
      </c>
      <c r="R15" s="58"/>
      <c r="S15" s="1">
        <f>SUM(T15,U15,W15,X15,Y15,Z15,)</f>
        <v>64</v>
      </c>
      <c r="T15" s="1">
        <f>AK15</f>
        <v>0</v>
      </c>
      <c r="U15" s="1">
        <f>SUM(AM15,AN15,AO15,AP15,AQ15,AR15)</f>
        <v>0</v>
      </c>
      <c r="V15" s="1">
        <f>COUNT(AM15,AN15,AO15,AP15,AQ15,AR15)</f>
        <v>0</v>
      </c>
      <c r="W15" s="1">
        <v>0</v>
      </c>
      <c r="X15" s="1">
        <f>AJ15</f>
        <v>0</v>
      </c>
      <c r="Y15" s="1">
        <v>0</v>
      </c>
      <c r="Z15" s="1">
        <f>AL15</f>
        <v>64</v>
      </c>
      <c r="AA15" s="58"/>
      <c r="AB15" s="1"/>
      <c r="AC15" s="1"/>
      <c r="AD15" s="1">
        <v>79</v>
      </c>
      <c r="AE15" s="1"/>
      <c r="AF15" s="1">
        <v>68</v>
      </c>
      <c r="AG15" s="1"/>
      <c r="AH15" s="1"/>
      <c r="AI15" s="24"/>
      <c r="AJ15" s="26"/>
      <c r="AK15" s="26"/>
      <c r="AL15" s="26">
        <v>64</v>
      </c>
      <c r="AM15" s="26"/>
      <c r="AN15" s="26"/>
      <c r="AO15" s="26"/>
      <c r="AP15" s="26"/>
      <c r="AQ15" s="26"/>
      <c r="AR15" s="26"/>
    </row>
    <row r="16" spans="1:44" hidden="1" x14ac:dyDescent="0.35">
      <c r="A16" s="1" t="s">
        <v>2745</v>
      </c>
      <c r="B16" s="1" t="s">
        <v>36</v>
      </c>
      <c r="C16" s="26" t="s">
        <v>279</v>
      </c>
      <c r="D16" s="26" t="s">
        <v>47</v>
      </c>
      <c r="E16" s="1" t="s">
        <v>39</v>
      </c>
      <c r="F16" s="26">
        <v>999910072</v>
      </c>
      <c r="G16" s="3">
        <f>(J16+S16-H16)</f>
        <v>177</v>
      </c>
      <c r="H16" s="26"/>
      <c r="I16" s="44"/>
      <c r="J16" s="1">
        <f>K16+L16+N16+O16+P16+Q16</f>
        <v>0</v>
      </c>
      <c r="K16" s="1">
        <f>AH16</f>
        <v>0</v>
      </c>
      <c r="L16" s="1">
        <f>SUM(AB16,AC16)</f>
        <v>0</v>
      </c>
      <c r="M16" s="1">
        <f>COUNT(#REF!,#REF!,#REF!,#REF!,#REF!,#REF!,#REF!,#REF!,#REF!,AB16,AC16,#REF!)</f>
        <v>0</v>
      </c>
      <c r="N16" s="1">
        <f>AD16+AE16</f>
        <v>0</v>
      </c>
      <c r="O16" s="1">
        <v>0</v>
      </c>
      <c r="P16" s="1">
        <f>AF16</f>
        <v>0</v>
      </c>
      <c r="Q16" s="1">
        <f>AG16</f>
        <v>0</v>
      </c>
      <c r="R16" s="44"/>
      <c r="S16" s="1">
        <f>SUM(T16,U16,W16,X16,Y16,Z16,)</f>
        <v>177</v>
      </c>
      <c r="T16" s="1">
        <f>AK16</f>
        <v>15</v>
      </c>
      <c r="U16" s="1">
        <f>SUM(AM16,AN16,AO16,AP16,AQ16,AR16)</f>
        <v>98</v>
      </c>
      <c r="V16" s="1">
        <f>COUNT(AM16,AN16,AO16,AP16,AQ16,AR16)</f>
        <v>2</v>
      </c>
      <c r="W16" s="1">
        <v>0</v>
      </c>
      <c r="X16" s="1">
        <f>AJ16</f>
        <v>0</v>
      </c>
      <c r="Y16" s="1">
        <v>0</v>
      </c>
      <c r="Z16" s="1">
        <f>AL16</f>
        <v>64</v>
      </c>
      <c r="AA16" s="44"/>
      <c r="AB16" s="26"/>
      <c r="AC16" s="26"/>
      <c r="AD16" s="26"/>
      <c r="AE16" s="26"/>
      <c r="AF16" s="26"/>
      <c r="AG16" s="26"/>
      <c r="AH16" s="26"/>
      <c r="AI16" s="44"/>
      <c r="AJ16" s="26"/>
      <c r="AK16" s="26">
        <v>15</v>
      </c>
      <c r="AL16" s="26">
        <v>64</v>
      </c>
      <c r="AM16" s="26">
        <v>68</v>
      </c>
      <c r="AN16" s="26"/>
      <c r="AO16" s="26"/>
      <c r="AP16" s="26">
        <v>30</v>
      </c>
      <c r="AQ16" s="26"/>
      <c r="AR16" s="26"/>
    </row>
    <row r="17" spans="1:44" hidden="1" x14ac:dyDescent="0.35">
      <c r="A17" s="26" t="s">
        <v>2745</v>
      </c>
      <c r="B17" s="26" t="s">
        <v>36</v>
      </c>
      <c r="C17" s="26" t="s">
        <v>826</v>
      </c>
      <c r="D17" s="26" t="s">
        <v>428</v>
      </c>
      <c r="E17" s="26" t="s">
        <v>39</v>
      </c>
      <c r="F17" s="26">
        <v>999921387</v>
      </c>
      <c r="G17" s="3">
        <f>(J17+S17-H17)</f>
        <v>176</v>
      </c>
      <c r="H17" s="3"/>
      <c r="I17" s="58"/>
      <c r="J17" s="1">
        <f>K17+L17+N17+O17+P17+Q17</f>
        <v>44</v>
      </c>
      <c r="K17" s="1">
        <f>AH17</f>
        <v>0</v>
      </c>
      <c r="L17" s="1">
        <f>SUM(AB17,AC17)</f>
        <v>0</v>
      </c>
      <c r="M17" s="1">
        <f>COUNT(#REF!,#REF!,#REF!,#REF!,#REF!,#REF!,#REF!,#REF!,#REF!,AB17,AC17,#REF!)</f>
        <v>0</v>
      </c>
      <c r="N17" s="1">
        <f>AD17+AE17</f>
        <v>44</v>
      </c>
      <c r="O17" s="1">
        <v>0</v>
      </c>
      <c r="P17" s="1">
        <f>AF17</f>
        <v>0</v>
      </c>
      <c r="Q17" s="1">
        <f>AG17</f>
        <v>0</v>
      </c>
      <c r="R17" s="58"/>
      <c r="S17" s="1">
        <f>SUM(T17,U17,W17,X17,Y17,Z17,)</f>
        <v>132</v>
      </c>
      <c r="T17" s="1">
        <f>AK17</f>
        <v>0</v>
      </c>
      <c r="U17" s="1">
        <f>SUM(AM17,AN17,AO17,AP17,AQ17,AR17)</f>
        <v>68</v>
      </c>
      <c r="V17" s="1">
        <f>COUNT(AM17,AN17,AO17,AP17,AQ17,AR17)</f>
        <v>1</v>
      </c>
      <c r="W17" s="1">
        <v>0</v>
      </c>
      <c r="X17" s="1">
        <f>AJ17</f>
        <v>0</v>
      </c>
      <c r="Y17" s="1">
        <v>0</v>
      </c>
      <c r="Z17" s="1">
        <f>AL17</f>
        <v>64</v>
      </c>
      <c r="AA17" s="58"/>
      <c r="AB17" s="1"/>
      <c r="AC17" s="1"/>
      <c r="AD17" s="1"/>
      <c r="AE17" s="1">
        <v>44</v>
      </c>
      <c r="AF17" s="1"/>
      <c r="AG17" s="1"/>
      <c r="AH17" s="1"/>
      <c r="AI17" s="24"/>
      <c r="AJ17" s="26"/>
      <c r="AK17" s="26"/>
      <c r="AL17" s="26">
        <v>64</v>
      </c>
      <c r="AM17" s="26"/>
      <c r="AN17" s="26"/>
      <c r="AO17" s="26"/>
      <c r="AP17" s="26"/>
      <c r="AQ17" s="26">
        <v>68</v>
      </c>
      <c r="AR17" s="26"/>
    </row>
    <row r="18" spans="1:44" hidden="1" x14ac:dyDescent="0.35">
      <c r="A18" s="26" t="s">
        <v>2745</v>
      </c>
      <c r="B18" s="1" t="s">
        <v>36</v>
      </c>
      <c r="C18" s="1" t="s">
        <v>1958</v>
      </c>
      <c r="D18" s="1" t="s">
        <v>2767</v>
      </c>
      <c r="E18" s="1" t="s">
        <v>39</v>
      </c>
      <c r="F18" s="1">
        <v>999909516</v>
      </c>
      <c r="G18" s="3">
        <f>(J18+S18-H18)</f>
        <v>150</v>
      </c>
      <c r="H18" s="3">
        <f>J18/2</f>
        <v>40</v>
      </c>
      <c r="I18" s="58"/>
      <c r="J18" s="1">
        <f>K18+L18+N18+O18+P18+Q18</f>
        <v>80</v>
      </c>
      <c r="K18" s="1">
        <f>AH18</f>
        <v>0</v>
      </c>
      <c r="L18" s="1">
        <f>SUM(AB18,AC18)</f>
        <v>0</v>
      </c>
      <c r="M18" s="1">
        <f>COUNT(#REF!,#REF!,#REF!,#REF!,#REF!,#REF!,#REF!,#REF!,#REF!,AB18,AC18,#REF!)</f>
        <v>1</v>
      </c>
      <c r="N18" s="1">
        <f>AD18+AE18</f>
        <v>35</v>
      </c>
      <c r="O18" s="1">
        <v>0</v>
      </c>
      <c r="P18" s="1">
        <f>AF18</f>
        <v>45</v>
      </c>
      <c r="Q18" s="1">
        <f>AG18</f>
        <v>0</v>
      </c>
      <c r="R18" s="58"/>
      <c r="S18" s="1">
        <f>SUM(T18,U18,W18,X18,Y18,Z18,)</f>
        <v>110</v>
      </c>
      <c r="T18" s="1">
        <f>AK18</f>
        <v>20</v>
      </c>
      <c r="U18" s="1">
        <f>SUM(AM18,AN18,AO18,AP18,AQ18,AR18)</f>
        <v>90</v>
      </c>
      <c r="V18" s="1">
        <f>COUNT(AM18,AN18,AO18,AP18,AQ18,AR18)</f>
        <v>1</v>
      </c>
      <c r="W18" s="1">
        <v>0</v>
      </c>
      <c r="X18" s="1">
        <f>AJ18</f>
        <v>0</v>
      </c>
      <c r="Y18" s="1">
        <v>0</v>
      </c>
      <c r="Z18" s="1">
        <f>AL18</f>
        <v>0</v>
      </c>
      <c r="AA18" s="58"/>
      <c r="AB18" s="1"/>
      <c r="AC18" s="1">
        <v>0</v>
      </c>
      <c r="AD18" s="1"/>
      <c r="AE18" s="1">
        <v>35</v>
      </c>
      <c r="AF18" s="1">
        <v>45</v>
      </c>
      <c r="AG18" s="1"/>
      <c r="AH18" s="1"/>
      <c r="AI18" s="24"/>
      <c r="AJ18" s="26"/>
      <c r="AK18" s="26">
        <v>20</v>
      </c>
      <c r="AL18" s="26"/>
      <c r="AM18" s="26">
        <v>90</v>
      </c>
      <c r="AN18" s="26"/>
      <c r="AO18" s="26"/>
      <c r="AP18" s="26"/>
      <c r="AQ18" s="26"/>
      <c r="AR18" s="26"/>
    </row>
    <row r="19" spans="1:44" hidden="1" x14ac:dyDescent="0.35">
      <c r="A19" s="26" t="s">
        <v>2745</v>
      </c>
      <c r="B19" s="1" t="s">
        <v>36</v>
      </c>
      <c r="C19" s="1" t="s">
        <v>2770</v>
      </c>
      <c r="D19" s="1" t="s">
        <v>68</v>
      </c>
      <c r="E19" s="1" t="s">
        <v>39</v>
      </c>
      <c r="F19" s="1">
        <v>999915402</v>
      </c>
      <c r="G19" s="3">
        <f>(J19+S19-H19)</f>
        <v>121.5</v>
      </c>
      <c r="H19" s="3">
        <f>J19/2</f>
        <v>57.5</v>
      </c>
      <c r="I19" s="58"/>
      <c r="J19" s="1">
        <f>K19+L19+N19+O19+P19+Q19</f>
        <v>115</v>
      </c>
      <c r="K19" s="1">
        <f>AH19</f>
        <v>0</v>
      </c>
      <c r="L19" s="1">
        <f>SUM(AB19,AC19)</f>
        <v>0</v>
      </c>
      <c r="M19" s="1">
        <f>COUNT(#REF!,#REF!,#REF!,#REF!,#REF!,#REF!,#REF!,#REF!,#REF!,AB19,AC19,#REF!)</f>
        <v>0</v>
      </c>
      <c r="N19" s="1">
        <f>AD19+AE19</f>
        <v>35</v>
      </c>
      <c r="O19" s="1">
        <v>0</v>
      </c>
      <c r="P19" s="1">
        <f>AF19</f>
        <v>80</v>
      </c>
      <c r="Q19" s="1">
        <f>AG19</f>
        <v>0</v>
      </c>
      <c r="R19" s="58"/>
      <c r="S19" s="1">
        <f>SUM(T19,U19,W19,X19,Y19,Z19,)</f>
        <v>64</v>
      </c>
      <c r="T19" s="1">
        <f>AK19</f>
        <v>0</v>
      </c>
      <c r="U19" s="1">
        <f>SUM(AM19,AN19,AO19,AP19,AQ19,AR19)</f>
        <v>0</v>
      </c>
      <c r="V19" s="1">
        <f>COUNT(AM19,AN19,AO19,AP19,AQ19,AR19)</f>
        <v>0</v>
      </c>
      <c r="W19" s="1">
        <v>0</v>
      </c>
      <c r="X19" s="1">
        <f>AJ19</f>
        <v>0</v>
      </c>
      <c r="Y19" s="1">
        <v>0</v>
      </c>
      <c r="Z19" s="1">
        <f>AL19</f>
        <v>64</v>
      </c>
      <c r="AA19" s="58"/>
      <c r="AB19" s="1"/>
      <c r="AC19" s="1"/>
      <c r="AD19" s="1">
        <v>35</v>
      </c>
      <c r="AE19" s="1"/>
      <c r="AF19" s="1">
        <v>80</v>
      </c>
      <c r="AG19" s="1"/>
      <c r="AH19" s="1"/>
      <c r="AI19" s="24"/>
      <c r="AJ19" s="26"/>
      <c r="AK19" s="26"/>
      <c r="AL19" s="26">
        <v>64</v>
      </c>
      <c r="AM19" s="26"/>
      <c r="AN19" s="26"/>
      <c r="AO19" s="26"/>
      <c r="AP19" s="26"/>
      <c r="AQ19" s="26"/>
      <c r="AR19" s="26"/>
    </row>
    <row r="20" spans="1:44" hidden="1" x14ac:dyDescent="0.35">
      <c r="A20" s="1" t="s">
        <v>2745</v>
      </c>
      <c r="B20" s="1" t="s">
        <v>36</v>
      </c>
      <c r="C20" s="26" t="s">
        <v>3510</v>
      </c>
      <c r="D20" s="26" t="s">
        <v>101</v>
      </c>
      <c r="E20" s="132" t="s">
        <v>39</v>
      </c>
      <c r="F20" s="26">
        <v>999914331</v>
      </c>
      <c r="G20" s="3">
        <f>(J20+S20-H20)</f>
        <v>120</v>
      </c>
      <c r="H20" s="26"/>
      <c r="I20" s="44"/>
      <c r="J20" s="1">
        <f>K20+L20+N20+O20+P20+Q20</f>
        <v>0</v>
      </c>
      <c r="K20" s="1">
        <f>AH20</f>
        <v>0</v>
      </c>
      <c r="L20" s="1">
        <f>SUM(AB20,AC20)</f>
        <v>0</v>
      </c>
      <c r="M20" s="1">
        <f>COUNT(#REF!,#REF!,#REF!,#REF!,#REF!,#REF!,#REF!,#REF!,#REF!,AB20,AC20,#REF!)</f>
        <v>0</v>
      </c>
      <c r="N20" s="1">
        <f>AD20+AE20</f>
        <v>0</v>
      </c>
      <c r="O20" s="1">
        <v>0</v>
      </c>
      <c r="P20" s="1">
        <f>AF20</f>
        <v>0</v>
      </c>
      <c r="Q20" s="1">
        <f>AG20</f>
        <v>0</v>
      </c>
      <c r="R20" s="44"/>
      <c r="S20" s="1">
        <f>SUM(T20,U20,W20,X20,Y20,Z20,)</f>
        <v>120</v>
      </c>
      <c r="T20" s="1">
        <f>AK20</f>
        <v>0</v>
      </c>
      <c r="U20" s="1">
        <f>SUM(AM20,AN20,AO20,AP20,AQ20,AR20)</f>
        <v>120</v>
      </c>
      <c r="V20" s="1">
        <f>COUNT(AM20,AN20,AO20,AP20,AQ20,AR20)</f>
        <v>1</v>
      </c>
      <c r="W20" s="1">
        <v>0</v>
      </c>
      <c r="X20" s="1">
        <f>AJ20</f>
        <v>0</v>
      </c>
      <c r="Y20" s="1">
        <v>0</v>
      </c>
      <c r="Z20" s="1">
        <f>AL20</f>
        <v>0</v>
      </c>
      <c r="AA20" s="44"/>
      <c r="AB20" s="26"/>
      <c r="AC20" s="26"/>
      <c r="AD20" s="26"/>
      <c r="AE20" s="26"/>
      <c r="AF20" s="26"/>
      <c r="AG20" s="26"/>
      <c r="AH20" s="26"/>
      <c r="AI20" s="44"/>
      <c r="AJ20" s="26"/>
      <c r="AK20" s="26"/>
      <c r="AL20" s="26"/>
      <c r="AM20" s="26"/>
      <c r="AN20" s="26"/>
      <c r="AO20" s="26"/>
      <c r="AP20" s="26"/>
      <c r="AQ20" s="26"/>
      <c r="AR20" s="26">
        <v>120</v>
      </c>
    </row>
    <row r="21" spans="1:44" hidden="1" x14ac:dyDescent="0.35">
      <c r="A21" s="26" t="s">
        <v>2745</v>
      </c>
      <c r="B21" s="26" t="s">
        <v>36</v>
      </c>
      <c r="C21" s="28" t="s">
        <v>2794</v>
      </c>
      <c r="D21" s="28" t="s">
        <v>2793</v>
      </c>
      <c r="E21" s="26" t="s">
        <v>39</v>
      </c>
      <c r="F21" s="26">
        <v>999896930</v>
      </c>
      <c r="G21" s="3">
        <f>(J21+S21-H21)</f>
        <v>118</v>
      </c>
      <c r="H21" s="26"/>
      <c r="I21" s="44"/>
      <c r="J21" s="1">
        <f>K21+L21+N21+O21+P21+Q21</f>
        <v>50</v>
      </c>
      <c r="K21" s="1">
        <f>AH21</f>
        <v>50</v>
      </c>
      <c r="L21" s="1">
        <f>SUM(AB21,AC21)</f>
        <v>0</v>
      </c>
      <c r="M21" s="1">
        <f>COUNT(#REF!,#REF!,#REF!,#REF!,#REF!,#REF!,#REF!,#REF!,#REF!,AB21,AC21,#REF!)</f>
        <v>0</v>
      </c>
      <c r="N21" s="1">
        <f>AD21+AE21</f>
        <v>0</v>
      </c>
      <c r="O21" s="1">
        <v>0</v>
      </c>
      <c r="P21" s="1">
        <f>AF21</f>
        <v>0</v>
      </c>
      <c r="Q21" s="1">
        <f>AG21</f>
        <v>0</v>
      </c>
      <c r="R21" s="44"/>
      <c r="S21" s="1">
        <f>SUM(T21,U21,W21,X21,Y21,Z21,)</f>
        <v>68</v>
      </c>
      <c r="T21" s="1">
        <f>AK21</f>
        <v>0</v>
      </c>
      <c r="U21" s="1">
        <f>SUM(AM21,AN21,AO21,AP21,AQ21,AR21)</f>
        <v>68</v>
      </c>
      <c r="V21" s="1">
        <f>COUNT(AM21,AN21,AO21,AP21,AQ21,AR21)</f>
        <v>1</v>
      </c>
      <c r="W21" s="1">
        <v>0</v>
      </c>
      <c r="X21" s="1">
        <f>AJ21</f>
        <v>0</v>
      </c>
      <c r="Y21" s="1">
        <v>0</v>
      </c>
      <c r="Z21" s="1">
        <f>AL21</f>
        <v>0</v>
      </c>
      <c r="AA21" s="44"/>
      <c r="AB21" s="26"/>
      <c r="AC21" s="26"/>
      <c r="AD21" s="26"/>
      <c r="AE21" s="26"/>
      <c r="AF21" s="26"/>
      <c r="AG21" s="26"/>
      <c r="AH21" s="1">
        <v>50</v>
      </c>
      <c r="AI21" s="24"/>
      <c r="AJ21" s="26"/>
      <c r="AK21" s="26"/>
      <c r="AL21" s="26"/>
      <c r="AM21" s="26"/>
      <c r="AN21" s="26"/>
      <c r="AO21" s="26"/>
      <c r="AP21" s="26"/>
      <c r="AQ21" s="26">
        <v>68</v>
      </c>
      <c r="AR21" s="26"/>
    </row>
    <row r="22" spans="1:44" hidden="1" x14ac:dyDescent="0.35">
      <c r="A22" s="1" t="s">
        <v>2745</v>
      </c>
      <c r="B22" s="26" t="s">
        <v>36</v>
      </c>
      <c r="C22" s="26" t="s">
        <v>1219</v>
      </c>
      <c r="D22" s="26" t="s">
        <v>1220</v>
      </c>
      <c r="E22" s="26" t="s">
        <v>39</v>
      </c>
      <c r="F22" s="26">
        <v>999919965</v>
      </c>
      <c r="G22" s="3">
        <f>(J22+S22-H22)</f>
        <v>112</v>
      </c>
      <c r="H22" s="3"/>
      <c r="I22" s="58"/>
      <c r="J22" s="1">
        <f>K22+L22+N22+O22+P22+Q22</f>
        <v>44</v>
      </c>
      <c r="K22" s="1">
        <f>AH22</f>
        <v>0</v>
      </c>
      <c r="L22" s="1">
        <f>SUM(AB22,AC22)</f>
        <v>0</v>
      </c>
      <c r="M22" s="1">
        <f>COUNT(#REF!,#REF!,#REF!,#REF!,#REF!,#REF!,#REF!,#REF!,#REF!,AB22,AC22,#REF!)</f>
        <v>0</v>
      </c>
      <c r="N22" s="1">
        <f>AD22+AE22</f>
        <v>44</v>
      </c>
      <c r="O22" s="1">
        <v>0</v>
      </c>
      <c r="P22" s="1">
        <f>AF22</f>
        <v>0</v>
      </c>
      <c r="Q22" s="1">
        <f>AG22</f>
        <v>0</v>
      </c>
      <c r="R22" s="58"/>
      <c r="S22" s="1">
        <f>SUM(T22,U22,W22,X22,Y22,Z22,)</f>
        <v>68</v>
      </c>
      <c r="T22" s="1">
        <f>AK22</f>
        <v>0</v>
      </c>
      <c r="U22" s="1">
        <f>SUM(AM22,AN22,AO22,AP22,AQ22,AR22)</f>
        <v>68</v>
      </c>
      <c r="V22" s="1">
        <f>COUNT(AM22,AN22,AO22,AP22,AQ22,AR22)</f>
        <v>1</v>
      </c>
      <c r="W22" s="1">
        <v>0</v>
      </c>
      <c r="X22" s="1">
        <f>AJ22</f>
        <v>0</v>
      </c>
      <c r="Y22" s="1">
        <v>0</v>
      </c>
      <c r="Z22" s="1">
        <f>AL22</f>
        <v>0</v>
      </c>
      <c r="AA22" s="58"/>
      <c r="AB22" s="1"/>
      <c r="AC22" s="1"/>
      <c r="AD22" s="1"/>
      <c r="AE22" s="1">
        <v>44</v>
      </c>
      <c r="AF22" s="1"/>
      <c r="AG22" s="1"/>
      <c r="AH22" s="1"/>
      <c r="AI22" s="24"/>
      <c r="AJ22" s="26"/>
      <c r="AK22" s="26"/>
      <c r="AL22" s="26"/>
      <c r="AM22" s="26">
        <v>68</v>
      </c>
      <c r="AN22" s="26"/>
      <c r="AO22" s="26"/>
      <c r="AP22" s="26"/>
      <c r="AQ22" s="26"/>
      <c r="AR22" s="26"/>
    </row>
    <row r="23" spans="1:44" hidden="1" x14ac:dyDescent="0.35">
      <c r="A23" s="1" t="s">
        <v>2745</v>
      </c>
      <c r="B23" s="26" t="s">
        <v>36</v>
      </c>
      <c r="C23" s="26" t="s">
        <v>2780</v>
      </c>
      <c r="D23" s="26" t="s">
        <v>1220</v>
      </c>
      <c r="E23" s="26" t="s">
        <v>39</v>
      </c>
      <c r="F23" s="26">
        <v>999919966</v>
      </c>
      <c r="G23" s="3">
        <f>(J23+S23-H23)</f>
        <v>107</v>
      </c>
      <c r="H23" s="3"/>
      <c r="I23" s="58"/>
      <c r="J23" s="1">
        <f>K23+L23+N23+O23+P23+Q23</f>
        <v>44</v>
      </c>
      <c r="K23" s="1">
        <f>AH23</f>
        <v>0</v>
      </c>
      <c r="L23" s="1">
        <f>SUM(AB23,AC23)</f>
        <v>0</v>
      </c>
      <c r="M23" s="1">
        <f>COUNT(#REF!,#REF!,#REF!,#REF!,#REF!,#REF!,#REF!,#REF!,#REF!,AB23,AC23,#REF!)</f>
        <v>0</v>
      </c>
      <c r="N23" s="1">
        <f>AD23+AE23</f>
        <v>44</v>
      </c>
      <c r="O23" s="1">
        <v>0</v>
      </c>
      <c r="P23" s="1">
        <f>AF23</f>
        <v>0</v>
      </c>
      <c r="Q23" s="1">
        <f>AG23</f>
        <v>0</v>
      </c>
      <c r="R23" s="58"/>
      <c r="S23" s="1">
        <f>SUM(T23,U23,W23,X23,Y23,Z23,)</f>
        <v>63</v>
      </c>
      <c r="T23" s="1">
        <f>AK23</f>
        <v>0</v>
      </c>
      <c r="U23" s="1">
        <f>SUM(AM23,AN23,AO23,AP23,AQ23,AR23)</f>
        <v>63</v>
      </c>
      <c r="V23" s="1">
        <f>COUNT(AM23,AN23,AO23,AP23,AQ23,AR23)</f>
        <v>1</v>
      </c>
      <c r="W23" s="1">
        <v>0</v>
      </c>
      <c r="X23" s="1">
        <f>AJ23</f>
        <v>0</v>
      </c>
      <c r="Y23" s="1">
        <v>0</v>
      </c>
      <c r="Z23" s="1">
        <f>AL23</f>
        <v>0</v>
      </c>
      <c r="AA23" s="58"/>
      <c r="AB23" s="1"/>
      <c r="AC23" s="1"/>
      <c r="AD23" s="1"/>
      <c r="AE23" s="1">
        <v>44</v>
      </c>
      <c r="AF23" s="1"/>
      <c r="AG23" s="1"/>
      <c r="AH23" s="1"/>
      <c r="AI23" s="24"/>
      <c r="AJ23" s="26"/>
      <c r="AK23" s="26"/>
      <c r="AL23" s="26"/>
      <c r="AM23" s="26">
        <v>63</v>
      </c>
      <c r="AN23" s="26"/>
      <c r="AO23" s="26"/>
      <c r="AP23" s="26"/>
      <c r="AQ23" s="26"/>
      <c r="AR23" s="26"/>
    </row>
    <row r="24" spans="1:44" hidden="1" x14ac:dyDescent="0.35">
      <c r="A24" s="1" t="s">
        <v>2745</v>
      </c>
      <c r="B24" s="26" t="s">
        <v>36</v>
      </c>
      <c r="C24" s="26" t="s">
        <v>1286</v>
      </c>
      <c r="D24" s="26" t="s">
        <v>522</v>
      </c>
      <c r="E24" s="26" t="s">
        <v>39</v>
      </c>
      <c r="F24" s="26">
        <v>999922842</v>
      </c>
      <c r="G24" s="3">
        <f>(J24+S24-H24)</f>
        <v>95</v>
      </c>
      <c r="H24" s="3"/>
      <c r="I24" s="58"/>
      <c r="J24" s="1">
        <f>K24+L24+N24+O24+P24+Q24</f>
        <v>95</v>
      </c>
      <c r="K24" s="1">
        <f>AH24</f>
        <v>0</v>
      </c>
      <c r="L24" s="1">
        <f>SUM(AB24,AC24)</f>
        <v>0</v>
      </c>
      <c r="M24" s="1">
        <f>COUNT(#REF!,#REF!,#REF!,#REF!,#REF!,#REF!,#REF!,#REF!,#REF!,AB24,AC24,#REF!)</f>
        <v>0</v>
      </c>
      <c r="N24" s="1">
        <f>AD24+AE24</f>
        <v>44</v>
      </c>
      <c r="O24" s="1">
        <v>0</v>
      </c>
      <c r="P24" s="1">
        <f>AF24</f>
        <v>51</v>
      </c>
      <c r="Q24" s="1">
        <f>AG24</f>
        <v>0</v>
      </c>
      <c r="R24" s="58"/>
      <c r="S24" s="1">
        <f>SUM(T24,U24,W24,X24,Y24,Z24,)</f>
        <v>0</v>
      </c>
      <c r="T24" s="1">
        <f>AK24</f>
        <v>0</v>
      </c>
      <c r="U24" s="1">
        <f>SUM(AM24,AN24,AO24,AP24,AQ24,AR24)</f>
        <v>0</v>
      </c>
      <c r="V24" s="1">
        <f>COUNT(AM24,AN24,AO24,AP24,AQ24,AR24)</f>
        <v>0</v>
      </c>
      <c r="W24" s="1">
        <v>0</v>
      </c>
      <c r="X24" s="1">
        <f>AJ24</f>
        <v>0</v>
      </c>
      <c r="Y24" s="1">
        <v>0</v>
      </c>
      <c r="Z24" s="1">
        <f>AL24</f>
        <v>0</v>
      </c>
      <c r="AA24" s="58"/>
      <c r="AB24" s="1"/>
      <c r="AC24" s="1"/>
      <c r="AD24" s="1"/>
      <c r="AE24" s="1">
        <v>44</v>
      </c>
      <c r="AF24" s="1">
        <v>51</v>
      </c>
      <c r="AG24" s="1"/>
      <c r="AH24" s="1"/>
      <c r="AI24" s="24"/>
      <c r="AJ24" s="26"/>
      <c r="AK24" s="26"/>
      <c r="AL24" s="26"/>
      <c r="AM24" s="26"/>
      <c r="AN24" s="26"/>
      <c r="AO24" s="26"/>
      <c r="AP24" s="26"/>
      <c r="AQ24" s="26"/>
      <c r="AR24" s="26"/>
    </row>
    <row r="25" spans="1:44" hidden="1" x14ac:dyDescent="0.35">
      <c r="A25" s="1" t="s">
        <v>2745</v>
      </c>
      <c r="B25" s="1" t="s">
        <v>36</v>
      </c>
      <c r="C25" s="26" t="s">
        <v>1383</v>
      </c>
      <c r="D25" s="26" t="s">
        <v>88</v>
      </c>
      <c r="E25" s="132" t="s">
        <v>39</v>
      </c>
      <c r="F25" s="26">
        <v>999890261</v>
      </c>
      <c r="G25" s="3">
        <f>(J25+S25-H25)</f>
        <v>68</v>
      </c>
      <c r="H25" s="26"/>
      <c r="I25" s="44"/>
      <c r="J25" s="1">
        <f>K25+L25+N25+O25+P25+Q25</f>
        <v>0</v>
      </c>
      <c r="K25" s="1">
        <f>AH25</f>
        <v>0</v>
      </c>
      <c r="L25" s="1">
        <f>SUM(AB25,AC25)</f>
        <v>0</v>
      </c>
      <c r="M25" s="1">
        <f>COUNT(#REF!,#REF!,#REF!,#REF!,#REF!,#REF!,#REF!,#REF!,#REF!,AB25,AC25,#REF!)</f>
        <v>0</v>
      </c>
      <c r="N25" s="1">
        <f>AD25+AE25</f>
        <v>0</v>
      </c>
      <c r="O25" s="1">
        <v>0</v>
      </c>
      <c r="P25" s="1">
        <f>AF25</f>
        <v>0</v>
      </c>
      <c r="Q25" s="1">
        <f>AG25</f>
        <v>0</v>
      </c>
      <c r="R25" s="44"/>
      <c r="S25" s="1">
        <f>SUM(T25,U25,W25,X25,Y25,Z25,)</f>
        <v>68</v>
      </c>
      <c r="T25" s="1">
        <f>AK25</f>
        <v>0</v>
      </c>
      <c r="U25" s="1">
        <f>SUM(AM25,AN25,AO25,AP25,AQ25,AR25)</f>
        <v>68</v>
      </c>
      <c r="V25" s="1">
        <f>COUNT(AM25,AN25,AO25,AP25,AQ25,AR25)</f>
        <v>1</v>
      </c>
      <c r="W25" s="1">
        <v>0</v>
      </c>
      <c r="X25" s="1">
        <f>AJ25</f>
        <v>0</v>
      </c>
      <c r="Y25" s="1">
        <v>0</v>
      </c>
      <c r="Z25" s="1">
        <f>AL25</f>
        <v>0</v>
      </c>
      <c r="AA25" s="44"/>
      <c r="AB25" s="26"/>
      <c r="AC25" s="26"/>
      <c r="AD25" s="26"/>
      <c r="AE25" s="26"/>
      <c r="AF25" s="26"/>
      <c r="AG25" s="26"/>
      <c r="AH25" s="26"/>
      <c r="AI25" s="44"/>
      <c r="AJ25" s="26"/>
      <c r="AK25" s="26"/>
      <c r="AL25" s="26"/>
      <c r="AM25" s="26"/>
      <c r="AN25" s="26"/>
      <c r="AO25" s="26"/>
      <c r="AP25" s="26"/>
      <c r="AQ25" s="26"/>
      <c r="AR25" s="26">
        <v>68</v>
      </c>
    </row>
    <row r="26" spans="1:44" hidden="1" x14ac:dyDescent="0.35">
      <c r="A26" s="1" t="s">
        <v>2745</v>
      </c>
      <c r="B26" s="1" t="s">
        <v>36</v>
      </c>
      <c r="C26" s="26" t="s">
        <v>486</v>
      </c>
      <c r="D26" s="26" t="s">
        <v>1274</v>
      </c>
      <c r="E26" s="132" t="s">
        <v>39</v>
      </c>
      <c r="F26" s="26">
        <v>999931303</v>
      </c>
      <c r="G26" s="3">
        <f>(J26+S26-H26)</f>
        <v>68</v>
      </c>
      <c r="H26" s="26"/>
      <c r="I26" s="44"/>
      <c r="J26" s="1">
        <f>K26+L26+N26+O26+P26+Q26</f>
        <v>0</v>
      </c>
      <c r="K26" s="1">
        <f>AH26</f>
        <v>0</v>
      </c>
      <c r="L26" s="1">
        <f>SUM(AB26,AC26)</f>
        <v>0</v>
      </c>
      <c r="M26" s="1">
        <f>COUNT(#REF!,#REF!,#REF!,#REF!,#REF!,#REF!,#REF!,#REF!,#REF!,AB26,AC26,#REF!)</f>
        <v>0</v>
      </c>
      <c r="N26" s="1">
        <f>AD26+AE26</f>
        <v>0</v>
      </c>
      <c r="O26" s="1">
        <v>0</v>
      </c>
      <c r="P26" s="1">
        <f>AF26</f>
        <v>0</v>
      </c>
      <c r="Q26" s="1">
        <f>AG26</f>
        <v>0</v>
      </c>
      <c r="R26" s="44"/>
      <c r="S26" s="1">
        <f>SUM(T26,U26,W26,X26,Y26,Z26,)</f>
        <v>68</v>
      </c>
      <c r="T26" s="1">
        <f>AK26</f>
        <v>0</v>
      </c>
      <c r="U26" s="1">
        <f>SUM(AM26,AN26,AO26,AP26,AQ26,AR26)</f>
        <v>68</v>
      </c>
      <c r="V26" s="1">
        <f>COUNT(AM26,AN26,AO26,AP26,AQ26,AR26)</f>
        <v>1</v>
      </c>
      <c r="W26" s="1">
        <v>0</v>
      </c>
      <c r="X26" s="1">
        <f>AJ26</f>
        <v>0</v>
      </c>
      <c r="Y26" s="1">
        <v>0</v>
      </c>
      <c r="Z26" s="1">
        <f>AL26</f>
        <v>0</v>
      </c>
      <c r="AA26" s="44"/>
      <c r="AB26" s="26"/>
      <c r="AC26" s="26"/>
      <c r="AD26" s="26"/>
      <c r="AE26" s="26"/>
      <c r="AF26" s="26"/>
      <c r="AG26" s="26"/>
      <c r="AH26" s="26"/>
      <c r="AI26" s="44"/>
      <c r="AJ26" s="26"/>
      <c r="AK26" s="26"/>
      <c r="AL26" s="26"/>
      <c r="AM26" s="26"/>
      <c r="AN26" s="26"/>
      <c r="AO26" s="26"/>
      <c r="AP26" s="26"/>
      <c r="AQ26" s="26"/>
      <c r="AR26" s="26">
        <v>68</v>
      </c>
    </row>
    <row r="27" spans="1:44" hidden="1" x14ac:dyDescent="0.35">
      <c r="A27" s="26" t="s">
        <v>2745</v>
      </c>
      <c r="B27" s="26" t="s">
        <v>36</v>
      </c>
      <c r="C27" s="26" t="s">
        <v>1206</v>
      </c>
      <c r="D27" s="26" t="s">
        <v>383</v>
      </c>
      <c r="E27" s="26" t="s">
        <v>39</v>
      </c>
      <c r="F27" s="26">
        <v>999928106</v>
      </c>
      <c r="G27" s="3">
        <f>(J27+S27-H27)</f>
        <v>63</v>
      </c>
      <c r="H27" s="3"/>
      <c r="I27" s="58"/>
      <c r="J27" s="1">
        <f>K27+L27+N27+O27+P27+Q27</f>
        <v>63</v>
      </c>
      <c r="K27" s="1">
        <f>AH27</f>
        <v>0</v>
      </c>
      <c r="L27" s="1">
        <f>SUM(AB27,AC27)</f>
        <v>0</v>
      </c>
      <c r="M27" s="1">
        <f>COUNT(#REF!,#REF!,#REF!,#REF!,#REF!,#REF!,#REF!,#REF!,#REF!,AB27,AC27,#REF!)</f>
        <v>0</v>
      </c>
      <c r="N27" s="1">
        <f>AD27+AE27</f>
        <v>63</v>
      </c>
      <c r="O27" s="1">
        <v>0</v>
      </c>
      <c r="P27" s="1">
        <f>AF27</f>
        <v>0</v>
      </c>
      <c r="Q27" s="1">
        <f>AG27</f>
        <v>0</v>
      </c>
      <c r="R27" s="58"/>
      <c r="S27" s="1">
        <f>SUM(T27,U27,W27,X27,Y27,Z27,)</f>
        <v>0</v>
      </c>
      <c r="T27" s="1">
        <f>AK27</f>
        <v>0</v>
      </c>
      <c r="U27" s="1">
        <f>SUM(AM27,AN27,AO27,AP27,AQ27,AR27)</f>
        <v>0</v>
      </c>
      <c r="V27" s="1">
        <f>COUNT(AM27,AN27,AO27,AP27,AQ27,AR27)</f>
        <v>0</v>
      </c>
      <c r="W27" s="1">
        <v>0</v>
      </c>
      <c r="X27" s="1">
        <f>AJ27</f>
        <v>0</v>
      </c>
      <c r="Y27" s="1">
        <v>0</v>
      </c>
      <c r="Z27" s="1">
        <f>AL27</f>
        <v>0</v>
      </c>
      <c r="AA27" s="58"/>
      <c r="AB27" s="1"/>
      <c r="AC27" s="1"/>
      <c r="AD27" s="1">
        <v>63</v>
      </c>
      <c r="AE27" s="1"/>
      <c r="AF27" s="1"/>
      <c r="AG27" s="1"/>
      <c r="AH27" s="1"/>
      <c r="AI27" s="24"/>
      <c r="AJ27" s="26"/>
      <c r="AK27" s="26"/>
      <c r="AL27" s="26"/>
      <c r="AM27" s="26"/>
      <c r="AN27" s="26"/>
      <c r="AO27" s="26"/>
      <c r="AP27" s="26"/>
      <c r="AQ27" s="26"/>
      <c r="AR27" s="26"/>
    </row>
    <row r="28" spans="1:44" hidden="1" x14ac:dyDescent="0.35">
      <c r="A28" s="1" t="s">
        <v>2745</v>
      </c>
      <c r="B28" s="1" t="s">
        <v>36</v>
      </c>
      <c r="C28" s="26" t="s">
        <v>478</v>
      </c>
      <c r="D28" s="26" t="s">
        <v>3513</v>
      </c>
      <c r="E28" s="132" t="s">
        <v>39</v>
      </c>
      <c r="F28" s="26">
        <v>999931569</v>
      </c>
      <c r="G28" s="3">
        <f>(J28+S28-H28)</f>
        <v>63</v>
      </c>
      <c r="H28" s="26"/>
      <c r="I28" s="44"/>
      <c r="J28" s="1">
        <f>K28+L28+N28+O28+P28+Q28</f>
        <v>0</v>
      </c>
      <c r="K28" s="1">
        <f>AH28</f>
        <v>0</v>
      </c>
      <c r="L28" s="1">
        <f>SUM(AB28,AC28)</f>
        <v>0</v>
      </c>
      <c r="M28" s="1">
        <f>COUNT(#REF!,#REF!,#REF!,#REF!,#REF!,#REF!,#REF!,#REF!,#REF!,AB28,AC28,#REF!)</f>
        <v>0</v>
      </c>
      <c r="N28" s="1">
        <f>AD28+AE28</f>
        <v>0</v>
      </c>
      <c r="O28" s="1">
        <v>0</v>
      </c>
      <c r="P28" s="1">
        <f>AF28</f>
        <v>0</v>
      </c>
      <c r="Q28" s="1">
        <f>AG28</f>
        <v>0</v>
      </c>
      <c r="R28" s="44"/>
      <c r="S28" s="1">
        <f>SUM(T28,U28,W28,X28,Y28,Z28,)</f>
        <v>63</v>
      </c>
      <c r="T28" s="1">
        <f>AK28</f>
        <v>0</v>
      </c>
      <c r="U28" s="1">
        <f>SUM(AM28,AN28,AO28,AP28,AQ28,AR28)</f>
        <v>63</v>
      </c>
      <c r="V28" s="1">
        <f>COUNT(AM28,AN28,AO28,AP28,AQ28,AR28)</f>
        <v>1</v>
      </c>
      <c r="W28" s="1">
        <v>0</v>
      </c>
      <c r="X28" s="1">
        <f>AJ28</f>
        <v>0</v>
      </c>
      <c r="Y28" s="1">
        <v>0</v>
      </c>
      <c r="Z28" s="1">
        <f>AL28</f>
        <v>0</v>
      </c>
      <c r="AA28" s="44"/>
      <c r="AB28" s="26"/>
      <c r="AC28" s="26"/>
      <c r="AD28" s="26"/>
      <c r="AE28" s="26"/>
      <c r="AF28" s="26"/>
      <c r="AG28" s="26"/>
      <c r="AH28" s="26"/>
      <c r="AI28" s="44"/>
      <c r="AJ28" s="26"/>
      <c r="AK28" s="26"/>
      <c r="AL28" s="26"/>
      <c r="AM28" s="26"/>
      <c r="AN28" s="26"/>
      <c r="AO28" s="26"/>
      <c r="AP28" s="26"/>
      <c r="AQ28" s="26"/>
      <c r="AR28" s="26">
        <v>63</v>
      </c>
    </row>
    <row r="29" spans="1:44" hidden="1" x14ac:dyDescent="0.35">
      <c r="A29" s="1" t="s">
        <v>2745</v>
      </c>
      <c r="B29" s="1" t="s">
        <v>36</v>
      </c>
      <c r="C29" s="26" t="s">
        <v>1206</v>
      </c>
      <c r="D29" s="26" t="s">
        <v>3655</v>
      </c>
      <c r="E29" s="132" t="s">
        <v>39</v>
      </c>
      <c r="F29" s="26">
        <v>999930619</v>
      </c>
      <c r="G29" s="3">
        <f>(J29+S29-H29)</f>
        <v>63</v>
      </c>
      <c r="H29" s="26"/>
      <c r="I29" s="44"/>
      <c r="J29" s="1">
        <f>K29+L29+N29+O29+P29+Q29</f>
        <v>0</v>
      </c>
      <c r="K29" s="1">
        <f>AH29</f>
        <v>0</v>
      </c>
      <c r="L29" s="1">
        <f>SUM(AB29,AC29)</f>
        <v>0</v>
      </c>
      <c r="M29" s="1">
        <f>COUNT(#REF!,#REF!,#REF!,#REF!,#REF!,#REF!,#REF!,#REF!,#REF!,AB29,AC29,#REF!)</f>
        <v>0</v>
      </c>
      <c r="N29" s="1">
        <f>AD29+AE29</f>
        <v>0</v>
      </c>
      <c r="O29" s="1">
        <v>0</v>
      </c>
      <c r="P29" s="1">
        <f>AF29</f>
        <v>0</v>
      </c>
      <c r="Q29" s="1">
        <f>AG29</f>
        <v>0</v>
      </c>
      <c r="R29" s="44"/>
      <c r="S29" s="1">
        <f>SUM(T29,U29,W29,X29,Y29,Z29,)</f>
        <v>63</v>
      </c>
      <c r="T29" s="1">
        <f>AK29</f>
        <v>0</v>
      </c>
      <c r="U29" s="1">
        <f>SUM(AM29,AN29,AO29,AP29,AQ29,AR29)</f>
        <v>63</v>
      </c>
      <c r="V29" s="1">
        <f>COUNT(AM29,AN29,AO29,AP29,AQ29,AR29)</f>
        <v>1</v>
      </c>
      <c r="W29" s="1">
        <v>0</v>
      </c>
      <c r="X29" s="1">
        <f>AJ29</f>
        <v>0</v>
      </c>
      <c r="Y29" s="1">
        <v>0</v>
      </c>
      <c r="Z29" s="1">
        <f>AL29</f>
        <v>0</v>
      </c>
      <c r="AA29" s="44"/>
      <c r="AB29" s="26"/>
      <c r="AC29" s="26"/>
      <c r="AD29" s="26"/>
      <c r="AE29" s="26"/>
      <c r="AF29" s="26"/>
      <c r="AG29" s="26"/>
      <c r="AH29" s="26"/>
      <c r="AI29" s="44"/>
      <c r="AJ29" s="26"/>
      <c r="AK29" s="26"/>
      <c r="AL29" s="26"/>
      <c r="AM29" s="26"/>
      <c r="AN29" s="26"/>
      <c r="AO29" s="26"/>
      <c r="AP29" s="26"/>
      <c r="AQ29" s="26">
        <v>63</v>
      </c>
      <c r="AR29" s="26"/>
    </row>
    <row r="30" spans="1:44" hidden="1" x14ac:dyDescent="0.35">
      <c r="A30" s="1" t="s">
        <v>2745</v>
      </c>
      <c r="B30" s="1" t="s">
        <v>36</v>
      </c>
      <c r="C30" s="26" t="s">
        <v>3650</v>
      </c>
      <c r="D30" s="26" t="s">
        <v>383</v>
      </c>
      <c r="E30" s="1" t="s">
        <v>39</v>
      </c>
      <c r="F30" s="132">
        <v>999888047</v>
      </c>
      <c r="G30" s="3">
        <f>(J30+S30-H30)</f>
        <v>60</v>
      </c>
      <c r="H30" s="26"/>
      <c r="I30" s="44"/>
      <c r="J30" s="1">
        <f>K30+L30+N30+O30+P30+Q30</f>
        <v>0</v>
      </c>
      <c r="K30" s="1">
        <f>AH30</f>
        <v>0</v>
      </c>
      <c r="L30" s="1">
        <f>SUM(AB30,AC30)</f>
        <v>0</v>
      </c>
      <c r="M30" s="1">
        <f>COUNT(#REF!,#REF!,#REF!,#REF!,#REF!,#REF!,#REF!,#REF!,#REF!,AB30,AC30,#REF!)</f>
        <v>0</v>
      </c>
      <c r="N30" s="1">
        <f>AD30+AE30</f>
        <v>0</v>
      </c>
      <c r="O30" s="1">
        <v>0</v>
      </c>
      <c r="P30" s="1">
        <f>AF30</f>
        <v>0</v>
      </c>
      <c r="Q30" s="1">
        <f>AG30</f>
        <v>0</v>
      </c>
      <c r="R30" s="44"/>
      <c r="S30" s="1">
        <f>SUM(T30,U30,W30,X30,Y30,Z30,)</f>
        <v>60</v>
      </c>
      <c r="T30" s="1">
        <f>AK30</f>
        <v>0</v>
      </c>
      <c r="U30" s="1">
        <f>SUM(AM30,AN30,AO30,AP30,AQ30,AR30)</f>
        <v>60</v>
      </c>
      <c r="V30" s="1">
        <f>COUNT(AM30,AN30,AO30,AP30,AQ30,AR30)</f>
        <v>1</v>
      </c>
      <c r="W30" s="1">
        <v>0</v>
      </c>
      <c r="X30" s="1">
        <f>AJ30</f>
        <v>0</v>
      </c>
      <c r="Y30" s="1">
        <v>0</v>
      </c>
      <c r="Z30" s="1">
        <f>AL30</f>
        <v>0</v>
      </c>
      <c r="AA30" s="44"/>
      <c r="AB30" s="26"/>
      <c r="AC30" s="26"/>
      <c r="AD30" s="26"/>
      <c r="AE30" s="26"/>
      <c r="AF30" s="26"/>
      <c r="AG30" s="26"/>
      <c r="AH30" s="26"/>
      <c r="AI30" s="44"/>
      <c r="AJ30" s="26"/>
      <c r="AK30" s="26"/>
      <c r="AL30" s="26"/>
      <c r="AM30" s="26"/>
      <c r="AN30" s="26"/>
      <c r="AO30" s="26">
        <v>60</v>
      </c>
      <c r="AP30" s="26"/>
      <c r="AQ30" s="26"/>
      <c r="AR30" s="26"/>
    </row>
    <row r="31" spans="1:44" hidden="1" x14ac:dyDescent="0.35">
      <c r="A31" s="1" t="s">
        <v>2745</v>
      </c>
      <c r="B31" s="1" t="s">
        <v>36</v>
      </c>
      <c r="C31" s="1" t="s">
        <v>3647</v>
      </c>
      <c r="D31" s="1" t="s">
        <v>3648</v>
      </c>
      <c r="E31" s="1" t="s">
        <v>39</v>
      </c>
      <c r="F31" s="1">
        <v>999906063</v>
      </c>
      <c r="G31" s="3">
        <f>(J31+S31-H31)</f>
        <v>60</v>
      </c>
      <c r="H31" s="26"/>
      <c r="I31" s="44"/>
      <c r="J31" s="1">
        <f>K31+L31+N31+O31+P31+Q31</f>
        <v>0</v>
      </c>
      <c r="K31" s="1">
        <f>AH31</f>
        <v>0</v>
      </c>
      <c r="L31" s="1">
        <f>SUM(AB31,AC31)</f>
        <v>0</v>
      </c>
      <c r="M31" s="1">
        <f>COUNT(#REF!,#REF!,#REF!,#REF!,#REF!,#REF!,#REF!,#REF!,#REF!,AB31,AC31,#REF!)</f>
        <v>0</v>
      </c>
      <c r="N31" s="1">
        <f>AD31+AE31</f>
        <v>0</v>
      </c>
      <c r="O31" s="1">
        <v>0</v>
      </c>
      <c r="P31" s="1">
        <f>AF31</f>
        <v>0</v>
      </c>
      <c r="Q31" s="1">
        <f>AG31</f>
        <v>0</v>
      </c>
      <c r="R31" s="44"/>
      <c r="S31" s="1">
        <f>SUM(T31,U31,W31,X31,Y31,Z31,)</f>
        <v>60</v>
      </c>
      <c r="T31" s="1">
        <f>AK31</f>
        <v>0</v>
      </c>
      <c r="U31" s="1">
        <f>SUM(AM31,AN31,AO31,AP31,AQ31,AR31)</f>
        <v>60</v>
      </c>
      <c r="V31" s="1">
        <f>COUNT(AM31,AN31,AO31,AP31,AQ31,AR31)</f>
        <v>1</v>
      </c>
      <c r="W31" s="1">
        <v>0</v>
      </c>
      <c r="X31" s="1">
        <f>AJ31</f>
        <v>0</v>
      </c>
      <c r="Y31" s="1">
        <v>0</v>
      </c>
      <c r="Z31" s="1">
        <f>AL31</f>
        <v>0</v>
      </c>
      <c r="AA31" s="44"/>
      <c r="AB31" s="26"/>
      <c r="AC31" s="26"/>
      <c r="AD31" s="26"/>
      <c r="AE31" s="26"/>
      <c r="AF31" s="26"/>
      <c r="AG31" s="26"/>
      <c r="AH31" s="26"/>
      <c r="AI31" s="44"/>
      <c r="AJ31" s="26"/>
      <c r="AK31" s="26"/>
      <c r="AL31" s="26"/>
      <c r="AM31" s="26"/>
      <c r="AN31" s="26">
        <v>60</v>
      </c>
      <c r="AO31" s="26"/>
      <c r="AP31" s="26"/>
      <c r="AQ31" s="26"/>
      <c r="AR31" s="26"/>
    </row>
    <row r="32" spans="1:44" hidden="1" x14ac:dyDescent="0.35">
      <c r="A32" s="1" t="s">
        <v>2745</v>
      </c>
      <c r="B32" s="1" t="s">
        <v>36</v>
      </c>
      <c r="C32" s="132" t="s">
        <v>3651</v>
      </c>
      <c r="D32" s="132" t="s">
        <v>3652</v>
      </c>
      <c r="E32" s="132" t="s">
        <v>39</v>
      </c>
      <c r="F32" s="132">
        <v>999918739</v>
      </c>
      <c r="G32" s="3">
        <f>(J32+S32-H32)</f>
        <v>45</v>
      </c>
      <c r="H32" s="26"/>
      <c r="I32" s="44"/>
      <c r="J32" s="1">
        <f>K32+L32+N32+O32+P32+Q32</f>
        <v>0</v>
      </c>
      <c r="K32" s="1">
        <f>AH32</f>
        <v>0</v>
      </c>
      <c r="L32" s="1">
        <f>SUM(AB32,AC32)</f>
        <v>0</v>
      </c>
      <c r="M32" s="1">
        <f>COUNT(#REF!,#REF!,#REF!,#REF!,#REF!,#REF!,#REF!,#REF!,#REF!,AB32,AC32,#REF!)</f>
        <v>0</v>
      </c>
      <c r="N32" s="1">
        <f>AD32+AE32</f>
        <v>0</v>
      </c>
      <c r="O32" s="1">
        <v>0</v>
      </c>
      <c r="P32" s="1">
        <f>AF32</f>
        <v>0</v>
      </c>
      <c r="Q32" s="1">
        <f>AG32</f>
        <v>0</v>
      </c>
      <c r="R32" s="44"/>
      <c r="S32" s="1">
        <f>SUM(T32,U32,W32,X32,Y32,Z32,)</f>
        <v>45</v>
      </c>
      <c r="T32" s="1">
        <f>AK32</f>
        <v>0</v>
      </c>
      <c r="U32" s="1">
        <f>SUM(AM32,AN32,AO32,AP32,AQ32,AR32)</f>
        <v>45</v>
      </c>
      <c r="V32" s="1">
        <f>COUNT(AM32,AN32,AO32,AP32,AQ32,AR32)</f>
        <v>1</v>
      </c>
      <c r="W32" s="1">
        <v>0</v>
      </c>
      <c r="X32" s="1">
        <f>AJ32</f>
        <v>0</v>
      </c>
      <c r="Y32" s="1">
        <v>0</v>
      </c>
      <c r="Z32" s="1">
        <f>AL32</f>
        <v>0</v>
      </c>
      <c r="AA32" s="44"/>
      <c r="AB32" s="26"/>
      <c r="AC32" s="26"/>
      <c r="AD32" s="26"/>
      <c r="AE32" s="26"/>
      <c r="AF32" s="26"/>
      <c r="AG32" s="26"/>
      <c r="AH32" s="26"/>
      <c r="AI32" s="44"/>
      <c r="AJ32" s="26"/>
      <c r="AK32" s="26"/>
      <c r="AL32" s="26"/>
      <c r="AM32" s="26"/>
      <c r="AN32" s="26"/>
      <c r="AO32" s="26">
        <v>45</v>
      </c>
      <c r="AP32" s="26"/>
      <c r="AQ32" s="26"/>
      <c r="AR32" s="26"/>
    </row>
    <row r="33" spans="1:44" hidden="1" x14ac:dyDescent="0.35">
      <c r="A33" s="1" t="s">
        <v>2745</v>
      </c>
      <c r="B33" s="1" t="s">
        <v>36</v>
      </c>
      <c r="C33" s="1" t="s">
        <v>2959</v>
      </c>
      <c r="D33" s="1" t="s">
        <v>2960</v>
      </c>
      <c r="E33" s="1" t="s">
        <v>39</v>
      </c>
      <c r="F33" s="1">
        <v>999881755</v>
      </c>
      <c r="G33" s="3">
        <f>(J33+S33-H33)</f>
        <v>45</v>
      </c>
      <c r="H33" s="26"/>
      <c r="I33" s="44"/>
      <c r="J33" s="1">
        <f>K33+L33+N33+O33+P33+Q33</f>
        <v>0</v>
      </c>
      <c r="K33" s="1">
        <f>AH33</f>
        <v>0</v>
      </c>
      <c r="L33" s="1">
        <f>SUM(AB33,AC33)</f>
        <v>0</v>
      </c>
      <c r="M33" s="1">
        <f>COUNT(#REF!,#REF!,#REF!,#REF!,#REF!,#REF!,#REF!,#REF!,#REF!,AB33,AC33,#REF!)</f>
        <v>0</v>
      </c>
      <c r="N33" s="1">
        <f>AD33+AE33</f>
        <v>0</v>
      </c>
      <c r="O33" s="1">
        <v>0</v>
      </c>
      <c r="P33" s="1">
        <f>AF33</f>
        <v>0</v>
      </c>
      <c r="Q33" s="1">
        <f>AG33</f>
        <v>0</v>
      </c>
      <c r="R33" s="44"/>
      <c r="S33" s="1">
        <f>SUM(T33,U33,W33,X33,Y33,Z33,)</f>
        <v>45</v>
      </c>
      <c r="T33" s="1">
        <f>AK33</f>
        <v>0</v>
      </c>
      <c r="U33" s="1">
        <f>SUM(AM33,AN33,AO33,AP33,AQ33,AR33)</f>
        <v>45</v>
      </c>
      <c r="V33" s="1">
        <f>COUNT(AM33,AN33,AO33,AP33,AQ33,AR33)</f>
        <v>1</v>
      </c>
      <c r="W33" s="1">
        <v>0</v>
      </c>
      <c r="X33" s="1">
        <f>AJ33</f>
        <v>0</v>
      </c>
      <c r="Y33" s="1">
        <v>0</v>
      </c>
      <c r="Z33" s="1">
        <f>AL33</f>
        <v>0</v>
      </c>
      <c r="AA33" s="44"/>
      <c r="AB33" s="26"/>
      <c r="AC33" s="26"/>
      <c r="AD33" s="26"/>
      <c r="AE33" s="26"/>
      <c r="AF33" s="26"/>
      <c r="AG33" s="26"/>
      <c r="AH33" s="26"/>
      <c r="AI33" s="44"/>
      <c r="AJ33" s="26"/>
      <c r="AK33" s="26"/>
      <c r="AL33" s="26"/>
      <c r="AM33" s="26"/>
      <c r="AN33" s="26">
        <v>45</v>
      </c>
      <c r="AO33" s="26"/>
      <c r="AP33" s="26"/>
      <c r="AQ33" s="26"/>
      <c r="AR33" s="26"/>
    </row>
    <row r="34" spans="1:44" hidden="1" x14ac:dyDescent="0.35">
      <c r="A34" s="1" t="s">
        <v>2745</v>
      </c>
      <c r="B34" s="1" t="s">
        <v>36</v>
      </c>
      <c r="C34" s="132" t="s">
        <v>852</v>
      </c>
      <c r="D34" s="132" t="s">
        <v>2224</v>
      </c>
      <c r="E34" s="132" t="s">
        <v>39</v>
      </c>
      <c r="F34" s="132">
        <v>999926292</v>
      </c>
      <c r="G34" s="3">
        <f>(J34+S34-H34)</f>
        <v>34</v>
      </c>
      <c r="H34" s="26"/>
      <c r="I34" s="44"/>
      <c r="J34" s="1">
        <f>K34+L34+N34+O34+P34+Q34</f>
        <v>0</v>
      </c>
      <c r="K34" s="1">
        <f>AH34</f>
        <v>0</v>
      </c>
      <c r="L34" s="1">
        <f>SUM(AB34,AC34)</f>
        <v>0</v>
      </c>
      <c r="M34" s="1">
        <f>COUNT(#REF!,#REF!,#REF!,#REF!,#REF!,#REF!,#REF!,#REF!,#REF!,AB34,AC34,#REF!)</f>
        <v>0</v>
      </c>
      <c r="N34" s="1">
        <f>AD34+AE34</f>
        <v>0</v>
      </c>
      <c r="O34" s="1">
        <v>0</v>
      </c>
      <c r="P34" s="1">
        <f>AF34</f>
        <v>0</v>
      </c>
      <c r="Q34" s="1">
        <f>AG34</f>
        <v>0</v>
      </c>
      <c r="R34" s="44"/>
      <c r="S34" s="1">
        <f>SUM(T34,U34,W34,X34,Y34,Z34,)</f>
        <v>34</v>
      </c>
      <c r="T34" s="1">
        <f>AK34</f>
        <v>0</v>
      </c>
      <c r="U34" s="1">
        <f>SUM(AM34,AN34,AO34,AP34,AQ34,AR34)</f>
        <v>34</v>
      </c>
      <c r="V34" s="1">
        <f>COUNT(AM34,AN34,AO34,AP34,AQ34,AR34)</f>
        <v>1</v>
      </c>
      <c r="W34" s="1">
        <v>0</v>
      </c>
      <c r="X34" s="1">
        <f>AJ34</f>
        <v>0</v>
      </c>
      <c r="Y34" s="1">
        <v>0</v>
      </c>
      <c r="Z34" s="1">
        <f>AL34</f>
        <v>0</v>
      </c>
      <c r="AA34" s="44"/>
      <c r="AB34" s="26"/>
      <c r="AC34" s="26"/>
      <c r="AD34" s="26"/>
      <c r="AE34" s="26"/>
      <c r="AF34" s="26"/>
      <c r="AG34" s="26"/>
      <c r="AH34" s="26"/>
      <c r="AI34" s="44"/>
      <c r="AJ34" s="26"/>
      <c r="AK34" s="26"/>
      <c r="AL34" s="26"/>
      <c r="AM34" s="26"/>
      <c r="AN34" s="26"/>
      <c r="AO34" s="26">
        <v>34</v>
      </c>
      <c r="AP34" s="26"/>
      <c r="AQ34" s="26"/>
      <c r="AR34" s="26"/>
    </row>
    <row r="35" spans="1:44" hidden="1" x14ac:dyDescent="0.35">
      <c r="A35" s="26" t="s">
        <v>2745</v>
      </c>
      <c r="B35" s="26" t="s">
        <v>36</v>
      </c>
      <c r="C35" s="26" t="s">
        <v>912</v>
      </c>
      <c r="D35" s="26" t="s">
        <v>1947</v>
      </c>
      <c r="E35" s="26" t="s">
        <v>39</v>
      </c>
      <c r="F35" s="26">
        <v>999925192</v>
      </c>
      <c r="G35" s="3">
        <f>(J35+S35-H35)</f>
        <v>30</v>
      </c>
      <c r="H35" s="3">
        <f>J35/2</f>
        <v>30</v>
      </c>
      <c r="I35" s="58"/>
      <c r="J35" s="1">
        <f>K35+L35+N35+O35+P35+Q35</f>
        <v>60</v>
      </c>
      <c r="K35" s="1">
        <f>AH35</f>
        <v>0</v>
      </c>
      <c r="L35" s="1">
        <f>SUM(AB35,AC35)</f>
        <v>0</v>
      </c>
      <c r="M35" s="1">
        <f>COUNT(#REF!,#REF!,#REF!,#REF!,#REF!,#REF!,#REF!,#REF!,#REF!,AB35,AC35,#REF!)</f>
        <v>0</v>
      </c>
      <c r="N35" s="1">
        <f>AD35+AE35</f>
        <v>0</v>
      </c>
      <c r="O35" s="1">
        <v>0</v>
      </c>
      <c r="P35" s="1">
        <f>AF35</f>
        <v>60</v>
      </c>
      <c r="Q35" s="1">
        <f>AG35</f>
        <v>0</v>
      </c>
      <c r="R35" s="58"/>
      <c r="S35" s="1">
        <f>SUM(T35,U35,W35,X35,Y35,Z35,)</f>
        <v>0</v>
      </c>
      <c r="T35" s="1">
        <f>AK35</f>
        <v>0</v>
      </c>
      <c r="U35" s="1">
        <f>SUM(AM35,AN35,AO35,AP35,AQ35,AR35)</f>
        <v>0</v>
      </c>
      <c r="V35" s="1">
        <f>COUNT(AM35,AN35,AO35,AP35,AQ35,AR35)</f>
        <v>0</v>
      </c>
      <c r="W35" s="1">
        <v>0</v>
      </c>
      <c r="X35" s="1">
        <f>AJ35</f>
        <v>0</v>
      </c>
      <c r="Y35" s="1">
        <v>0</v>
      </c>
      <c r="Z35" s="1">
        <f>AL35</f>
        <v>0</v>
      </c>
      <c r="AA35" s="58"/>
      <c r="AB35" s="1"/>
      <c r="AC35" s="1"/>
      <c r="AD35" s="1"/>
      <c r="AE35" s="1"/>
      <c r="AF35" s="1">
        <v>60</v>
      </c>
      <c r="AG35" s="1"/>
      <c r="AH35" s="1"/>
      <c r="AI35" s="24"/>
      <c r="AJ35" s="26"/>
      <c r="AK35" s="26"/>
      <c r="AL35" s="26"/>
      <c r="AM35" s="26"/>
      <c r="AN35" s="26"/>
      <c r="AO35" s="26"/>
      <c r="AP35" s="26"/>
      <c r="AQ35" s="26"/>
      <c r="AR35" s="26"/>
    </row>
    <row r="36" spans="1:44" hidden="1" x14ac:dyDescent="0.35">
      <c r="A36" s="26" t="s">
        <v>2745</v>
      </c>
      <c r="B36" s="26" t="s">
        <v>36</v>
      </c>
      <c r="C36" s="28" t="s">
        <v>681</v>
      </c>
      <c r="D36" s="28" t="s">
        <v>2793</v>
      </c>
      <c r="E36" s="26" t="s">
        <v>39</v>
      </c>
      <c r="F36" s="26">
        <v>999914689</v>
      </c>
      <c r="G36" s="3">
        <f>(J36+S36-H36)</f>
        <v>28</v>
      </c>
      <c r="H36" s="26"/>
      <c r="I36" s="44"/>
      <c r="J36" s="1">
        <f>K36+L36+N36+O36+P36+Q36</f>
        <v>28</v>
      </c>
      <c r="K36" s="1">
        <f>AH36</f>
        <v>28</v>
      </c>
      <c r="L36" s="1">
        <f>SUM(AB36,AC36)</f>
        <v>0</v>
      </c>
      <c r="M36" s="1">
        <f>COUNT(#REF!,#REF!,#REF!,#REF!,#REF!,#REF!,#REF!,#REF!,#REF!,AB36,AC36,#REF!)</f>
        <v>0</v>
      </c>
      <c r="N36" s="1">
        <f>AD36+AE36</f>
        <v>0</v>
      </c>
      <c r="O36" s="1">
        <v>0</v>
      </c>
      <c r="P36" s="1">
        <f>AF36</f>
        <v>0</v>
      </c>
      <c r="Q36" s="1">
        <f>AG36</f>
        <v>0</v>
      </c>
      <c r="R36" s="44"/>
      <c r="S36" s="1">
        <f>SUM(T36,U36,W36,X36,Y36,Z36,)</f>
        <v>0</v>
      </c>
      <c r="T36" s="1">
        <f>AK36</f>
        <v>0</v>
      </c>
      <c r="U36" s="1">
        <f>SUM(AM36,AN36,AO36,AP36,AQ36,AR36)</f>
        <v>0</v>
      </c>
      <c r="V36" s="1">
        <f>COUNT(AM36,AN36,AO36,AP36,AQ36,AR36)</f>
        <v>0</v>
      </c>
      <c r="W36" s="1">
        <v>0</v>
      </c>
      <c r="X36" s="1">
        <f>AJ36</f>
        <v>0</v>
      </c>
      <c r="Y36" s="1">
        <v>0</v>
      </c>
      <c r="Z36" s="1">
        <f>AL36</f>
        <v>0</v>
      </c>
      <c r="AA36" s="44"/>
      <c r="AB36" s="26"/>
      <c r="AC36" s="26"/>
      <c r="AD36" s="26"/>
      <c r="AE36" s="26"/>
      <c r="AF36" s="26"/>
      <c r="AG36" s="26"/>
      <c r="AH36" s="1">
        <v>28</v>
      </c>
      <c r="AI36" s="24"/>
      <c r="AJ36" s="26"/>
      <c r="AK36" s="26"/>
      <c r="AL36" s="26"/>
      <c r="AM36" s="26"/>
      <c r="AN36" s="26"/>
      <c r="AO36" s="26"/>
      <c r="AP36" s="26"/>
      <c r="AQ36" s="26"/>
      <c r="AR36" s="26"/>
    </row>
    <row r="37" spans="1:44" hidden="1" x14ac:dyDescent="0.35">
      <c r="A37" s="1" t="s">
        <v>2745</v>
      </c>
      <c r="B37" s="1" t="s">
        <v>36</v>
      </c>
      <c r="C37" s="1" t="s">
        <v>46</v>
      </c>
      <c r="D37" s="1" t="s">
        <v>2746</v>
      </c>
      <c r="E37" s="1" t="s">
        <v>39</v>
      </c>
      <c r="F37" s="1">
        <v>999914392</v>
      </c>
      <c r="G37" s="3">
        <f>(J37+S37-H37)</f>
        <v>0</v>
      </c>
      <c r="H37" s="3"/>
      <c r="I37" s="58"/>
      <c r="J37" s="1">
        <f>K37+L37+N37+O37+P37+Q37</f>
        <v>0</v>
      </c>
      <c r="K37" s="1">
        <f>AH37</f>
        <v>0</v>
      </c>
      <c r="L37" s="1">
        <f>SUM(AB37,AC37)</f>
        <v>0</v>
      </c>
      <c r="M37" s="1">
        <f>COUNT(#REF!,#REF!,#REF!,#REF!,#REF!,#REF!,#REF!,#REF!,#REF!,AB37,AC37,#REF!)</f>
        <v>0</v>
      </c>
      <c r="N37" s="1">
        <f>AD37+AE37</f>
        <v>0</v>
      </c>
      <c r="O37" s="1">
        <v>0</v>
      </c>
      <c r="P37" s="1">
        <f>AF37</f>
        <v>0</v>
      </c>
      <c r="Q37" s="1">
        <f>AG37</f>
        <v>0</v>
      </c>
      <c r="R37" s="58"/>
      <c r="S37" s="1">
        <f>SUM(T37,U37,W37,X37,Y37,Z37,)</f>
        <v>0</v>
      </c>
      <c r="T37" s="1">
        <f>AK37</f>
        <v>0</v>
      </c>
      <c r="U37" s="1">
        <f>SUM(AM37,AN37,AO37,AP37,AQ37,AR37)</f>
        <v>0</v>
      </c>
      <c r="V37" s="1">
        <f>COUNT(AM37,AN37,AO37,AP37,AQ37,AR37)</f>
        <v>0</v>
      </c>
      <c r="W37" s="1">
        <v>0</v>
      </c>
      <c r="X37" s="1">
        <f>AJ37</f>
        <v>0</v>
      </c>
      <c r="Y37" s="1">
        <v>0</v>
      </c>
      <c r="Z37" s="1">
        <f>AL37</f>
        <v>0</v>
      </c>
      <c r="AA37" s="58"/>
      <c r="AB37" s="1"/>
      <c r="AC37" s="1"/>
      <c r="AD37" s="1"/>
      <c r="AE37" s="1"/>
      <c r="AF37" s="1"/>
      <c r="AG37" s="1"/>
      <c r="AH37" s="1"/>
      <c r="AI37" s="24"/>
      <c r="AJ37" s="26"/>
      <c r="AK37" s="26"/>
      <c r="AL37" s="26"/>
      <c r="AM37" s="26"/>
      <c r="AN37" s="26"/>
      <c r="AO37" s="26"/>
      <c r="AP37" s="26"/>
      <c r="AQ37" s="26"/>
      <c r="AR37" s="26"/>
    </row>
    <row r="38" spans="1:44" hidden="1" x14ac:dyDescent="0.35">
      <c r="A38" s="1" t="s">
        <v>2745</v>
      </c>
      <c r="B38" s="1" t="s">
        <v>36</v>
      </c>
      <c r="C38" s="1" t="s">
        <v>551</v>
      </c>
      <c r="D38" s="1" t="s">
        <v>953</v>
      </c>
      <c r="E38" s="1" t="s">
        <v>39</v>
      </c>
      <c r="F38" s="1">
        <v>999917646</v>
      </c>
      <c r="G38" s="3">
        <f>(J38+S38-H38)</f>
        <v>0</v>
      </c>
      <c r="H38" s="3"/>
      <c r="I38" s="58"/>
      <c r="J38" s="1">
        <f>K38+L38+N38+O38+P38+Q38</f>
        <v>0</v>
      </c>
      <c r="K38" s="1">
        <f>AH38</f>
        <v>0</v>
      </c>
      <c r="L38" s="1">
        <f>SUM(AB38,AC38)</f>
        <v>0</v>
      </c>
      <c r="M38" s="1">
        <f>COUNT(#REF!,#REF!,#REF!,#REF!,#REF!,#REF!,#REF!,#REF!,#REF!,AB38,AC38,#REF!)</f>
        <v>0</v>
      </c>
      <c r="N38" s="1">
        <f>AD38+AE38</f>
        <v>0</v>
      </c>
      <c r="O38" s="1">
        <v>0</v>
      </c>
      <c r="P38" s="1">
        <f>AF38</f>
        <v>0</v>
      </c>
      <c r="Q38" s="1">
        <f>AG38</f>
        <v>0</v>
      </c>
      <c r="R38" s="58"/>
      <c r="S38" s="1">
        <f>SUM(T38,U38,W38,X38,Y38,Z38,)</f>
        <v>0</v>
      </c>
      <c r="T38" s="1">
        <f>AK38</f>
        <v>0</v>
      </c>
      <c r="U38" s="1">
        <f>SUM(AM38,AN38,AO38,AP38,AQ38,AR38)</f>
        <v>0</v>
      </c>
      <c r="V38" s="1">
        <f>COUNT(AM38,AN38,AO38,AP38,AQ38,AR38)</f>
        <v>0</v>
      </c>
      <c r="W38" s="1">
        <v>0</v>
      </c>
      <c r="X38" s="1">
        <f>AJ38</f>
        <v>0</v>
      </c>
      <c r="Y38" s="1">
        <v>0</v>
      </c>
      <c r="Z38" s="1">
        <f>AL38</f>
        <v>0</v>
      </c>
      <c r="AA38" s="58"/>
      <c r="AB38" s="1"/>
      <c r="AC38" s="1"/>
      <c r="AD38" s="1"/>
      <c r="AE38" s="1"/>
      <c r="AF38" s="1"/>
      <c r="AG38" s="1"/>
      <c r="AH38" s="1"/>
      <c r="AI38" s="24"/>
      <c r="AJ38" s="26"/>
      <c r="AK38" s="26"/>
      <c r="AL38" s="26"/>
      <c r="AM38" s="26"/>
      <c r="AN38" s="26"/>
      <c r="AO38" s="26"/>
      <c r="AP38" s="26"/>
      <c r="AQ38" s="26"/>
      <c r="AR38" s="26"/>
    </row>
    <row r="39" spans="1:44" hidden="1" x14ac:dyDescent="0.35">
      <c r="A39" s="1" t="s">
        <v>2745</v>
      </c>
      <c r="B39" s="52" t="s">
        <v>36</v>
      </c>
      <c r="C39" s="27" t="s">
        <v>1110</v>
      </c>
      <c r="D39" s="52" t="s">
        <v>212</v>
      </c>
      <c r="E39" s="52" t="s">
        <v>39</v>
      </c>
      <c r="F39" s="26">
        <v>999919689</v>
      </c>
      <c r="G39" s="3">
        <f>(J39+S39-H39)</f>
        <v>0</v>
      </c>
      <c r="H39" s="3"/>
      <c r="I39" s="58"/>
      <c r="J39" s="1">
        <f>K39+L39+N39+O39+P39+Q39</f>
        <v>0</v>
      </c>
      <c r="K39" s="1">
        <f>AH39</f>
        <v>0</v>
      </c>
      <c r="L39" s="1">
        <f>SUM(AB39,AC39)</f>
        <v>0</v>
      </c>
      <c r="M39" s="1">
        <f>COUNT(#REF!,#REF!,#REF!,#REF!,#REF!,#REF!,#REF!,#REF!,#REF!,AB39,AC39,#REF!)</f>
        <v>0</v>
      </c>
      <c r="N39" s="1">
        <f>AD39+AE39</f>
        <v>0</v>
      </c>
      <c r="O39" s="1">
        <v>0</v>
      </c>
      <c r="P39" s="1">
        <f>AF39</f>
        <v>0</v>
      </c>
      <c r="Q39" s="1">
        <f>AG39</f>
        <v>0</v>
      </c>
      <c r="R39" s="58"/>
      <c r="S39" s="1">
        <f>SUM(T39,U39,W39,X39,Y39,Z39,)</f>
        <v>0</v>
      </c>
      <c r="T39" s="1">
        <f>AK39</f>
        <v>0</v>
      </c>
      <c r="U39" s="1">
        <f>SUM(AM39,AN39,AO39,AP39,AQ39,AR39)</f>
        <v>0</v>
      </c>
      <c r="V39" s="1">
        <f>COUNT(AM39,AN39,AO39,AP39,AQ39,AR39)</f>
        <v>0</v>
      </c>
      <c r="W39" s="1">
        <v>0</v>
      </c>
      <c r="X39" s="1">
        <f>AJ39</f>
        <v>0</v>
      </c>
      <c r="Y39" s="1">
        <v>0</v>
      </c>
      <c r="Z39" s="1">
        <f>AL39</f>
        <v>0</v>
      </c>
      <c r="AA39" s="58"/>
      <c r="AB39" s="1"/>
      <c r="AC39" s="1"/>
      <c r="AD39" s="1"/>
      <c r="AE39" s="1"/>
      <c r="AF39" s="1"/>
      <c r="AG39" s="1"/>
      <c r="AH39" s="1"/>
      <c r="AI39" s="24"/>
      <c r="AJ39" s="26"/>
      <c r="AK39" s="26"/>
      <c r="AL39" s="26"/>
      <c r="AM39" s="26"/>
      <c r="AN39" s="26"/>
      <c r="AO39" s="26"/>
      <c r="AP39" s="26"/>
      <c r="AQ39" s="26"/>
      <c r="AR39" s="26"/>
    </row>
    <row r="40" spans="1:44" x14ac:dyDescent="0.35">
      <c r="A40" s="1" t="s">
        <v>2744</v>
      </c>
      <c r="B40" s="1" t="s">
        <v>36</v>
      </c>
      <c r="C40" s="60" t="s">
        <v>2759</v>
      </c>
      <c r="D40" s="60" t="s">
        <v>2760</v>
      </c>
      <c r="E40" s="60" t="s">
        <v>39</v>
      </c>
      <c r="F40" s="60">
        <v>999800767</v>
      </c>
      <c r="G40" s="3">
        <f>(J40+S40-H40)</f>
        <v>1040</v>
      </c>
      <c r="H40" s="3"/>
      <c r="I40" s="58"/>
      <c r="J40" s="1">
        <f>K40+L40+N40+O40+P40+Q40</f>
        <v>500</v>
      </c>
      <c r="K40" s="1">
        <f>AH40</f>
        <v>0</v>
      </c>
      <c r="L40" s="1">
        <f>SUM(AB40,AC40)</f>
        <v>0</v>
      </c>
      <c r="M40" s="1">
        <f>COUNT(#REF!,#REF!,#REF!,#REF!,#REF!,#REF!,#REF!,#REF!,#REF!,AB40,AC40,#REF!)</f>
        <v>0</v>
      </c>
      <c r="N40" s="1">
        <f>AD40+AE40</f>
        <v>140</v>
      </c>
      <c r="O40" s="1">
        <v>0</v>
      </c>
      <c r="P40" s="1">
        <f>AF40</f>
        <v>160</v>
      </c>
      <c r="Q40" s="1">
        <f>AG40</f>
        <v>200</v>
      </c>
      <c r="R40" s="58"/>
      <c r="S40" s="1">
        <f>SUM(T40,U40,W40,X40,Y40,Z40,)</f>
        <v>540</v>
      </c>
      <c r="T40" s="1">
        <f>AK40</f>
        <v>20</v>
      </c>
      <c r="U40" s="1">
        <f>SUM(AM40,AN40,AO40,AP40,AQ40,AR40)</f>
        <v>120</v>
      </c>
      <c r="V40" s="1">
        <f>COUNT(AM40,AN40,AO40,AP40,AQ40,AR40)</f>
        <v>1</v>
      </c>
      <c r="W40" s="1">
        <v>0</v>
      </c>
      <c r="X40" s="1">
        <f>AJ40</f>
        <v>250</v>
      </c>
      <c r="Y40" s="1">
        <v>0</v>
      </c>
      <c r="Z40" s="1">
        <f>AL40</f>
        <v>150</v>
      </c>
      <c r="AA40" s="58"/>
      <c r="AB40" s="1"/>
      <c r="AC40" s="1"/>
      <c r="AD40" s="1">
        <v>140</v>
      </c>
      <c r="AE40" s="1"/>
      <c r="AF40" s="1">
        <v>160</v>
      </c>
      <c r="AG40" s="1">
        <v>200</v>
      </c>
      <c r="AH40" s="1"/>
      <c r="AI40" s="24"/>
      <c r="AJ40" s="1">
        <v>250</v>
      </c>
      <c r="AK40" s="1">
        <v>20</v>
      </c>
      <c r="AL40" s="26">
        <v>150</v>
      </c>
      <c r="AM40" s="99">
        <v>120</v>
      </c>
      <c r="AN40" s="26"/>
      <c r="AO40" s="26"/>
      <c r="AP40" s="26"/>
      <c r="AQ40" s="26"/>
      <c r="AR40" s="26"/>
    </row>
    <row r="41" spans="1:44" x14ac:dyDescent="0.35">
      <c r="A41" s="1" t="s">
        <v>2744</v>
      </c>
      <c r="B41" s="1" t="s">
        <v>36</v>
      </c>
      <c r="C41" s="1" t="s">
        <v>2755</v>
      </c>
      <c r="D41" s="1" t="s">
        <v>88</v>
      </c>
      <c r="E41" s="1" t="s">
        <v>39</v>
      </c>
      <c r="F41" s="1">
        <v>999916448</v>
      </c>
      <c r="G41" s="3">
        <f>(J41+S41-H41)</f>
        <v>327</v>
      </c>
      <c r="H41" s="3"/>
      <c r="I41" s="58"/>
      <c r="J41" s="1">
        <f>K41+L41+N41+O41+P41+Q41</f>
        <v>327</v>
      </c>
      <c r="K41" s="1">
        <f>AH41</f>
        <v>0</v>
      </c>
      <c r="L41" s="1">
        <f>SUM(AB41,AC41)</f>
        <v>0</v>
      </c>
      <c r="M41" s="1">
        <f>COUNT(#REF!,#REF!,#REF!,#REF!,#REF!,#REF!,#REF!,#REF!,#REF!,AB41,AC41,#REF!)</f>
        <v>0</v>
      </c>
      <c r="N41" s="1">
        <f>AD41+AE41</f>
        <v>105</v>
      </c>
      <c r="O41" s="1">
        <v>0</v>
      </c>
      <c r="P41" s="1">
        <f>AF41</f>
        <v>72</v>
      </c>
      <c r="Q41" s="1">
        <f>AG41</f>
        <v>150</v>
      </c>
      <c r="R41" s="58"/>
      <c r="S41" s="1">
        <f>SUM(T41,U41,W41,X41,Y41,Z41,)</f>
        <v>0</v>
      </c>
      <c r="T41" s="1">
        <f>AK41</f>
        <v>0</v>
      </c>
      <c r="U41" s="1">
        <f>SUM(AM41,AN41,AO41,AP41,AQ41,AR41)</f>
        <v>0</v>
      </c>
      <c r="V41" s="1">
        <f>COUNT(AM41,AN41,AO41,AP41,AQ41,AR41)</f>
        <v>0</v>
      </c>
      <c r="W41" s="1">
        <v>0</v>
      </c>
      <c r="X41" s="1">
        <f>AJ41</f>
        <v>0</v>
      </c>
      <c r="Y41" s="1">
        <v>0</v>
      </c>
      <c r="Z41" s="1">
        <f>AL41</f>
        <v>0</v>
      </c>
      <c r="AA41" s="58"/>
      <c r="AB41" s="1"/>
      <c r="AC41" s="1"/>
      <c r="AD41" s="1"/>
      <c r="AE41" s="1">
        <v>105</v>
      </c>
      <c r="AF41" s="1">
        <v>72</v>
      </c>
      <c r="AG41" s="1">
        <v>150</v>
      </c>
      <c r="AH41" s="1"/>
      <c r="AI41" s="24"/>
      <c r="AJ41" s="26"/>
      <c r="AK41" s="26"/>
      <c r="AL41" s="26"/>
      <c r="AM41" s="26"/>
      <c r="AN41" s="26"/>
      <c r="AO41" s="26"/>
      <c r="AP41" s="26"/>
      <c r="AQ41" s="26"/>
      <c r="AR41" s="26"/>
    </row>
    <row r="42" spans="1:44" x14ac:dyDescent="0.35">
      <c r="A42" s="1" t="s">
        <v>2744</v>
      </c>
      <c r="B42" s="26" t="s">
        <v>36</v>
      </c>
      <c r="C42" s="26" t="s">
        <v>2783</v>
      </c>
      <c r="D42" s="26" t="s">
        <v>2784</v>
      </c>
      <c r="E42" s="26" t="s">
        <v>39</v>
      </c>
      <c r="F42" s="26">
        <v>999907657</v>
      </c>
      <c r="G42" s="3">
        <f>(J42+S42-H42)</f>
        <v>307</v>
      </c>
      <c r="H42" s="3"/>
      <c r="I42" s="58"/>
      <c r="J42" s="1">
        <f>K42+L42+N42+O42+P42+Q42</f>
        <v>243</v>
      </c>
      <c r="K42" s="1">
        <f>AH42</f>
        <v>0</v>
      </c>
      <c r="L42" s="1">
        <f>SUM(AB42,AC42)</f>
        <v>0</v>
      </c>
      <c r="M42" s="1">
        <f>COUNT(#REF!,#REF!,#REF!,#REF!,#REF!,#REF!,#REF!,#REF!,#REF!,AB42,AC42,#REF!)</f>
        <v>0</v>
      </c>
      <c r="N42" s="1">
        <f>AD42+AE42</f>
        <v>79</v>
      </c>
      <c r="O42" s="1">
        <v>0</v>
      </c>
      <c r="P42" s="1">
        <f>AF42</f>
        <v>51</v>
      </c>
      <c r="Q42" s="1">
        <f>AG42</f>
        <v>113</v>
      </c>
      <c r="R42" s="58"/>
      <c r="S42" s="1">
        <f>SUM(T42,U42,W42,X42,Y42,Z42,)</f>
        <v>64</v>
      </c>
      <c r="T42" s="1">
        <f>AK42</f>
        <v>0</v>
      </c>
      <c r="U42" s="1">
        <f>SUM(AM42,AN42,AO42,AP42,AQ42,AR42)</f>
        <v>0</v>
      </c>
      <c r="V42" s="1">
        <f>COUNT(AM42,AN42,AO42,AP42,AQ42,AR42)</f>
        <v>0</v>
      </c>
      <c r="W42" s="1">
        <v>0</v>
      </c>
      <c r="X42" s="1">
        <f>AJ42</f>
        <v>0</v>
      </c>
      <c r="Y42" s="1">
        <v>0</v>
      </c>
      <c r="Z42" s="1">
        <f>AL42</f>
        <v>64</v>
      </c>
      <c r="AA42" s="58"/>
      <c r="AB42" s="1"/>
      <c r="AC42" s="1"/>
      <c r="AD42" s="1"/>
      <c r="AE42" s="1">
        <v>79</v>
      </c>
      <c r="AF42" s="1">
        <v>51</v>
      </c>
      <c r="AG42" s="1">
        <v>113</v>
      </c>
      <c r="AH42" s="1"/>
      <c r="AI42" s="24"/>
      <c r="AJ42" s="26"/>
      <c r="AK42" s="26"/>
      <c r="AL42" s="26">
        <v>64</v>
      </c>
      <c r="AM42" s="26"/>
      <c r="AN42" s="26"/>
      <c r="AO42" s="26"/>
      <c r="AP42" s="26"/>
      <c r="AQ42" s="26"/>
      <c r="AR42" s="26"/>
    </row>
    <row r="43" spans="1:44" x14ac:dyDescent="0.35">
      <c r="A43" s="1" t="s">
        <v>2744</v>
      </c>
      <c r="B43" s="1" t="s">
        <v>36</v>
      </c>
      <c r="C43" s="1" t="s">
        <v>593</v>
      </c>
      <c r="D43" s="1" t="s">
        <v>135</v>
      </c>
      <c r="E43" s="1" t="s">
        <v>39</v>
      </c>
      <c r="F43" s="1">
        <v>999902691</v>
      </c>
      <c r="G43" s="3">
        <f>(J43+S43-H43)</f>
        <v>281</v>
      </c>
      <c r="H43" s="3">
        <f>J43/2</f>
        <v>97</v>
      </c>
      <c r="I43" s="58"/>
      <c r="J43" s="1">
        <f>K43+L43+N43+O43+P43+Q43</f>
        <v>194</v>
      </c>
      <c r="K43" s="1">
        <f>AH43</f>
        <v>0</v>
      </c>
      <c r="L43" s="1">
        <f>SUM(AB43,AC43)</f>
        <v>0</v>
      </c>
      <c r="M43" s="1">
        <f>COUNT(#REF!,#REF!,#REF!,#REF!,#REF!,#REF!,#REF!,#REF!,#REF!,AB43,AC43,#REF!)</f>
        <v>0</v>
      </c>
      <c r="N43" s="1">
        <f>AD43+AE43</f>
        <v>44</v>
      </c>
      <c r="O43" s="1">
        <v>0</v>
      </c>
      <c r="P43" s="1">
        <f>AF43</f>
        <v>0</v>
      </c>
      <c r="Q43" s="1">
        <f>AG43</f>
        <v>150</v>
      </c>
      <c r="R43" s="58"/>
      <c r="S43" s="1">
        <f>SUM(T43,U43,W43,X43,Y43,Z43,)</f>
        <v>184</v>
      </c>
      <c r="T43" s="1">
        <f>AK43</f>
        <v>0</v>
      </c>
      <c r="U43" s="1">
        <f>SUM(AM43,AN43,AO43,AP43,AQ43,AR43)</f>
        <v>120</v>
      </c>
      <c r="V43" s="1">
        <f>COUNT(AM43,AN43,AO43,AP43,AQ43,AR43)</f>
        <v>1</v>
      </c>
      <c r="W43" s="1">
        <v>0</v>
      </c>
      <c r="X43" s="1">
        <f>AJ43</f>
        <v>0</v>
      </c>
      <c r="Y43" s="1">
        <v>0</v>
      </c>
      <c r="Z43" s="1">
        <f>AL43</f>
        <v>64</v>
      </c>
      <c r="AA43" s="58"/>
      <c r="AB43" s="1"/>
      <c r="AC43" s="1"/>
      <c r="AD43" s="1"/>
      <c r="AE43" s="1">
        <v>44</v>
      </c>
      <c r="AF43" s="1"/>
      <c r="AG43" s="1">
        <v>150</v>
      </c>
      <c r="AH43" s="1"/>
      <c r="AI43" s="24"/>
      <c r="AJ43" s="26"/>
      <c r="AK43" s="26"/>
      <c r="AL43" s="26">
        <v>64</v>
      </c>
      <c r="AM43" s="26"/>
      <c r="AN43" s="26"/>
      <c r="AO43" s="26"/>
      <c r="AP43" s="26"/>
      <c r="AQ43" s="26"/>
      <c r="AR43" s="26">
        <v>120</v>
      </c>
    </row>
    <row r="44" spans="1:44" x14ac:dyDescent="0.35">
      <c r="A44" s="1" t="s">
        <v>2744</v>
      </c>
      <c r="B44" s="1" t="s">
        <v>36</v>
      </c>
      <c r="C44" s="1" t="s">
        <v>2747</v>
      </c>
      <c r="D44" s="1" t="s">
        <v>1252</v>
      </c>
      <c r="E44" s="1" t="s">
        <v>39</v>
      </c>
      <c r="F44" s="1">
        <v>999891237</v>
      </c>
      <c r="G44" s="3">
        <f>(J44+S44-H44)</f>
        <v>270.5</v>
      </c>
      <c r="H44" s="3">
        <f>J44/2</f>
        <v>171.5</v>
      </c>
      <c r="I44" s="58"/>
      <c r="J44" s="1">
        <f>K44+L44+N44+O44+P44+Q44</f>
        <v>343</v>
      </c>
      <c r="K44" s="1">
        <f>AH44</f>
        <v>0</v>
      </c>
      <c r="L44" s="1">
        <f>SUM(AB44,AC44)</f>
        <v>0</v>
      </c>
      <c r="M44" s="1">
        <f>COUNT(#REF!,#REF!,#REF!,#REF!,#REF!,#REF!,#REF!,#REF!,#REF!,AB44,AC44,#REF!)</f>
        <v>0</v>
      </c>
      <c r="N44" s="1">
        <f>AD44+AE44</f>
        <v>140</v>
      </c>
      <c r="O44" s="1">
        <v>0</v>
      </c>
      <c r="P44" s="1">
        <f>AF44</f>
        <v>90</v>
      </c>
      <c r="Q44" s="1">
        <f>AG44</f>
        <v>113</v>
      </c>
      <c r="R44" s="58"/>
      <c r="S44" s="1">
        <f>SUM(T44,U44,W44,X44,Y44,Z44,)</f>
        <v>99</v>
      </c>
      <c r="T44" s="1">
        <f>AK44</f>
        <v>0</v>
      </c>
      <c r="U44" s="1">
        <f>SUM(AM44,AN44,AO44,AP44,AQ44,AR44)</f>
        <v>0</v>
      </c>
      <c r="V44" s="1">
        <f>COUNT(AM44,AN44,AO44,AP44,AQ44,AR44)</f>
        <v>0</v>
      </c>
      <c r="W44" s="1">
        <v>0</v>
      </c>
      <c r="X44" s="1">
        <f>AJ44</f>
        <v>0</v>
      </c>
      <c r="Y44" s="1">
        <v>0</v>
      </c>
      <c r="Z44" s="1">
        <f>AL44</f>
        <v>99</v>
      </c>
      <c r="AA44" s="58"/>
      <c r="AB44" s="1"/>
      <c r="AC44" s="1"/>
      <c r="AD44" s="1">
        <v>140</v>
      </c>
      <c r="AE44" s="1"/>
      <c r="AF44" s="1">
        <v>90</v>
      </c>
      <c r="AG44" s="1">
        <v>113</v>
      </c>
      <c r="AH44" s="1"/>
      <c r="AI44" s="24"/>
      <c r="AJ44" s="26"/>
      <c r="AK44" s="26"/>
      <c r="AL44" s="26">
        <v>99</v>
      </c>
      <c r="AM44" s="26"/>
      <c r="AN44" s="26"/>
      <c r="AO44" s="26"/>
      <c r="AP44" s="26"/>
      <c r="AQ44" s="26"/>
      <c r="AR44" s="26"/>
    </row>
    <row r="45" spans="1:44" x14ac:dyDescent="0.35">
      <c r="A45" s="1" t="s">
        <v>2744</v>
      </c>
      <c r="B45" s="1" t="s">
        <v>36</v>
      </c>
      <c r="C45" s="1" t="s">
        <v>266</v>
      </c>
      <c r="D45" s="1" t="s">
        <v>267</v>
      </c>
      <c r="E45" s="1" t="s">
        <v>39</v>
      </c>
      <c r="F45" s="1">
        <v>999861466</v>
      </c>
      <c r="G45" s="3">
        <f>(J45+S45-H45)</f>
        <v>251</v>
      </c>
      <c r="H45" s="3"/>
      <c r="I45" s="58"/>
      <c r="J45" s="1">
        <f>K45+L45+N45+O45+P45+Q45</f>
        <v>251</v>
      </c>
      <c r="K45" s="1">
        <f>AH45</f>
        <v>0</v>
      </c>
      <c r="L45" s="1">
        <f>SUM(AB45,AC45)</f>
        <v>60</v>
      </c>
      <c r="M45" s="1">
        <f>COUNT(#REF!,#REF!,#REF!,#REF!,#REF!,#REF!,#REF!,#REF!,#REF!,AB45,AC45,#REF!)</f>
        <v>1</v>
      </c>
      <c r="N45" s="1">
        <f>AD45+AE45</f>
        <v>0</v>
      </c>
      <c r="O45" s="1">
        <v>0</v>
      </c>
      <c r="P45" s="1">
        <f>AF45</f>
        <v>78</v>
      </c>
      <c r="Q45" s="1">
        <f>AG45</f>
        <v>113</v>
      </c>
      <c r="R45" s="58"/>
      <c r="S45" s="1">
        <f>SUM(T45,U45,W45,X45,Y45,Z45,)</f>
        <v>0</v>
      </c>
      <c r="T45" s="1">
        <f>AK45</f>
        <v>0</v>
      </c>
      <c r="U45" s="1">
        <f>SUM(AM45,AN45,AO45,AP45,AQ45,AR45)</f>
        <v>0</v>
      </c>
      <c r="V45" s="1">
        <f>COUNT(AM45,AN45,AO45,AP45,AQ45,AR45)</f>
        <v>0</v>
      </c>
      <c r="W45" s="1">
        <v>0</v>
      </c>
      <c r="X45" s="1">
        <f>AJ45</f>
        <v>0</v>
      </c>
      <c r="Y45" s="1">
        <v>0</v>
      </c>
      <c r="Z45" s="1">
        <f>AL45</f>
        <v>0</v>
      </c>
      <c r="AA45" s="58"/>
      <c r="AB45" s="1">
        <v>60</v>
      </c>
      <c r="AC45" s="1"/>
      <c r="AD45" s="1"/>
      <c r="AE45" s="1"/>
      <c r="AF45" s="1">
        <v>78</v>
      </c>
      <c r="AG45" s="1">
        <v>113</v>
      </c>
      <c r="AH45" s="1"/>
      <c r="AI45" s="24"/>
      <c r="AJ45" s="26"/>
      <c r="AK45" s="26"/>
      <c r="AL45" s="26"/>
      <c r="AM45" s="26"/>
      <c r="AN45" s="26"/>
      <c r="AO45" s="26"/>
      <c r="AP45" s="26"/>
      <c r="AQ45" s="26"/>
      <c r="AR45" s="26"/>
    </row>
    <row r="46" spans="1:44" x14ac:dyDescent="0.35">
      <c r="A46" s="1" t="s">
        <v>2744</v>
      </c>
      <c r="B46" s="1" t="s">
        <v>36</v>
      </c>
      <c r="C46" s="1" t="s">
        <v>594</v>
      </c>
      <c r="D46" s="1" t="s">
        <v>135</v>
      </c>
      <c r="E46" s="1" t="s">
        <v>39</v>
      </c>
      <c r="F46" s="1">
        <v>999902693</v>
      </c>
      <c r="G46" s="3">
        <f>(J46+S46-H46)</f>
        <v>236.5</v>
      </c>
      <c r="H46" s="3">
        <f>J46/2</f>
        <v>82.5</v>
      </c>
      <c r="I46" s="58"/>
      <c r="J46" s="1">
        <f>K46+L46+N46+O46+P46+Q46</f>
        <v>165</v>
      </c>
      <c r="K46" s="1">
        <f>AH46</f>
        <v>0</v>
      </c>
      <c r="L46" s="1">
        <f>SUM(AB46,AC46)</f>
        <v>0</v>
      </c>
      <c r="M46" s="1">
        <f>COUNT(#REF!,#REF!,#REF!,#REF!,#REF!,#REF!,#REF!,#REF!,#REF!,AB46,AC46,#REF!)</f>
        <v>0</v>
      </c>
      <c r="N46" s="1">
        <f>AD46+AE46</f>
        <v>59</v>
      </c>
      <c r="O46" s="1">
        <v>0</v>
      </c>
      <c r="P46" s="1">
        <f>AF46</f>
        <v>0</v>
      </c>
      <c r="Q46" s="1">
        <f>AG46</f>
        <v>106</v>
      </c>
      <c r="R46" s="58"/>
      <c r="S46" s="1">
        <f>SUM(T46,U46,W46,X46,Y46,Z46,)</f>
        <v>154</v>
      </c>
      <c r="T46" s="1">
        <f>AK46</f>
        <v>0</v>
      </c>
      <c r="U46" s="1">
        <f>SUM(AM46,AN46,AO46,AP46,AQ46,AR46)</f>
        <v>90</v>
      </c>
      <c r="V46" s="1">
        <f>COUNT(AM46,AN46,AO46,AP46,AQ46,AR46)</f>
        <v>1</v>
      </c>
      <c r="W46" s="1">
        <v>0</v>
      </c>
      <c r="X46" s="1">
        <f>AJ46</f>
        <v>0</v>
      </c>
      <c r="Y46" s="1">
        <v>0</v>
      </c>
      <c r="Z46" s="1">
        <f>AL46</f>
        <v>64</v>
      </c>
      <c r="AA46" s="58"/>
      <c r="AB46" s="1"/>
      <c r="AC46" s="1"/>
      <c r="AD46" s="1"/>
      <c r="AE46" s="1">
        <v>59</v>
      </c>
      <c r="AF46" s="1"/>
      <c r="AG46" s="1">
        <v>106</v>
      </c>
      <c r="AH46" s="1"/>
      <c r="AI46" s="24"/>
      <c r="AJ46" s="26"/>
      <c r="AK46" s="26"/>
      <c r="AL46" s="26">
        <v>64</v>
      </c>
      <c r="AM46" s="26"/>
      <c r="AN46" s="26"/>
      <c r="AO46" s="26"/>
      <c r="AP46" s="26"/>
      <c r="AQ46" s="26"/>
      <c r="AR46" s="26">
        <v>90</v>
      </c>
    </row>
    <row r="47" spans="1:44" x14ac:dyDescent="0.35">
      <c r="A47" s="1" t="s">
        <v>2744</v>
      </c>
      <c r="B47" s="1" t="s">
        <v>36</v>
      </c>
      <c r="C47" s="1" t="s">
        <v>280</v>
      </c>
      <c r="D47" s="1" t="s">
        <v>250</v>
      </c>
      <c r="E47" s="1" t="s">
        <v>39</v>
      </c>
      <c r="F47" s="1">
        <v>999862946</v>
      </c>
      <c r="G47" s="3">
        <f>(J47+S47-H47)</f>
        <v>230</v>
      </c>
      <c r="H47" s="3"/>
      <c r="I47" s="58"/>
      <c r="J47" s="1">
        <f>K47+L47+N47+O47+P47+Q47</f>
        <v>230</v>
      </c>
      <c r="K47" s="1">
        <f>AH47</f>
        <v>0</v>
      </c>
      <c r="L47" s="1">
        <f>SUM(AB47,AC47)</f>
        <v>0</v>
      </c>
      <c r="M47" s="1">
        <f>COUNT(#REF!,#REF!,#REF!,#REF!,#REF!,#REF!,#REF!,#REF!,#REF!,AB47,AC47,#REF!)</f>
        <v>0</v>
      </c>
      <c r="N47" s="1">
        <f>AD47+AE47</f>
        <v>140</v>
      </c>
      <c r="O47" s="1">
        <v>0</v>
      </c>
      <c r="P47" s="1">
        <f>AF47</f>
        <v>90</v>
      </c>
      <c r="Q47" s="1">
        <f>AG47</f>
        <v>0</v>
      </c>
      <c r="R47" s="58"/>
      <c r="S47" s="1">
        <f>SUM(T47,U47,W47,X47,Y47,Z47,)</f>
        <v>0</v>
      </c>
      <c r="T47" s="1">
        <f>AK47</f>
        <v>0</v>
      </c>
      <c r="U47" s="1">
        <f>SUM(AM47,AN47,AO47,AP47,AQ47,AR47)</f>
        <v>0</v>
      </c>
      <c r="V47" s="1">
        <f>COUNT(AM47,AN47,AO47,AP47,AQ47,AR47)</f>
        <v>0</v>
      </c>
      <c r="W47" s="1">
        <v>0</v>
      </c>
      <c r="X47" s="1">
        <f>AJ47</f>
        <v>0</v>
      </c>
      <c r="Y47" s="1">
        <v>0</v>
      </c>
      <c r="Z47" s="1">
        <f>AL47</f>
        <v>0</v>
      </c>
      <c r="AA47" s="58"/>
      <c r="AB47" s="1"/>
      <c r="AC47" s="1"/>
      <c r="AD47" s="1"/>
      <c r="AE47" s="1">
        <v>140</v>
      </c>
      <c r="AF47" s="1">
        <v>90</v>
      </c>
      <c r="AG47" s="1"/>
      <c r="AH47" s="1"/>
      <c r="AI47" s="24"/>
      <c r="AJ47" s="26"/>
      <c r="AK47" s="26"/>
      <c r="AL47" s="26"/>
      <c r="AM47" s="26"/>
      <c r="AN47" s="26"/>
      <c r="AO47" s="26"/>
      <c r="AP47" s="26"/>
      <c r="AQ47" s="26"/>
      <c r="AR47" s="26"/>
    </row>
    <row r="48" spans="1:44" x14ac:dyDescent="0.35">
      <c r="A48" s="1" t="s">
        <v>2744</v>
      </c>
      <c r="B48" s="1" t="s">
        <v>36</v>
      </c>
      <c r="C48" s="1" t="s">
        <v>2225</v>
      </c>
      <c r="D48" s="1" t="s">
        <v>2751</v>
      </c>
      <c r="E48" s="1" t="s">
        <v>39</v>
      </c>
      <c r="F48" s="1">
        <v>999910026</v>
      </c>
      <c r="G48" s="3">
        <f>(J48+S48-H48)</f>
        <v>220</v>
      </c>
      <c r="H48" s="3"/>
      <c r="I48" s="58"/>
      <c r="J48" s="1">
        <f>K48+L48+N48+O48+P48+Q48</f>
        <v>156</v>
      </c>
      <c r="K48" s="1">
        <f>AH48</f>
        <v>0</v>
      </c>
      <c r="L48" s="1">
        <f>SUM(AB48,AC48)</f>
        <v>0</v>
      </c>
      <c r="M48" s="1">
        <f>COUNT(#REF!,#REF!,#REF!,#REF!,#REF!,#REF!,#REF!,#REF!,#REF!,AB48,AC48,#REF!)</f>
        <v>0</v>
      </c>
      <c r="N48" s="1">
        <f>AD48+AE48</f>
        <v>105</v>
      </c>
      <c r="O48" s="1">
        <v>0</v>
      </c>
      <c r="P48" s="1">
        <f>AF48</f>
        <v>51</v>
      </c>
      <c r="Q48" s="1">
        <f>AG48</f>
        <v>0</v>
      </c>
      <c r="R48" s="58"/>
      <c r="S48" s="1">
        <f>SUM(T48,U48,W48,X48,Y48,Z48,)</f>
        <v>64</v>
      </c>
      <c r="T48" s="1">
        <f>AK48</f>
        <v>0</v>
      </c>
      <c r="U48" s="1">
        <f>SUM(AM48,AN48,AO48,AP48,AQ48,AR48)</f>
        <v>0</v>
      </c>
      <c r="V48" s="1">
        <f>COUNT(AM48,AN48,AO48,AP48,AQ48,AR48)</f>
        <v>0</v>
      </c>
      <c r="W48" s="1">
        <v>0</v>
      </c>
      <c r="X48" s="1">
        <f>AJ48</f>
        <v>0</v>
      </c>
      <c r="Y48" s="1">
        <v>0</v>
      </c>
      <c r="Z48" s="1">
        <f>AL48</f>
        <v>64</v>
      </c>
      <c r="AA48" s="58"/>
      <c r="AB48" s="1"/>
      <c r="AC48" s="1"/>
      <c r="AD48" s="1">
        <v>105</v>
      </c>
      <c r="AE48" s="1"/>
      <c r="AF48" s="1">
        <v>51</v>
      </c>
      <c r="AG48" s="1"/>
      <c r="AH48" s="1"/>
      <c r="AI48" s="24"/>
      <c r="AJ48" s="26"/>
      <c r="AK48" s="26"/>
      <c r="AL48" s="26">
        <v>64</v>
      </c>
      <c r="AM48" s="26"/>
      <c r="AN48" s="26"/>
      <c r="AO48" s="26"/>
      <c r="AP48" s="26"/>
      <c r="AQ48" s="26"/>
      <c r="AR48" s="26"/>
    </row>
    <row r="49" spans="1:44" x14ac:dyDescent="0.35">
      <c r="A49" s="1" t="s">
        <v>2744</v>
      </c>
      <c r="B49" s="1" t="s">
        <v>36</v>
      </c>
      <c r="C49" s="1" t="s">
        <v>93</v>
      </c>
      <c r="D49" s="1" t="s">
        <v>192</v>
      </c>
      <c r="E49" s="1" t="s">
        <v>39</v>
      </c>
      <c r="F49" s="1">
        <v>999903669</v>
      </c>
      <c r="G49" s="3">
        <f>(J49+S49-H49)</f>
        <v>211</v>
      </c>
      <c r="H49" s="3"/>
      <c r="I49" s="58"/>
      <c r="J49" s="1">
        <f>K49+L49+N49+O49+P49+Q49</f>
        <v>147</v>
      </c>
      <c r="K49" s="1">
        <f>AH49</f>
        <v>0</v>
      </c>
      <c r="L49" s="1">
        <f>SUM(AB49,AC49)</f>
        <v>0</v>
      </c>
      <c r="M49" s="1">
        <f>COUNT(#REF!,#REF!,#REF!,#REF!,#REF!,#REF!,#REF!,#REF!,#REF!,AB49,AC49,#REF!)</f>
        <v>0</v>
      </c>
      <c r="N49" s="1">
        <f>AD49+AE49</f>
        <v>79</v>
      </c>
      <c r="O49" s="1">
        <v>0</v>
      </c>
      <c r="P49" s="1">
        <f>AF49</f>
        <v>68</v>
      </c>
      <c r="Q49" s="1">
        <f>AG49</f>
        <v>0</v>
      </c>
      <c r="R49" s="58"/>
      <c r="S49" s="1">
        <f>SUM(T49,U49,W49,X49,Y49,Z49,)</f>
        <v>64</v>
      </c>
      <c r="T49" s="1">
        <f>AK49</f>
        <v>0</v>
      </c>
      <c r="U49" s="1">
        <f>SUM(AM49,AN49,AO49,AP49,AQ49,AR49)</f>
        <v>0</v>
      </c>
      <c r="V49" s="1">
        <f>COUNT(AM49,AN49,AO49,AP49,AQ49,AR49)</f>
        <v>0</v>
      </c>
      <c r="W49" s="1">
        <v>0</v>
      </c>
      <c r="X49" s="1">
        <f>AJ49</f>
        <v>0</v>
      </c>
      <c r="Y49" s="1">
        <v>0</v>
      </c>
      <c r="Z49" s="1">
        <f>AL49</f>
        <v>64</v>
      </c>
      <c r="AA49" s="58"/>
      <c r="AB49" s="1"/>
      <c r="AC49" s="1"/>
      <c r="AD49" s="1">
        <v>79</v>
      </c>
      <c r="AE49" s="1"/>
      <c r="AF49" s="1">
        <v>68</v>
      </c>
      <c r="AG49" s="1"/>
      <c r="AH49" s="1"/>
      <c r="AI49" s="24"/>
      <c r="AJ49" s="26"/>
      <c r="AK49" s="26"/>
      <c r="AL49" s="26">
        <v>64</v>
      </c>
      <c r="AM49" s="26"/>
      <c r="AN49" s="26"/>
      <c r="AO49" s="26"/>
      <c r="AP49" s="26"/>
      <c r="AQ49" s="26"/>
      <c r="AR49" s="26"/>
    </row>
    <row r="50" spans="1:44" x14ac:dyDescent="0.35">
      <c r="A50" s="1" t="s">
        <v>2744</v>
      </c>
      <c r="B50" s="1" t="s">
        <v>36</v>
      </c>
      <c r="C50" s="26" t="s">
        <v>193</v>
      </c>
      <c r="D50" s="26" t="s">
        <v>2777</v>
      </c>
      <c r="E50" s="26" t="s">
        <v>39</v>
      </c>
      <c r="F50" s="26">
        <v>999708469</v>
      </c>
      <c r="G50" s="3">
        <f>(J50+S50-H50)</f>
        <v>183</v>
      </c>
      <c r="H50" s="3"/>
      <c r="I50" s="58"/>
      <c r="J50" s="1">
        <f>K50+L50+N50+O50+P50+Q50</f>
        <v>70</v>
      </c>
      <c r="K50" s="1">
        <f>AH50</f>
        <v>25</v>
      </c>
      <c r="L50" s="1">
        <f>SUM(AB50,AC50)</f>
        <v>45</v>
      </c>
      <c r="M50" s="1">
        <f>COUNT(#REF!,#REF!,#REF!,#REF!,#REF!,#REF!,#REF!,#REF!,#REF!,AB50,AC50,#REF!)</f>
        <v>1</v>
      </c>
      <c r="N50" s="1">
        <f>AD50+AE50</f>
        <v>0</v>
      </c>
      <c r="O50" s="1">
        <v>0</v>
      </c>
      <c r="P50" s="1">
        <f>AF50</f>
        <v>0</v>
      </c>
      <c r="Q50" s="1">
        <f>AG50</f>
        <v>0</v>
      </c>
      <c r="R50" s="58"/>
      <c r="S50" s="1">
        <f>SUM(T50,U50,W50,X50,Y50,Z50,)</f>
        <v>113</v>
      </c>
      <c r="T50" s="1">
        <f>AK50</f>
        <v>15</v>
      </c>
      <c r="U50" s="1">
        <f>SUM(AM50,AN50,AO50,AP50,AQ50,AR50)</f>
        <v>98</v>
      </c>
      <c r="V50" s="1">
        <f>COUNT(AM50,AN50,AO50,AP50,AQ50,AR50)</f>
        <v>2</v>
      </c>
      <c r="W50" s="1">
        <v>0</v>
      </c>
      <c r="X50" s="1">
        <f>AJ50</f>
        <v>0</v>
      </c>
      <c r="Y50" s="1">
        <v>0</v>
      </c>
      <c r="Z50" s="1">
        <f>AL50</f>
        <v>0</v>
      </c>
      <c r="AA50" s="58"/>
      <c r="AB50" s="1"/>
      <c r="AC50" s="1">
        <v>45</v>
      </c>
      <c r="AD50" s="1"/>
      <c r="AE50" s="1"/>
      <c r="AF50" s="1"/>
      <c r="AG50" s="1"/>
      <c r="AH50" s="1">
        <v>25</v>
      </c>
      <c r="AI50" s="24"/>
      <c r="AJ50" s="26"/>
      <c r="AK50" s="26">
        <v>15</v>
      </c>
      <c r="AL50" s="26"/>
      <c r="AM50" s="26">
        <v>68</v>
      </c>
      <c r="AN50" s="26"/>
      <c r="AO50" s="26"/>
      <c r="AP50" s="26">
        <v>30</v>
      </c>
      <c r="AQ50" s="26"/>
      <c r="AR50" s="26"/>
    </row>
    <row r="51" spans="1:44" x14ac:dyDescent="0.35">
      <c r="A51" s="1" t="s">
        <v>2744</v>
      </c>
      <c r="B51" s="1" t="s">
        <v>36</v>
      </c>
      <c r="C51" s="1" t="s">
        <v>486</v>
      </c>
      <c r="D51" s="1" t="s">
        <v>764</v>
      </c>
      <c r="E51" s="1" t="s">
        <v>39</v>
      </c>
      <c r="F51" s="1">
        <v>999863322</v>
      </c>
      <c r="G51" s="3">
        <f>(J51+S51-H51)</f>
        <v>179.75</v>
      </c>
      <c r="H51" s="3">
        <f>J51/2</f>
        <v>179.75</v>
      </c>
      <c r="I51" s="58"/>
      <c r="J51" s="1">
        <f>K51+L51+N51+O51+P51+Q51</f>
        <v>359.5</v>
      </c>
      <c r="K51" s="1">
        <f>AH51</f>
        <v>37.5</v>
      </c>
      <c r="L51" s="1">
        <f>SUM(AB51,AC51)</f>
        <v>60</v>
      </c>
      <c r="M51" s="1">
        <f>COUNT(#REF!,#REF!,#REF!,#REF!,#REF!,#REF!,#REF!,#REF!,#REF!,AB51,AC51,#REF!)</f>
        <v>1</v>
      </c>
      <c r="N51" s="1">
        <f>AD51+AE51</f>
        <v>71</v>
      </c>
      <c r="O51" s="1">
        <v>0</v>
      </c>
      <c r="P51" s="1">
        <f>AF51</f>
        <v>78</v>
      </c>
      <c r="Q51" s="1">
        <f>AG51</f>
        <v>113</v>
      </c>
      <c r="R51" s="58"/>
      <c r="S51" s="1">
        <f>SUM(T51,U51,W51,X51,Y51,Z51,)</f>
        <v>0</v>
      </c>
      <c r="T51" s="1">
        <f>AK51</f>
        <v>0</v>
      </c>
      <c r="U51" s="1">
        <f>SUM(AM51,AN51,AO51,AP51,AQ51,AR51)</f>
        <v>0</v>
      </c>
      <c r="V51" s="1">
        <f>COUNT(AM51,AN51,AO51,AP51,AQ51,AR51)</f>
        <v>0</v>
      </c>
      <c r="W51" s="1">
        <v>0</v>
      </c>
      <c r="X51" s="1">
        <f>AJ51</f>
        <v>0</v>
      </c>
      <c r="Y51" s="1">
        <v>0</v>
      </c>
      <c r="Z51" s="1">
        <f>AL51</f>
        <v>0</v>
      </c>
      <c r="AA51" s="58"/>
      <c r="AB51" s="1">
        <v>60</v>
      </c>
      <c r="AC51" s="1"/>
      <c r="AD51" s="1"/>
      <c r="AE51" s="1">
        <v>71</v>
      </c>
      <c r="AF51" s="1">
        <v>78</v>
      </c>
      <c r="AG51" s="1">
        <v>113</v>
      </c>
      <c r="AH51" s="1">
        <v>37.5</v>
      </c>
      <c r="AI51" s="24"/>
      <c r="AJ51" s="26"/>
      <c r="AK51" s="26"/>
      <c r="AL51" s="26"/>
      <c r="AM51" s="26"/>
      <c r="AN51" s="26"/>
      <c r="AO51" s="26"/>
      <c r="AP51" s="26"/>
      <c r="AQ51" s="26"/>
      <c r="AR51" s="26"/>
    </row>
    <row r="52" spans="1:44" x14ac:dyDescent="0.35">
      <c r="A52" s="1" t="s">
        <v>2744</v>
      </c>
      <c r="B52" s="1" t="s">
        <v>36</v>
      </c>
      <c r="C52" s="1" t="s">
        <v>311</v>
      </c>
      <c r="D52" s="1" t="s">
        <v>90</v>
      </c>
      <c r="E52" s="1" t="s">
        <v>39</v>
      </c>
      <c r="F52" s="1">
        <v>999869686</v>
      </c>
      <c r="G52" s="3">
        <f>(J52+S52-H52)</f>
        <v>169</v>
      </c>
      <c r="H52" s="3"/>
      <c r="I52" s="58"/>
      <c r="J52" s="1">
        <f>K52+L52+N52+O52+P52+Q52</f>
        <v>169</v>
      </c>
      <c r="K52" s="1">
        <f>AH52</f>
        <v>0</v>
      </c>
      <c r="L52" s="1">
        <f>SUM(AB52,AC52)</f>
        <v>0</v>
      </c>
      <c r="M52" s="1">
        <f>COUNT(#REF!,#REF!,#REF!,#REF!,#REF!,#REF!,#REF!,#REF!,#REF!,AB52,AC52,#REF!)</f>
        <v>0</v>
      </c>
      <c r="N52" s="1">
        <f>AD52+AE52</f>
        <v>79</v>
      </c>
      <c r="O52" s="1">
        <v>0</v>
      </c>
      <c r="P52" s="1">
        <f>AF52</f>
        <v>90</v>
      </c>
      <c r="Q52" s="1">
        <f>AG52</f>
        <v>0</v>
      </c>
      <c r="R52" s="58"/>
      <c r="S52" s="1">
        <f>SUM(T52,U52,W52,X52,Y52,Z52,)</f>
        <v>0</v>
      </c>
      <c r="T52" s="1">
        <f>AK52</f>
        <v>0</v>
      </c>
      <c r="U52" s="1">
        <f>SUM(AM52,AN52,AO52,AP52,AQ52,AR52)</f>
        <v>0</v>
      </c>
      <c r="V52" s="1">
        <f>COUNT(AM52,AN52,AO52,AP52,AQ52,AR52)</f>
        <v>0</v>
      </c>
      <c r="W52" s="1">
        <v>0</v>
      </c>
      <c r="X52" s="1">
        <f>AJ52</f>
        <v>0</v>
      </c>
      <c r="Y52" s="1">
        <v>0</v>
      </c>
      <c r="Z52" s="1">
        <f>AL52</f>
        <v>0</v>
      </c>
      <c r="AA52" s="58"/>
      <c r="AB52" s="1"/>
      <c r="AC52" s="1"/>
      <c r="AD52" s="1"/>
      <c r="AE52" s="1">
        <v>79</v>
      </c>
      <c r="AF52" s="1">
        <v>90</v>
      </c>
      <c r="AG52" s="1"/>
      <c r="AH52" s="1"/>
      <c r="AI52" s="24"/>
      <c r="AJ52" s="26"/>
      <c r="AK52" s="26"/>
      <c r="AL52" s="26"/>
      <c r="AM52" s="26"/>
      <c r="AN52" s="26"/>
      <c r="AO52" s="26"/>
      <c r="AP52" s="26"/>
      <c r="AQ52" s="26"/>
      <c r="AR52" s="26"/>
    </row>
    <row r="53" spans="1:44" x14ac:dyDescent="0.35">
      <c r="A53" s="1" t="s">
        <v>2744</v>
      </c>
      <c r="B53" s="1" t="s">
        <v>36</v>
      </c>
      <c r="C53" s="1" t="s">
        <v>685</v>
      </c>
      <c r="D53" s="1" t="s">
        <v>568</v>
      </c>
      <c r="E53" s="1" t="s">
        <v>39</v>
      </c>
      <c r="F53" s="1">
        <v>999908800</v>
      </c>
      <c r="G53" s="3">
        <f>(J53+S53-H53)</f>
        <v>163</v>
      </c>
      <c r="H53" s="3"/>
      <c r="I53" s="58"/>
      <c r="J53" s="1">
        <f>K53+L53+N53+O53+P53+Q53</f>
        <v>163</v>
      </c>
      <c r="K53" s="1">
        <f>AH53</f>
        <v>0</v>
      </c>
      <c r="L53" s="1">
        <f>SUM(AB53,AC53)</f>
        <v>0</v>
      </c>
      <c r="M53" s="1">
        <f>COUNT(#REF!,#REF!,#REF!,#REF!,#REF!,#REF!,#REF!,#REF!,#REF!,AB53,AC53,#REF!)</f>
        <v>0</v>
      </c>
      <c r="N53" s="1">
        <f>AD53+AE53</f>
        <v>79</v>
      </c>
      <c r="O53" s="1">
        <v>0</v>
      </c>
      <c r="P53" s="1">
        <f>AF53</f>
        <v>84</v>
      </c>
      <c r="Q53" s="1">
        <f>AG53</f>
        <v>0</v>
      </c>
      <c r="R53" s="58"/>
      <c r="S53" s="1">
        <f>SUM(T53,U53,W53,X53,Y53,Z53,)</f>
        <v>0</v>
      </c>
      <c r="T53" s="1">
        <f>AK53</f>
        <v>0</v>
      </c>
      <c r="U53" s="1">
        <f>SUM(AM53,AN53,AO53,AP53,AQ53,AR53)</f>
        <v>0</v>
      </c>
      <c r="V53" s="1">
        <f>COUNT(AM53,AN53,AO53,AP53,AQ53,AR53)</f>
        <v>0</v>
      </c>
      <c r="W53" s="1">
        <v>0</v>
      </c>
      <c r="X53" s="1">
        <f>AJ53</f>
        <v>0</v>
      </c>
      <c r="Y53" s="1">
        <v>0</v>
      </c>
      <c r="Z53" s="1">
        <f>AL53</f>
        <v>0</v>
      </c>
      <c r="AA53" s="58"/>
      <c r="AB53" s="1"/>
      <c r="AC53" s="1"/>
      <c r="AD53" s="1">
        <v>79</v>
      </c>
      <c r="AE53" s="1"/>
      <c r="AF53" s="1">
        <v>84</v>
      </c>
      <c r="AG53" s="1"/>
      <c r="AH53" s="1"/>
      <c r="AI53" s="24"/>
      <c r="AJ53" s="26"/>
      <c r="AK53" s="26"/>
      <c r="AL53" s="26"/>
      <c r="AM53" s="26"/>
      <c r="AN53" s="26"/>
      <c r="AO53" s="26"/>
      <c r="AP53" s="26"/>
      <c r="AQ53" s="26"/>
      <c r="AR53" s="26"/>
    </row>
    <row r="54" spans="1:44" x14ac:dyDescent="0.35">
      <c r="A54" s="1" t="s">
        <v>2744</v>
      </c>
      <c r="B54" s="1" t="s">
        <v>36</v>
      </c>
      <c r="C54" s="1" t="s">
        <v>577</v>
      </c>
      <c r="D54" s="1" t="s">
        <v>88</v>
      </c>
      <c r="E54" s="1" t="s">
        <v>39</v>
      </c>
      <c r="F54" s="1">
        <v>999899842</v>
      </c>
      <c r="G54" s="3">
        <f>(J54+S54-H54)</f>
        <v>161</v>
      </c>
      <c r="H54" s="3">
        <f>J54/2</f>
        <v>161</v>
      </c>
      <c r="I54" s="58"/>
      <c r="J54" s="1">
        <f>K54+L54+N54+O54+P54+Q54</f>
        <v>322</v>
      </c>
      <c r="K54" s="1">
        <f>AH54</f>
        <v>0</v>
      </c>
      <c r="L54" s="1">
        <f>SUM(AB54,AC54)</f>
        <v>60</v>
      </c>
      <c r="M54" s="1">
        <f>COUNT(#REF!,#REF!,#REF!,#REF!,#REF!,#REF!,#REF!,#REF!,#REF!,AB54,AC54,#REF!)</f>
        <v>1</v>
      </c>
      <c r="N54" s="1">
        <f>AD54+AE54</f>
        <v>79</v>
      </c>
      <c r="O54" s="1">
        <v>0</v>
      </c>
      <c r="P54" s="1">
        <f>AF54</f>
        <v>84</v>
      </c>
      <c r="Q54" s="1">
        <f>AG54</f>
        <v>99</v>
      </c>
      <c r="R54" s="58"/>
      <c r="S54" s="1">
        <f>SUM(T54,U54,W54,X54,Y54,Z54,)</f>
        <v>0</v>
      </c>
      <c r="T54" s="1">
        <f>AK54</f>
        <v>0</v>
      </c>
      <c r="U54" s="1">
        <f>SUM(AM54,AN54,AO54,AP54,AQ54,AR54)</f>
        <v>0</v>
      </c>
      <c r="V54" s="1">
        <f>COUNT(AM54,AN54,AO54,AP54,AQ54,AR54)</f>
        <v>0</v>
      </c>
      <c r="W54" s="1">
        <v>0</v>
      </c>
      <c r="X54" s="1">
        <f>AJ54</f>
        <v>0</v>
      </c>
      <c r="Y54" s="1">
        <v>0</v>
      </c>
      <c r="Z54" s="1">
        <f>AL54</f>
        <v>0</v>
      </c>
      <c r="AA54" s="58"/>
      <c r="AB54" s="1"/>
      <c r="AC54" s="1">
        <v>60</v>
      </c>
      <c r="AD54" s="1"/>
      <c r="AE54" s="1">
        <v>79</v>
      </c>
      <c r="AF54" s="1">
        <v>84</v>
      </c>
      <c r="AG54" s="1">
        <v>99</v>
      </c>
      <c r="AH54" s="1"/>
      <c r="AI54" s="24"/>
      <c r="AJ54" s="26"/>
      <c r="AK54" s="26"/>
      <c r="AL54" s="26"/>
      <c r="AM54" s="26"/>
      <c r="AN54" s="26"/>
      <c r="AO54" s="26"/>
      <c r="AP54" s="26"/>
      <c r="AQ54" s="26"/>
      <c r="AR54" s="26"/>
    </row>
    <row r="55" spans="1:44" x14ac:dyDescent="0.35">
      <c r="A55" s="1" t="s">
        <v>2744</v>
      </c>
      <c r="B55" s="52" t="s">
        <v>36</v>
      </c>
      <c r="C55" s="52" t="s">
        <v>44</v>
      </c>
      <c r="D55" s="52" t="s">
        <v>115</v>
      </c>
      <c r="E55" s="52" t="s">
        <v>39</v>
      </c>
      <c r="F55" s="26">
        <v>999925542</v>
      </c>
      <c r="G55" s="3">
        <f>(J55+S55-H55)</f>
        <v>150</v>
      </c>
      <c r="H55" s="3"/>
      <c r="I55" s="58"/>
      <c r="J55" s="1">
        <f>K55+L55+N55+O55+P55+Q55</f>
        <v>60</v>
      </c>
      <c r="K55" s="1">
        <f>AH55</f>
        <v>0</v>
      </c>
      <c r="L55" s="1">
        <f>SUM(AB55,AC55)</f>
        <v>60</v>
      </c>
      <c r="M55" s="1">
        <f>COUNT(#REF!,#REF!,#REF!,#REF!,#REF!,#REF!,#REF!,#REF!,#REF!,AB55,AC55,#REF!)</f>
        <v>1</v>
      </c>
      <c r="N55" s="1">
        <f>AD55+AE55</f>
        <v>0</v>
      </c>
      <c r="O55" s="1">
        <v>0</v>
      </c>
      <c r="P55" s="1">
        <f>AF55</f>
        <v>0</v>
      </c>
      <c r="Q55" s="1">
        <f>AG55</f>
        <v>0</v>
      </c>
      <c r="R55" s="58"/>
      <c r="S55" s="1">
        <f>SUM(T55,U55,W55,X55,Y55,Z55,)</f>
        <v>90</v>
      </c>
      <c r="T55" s="1">
        <f>AK55</f>
        <v>0</v>
      </c>
      <c r="U55" s="1">
        <f>SUM(AM55,AN55,AO55,AP55,AQ55,AR55)</f>
        <v>90</v>
      </c>
      <c r="V55" s="1">
        <f>COUNT(AM55,AN55,AO55,AP55,AQ55,AR55)</f>
        <v>1</v>
      </c>
      <c r="W55" s="1">
        <v>0</v>
      </c>
      <c r="X55" s="1">
        <f>AJ55</f>
        <v>0</v>
      </c>
      <c r="Y55" s="1">
        <v>0</v>
      </c>
      <c r="Z55" s="1">
        <f>AL55</f>
        <v>0</v>
      </c>
      <c r="AA55" s="58"/>
      <c r="AB55" s="1"/>
      <c r="AC55" s="1">
        <v>60</v>
      </c>
      <c r="AD55" s="1"/>
      <c r="AE55" s="1"/>
      <c r="AF55" s="1"/>
      <c r="AG55" s="1"/>
      <c r="AH55" s="1"/>
      <c r="AI55" s="24"/>
      <c r="AJ55" s="26"/>
      <c r="AK55" s="26"/>
      <c r="AL55" s="26"/>
      <c r="AM55" s="26">
        <v>90</v>
      </c>
      <c r="AN55" s="26"/>
      <c r="AO55" s="26"/>
      <c r="AP55" s="26"/>
      <c r="AQ55" s="26"/>
      <c r="AR55" s="26"/>
    </row>
    <row r="56" spans="1:44" x14ac:dyDescent="0.35">
      <c r="A56" s="1" t="s">
        <v>2744</v>
      </c>
      <c r="B56" s="26" t="s">
        <v>36</v>
      </c>
      <c r="C56" s="26" t="s">
        <v>2782</v>
      </c>
      <c r="D56" s="26" t="s">
        <v>175</v>
      </c>
      <c r="E56" s="26" t="s">
        <v>39</v>
      </c>
      <c r="F56" s="26">
        <v>999909627</v>
      </c>
      <c r="G56" s="3">
        <f>(J56+S56-H56)</f>
        <v>147.5</v>
      </c>
      <c r="H56" s="3">
        <f>J56/2</f>
        <v>79.5</v>
      </c>
      <c r="I56" s="58"/>
      <c r="J56" s="1">
        <f>K56+L56+N56+O56+P56+Q56</f>
        <v>159</v>
      </c>
      <c r="K56" s="1">
        <f>AH56</f>
        <v>0</v>
      </c>
      <c r="L56" s="1">
        <f>SUM(AB56,AC56)</f>
        <v>0</v>
      </c>
      <c r="M56" s="1">
        <f>COUNT(#REF!,#REF!,#REF!,#REF!,#REF!,#REF!,#REF!,#REF!,#REF!,AB56,AC56,#REF!)</f>
        <v>0</v>
      </c>
      <c r="N56" s="1">
        <f>AD56+AE56</f>
        <v>44</v>
      </c>
      <c r="O56" s="1">
        <v>0</v>
      </c>
      <c r="P56" s="1">
        <f>AF56</f>
        <v>51</v>
      </c>
      <c r="Q56" s="1">
        <f>AG56</f>
        <v>64</v>
      </c>
      <c r="R56" s="58"/>
      <c r="S56" s="1">
        <f>SUM(T56,U56,W56,X56,Y56,Z56,)</f>
        <v>68</v>
      </c>
      <c r="T56" s="1">
        <f>AK56</f>
        <v>0</v>
      </c>
      <c r="U56" s="1">
        <f>SUM(AM56,AN56,AO56,AP56,AQ56,AR56)</f>
        <v>68</v>
      </c>
      <c r="V56" s="1">
        <f>COUNT(AM56,AN56,AO56,AP56,AQ56,AR56)</f>
        <v>1</v>
      </c>
      <c r="W56" s="1">
        <v>0</v>
      </c>
      <c r="X56" s="1">
        <f>AJ56</f>
        <v>0</v>
      </c>
      <c r="Y56" s="1">
        <v>0</v>
      </c>
      <c r="Z56" s="1">
        <f>AL56</f>
        <v>0</v>
      </c>
      <c r="AA56" s="58"/>
      <c r="AB56" s="1"/>
      <c r="AC56" s="1"/>
      <c r="AD56" s="1"/>
      <c r="AE56" s="1">
        <v>44</v>
      </c>
      <c r="AF56" s="1">
        <v>51</v>
      </c>
      <c r="AG56" s="1">
        <v>64</v>
      </c>
      <c r="AH56" s="1"/>
      <c r="AI56" s="24"/>
      <c r="AJ56" s="26"/>
      <c r="AK56" s="26"/>
      <c r="AL56" s="26"/>
      <c r="AM56" s="26"/>
      <c r="AN56" s="26"/>
      <c r="AO56" s="26"/>
      <c r="AP56" s="26"/>
      <c r="AQ56" s="26"/>
      <c r="AR56" s="26">
        <v>68</v>
      </c>
    </row>
    <row r="57" spans="1:44" x14ac:dyDescent="0.35">
      <c r="A57" s="1" t="s">
        <v>2744</v>
      </c>
      <c r="B57" s="1" t="s">
        <v>36</v>
      </c>
      <c r="C57" s="1" t="s">
        <v>255</v>
      </c>
      <c r="D57" s="1" t="s">
        <v>256</v>
      </c>
      <c r="E57" s="1" t="s">
        <v>39</v>
      </c>
      <c r="F57" s="1">
        <v>999860298</v>
      </c>
      <c r="G57" s="3">
        <f>(J57+S57-H57)</f>
        <v>141</v>
      </c>
      <c r="H57" s="3"/>
      <c r="I57" s="58"/>
      <c r="J57" s="1">
        <f>K57+L57+N57+O57+P57+Q57</f>
        <v>51</v>
      </c>
      <c r="K57" s="1">
        <f>AH57</f>
        <v>0</v>
      </c>
      <c r="L57" s="1">
        <f>SUM(AB57,AC57)</f>
        <v>0</v>
      </c>
      <c r="M57" s="1">
        <f>COUNT(#REF!,#REF!,#REF!,#REF!,#REF!,#REF!,#REF!,#REF!,#REF!,AB57,AC57,#REF!)</f>
        <v>0</v>
      </c>
      <c r="N57" s="1">
        <f>AD57+AE57</f>
        <v>0</v>
      </c>
      <c r="O57" s="1">
        <v>0</v>
      </c>
      <c r="P57" s="1">
        <f>AF57</f>
        <v>51</v>
      </c>
      <c r="Q57" s="1">
        <f>AG57</f>
        <v>0</v>
      </c>
      <c r="R57" s="58"/>
      <c r="S57" s="1">
        <f>SUM(T57,U57,W57,X57,Y57,Z57,)</f>
        <v>90</v>
      </c>
      <c r="T57" s="1">
        <f>AK57</f>
        <v>0</v>
      </c>
      <c r="U57" s="1">
        <f>SUM(AM57,AN57,AO57,AP57,AQ57,AR57)</f>
        <v>90</v>
      </c>
      <c r="V57" s="1">
        <f>COUNT(AM57,AN57,AO57,AP57,AQ57,AR57)</f>
        <v>1</v>
      </c>
      <c r="W57" s="1">
        <v>0</v>
      </c>
      <c r="X57" s="1">
        <f>AJ57</f>
        <v>0</v>
      </c>
      <c r="Y57" s="1">
        <v>0</v>
      </c>
      <c r="Z57" s="1">
        <f>AL57</f>
        <v>0</v>
      </c>
      <c r="AA57" s="58"/>
      <c r="AB57" s="1"/>
      <c r="AC57" s="1"/>
      <c r="AD57" s="1"/>
      <c r="AE57" s="1"/>
      <c r="AF57" s="1">
        <v>51</v>
      </c>
      <c r="AG57" s="1"/>
      <c r="AH57" s="1"/>
      <c r="AI57" s="24"/>
      <c r="AJ57" s="26"/>
      <c r="AK57" s="26"/>
      <c r="AL57" s="26"/>
      <c r="AM57" s="26"/>
      <c r="AN57" s="26"/>
      <c r="AO57" s="26"/>
      <c r="AP57" s="26"/>
      <c r="AQ57" s="26">
        <v>90</v>
      </c>
      <c r="AR57" s="26"/>
    </row>
    <row r="58" spans="1:44" x14ac:dyDescent="0.35">
      <c r="A58" s="1" t="s">
        <v>2744</v>
      </c>
      <c r="B58" s="1" t="s">
        <v>36</v>
      </c>
      <c r="C58" s="1" t="s">
        <v>605</v>
      </c>
      <c r="D58" s="1" t="s">
        <v>123</v>
      </c>
      <c r="E58" s="1" t="s">
        <v>39</v>
      </c>
      <c r="F58" s="1">
        <v>999844170</v>
      </c>
      <c r="G58" s="3">
        <f>(J58+S58-H58)</f>
        <v>120</v>
      </c>
      <c r="H58" s="3"/>
      <c r="I58" s="58"/>
      <c r="J58" s="1">
        <f>K58+L58+N58+O58+P58+Q58</f>
        <v>120</v>
      </c>
      <c r="K58" s="1">
        <f>AH58</f>
        <v>0</v>
      </c>
      <c r="L58" s="1">
        <f>SUM(AB58,AC58)</f>
        <v>0</v>
      </c>
      <c r="M58" s="1">
        <f>COUNT(#REF!,#REF!,#REF!,#REF!,#REF!,#REF!,#REF!,#REF!,#REF!,AB58,AC58,#REF!)</f>
        <v>0</v>
      </c>
      <c r="N58" s="1">
        <f>AD58+AE58</f>
        <v>0</v>
      </c>
      <c r="O58" s="1">
        <v>0</v>
      </c>
      <c r="P58" s="1">
        <f>AF58</f>
        <v>120</v>
      </c>
      <c r="Q58" s="1">
        <f>AG58</f>
        <v>0</v>
      </c>
      <c r="R58" s="58"/>
      <c r="S58" s="1">
        <f>SUM(T58,U58,W58,X58,Y58,Z58,)</f>
        <v>0</v>
      </c>
      <c r="T58" s="1">
        <f>AK58</f>
        <v>0</v>
      </c>
      <c r="U58" s="1">
        <f>SUM(AM58,AN58,AO58,AP58,AQ58,AR58)</f>
        <v>0</v>
      </c>
      <c r="V58" s="1">
        <f>COUNT(AM58,AN58,AO58,AP58,AQ58,AR58)</f>
        <v>0</v>
      </c>
      <c r="W58" s="1">
        <v>0</v>
      </c>
      <c r="X58" s="1">
        <f>AJ58</f>
        <v>0</v>
      </c>
      <c r="Y58" s="1">
        <v>0</v>
      </c>
      <c r="Z58" s="1">
        <f>AL58</f>
        <v>0</v>
      </c>
      <c r="AA58" s="58"/>
      <c r="AB58" s="1"/>
      <c r="AC58" s="1"/>
      <c r="AD58" s="1"/>
      <c r="AE58" s="1"/>
      <c r="AF58" s="1">
        <v>120</v>
      </c>
      <c r="AG58" s="1"/>
      <c r="AH58" s="1"/>
      <c r="AI58" s="24"/>
      <c r="AJ58" s="26"/>
      <c r="AK58" s="26"/>
      <c r="AL58" s="26"/>
      <c r="AM58" s="26"/>
      <c r="AN58" s="26"/>
      <c r="AO58" s="26"/>
      <c r="AP58" s="26"/>
      <c r="AQ58" s="26"/>
      <c r="AR58" s="26"/>
    </row>
    <row r="59" spans="1:44" x14ac:dyDescent="0.35">
      <c r="A59" s="1" t="s">
        <v>2744</v>
      </c>
      <c r="B59" s="1" t="s">
        <v>36</v>
      </c>
      <c r="C59" s="26" t="s">
        <v>3656</v>
      </c>
      <c r="D59" s="26" t="s">
        <v>555</v>
      </c>
      <c r="E59" s="132" t="s">
        <v>39</v>
      </c>
      <c r="F59" s="26">
        <v>999845939</v>
      </c>
      <c r="G59" s="3">
        <f>(J59+S59-H59)</f>
        <v>120</v>
      </c>
      <c r="H59" s="26"/>
      <c r="I59" s="44"/>
      <c r="J59" s="1">
        <f>K59+L59+N59+O59+P59+Q59</f>
        <v>0</v>
      </c>
      <c r="K59" s="1">
        <f>AH59</f>
        <v>0</v>
      </c>
      <c r="L59" s="1">
        <f>SUM(AB59,AC59)</f>
        <v>0</v>
      </c>
      <c r="M59" s="1">
        <f>COUNT(#REF!,#REF!,#REF!,#REF!,#REF!,#REF!,#REF!,#REF!,#REF!,AB59,AC59,#REF!)</f>
        <v>0</v>
      </c>
      <c r="N59" s="1">
        <f>AD59+AE59</f>
        <v>0</v>
      </c>
      <c r="O59" s="1">
        <v>0</v>
      </c>
      <c r="P59" s="1">
        <f>AF59</f>
        <v>0</v>
      </c>
      <c r="Q59" s="1">
        <f>AG59</f>
        <v>0</v>
      </c>
      <c r="R59" s="44"/>
      <c r="S59" s="1">
        <f>SUM(T59,U59,W59,X59,Y59,Z59,)</f>
        <v>120</v>
      </c>
      <c r="T59" s="1">
        <f>AK59</f>
        <v>0</v>
      </c>
      <c r="U59" s="1">
        <f>SUM(AM59,AN59,AO59,AP59,AQ59,AR59)</f>
        <v>120</v>
      </c>
      <c r="V59" s="1">
        <f>COUNT(AM59,AN59,AO59,AP59,AQ59,AR59)</f>
        <v>1</v>
      </c>
      <c r="W59" s="1">
        <v>0</v>
      </c>
      <c r="X59" s="1">
        <f>AJ59</f>
        <v>0</v>
      </c>
      <c r="Y59" s="1">
        <v>0</v>
      </c>
      <c r="Z59" s="1">
        <f>AL59</f>
        <v>0</v>
      </c>
      <c r="AA59" s="44"/>
      <c r="AB59" s="26"/>
      <c r="AC59" s="26"/>
      <c r="AD59" s="26"/>
      <c r="AE59" s="26"/>
      <c r="AF59" s="26"/>
      <c r="AG59" s="26"/>
      <c r="AH59" s="26"/>
      <c r="AI59" s="44"/>
      <c r="AJ59" s="26"/>
      <c r="AK59" s="26"/>
      <c r="AL59" s="26"/>
      <c r="AM59" s="26"/>
      <c r="AN59" s="26"/>
      <c r="AO59" s="26"/>
      <c r="AP59" s="26"/>
      <c r="AQ59" s="26">
        <v>120</v>
      </c>
      <c r="AR59" s="26"/>
    </row>
    <row r="60" spans="1:44" x14ac:dyDescent="0.35">
      <c r="A60" s="1" t="s">
        <v>2744</v>
      </c>
      <c r="B60" s="1" t="s">
        <v>36</v>
      </c>
      <c r="C60" s="59" t="s">
        <v>2761</v>
      </c>
      <c r="D60" s="59" t="s">
        <v>2762</v>
      </c>
      <c r="E60" s="59" t="s">
        <v>39</v>
      </c>
      <c r="F60" s="59">
        <v>999882146</v>
      </c>
      <c r="G60" s="3">
        <f>(J60+S60-H60)</f>
        <v>116</v>
      </c>
      <c r="H60" s="3"/>
      <c r="I60" s="58"/>
      <c r="J60" s="1">
        <f>K60+L60+N60+O60+P60+Q60</f>
        <v>116</v>
      </c>
      <c r="K60" s="1">
        <f>AH60</f>
        <v>0</v>
      </c>
      <c r="L60" s="1">
        <f>SUM(AB60,AC60)</f>
        <v>45</v>
      </c>
      <c r="M60" s="1">
        <f>COUNT(#REF!,#REF!,#REF!,#REF!,#REF!,#REF!,#REF!,#REF!,#REF!,AB60,AC60,#REF!)</f>
        <v>1</v>
      </c>
      <c r="N60" s="1">
        <f>AD60+AE60</f>
        <v>71</v>
      </c>
      <c r="O60" s="1">
        <v>0</v>
      </c>
      <c r="P60" s="1">
        <f>AF60</f>
        <v>0</v>
      </c>
      <c r="Q60" s="1">
        <f>AG60</f>
        <v>0</v>
      </c>
      <c r="R60" s="58"/>
      <c r="S60" s="1">
        <f>SUM(T60,U60,W60,X60,Y60,Z60,)</f>
        <v>0</v>
      </c>
      <c r="T60" s="1">
        <f>AK60</f>
        <v>0</v>
      </c>
      <c r="U60" s="1">
        <f>SUM(AM60,AN60,AO60,AP60,AQ60,AR60)</f>
        <v>0</v>
      </c>
      <c r="V60" s="1">
        <f>COUNT(AM60,AN60,AO60,AP60,AQ60,AR60)</f>
        <v>0</v>
      </c>
      <c r="W60" s="1">
        <v>0</v>
      </c>
      <c r="X60" s="1">
        <f>AJ60</f>
        <v>0</v>
      </c>
      <c r="Y60" s="1">
        <v>0</v>
      </c>
      <c r="Z60" s="1">
        <f>AL60</f>
        <v>0</v>
      </c>
      <c r="AA60" s="58"/>
      <c r="AB60" s="1">
        <v>45</v>
      </c>
      <c r="AC60" s="1"/>
      <c r="AD60" s="1"/>
      <c r="AE60" s="1">
        <v>71</v>
      </c>
      <c r="AF60" s="1"/>
      <c r="AG60" s="1"/>
      <c r="AH60" s="1"/>
      <c r="AI60" s="24"/>
      <c r="AJ60" s="26"/>
      <c r="AK60" s="26"/>
      <c r="AL60" s="26"/>
      <c r="AM60" s="26"/>
      <c r="AN60" s="26"/>
      <c r="AO60" s="26"/>
      <c r="AP60" s="26"/>
      <c r="AQ60" s="26"/>
      <c r="AR60" s="26"/>
    </row>
    <row r="61" spans="1:44" x14ac:dyDescent="0.35">
      <c r="A61" s="1" t="s">
        <v>2744</v>
      </c>
      <c r="B61" s="1" t="s">
        <v>36</v>
      </c>
      <c r="C61" s="1" t="s">
        <v>348</v>
      </c>
      <c r="D61" s="1" t="s">
        <v>349</v>
      </c>
      <c r="E61" s="1" t="s">
        <v>39</v>
      </c>
      <c r="F61" s="1">
        <v>999874481</v>
      </c>
      <c r="G61" s="3">
        <f>(J61+S61-H61)</f>
        <v>100.5</v>
      </c>
      <c r="H61" s="3">
        <f>J61/2</f>
        <v>100.5</v>
      </c>
      <c r="I61" s="58"/>
      <c r="J61" s="1">
        <f>K61+L61+N61+O61+P61+Q61</f>
        <v>201</v>
      </c>
      <c r="K61" s="1">
        <f>AH61</f>
        <v>0</v>
      </c>
      <c r="L61" s="1">
        <f>SUM(AB61,AC61)</f>
        <v>45</v>
      </c>
      <c r="M61" s="1">
        <f>COUNT(#REF!,#REF!,#REF!,#REF!,#REF!,#REF!,#REF!,#REF!,#REF!,AB61,AC61,#REF!)</f>
        <v>1</v>
      </c>
      <c r="N61" s="1">
        <f>AD61+AE61</f>
        <v>105</v>
      </c>
      <c r="O61" s="1">
        <v>0</v>
      </c>
      <c r="P61" s="1">
        <f>AF61</f>
        <v>51</v>
      </c>
      <c r="Q61" s="1">
        <f>AG61</f>
        <v>0</v>
      </c>
      <c r="R61" s="58"/>
      <c r="S61" s="1">
        <f>SUM(T61,U61,W61,X61,Y61,Z61,)</f>
        <v>0</v>
      </c>
      <c r="T61" s="1">
        <f>AK61</f>
        <v>0</v>
      </c>
      <c r="U61" s="1">
        <f>SUM(AM61,AN61,AO61,AP61,AQ61,AR61)</f>
        <v>0</v>
      </c>
      <c r="V61" s="1">
        <f>COUNT(AM61,AN61,AO61,AP61,AQ61,AR61)</f>
        <v>0</v>
      </c>
      <c r="W61" s="1">
        <v>0</v>
      </c>
      <c r="X61" s="1">
        <f>AJ61</f>
        <v>0</v>
      </c>
      <c r="Y61" s="1">
        <v>0</v>
      </c>
      <c r="Z61" s="1">
        <f>AL61</f>
        <v>0</v>
      </c>
      <c r="AA61" s="58"/>
      <c r="AB61" s="1"/>
      <c r="AC61" s="1">
        <v>45</v>
      </c>
      <c r="AD61" s="1"/>
      <c r="AE61" s="1">
        <v>105</v>
      </c>
      <c r="AF61" s="1">
        <v>51</v>
      </c>
      <c r="AG61" s="1"/>
      <c r="AH61" s="1"/>
      <c r="AI61" s="24"/>
      <c r="AJ61" s="26"/>
      <c r="AK61" s="26"/>
      <c r="AL61" s="26"/>
      <c r="AM61" s="26"/>
      <c r="AN61" s="26"/>
      <c r="AO61" s="26"/>
      <c r="AP61" s="26"/>
      <c r="AQ61" s="26"/>
      <c r="AR61" s="26"/>
    </row>
    <row r="62" spans="1:44" x14ac:dyDescent="0.35">
      <c r="A62" s="1" t="s">
        <v>2744</v>
      </c>
      <c r="B62" s="1" t="s">
        <v>36</v>
      </c>
      <c r="C62" s="1" t="s">
        <v>209</v>
      </c>
      <c r="D62" s="1" t="s">
        <v>90</v>
      </c>
      <c r="E62" s="1" t="s">
        <v>39</v>
      </c>
      <c r="F62" s="1">
        <v>999859082</v>
      </c>
      <c r="G62" s="3">
        <f>(J62+S62-H62)</f>
        <v>99.5</v>
      </c>
      <c r="H62" s="3">
        <f>J62/2</f>
        <v>35.5</v>
      </c>
      <c r="I62" s="58"/>
      <c r="J62" s="1">
        <f>K62+L62+N62+O62+P62+Q62</f>
        <v>71</v>
      </c>
      <c r="K62" s="1">
        <f>AH62</f>
        <v>0</v>
      </c>
      <c r="L62" s="1">
        <f>SUM(AB62,AC62)</f>
        <v>0</v>
      </c>
      <c r="M62" s="1">
        <f>COUNT(#REF!,#REF!,#REF!,#REF!,#REF!,#REF!,#REF!,#REF!,#REF!,AB62,AC62,#REF!)</f>
        <v>0</v>
      </c>
      <c r="N62" s="1">
        <f>AD62+AE62</f>
        <v>71</v>
      </c>
      <c r="O62" s="1">
        <v>0</v>
      </c>
      <c r="P62" s="1">
        <f>AF62</f>
        <v>0</v>
      </c>
      <c r="Q62" s="1">
        <f>AG62</f>
        <v>0</v>
      </c>
      <c r="R62" s="58"/>
      <c r="S62" s="1">
        <f>SUM(T62,U62,W62,X62,Y62,Z62,)</f>
        <v>64</v>
      </c>
      <c r="T62" s="1">
        <f>AK62</f>
        <v>0</v>
      </c>
      <c r="U62" s="1">
        <f>SUM(AM62,AN62,AO62,AP62,AQ62,AR62)</f>
        <v>0</v>
      </c>
      <c r="V62" s="1">
        <f>COUNT(AM62,AN62,AO62,AP62,AQ62,AR62)</f>
        <v>0</v>
      </c>
      <c r="W62" s="1">
        <v>0</v>
      </c>
      <c r="X62" s="1">
        <f>AJ62</f>
        <v>0</v>
      </c>
      <c r="Y62" s="1">
        <v>0</v>
      </c>
      <c r="Z62" s="1">
        <f>AL62</f>
        <v>64</v>
      </c>
      <c r="AA62" s="58"/>
      <c r="AB62" s="1"/>
      <c r="AC62" s="1"/>
      <c r="AD62" s="1">
        <v>71</v>
      </c>
      <c r="AE62" s="1"/>
      <c r="AF62" s="1"/>
      <c r="AG62" s="1"/>
      <c r="AH62" s="1"/>
      <c r="AI62" s="24"/>
      <c r="AJ62" s="26"/>
      <c r="AK62" s="26"/>
      <c r="AL62" s="26">
        <v>64</v>
      </c>
      <c r="AM62" s="26"/>
      <c r="AN62" s="26"/>
      <c r="AO62" s="26"/>
      <c r="AP62" s="26"/>
      <c r="AQ62" s="26"/>
      <c r="AR62" s="26"/>
    </row>
    <row r="63" spans="1:44" x14ac:dyDescent="0.35">
      <c r="A63" s="1" t="s">
        <v>2744</v>
      </c>
      <c r="B63" s="1" t="s">
        <v>36</v>
      </c>
      <c r="C63" s="1" t="s">
        <v>707</v>
      </c>
      <c r="D63" s="1" t="s">
        <v>708</v>
      </c>
      <c r="E63" s="1" t="s">
        <v>39</v>
      </c>
      <c r="F63" s="1">
        <v>999909550</v>
      </c>
      <c r="G63" s="3">
        <f>(J63+S63-H63)</f>
        <v>79.5</v>
      </c>
      <c r="H63" s="3">
        <f>J63/2</f>
        <v>79.5</v>
      </c>
      <c r="I63" s="58"/>
      <c r="J63" s="1">
        <f>K63+L63+N63+O63+P63+Q63</f>
        <v>159</v>
      </c>
      <c r="K63" s="1">
        <f>AH63</f>
        <v>0</v>
      </c>
      <c r="L63" s="1">
        <f>SUM(AB63,AC63)</f>
        <v>0</v>
      </c>
      <c r="M63" s="1">
        <f>COUNT(#REF!,#REF!,#REF!,#REF!,#REF!,#REF!,#REF!,#REF!,#REF!,AB63,AC63,#REF!)</f>
        <v>0</v>
      </c>
      <c r="N63" s="1">
        <f>AD63+AE63</f>
        <v>44</v>
      </c>
      <c r="O63" s="1">
        <v>0</v>
      </c>
      <c r="P63" s="1">
        <f>AF63</f>
        <v>51</v>
      </c>
      <c r="Q63" s="1">
        <f>AG63</f>
        <v>64</v>
      </c>
      <c r="R63" s="58"/>
      <c r="S63" s="1">
        <f>SUM(T63,U63,W63,X63,Y63,Z63,)</f>
        <v>0</v>
      </c>
      <c r="T63" s="1">
        <f>AK63</f>
        <v>0</v>
      </c>
      <c r="U63" s="1">
        <f>SUM(AM63,AN63,AO63,AP63,AQ63,AR63)</f>
        <v>0</v>
      </c>
      <c r="V63" s="1">
        <f>COUNT(AM63,AN63,AO63,AP63,AQ63,AR63)</f>
        <v>0</v>
      </c>
      <c r="W63" s="1">
        <v>0</v>
      </c>
      <c r="X63" s="1">
        <f>AJ63</f>
        <v>0</v>
      </c>
      <c r="Y63" s="1">
        <v>0</v>
      </c>
      <c r="Z63" s="1">
        <f>AL63</f>
        <v>0</v>
      </c>
      <c r="AA63" s="58"/>
      <c r="AB63" s="1"/>
      <c r="AC63" s="1"/>
      <c r="AD63" s="1"/>
      <c r="AE63" s="1">
        <v>44</v>
      </c>
      <c r="AF63" s="1">
        <v>51</v>
      </c>
      <c r="AG63" s="1">
        <v>64</v>
      </c>
      <c r="AH63" s="1"/>
      <c r="AI63" s="24"/>
      <c r="AJ63" s="26"/>
      <c r="AK63" s="26"/>
      <c r="AL63" s="26"/>
      <c r="AM63" s="26"/>
      <c r="AN63" s="26"/>
      <c r="AO63" s="26"/>
      <c r="AP63" s="26"/>
      <c r="AQ63" s="26"/>
      <c r="AR63" s="26"/>
    </row>
    <row r="64" spans="1:44" x14ac:dyDescent="0.35">
      <c r="A64" s="1" t="s">
        <v>2744</v>
      </c>
      <c r="B64" s="1" t="s">
        <v>36</v>
      </c>
      <c r="C64" s="1" t="s">
        <v>337</v>
      </c>
      <c r="D64" s="1" t="s">
        <v>2750</v>
      </c>
      <c r="E64" s="1" t="s">
        <v>39</v>
      </c>
      <c r="F64" s="1">
        <v>999853858</v>
      </c>
      <c r="G64" s="3">
        <f>(J64+S64-H64)</f>
        <v>71</v>
      </c>
      <c r="H64" s="1"/>
      <c r="I64" s="58"/>
      <c r="J64" s="1">
        <f>K64+L64+N64+O64+P64+Q64</f>
        <v>71</v>
      </c>
      <c r="K64" s="1">
        <f>AH64</f>
        <v>0</v>
      </c>
      <c r="L64" s="1">
        <f>SUM(AB64,AC64)</f>
        <v>0</v>
      </c>
      <c r="M64" s="1">
        <f>COUNT(#REF!,#REF!,#REF!,#REF!,#REF!,#REF!,#REF!,#REF!,#REF!,AB64,AC64,#REF!)</f>
        <v>0</v>
      </c>
      <c r="N64" s="1">
        <f>AD64+AE64</f>
        <v>71</v>
      </c>
      <c r="O64" s="1">
        <v>0</v>
      </c>
      <c r="P64" s="1">
        <f>AF64</f>
        <v>0</v>
      </c>
      <c r="Q64" s="1">
        <f>AG64</f>
        <v>0</v>
      </c>
      <c r="R64" s="58"/>
      <c r="S64" s="1">
        <f>SUM(T64,U64,W64,X64,Y64,Z64,)</f>
        <v>0</v>
      </c>
      <c r="T64" s="1">
        <f>AK64</f>
        <v>0</v>
      </c>
      <c r="U64" s="1">
        <f>SUM(AM64,AN64,AO64,AP64,AQ64,AR64)</f>
        <v>0</v>
      </c>
      <c r="V64" s="1">
        <f>COUNT(AM64,AN64,AO64,AP64,AQ64,AR64)</f>
        <v>0</v>
      </c>
      <c r="W64" s="1">
        <v>0</v>
      </c>
      <c r="X64" s="1">
        <f>AJ64</f>
        <v>0</v>
      </c>
      <c r="Y64" s="1">
        <v>0</v>
      </c>
      <c r="Z64" s="1">
        <f>AL64</f>
        <v>0</v>
      </c>
      <c r="AA64" s="58"/>
      <c r="AB64" s="1"/>
      <c r="AC64" s="1"/>
      <c r="AD64" s="1">
        <v>71</v>
      </c>
      <c r="AE64" s="1"/>
      <c r="AF64" s="1"/>
      <c r="AG64" s="1"/>
      <c r="AH64" s="1"/>
      <c r="AI64" s="24"/>
      <c r="AJ64" s="26"/>
      <c r="AK64" s="26"/>
      <c r="AL64" s="26"/>
      <c r="AM64" s="26"/>
      <c r="AN64" s="26"/>
      <c r="AO64" s="26"/>
      <c r="AP64" s="26"/>
      <c r="AQ64" s="26"/>
      <c r="AR64" s="26"/>
    </row>
    <row r="65" spans="1:44" x14ac:dyDescent="0.35">
      <c r="A65" s="1" t="s">
        <v>2744</v>
      </c>
      <c r="B65" s="1" t="s">
        <v>36</v>
      </c>
      <c r="C65" s="26" t="s">
        <v>3523</v>
      </c>
      <c r="D65" s="26" t="s">
        <v>3524</v>
      </c>
      <c r="E65" s="26" t="s">
        <v>39</v>
      </c>
      <c r="F65" s="26">
        <v>999931370</v>
      </c>
      <c r="G65" s="3">
        <f>(J65+S65-H65)</f>
        <v>68</v>
      </c>
      <c r="H65" s="26"/>
      <c r="I65" s="44"/>
      <c r="J65" s="1">
        <f>K65+L65+N65+O65+P65+Q65</f>
        <v>0</v>
      </c>
      <c r="K65" s="1">
        <f>AH65</f>
        <v>0</v>
      </c>
      <c r="L65" s="1">
        <f>SUM(AB65,AC65)</f>
        <v>0</v>
      </c>
      <c r="M65" s="1">
        <f>COUNT(#REF!,#REF!,#REF!,#REF!,#REF!,#REF!,#REF!,#REF!,#REF!,AB65,AC65,#REF!)</f>
        <v>0</v>
      </c>
      <c r="N65" s="1">
        <f>AD65+AE65</f>
        <v>0</v>
      </c>
      <c r="O65" s="1">
        <v>0</v>
      </c>
      <c r="P65" s="1">
        <f>AF65</f>
        <v>0</v>
      </c>
      <c r="Q65" s="1">
        <f>AG65</f>
        <v>0</v>
      </c>
      <c r="R65" s="44"/>
      <c r="S65" s="1">
        <f>SUM(T65,U65,W65,X65,Y65,Z65,)</f>
        <v>68</v>
      </c>
      <c r="T65" s="1">
        <f>AK65</f>
        <v>0</v>
      </c>
      <c r="U65" s="1">
        <f>SUM(AM65,AN65,AO65,AP65,AQ65,AR65)</f>
        <v>68</v>
      </c>
      <c r="V65" s="1">
        <f>COUNT(AM65,AN65,AO65,AP65,AQ65,AR65)</f>
        <v>1</v>
      </c>
      <c r="W65" s="1">
        <v>0</v>
      </c>
      <c r="X65" s="1">
        <f>AJ65</f>
        <v>0</v>
      </c>
      <c r="Y65" s="1">
        <v>0</v>
      </c>
      <c r="Z65" s="1">
        <f>AL65</f>
        <v>0</v>
      </c>
      <c r="AA65" s="44"/>
      <c r="AB65" s="26"/>
      <c r="AC65" s="26"/>
      <c r="AD65" s="26"/>
      <c r="AE65" s="26"/>
      <c r="AF65" s="26"/>
      <c r="AG65" s="26"/>
      <c r="AH65" s="26"/>
      <c r="AI65" s="44"/>
      <c r="AJ65" s="26"/>
      <c r="AK65" s="26"/>
      <c r="AL65" s="26"/>
      <c r="AM65" s="26"/>
      <c r="AN65" s="26"/>
      <c r="AO65" s="26"/>
      <c r="AP65" s="26"/>
      <c r="AQ65" s="26"/>
      <c r="AR65" s="26">
        <v>68</v>
      </c>
    </row>
    <row r="66" spans="1:44" x14ac:dyDescent="0.35">
      <c r="A66" s="1" t="s">
        <v>2744</v>
      </c>
      <c r="B66" s="1" t="s">
        <v>36</v>
      </c>
      <c r="C66" s="26" t="s">
        <v>1187</v>
      </c>
      <c r="D66" s="26" t="s">
        <v>2319</v>
      </c>
      <c r="E66" s="132" t="s">
        <v>39</v>
      </c>
      <c r="F66" s="26">
        <v>999919605</v>
      </c>
      <c r="G66" s="3">
        <f>(J66+S66-H66)</f>
        <v>68</v>
      </c>
      <c r="H66" s="26"/>
      <c r="I66" s="44"/>
      <c r="J66" s="1">
        <f>K66+L66+N66+O66+P66+Q66</f>
        <v>0</v>
      </c>
      <c r="K66" s="1">
        <f>AH66</f>
        <v>0</v>
      </c>
      <c r="L66" s="1">
        <f>SUM(AB66,AC66)</f>
        <v>0</v>
      </c>
      <c r="M66" s="1">
        <f>COUNT(#REF!,#REF!,#REF!,#REF!,#REF!,#REF!,#REF!,#REF!,#REF!,AB66,AC66,#REF!)</f>
        <v>0</v>
      </c>
      <c r="N66" s="1">
        <f>AD66+AE66</f>
        <v>0</v>
      </c>
      <c r="O66" s="1">
        <v>0</v>
      </c>
      <c r="P66" s="1">
        <f>AF66</f>
        <v>0</v>
      </c>
      <c r="Q66" s="1">
        <f>AG66</f>
        <v>0</v>
      </c>
      <c r="R66" s="44"/>
      <c r="S66" s="1">
        <f>SUM(T66,U66,W66,X66,Y66,Z66,)</f>
        <v>68</v>
      </c>
      <c r="T66" s="1">
        <f>AK66</f>
        <v>0</v>
      </c>
      <c r="U66" s="1">
        <f>SUM(AM66,AN66,AO66,AP66,AQ66,AR66)</f>
        <v>68</v>
      </c>
      <c r="V66" s="1">
        <f>COUNT(AM66,AN66,AO66,AP66,AQ66,AR66)</f>
        <v>1</v>
      </c>
      <c r="W66" s="1">
        <v>0</v>
      </c>
      <c r="X66" s="1">
        <f>AJ66</f>
        <v>0</v>
      </c>
      <c r="Y66" s="1">
        <v>0</v>
      </c>
      <c r="Z66" s="1">
        <f>AL66</f>
        <v>0</v>
      </c>
      <c r="AA66" s="44"/>
      <c r="AB66" s="26"/>
      <c r="AC66" s="26"/>
      <c r="AD66" s="26"/>
      <c r="AE66" s="26"/>
      <c r="AF66" s="26"/>
      <c r="AG66" s="26"/>
      <c r="AH66" s="26"/>
      <c r="AI66" s="44"/>
      <c r="AJ66" s="26"/>
      <c r="AK66" s="26"/>
      <c r="AL66" s="26"/>
      <c r="AM66" s="26"/>
      <c r="AN66" s="26"/>
      <c r="AO66" s="26"/>
      <c r="AP66" s="26"/>
      <c r="AQ66" s="26">
        <v>68</v>
      </c>
      <c r="AR66" s="26"/>
    </row>
    <row r="67" spans="1:44" x14ac:dyDescent="0.35">
      <c r="A67" s="1" t="s">
        <v>2744</v>
      </c>
      <c r="B67" s="1" t="s">
        <v>36</v>
      </c>
      <c r="C67" s="26" t="s">
        <v>618</v>
      </c>
      <c r="D67" s="26" t="s">
        <v>101</v>
      </c>
      <c r="E67" s="132" t="s">
        <v>39</v>
      </c>
      <c r="F67" s="26">
        <v>999919755</v>
      </c>
      <c r="G67" s="3">
        <f>(J67+S67-H67)</f>
        <v>68</v>
      </c>
      <c r="H67" s="26"/>
      <c r="I67" s="44"/>
      <c r="J67" s="1">
        <f>K67+L67+N67+O67+P67+Q67</f>
        <v>0</v>
      </c>
      <c r="K67" s="1">
        <f>AH67</f>
        <v>0</v>
      </c>
      <c r="L67" s="1">
        <f>SUM(AB67,AC67)</f>
        <v>0</v>
      </c>
      <c r="M67" s="1">
        <f>COUNT(#REF!,#REF!,#REF!,#REF!,#REF!,#REF!,#REF!,#REF!,#REF!,AB67,AC67,#REF!)</f>
        <v>0</v>
      </c>
      <c r="N67" s="1">
        <f>AD67+AE67</f>
        <v>0</v>
      </c>
      <c r="O67" s="1">
        <v>0</v>
      </c>
      <c r="P67" s="1">
        <f>AF67</f>
        <v>0</v>
      </c>
      <c r="Q67" s="1">
        <f>AG67</f>
        <v>0</v>
      </c>
      <c r="R67" s="44"/>
      <c r="S67" s="1">
        <f>SUM(T67,U67,W67,X67,Y67,Z67,)</f>
        <v>68</v>
      </c>
      <c r="T67" s="1">
        <f>AK67</f>
        <v>0</v>
      </c>
      <c r="U67" s="1">
        <f>SUM(AM67,AN67,AO67,AP67,AQ67,AR67)</f>
        <v>68</v>
      </c>
      <c r="V67" s="1">
        <f>COUNT(AM67,AN67,AO67,AP67,AQ67,AR67)</f>
        <v>1</v>
      </c>
      <c r="W67" s="1">
        <v>0</v>
      </c>
      <c r="X67" s="1">
        <f>AJ67</f>
        <v>0</v>
      </c>
      <c r="Y67" s="1">
        <v>0</v>
      </c>
      <c r="Z67" s="1">
        <f>AL67</f>
        <v>0</v>
      </c>
      <c r="AA67" s="44"/>
      <c r="AB67" s="26"/>
      <c r="AC67" s="26"/>
      <c r="AD67" s="26"/>
      <c r="AE67" s="26"/>
      <c r="AF67" s="26"/>
      <c r="AG67" s="26"/>
      <c r="AH67" s="26"/>
      <c r="AI67" s="44"/>
      <c r="AJ67" s="26"/>
      <c r="AK67" s="26"/>
      <c r="AL67" s="26"/>
      <c r="AM67" s="26"/>
      <c r="AN67" s="26"/>
      <c r="AO67" s="26"/>
      <c r="AP67" s="26"/>
      <c r="AQ67" s="26">
        <v>68</v>
      </c>
      <c r="AR67" s="26"/>
    </row>
    <row r="68" spans="1:44" x14ac:dyDescent="0.35">
      <c r="A68" s="1" t="s">
        <v>2744</v>
      </c>
      <c r="B68" s="1" t="s">
        <v>36</v>
      </c>
      <c r="C68" s="26" t="s">
        <v>1910</v>
      </c>
      <c r="D68" s="26" t="s">
        <v>322</v>
      </c>
      <c r="E68" s="26" t="s">
        <v>39</v>
      </c>
      <c r="F68" s="26">
        <v>999930144</v>
      </c>
      <c r="G68" s="3">
        <f>(J68+S68-H68)</f>
        <v>68</v>
      </c>
      <c r="H68" s="26"/>
      <c r="I68" s="44"/>
      <c r="J68" s="1">
        <f>K68+L68+N68+O68+P68+Q68</f>
        <v>0</v>
      </c>
      <c r="K68" s="1">
        <f>AH68</f>
        <v>0</v>
      </c>
      <c r="L68" s="1">
        <f>SUM(AB68,AC68)</f>
        <v>0</v>
      </c>
      <c r="M68" s="1">
        <f>COUNT(#REF!,#REF!,#REF!,#REF!,#REF!,#REF!,#REF!,#REF!,#REF!,AB68,AC68,#REF!)</f>
        <v>0</v>
      </c>
      <c r="N68" s="1">
        <f>AD68+AE68</f>
        <v>0</v>
      </c>
      <c r="O68" s="1">
        <v>0</v>
      </c>
      <c r="P68" s="1">
        <f>AF68</f>
        <v>0</v>
      </c>
      <c r="Q68" s="1">
        <f>AG68</f>
        <v>0</v>
      </c>
      <c r="R68" s="44"/>
      <c r="S68" s="1">
        <f>SUM(T68,U68,W68,X68,Y68,Z68,)</f>
        <v>68</v>
      </c>
      <c r="T68" s="1">
        <f>AK68</f>
        <v>0</v>
      </c>
      <c r="U68" s="1">
        <f>SUM(AM68,AN68,AO68,AP68,AQ68,AR68)</f>
        <v>68</v>
      </c>
      <c r="V68" s="1">
        <f>COUNT(AM68,AN68,AO68,AP68,AQ68,AR68)</f>
        <v>1</v>
      </c>
      <c r="W68" s="1">
        <v>0</v>
      </c>
      <c r="X68" s="1">
        <f>AJ68</f>
        <v>0</v>
      </c>
      <c r="Y68" s="1">
        <v>0</v>
      </c>
      <c r="Z68" s="1">
        <f>AL68</f>
        <v>0</v>
      </c>
      <c r="AA68" s="44"/>
      <c r="AB68" s="26"/>
      <c r="AC68" s="26"/>
      <c r="AD68" s="26"/>
      <c r="AE68" s="26"/>
      <c r="AF68" s="26"/>
      <c r="AG68" s="26"/>
      <c r="AH68" s="26"/>
      <c r="AI68" s="44"/>
      <c r="AJ68" s="26"/>
      <c r="AK68" s="26"/>
      <c r="AL68" s="26"/>
      <c r="AM68" s="26">
        <v>68</v>
      </c>
      <c r="AN68" s="26"/>
      <c r="AO68" s="26"/>
      <c r="AP68" s="26"/>
      <c r="AQ68" s="26"/>
      <c r="AR68" s="26"/>
    </row>
    <row r="69" spans="1:44" x14ac:dyDescent="0.35">
      <c r="A69" s="1" t="s">
        <v>2744</v>
      </c>
      <c r="B69" s="1" t="s">
        <v>36</v>
      </c>
      <c r="C69" s="26" t="s">
        <v>943</v>
      </c>
      <c r="D69" s="26" t="s">
        <v>944</v>
      </c>
      <c r="E69" s="26" t="s">
        <v>39</v>
      </c>
      <c r="F69" s="26">
        <v>999917367</v>
      </c>
      <c r="G69" s="3">
        <f>(J69+S69-H69)</f>
        <v>63</v>
      </c>
      <c r="H69" s="26"/>
      <c r="I69" s="44"/>
      <c r="J69" s="1">
        <f>K69+L69+N69+O69+P69+Q69</f>
        <v>0</v>
      </c>
      <c r="K69" s="1">
        <f>AH69</f>
        <v>0</v>
      </c>
      <c r="L69" s="1">
        <f>SUM(AB69,AC69)</f>
        <v>0</v>
      </c>
      <c r="M69" s="1">
        <f>COUNT(#REF!,#REF!,#REF!,#REF!,#REF!,#REF!,#REF!,#REF!,#REF!,AB69,AC69,#REF!)</f>
        <v>0</v>
      </c>
      <c r="N69" s="1">
        <f>AD69+AE69</f>
        <v>0</v>
      </c>
      <c r="O69" s="1">
        <v>0</v>
      </c>
      <c r="P69" s="1">
        <f>AF69</f>
        <v>0</v>
      </c>
      <c r="Q69" s="1">
        <f>AG69</f>
        <v>0</v>
      </c>
      <c r="R69" s="44"/>
      <c r="S69" s="1">
        <f>SUM(T69,U69,W69,X69,Y69,Z69,)</f>
        <v>63</v>
      </c>
      <c r="T69" s="1">
        <f>AK69</f>
        <v>0</v>
      </c>
      <c r="U69" s="1">
        <f>SUM(AM69,AN69,AO69,AP69,AQ69,AR69)</f>
        <v>63</v>
      </c>
      <c r="V69" s="1">
        <f>COUNT(AM69,AN69,AO69,AP69,AQ69,AR69)</f>
        <v>1</v>
      </c>
      <c r="W69" s="1">
        <v>0</v>
      </c>
      <c r="X69" s="1">
        <f>AJ69</f>
        <v>0</v>
      </c>
      <c r="Y69" s="1">
        <v>0</v>
      </c>
      <c r="Z69" s="1">
        <f>AL69</f>
        <v>0</v>
      </c>
      <c r="AA69" s="44"/>
      <c r="AB69" s="26"/>
      <c r="AC69" s="26"/>
      <c r="AD69" s="26"/>
      <c r="AE69" s="26"/>
      <c r="AF69" s="26"/>
      <c r="AG69" s="26"/>
      <c r="AH69" s="26"/>
      <c r="AI69" s="44"/>
      <c r="AJ69" s="26"/>
      <c r="AK69" s="26"/>
      <c r="AL69" s="26"/>
      <c r="AM69" s="26"/>
      <c r="AN69" s="26"/>
      <c r="AO69" s="26"/>
      <c r="AP69" s="26"/>
      <c r="AQ69" s="26"/>
      <c r="AR69" s="26">
        <v>63</v>
      </c>
    </row>
    <row r="70" spans="1:44" x14ac:dyDescent="0.35">
      <c r="A70" s="1" t="s">
        <v>2744</v>
      </c>
      <c r="B70" s="1" t="s">
        <v>36</v>
      </c>
      <c r="C70" s="1" t="s">
        <v>2769</v>
      </c>
      <c r="D70" s="1" t="s">
        <v>177</v>
      </c>
      <c r="E70" s="1" t="s">
        <v>39</v>
      </c>
      <c r="F70" s="1">
        <v>999883596</v>
      </c>
      <c r="G70" s="3">
        <f>(J70+S70-H70)</f>
        <v>47.5</v>
      </c>
      <c r="H70" s="3">
        <f>J70/2</f>
        <v>47.5</v>
      </c>
      <c r="I70" s="58"/>
      <c r="J70" s="1">
        <f>K70+L70+N70+O70+P70+Q70</f>
        <v>95</v>
      </c>
      <c r="K70" s="1">
        <f>AH70</f>
        <v>0</v>
      </c>
      <c r="L70" s="1">
        <f>SUM(AB70,AC70)</f>
        <v>0</v>
      </c>
      <c r="M70" s="1">
        <f>COUNT(#REF!,#REF!,#REF!,#REF!,#REF!,#REF!,#REF!,#REF!,#REF!,AB70,AC70,#REF!)</f>
        <v>0</v>
      </c>
      <c r="N70" s="1">
        <f>AD70+AE70</f>
        <v>44</v>
      </c>
      <c r="O70" s="1">
        <v>0</v>
      </c>
      <c r="P70" s="1">
        <f>AF70</f>
        <v>51</v>
      </c>
      <c r="Q70" s="1">
        <f>AG70</f>
        <v>0</v>
      </c>
      <c r="R70" s="58"/>
      <c r="S70" s="1">
        <f>SUM(T70,U70,W70,X70,Y70,Z70,)</f>
        <v>0</v>
      </c>
      <c r="T70" s="1">
        <f>AK70</f>
        <v>0</v>
      </c>
      <c r="U70" s="1">
        <f>SUM(AM70,AN70,AO70,AP70,AQ70,AR70)</f>
        <v>0</v>
      </c>
      <c r="V70" s="1">
        <f>COUNT(AM70,AN70,AO70,AP70,AQ70,AR70)</f>
        <v>0</v>
      </c>
      <c r="W70" s="1">
        <v>0</v>
      </c>
      <c r="X70" s="1">
        <f>AJ70</f>
        <v>0</v>
      </c>
      <c r="Y70" s="1">
        <v>0</v>
      </c>
      <c r="Z70" s="1">
        <f>AL70</f>
        <v>0</v>
      </c>
      <c r="AA70" s="58"/>
      <c r="AB70" s="1"/>
      <c r="AC70" s="1"/>
      <c r="AD70" s="1"/>
      <c r="AE70" s="1">
        <v>44</v>
      </c>
      <c r="AF70" s="1">
        <v>51</v>
      </c>
      <c r="AG70" s="1"/>
      <c r="AH70" s="1"/>
      <c r="AI70" s="24"/>
      <c r="AJ70" s="26"/>
      <c r="AK70" s="26"/>
      <c r="AL70" s="26"/>
      <c r="AM70" s="26"/>
      <c r="AN70" s="26"/>
      <c r="AO70" s="26"/>
      <c r="AP70" s="26"/>
      <c r="AQ70" s="26"/>
      <c r="AR70" s="26"/>
    </row>
    <row r="71" spans="1:44" x14ac:dyDescent="0.35">
      <c r="A71" s="1" t="s">
        <v>2744</v>
      </c>
      <c r="B71" s="1" t="s">
        <v>36</v>
      </c>
      <c r="C71" s="1" t="s">
        <v>1585</v>
      </c>
      <c r="D71" s="1" t="s">
        <v>2752</v>
      </c>
      <c r="E71" s="1" t="s">
        <v>39</v>
      </c>
      <c r="F71" s="1">
        <v>999915753</v>
      </c>
      <c r="G71" s="3">
        <f>(J71+S71-H71)</f>
        <v>25.5</v>
      </c>
      <c r="H71" s="3">
        <f>J71/2</f>
        <v>25.5</v>
      </c>
      <c r="I71" s="58"/>
      <c r="J71" s="1">
        <f>K71+L71+N71+O71+P71+Q71</f>
        <v>51</v>
      </c>
      <c r="K71" s="1">
        <f>AH71</f>
        <v>0</v>
      </c>
      <c r="L71" s="1">
        <f>SUM(AB71,AC71)</f>
        <v>0</v>
      </c>
      <c r="M71" s="1">
        <f>COUNT(#REF!,#REF!,#REF!,#REF!,#REF!,#REF!,#REF!,#REF!,#REF!,AB71,AC71,#REF!)</f>
        <v>0</v>
      </c>
      <c r="N71" s="1">
        <f>AD71+AE71</f>
        <v>0</v>
      </c>
      <c r="O71" s="1">
        <v>0</v>
      </c>
      <c r="P71" s="1">
        <f>AF71</f>
        <v>51</v>
      </c>
      <c r="Q71" s="1">
        <f>AG71</f>
        <v>0</v>
      </c>
      <c r="R71" s="58"/>
      <c r="S71" s="1">
        <f>SUM(T71,U71,W71,X71,Y71,Z71,)</f>
        <v>0</v>
      </c>
      <c r="T71" s="1">
        <f>AK71</f>
        <v>0</v>
      </c>
      <c r="U71" s="1">
        <f>SUM(AM71,AN71,AO71,AP71,AQ71,AR71)</f>
        <v>0</v>
      </c>
      <c r="V71" s="1">
        <f>COUNT(AM71,AN71,AO71,AP71,AQ71,AR71)</f>
        <v>0</v>
      </c>
      <c r="W71" s="1">
        <v>0</v>
      </c>
      <c r="X71" s="1">
        <f>AJ71</f>
        <v>0</v>
      </c>
      <c r="Y71" s="1">
        <v>0</v>
      </c>
      <c r="Z71" s="1">
        <f>AL71</f>
        <v>0</v>
      </c>
      <c r="AA71" s="58"/>
      <c r="AB71" s="1"/>
      <c r="AC71" s="1"/>
      <c r="AD71" s="1"/>
      <c r="AE71" s="1"/>
      <c r="AF71" s="1">
        <v>51</v>
      </c>
      <c r="AG71" s="1"/>
      <c r="AH71" s="1"/>
      <c r="AI71" s="24"/>
      <c r="AJ71" s="26"/>
      <c r="AK71" s="26"/>
      <c r="AL71" s="26"/>
      <c r="AM71" s="26"/>
      <c r="AN71" s="26"/>
      <c r="AO71" s="26"/>
      <c r="AP71" s="26"/>
      <c r="AQ71" s="26"/>
      <c r="AR71" s="26"/>
    </row>
    <row r="72" spans="1:44" x14ac:dyDescent="0.35">
      <c r="A72" s="1" t="s">
        <v>2744</v>
      </c>
      <c r="B72" s="26" t="s">
        <v>36</v>
      </c>
      <c r="C72" s="26" t="s">
        <v>172</v>
      </c>
      <c r="D72" s="26" t="s">
        <v>90</v>
      </c>
      <c r="E72" s="26" t="s">
        <v>39</v>
      </c>
      <c r="F72" s="26">
        <v>999925437</v>
      </c>
      <c r="G72" s="3">
        <f>(J72+S72-H72)</f>
        <v>25.5</v>
      </c>
      <c r="H72" s="3">
        <f>J72/2</f>
        <v>25.5</v>
      </c>
      <c r="I72" s="58"/>
      <c r="J72" s="1">
        <f>K72+L72+N72+O72+P72+Q72</f>
        <v>51</v>
      </c>
      <c r="K72" s="1">
        <f>AH72</f>
        <v>0</v>
      </c>
      <c r="L72" s="1">
        <f>SUM(AB72,AC72)</f>
        <v>0</v>
      </c>
      <c r="M72" s="1">
        <f>COUNT(#REF!,#REF!,#REF!,#REF!,#REF!,#REF!,#REF!,#REF!,#REF!,AB72,AC72,#REF!)</f>
        <v>0</v>
      </c>
      <c r="N72" s="1">
        <f>AD72+AE72</f>
        <v>0</v>
      </c>
      <c r="O72" s="1">
        <v>0</v>
      </c>
      <c r="P72" s="1">
        <f>AF72</f>
        <v>51</v>
      </c>
      <c r="Q72" s="1">
        <f>AG72</f>
        <v>0</v>
      </c>
      <c r="R72" s="58"/>
      <c r="S72" s="1">
        <f>SUM(T72,U72,W72,X72,Y72,Z72,)</f>
        <v>0</v>
      </c>
      <c r="T72" s="1">
        <f>AK72</f>
        <v>0</v>
      </c>
      <c r="U72" s="1">
        <f>SUM(AM72,AN72,AO72,AP72,AQ72,AR72)</f>
        <v>0</v>
      </c>
      <c r="V72" s="1">
        <f>COUNT(AM72,AN72,AO72,AP72,AQ72,AR72)</f>
        <v>0</v>
      </c>
      <c r="W72" s="1">
        <v>0</v>
      </c>
      <c r="X72" s="1">
        <f>AJ72</f>
        <v>0</v>
      </c>
      <c r="Y72" s="1">
        <v>0</v>
      </c>
      <c r="Z72" s="1">
        <f>AL72</f>
        <v>0</v>
      </c>
      <c r="AA72" s="58"/>
      <c r="AB72" s="1"/>
      <c r="AC72" s="1"/>
      <c r="AD72" s="1"/>
      <c r="AE72" s="1"/>
      <c r="AF72" s="1">
        <v>51</v>
      </c>
      <c r="AG72" s="1"/>
      <c r="AH72" s="1"/>
      <c r="AI72" s="24"/>
      <c r="AJ72" s="26"/>
      <c r="AK72" s="26"/>
      <c r="AL72" s="26"/>
      <c r="AM72" s="26"/>
      <c r="AN72" s="26"/>
      <c r="AO72" s="26"/>
      <c r="AP72" s="26"/>
      <c r="AQ72" s="26"/>
      <c r="AR72" s="26"/>
    </row>
    <row r="73" spans="1:44" x14ac:dyDescent="0.35">
      <c r="A73" s="1" t="s">
        <v>2744</v>
      </c>
      <c r="B73" s="1" t="s">
        <v>36</v>
      </c>
      <c r="C73" s="1" t="s">
        <v>478</v>
      </c>
      <c r="D73" s="1" t="s">
        <v>479</v>
      </c>
      <c r="E73" s="1" t="s">
        <v>39</v>
      </c>
      <c r="F73" s="1">
        <v>999891370</v>
      </c>
      <c r="G73" s="3">
        <f>(J73+S73-H73)</f>
        <v>0</v>
      </c>
      <c r="H73" s="3"/>
      <c r="I73" s="58"/>
      <c r="J73" s="1">
        <f>K73+L73+N73+O73+P73+Q73</f>
        <v>0</v>
      </c>
      <c r="K73" s="1">
        <f>AH73</f>
        <v>0</v>
      </c>
      <c r="L73" s="1">
        <f>SUM(AB73,AC73)</f>
        <v>0</v>
      </c>
      <c r="M73" s="1">
        <f>COUNT(#REF!,#REF!,#REF!,#REF!,#REF!,#REF!,#REF!,#REF!,#REF!,AB73,AC73,#REF!)</f>
        <v>0</v>
      </c>
      <c r="N73" s="1">
        <f>AD73+AE73</f>
        <v>0</v>
      </c>
      <c r="O73" s="1">
        <v>0</v>
      </c>
      <c r="P73" s="1">
        <f>AF73</f>
        <v>0</v>
      </c>
      <c r="Q73" s="1">
        <f>AG73</f>
        <v>0</v>
      </c>
      <c r="R73" s="58"/>
      <c r="S73" s="1">
        <f>SUM(T73,U73,W73,X73,Y73,Z73,)</f>
        <v>0</v>
      </c>
      <c r="T73" s="1">
        <f>AK73</f>
        <v>0</v>
      </c>
      <c r="U73" s="1">
        <f>SUM(AM73,AN73,AO73,AP73,AQ73,AR73)</f>
        <v>0</v>
      </c>
      <c r="V73" s="1">
        <f>COUNT(AM73,AN73,AO73,AP73,AQ73,AR73)</f>
        <v>0</v>
      </c>
      <c r="W73" s="1">
        <v>0</v>
      </c>
      <c r="X73" s="1">
        <f>AJ73</f>
        <v>0</v>
      </c>
      <c r="Y73" s="1">
        <v>0</v>
      </c>
      <c r="Z73" s="1">
        <f>AL73</f>
        <v>0</v>
      </c>
      <c r="AA73" s="58"/>
      <c r="AB73" s="1"/>
      <c r="AC73" s="1"/>
      <c r="AD73" s="1"/>
      <c r="AE73" s="1"/>
      <c r="AF73" s="1"/>
      <c r="AG73" s="1"/>
      <c r="AH73" s="1"/>
      <c r="AI73" s="24"/>
      <c r="AJ73" s="26"/>
      <c r="AK73" s="26"/>
      <c r="AL73" s="26"/>
      <c r="AM73" s="26"/>
      <c r="AN73" s="26"/>
      <c r="AO73" s="26"/>
      <c r="AP73" s="26"/>
      <c r="AQ73" s="26"/>
      <c r="AR73" s="26"/>
    </row>
    <row r="74" spans="1:44" x14ac:dyDescent="0.35">
      <c r="A74" s="1" t="s">
        <v>2744</v>
      </c>
      <c r="B74" s="1" t="s">
        <v>36</v>
      </c>
      <c r="C74" s="1" t="s">
        <v>172</v>
      </c>
      <c r="D74" s="1" t="s">
        <v>2753</v>
      </c>
      <c r="E74" s="1" t="s">
        <v>39</v>
      </c>
      <c r="F74" s="1">
        <v>999887095</v>
      </c>
      <c r="G74" s="3">
        <f>(J74+S74-H74)</f>
        <v>0</v>
      </c>
      <c r="H74" s="3"/>
      <c r="I74" s="58"/>
      <c r="J74" s="1">
        <f>K74+L74+N74+O74+P74+Q74</f>
        <v>0</v>
      </c>
      <c r="K74" s="1">
        <f>AH74</f>
        <v>0</v>
      </c>
      <c r="L74" s="1">
        <f>SUM(AB74,AC74)</f>
        <v>0</v>
      </c>
      <c r="M74" s="1">
        <f>COUNT(#REF!,#REF!,#REF!,#REF!,#REF!,#REF!,#REF!,#REF!,#REF!,AB74,AC74,#REF!)</f>
        <v>0</v>
      </c>
      <c r="N74" s="1">
        <f>AD74+AE74</f>
        <v>0</v>
      </c>
      <c r="O74" s="1">
        <v>0</v>
      </c>
      <c r="P74" s="1">
        <f>AF74</f>
        <v>0</v>
      </c>
      <c r="Q74" s="1">
        <f>AG74</f>
        <v>0</v>
      </c>
      <c r="R74" s="58"/>
      <c r="S74" s="1">
        <f>SUM(T74,U74,W74,X74,Y74,Z74,)</f>
        <v>0</v>
      </c>
      <c r="T74" s="1">
        <f>AK74</f>
        <v>0</v>
      </c>
      <c r="U74" s="1">
        <f>SUM(AM74,AN74,AO74,AP74,AQ74,AR74)</f>
        <v>0</v>
      </c>
      <c r="V74" s="1">
        <f>COUNT(AM74,AN74,AO74,AP74,AQ74,AR74)</f>
        <v>0</v>
      </c>
      <c r="W74" s="1">
        <v>0</v>
      </c>
      <c r="X74" s="1">
        <f>AJ74</f>
        <v>0</v>
      </c>
      <c r="Y74" s="1">
        <v>0</v>
      </c>
      <c r="Z74" s="1">
        <f>AL74</f>
        <v>0</v>
      </c>
      <c r="AA74" s="58"/>
      <c r="AB74" s="1"/>
      <c r="AC74" s="1"/>
      <c r="AD74" s="1"/>
      <c r="AE74" s="1"/>
      <c r="AF74" s="1"/>
      <c r="AG74" s="1"/>
      <c r="AH74" s="1"/>
      <c r="AI74" s="24"/>
      <c r="AJ74" s="26"/>
      <c r="AK74" s="26"/>
      <c r="AL74" s="26"/>
      <c r="AM74" s="26"/>
      <c r="AN74" s="26"/>
      <c r="AO74" s="26"/>
      <c r="AP74" s="26"/>
      <c r="AQ74" s="26"/>
      <c r="AR74" s="26"/>
    </row>
    <row r="75" spans="1:44" x14ac:dyDescent="0.35">
      <c r="A75" s="1" t="s">
        <v>2744</v>
      </c>
      <c r="B75" s="1" t="s">
        <v>36</v>
      </c>
      <c r="C75" s="1" t="s">
        <v>2774</v>
      </c>
      <c r="D75" s="1" t="s">
        <v>2775</v>
      </c>
      <c r="E75" s="1" t="s">
        <v>39</v>
      </c>
      <c r="F75" s="26">
        <v>999920056</v>
      </c>
      <c r="G75" s="3">
        <f>(J75+S75-H75)</f>
        <v>0</v>
      </c>
      <c r="H75" s="3"/>
      <c r="I75" s="58"/>
      <c r="J75" s="1">
        <f>K75+L75+N75+O75+P75+Q75</f>
        <v>0</v>
      </c>
      <c r="K75" s="1">
        <f>AH75</f>
        <v>0</v>
      </c>
      <c r="L75" s="1">
        <f>SUM(AB75,AC75)</f>
        <v>0</v>
      </c>
      <c r="M75" s="1">
        <f>COUNT(#REF!,#REF!,#REF!,#REF!,#REF!,#REF!,#REF!,#REF!,#REF!,AB75,AC75,#REF!)</f>
        <v>0</v>
      </c>
      <c r="N75" s="1">
        <f>AD75+AE75</f>
        <v>0</v>
      </c>
      <c r="O75" s="1">
        <v>0</v>
      </c>
      <c r="P75" s="1">
        <f>AF75</f>
        <v>0</v>
      </c>
      <c r="Q75" s="1">
        <f>AG75</f>
        <v>0</v>
      </c>
      <c r="R75" s="58"/>
      <c r="S75" s="1">
        <f>SUM(T75,U75,W75,X75,Y75,Z75,)</f>
        <v>0</v>
      </c>
      <c r="T75" s="1">
        <f>AK75</f>
        <v>0</v>
      </c>
      <c r="U75" s="1">
        <f>SUM(AM75,AN75,AO75,AP75,AQ75,AR75)</f>
        <v>0</v>
      </c>
      <c r="V75" s="1">
        <f>COUNT(AM75,AN75,AO75,AP75,AQ75,AR75)</f>
        <v>0</v>
      </c>
      <c r="W75" s="1">
        <v>0</v>
      </c>
      <c r="X75" s="1">
        <f>AJ75</f>
        <v>0</v>
      </c>
      <c r="Y75" s="1">
        <v>0</v>
      </c>
      <c r="Z75" s="1">
        <f>AL75</f>
        <v>0</v>
      </c>
      <c r="AA75" s="58"/>
      <c r="AB75" s="1"/>
      <c r="AC75" s="1"/>
      <c r="AD75" s="1"/>
      <c r="AE75" s="1"/>
      <c r="AF75" s="1"/>
      <c r="AG75" s="1"/>
      <c r="AH75" s="1"/>
      <c r="AI75" s="24"/>
      <c r="AJ75" s="26"/>
      <c r="AK75" s="26"/>
      <c r="AL75" s="26"/>
      <c r="AM75" s="26"/>
      <c r="AN75" s="26"/>
      <c r="AO75" s="26"/>
      <c r="AP75" s="26"/>
      <c r="AQ75" s="26"/>
      <c r="AR75" s="26"/>
    </row>
    <row r="76" spans="1:44" hidden="1" x14ac:dyDescent="0.35">
      <c r="A76" s="99" t="s">
        <v>2785</v>
      </c>
      <c r="B76" s="1" t="s">
        <v>36</v>
      </c>
      <c r="C76" s="26" t="s">
        <v>3519</v>
      </c>
      <c r="D76" s="26" t="s">
        <v>3520</v>
      </c>
      <c r="E76" s="26" t="s">
        <v>39</v>
      </c>
      <c r="F76" s="26">
        <v>999931513</v>
      </c>
      <c r="G76" s="3">
        <f>(J76+S76-H76)</f>
        <v>30</v>
      </c>
      <c r="H76" s="26"/>
      <c r="I76" s="44"/>
      <c r="J76" s="1">
        <f>K76+L76+N76+O76+P76+Q76</f>
        <v>0</v>
      </c>
      <c r="K76" s="1">
        <f>AH76</f>
        <v>0</v>
      </c>
      <c r="L76" s="1">
        <f>SUM(AB76,AC76)</f>
        <v>0</v>
      </c>
      <c r="M76" s="1">
        <f>COUNT(#REF!,#REF!,#REF!,#REF!,#REF!,#REF!,#REF!,#REF!,#REF!,AB76,AC76,#REF!)</f>
        <v>0</v>
      </c>
      <c r="N76" s="1">
        <f>AD76+AE76</f>
        <v>0</v>
      </c>
      <c r="O76" s="1">
        <v>0</v>
      </c>
      <c r="P76" s="1">
        <f>AF76</f>
        <v>0</v>
      </c>
      <c r="Q76" s="1">
        <f>AG76</f>
        <v>0</v>
      </c>
      <c r="R76" s="44"/>
      <c r="S76" s="1">
        <f>SUM(T76,U76,W76,X76,Y76,Z76,)</f>
        <v>30</v>
      </c>
      <c r="T76" s="1">
        <f>AK76</f>
        <v>0</v>
      </c>
      <c r="U76" s="1">
        <f>SUM(AM76,AN76,AO76,AP76,AQ76,AR76)</f>
        <v>30</v>
      </c>
      <c r="V76" s="1">
        <f>COUNT(AM76,AN76,AO76,AP76,AQ76,AR76)</f>
        <v>1</v>
      </c>
      <c r="W76" s="1">
        <v>0</v>
      </c>
      <c r="X76" s="1">
        <f>AJ76</f>
        <v>0</v>
      </c>
      <c r="Y76" s="1">
        <v>0</v>
      </c>
      <c r="Z76" s="1">
        <f>AL76</f>
        <v>0</v>
      </c>
      <c r="AA76" s="44"/>
      <c r="AB76" s="26"/>
      <c r="AC76" s="26"/>
      <c r="AD76" s="26"/>
      <c r="AE76" s="26"/>
      <c r="AF76" s="26"/>
      <c r="AG76" s="26"/>
      <c r="AH76" s="26"/>
      <c r="AI76" s="44"/>
      <c r="AJ76" s="26"/>
      <c r="AK76" s="26"/>
      <c r="AL76" s="26"/>
      <c r="AM76" s="26"/>
      <c r="AN76" s="26"/>
      <c r="AO76" s="26"/>
      <c r="AP76" s="26"/>
      <c r="AQ76" s="26"/>
      <c r="AR76" s="26">
        <v>30</v>
      </c>
    </row>
    <row r="77" spans="1:44" hidden="1" x14ac:dyDescent="0.35">
      <c r="A77" s="99" t="s">
        <v>2785</v>
      </c>
      <c r="B77" s="1" t="s">
        <v>36</v>
      </c>
      <c r="C77" s="26" t="s">
        <v>1310</v>
      </c>
      <c r="D77" s="26" t="s">
        <v>1601</v>
      </c>
      <c r="E77" s="26" t="s">
        <v>39</v>
      </c>
      <c r="F77" s="26">
        <v>999922924</v>
      </c>
      <c r="G77" s="3">
        <f>(J77+S77-H77)</f>
        <v>30</v>
      </c>
      <c r="H77" s="26"/>
      <c r="I77" s="44"/>
      <c r="J77" s="1">
        <f>K77+L77+N77+O77+P77+Q77</f>
        <v>0</v>
      </c>
      <c r="K77" s="1">
        <f>AH77</f>
        <v>0</v>
      </c>
      <c r="L77" s="1">
        <f>SUM(AB77,AC77)</f>
        <v>0</v>
      </c>
      <c r="M77" s="1">
        <f>COUNT(#REF!,#REF!,#REF!,#REF!,#REF!,#REF!,#REF!,#REF!,#REF!,AB77,AC77,#REF!)</f>
        <v>0</v>
      </c>
      <c r="N77" s="1">
        <f>AD77+AE77</f>
        <v>0</v>
      </c>
      <c r="O77" s="1">
        <v>0</v>
      </c>
      <c r="P77" s="1">
        <f>AF77</f>
        <v>0</v>
      </c>
      <c r="Q77" s="1">
        <f>AG77</f>
        <v>0</v>
      </c>
      <c r="R77" s="44"/>
      <c r="S77" s="1">
        <f>SUM(T77,U77,W77,X77,Y77,Z77,)</f>
        <v>30</v>
      </c>
      <c r="T77" s="1">
        <f>AK77</f>
        <v>0</v>
      </c>
      <c r="U77" s="1">
        <f>SUM(AM77,AN77,AO77,AP77,AQ77,AR77)</f>
        <v>30</v>
      </c>
      <c r="V77" s="1">
        <f>COUNT(AM77,AN77,AO77,AP77,AQ77,AR77)</f>
        <v>1</v>
      </c>
      <c r="W77" s="1">
        <v>0</v>
      </c>
      <c r="X77" s="1">
        <f>AJ77</f>
        <v>0</v>
      </c>
      <c r="Y77" s="1">
        <v>0</v>
      </c>
      <c r="Z77" s="1">
        <f>AL77</f>
        <v>0</v>
      </c>
      <c r="AA77" s="44"/>
      <c r="AB77" s="26"/>
      <c r="AC77" s="26"/>
      <c r="AD77" s="26"/>
      <c r="AE77" s="26"/>
      <c r="AF77" s="26"/>
      <c r="AG77" s="26"/>
      <c r="AH77" s="26"/>
      <c r="AI77" s="44"/>
      <c r="AJ77" s="26"/>
      <c r="AK77" s="26"/>
      <c r="AL77" s="26"/>
      <c r="AM77" s="26">
        <v>30</v>
      </c>
      <c r="AN77" s="26"/>
      <c r="AO77" s="26"/>
      <c r="AP77" s="26"/>
      <c r="AQ77" s="26"/>
      <c r="AR77" s="26"/>
    </row>
    <row r="78" spans="1:44" hidden="1" x14ac:dyDescent="0.35">
      <c r="A78" s="26" t="s">
        <v>2785</v>
      </c>
      <c r="B78" s="26" t="s">
        <v>36</v>
      </c>
      <c r="C78" s="28" t="s">
        <v>2787</v>
      </c>
      <c r="D78" s="28" t="s">
        <v>1274</v>
      </c>
      <c r="E78" s="26" t="s">
        <v>39</v>
      </c>
      <c r="F78" s="26">
        <v>999920804</v>
      </c>
      <c r="G78" s="3">
        <f>(J78+S78-H78)</f>
        <v>25</v>
      </c>
      <c r="H78" s="26"/>
      <c r="I78" s="44"/>
      <c r="J78" s="1">
        <f>K78+L78+N78+O78+P78+Q78</f>
        <v>25</v>
      </c>
      <c r="K78" s="1">
        <f>AH78</f>
        <v>25</v>
      </c>
      <c r="L78" s="1">
        <f>SUM(AB78,AC78)</f>
        <v>0</v>
      </c>
      <c r="M78" s="1">
        <f>COUNT(#REF!,#REF!,#REF!,#REF!,#REF!,#REF!,#REF!,#REF!,#REF!,AB78,AC78,#REF!)</f>
        <v>0</v>
      </c>
      <c r="N78" s="1">
        <f>AD78+AE78</f>
        <v>0</v>
      </c>
      <c r="O78" s="1">
        <v>0</v>
      </c>
      <c r="P78" s="1">
        <f>AF78</f>
        <v>0</v>
      </c>
      <c r="Q78" s="1">
        <f>AG78</f>
        <v>0</v>
      </c>
      <c r="R78" s="44"/>
      <c r="S78" s="1">
        <f>SUM(T78,U78,W78,X78,Y78,Z78,)</f>
        <v>0</v>
      </c>
      <c r="T78" s="1">
        <f>AK78</f>
        <v>0</v>
      </c>
      <c r="U78" s="1">
        <f>SUM(AM78,AN78,AO78,AP78,AQ78,AR78)</f>
        <v>0</v>
      </c>
      <c r="V78" s="1">
        <f>COUNT(AM78,AN78,AO78,AP78,AQ78,AR78)</f>
        <v>0</v>
      </c>
      <c r="W78" s="1">
        <v>0</v>
      </c>
      <c r="X78" s="1">
        <f>AJ78</f>
        <v>0</v>
      </c>
      <c r="Y78" s="1">
        <v>0</v>
      </c>
      <c r="Z78" s="1">
        <f>AL78</f>
        <v>0</v>
      </c>
      <c r="AA78" s="44"/>
      <c r="AB78" s="26"/>
      <c r="AC78" s="26"/>
      <c r="AD78" s="26"/>
      <c r="AE78" s="26"/>
      <c r="AF78" s="26"/>
      <c r="AG78" s="26"/>
      <c r="AH78" s="1">
        <v>25</v>
      </c>
      <c r="AI78" s="24"/>
      <c r="AJ78" s="26"/>
      <c r="AK78" s="26"/>
      <c r="AL78" s="26"/>
      <c r="AM78" s="26"/>
      <c r="AN78" s="26"/>
      <c r="AO78" s="26"/>
      <c r="AP78" s="26"/>
      <c r="AQ78" s="26"/>
      <c r="AR78" s="26"/>
    </row>
    <row r="79" spans="1:44" hidden="1" x14ac:dyDescent="0.35">
      <c r="A79" s="1" t="s">
        <v>2785</v>
      </c>
      <c r="B79" s="1" t="s">
        <v>36</v>
      </c>
      <c r="C79" s="1" t="s">
        <v>2814</v>
      </c>
      <c r="D79" s="1" t="s">
        <v>162</v>
      </c>
      <c r="E79" s="1" t="s">
        <v>39</v>
      </c>
      <c r="F79" s="26">
        <v>999869113</v>
      </c>
      <c r="G79" s="3">
        <f>(J79+S79-H79)</f>
        <v>10</v>
      </c>
      <c r="H79" s="26"/>
      <c r="I79" s="44"/>
      <c r="J79" s="1">
        <f>K79+L79+N79+O79+P79+Q79</f>
        <v>0</v>
      </c>
      <c r="K79" s="1">
        <f>AH79</f>
        <v>0</v>
      </c>
      <c r="L79" s="1">
        <f>SUM(AB79,AC79)</f>
        <v>0</v>
      </c>
      <c r="M79" s="1">
        <f>COUNT(#REF!,#REF!,#REF!,#REF!,#REF!,#REF!,#REF!,#REF!,#REF!,AB79,AC79,#REF!)</f>
        <v>0</v>
      </c>
      <c r="N79" s="1">
        <f>AD79+AE79</f>
        <v>0</v>
      </c>
      <c r="O79" s="1">
        <v>0</v>
      </c>
      <c r="P79" s="1">
        <f>AF79</f>
        <v>0</v>
      </c>
      <c r="Q79" s="1">
        <f>AG79</f>
        <v>0</v>
      </c>
      <c r="R79" s="44"/>
      <c r="S79" s="1">
        <f>SUM(T79,U79,W79,X79,Y79,Z79,)</f>
        <v>10</v>
      </c>
      <c r="T79" s="1">
        <f>AK79</f>
        <v>10</v>
      </c>
      <c r="U79" s="1">
        <f>SUM(AM79,AN79,AO79,AP79,AQ79,AR79)</f>
        <v>0</v>
      </c>
      <c r="V79" s="1">
        <f>COUNT(AM79,AN79,AO79,AP79,AQ79,AR79)</f>
        <v>0</v>
      </c>
      <c r="W79" s="1">
        <v>0</v>
      </c>
      <c r="X79" s="1">
        <f>AJ79</f>
        <v>0</v>
      </c>
      <c r="Y79" s="1">
        <v>0</v>
      </c>
      <c r="Z79" s="1">
        <f>AL79</f>
        <v>0</v>
      </c>
      <c r="AA79" s="44"/>
      <c r="AB79" s="26"/>
      <c r="AC79" s="26"/>
      <c r="AD79" s="26"/>
      <c r="AE79" s="26"/>
      <c r="AF79" s="26"/>
      <c r="AG79" s="26"/>
      <c r="AH79" s="1"/>
      <c r="AI79" s="24"/>
      <c r="AJ79" s="26"/>
      <c r="AK79" s="26">
        <v>10</v>
      </c>
      <c r="AL79" s="26"/>
      <c r="AM79" s="26"/>
      <c r="AN79" s="26"/>
      <c r="AO79" s="26"/>
      <c r="AP79" s="26"/>
      <c r="AQ79" s="26"/>
      <c r="AR79" s="26"/>
    </row>
    <row r="80" spans="1:44" hidden="1" x14ac:dyDescent="0.35">
      <c r="A80" s="1" t="s">
        <v>2745</v>
      </c>
      <c r="B80" s="1" t="s">
        <v>36</v>
      </c>
      <c r="C80" s="1" t="s">
        <v>285</v>
      </c>
      <c r="D80" s="1" t="s">
        <v>286</v>
      </c>
      <c r="E80" s="1" t="s">
        <v>54</v>
      </c>
      <c r="F80" s="1">
        <v>999864531</v>
      </c>
      <c r="G80" s="3">
        <f>(J80+S80-H80)</f>
        <v>760</v>
      </c>
      <c r="H80" s="3"/>
      <c r="I80" s="58"/>
      <c r="J80" s="1">
        <f>K80+L80+N80+O80+P80+Q80</f>
        <v>500</v>
      </c>
      <c r="K80" s="1">
        <f>AH80</f>
        <v>0</v>
      </c>
      <c r="L80" s="1">
        <f>SUM(AB80,AC80)</f>
        <v>0</v>
      </c>
      <c r="M80" s="1">
        <f>COUNT(#REF!,#REF!,#REF!,#REF!,#REF!,#REF!,#REF!,#REF!,#REF!,AB80,AC80,#REF!)</f>
        <v>0</v>
      </c>
      <c r="N80" s="1">
        <f>AD80+AE80</f>
        <v>140</v>
      </c>
      <c r="O80" s="1">
        <v>0</v>
      </c>
      <c r="P80" s="1">
        <f>AF80</f>
        <v>160</v>
      </c>
      <c r="Q80" s="1">
        <f>AG80</f>
        <v>200</v>
      </c>
      <c r="R80" s="58"/>
      <c r="S80" s="1">
        <f>SUM(T80,U80,W80,X80,Y80,Z80,)</f>
        <v>260</v>
      </c>
      <c r="T80" s="1">
        <f>AK80</f>
        <v>0</v>
      </c>
      <c r="U80" s="1">
        <f>SUM(AM80,AN80,AO80,AP80,AQ80,AR80)</f>
        <v>60</v>
      </c>
      <c r="V80" s="1">
        <f>COUNT(AM80,AN80,AO80,AP80,AQ80,AR80)</f>
        <v>1</v>
      </c>
      <c r="W80" s="1">
        <v>0</v>
      </c>
      <c r="X80" s="1">
        <f>AJ80</f>
        <v>0</v>
      </c>
      <c r="Y80" s="1">
        <v>0</v>
      </c>
      <c r="Z80" s="1">
        <f>AL80</f>
        <v>200</v>
      </c>
      <c r="AA80" s="58"/>
      <c r="AB80" s="1"/>
      <c r="AC80" s="1"/>
      <c r="AD80" s="1">
        <v>140</v>
      </c>
      <c r="AE80" s="1"/>
      <c r="AF80" s="1">
        <v>160</v>
      </c>
      <c r="AG80" s="1">
        <v>200</v>
      </c>
      <c r="AH80" s="1"/>
      <c r="AI80" s="24"/>
      <c r="AJ80" s="26"/>
      <c r="AK80" s="26"/>
      <c r="AL80" s="26">
        <v>200</v>
      </c>
      <c r="AM80" s="26"/>
      <c r="AN80" s="26"/>
      <c r="AO80" s="26"/>
      <c r="AP80" s="26"/>
      <c r="AQ80" s="26">
        <v>60</v>
      </c>
      <c r="AR80" s="26"/>
    </row>
    <row r="81" spans="1:44" hidden="1" x14ac:dyDescent="0.35">
      <c r="A81" s="1" t="s">
        <v>2745</v>
      </c>
      <c r="B81" s="1" t="s">
        <v>36</v>
      </c>
      <c r="C81" s="1" t="s">
        <v>790</v>
      </c>
      <c r="D81" s="1" t="s">
        <v>791</v>
      </c>
      <c r="E81" s="1" t="s">
        <v>54</v>
      </c>
      <c r="F81" s="1">
        <v>999914329</v>
      </c>
      <c r="G81" s="3">
        <f>(J81+S81-H81)</f>
        <v>556</v>
      </c>
      <c r="H81" s="3"/>
      <c r="I81" s="58"/>
      <c r="J81" s="1">
        <f>K81+L81+N81+O81+P81+Q81</f>
        <v>200</v>
      </c>
      <c r="K81" s="1">
        <f>AH81</f>
        <v>0</v>
      </c>
      <c r="L81" s="1">
        <f>SUM(AB81,AC81)</f>
        <v>60</v>
      </c>
      <c r="M81" s="1">
        <f>COUNT(#REF!,#REF!,#REF!,#REF!,#REF!,#REF!,#REF!,#REF!,#REF!,AB81,AC81,#REF!)</f>
        <v>1</v>
      </c>
      <c r="N81" s="1">
        <f>AD81+AE81</f>
        <v>140</v>
      </c>
      <c r="O81" s="1">
        <v>0</v>
      </c>
      <c r="P81" s="1">
        <f>AF81</f>
        <v>0</v>
      </c>
      <c r="Q81" s="1">
        <f>AG81</f>
        <v>0</v>
      </c>
      <c r="R81" s="58"/>
      <c r="S81" s="1">
        <f>SUM(T81,U81,W81,X81,Y81,Z81,)</f>
        <v>356</v>
      </c>
      <c r="T81" s="1">
        <f>AK81</f>
        <v>0</v>
      </c>
      <c r="U81" s="1">
        <f>SUM(AM81,AN81,AO81,AP81,AQ81,AR81)</f>
        <v>0</v>
      </c>
      <c r="V81" s="1">
        <f>COUNT(AM81,AN81,AO81,AP81,AQ81,AR81)</f>
        <v>0</v>
      </c>
      <c r="W81" s="1">
        <v>0</v>
      </c>
      <c r="X81" s="1">
        <f>AJ81</f>
        <v>250</v>
      </c>
      <c r="Y81" s="1">
        <v>0</v>
      </c>
      <c r="Z81" s="1">
        <f>AL81</f>
        <v>106</v>
      </c>
      <c r="AA81" s="58"/>
      <c r="AB81" s="1">
        <v>60</v>
      </c>
      <c r="AC81" s="1"/>
      <c r="AD81" s="1"/>
      <c r="AE81" s="1">
        <v>140</v>
      </c>
      <c r="AF81" s="1"/>
      <c r="AG81" s="1"/>
      <c r="AH81" s="1"/>
      <c r="AI81" s="24"/>
      <c r="AJ81" s="26">
        <v>250</v>
      </c>
      <c r="AK81" s="26"/>
      <c r="AL81" s="26">
        <v>106</v>
      </c>
      <c r="AM81" s="26"/>
      <c r="AN81" s="26"/>
      <c r="AO81" s="26"/>
      <c r="AP81" s="26"/>
      <c r="AQ81" s="26"/>
      <c r="AR81" s="26"/>
    </row>
    <row r="82" spans="1:44" hidden="1" x14ac:dyDescent="0.35">
      <c r="A82" s="1" t="s">
        <v>2745</v>
      </c>
      <c r="B82" s="1" t="s">
        <v>36</v>
      </c>
      <c r="C82" s="1" t="s">
        <v>683</v>
      </c>
      <c r="D82" s="1" t="s">
        <v>53</v>
      </c>
      <c r="E82" s="1" t="s">
        <v>54</v>
      </c>
      <c r="F82" s="1">
        <v>999914801</v>
      </c>
      <c r="G82" s="3">
        <f>(J82+S82-H82)</f>
        <v>420</v>
      </c>
      <c r="H82" s="3"/>
      <c r="I82" s="58"/>
      <c r="J82" s="1">
        <f>K82+L82+N82+O82+P82+Q82</f>
        <v>335</v>
      </c>
      <c r="K82" s="1">
        <f>AH82</f>
        <v>75</v>
      </c>
      <c r="L82" s="1">
        <f>SUM(AB82,AC82)</f>
        <v>0</v>
      </c>
      <c r="M82" s="1">
        <f>COUNT(#REF!,#REF!,#REF!,#REF!,#REF!,#REF!,#REF!,#REF!,#REF!,AB82,AC82,#REF!)</f>
        <v>0</v>
      </c>
      <c r="N82" s="1">
        <f>AD82+AE82</f>
        <v>71</v>
      </c>
      <c r="O82" s="1">
        <v>0</v>
      </c>
      <c r="P82" s="1">
        <f>AF82</f>
        <v>90</v>
      </c>
      <c r="Q82" s="1">
        <f>AG82</f>
        <v>99</v>
      </c>
      <c r="R82" s="58"/>
      <c r="S82" s="1">
        <f>SUM(T82,U82,W82,X82,Y82,Z82,)</f>
        <v>85</v>
      </c>
      <c r="T82" s="1">
        <f>AK82</f>
        <v>0</v>
      </c>
      <c r="U82" s="1">
        <f>SUM(AM82,AN82,AO82,AP82,AQ82,AR82)</f>
        <v>0</v>
      </c>
      <c r="V82" s="1">
        <f>COUNT(AM82,AN82,AO82,AP82,AQ82,AR82)</f>
        <v>0</v>
      </c>
      <c r="W82" s="1">
        <v>0</v>
      </c>
      <c r="X82" s="1">
        <f>AJ82</f>
        <v>0</v>
      </c>
      <c r="Y82" s="1">
        <v>0</v>
      </c>
      <c r="Z82" s="1">
        <f>AL82</f>
        <v>85</v>
      </c>
      <c r="AA82" s="58"/>
      <c r="AB82" s="1"/>
      <c r="AC82" s="1"/>
      <c r="AD82" s="1">
        <v>71</v>
      </c>
      <c r="AE82" s="1"/>
      <c r="AF82" s="1">
        <v>90</v>
      </c>
      <c r="AG82" s="1">
        <v>99</v>
      </c>
      <c r="AH82" s="1">
        <v>75</v>
      </c>
      <c r="AI82" s="24"/>
      <c r="AJ82" s="26"/>
      <c r="AK82" s="26"/>
      <c r="AL82" s="26">
        <v>85</v>
      </c>
      <c r="AM82" s="26"/>
      <c r="AN82" s="26"/>
      <c r="AO82" s="26"/>
      <c r="AP82" s="26"/>
      <c r="AQ82" s="26"/>
      <c r="AR82" s="26"/>
    </row>
    <row r="83" spans="1:44" hidden="1" x14ac:dyDescent="0.35">
      <c r="A83" s="1" t="s">
        <v>2745</v>
      </c>
      <c r="B83" s="1" t="s">
        <v>36</v>
      </c>
      <c r="C83" s="1" t="s">
        <v>609</v>
      </c>
      <c r="D83" s="1" t="s">
        <v>610</v>
      </c>
      <c r="E83" s="1" t="s">
        <v>54</v>
      </c>
      <c r="F83" s="1">
        <v>999905352</v>
      </c>
      <c r="G83" s="3">
        <f>(J83+S83-H83)</f>
        <v>415</v>
      </c>
      <c r="H83" s="3"/>
      <c r="I83" s="58"/>
      <c r="J83" s="1">
        <f>K83+L83+N83+O83+P83+Q83</f>
        <v>302</v>
      </c>
      <c r="K83" s="1">
        <f>AH83</f>
        <v>0</v>
      </c>
      <c r="L83" s="1">
        <f>SUM(AB83,AC83)</f>
        <v>0</v>
      </c>
      <c r="M83" s="1">
        <f>COUNT(#REF!,#REF!,#REF!,#REF!,#REF!,#REF!,#REF!,#REF!,#REF!,AB83,AC83,#REF!)</f>
        <v>0</v>
      </c>
      <c r="N83" s="1">
        <f>AD83+AE83</f>
        <v>105</v>
      </c>
      <c r="O83" s="1">
        <v>0</v>
      </c>
      <c r="P83" s="1">
        <f>AF83</f>
        <v>84</v>
      </c>
      <c r="Q83" s="1">
        <f>AG83</f>
        <v>113</v>
      </c>
      <c r="R83" s="58"/>
      <c r="S83" s="1">
        <f>SUM(T83,U83,W83,X83,Y83,Z83,)</f>
        <v>113</v>
      </c>
      <c r="T83" s="1">
        <f>AK83</f>
        <v>0</v>
      </c>
      <c r="U83" s="1">
        <f>SUM(AM83,AN83,AO83,AP83,AQ83,AR83)</f>
        <v>0</v>
      </c>
      <c r="V83" s="1">
        <f>COUNT(AM83,AN83,AO83,AP83,AQ83,AR83)</f>
        <v>0</v>
      </c>
      <c r="W83" s="1">
        <v>0</v>
      </c>
      <c r="X83" s="1">
        <f>AJ83</f>
        <v>0</v>
      </c>
      <c r="Y83" s="1">
        <v>0</v>
      </c>
      <c r="Z83" s="1">
        <f>AL83</f>
        <v>113</v>
      </c>
      <c r="AA83" s="58"/>
      <c r="AB83" s="1"/>
      <c r="AC83" s="1"/>
      <c r="AD83" s="1"/>
      <c r="AE83" s="1">
        <v>105</v>
      </c>
      <c r="AF83" s="1">
        <v>84</v>
      </c>
      <c r="AG83" s="1">
        <v>113</v>
      </c>
      <c r="AH83" s="1"/>
      <c r="AI83" s="24"/>
      <c r="AJ83" s="26"/>
      <c r="AK83" s="26"/>
      <c r="AL83" s="26">
        <v>113</v>
      </c>
      <c r="AM83" s="26"/>
      <c r="AN83" s="26"/>
      <c r="AO83" s="26"/>
      <c r="AP83" s="26"/>
      <c r="AQ83" s="26"/>
      <c r="AR83" s="26"/>
    </row>
    <row r="84" spans="1:44" hidden="1" x14ac:dyDescent="0.35">
      <c r="A84" s="1" t="s">
        <v>2745</v>
      </c>
      <c r="B84" s="26" t="s">
        <v>36</v>
      </c>
      <c r="C84" s="26" t="s">
        <v>730</v>
      </c>
      <c r="D84" s="26" t="s">
        <v>1904</v>
      </c>
      <c r="E84" s="26" t="s">
        <v>54</v>
      </c>
      <c r="F84" s="26">
        <v>999924921</v>
      </c>
      <c r="G84" s="3">
        <f>(J84+S84-H84)</f>
        <v>413</v>
      </c>
      <c r="H84" s="26"/>
      <c r="I84" s="24"/>
      <c r="J84" s="1">
        <f>K84+L84+N84+O84+P84+Q84</f>
        <v>368</v>
      </c>
      <c r="K84" s="1">
        <f>AH84</f>
        <v>100</v>
      </c>
      <c r="L84" s="1">
        <f>SUM(AB84,AC84)</f>
        <v>0</v>
      </c>
      <c r="M84" s="1">
        <f>COUNT(#REF!,#REF!,#REF!,#REF!,#REF!,#REF!,#REF!,#REF!,#REF!,AB84,AC84,#REF!)</f>
        <v>0</v>
      </c>
      <c r="N84" s="1">
        <f>AD84+AE84</f>
        <v>67</v>
      </c>
      <c r="O84" s="1">
        <v>0</v>
      </c>
      <c r="P84" s="1">
        <f>AF84</f>
        <v>51</v>
      </c>
      <c r="Q84" s="1">
        <f>AG84</f>
        <v>150</v>
      </c>
      <c r="R84" s="24"/>
      <c r="S84" s="1">
        <f>SUM(T84,U84,W84,X84,Y84,Z84,)</f>
        <v>45</v>
      </c>
      <c r="T84" s="1">
        <f>AK84</f>
        <v>0</v>
      </c>
      <c r="U84" s="1">
        <f>SUM(AM84,AN84,AO84,AP84,AQ84,AR84)</f>
        <v>45</v>
      </c>
      <c r="V84" s="1">
        <f>COUNT(AM84,AN84,AO84,AP84,AQ84,AR84)</f>
        <v>1</v>
      </c>
      <c r="W84" s="1">
        <v>0</v>
      </c>
      <c r="X84" s="1">
        <f>AJ84</f>
        <v>0</v>
      </c>
      <c r="Y84" s="1">
        <v>0</v>
      </c>
      <c r="Z84" s="1">
        <f>AL84</f>
        <v>0</v>
      </c>
      <c r="AA84" s="24"/>
      <c r="AB84" s="1"/>
      <c r="AC84" s="1"/>
      <c r="AD84" s="1">
        <v>67</v>
      </c>
      <c r="AE84" s="1"/>
      <c r="AF84" s="1">
        <v>51</v>
      </c>
      <c r="AG84" s="1">
        <v>150</v>
      </c>
      <c r="AH84" s="1">
        <v>100</v>
      </c>
      <c r="AI84" s="24"/>
      <c r="AJ84" s="26"/>
      <c r="AK84" s="26"/>
      <c r="AL84" s="26"/>
      <c r="AM84" s="26"/>
      <c r="AN84" s="26"/>
      <c r="AO84" s="26"/>
      <c r="AP84" s="26"/>
      <c r="AQ84" s="26">
        <v>45</v>
      </c>
      <c r="AR84" s="26"/>
    </row>
    <row r="85" spans="1:44" hidden="1" x14ac:dyDescent="0.35">
      <c r="A85" s="1" t="s">
        <v>2745</v>
      </c>
      <c r="B85" s="1" t="s">
        <v>36</v>
      </c>
      <c r="C85" s="59" t="s">
        <v>2763</v>
      </c>
      <c r="D85" s="59" t="s">
        <v>376</v>
      </c>
      <c r="E85" s="59" t="s">
        <v>54</v>
      </c>
      <c r="F85" s="59">
        <v>999899298</v>
      </c>
      <c r="G85" s="3">
        <f>(J85+S85-H85)</f>
        <v>389</v>
      </c>
      <c r="H85" s="3"/>
      <c r="I85" s="58"/>
      <c r="J85" s="1">
        <f>K85+L85+N85+O85+P85+Q85</f>
        <v>389</v>
      </c>
      <c r="K85" s="1">
        <f>AH85</f>
        <v>56</v>
      </c>
      <c r="L85" s="1">
        <f>SUM(AB85,AC85)</f>
        <v>45</v>
      </c>
      <c r="M85" s="1">
        <f>COUNT(#REF!,#REF!,#REF!,#REF!,#REF!,#REF!,#REF!,#REF!,#REF!,AB85,AC85,#REF!)</f>
        <v>1</v>
      </c>
      <c r="N85" s="1">
        <f>AD85+AE85</f>
        <v>105</v>
      </c>
      <c r="O85" s="1">
        <v>0</v>
      </c>
      <c r="P85" s="1">
        <f>AF85</f>
        <v>90</v>
      </c>
      <c r="Q85" s="1">
        <f>AG85</f>
        <v>93</v>
      </c>
      <c r="R85" s="58"/>
      <c r="S85" s="1">
        <f>SUM(T85,U85,W85,X85,Y85,Z85,)</f>
        <v>0</v>
      </c>
      <c r="T85" s="1">
        <f>AK85</f>
        <v>0</v>
      </c>
      <c r="U85" s="1">
        <f>SUM(AM85,AN85,AO85,AP85,AQ85,AR85)</f>
        <v>0</v>
      </c>
      <c r="V85" s="1">
        <f>COUNT(AM85,AN85,AO85,AP85,AQ85,AR85)</f>
        <v>0</v>
      </c>
      <c r="W85" s="1">
        <v>0</v>
      </c>
      <c r="X85" s="1">
        <f>AJ85</f>
        <v>0</v>
      </c>
      <c r="Y85" s="1">
        <v>0</v>
      </c>
      <c r="Z85" s="1">
        <f>AL85</f>
        <v>0</v>
      </c>
      <c r="AA85" s="58"/>
      <c r="AB85" s="1">
        <v>45</v>
      </c>
      <c r="AC85" s="1"/>
      <c r="AD85" s="1"/>
      <c r="AE85" s="1">
        <v>105</v>
      </c>
      <c r="AF85" s="1">
        <v>90</v>
      </c>
      <c r="AG85" s="1">
        <v>93</v>
      </c>
      <c r="AH85" s="1">
        <v>56</v>
      </c>
      <c r="AI85" s="24"/>
      <c r="AJ85" s="26"/>
      <c r="AK85" s="26"/>
      <c r="AL85" s="26"/>
      <c r="AM85" s="26"/>
      <c r="AN85" s="26"/>
      <c r="AO85" s="26"/>
      <c r="AP85" s="26"/>
      <c r="AQ85" s="26"/>
      <c r="AR85" s="26"/>
    </row>
    <row r="86" spans="1:44" hidden="1" x14ac:dyDescent="0.35">
      <c r="A86" s="1" t="s">
        <v>2745</v>
      </c>
      <c r="B86" s="1" t="s">
        <v>36</v>
      </c>
      <c r="C86" s="1" t="s">
        <v>2758</v>
      </c>
      <c r="D86" s="1" t="s">
        <v>1252</v>
      </c>
      <c r="E86" s="1" t="s">
        <v>54</v>
      </c>
      <c r="F86" s="1">
        <v>999905064</v>
      </c>
      <c r="G86" s="3">
        <f>(J86+S86-H86)</f>
        <v>352</v>
      </c>
      <c r="H86" s="3"/>
      <c r="I86" s="58"/>
      <c r="J86" s="1">
        <f>K86+L86+N86+O86+P86+Q86</f>
        <v>253</v>
      </c>
      <c r="K86" s="1">
        <f>AH86</f>
        <v>0</v>
      </c>
      <c r="L86" s="1">
        <f>SUM(AB86,AC86)</f>
        <v>0</v>
      </c>
      <c r="M86" s="1">
        <f>COUNT(#REF!,#REF!,#REF!,#REF!,#REF!,#REF!,#REF!,#REF!,#REF!,AB86,AC86,#REF!)</f>
        <v>0</v>
      </c>
      <c r="N86" s="1">
        <f>AD86+AE86</f>
        <v>79</v>
      </c>
      <c r="O86" s="1">
        <v>0</v>
      </c>
      <c r="P86" s="1">
        <f>AF86</f>
        <v>68</v>
      </c>
      <c r="Q86" s="1">
        <f>AG86</f>
        <v>106</v>
      </c>
      <c r="R86" s="58"/>
      <c r="S86" s="1">
        <f>SUM(T86,U86,W86,X86,Y86,Z86,)</f>
        <v>99</v>
      </c>
      <c r="T86" s="1">
        <f>AK86</f>
        <v>0</v>
      </c>
      <c r="U86" s="1">
        <f>SUM(AM86,AN86,AO86,AP86,AQ86,AR86)</f>
        <v>0</v>
      </c>
      <c r="V86" s="1">
        <f>COUNT(AM86,AN86,AO86,AP86,AQ86,AR86)</f>
        <v>0</v>
      </c>
      <c r="W86" s="1">
        <v>0</v>
      </c>
      <c r="X86" s="1">
        <f>AJ86</f>
        <v>0</v>
      </c>
      <c r="Y86" s="1">
        <v>0</v>
      </c>
      <c r="Z86" s="1">
        <f>AL86</f>
        <v>99</v>
      </c>
      <c r="AA86" s="58"/>
      <c r="AB86" s="1"/>
      <c r="AC86" s="1"/>
      <c r="AD86" s="1">
        <v>79</v>
      </c>
      <c r="AE86" s="1"/>
      <c r="AF86" s="1">
        <v>68</v>
      </c>
      <c r="AG86" s="1">
        <v>106</v>
      </c>
      <c r="AH86" s="1"/>
      <c r="AI86" s="24"/>
      <c r="AJ86" s="26"/>
      <c r="AK86" s="26"/>
      <c r="AL86" s="26">
        <v>99</v>
      </c>
      <c r="AM86" s="26"/>
      <c r="AN86" s="26"/>
      <c r="AO86" s="26"/>
      <c r="AP86" s="26"/>
      <c r="AQ86" s="26"/>
      <c r="AR86" s="26"/>
    </row>
    <row r="87" spans="1:44" hidden="1" x14ac:dyDescent="0.35">
      <c r="A87" s="1" t="s">
        <v>2745</v>
      </c>
      <c r="B87" s="1" t="s">
        <v>36</v>
      </c>
      <c r="C87" s="1" t="s">
        <v>424</v>
      </c>
      <c r="D87" s="1" t="s">
        <v>425</v>
      </c>
      <c r="E87" s="1" t="s">
        <v>54</v>
      </c>
      <c r="F87" s="1">
        <v>999885325</v>
      </c>
      <c r="G87" s="3">
        <f>(J87+S87-H87)</f>
        <v>301</v>
      </c>
      <c r="H87" s="3"/>
      <c r="I87" s="58"/>
      <c r="J87" s="1">
        <f>K87+L87+N87+O87+P87+Q87</f>
        <v>207</v>
      </c>
      <c r="K87" s="1">
        <f>AH87</f>
        <v>0</v>
      </c>
      <c r="L87" s="1">
        <f>SUM(AB87,AC87)</f>
        <v>0</v>
      </c>
      <c r="M87" s="1">
        <f>COUNT(#REF!,#REF!,#REF!,#REF!,#REF!,#REF!,#REF!,#REF!,#REF!,AB87,AC87,#REF!)</f>
        <v>0</v>
      </c>
      <c r="N87" s="1">
        <f>AD87+AE87</f>
        <v>71</v>
      </c>
      <c r="O87" s="1">
        <v>0</v>
      </c>
      <c r="P87" s="1">
        <f>AF87</f>
        <v>72</v>
      </c>
      <c r="Q87" s="1">
        <f>AG87</f>
        <v>64</v>
      </c>
      <c r="R87" s="58"/>
      <c r="S87" s="1">
        <f>SUM(T87,U87,W87,X87,Y87,Z87,)</f>
        <v>94</v>
      </c>
      <c r="T87" s="1">
        <f>AK87</f>
        <v>0</v>
      </c>
      <c r="U87" s="1">
        <f>SUM(AM87,AN87,AO87,AP87,AQ87,AR87)</f>
        <v>30</v>
      </c>
      <c r="V87" s="1">
        <f>COUNT(AM87,AN87,AO87,AP87,AQ87,AR87)</f>
        <v>1</v>
      </c>
      <c r="W87" s="1">
        <v>0</v>
      </c>
      <c r="X87" s="1">
        <f>AJ87</f>
        <v>0</v>
      </c>
      <c r="Y87" s="1">
        <v>0</v>
      </c>
      <c r="Z87" s="1">
        <f>AL87</f>
        <v>64</v>
      </c>
      <c r="AA87" s="58"/>
      <c r="AB87" s="1"/>
      <c r="AC87" s="1"/>
      <c r="AD87" s="1"/>
      <c r="AE87" s="1">
        <v>71</v>
      </c>
      <c r="AF87" s="1">
        <v>72</v>
      </c>
      <c r="AG87" s="1">
        <v>64</v>
      </c>
      <c r="AH87" s="1"/>
      <c r="AI87" s="24"/>
      <c r="AJ87" s="26"/>
      <c r="AK87" s="26"/>
      <c r="AL87" s="26">
        <v>64</v>
      </c>
      <c r="AM87" s="26"/>
      <c r="AN87" s="26">
        <v>30</v>
      </c>
      <c r="AO87" s="26"/>
      <c r="AP87" s="26"/>
      <c r="AQ87" s="26"/>
      <c r="AR87" s="26"/>
    </row>
    <row r="88" spans="1:44" hidden="1" x14ac:dyDescent="0.35">
      <c r="A88" s="1" t="s">
        <v>2745</v>
      </c>
      <c r="B88" s="1" t="s">
        <v>36</v>
      </c>
      <c r="C88" s="1" t="s">
        <v>798</v>
      </c>
      <c r="D88" s="1" t="s">
        <v>799</v>
      </c>
      <c r="E88" s="1" t="s">
        <v>54</v>
      </c>
      <c r="F88" s="1">
        <v>999914467</v>
      </c>
      <c r="G88" s="3">
        <f>(J88+S88-H88)</f>
        <v>214</v>
      </c>
      <c r="H88" s="3"/>
      <c r="I88" s="58"/>
      <c r="J88" s="1">
        <f>K88+L88+N88+O88+P88+Q88</f>
        <v>194</v>
      </c>
      <c r="K88" s="1">
        <f>AH88</f>
        <v>0</v>
      </c>
      <c r="L88" s="1">
        <f>SUM(AB88,AC88)</f>
        <v>30</v>
      </c>
      <c r="M88" s="1">
        <f>COUNT(#REF!,#REF!,#REF!,#REF!,#REF!,#REF!,#REF!,#REF!,#REF!,AB88,AC88,#REF!)</f>
        <v>1</v>
      </c>
      <c r="N88" s="1">
        <f>AD88+AE88</f>
        <v>79</v>
      </c>
      <c r="O88" s="1">
        <v>0</v>
      </c>
      <c r="P88" s="1">
        <f>AF88</f>
        <v>0</v>
      </c>
      <c r="Q88" s="1">
        <f>AG88</f>
        <v>85</v>
      </c>
      <c r="R88" s="58"/>
      <c r="S88" s="1">
        <f>SUM(T88,U88,W88,X88,Y88,Z88,)</f>
        <v>20</v>
      </c>
      <c r="T88" s="1">
        <f>AK88</f>
        <v>20</v>
      </c>
      <c r="U88" s="1">
        <f>SUM(AM88,AN88,AO88,AP88,AQ88,AR88)</f>
        <v>0</v>
      </c>
      <c r="V88" s="1">
        <f>COUNT(AM88,AN88,AO88,AP88,AQ88,AR88)</f>
        <v>0</v>
      </c>
      <c r="W88" s="1">
        <v>0</v>
      </c>
      <c r="X88" s="1">
        <f>AJ88</f>
        <v>0</v>
      </c>
      <c r="Y88" s="1">
        <v>0</v>
      </c>
      <c r="Z88" s="1">
        <f>AL88</f>
        <v>0</v>
      </c>
      <c r="AA88" s="58"/>
      <c r="AB88" s="1"/>
      <c r="AC88" s="1">
        <v>30</v>
      </c>
      <c r="AD88" s="1"/>
      <c r="AE88" s="1">
        <v>79</v>
      </c>
      <c r="AF88" s="1"/>
      <c r="AG88" s="1">
        <v>85</v>
      </c>
      <c r="AH88" s="1"/>
      <c r="AI88" s="24"/>
      <c r="AJ88" s="26"/>
      <c r="AK88" s="26">
        <v>20</v>
      </c>
      <c r="AL88" s="26"/>
      <c r="AM88" s="26"/>
      <c r="AN88" s="26"/>
      <c r="AO88" s="26"/>
      <c r="AP88" s="26"/>
      <c r="AQ88" s="26"/>
      <c r="AR88" s="26"/>
    </row>
    <row r="89" spans="1:44" hidden="1" x14ac:dyDescent="0.35">
      <c r="A89" s="1" t="s">
        <v>2745</v>
      </c>
      <c r="B89" s="1" t="s">
        <v>36</v>
      </c>
      <c r="C89" s="1" t="s">
        <v>2764</v>
      </c>
      <c r="D89" s="1" t="s">
        <v>183</v>
      </c>
      <c r="E89" s="1" t="s">
        <v>54</v>
      </c>
      <c r="F89" s="1">
        <v>999899250</v>
      </c>
      <c r="G89" s="3">
        <f>(J89+S89-H89)</f>
        <v>209</v>
      </c>
      <c r="H89" s="3"/>
      <c r="I89" s="58"/>
      <c r="J89" s="1">
        <f>K89+L89+N89+O89+P89+Q89</f>
        <v>209</v>
      </c>
      <c r="K89" s="1">
        <f>AH89</f>
        <v>0</v>
      </c>
      <c r="L89" s="1">
        <f>SUM(AB89,AC89)</f>
        <v>0</v>
      </c>
      <c r="M89" s="1">
        <f>COUNT(#REF!,#REF!,#REF!,#REF!,#REF!,#REF!,#REF!,#REF!,#REF!,AB89,AC89,#REF!)</f>
        <v>0</v>
      </c>
      <c r="N89" s="1">
        <f>AD89+AE89</f>
        <v>67</v>
      </c>
      <c r="O89" s="1">
        <v>0</v>
      </c>
      <c r="P89" s="1">
        <f>AF89</f>
        <v>78</v>
      </c>
      <c r="Q89" s="1">
        <f>AG89</f>
        <v>64</v>
      </c>
      <c r="R89" s="58"/>
      <c r="S89" s="1">
        <f>SUM(T89,U89,W89,X89,Y89,Z89,)</f>
        <v>0</v>
      </c>
      <c r="T89" s="1">
        <f>AK89</f>
        <v>0</v>
      </c>
      <c r="U89" s="1">
        <f>SUM(AM89,AN89,AO89,AP89,AQ89,AR89)</f>
        <v>0</v>
      </c>
      <c r="V89" s="1">
        <f>COUNT(AM89,AN89,AO89,AP89,AQ89,AR89)</f>
        <v>0</v>
      </c>
      <c r="W89" s="1">
        <v>0</v>
      </c>
      <c r="X89" s="1">
        <f>AJ89</f>
        <v>0</v>
      </c>
      <c r="Y89" s="1">
        <v>0</v>
      </c>
      <c r="Z89" s="1">
        <f>AL89</f>
        <v>0</v>
      </c>
      <c r="AA89" s="58"/>
      <c r="AB89" s="1"/>
      <c r="AC89" s="1"/>
      <c r="AD89" s="1"/>
      <c r="AE89" s="1">
        <v>67</v>
      </c>
      <c r="AF89" s="1">
        <v>78</v>
      </c>
      <c r="AG89" s="1">
        <v>64</v>
      </c>
      <c r="AH89" s="1"/>
      <c r="AI89" s="24"/>
      <c r="AJ89" s="26"/>
      <c r="AK89" s="26"/>
      <c r="AL89" s="26"/>
      <c r="AM89" s="26"/>
      <c r="AN89" s="26"/>
      <c r="AO89" s="26"/>
      <c r="AP89" s="26"/>
      <c r="AQ89" s="26"/>
      <c r="AR89" s="26"/>
    </row>
    <row r="90" spans="1:44" hidden="1" x14ac:dyDescent="0.35">
      <c r="A90" s="1" t="s">
        <v>2745</v>
      </c>
      <c r="B90" s="1" t="s">
        <v>36</v>
      </c>
      <c r="C90" s="1" t="s">
        <v>525</v>
      </c>
      <c r="D90" s="1" t="s">
        <v>526</v>
      </c>
      <c r="E90" s="1" t="s">
        <v>54</v>
      </c>
      <c r="F90" s="1">
        <v>999896589</v>
      </c>
      <c r="G90" s="3">
        <f>(J90+S90-H90)</f>
        <v>192</v>
      </c>
      <c r="H90" s="1"/>
      <c r="I90" s="58"/>
      <c r="J90" s="1">
        <f>K90+L90+N90+O90+P90+Q90</f>
        <v>192</v>
      </c>
      <c r="K90" s="1">
        <f>AH90</f>
        <v>0</v>
      </c>
      <c r="L90" s="1">
        <f>SUM(AB90,AC90)</f>
        <v>0</v>
      </c>
      <c r="M90" s="1">
        <f>COUNT(#REF!,#REF!,#REF!,#REF!,#REF!,#REF!,#REF!,#REF!,#REF!,AB90,AC90,#REF!)</f>
        <v>0</v>
      </c>
      <c r="N90" s="1">
        <f>AD90+AE90</f>
        <v>79</v>
      </c>
      <c r="O90" s="1">
        <v>0</v>
      </c>
      <c r="P90" s="1">
        <f>AF90</f>
        <v>0</v>
      </c>
      <c r="Q90" s="1">
        <f>AG90</f>
        <v>113</v>
      </c>
      <c r="R90" s="58"/>
      <c r="S90" s="1">
        <f>SUM(T90,U90,W90,X90,Y90,Z90,)</f>
        <v>0</v>
      </c>
      <c r="T90" s="1">
        <f>AK90</f>
        <v>0</v>
      </c>
      <c r="U90" s="1">
        <f>SUM(AM90,AN90,AO90,AP90,AQ90,AR90)</f>
        <v>0</v>
      </c>
      <c r="V90" s="1">
        <f>COUNT(AM90,AN90,AO90,AP90,AQ90,AR90)</f>
        <v>0</v>
      </c>
      <c r="W90" s="1">
        <v>0</v>
      </c>
      <c r="X90" s="1">
        <f>AJ90</f>
        <v>0</v>
      </c>
      <c r="Y90" s="1">
        <v>0</v>
      </c>
      <c r="Z90" s="1">
        <f>AL90</f>
        <v>0</v>
      </c>
      <c r="AA90" s="58"/>
      <c r="AB90" s="1"/>
      <c r="AC90" s="1"/>
      <c r="AD90" s="1">
        <v>79</v>
      </c>
      <c r="AE90" s="1"/>
      <c r="AF90" s="1"/>
      <c r="AG90" s="1">
        <v>113</v>
      </c>
      <c r="AH90" s="1"/>
      <c r="AI90" s="24"/>
      <c r="AJ90" s="26"/>
      <c r="AK90" s="26"/>
      <c r="AL90" s="26"/>
      <c r="AM90" s="26"/>
      <c r="AN90" s="26"/>
      <c r="AO90" s="26"/>
      <c r="AP90" s="26"/>
      <c r="AQ90" s="26"/>
      <c r="AR90" s="26"/>
    </row>
    <row r="91" spans="1:44" hidden="1" x14ac:dyDescent="0.35">
      <c r="A91" s="1" t="s">
        <v>2745</v>
      </c>
      <c r="B91" s="1" t="s">
        <v>36</v>
      </c>
      <c r="C91" s="1" t="s">
        <v>2748</v>
      </c>
      <c r="D91" s="1" t="s">
        <v>1252</v>
      </c>
      <c r="E91" s="1" t="s">
        <v>54</v>
      </c>
      <c r="F91" s="1">
        <v>999892267</v>
      </c>
      <c r="G91" s="3">
        <f>(J91+S91-H91)</f>
        <v>178</v>
      </c>
      <c r="H91" s="1"/>
      <c r="I91" s="58"/>
      <c r="J91" s="1">
        <f>K91+L91+N91+O91+P91+Q91</f>
        <v>178</v>
      </c>
      <c r="K91" s="1">
        <f>AH91</f>
        <v>0</v>
      </c>
      <c r="L91" s="1">
        <f>SUM(AB91,AC91)</f>
        <v>0</v>
      </c>
      <c r="M91" s="1">
        <f>COUNT(#REF!,#REF!,#REF!,#REF!,#REF!,#REF!,#REF!,#REF!,#REF!,AB91,AC91,#REF!)</f>
        <v>0</v>
      </c>
      <c r="N91" s="1">
        <f>AD91+AE91</f>
        <v>63</v>
      </c>
      <c r="O91" s="1">
        <v>0</v>
      </c>
      <c r="P91" s="1">
        <f>AF91</f>
        <v>51</v>
      </c>
      <c r="Q91" s="1">
        <f>AG91</f>
        <v>64</v>
      </c>
      <c r="R91" s="58"/>
      <c r="S91" s="1">
        <f>SUM(T91,U91,W91,X91,Y91,Z91,)</f>
        <v>0</v>
      </c>
      <c r="T91" s="1">
        <f>AK91</f>
        <v>0</v>
      </c>
      <c r="U91" s="1">
        <f>SUM(AM91,AN91,AO91,AP91,AQ91,AR91)</f>
        <v>0</v>
      </c>
      <c r="V91" s="1">
        <f>COUNT(AM91,AN91,AO91,AP91,AQ91,AR91)</f>
        <v>0</v>
      </c>
      <c r="W91" s="1">
        <v>0</v>
      </c>
      <c r="X91" s="1">
        <f>AJ91</f>
        <v>0</v>
      </c>
      <c r="Y91" s="1">
        <v>0</v>
      </c>
      <c r="Z91" s="1">
        <f>AL91</f>
        <v>0</v>
      </c>
      <c r="AA91" s="58"/>
      <c r="AB91" s="1"/>
      <c r="AC91" s="1"/>
      <c r="AD91" s="1">
        <v>63</v>
      </c>
      <c r="AE91" s="1"/>
      <c r="AF91" s="1">
        <v>51</v>
      </c>
      <c r="AG91" s="1">
        <v>64</v>
      </c>
      <c r="AH91" s="1"/>
      <c r="AI91" s="24"/>
      <c r="AJ91" s="26"/>
      <c r="AK91" s="26"/>
      <c r="AL91" s="26"/>
      <c r="AM91" s="26"/>
      <c r="AN91" s="26"/>
      <c r="AO91" s="26"/>
      <c r="AP91" s="26"/>
      <c r="AQ91" s="26"/>
      <c r="AR91" s="26"/>
    </row>
    <row r="92" spans="1:44" hidden="1" x14ac:dyDescent="0.35">
      <c r="A92" s="26" t="s">
        <v>2745</v>
      </c>
      <c r="B92" s="26" t="s">
        <v>36</v>
      </c>
      <c r="C92" s="28" t="s">
        <v>2791</v>
      </c>
      <c r="D92" s="28" t="s">
        <v>2792</v>
      </c>
      <c r="E92" s="26" t="s">
        <v>54</v>
      </c>
      <c r="F92" s="26">
        <v>999914369</v>
      </c>
      <c r="G92" s="3">
        <f>(J92+S92-H92)</f>
        <v>120</v>
      </c>
      <c r="H92" s="26"/>
      <c r="I92" s="44"/>
      <c r="J92" s="1">
        <f>K92+L92+N92+O92+P92+Q92</f>
        <v>120</v>
      </c>
      <c r="K92" s="1">
        <f>AH92</f>
        <v>56</v>
      </c>
      <c r="L92" s="1">
        <f>SUM(AB92,AC92)</f>
        <v>0</v>
      </c>
      <c r="M92" s="1">
        <f>COUNT(#REF!,#REF!,#REF!,#REF!,#REF!,#REF!,#REF!,#REF!,#REF!,AB92,AC92,#REF!)</f>
        <v>0</v>
      </c>
      <c r="N92" s="1">
        <f>AD92+AE92</f>
        <v>0</v>
      </c>
      <c r="O92" s="1">
        <v>0</v>
      </c>
      <c r="P92" s="1">
        <f>AF92</f>
        <v>0</v>
      </c>
      <c r="Q92" s="1">
        <f>AG92</f>
        <v>64</v>
      </c>
      <c r="R92" s="44"/>
      <c r="S92" s="1">
        <f>SUM(T92,U92,W92,X92,Y92,Z92,)</f>
        <v>0</v>
      </c>
      <c r="T92" s="1">
        <f>AK92</f>
        <v>0</v>
      </c>
      <c r="U92" s="1">
        <f>SUM(AM92,AN92,AO92,AP92,AQ92,AR92)</f>
        <v>0</v>
      </c>
      <c r="V92" s="1">
        <f>COUNT(AM92,AN92,AO92,AP92,AQ92,AR92)</f>
        <v>0</v>
      </c>
      <c r="W92" s="1">
        <v>0</v>
      </c>
      <c r="X92" s="1">
        <f>AJ92</f>
        <v>0</v>
      </c>
      <c r="Y92" s="1">
        <v>0</v>
      </c>
      <c r="Z92" s="1">
        <f>AL92</f>
        <v>0</v>
      </c>
      <c r="AA92" s="44"/>
      <c r="AB92" s="26"/>
      <c r="AC92" s="26"/>
      <c r="AD92" s="26"/>
      <c r="AE92" s="26"/>
      <c r="AF92" s="26"/>
      <c r="AG92" s="26">
        <v>64</v>
      </c>
      <c r="AH92" s="1">
        <v>56</v>
      </c>
      <c r="AI92" s="24"/>
      <c r="AJ92" s="26"/>
      <c r="AK92" s="26"/>
      <c r="AL92" s="26"/>
      <c r="AM92" s="26"/>
      <c r="AN92" s="26"/>
      <c r="AO92" s="26"/>
      <c r="AP92" s="26"/>
      <c r="AQ92" s="26"/>
      <c r="AR92" s="26"/>
    </row>
    <row r="93" spans="1:44" hidden="1" x14ac:dyDescent="0.35">
      <c r="A93" s="1" t="s">
        <v>2745</v>
      </c>
      <c r="B93" s="29" t="s">
        <v>36</v>
      </c>
      <c r="C93" s="29" t="s">
        <v>2778</v>
      </c>
      <c r="D93" s="29" t="s">
        <v>2779</v>
      </c>
      <c r="E93" s="29" t="s">
        <v>54</v>
      </c>
      <c r="F93" s="29">
        <v>999907991</v>
      </c>
      <c r="G93" s="3">
        <f>(J93+S93-H93)</f>
        <v>110</v>
      </c>
      <c r="H93" s="3"/>
      <c r="I93" s="58"/>
      <c r="J93" s="1">
        <f>K93+L93+N93+O93+P93+Q93</f>
        <v>110</v>
      </c>
      <c r="K93" s="1">
        <f>AH93</f>
        <v>0</v>
      </c>
      <c r="L93" s="1">
        <f>SUM(AB93,AC93)</f>
        <v>0</v>
      </c>
      <c r="M93" s="1">
        <f>COUNT(#REF!,#REF!,#REF!,#REF!,#REF!,#REF!,#REF!,#REF!,#REF!,AB93,AC93,#REF!)</f>
        <v>0</v>
      </c>
      <c r="N93" s="1">
        <f>AD93+AE93</f>
        <v>59</v>
      </c>
      <c r="O93" s="1">
        <v>0</v>
      </c>
      <c r="P93" s="1">
        <f>AF93</f>
        <v>51</v>
      </c>
      <c r="Q93" s="1">
        <f>AG93</f>
        <v>0</v>
      </c>
      <c r="R93" s="58"/>
      <c r="S93" s="1">
        <f>SUM(T93,U93,W93,X93,Y93,Z93,)</f>
        <v>0</v>
      </c>
      <c r="T93" s="1">
        <f>AK93</f>
        <v>0</v>
      </c>
      <c r="U93" s="1">
        <f>SUM(AM93,AN93,AO93,AP93,AQ93,AR93)</f>
        <v>0</v>
      </c>
      <c r="V93" s="1">
        <f>COUNT(AM93,AN93,AO93,AP93,AQ93,AR93)</f>
        <v>0</v>
      </c>
      <c r="W93" s="1">
        <v>0</v>
      </c>
      <c r="X93" s="1">
        <f>AJ93</f>
        <v>0</v>
      </c>
      <c r="Y93" s="1">
        <v>0</v>
      </c>
      <c r="Z93" s="1">
        <f>AL93</f>
        <v>0</v>
      </c>
      <c r="AA93" s="58"/>
      <c r="AB93" s="1"/>
      <c r="AC93" s="1"/>
      <c r="AD93" s="1"/>
      <c r="AE93" s="1">
        <v>59</v>
      </c>
      <c r="AF93" s="1">
        <v>51</v>
      </c>
      <c r="AG93" s="1"/>
      <c r="AH93" s="1"/>
      <c r="AI93" s="24"/>
      <c r="AJ93" s="26"/>
      <c r="AK93" s="26"/>
      <c r="AL93" s="26"/>
      <c r="AM93" s="26"/>
      <c r="AN93" s="26"/>
      <c r="AO93" s="26"/>
      <c r="AP93" s="26"/>
      <c r="AQ93" s="26"/>
      <c r="AR93" s="26"/>
    </row>
    <row r="94" spans="1:44" hidden="1" x14ac:dyDescent="0.35">
      <c r="A94" s="26" t="s">
        <v>2745</v>
      </c>
      <c r="B94" s="26" t="s">
        <v>36</v>
      </c>
      <c r="C94" s="26" t="s">
        <v>2438</v>
      </c>
      <c r="D94" s="26" t="s">
        <v>2439</v>
      </c>
      <c r="E94" s="26" t="s">
        <v>54</v>
      </c>
      <c r="F94" s="26">
        <v>999927096</v>
      </c>
      <c r="G94" s="3">
        <f>(J94+S94-H94)</f>
        <v>95</v>
      </c>
      <c r="H94" s="3"/>
      <c r="I94" s="58"/>
      <c r="J94" s="1">
        <f>K94+L94+N94+O94+P94+Q94</f>
        <v>95</v>
      </c>
      <c r="K94" s="1">
        <f>AH94</f>
        <v>0</v>
      </c>
      <c r="L94" s="1">
        <f>SUM(AB94,AC94)</f>
        <v>0</v>
      </c>
      <c r="M94" s="1">
        <f>COUNT(#REF!,#REF!,#REF!,#REF!,#REF!,#REF!,#REF!,#REF!,#REF!,AB94,AC94,#REF!)</f>
        <v>0</v>
      </c>
      <c r="N94" s="1">
        <f>AD94+AE94</f>
        <v>44</v>
      </c>
      <c r="O94" s="1">
        <v>0</v>
      </c>
      <c r="P94" s="1">
        <f>AF94</f>
        <v>51</v>
      </c>
      <c r="Q94" s="1">
        <f>AG94</f>
        <v>0</v>
      </c>
      <c r="R94" s="58"/>
      <c r="S94" s="1">
        <f>SUM(T94,U94,W94,X94,Y94,Z94,)</f>
        <v>0</v>
      </c>
      <c r="T94" s="1">
        <f>AK94</f>
        <v>0</v>
      </c>
      <c r="U94" s="1">
        <f>SUM(AM94,AN94,AO94,AP94,AQ94,AR94)</f>
        <v>0</v>
      </c>
      <c r="V94" s="1">
        <f>COUNT(AM94,AN94,AO94,AP94,AQ94,AR94)</f>
        <v>0</v>
      </c>
      <c r="W94" s="1">
        <v>0</v>
      </c>
      <c r="X94" s="1">
        <f>AJ94</f>
        <v>0</v>
      </c>
      <c r="Y94" s="1">
        <v>0</v>
      </c>
      <c r="Z94" s="1">
        <f>AL94</f>
        <v>0</v>
      </c>
      <c r="AA94" s="58"/>
      <c r="AB94" s="1"/>
      <c r="AC94" s="1"/>
      <c r="AD94" s="1"/>
      <c r="AE94" s="1">
        <v>44</v>
      </c>
      <c r="AF94" s="1">
        <v>51</v>
      </c>
      <c r="AG94" s="1"/>
      <c r="AH94" s="1"/>
      <c r="AI94" s="24"/>
      <c r="AJ94" s="26"/>
      <c r="AK94" s="26"/>
      <c r="AL94" s="26"/>
      <c r="AM94" s="26"/>
      <c r="AN94" s="26"/>
      <c r="AO94" s="26"/>
      <c r="AP94" s="26"/>
      <c r="AQ94" s="26"/>
      <c r="AR94" s="26"/>
    </row>
    <row r="95" spans="1:44" hidden="1" x14ac:dyDescent="0.35">
      <c r="A95" s="1" t="s">
        <v>2745</v>
      </c>
      <c r="B95" s="1" t="s">
        <v>36</v>
      </c>
      <c r="C95" s="1" t="s">
        <v>917</v>
      </c>
      <c r="D95" s="1" t="s">
        <v>918</v>
      </c>
      <c r="E95" s="1" t="s">
        <v>54</v>
      </c>
      <c r="F95" s="1">
        <v>999916953</v>
      </c>
      <c r="G95" s="3">
        <f>(J95+S95-H95)</f>
        <v>59</v>
      </c>
      <c r="H95" s="3"/>
      <c r="I95" s="58"/>
      <c r="J95" s="1">
        <f>K95+L95+N95+O95+P95+Q95</f>
        <v>59</v>
      </c>
      <c r="K95" s="1">
        <f>AH95</f>
        <v>0</v>
      </c>
      <c r="L95" s="1">
        <f>SUM(AB95,AC95)</f>
        <v>0</v>
      </c>
      <c r="M95" s="1">
        <f>COUNT(#REF!,#REF!,#REF!,#REF!,#REF!,#REF!,#REF!,#REF!,#REF!,AB95,AC95,#REF!)</f>
        <v>0</v>
      </c>
      <c r="N95" s="1">
        <f>AD95+AE95</f>
        <v>59</v>
      </c>
      <c r="O95" s="1">
        <v>0</v>
      </c>
      <c r="P95" s="1">
        <f>AF95</f>
        <v>0</v>
      </c>
      <c r="Q95" s="1">
        <f>AG95</f>
        <v>0</v>
      </c>
      <c r="R95" s="58"/>
      <c r="S95" s="1">
        <f>SUM(T95,U95,W95,X95,Y95,Z95,)</f>
        <v>0</v>
      </c>
      <c r="T95" s="1">
        <f>AK95</f>
        <v>0</v>
      </c>
      <c r="U95" s="1">
        <f>SUM(AM95,AN95,AO95,AP95,AQ95,AR95)</f>
        <v>0</v>
      </c>
      <c r="V95" s="1">
        <f>COUNT(AM95,AN95,AO95,AP95,AQ95,AR95)</f>
        <v>0</v>
      </c>
      <c r="W95" s="1">
        <v>0</v>
      </c>
      <c r="X95" s="1">
        <f>AJ95</f>
        <v>0</v>
      </c>
      <c r="Y95" s="1">
        <v>0</v>
      </c>
      <c r="Z95" s="1">
        <f>AL95</f>
        <v>0</v>
      </c>
      <c r="AA95" s="58"/>
      <c r="AB95" s="1"/>
      <c r="AC95" s="1"/>
      <c r="AD95" s="1">
        <v>59</v>
      </c>
      <c r="AE95" s="1"/>
      <c r="AF95" s="1"/>
      <c r="AG95" s="1"/>
      <c r="AH95" s="1"/>
      <c r="AI95" s="24"/>
      <c r="AJ95" s="26"/>
      <c r="AK95" s="26"/>
      <c r="AL95" s="26"/>
      <c r="AM95" s="26"/>
      <c r="AN95" s="26"/>
      <c r="AO95" s="26"/>
      <c r="AP95" s="26"/>
      <c r="AQ95" s="26"/>
      <c r="AR95" s="26"/>
    </row>
    <row r="96" spans="1:44" hidden="1" x14ac:dyDescent="0.35">
      <c r="A96" s="1" t="s">
        <v>2745</v>
      </c>
      <c r="B96" s="1" t="s">
        <v>36</v>
      </c>
      <c r="C96" s="26" t="s">
        <v>893</v>
      </c>
      <c r="D96" s="26" t="s">
        <v>2830</v>
      </c>
      <c r="E96" s="1" t="s">
        <v>54</v>
      </c>
      <c r="F96" s="26">
        <v>999916673</v>
      </c>
      <c r="G96" s="3">
        <f>(J96+S96-H96)</f>
        <v>45</v>
      </c>
      <c r="H96" s="26"/>
      <c r="I96" s="44"/>
      <c r="J96" s="1">
        <f>K96+L96+N96+O96+P96+Q96</f>
        <v>0</v>
      </c>
      <c r="K96" s="1">
        <f>AH96</f>
        <v>0</v>
      </c>
      <c r="L96" s="1">
        <f>SUM(AB96,AC96)</f>
        <v>0</v>
      </c>
      <c r="M96" s="1">
        <f>COUNT(#REF!,#REF!,#REF!,#REF!,#REF!,#REF!,#REF!,#REF!,#REF!,AB96,AC96,#REF!)</f>
        <v>0</v>
      </c>
      <c r="N96" s="1">
        <f>AD96+AE96</f>
        <v>0</v>
      </c>
      <c r="O96" s="1">
        <v>0</v>
      </c>
      <c r="P96" s="1">
        <f>AF96</f>
        <v>0</v>
      </c>
      <c r="Q96" s="1">
        <f>AG96</f>
        <v>0</v>
      </c>
      <c r="R96" s="44"/>
      <c r="S96" s="1">
        <f>SUM(T96,U96,W96,X96,Y96,Z96,)</f>
        <v>45</v>
      </c>
      <c r="T96" s="1">
        <f>AK96</f>
        <v>15</v>
      </c>
      <c r="U96" s="1">
        <f>SUM(AM96,AN96,AO96,AP96,AQ96,AR96)</f>
        <v>30</v>
      </c>
      <c r="V96" s="1">
        <f>COUNT(AM96,AN96,AO96,AP96,AQ96,AR96)</f>
        <v>1</v>
      </c>
      <c r="W96" s="1">
        <v>0</v>
      </c>
      <c r="X96" s="1">
        <f>AJ96</f>
        <v>0</v>
      </c>
      <c r="Y96" s="1">
        <v>0</v>
      </c>
      <c r="Z96" s="1">
        <f>AL96</f>
        <v>0</v>
      </c>
      <c r="AA96" s="44"/>
      <c r="AB96" s="26"/>
      <c r="AC96" s="26"/>
      <c r="AD96" s="26"/>
      <c r="AE96" s="26"/>
      <c r="AF96" s="26"/>
      <c r="AG96" s="26"/>
      <c r="AH96" s="26"/>
      <c r="AI96" s="44"/>
      <c r="AJ96" s="26"/>
      <c r="AK96" s="26">
        <v>15</v>
      </c>
      <c r="AL96" s="26"/>
      <c r="AM96" s="26">
        <v>30</v>
      </c>
      <c r="AN96" s="26"/>
      <c r="AO96" s="26"/>
      <c r="AP96" s="26"/>
      <c r="AQ96" s="26"/>
      <c r="AR96" s="26"/>
    </row>
    <row r="97" spans="1:44" hidden="1" x14ac:dyDescent="0.35">
      <c r="A97" s="26" t="s">
        <v>2745</v>
      </c>
      <c r="B97" s="1" t="s">
        <v>36</v>
      </c>
      <c r="C97" s="1" t="s">
        <v>2768</v>
      </c>
      <c r="D97" s="1" t="s">
        <v>1164</v>
      </c>
      <c r="E97" s="1" t="s">
        <v>54</v>
      </c>
      <c r="F97" s="1">
        <v>999919356</v>
      </c>
      <c r="G97" s="3">
        <f>(J97+S97-H97)</f>
        <v>37.5</v>
      </c>
      <c r="H97" s="3">
        <f>J97/2</f>
        <v>37.5</v>
      </c>
      <c r="I97" s="58"/>
      <c r="J97" s="1">
        <f>K97+L97+N97+O97+P97+Q97</f>
        <v>75</v>
      </c>
      <c r="K97" s="1">
        <f>AH97</f>
        <v>0</v>
      </c>
      <c r="L97" s="1">
        <f>SUM(AB97,AC97)</f>
        <v>0</v>
      </c>
      <c r="M97" s="1">
        <f>COUNT(#REF!,#REF!,#REF!,#REF!,#REF!,#REF!,#REF!,#REF!,#REF!,AB97,AC97,#REF!)</f>
        <v>0</v>
      </c>
      <c r="N97" s="1">
        <f>AD97+AE97</f>
        <v>35</v>
      </c>
      <c r="O97" s="1">
        <v>0</v>
      </c>
      <c r="P97" s="1">
        <f>AF97</f>
        <v>40</v>
      </c>
      <c r="Q97" s="1">
        <f>AG97</f>
        <v>0</v>
      </c>
      <c r="R97" s="58"/>
      <c r="S97" s="1">
        <f>SUM(T97,U97,W97,X97,Y97,Z97,)</f>
        <v>0</v>
      </c>
      <c r="T97" s="1">
        <f>AK97</f>
        <v>0</v>
      </c>
      <c r="U97" s="1">
        <f>SUM(AM97,AN97,AO97,AP97,AQ97,AR97)</f>
        <v>0</v>
      </c>
      <c r="V97" s="1">
        <f>COUNT(AM97,AN97,AO97,AP97,AQ97,AR97)</f>
        <v>0</v>
      </c>
      <c r="W97" s="1">
        <v>0</v>
      </c>
      <c r="X97" s="1">
        <f>AJ97</f>
        <v>0</v>
      </c>
      <c r="Y97" s="1">
        <v>0</v>
      </c>
      <c r="Z97" s="1">
        <f>AL97</f>
        <v>0</v>
      </c>
      <c r="AA97" s="58"/>
      <c r="AB97" s="1"/>
      <c r="AC97" s="1"/>
      <c r="AD97" s="1">
        <v>35</v>
      </c>
      <c r="AE97" s="1"/>
      <c r="AF97" s="1">
        <v>40</v>
      </c>
      <c r="AG97" s="1"/>
      <c r="AH97" s="1"/>
      <c r="AI97" s="24"/>
      <c r="AJ97" s="26"/>
      <c r="AK97" s="26"/>
      <c r="AL97" s="26"/>
      <c r="AM97" s="26"/>
      <c r="AN97" s="26"/>
      <c r="AO97" s="26"/>
      <c r="AP97" s="26"/>
      <c r="AQ97" s="26"/>
      <c r="AR97" s="26"/>
    </row>
    <row r="98" spans="1:44" hidden="1" x14ac:dyDescent="0.35">
      <c r="A98" s="1" t="s">
        <v>2745</v>
      </c>
      <c r="B98" s="26" t="s">
        <v>36</v>
      </c>
      <c r="C98" s="26" t="s">
        <v>2781</v>
      </c>
      <c r="D98" s="26" t="s">
        <v>2003</v>
      </c>
      <c r="E98" s="26" t="s">
        <v>54</v>
      </c>
      <c r="F98" s="26">
        <v>999914453</v>
      </c>
      <c r="G98" s="3">
        <f>(J98+S98-H98)</f>
        <v>34</v>
      </c>
      <c r="H98" s="3"/>
      <c r="I98" s="58"/>
      <c r="J98" s="1">
        <f>K98+L98+N98+O98+P98+Q98</f>
        <v>34</v>
      </c>
      <c r="K98" s="1">
        <f>AH98</f>
        <v>0</v>
      </c>
      <c r="L98" s="1">
        <f>SUM(AB98,AC98)</f>
        <v>34</v>
      </c>
      <c r="M98" s="1">
        <f>COUNT(#REF!,#REF!,#REF!,#REF!,#REF!,#REF!,#REF!,#REF!,#REF!,AB98,AC98,#REF!)</f>
        <v>1</v>
      </c>
      <c r="N98" s="1">
        <f>AD98+AE98</f>
        <v>0</v>
      </c>
      <c r="O98" s="1">
        <v>0</v>
      </c>
      <c r="P98" s="1">
        <f>AF98</f>
        <v>0</v>
      </c>
      <c r="Q98" s="1">
        <f>AG98</f>
        <v>0</v>
      </c>
      <c r="R98" s="58"/>
      <c r="S98" s="1">
        <f>SUM(T98,U98,W98,X98,Y98,Z98,)</f>
        <v>0</v>
      </c>
      <c r="T98" s="1">
        <f>AK98</f>
        <v>0</v>
      </c>
      <c r="U98" s="1">
        <f>SUM(AM98,AN98,AO98,AP98,AQ98,AR98)</f>
        <v>0</v>
      </c>
      <c r="V98" s="1">
        <f>COUNT(AM98,AN98,AO98,AP98,AQ98,AR98)</f>
        <v>0</v>
      </c>
      <c r="W98" s="1">
        <v>0</v>
      </c>
      <c r="X98" s="1">
        <f>AJ98</f>
        <v>0</v>
      </c>
      <c r="Y98" s="1">
        <v>0</v>
      </c>
      <c r="Z98" s="1">
        <f>AL98</f>
        <v>0</v>
      </c>
      <c r="AA98" s="58"/>
      <c r="AB98" s="1">
        <v>34</v>
      </c>
      <c r="AC98" s="1"/>
      <c r="AD98" s="1"/>
      <c r="AE98" s="1"/>
      <c r="AF98" s="1"/>
      <c r="AG98" s="1"/>
      <c r="AH98" s="1"/>
      <c r="AI98" s="24"/>
      <c r="AJ98" s="26"/>
      <c r="AK98" s="26"/>
      <c r="AL98" s="26"/>
      <c r="AM98" s="26"/>
      <c r="AN98" s="26"/>
      <c r="AO98" s="26"/>
      <c r="AP98" s="26"/>
      <c r="AQ98" s="26"/>
      <c r="AR98" s="26"/>
    </row>
    <row r="99" spans="1:44" hidden="1" x14ac:dyDescent="0.35">
      <c r="A99" s="1" t="s">
        <v>2745</v>
      </c>
      <c r="B99" s="1" t="s">
        <v>36</v>
      </c>
      <c r="C99" s="132" t="s">
        <v>3074</v>
      </c>
      <c r="D99" s="132" t="s">
        <v>444</v>
      </c>
      <c r="E99" s="26" t="s">
        <v>54</v>
      </c>
      <c r="F99" s="132">
        <v>999887762</v>
      </c>
      <c r="G99" s="3">
        <f>(J99+S99-H99)</f>
        <v>30</v>
      </c>
      <c r="H99" s="26"/>
      <c r="I99" s="44"/>
      <c r="J99" s="1">
        <f>K99+L99+N99+O99+P99+Q99</f>
        <v>0</v>
      </c>
      <c r="K99" s="1">
        <f>AH99</f>
        <v>0</v>
      </c>
      <c r="L99" s="1">
        <f>SUM(AB99,AC99)</f>
        <v>0</v>
      </c>
      <c r="M99" s="1">
        <f>COUNT(#REF!,#REF!,#REF!,#REF!,#REF!,#REF!,#REF!,#REF!,#REF!,AB99,AC99,#REF!)</f>
        <v>0</v>
      </c>
      <c r="N99" s="1">
        <f>AD99+AE99</f>
        <v>0</v>
      </c>
      <c r="O99" s="1">
        <v>0</v>
      </c>
      <c r="P99" s="1">
        <f>AF99</f>
        <v>0</v>
      </c>
      <c r="Q99" s="1">
        <f>AG99</f>
        <v>0</v>
      </c>
      <c r="R99" s="44"/>
      <c r="S99" s="1">
        <f>SUM(T99,U99,W99,X99,Y99,Z99,)</f>
        <v>30</v>
      </c>
      <c r="T99" s="1">
        <f>AK99</f>
        <v>0</v>
      </c>
      <c r="U99" s="1">
        <f>SUM(AM99,AN99,AO99,AP99,AQ99,AR99)</f>
        <v>30</v>
      </c>
      <c r="V99" s="1">
        <f>COUNT(AM99,AN99,AO99,AP99,AQ99,AR99)</f>
        <v>1</v>
      </c>
      <c r="W99" s="1">
        <v>0</v>
      </c>
      <c r="X99" s="1">
        <f>AJ99</f>
        <v>0</v>
      </c>
      <c r="Y99" s="1">
        <v>0</v>
      </c>
      <c r="Z99" s="1">
        <f>AL99</f>
        <v>0</v>
      </c>
      <c r="AA99" s="44"/>
      <c r="AB99" s="26"/>
      <c r="AC99" s="26"/>
      <c r="AD99" s="26"/>
      <c r="AE99" s="26"/>
      <c r="AF99" s="26"/>
      <c r="AG99" s="26"/>
      <c r="AH99" s="26"/>
      <c r="AI99" s="44"/>
      <c r="AJ99" s="26"/>
      <c r="AK99" s="26"/>
      <c r="AL99" s="26"/>
      <c r="AM99" s="26"/>
      <c r="AN99" s="26"/>
      <c r="AO99" s="26">
        <v>30</v>
      </c>
      <c r="AP99" s="26"/>
      <c r="AQ99" s="26"/>
      <c r="AR99" s="26"/>
    </row>
    <row r="100" spans="1:44" hidden="1" x14ac:dyDescent="0.35">
      <c r="A100" s="1" t="s">
        <v>2745</v>
      </c>
      <c r="B100" s="1" t="s">
        <v>36</v>
      </c>
      <c r="C100" s="1" t="s">
        <v>2754</v>
      </c>
      <c r="D100" s="1" t="s">
        <v>2753</v>
      </c>
      <c r="E100" s="1" t="s">
        <v>54</v>
      </c>
      <c r="F100" s="1">
        <v>999887096</v>
      </c>
      <c r="G100" s="3">
        <f>(J100+S100-H100)</f>
        <v>0</v>
      </c>
      <c r="H100" s="3"/>
      <c r="I100" s="58"/>
      <c r="J100" s="1">
        <f>K100+L100+N100+O100+P100+Q100</f>
        <v>0</v>
      </c>
      <c r="K100" s="1">
        <f>AH100</f>
        <v>0</v>
      </c>
      <c r="L100" s="1">
        <f>SUM(AB100,AC100)</f>
        <v>0</v>
      </c>
      <c r="M100" s="1">
        <f>COUNT(#REF!,#REF!,#REF!,#REF!,#REF!,#REF!,#REF!,#REF!,#REF!,AB100,AC100,#REF!)</f>
        <v>0</v>
      </c>
      <c r="N100" s="1">
        <f>AD100+AE100</f>
        <v>0</v>
      </c>
      <c r="O100" s="1">
        <v>0</v>
      </c>
      <c r="P100" s="1">
        <f>AF100</f>
        <v>0</v>
      </c>
      <c r="Q100" s="1">
        <f>AG100</f>
        <v>0</v>
      </c>
      <c r="R100" s="58"/>
      <c r="S100" s="1">
        <f>SUM(T100,U100,W100,X100,Y100,Z100,)</f>
        <v>0</v>
      </c>
      <c r="T100" s="1">
        <f>AK100</f>
        <v>0</v>
      </c>
      <c r="U100" s="1">
        <f>SUM(AM100,AN100,AO100,AP100,AQ100,AR100)</f>
        <v>0</v>
      </c>
      <c r="V100" s="1">
        <f>COUNT(AM100,AN100,AO100,AP100,AQ100,AR100)</f>
        <v>0</v>
      </c>
      <c r="W100" s="1">
        <v>0</v>
      </c>
      <c r="X100" s="1">
        <f>AJ100</f>
        <v>0</v>
      </c>
      <c r="Y100" s="1">
        <v>0</v>
      </c>
      <c r="Z100" s="1">
        <f>AL100</f>
        <v>0</v>
      </c>
      <c r="AA100" s="58"/>
      <c r="AB100" s="1"/>
      <c r="AC100" s="1"/>
      <c r="AD100" s="1"/>
      <c r="AE100" s="1"/>
      <c r="AF100" s="1"/>
      <c r="AG100" s="1"/>
      <c r="AH100" s="1"/>
      <c r="AI100" s="24"/>
      <c r="AJ100" s="26"/>
      <c r="AK100" s="26"/>
      <c r="AL100" s="26"/>
      <c r="AM100" s="26"/>
      <c r="AN100" s="26"/>
      <c r="AO100" s="26"/>
      <c r="AP100" s="26"/>
      <c r="AQ100" s="26"/>
      <c r="AR100" s="26"/>
    </row>
    <row r="101" spans="1:44" x14ac:dyDescent="0.35">
      <c r="A101" s="1" t="s">
        <v>2744</v>
      </c>
      <c r="B101" s="1" t="s">
        <v>36</v>
      </c>
      <c r="C101" s="1" t="s">
        <v>268</v>
      </c>
      <c r="D101" s="1" t="s">
        <v>173</v>
      </c>
      <c r="E101" s="1" t="s">
        <v>54</v>
      </c>
      <c r="F101" s="1">
        <v>999874192</v>
      </c>
      <c r="G101" s="3">
        <f>(J101+S101-H101)</f>
        <v>558</v>
      </c>
      <c r="H101" s="3"/>
      <c r="I101" s="58"/>
      <c r="J101" s="1">
        <f>K101+L101+N101+O101+P101+Q101</f>
        <v>390</v>
      </c>
      <c r="K101" s="1">
        <f>AH101</f>
        <v>0</v>
      </c>
      <c r="L101" s="1">
        <f>SUM(AB101,AC101)</f>
        <v>60</v>
      </c>
      <c r="M101" s="1">
        <f>COUNT(#REF!,#REF!,#REF!,#REF!,#REF!,#REF!,#REF!,#REF!,#REF!,AB101,AC101,#REF!)</f>
        <v>1</v>
      </c>
      <c r="N101" s="1">
        <f>AD101+AE101</f>
        <v>70</v>
      </c>
      <c r="O101" s="1">
        <v>0</v>
      </c>
      <c r="P101" s="1">
        <f>AF101</f>
        <v>160</v>
      </c>
      <c r="Q101" s="1">
        <f>AG101</f>
        <v>100</v>
      </c>
      <c r="R101" s="58"/>
      <c r="S101" s="1">
        <f>SUM(T101,U101,W101,X101,Y101,Z101,)</f>
        <v>168</v>
      </c>
      <c r="T101" s="1">
        <f>AK101</f>
        <v>10</v>
      </c>
      <c r="U101" s="1">
        <f>SUM(AM101,AN101,AO101,AP101,AQ101,AR101)</f>
        <v>45</v>
      </c>
      <c r="V101" s="1">
        <f>COUNT(AM101,AN101,AO101,AP101,AQ101,AR101)</f>
        <v>1</v>
      </c>
      <c r="W101" s="1">
        <v>0</v>
      </c>
      <c r="X101" s="1">
        <f>AJ101</f>
        <v>0</v>
      </c>
      <c r="Y101" s="1">
        <v>0</v>
      </c>
      <c r="Z101" s="1">
        <f>AL101</f>
        <v>113</v>
      </c>
      <c r="AA101" s="58"/>
      <c r="AB101" s="1"/>
      <c r="AC101" s="1">
        <v>60</v>
      </c>
      <c r="AD101" s="1"/>
      <c r="AE101" s="1">
        <v>70</v>
      </c>
      <c r="AF101" s="1">
        <v>160</v>
      </c>
      <c r="AG101" s="1">
        <v>100</v>
      </c>
      <c r="AH101" s="1"/>
      <c r="AI101" s="24"/>
      <c r="AJ101" s="26"/>
      <c r="AK101" s="26">
        <v>10</v>
      </c>
      <c r="AL101" s="26">
        <v>113</v>
      </c>
      <c r="AM101" s="100">
        <v>45</v>
      </c>
      <c r="AN101" s="26"/>
      <c r="AO101" s="26"/>
      <c r="AP101" s="26"/>
      <c r="AQ101" s="26"/>
      <c r="AR101" s="26"/>
    </row>
    <row r="102" spans="1:44" x14ac:dyDescent="0.35">
      <c r="A102" s="1" t="s">
        <v>2744</v>
      </c>
      <c r="B102" s="1" t="s">
        <v>36</v>
      </c>
      <c r="C102" s="1" t="s">
        <v>288</v>
      </c>
      <c r="D102" s="1" t="s">
        <v>289</v>
      </c>
      <c r="E102" s="1" t="s">
        <v>54</v>
      </c>
      <c r="F102" s="1">
        <v>999865190</v>
      </c>
      <c r="G102" s="3">
        <f>(J102+S102-H102)</f>
        <v>505</v>
      </c>
      <c r="H102" s="3"/>
      <c r="I102" s="58"/>
      <c r="J102" s="1">
        <f>K102+L102+N102+O102+P102+Q102</f>
        <v>105</v>
      </c>
      <c r="K102" s="1">
        <f>AH102</f>
        <v>0</v>
      </c>
      <c r="L102" s="1">
        <f>SUM(AB102,AC102)</f>
        <v>0</v>
      </c>
      <c r="M102" s="1">
        <f>COUNT(#REF!,#REF!,#REF!,#REF!,#REF!,#REF!,#REF!,#REF!,#REF!,AB102,AC102,#REF!)</f>
        <v>0</v>
      </c>
      <c r="N102" s="1">
        <f>AD102+AE102</f>
        <v>105</v>
      </c>
      <c r="O102" s="1">
        <v>0</v>
      </c>
      <c r="P102" s="1">
        <f>AF102</f>
        <v>0</v>
      </c>
      <c r="Q102" s="1">
        <f>AG102</f>
        <v>0</v>
      </c>
      <c r="R102" s="58"/>
      <c r="S102" s="1">
        <f>SUM(T102,U102,W102,X102,Y102,Z102,)</f>
        <v>400</v>
      </c>
      <c r="T102" s="1">
        <f>AK102</f>
        <v>0</v>
      </c>
      <c r="U102" s="1">
        <f>SUM(AM102,AN102,AO102,AP102,AQ102,AR102)</f>
        <v>0</v>
      </c>
      <c r="V102" s="1">
        <f>COUNT(AM102,AN102,AO102,AP102,AQ102,AR102)</f>
        <v>0</v>
      </c>
      <c r="W102" s="1">
        <v>0</v>
      </c>
      <c r="X102" s="1">
        <f>AJ102</f>
        <v>250</v>
      </c>
      <c r="Y102" s="1">
        <v>0</v>
      </c>
      <c r="Z102" s="1">
        <f>AL102</f>
        <v>150</v>
      </c>
      <c r="AA102" s="58"/>
      <c r="AB102" s="1"/>
      <c r="AC102" s="1"/>
      <c r="AD102" s="1">
        <v>105</v>
      </c>
      <c r="AE102" s="1"/>
      <c r="AF102" s="1"/>
      <c r="AG102" s="1"/>
      <c r="AH102" s="1"/>
      <c r="AI102" s="24"/>
      <c r="AJ102" s="26">
        <v>250</v>
      </c>
      <c r="AK102" s="26"/>
      <c r="AL102" s="26">
        <v>150</v>
      </c>
      <c r="AM102" s="26"/>
      <c r="AN102" s="26"/>
      <c r="AO102" s="26"/>
      <c r="AP102" s="26"/>
      <c r="AQ102" s="26"/>
      <c r="AR102" s="26"/>
    </row>
    <row r="103" spans="1:44" x14ac:dyDescent="0.35">
      <c r="A103" s="1" t="s">
        <v>2744</v>
      </c>
      <c r="B103" s="1" t="s">
        <v>36</v>
      </c>
      <c r="C103" s="1" t="s">
        <v>329</v>
      </c>
      <c r="D103" s="1" t="s">
        <v>330</v>
      </c>
      <c r="E103" s="1" t="s">
        <v>54</v>
      </c>
      <c r="F103" s="1">
        <v>999871574</v>
      </c>
      <c r="G103" s="3">
        <f>(J103+S103-H103)</f>
        <v>359</v>
      </c>
      <c r="H103" s="3"/>
      <c r="I103" s="58"/>
      <c r="J103" s="1">
        <f>K103+L103+N103+O103+P103+Q103</f>
        <v>260</v>
      </c>
      <c r="K103" s="1">
        <f>AH103</f>
        <v>0</v>
      </c>
      <c r="L103" s="1">
        <f>SUM(AB103,AC103)</f>
        <v>0</v>
      </c>
      <c r="M103" s="1">
        <f>COUNT(#REF!,#REF!,#REF!,#REF!,#REF!,#REF!,#REF!,#REF!,#REF!,AB103,AC103,#REF!)</f>
        <v>0</v>
      </c>
      <c r="N103" s="1">
        <f>AD103+AE103</f>
        <v>140</v>
      </c>
      <c r="O103" s="1">
        <v>0</v>
      </c>
      <c r="P103" s="1">
        <f>AF103</f>
        <v>120</v>
      </c>
      <c r="Q103" s="1">
        <f>AG103</f>
        <v>0</v>
      </c>
      <c r="R103" s="58"/>
      <c r="S103" s="1">
        <f>SUM(T103,U103,W103,X103,Y103,Z103,)</f>
        <v>99</v>
      </c>
      <c r="T103" s="1">
        <f>AK103</f>
        <v>0</v>
      </c>
      <c r="U103" s="1">
        <f>SUM(AM103,AN103,AO103,AP103,AQ103,AR103)</f>
        <v>0</v>
      </c>
      <c r="V103" s="1">
        <f>COUNT(AM103,AN103,AO103,AP103,AQ103,AR103)</f>
        <v>0</v>
      </c>
      <c r="W103" s="1">
        <v>0</v>
      </c>
      <c r="X103" s="1">
        <f>AJ103</f>
        <v>0</v>
      </c>
      <c r="Y103" s="1">
        <v>0</v>
      </c>
      <c r="Z103" s="1">
        <f>AL103</f>
        <v>99</v>
      </c>
      <c r="AA103" s="58"/>
      <c r="AB103" s="1"/>
      <c r="AC103" s="1"/>
      <c r="AD103" s="1">
        <v>140</v>
      </c>
      <c r="AE103" s="1"/>
      <c r="AF103" s="1">
        <v>120</v>
      </c>
      <c r="AG103" s="1"/>
      <c r="AH103" s="1"/>
      <c r="AI103" s="24"/>
      <c r="AJ103" s="26"/>
      <c r="AK103" s="26"/>
      <c r="AL103" s="26">
        <v>99</v>
      </c>
      <c r="AM103" s="26"/>
      <c r="AN103" s="26"/>
      <c r="AO103" s="26"/>
      <c r="AP103" s="26"/>
      <c r="AQ103" s="26"/>
      <c r="AR103" s="26"/>
    </row>
    <row r="104" spans="1:44" x14ac:dyDescent="0.35">
      <c r="A104" s="1" t="s">
        <v>2744</v>
      </c>
      <c r="B104" s="1" t="s">
        <v>36</v>
      </c>
      <c r="C104" s="1" t="s">
        <v>516</v>
      </c>
      <c r="D104" s="1" t="s">
        <v>517</v>
      </c>
      <c r="E104" s="1" t="s">
        <v>54</v>
      </c>
      <c r="F104" s="1">
        <v>999895211</v>
      </c>
      <c r="G104" s="3">
        <f>(J104+S104-H104)</f>
        <v>256.5</v>
      </c>
      <c r="H104" s="3"/>
      <c r="I104" s="58"/>
      <c r="J104" s="1">
        <f>K104+L104+N104+O104+P104+Q104</f>
        <v>192.5</v>
      </c>
      <c r="K104" s="1">
        <f>AH104</f>
        <v>0</v>
      </c>
      <c r="L104" s="1">
        <f>SUM(AB104,AC104)</f>
        <v>0</v>
      </c>
      <c r="M104" s="1">
        <f>COUNT(#REF!,#REF!,#REF!,#REF!,#REF!,#REF!,#REF!,#REF!,#REF!,AB104,AC104,#REF!)</f>
        <v>0</v>
      </c>
      <c r="N104" s="1">
        <f>AD104+AE104</f>
        <v>39.5</v>
      </c>
      <c r="O104" s="1">
        <v>0</v>
      </c>
      <c r="P104" s="1">
        <f>AF104</f>
        <v>78</v>
      </c>
      <c r="Q104" s="1">
        <f>AG104</f>
        <v>75</v>
      </c>
      <c r="R104" s="58"/>
      <c r="S104" s="1">
        <f>SUM(T104,U104,W104,X104,Y104,Z104,)</f>
        <v>64</v>
      </c>
      <c r="T104" s="1">
        <f>AK104</f>
        <v>0</v>
      </c>
      <c r="U104" s="1">
        <f>SUM(AM104,AN104,AO104,AP104,AQ104,AR104)</f>
        <v>0</v>
      </c>
      <c r="V104" s="1">
        <f>COUNT(AM104,AN104,AO104,AP104,AQ104,AR104)</f>
        <v>0</v>
      </c>
      <c r="W104" s="1">
        <v>0</v>
      </c>
      <c r="X104" s="1">
        <f>AJ104</f>
        <v>0</v>
      </c>
      <c r="Y104" s="1">
        <v>0</v>
      </c>
      <c r="Z104" s="1">
        <f>AL104</f>
        <v>64</v>
      </c>
      <c r="AA104" s="58"/>
      <c r="AB104" s="1"/>
      <c r="AC104" s="1"/>
      <c r="AD104" s="1"/>
      <c r="AE104" s="1">
        <v>39.5</v>
      </c>
      <c r="AF104" s="1">
        <v>78</v>
      </c>
      <c r="AG104" s="1">
        <v>75</v>
      </c>
      <c r="AH104" s="1"/>
      <c r="AI104" s="24"/>
      <c r="AJ104" s="26"/>
      <c r="AK104" s="26"/>
      <c r="AL104" s="26">
        <v>64</v>
      </c>
      <c r="AM104" s="26"/>
      <c r="AN104" s="26"/>
      <c r="AO104" s="26"/>
      <c r="AP104" s="26"/>
      <c r="AQ104" s="26"/>
      <c r="AR104" s="26"/>
    </row>
    <row r="105" spans="1:44" x14ac:dyDescent="0.35">
      <c r="A105" s="1" t="s">
        <v>2744</v>
      </c>
      <c r="B105" s="1" t="s">
        <v>36</v>
      </c>
      <c r="C105" s="1" t="s">
        <v>226</v>
      </c>
      <c r="D105" s="1" t="s">
        <v>227</v>
      </c>
      <c r="E105" s="1" t="s">
        <v>54</v>
      </c>
      <c r="F105" s="1">
        <v>999856117</v>
      </c>
      <c r="G105" s="3">
        <f>(J105+S105-H105)</f>
        <v>218.5</v>
      </c>
      <c r="H105" s="3">
        <f>J105/2</f>
        <v>112.5</v>
      </c>
      <c r="I105" s="58"/>
      <c r="J105" s="1">
        <f>K105+L105+N105+O105+P105+Q105</f>
        <v>225</v>
      </c>
      <c r="K105" s="1">
        <f>AH105</f>
        <v>0</v>
      </c>
      <c r="L105" s="1">
        <f>SUM(AB105,AC105)</f>
        <v>0</v>
      </c>
      <c r="M105" s="1">
        <f>COUNT(#REF!,#REF!,#REF!,#REF!,#REF!,#REF!,#REF!,#REF!,#REF!,AB105,AC105,#REF!)</f>
        <v>0</v>
      </c>
      <c r="N105" s="1">
        <f>AD105+AE105</f>
        <v>105</v>
      </c>
      <c r="O105" s="1">
        <v>0</v>
      </c>
      <c r="P105" s="1">
        <f>AF105</f>
        <v>120</v>
      </c>
      <c r="Q105" s="1">
        <f>AG105</f>
        <v>0</v>
      </c>
      <c r="R105" s="58"/>
      <c r="S105" s="1">
        <f>SUM(T105,U105,W105,X105,Y105,Z105,)</f>
        <v>106</v>
      </c>
      <c r="T105" s="1">
        <f>AK105</f>
        <v>0</v>
      </c>
      <c r="U105" s="1">
        <f>SUM(AM105,AN105,AO105,AP105,AQ105,AR105)</f>
        <v>0</v>
      </c>
      <c r="V105" s="1">
        <f>COUNT(AM105,AN105,AO105,AP105,AQ105,AR105)</f>
        <v>0</v>
      </c>
      <c r="W105" s="1">
        <v>0</v>
      </c>
      <c r="X105" s="1">
        <f>AJ105</f>
        <v>0</v>
      </c>
      <c r="Y105" s="1">
        <v>0</v>
      </c>
      <c r="Z105" s="1">
        <f>AL105</f>
        <v>106</v>
      </c>
      <c r="AA105" s="58"/>
      <c r="AB105" s="1"/>
      <c r="AC105" s="1"/>
      <c r="AD105" s="1">
        <v>105</v>
      </c>
      <c r="AE105" s="1"/>
      <c r="AF105" s="1">
        <v>120</v>
      </c>
      <c r="AG105" s="1"/>
      <c r="AH105" s="1"/>
      <c r="AI105" s="24"/>
      <c r="AJ105" s="26"/>
      <c r="AK105" s="26"/>
      <c r="AL105" s="26">
        <v>106</v>
      </c>
      <c r="AM105" s="26"/>
      <c r="AN105" s="26"/>
      <c r="AO105" s="26"/>
      <c r="AP105" s="26"/>
      <c r="AQ105" s="26"/>
      <c r="AR105" s="26"/>
    </row>
    <row r="106" spans="1:44" x14ac:dyDescent="0.35">
      <c r="A106" s="1" t="s">
        <v>2744</v>
      </c>
      <c r="B106" s="1" t="s">
        <v>36</v>
      </c>
      <c r="C106" s="1" t="s">
        <v>353</v>
      </c>
      <c r="D106" s="1" t="s">
        <v>177</v>
      </c>
      <c r="E106" s="1" t="s">
        <v>54</v>
      </c>
      <c r="F106" s="1">
        <v>999874595</v>
      </c>
      <c r="G106" s="3">
        <f>(J106+S106-H106)</f>
        <v>172.5</v>
      </c>
      <c r="H106" s="3"/>
      <c r="I106" s="58"/>
      <c r="J106" s="1">
        <f>K106+L106+N106+O106+P106+Q106</f>
        <v>172.5</v>
      </c>
      <c r="K106" s="1">
        <f>AH106</f>
        <v>0</v>
      </c>
      <c r="L106" s="1">
        <f>SUM(AB106,AC106)</f>
        <v>30</v>
      </c>
      <c r="M106" s="1">
        <f>COUNT(#REF!,#REF!,#REF!,#REF!,#REF!,#REF!,#REF!,#REF!,#REF!,AB106,AC106,#REF!)</f>
        <v>1</v>
      </c>
      <c r="N106" s="1">
        <f>AD106+AE106</f>
        <v>52.5</v>
      </c>
      <c r="O106" s="1">
        <v>0</v>
      </c>
      <c r="P106" s="1">
        <f>AF106</f>
        <v>90</v>
      </c>
      <c r="Q106" s="1">
        <f>AG106</f>
        <v>0</v>
      </c>
      <c r="R106" s="58"/>
      <c r="S106" s="1">
        <f>SUM(T106,U106,W106,X106,Y106,Z106,)</f>
        <v>0</v>
      </c>
      <c r="T106" s="1">
        <f>AK106</f>
        <v>0</v>
      </c>
      <c r="U106" s="1">
        <f>SUM(AM106,AN106,AO106,AP106,AQ106,AR106)</f>
        <v>0</v>
      </c>
      <c r="V106" s="1">
        <f>COUNT(AM106,AN106,AO106,AP106,AQ106,AR106)</f>
        <v>0</v>
      </c>
      <c r="W106" s="1">
        <v>0</v>
      </c>
      <c r="X106" s="1">
        <f>AJ106</f>
        <v>0</v>
      </c>
      <c r="Y106" s="1">
        <v>0</v>
      </c>
      <c r="Z106" s="1">
        <f>AL106</f>
        <v>0</v>
      </c>
      <c r="AA106" s="58"/>
      <c r="AB106" s="1">
        <v>30</v>
      </c>
      <c r="AC106" s="1"/>
      <c r="AD106" s="1"/>
      <c r="AE106" s="1">
        <v>52.5</v>
      </c>
      <c r="AF106" s="1">
        <v>90</v>
      </c>
      <c r="AG106" s="1"/>
      <c r="AH106" s="1"/>
      <c r="AI106" s="24"/>
      <c r="AJ106" s="26"/>
      <c r="AK106" s="26"/>
      <c r="AL106" s="26"/>
      <c r="AM106" s="26"/>
      <c r="AN106" s="26"/>
      <c r="AO106" s="26"/>
      <c r="AP106" s="26"/>
      <c r="AQ106" s="26"/>
      <c r="AR106" s="26"/>
    </row>
    <row r="107" spans="1:44" x14ac:dyDescent="0.35">
      <c r="A107" s="1" t="s">
        <v>2744</v>
      </c>
      <c r="B107" s="1" t="s">
        <v>36</v>
      </c>
      <c r="C107" s="1" t="s">
        <v>219</v>
      </c>
      <c r="D107" s="1" t="s">
        <v>220</v>
      </c>
      <c r="E107" s="1" t="s">
        <v>54</v>
      </c>
      <c r="F107" s="1">
        <v>999853591</v>
      </c>
      <c r="G107" s="3">
        <f>(J107+S107-H107)</f>
        <v>169</v>
      </c>
      <c r="H107" s="3"/>
      <c r="I107" s="58">
        <v>0</v>
      </c>
      <c r="J107" s="1">
        <f>K107+L107+N107+O107+P107+Q107</f>
        <v>169</v>
      </c>
      <c r="K107" s="1">
        <f>AH107</f>
        <v>0</v>
      </c>
      <c r="L107" s="1">
        <f>SUM(AB107,AC107)</f>
        <v>0</v>
      </c>
      <c r="M107" s="1">
        <f>COUNT(#REF!,#REF!,#REF!,#REF!,#REF!,#REF!,#REF!,#REF!,#REF!,AB107,AC107,#REF!)</f>
        <v>0</v>
      </c>
      <c r="N107" s="1">
        <f>AD107+AE107</f>
        <v>79</v>
      </c>
      <c r="O107" s="1">
        <v>0</v>
      </c>
      <c r="P107" s="1">
        <f>AF107</f>
        <v>90</v>
      </c>
      <c r="Q107" s="1">
        <f>AG107</f>
        <v>0</v>
      </c>
      <c r="R107" s="58">
        <v>0</v>
      </c>
      <c r="S107" s="1">
        <f>SUM(T107,U107,W107,X107,Y107,Z107,)</f>
        <v>0</v>
      </c>
      <c r="T107" s="1">
        <f>AK107</f>
        <v>0</v>
      </c>
      <c r="U107" s="1">
        <f>SUM(AM107,AN107,AO107,AP107,AQ107,AR107)</f>
        <v>0</v>
      </c>
      <c r="V107" s="1">
        <f>COUNT(AM107,AN107,AO107,AP107,AQ107,AR107)</f>
        <v>0</v>
      </c>
      <c r="W107" s="1">
        <v>0</v>
      </c>
      <c r="X107" s="1">
        <f>AJ107</f>
        <v>0</v>
      </c>
      <c r="Y107" s="1">
        <v>0</v>
      </c>
      <c r="Z107" s="1">
        <f>AL107</f>
        <v>0</v>
      </c>
      <c r="AA107" s="58"/>
      <c r="AB107" s="1"/>
      <c r="AC107" s="1"/>
      <c r="AD107" s="1">
        <v>79</v>
      </c>
      <c r="AE107" s="1"/>
      <c r="AF107" s="1">
        <v>90</v>
      </c>
      <c r="AG107" s="1"/>
      <c r="AH107" s="1"/>
      <c r="AI107" s="24"/>
      <c r="AJ107" s="26"/>
      <c r="AK107" s="26"/>
      <c r="AL107" s="26"/>
      <c r="AM107" s="26"/>
      <c r="AN107" s="26"/>
      <c r="AO107" s="26"/>
      <c r="AP107" s="26"/>
      <c r="AQ107" s="26"/>
      <c r="AR107" s="26"/>
    </row>
    <row r="108" spans="1:44" x14ac:dyDescent="0.35">
      <c r="A108" s="1" t="s">
        <v>2744</v>
      </c>
      <c r="B108" s="1" t="s">
        <v>36</v>
      </c>
      <c r="C108" s="1" t="s">
        <v>2766</v>
      </c>
      <c r="D108" s="1" t="s">
        <v>834</v>
      </c>
      <c r="E108" s="1" t="s">
        <v>54</v>
      </c>
      <c r="F108" s="1">
        <v>999915444</v>
      </c>
      <c r="G108" s="3">
        <f>(J108+S108-H108)</f>
        <v>84</v>
      </c>
      <c r="H108" s="3"/>
      <c r="I108" s="58"/>
      <c r="J108" s="1">
        <f>K108+L108+N108+O108+P108+Q108</f>
        <v>84</v>
      </c>
      <c r="K108" s="1">
        <f>AH108</f>
        <v>0</v>
      </c>
      <c r="L108" s="1">
        <f>SUM(AB108,AC108)</f>
        <v>0</v>
      </c>
      <c r="M108" s="1">
        <f>COUNT(#REF!,#REF!,#REF!,#REF!,#REF!,#REF!,#REF!,#REF!,#REF!,AB108,AC108,#REF!)</f>
        <v>0</v>
      </c>
      <c r="N108" s="1">
        <f>AD108+AE108</f>
        <v>0</v>
      </c>
      <c r="O108" s="1">
        <v>0</v>
      </c>
      <c r="P108" s="1">
        <f>AF108</f>
        <v>84</v>
      </c>
      <c r="Q108" s="1">
        <f>AG108</f>
        <v>0</v>
      </c>
      <c r="R108" s="58"/>
      <c r="S108" s="1">
        <f>SUM(T108,U108,W108,X108,Y108,Z108,)</f>
        <v>0</v>
      </c>
      <c r="T108" s="1">
        <f>AK108</f>
        <v>0</v>
      </c>
      <c r="U108" s="1">
        <f>SUM(AM108,AN108,AO108,AP108,AQ108,AR108)</f>
        <v>0</v>
      </c>
      <c r="V108" s="1">
        <f>COUNT(AM108,AN108,AO108,AP108,AQ108,AR108)</f>
        <v>0</v>
      </c>
      <c r="W108" s="1">
        <v>0</v>
      </c>
      <c r="X108" s="1">
        <f>AJ108</f>
        <v>0</v>
      </c>
      <c r="Y108" s="1">
        <v>0</v>
      </c>
      <c r="Z108" s="1">
        <f>AL108</f>
        <v>0</v>
      </c>
      <c r="AA108" s="58"/>
      <c r="AB108" s="1"/>
      <c r="AC108" s="1"/>
      <c r="AD108" s="1"/>
      <c r="AE108" s="1"/>
      <c r="AF108" s="1">
        <v>84</v>
      </c>
      <c r="AG108" s="1"/>
      <c r="AH108" s="1"/>
      <c r="AI108" s="24"/>
      <c r="AJ108" s="26"/>
      <c r="AK108" s="26"/>
      <c r="AL108" s="26"/>
      <c r="AM108" s="26"/>
      <c r="AN108" s="26"/>
      <c r="AO108" s="26"/>
      <c r="AP108" s="26"/>
      <c r="AQ108" s="26"/>
      <c r="AR108" s="26"/>
    </row>
    <row r="109" spans="1:44" x14ac:dyDescent="0.35">
      <c r="A109" s="1" t="s">
        <v>2744</v>
      </c>
      <c r="B109" s="1" t="s">
        <v>36</v>
      </c>
      <c r="C109" s="1" t="s">
        <v>147</v>
      </c>
      <c r="D109" s="1" t="s">
        <v>90</v>
      </c>
      <c r="E109" s="25" t="s">
        <v>54</v>
      </c>
      <c r="F109" s="1">
        <v>999793744</v>
      </c>
      <c r="G109" s="3">
        <f>(J109+S109-H109)</f>
        <v>79</v>
      </c>
      <c r="H109" s="3"/>
      <c r="I109" s="58"/>
      <c r="J109" s="1">
        <f>K109+L109+N109+O109+P109+Q109</f>
        <v>79</v>
      </c>
      <c r="K109" s="1">
        <f>AH109</f>
        <v>0</v>
      </c>
      <c r="L109" s="1">
        <f>SUM(AB109,AC109)</f>
        <v>0</v>
      </c>
      <c r="M109" s="1">
        <f>COUNT(#REF!,#REF!,#REF!,#REF!,#REF!,#REF!,#REF!,#REF!,#REF!,AB109,AC109,#REF!)</f>
        <v>0</v>
      </c>
      <c r="N109" s="1">
        <f>AD109+AE109</f>
        <v>79</v>
      </c>
      <c r="O109" s="1">
        <v>0</v>
      </c>
      <c r="P109" s="1">
        <f>AF109</f>
        <v>0</v>
      </c>
      <c r="Q109" s="1">
        <f>AG109</f>
        <v>0</v>
      </c>
      <c r="R109" s="58"/>
      <c r="S109" s="1">
        <f>SUM(T109,U109,W109,X109,Y109,Z109,)</f>
        <v>0</v>
      </c>
      <c r="T109" s="1">
        <f>AK109</f>
        <v>0</v>
      </c>
      <c r="U109" s="1">
        <f>SUM(AM109,AN109,AO109,AP109,AQ109,AR109)</f>
        <v>0</v>
      </c>
      <c r="V109" s="1">
        <f>COUNT(AM109,AN109,AO109,AP109,AQ109,AR109)</f>
        <v>0</v>
      </c>
      <c r="W109" s="1">
        <v>0</v>
      </c>
      <c r="X109" s="1">
        <f>AJ109</f>
        <v>0</v>
      </c>
      <c r="Y109" s="1">
        <v>0</v>
      </c>
      <c r="Z109" s="1">
        <f>AL109</f>
        <v>0</v>
      </c>
      <c r="AA109" s="58"/>
      <c r="AB109" s="1"/>
      <c r="AC109" s="1"/>
      <c r="AD109" s="1">
        <v>79</v>
      </c>
      <c r="AE109" s="1"/>
      <c r="AF109" s="1"/>
      <c r="AG109" s="1"/>
      <c r="AH109" s="1"/>
      <c r="AI109" s="24"/>
      <c r="AJ109" s="26"/>
      <c r="AK109" s="26"/>
      <c r="AL109" s="26"/>
      <c r="AM109" s="26"/>
      <c r="AN109" s="26"/>
      <c r="AO109" s="26"/>
      <c r="AP109" s="26"/>
      <c r="AQ109" s="26"/>
      <c r="AR109" s="26"/>
    </row>
    <row r="110" spans="1:44" x14ac:dyDescent="0.35">
      <c r="A110" s="1" t="s">
        <v>2744</v>
      </c>
      <c r="B110" s="1" t="s">
        <v>36</v>
      </c>
      <c r="C110" s="99" t="s">
        <v>362</v>
      </c>
      <c r="D110" s="99" t="s">
        <v>90</v>
      </c>
      <c r="E110" s="26" t="s">
        <v>54</v>
      </c>
      <c r="F110" s="26">
        <v>999876788</v>
      </c>
      <c r="G110" s="3">
        <f>(J110+S110-H110)</f>
        <v>60</v>
      </c>
      <c r="H110" s="26"/>
      <c r="I110" s="44"/>
      <c r="J110" s="1">
        <f>K110+L110+N110+O110+P110+Q110</f>
        <v>0</v>
      </c>
      <c r="K110" s="1">
        <f>AH110</f>
        <v>0</v>
      </c>
      <c r="L110" s="1">
        <f>SUM(AB110,AC110)</f>
        <v>0</v>
      </c>
      <c r="M110" s="1">
        <f>COUNT(#REF!,#REF!,#REF!,#REF!,#REF!,#REF!,#REF!,#REF!,#REF!,AB110,AC110,#REF!)</f>
        <v>0</v>
      </c>
      <c r="N110" s="1">
        <f>AD110+AE110</f>
        <v>0</v>
      </c>
      <c r="O110" s="1">
        <v>0</v>
      </c>
      <c r="P110" s="1">
        <f>AF110</f>
        <v>0</v>
      </c>
      <c r="Q110" s="1">
        <f>AG110</f>
        <v>0</v>
      </c>
      <c r="R110" s="44"/>
      <c r="S110" s="1">
        <f>SUM(T110,U110,W110,X110,Y110,Z110,)</f>
        <v>60</v>
      </c>
      <c r="T110" s="1">
        <f>AK110</f>
        <v>0</v>
      </c>
      <c r="U110" s="1">
        <f>SUM(AM110,AN110,AO110,AP110,AQ110,AR110)</f>
        <v>60</v>
      </c>
      <c r="V110" s="1">
        <f>COUNT(AM110,AN110,AO110,AP110,AQ110,AR110)</f>
        <v>1</v>
      </c>
      <c r="W110" s="1">
        <v>0</v>
      </c>
      <c r="X110" s="1">
        <f>AJ110</f>
        <v>0</v>
      </c>
      <c r="Y110" s="1">
        <v>0</v>
      </c>
      <c r="Z110" s="1">
        <f>AL110</f>
        <v>0</v>
      </c>
      <c r="AA110" s="44"/>
      <c r="AB110" s="26"/>
      <c r="AC110" s="26"/>
      <c r="AD110" s="26"/>
      <c r="AE110" s="26"/>
      <c r="AF110" s="26"/>
      <c r="AG110" s="26"/>
      <c r="AH110" s="26"/>
      <c r="AI110" s="44"/>
      <c r="AJ110" s="26"/>
      <c r="AK110" s="26"/>
      <c r="AL110" s="26"/>
      <c r="AM110" s="26">
        <v>60</v>
      </c>
      <c r="AN110" s="26"/>
      <c r="AO110" s="26"/>
      <c r="AP110" s="26"/>
      <c r="AQ110" s="26"/>
      <c r="AR110" s="26"/>
    </row>
    <row r="111" spans="1:44" x14ac:dyDescent="0.35">
      <c r="A111" s="1" t="s">
        <v>2744</v>
      </c>
      <c r="B111" s="1" t="s">
        <v>36</v>
      </c>
      <c r="C111" s="1" t="s">
        <v>680</v>
      </c>
      <c r="D111" s="1" t="s">
        <v>68</v>
      </c>
      <c r="E111" s="1" t="s">
        <v>54</v>
      </c>
      <c r="F111" s="1">
        <v>999908516</v>
      </c>
      <c r="G111" s="3">
        <f>(J111+S111-H111)</f>
        <v>47.5</v>
      </c>
      <c r="H111" s="3">
        <f>J111/2</f>
        <v>47.5</v>
      </c>
      <c r="I111" s="58"/>
      <c r="J111" s="1">
        <f>K111+L111+N111+O111+P111+Q111</f>
        <v>95</v>
      </c>
      <c r="K111" s="1">
        <f>AH111</f>
        <v>0</v>
      </c>
      <c r="L111" s="1">
        <f>SUM(AB111,AC111)</f>
        <v>0</v>
      </c>
      <c r="M111" s="1">
        <f>COUNT(#REF!,#REF!,#REF!,#REF!,#REF!,#REF!,#REF!,#REF!,#REF!,AB111,AC111,#REF!)</f>
        <v>0</v>
      </c>
      <c r="N111" s="1">
        <f>AD111+AE111</f>
        <v>44</v>
      </c>
      <c r="O111" s="1">
        <v>0</v>
      </c>
      <c r="P111" s="1">
        <f>AF111</f>
        <v>51</v>
      </c>
      <c r="Q111" s="1">
        <f>AG111</f>
        <v>0</v>
      </c>
      <c r="R111" s="58"/>
      <c r="S111" s="1">
        <f>SUM(T111,U111,W111,X111,Y111,Z111,)</f>
        <v>0</v>
      </c>
      <c r="T111" s="1">
        <f>AK111</f>
        <v>0</v>
      </c>
      <c r="U111" s="1">
        <f>SUM(AM111,AN111,AO111,AP111,AQ111,AR111)</f>
        <v>0</v>
      </c>
      <c r="V111" s="1">
        <f>COUNT(AM111,AN111,AO111,AP111,AQ111,AR111)</f>
        <v>0</v>
      </c>
      <c r="W111" s="1">
        <v>0</v>
      </c>
      <c r="X111" s="1">
        <f>AJ111</f>
        <v>0</v>
      </c>
      <c r="Y111" s="1">
        <v>0</v>
      </c>
      <c r="Z111" s="1">
        <f>AL111</f>
        <v>0</v>
      </c>
      <c r="AA111" s="58"/>
      <c r="AB111" s="1"/>
      <c r="AC111" s="1"/>
      <c r="AD111" s="1"/>
      <c r="AE111" s="1">
        <v>44</v>
      </c>
      <c r="AF111" s="1">
        <v>51</v>
      </c>
      <c r="AG111" s="1"/>
      <c r="AH111" s="1"/>
      <c r="AI111" s="24"/>
      <c r="AJ111" s="26"/>
      <c r="AK111" s="26"/>
      <c r="AL111" s="26"/>
      <c r="AM111" s="26"/>
      <c r="AN111" s="26"/>
      <c r="AO111" s="26"/>
      <c r="AP111" s="26"/>
      <c r="AQ111" s="26"/>
      <c r="AR111" s="26"/>
    </row>
    <row r="112" spans="1:44" x14ac:dyDescent="0.35">
      <c r="A112" s="1" t="s">
        <v>2744</v>
      </c>
      <c r="B112" s="1" t="s">
        <v>36</v>
      </c>
      <c r="C112" s="1" t="s">
        <v>1256</v>
      </c>
      <c r="D112" s="1" t="s">
        <v>483</v>
      </c>
      <c r="E112" s="1" t="s">
        <v>54</v>
      </c>
      <c r="F112" s="1">
        <v>999891979</v>
      </c>
      <c r="G112" s="3">
        <f>(J112+S112-H112)</f>
        <v>45</v>
      </c>
      <c r="H112" s="3"/>
      <c r="I112" s="58"/>
      <c r="J112" s="1">
        <f>K112+L112+N112+O112+P112+Q112</f>
        <v>45</v>
      </c>
      <c r="K112" s="1">
        <f>AH112</f>
        <v>0</v>
      </c>
      <c r="L112" s="1">
        <f>SUM(AB112,AC112)</f>
        <v>45</v>
      </c>
      <c r="M112" s="1">
        <f>COUNT(#REF!,#REF!,#REF!,#REF!,#REF!,#REF!,#REF!,#REF!,#REF!,AB112,AC112,#REF!)</f>
        <v>1</v>
      </c>
      <c r="N112" s="1">
        <f>AD112+AE112</f>
        <v>0</v>
      </c>
      <c r="O112" s="1">
        <v>0</v>
      </c>
      <c r="P112" s="1">
        <f>AF112</f>
        <v>0</v>
      </c>
      <c r="Q112" s="1">
        <f>AG112</f>
        <v>0</v>
      </c>
      <c r="R112" s="58"/>
      <c r="S112" s="1">
        <f>SUM(T112,U112,W112,X112,Y112,Z112,)</f>
        <v>0</v>
      </c>
      <c r="T112" s="1">
        <f>AK112</f>
        <v>0</v>
      </c>
      <c r="U112" s="1">
        <f>SUM(AM112,AN112,AO112,AP112,AQ112,AR112)</f>
        <v>0</v>
      </c>
      <c r="V112" s="1">
        <f>COUNT(AM112,AN112,AO112,AP112,AQ112,AR112)</f>
        <v>0</v>
      </c>
      <c r="W112" s="1">
        <v>0</v>
      </c>
      <c r="X112" s="1">
        <f>AJ112</f>
        <v>0</v>
      </c>
      <c r="Y112" s="1">
        <v>0</v>
      </c>
      <c r="Z112" s="1">
        <f>AL112</f>
        <v>0</v>
      </c>
      <c r="AA112" s="58"/>
      <c r="AB112" s="1"/>
      <c r="AC112" s="1">
        <v>45</v>
      </c>
      <c r="AD112" s="1"/>
      <c r="AE112" s="1"/>
      <c r="AF112" s="1"/>
      <c r="AG112" s="1"/>
      <c r="AH112" s="1"/>
      <c r="AI112" s="24"/>
      <c r="AJ112" s="26"/>
      <c r="AK112" s="26"/>
      <c r="AL112" s="26"/>
      <c r="AM112" s="26"/>
      <c r="AN112" s="26"/>
      <c r="AO112" s="26"/>
      <c r="AP112" s="26"/>
      <c r="AQ112" s="26"/>
      <c r="AR112" s="26"/>
    </row>
    <row r="113" spans="1:44" x14ac:dyDescent="0.35">
      <c r="A113" s="1" t="s">
        <v>2744</v>
      </c>
      <c r="B113" s="26" t="s">
        <v>36</v>
      </c>
      <c r="C113" s="26" t="s">
        <v>553</v>
      </c>
      <c r="D113" s="26" t="s">
        <v>119</v>
      </c>
      <c r="E113" s="26" t="s">
        <v>54</v>
      </c>
      <c r="F113" s="26">
        <v>999925888</v>
      </c>
      <c r="G113" s="3">
        <f>(J113+S113-H113)</f>
        <v>31.5</v>
      </c>
      <c r="H113" s="3">
        <f>J113/2</f>
        <v>31.5</v>
      </c>
      <c r="I113" s="58"/>
      <c r="J113" s="1">
        <f>K113+L113+N113+O113+P113+Q113</f>
        <v>63</v>
      </c>
      <c r="K113" s="1">
        <f>AH113</f>
        <v>0</v>
      </c>
      <c r="L113" s="1">
        <f>SUM(AB113,AC113)</f>
        <v>0</v>
      </c>
      <c r="M113" s="1">
        <f>COUNT(#REF!,#REF!,#REF!,#REF!,#REF!,#REF!,#REF!,#REF!,#REF!,AB113,AC113,#REF!)</f>
        <v>0</v>
      </c>
      <c r="N113" s="1">
        <f>AD113+AE113</f>
        <v>63</v>
      </c>
      <c r="O113" s="1">
        <v>0</v>
      </c>
      <c r="P113" s="1">
        <f>AF113</f>
        <v>0</v>
      </c>
      <c r="Q113" s="1">
        <f>AG113</f>
        <v>0</v>
      </c>
      <c r="R113" s="58"/>
      <c r="S113" s="1">
        <f>SUM(T113,U113,W113,X113,Y113,Z113,)</f>
        <v>0</v>
      </c>
      <c r="T113" s="1">
        <f>AK113</f>
        <v>0</v>
      </c>
      <c r="U113" s="1">
        <f>SUM(AM113,AN113,AO113,AP113,AQ113,AR113)</f>
        <v>0</v>
      </c>
      <c r="V113" s="1">
        <f>COUNT(AM113,AN113,AO113,AP113,AQ113,AR113)</f>
        <v>0</v>
      </c>
      <c r="W113" s="1">
        <v>0</v>
      </c>
      <c r="X113" s="1">
        <f>AJ113</f>
        <v>0</v>
      </c>
      <c r="Y113" s="1">
        <v>0</v>
      </c>
      <c r="Z113" s="1">
        <f>AL113</f>
        <v>0</v>
      </c>
      <c r="AA113" s="58"/>
      <c r="AB113" s="1"/>
      <c r="AC113" s="1"/>
      <c r="AD113" s="1"/>
      <c r="AE113" s="1">
        <v>63</v>
      </c>
      <c r="AF113" s="1"/>
      <c r="AG113" s="1"/>
      <c r="AH113" s="1"/>
      <c r="AI113" s="24"/>
      <c r="AJ113" s="26"/>
      <c r="AK113" s="26"/>
      <c r="AL113" s="26"/>
      <c r="AM113" s="26"/>
      <c r="AN113" s="26"/>
      <c r="AO113" s="26"/>
      <c r="AP113" s="26"/>
      <c r="AQ113" s="26"/>
      <c r="AR113" s="26"/>
    </row>
    <row r="114" spans="1:44" x14ac:dyDescent="0.35">
      <c r="A114" s="1" t="s">
        <v>2744</v>
      </c>
      <c r="B114" s="1" t="s">
        <v>36</v>
      </c>
      <c r="C114" s="1" t="s">
        <v>2772</v>
      </c>
      <c r="D114" s="1" t="s">
        <v>2773</v>
      </c>
      <c r="E114" s="1" t="s">
        <v>54</v>
      </c>
      <c r="F114" s="1">
        <v>999808980</v>
      </c>
      <c r="G114" s="3">
        <f>(J114+S114-H114)</f>
        <v>30</v>
      </c>
      <c r="H114" s="3"/>
      <c r="I114" s="58"/>
      <c r="J114" s="1">
        <f>K114+L114+N114+O114+P114+Q114</f>
        <v>0</v>
      </c>
      <c r="K114" s="1">
        <f>AH114</f>
        <v>0</v>
      </c>
      <c r="L114" s="1">
        <f>SUM(AB114,AC114)</f>
        <v>0</v>
      </c>
      <c r="M114" s="1">
        <f>COUNT(#REF!,#REF!,#REF!,#REF!,#REF!,#REF!,#REF!,#REF!,#REF!,AB114,AC114,#REF!)</f>
        <v>0</v>
      </c>
      <c r="N114" s="1">
        <f>AD114+AE114</f>
        <v>0</v>
      </c>
      <c r="O114" s="1">
        <v>0</v>
      </c>
      <c r="P114" s="1">
        <f>AF114</f>
        <v>0</v>
      </c>
      <c r="Q114" s="1">
        <f>AG114</f>
        <v>0</v>
      </c>
      <c r="R114" s="58"/>
      <c r="S114" s="1">
        <f>SUM(T114,U114,W114,X114,Y114,Z114,)</f>
        <v>30</v>
      </c>
      <c r="T114" s="1">
        <f>AK114</f>
        <v>0</v>
      </c>
      <c r="U114" s="1">
        <f>SUM(AM114,AN114,AO114,AP114,AQ114,AR114)</f>
        <v>30</v>
      </c>
      <c r="V114" s="1">
        <f>COUNT(AM114,AN114,AO114,AP114,AQ114,AR114)</f>
        <v>1</v>
      </c>
      <c r="W114" s="1">
        <v>0</v>
      </c>
      <c r="X114" s="1">
        <f>AJ114</f>
        <v>0</v>
      </c>
      <c r="Y114" s="1">
        <v>0</v>
      </c>
      <c r="Z114" s="1">
        <f>AL114</f>
        <v>0</v>
      </c>
      <c r="AA114" s="58"/>
      <c r="AB114" s="1"/>
      <c r="AC114" s="1"/>
      <c r="AD114" s="1"/>
      <c r="AE114" s="1"/>
      <c r="AF114" s="1"/>
      <c r="AG114" s="1"/>
      <c r="AH114" s="1"/>
      <c r="AI114" s="24"/>
      <c r="AJ114" s="26"/>
      <c r="AK114" s="26"/>
      <c r="AL114" s="26"/>
      <c r="AM114" s="26"/>
      <c r="AN114" s="26"/>
      <c r="AO114" s="26"/>
      <c r="AP114" s="26"/>
      <c r="AQ114" s="26">
        <v>30</v>
      </c>
      <c r="AR114" s="26"/>
    </row>
    <row r="115" spans="1:44" x14ac:dyDescent="0.35">
      <c r="A115" s="1" t="s">
        <v>2744</v>
      </c>
      <c r="B115" s="1" t="s">
        <v>36</v>
      </c>
      <c r="C115" s="1" t="s">
        <v>474</v>
      </c>
      <c r="D115" s="1" t="s">
        <v>475</v>
      </c>
      <c r="E115" s="1" t="s">
        <v>54</v>
      </c>
      <c r="F115" s="1">
        <v>999891087</v>
      </c>
      <c r="G115" s="3">
        <f>(J115+S115-H115)</f>
        <v>0</v>
      </c>
      <c r="H115" s="3">
        <f>J115/2</f>
        <v>0</v>
      </c>
      <c r="I115" s="58"/>
      <c r="J115" s="1">
        <f>K115+L115+N115+O115+P115+Q115</f>
        <v>0</v>
      </c>
      <c r="K115" s="1">
        <f>AH115</f>
        <v>0</v>
      </c>
      <c r="L115" s="1">
        <f>SUM(AB115,AC115)</f>
        <v>0</v>
      </c>
      <c r="M115" s="1">
        <f>COUNT(#REF!,#REF!,#REF!,#REF!,#REF!,#REF!,#REF!,#REF!,#REF!,AB115,AC115,#REF!)</f>
        <v>0</v>
      </c>
      <c r="N115" s="1">
        <f>AD115+AE115</f>
        <v>0</v>
      </c>
      <c r="O115" s="1">
        <v>0</v>
      </c>
      <c r="P115" s="1">
        <f>AF115</f>
        <v>0</v>
      </c>
      <c r="Q115" s="1">
        <f>AG115</f>
        <v>0</v>
      </c>
      <c r="R115" s="58"/>
      <c r="S115" s="1">
        <f>SUM(T115,U115,W115,X115,Y115,Z115,)</f>
        <v>0</v>
      </c>
      <c r="T115" s="1">
        <f>AK115</f>
        <v>0</v>
      </c>
      <c r="U115" s="1">
        <f>SUM(AM115,AN115,AO115,AP115,AQ115,AR115)</f>
        <v>0</v>
      </c>
      <c r="V115" s="1">
        <f>COUNT(AM115,AN115,AO115,AP115,AQ115,AR115)</f>
        <v>0</v>
      </c>
      <c r="W115" s="1">
        <v>0</v>
      </c>
      <c r="X115" s="1">
        <f>AJ115</f>
        <v>0</v>
      </c>
      <c r="Y115" s="1">
        <v>0</v>
      </c>
      <c r="Z115" s="1">
        <f>AL115</f>
        <v>0</v>
      </c>
      <c r="AA115" s="58"/>
      <c r="AB115" s="1"/>
      <c r="AC115" s="1"/>
      <c r="AD115" s="1"/>
      <c r="AE115" s="1"/>
      <c r="AF115" s="1"/>
      <c r="AG115" s="1"/>
      <c r="AH115" s="1"/>
      <c r="AI115" s="24"/>
      <c r="AJ115" s="26"/>
      <c r="AK115" s="26"/>
      <c r="AL115" s="26"/>
      <c r="AM115" s="26"/>
      <c r="AN115" s="26"/>
      <c r="AO115" s="26"/>
      <c r="AP115" s="26"/>
      <c r="AQ115" s="26"/>
      <c r="AR115" s="26"/>
    </row>
    <row r="116" spans="1:44" x14ac:dyDescent="0.35">
      <c r="A116" s="1" t="s">
        <v>2744</v>
      </c>
      <c r="B116" s="1" t="s">
        <v>36</v>
      </c>
      <c r="C116" s="1" t="s">
        <v>1188</v>
      </c>
      <c r="D116" s="1" t="s">
        <v>1556</v>
      </c>
      <c r="E116" s="1" t="s">
        <v>54</v>
      </c>
      <c r="F116" s="1">
        <v>999883151</v>
      </c>
      <c r="G116" s="3">
        <f>(J116+S116-H116)</f>
        <v>0</v>
      </c>
      <c r="H116" s="3"/>
      <c r="I116" s="58"/>
      <c r="J116" s="1">
        <f>K116+L116+N116+O116+P116+Q116</f>
        <v>0</v>
      </c>
      <c r="K116" s="1">
        <f>AH116</f>
        <v>0</v>
      </c>
      <c r="L116" s="1">
        <f>SUM(AB116,AC116)</f>
        <v>0</v>
      </c>
      <c r="M116" s="1">
        <f>COUNT(#REF!,#REF!,#REF!,#REF!,#REF!,#REF!,#REF!,#REF!,#REF!,AB116,AC116,#REF!)</f>
        <v>0</v>
      </c>
      <c r="N116" s="1">
        <f>AD116+AE116</f>
        <v>0</v>
      </c>
      <c r="O116" s="1">
        <v>0</v>
      </c>
      <c r="P116" s="1">
        <f>AF116</f>
        <v>0</v>
      </c>
      <c r="Q116" s="1">
        <f>AG116</f>
        <v>0</v>
      </c>
      <c r="R116" s="58"/>
      <c r="S116" s="1">
        <f>SUM(T116,U116,W116,X116,Y116,Z116,)</f>
        <v>0</v>
      </c>
      <c r="T116" s="1">
        <f>AK116</f>
        <v>0</v>
      </c>
      <c r="U116" s="1">
        <f>SUM(AM116,AN116,AO116,AP116,AQ116,AR116)</f>
        <v>0</v>
      </c>
      <c r="V116" s="1">
        <f>COUNT(AM116,AN116,AO116,AP116,AQ116,AR116)</f>
        <v>0</v>
      </c>
      <c r="W116" s="1">
        <v>0</v>
      </c>
      <c r="X116" s="1">
        <f>AJ116</f>
        <v>0</v>
      </c>
      <c r="Y116" s="1">
        <v>0</v>
      </c>
      <c r="Z116" s="1">
        <f>AL116</f>
        <v>0</v>
      </c>
      <c r="AA116" s="58"/>
      <c r="AB116" s="1"/>
      <c r="AC116" s="1"/>
      <c r="AD116" s="1"/>
      <c r="AE116" s="1"/>
      <c r="AF116" s="1"/>
      <c r="AG116" s="1"/>
      <c r="AH116" s="1"/>
      <c r="AI116" s="24"/>
      <c r="AJ116" s="26"/>
      <c r="AK116" s="26"/>
      <c r="AL116" s="26"/>
      <c r="AM116" s="26"/>
      <c r="AN116" s="26"/>
      <c r="AO116" s="26"/>
      <c r="AP116" s="26"/>
      <c r="AQ116" s="26"/>
      <c r="AR116" s="26"/>
    </row>
    <row r="117" spans="1:44" x14ac:dyDescent="0.35">
      <c r="AG117" s="61"/>
    </row>
  </sheetData>
  <autoFilter ref="A5:AR116" xr:uid="{90B14B1D-C0C2-4DE8-8DFF-9F43E4577045}">
    <filterColumn colId="0">
      <filters>
        <filter val="18 &amp; Over Freestyle"/>
      </filters>
    </filterColumn>
  </autoFilter>
  <sortState xmlns:xlrd2="http://schemas.microsoft.com/office/spreadsheetml/2017/richdata2" ref="A6:AR116">
    <sortCondition descending="1" ref="E6:E116"/>
    <sortCondition ref="A6:A116"/>
    <sortCondition descending="1" ref="G6:G116"/>
  </sortState>
  <mergeCells count="3">
    <mergeCell ref="H1:H4"/>
    <mergeCell ref="M1:M4"/>
    <mergeCell ref="V1:V4"/>
  </mergeCells>
  <conditionalFormatting sqref="F1:F91">
    <cfRule type="duplicateValues" dxfId="48" priority="1327"/>
    <cfRule type="duplicateValues" dxfId="47" priority="1328"/>
  </conditionalFormatting>
  <conditionalFormatting sqref="F1:F1048576">
    <cfRule type="duplicateValues" dxfId="46" priority="2"/>
  </conditionalFormatting>
  <conditionalFormatting sqref="F5:F75">
    <cfRule type="duplicateValues" dxfId="45" priority="1309"/>
    <cfRule type="duplicateValues" dxfId="44" priority="1310"/>
  </conditionalFormatting>
  <conditionalFormatting sqref="F5:F81">
    <cfRule type="duplicateValues" dxfId="43" priority="1331"/>
  </conditionalFormatting>
  <conditionalFormatting sqref="F5:F82">
    <cfRule type="duplicateValues" dxfId="42" priority="1305"/>
  </conditionalFormatting>
  <conditionalFormatting sqref="F90:F91 F1:F4">
    <cfRule type="duplicateValues" dxfId="41" priority="12"/>
    <cfRule type="duplicateValues" dxfId="40" priority="13"/>
    <cfRule type="duplicateValues" dxfId="39" priority="14"/>
    <cfRule type="duplicateValues" dxfId="38" priority="15"/>
  </conditionalFormatting>
  <conditionalFormatting sqref="F90:F91 F1:F83">
    <cfRule type="duplicateValues" dxfId="37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60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20.54296875" bestFit="1" customWidth="1"/>
    <col min="4" max="4" width="18.81640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100" t="s">
        <v>752</v>
      </c>
      <c r="B2" s="100" t="s">
        <v>217</v>
      </c>
      <c r="C2" s="100" t="s">
        <v>763</v>
      </c>
      <c r="D2" s="100" t="s">
        <v>477</v>
      </c>
      <c r="E2" s="100" t="s">
        <v>39</v>
      </c>
      <c r="F2" s="100">
        <v>999926712</v>
      </c>
      <c r="G2" s="99">
        <v>156</v>
      </c>
    </row>
    <row r="3" spans="1:7" x14ac:dyDescent="0.35">
      <c r="A3" s="100" t="s">
        <v>752</v>
      </c>
      <c r="B3" s="100" t="s">
        <v>217</v>
      </c>
      <c r="C3" s="100" t="s">
        <v>567</v>
      </c>
      <c r="D3" s="100" t="s">
        <v>118</v>
      </c>
      <c r="E3" s="100" t="s">
        <v>39</v>
      </c>
      <c r="F3" s="100">
        <v>999925527</v>
      </c>
      <c r="G3" s="99">
        <v>51</v>
      </c>
    </row>
    <row r="4" spans="1:7" x14ac:dyDescent="0.35">
      <c r="A4" s="100" t="s">
        <v>752</v>
      </c>
      <c r="B4" s="100" t="s">
        <v>217</v>
      </c>
      <c r="C4" s="100" t="s">
        <v>172</v>
      </c>
      <c r="D4" s="100" t="s">
        <v>2739</v>
      </c>
      <c r="E4" s="100" t="s">
        <v>39</v>
      </c>
      <c r="F4" s="100">
        <v>999928433</v>
      </c>
      <c r="G4" s="99">
        <v>37.5</v>
      </c>
    </row>
    <row r="5" spans="1:7" x14ac:dyDescent="0.35">
      <c r="A5" s="115" t="s">
        <v>752</v>
      </c>
      <c r="B5" s="115" t="s">
        <v>217</v>
      </c>
      <c r="C5" s="115" t="s">
        <v>1917</v>
      </c>
      <c r="D5" s="115" t="s">
        <v>3059</v>
      </c>
      <c r="E5" s="115" t="s">
        <v>39</v>
      </c>
      <c r="F5" s="115">
        <v>999930010</v>
      </c>
      <c r="G5" s="99">
        <v>30</v>
      </c>
    </row>
    <row r="6" spans="1:7" x14ac:dyDescent="0.35">
      <c r="A6" s="99" t="s">
        <v>752</v>
      </c>
      <c r="B6" s="99" t="s">
        <v>41</v>
      </c>
      <c r="C6" s="99" t="s">
        <v>93</v>
      </c>
      <c r="D6" s="99" t="s">
        <v>1151</v>
      </c>
      <c r="E6" s="99" t="s">
        <v>39</v>
      </c>
      <c r="F6" s="99">
        <v>999924751</v>
      </c>
      <c r="G6" s="99">
        <v>90</v>
      </c>
    </row>
    <row r="7" spans="1:7" x14ac:dyDescent="0.35">
      <c r="A7" s="100" t="s">
        <v>752</v>
      </c>
      <c r="B7" s="100" t="s">
        <v>41</v>
      </c>
      <c r="C7" s="100" t="s">
        <v>1780</v>
      </c>
      <c r="D7" s="100" t="s">
        <v>2968</v>
      </c>
      <c r="E7" s="100" t="s">
        <v>39</v>
      </c>
      <c r="F7" s="100">
        <v>999925561</v>
      </c>
      <c r="G7" s="99">
        <v>60</v>
      </c>
    </row>
    <row r="8" spans="1:7" x14ac:dyDescent="0.35">
      <c r="A8" s="100" t="s">
        <v>752</v>
      </c>
      <c r="B8" s="100" t="s">
        <v>41</v>
      </c>
      <c r="C8" s="100" t="s">
        <v>3421</v>
      </c>
      <c r="D8" s="100" t="s">
        <v>3301</v>
      </c>
      <c r="E8" s="100" t="s">
        <v>39</v>
      </c>
      <c r="F8" s="100">
        <v>999929832</v>
      </c>
      <c r="G8" s="99">
        <v>60</v>
      </c>
    </row>
    <row r="9" spans="1:7" x14ac:dyDescent="0.35">
      <c r="A9" s="100" t="s">
        <v>752</v>
      </c>
      <c r="B9" s="100" t="s">
        <v>41</v>
      </c>
      <c r="C9" s="100" t="s">
        <v>270</v>
      </c>
      <c r="D9" s="100" t="s">
        <v>2028</v>
      </c>
      <c r="E9" s="100" t="s">
        <v>39</v>
      </c>
      <c r="F9" s="100">
        <v>999928913</v>
      </c>
      <c r="G9" s="99">
        <v>45</v>
      </c>
    </row>
    <row r="10" spans="1:7" x14ac:dyDescent="0.35">
      <c r="A10" s="100" t="s">
        <v>752</v>
      </c>
      <c r="B10" s="100" t="s">
        <v>41</v>
      </c>
      <c r="C10" s="100" t="s">
        <v>763</v>
      </c>
      <c r="D10" s="100" t="s">
        <v>651</v>
      </c>
      <c r="E10" s="100" t="s">
        <v>39</v>
      </c>
      <c r="F10" s="100">
        <v>999929007</v>
      </c>
      <c r="G10" s="99">
        <v>45</v>
      </c>
    </row>
    <row r="11" spans="1:7" x14ac:dyDescent="0.35">
      <c r="A11" s="100" t="s">
        <v>752</v>
      </c>
      <c r="B11" s="100" t="s">
        <v>41</v>
      </c>
      <c r="C11" s="100" t="s">
        <v>3508</v>
      </c>
      <c r="D11" s="100" t="s">
        <v>3509</v>
      </c>
      <c r="E11" s="100" t="s">
        <v>39</v>
      </c>
      <c r="F11" s="100">
        <v>999931476</v>
      </c>
      <c r="G11" s="99">
        <v>30</v>
      </c>
    </row>
    <row r="12" spans="1:7" x14ac:dyDescent="0.35">
      <c r="A12" s="100" t="s">
        <v>752</v>
      </c>
      <c r="B12" s="100" t="s">
        <v>199</v>
      </c>
      <c r="C12" s="100" t="s">
        <v>2132</v>
      </c>
      <c r="D12" s="100" t="s">
        <v>651</v>
      </c>
      <c r="E12" s="100" t="s">
        <v>39</v>
      </c>
      <c r="F12" s="100">
        <v>999925840</v>
      </c>
      <c r="G12" s="99">
        <v>136.4</v>
      </c>
    </row>
    <row r="13" spans="1:7" x14ac:dyDescent="0.35">
      <c r="A13" s="100" t="s">
        <v>752</v>
      </c>
      <c r="B13" s="100" t="s">
        <v>199</v>
      </c>
      <c r="C13" s="100" t="s">
        <v>1265</v>
      </c>
      <c r="D13" s="100" t="s">
        <v>3220</v>
      </c>
      <c r="E13" s="100" t="s">
        <v>39</v>
      </c>
      <c r="F13" s="100">
        <v>999924444</v>
      </c>
      <c r="G13" s="99">
        <v>74.800000000000011</v>
      </c>
    </row>
    <row r="14" spans="1:7" x14ac:dyDescent="0.35">
      <c r="A14" s="99" t="s">
        <v>752</v>
      </c>
      <c r="B14" s="99" t="s">
        <v>199</v>
      </c>
      <c r="C14" s="99" t="s">
        <v>2678</v>
      </c>
      <c r="D14" s="99" t="s">
        <v>2677</v>
      </c>
      <c r="E14" s="99" t="s">
        <v>39</v>
      </c>
      <c r="F14" s="99">
        <v>999928091</v>
      </c>
      <c r="G14" s="99">
        <v>30</v>
      </c>
    </row>
    <row r="15" spans="1:7" x14ac:dyDescent="0.35">
      <c r="A15" s="102" t="s">
        <v>752</v>
      </c>
      <c r="B15" s="102" t="s">
        <v>45</v>
      </c>
      <c r="C15" s="102" t="s">
        <v>2119</v>
      </c>
      <c r="D15" s="102" t="s">
        <v>2120</v>
      </c>
      <c r="E15" s="102" t="s">
        <v>39</v>
      </c>
      <c r="F15" s="99">
        <v>999925803</v>
      </c>
      <c r="G15" s="99">
        <v>140</v>
      </c>
    </row>
    <row r="16" spans="1:7" x14ac:dyDescent="0.35">
      <c r="A16" s="100" t="s">
        <v>752</v>
      </c>
      <c r="B16" s="100" t="s">
        <v>45</v>
      </c>
      <c r="C16" s="100" t="s">
        <v>886</v>
      </c>
      <c r="D16" s="100" t="s">
        <v>2146</v>
      </c>
      <c r="E16" s="100" t="s">
        <v>39</v>
      </c>
      <c r="F16" s="100">
        <v>999928507</v>
      </c>
      <c r="G16" s="99">
        <v>120</v>
      </c>
    </row>
    <row r="17" spans="1:7" x14ac:dyDescent="0.35">
      <c r="A17" s="99" t="s">
        <v>752</v>
      </c>
      <c r="B17" s="99" t="s">
        <v>45</v>
      </c>
      <c r="C17" s="99" t="s">
        <v>2618</v>
      </c>
      <c r="D17" s="99" t="s">
        <v>2619</v>
      </c>
      <c r="E17" s="99" t="s">
        <v>39</v>
      </c>
      <c r="F17" s="99">
        <v>999927900</v>
      </c>
      <c r="G17" s="99">
        <v>114</v>
      </c>
    </row>
    <row r="18" spans="1:7" x14ac:dyDescent="0.35">
      <c r="A18" s="100" t="s">
        <v>752</v>
      </c>
      <c r="B18" s="100" t="s">
        <v>45</v>
      </c>
      <c r="C18" s="100" t="s">
        <v>1800</v>
      </c>
      <c r="D18" s="100" t="s">
        <v>585</v>
      </c>
      <c r="E18" s="100" t="s">
        <v>39</v>
      </c>
      <c r="F18" s="100">
        <v>999928965</v>
      </c>
      <c r="G18" s="99">
        <v>90</v>
      </c>
    </row>
    <row r="19" spans="1:7" x14ac:dyDescent="0.35">
      <c r="A19" s="100" t="s">
        <v>752</v>
      </c>
      <c r="B19" s="100" t="s">
        <v>45</v>
      </c>
      <c r="C19" s="100" t="s">
        <v>761</v>
      </c>
      <c r="D19" s="100" t="s">
        <v>448</v>
      </c>
      <c r="E19" s="100" t="s">
        <v>39</v>
      </c>
      <c r="F19" s="100">
        <v>999929010</v>
      </c>
      <c r="G19" s="99">
        <v>68</v>
      </c>
    </row>
    <row r="20" spans="1:7" x14ac:dyDescent="0.35">
      <c r="A20" s="100" t="s">
        <v>752</v>
      </c>
      <c r="B20" s="100" t="s">
        <v>45</v>
      </c>
      <c r="C20" s="100" t="s">
        <v>325</v>
      </c>
      <c r="D20" s="100" t="s">
        <v>3186</v>
      </c>
      <c r="E20" s="100" t="s">
        <v>39</v>
      </c>
      <c r="F20" s="100">
        <v>999929123</v>
      </c>
      <c r="G20" s="99">
        <v>68</v>
      </c>
    </row>
    <row r="21" spans="1:7" x14ac:dyDescent="0.35">
      <c r="A21" s="100" t="s">
        <v>752</v>
      </c>
      <c r="B21" s="100" t="s">
        <v>45</v>
      </c>
      <c r="C21" s="100" t="s">
        <v>2536</v>
      </c>
      <c r="D21" s="100" t="s">
        <v>2537</v>
      </c>
      <c r="E21" s="100" t="s">
        <v>39</v>
      </c>
      <c r="F21" s="100">
        <v>999927481</v>
      </c>
      <c r="G21" s="99">
        <v>63</v>
      </c>
    </row>
    <row r="22" spans="1:7" x14ac:dyDescent="0.35">
      <c r="A22" s="100" t="s">
        <v>752</v>
      </c>
      <c r="B22" s="100" t="s">
        <v>45</v>
      </c>
      <c r="C22" s="100" t="s">
        <v>1383</v>
      </c>
      <c r="D22" s="100" t="s">
        <v>72</v>
      </c>
      <c r="E22" s="100" t="s">
        <v>39</v>
      </c>
      <c r="F22" s="100">
        <v>999929378</v>
      </c>
      <c r="G22" s="99">
        <v>60</v>
      </c>
    </row>
    <row r="23" spans="1:7" x14ac:dyDescent="0.35">
      <c r="A23" s="100" t="s">
        <v>752</v>
      </c>
      <c r="B23" s="100" t="s">
        <v>45</v>
      </c>
      <c r="C23" s="100" t="s">
        <v>3394</v>
      </c>
      <c r="D23" s="100" t="s">
        <v>3395</v>
      </c>
      <c r="E23" s="100" t="s">
        <v>39</v>
      </c>
      <c r="F23" s="100">
        <v>999929186</v>
      </c>
      <c r="G23" s="99">
        <v>51</v>
      </c>
    </row>
    <row r="24" spans="1:7" x14ac:dyDescent="0.35">
      <c r="A24" s="100" t="s">
        <v>752</v>
      </c>
      <c r="B24" s="100" t="s">
        <v>45</v>
      </c>
      <c r="C24" s="100" t="s">
        <v>3396</v>
      </c>
      <c r="D24" s="100" t="s">
        <v>3397</v>
      </c>
      <c r="E24" s="100" t="s">
        <v>39</v>
      </c>
      <c r="F24" s="100">
        <v>999929219</v>
      </c>
      <c r="G24" s="99">
        <v>51</v>
      </c>
    </row>
    <row r="25" spans="1:7" x14ac:dyDescent="0.35">
      <c r="A25" s="100" t="s">
        <v>752</v>
      </c>
      <c r="B25" s="100" t="s">
        <v>45</v>
      </c>
      <c r="C25" s="100" t="s">
        <v>3398</v>
      </c>
      <c r="D25" s="100" t="s">
        <v>3399</v>
      </c>
      <c r="E25" s="100" t="s">
        <v>39</v>
      </c>
      <c r="F25" s="100">
        <v>999929939</v>
      </c>
      <c r="G25" s="99">
        <v>51</v>
      </c>
    </row>
    <row r="26" spans="1:7" x14ac:dyDescent="0.35">
      <c r="A26" s="100" t="s">
        <v>752</v>
      </c>
      <c r="B26" s="100" t="s">
        <v>45</v>
      </c>
      <c r="C26" s="100" t="s">
        <v>177</v>
      </c>
      <c r="D26" s="100" t="s">
        <v>2897</v>
      </c>
      <c r="E26" s="100" t="s">
        <v>39</v>
      </c>
      <c r="F26" s="100">
        <v>999929235</v>
      </c>
      <c r="G26" s="99">
        <v>45</v>
      </c>
    </row>
    <row r="27" spans="1:7" x14ac:dyDescent="0.35">
      <c r="A27" s="100" t="s">
        <v>752</v>
      </c>
      <c r="B27" s="100" t="s">
        <v>45</v>
      </c>
      <c r="C27" s="100" t="s">
        <v>1815</v>
      </c>
      <c r="D27" s="100" t="s">
        <v>177</v>
      </c>
      <c r="E27" s="100" t="s">
        <v>39</v>
      </c>
      <c r="F27" s="100">
        <v>999929812</v>
      </c>
      <c r="G27" s="99">
        <v>30</v>
      </c>
    </row>
    <row r="28" spans="1:7" x14ac:dyDescent="0.35">
      <c r="A28" s="100" t="s">
        <v>752</v>
      </c>
      <c r="B28" s="100" t="s">
        <v>45</v>
      </c>
      <c r="C28" s="100" t="s">
        <v>2905</v>
      </c>
      <c r="D28" s="100" t="s">
        <v>3114</v>
      </c>
      <c r="E28" s="100" t="s">
        <v>39</v>
      </c>
      <c r="F28" s="100">
        <v>999930461</v>
      </c>
      <c r="G28" s="99">
        <v>30</v>
      </c>
    </row>
    <row r="29" spans="1:7" x14ac:dyDescent="0.35">
      <c r="A29" s="100" t="s">
        <v>752</v>
      </c>
      <c r="B29" s="100" t="s">
        <v>45</v>
      </c>
      <c r="C29" s="100" t="s">
        <v>2800</v>
      </c>
      <c r="D29" s="100" t="s">
        <v>2801</v>
      </c>
      <c r="E29" s="100" t="s">
        <v>39</v>
      </c>
      <c r="F29" s="100">
        <v>999928772</v>
      </c>
      <c r="G29" s="99">
        <v>10</v>
      </c>
    </row>
    <row r="30" spans="1:7" x14ac:dyDescent="0.35">
      <c r="A30" s="100" t="s">
        <v>752</v>
      </c>
      <c r="B30" s="100" t="s">
        <v>217</v>
      </c>
      <c r="C30" s="100" t="s">
        <v>1386</v>
      </c>
      <c r="D30" s="100" t="s">
        <v>2031</v>
      </c>
      <c r="E30" s="100" t="s">
        <v>54</v>
      </c>
      <c r="F30" s="100">
        <v>999928136</v>
      </c>
      <c r="G30" s="99">
        <v>60</v>
      </c>
    </row>
    <row r="31" spans="1:7" x14ac:dyDescent="0.35">
      <c r="A31" s="100" t="s">
        <v>752</v>
      </c>
      <c r="B31" s="100" t="s">
        <v>217</v>
      </c>
      <c r="C31" s="100" t="s">
        <v>3317</v>
      </c>
      <c r="D31" s="100" t="s">
        <v>2241</v>
      </c>
      <c r="E31" s="100" t="s">
        <v>54</v>
      </c>
      <c r="F31" s="100">
        <v>999930983</v>
      </c>
      <c r="G31" s="99">
        <v>45</v>
      </c>
    </row>
    <row r="32" spans="1:7" x14ac:dyDescent="0.35">
      <c r="A32" s="100" t="s">
        <v>752</v>
      </c>
      <c r="B32" s="100" t="s">
        <v>217</v>
      </c>
      <c r="C32" s="100" t="s">
        <v>3038</v>
      </c>
      <c r="D32" s="100" t="s">
        <v>666</v>
      </c>
      <c r="E32" s="100" t="s">
        <v>54</v>
      </c>
      <c r="F32" s="100">
        <v>999929768</v>
      </c>
      <c r="G32" s="99">
        <v>30</v>
      </c>
    </row>
    <row r="33" spans="1:7" x14ac:dyDescent="0.35">
      <c r="A33" s="115" t="s">
        <v>752</v>
      </c>
      <c r="B33" s="115" t="s">
        <v>41</v>
      </c>
      <c r="C33" s="115" t="s">
        <v>1925</v>
      </c>
      <c r="D33" s="115" t="s">
        <v>1924</v>
      </c>
      <c r="E33" s="115" t="s">
        <v>54</v>
      </c>
      <c r="F33" s="115">
        <v>999925066</v>
      </c>
      <c r="G33" s="99">
        <v>96</v>
      </c>
    </row>
    <row r="34" spans="1:7" x14ac:dyDescent="0.35">
      <c r="A34" s="100" t="s">
        <v>752</v>
      </c>
      <c r="B34" s="100" t="s">
        <v>41</v>
      </c>
      <c r="C34" s="100" t="s">
        <v>1272</v>
      </c>
      <c r="D34" s="100" t="s">
        <v>966</v>
      </c>
      <c r="E34" s="100" t="s">
        <v>54</v>
      </c>
      <c r="F34" s="100">
        <v>999927647</v>
      </c>
      <c r="G34" s="99">
        <v>69.5</v>
      </c>
    </row>
    <row r="35" spans="1:7" x14ac:dyDescent="0.35">
      <c r="A35" s="100" t="s">
        <v>752</v>
      </c>
      <c r="B35" s="100" t="s">
        <v>41</v>
      </c>
      <c r="C35" s="100" t="s">
        <v>2244</v>
      </c>
      <c r="D35" s="100" t="s">
        <v>2245</v>
      </c>
      <c r="E35" s="100" t="s">
        <v>54</v>
      </c>
      <c r="F35" s="100">
        <v>999926413</v>
      </c>
      <c r="G35" s="99">
        <v>66</v>
      </c>
    </row>
    <row r="36" spans="1:7" x14ac:dyDescent="0.35">
      <c r="A36" s="100" t="s">
        <v>752</v>
      </c>
      <c r="B36" s="100" t="s">
        <v>41</v>
      </c>
      <c r="C36" s="100" t="s">
        <v>657</v>
      </c>
      <c r="D36" s="100" t="s">
        <v>582</v>
      </c>
      <c r="E36" s="100" t="s">
        <v>54</v>
      </c>
      <c r="F36" s="100">
        <v>999925354</v>
      </c>
      <c r="G36" s="99">
        <v>60</v>
      </c>
    </row>
    <row r="37" spans="1:7" x14ac:dyDescent="0.35">
      <c r="A37" s="100" t="s">
        <v>752</v>
      </c>
      <c r="B37" s="100" t="s">
        <v>41</v>
      </c>
      <c r="C37" s="100" t="s">
        <v>2013</v>
      </c>
      <c r="D37" s="100" t="s">
        <v>2273</v>
      </c>
      <c r="E37" s="100" t="s">
        <v>54</v>
      </c>
      <c r="F37" s="100">
        <v>999929124</v>
      </c>
      <c r="G37" s="99">
        <v>45</v>
      </c>
    </row>
    <row r="38" spans="1:7" x14ac:dyDescent="0.35">
      <c r="A38" s="100" t="s">
        <v>752</v>
      </c>
      <c r="B38" s="100" t="s">
        <v>41</v>
      </c>
      <c r="C38" s="100" t="s">
        <v>3283</v>
      </c>
      <c r="D38" s="100" t="s">
        <v>3284</v>
      </c>
      <c r="E38" s="100" t="s">
        <v>54</v>
      </c>
      <c r="F38" s="100">
        <v>999929076</v>
      </c>
      <c r="G38" s="99">
        <v>34</v>
      </c>
    </row>
    <row r="39" spans="1:7" x14ac:dyDescent="0.35">
      <c r="A39" s="100" t="s">
        <v>752</v>
      </c>
      <c r="B39" s="100" t="s">
        <v>41</v>
      </c>
      <c r="C39" s="100" t="s">
        <v>367</v>
      </c>
      <c r="D39" s="100" t="s">
        <v>3579</v>
      </c>
      <c r="E39" s="100" t="s">
        <v>54</v>
      </c>
      <c r="F39" s="100">
        <v>999930372</v>
      </c>
      <c r="G39" s="99">
        <v>30</v>
      </c>
    </row>
    <row r="40" spans="1:7" x14ac:dyDescent="0.35">
      <c r="A40" s="100" t="s">
        <v>752</v>
      </c>
      <c r="B40" s="100" t="s">
        <v>199</v>
      </c>
      <c r="C40" s="100" t="s">
        <v>1897</v>
      </c>
      <c r="D40" s="100" t="s">
        <v>2003</v>
      </c>
      <c r="E40" s="100" t="s">
        <v>54</v>
      </c>
      <c r="F40" s="100">
        <v>999924882</v>
      </c>
      <c r="G40" s="99">
        <v>84</v>
      </c>
    </row>
    <row r="41" spans="1:7" x14ac:dyDescent="0.35">
      <c r="A41" s="100" t="s">
        <v>752</v>
      </c>
      <c r="B41" s="100" t="s">
        <v>199</v>
      </c>
      <c r="C41" s="100" t="s">
        <v>2022</v>
      </c>
      <c r="D41" s="100" t="s">
        <v>2023</v>
      </c>
      <c r="E41" s="100" t="s">
        <v>54</v>
      </c>
      <c r="F41" s="100">
        <v>999925395</v>
      </c>
      <c r="G41" s="99">
        <v>83.4</v>
      </c>
    </row>
    <row r="42" spans="1:7" x14ac:dyDescent="0.35">
      <c r="A42" s="100" t="s">
        <v>752</v>
      </c>
      <c r="B42" s="100" t="s">
        <v>199</v>
      </c>
      <c r="C42" s="100" t="s">
        <v>1053</v>
      </c>
      <c r="D42" s="100" t="s">
        <v>3346</v>
      </c>
      <c r="E42" s="100" t="s">
        <v>54</v>
      </c>
      <c r="F42" s="100">
        <v>999930216</v>
      </c>
      <c r="G42" s="99">
        <v>45</v>
      </c>
    </row>
    <row r="43" spans="1:7" x14ac:dyDescent="0.35">
      <c r="A43" s="100" t="s">
        <v>752</v>
      </c>
      <c r="B43" s="100" t="s">
        <v>199</v>
      </c>
      <c r="C43" s="100" t="s">
        <v>3582</v>
      </c>
      <c r="D43" s="100" t="s">
        <v>121</v>
      </c>
      <c r="E43" s="100" t="s">
        <v>54</v>
      </c>
      <c r="F43" s="100">
        <v>999916756</v>
      </c>
      <c r="G43" s="99">
        <v>30</v>
      </c>
    </row>
    <row r="44" spans="1:7" x14ac:dyDescent="0.35">
      <c r="A44" s="99" t="s">
        <v>752</v>
      </c>
      <c r="B44" s="99" t="s">
        <v>45</v>
      </c>
      <c r="C44" s="99" t="s">
        <v>484</v>
      </c>
      <c r="D44" s="99" t="s">
        <v>2114</v>
      </c>
      <c r="E44" s="99" t="s">
        <v>54</v>
      </c>
      <c r="F44" s="99">
        <v>999925772</v>
      </c>
      <c r="G44" s="99">
        <v>220</v>
      </c>
    </row>
    <row r="45" spans="1:7" x14ac:dyDescent="0.35">
      <c r="A45" s="102" t="s">
        <v>752</v>
      </c>
      <c r="B45" s="102" t="s">
        <v>45</v>
      </c>
      <c r="C45" s="102" t="s">
        <v>1854</v>
      </c>
      <c r="D45" s="102" t="s">
        <v>981</v>
      </c>
      <c r="E45" s="102" t="s">
        <v>54</v>
      </c>
      <c r="F45" s="99">
        <v>999925746</v>
      </c>
      <c r="G45" s="99">
        <v>173</v>
      </c>
    </row>
    <row r="46" spans="1:7" x14ac:dyDescent="0.35">
      <c r="A46" s="100" t="s">
        <v>752</v>
      </c>
      <c r="B46" s="100" t="s">
        <v>45</v>
      </c>
      <c r="C46" s="100" t="s">
        <v>3158</v>
      </c>
      <c r="D46" s="100" t="s">
        <v>3159</v>
      </c>
      <c r="E46" s="100" t="s">
        <v>54</v>
      </c>
      <c r="F46" s="100">
        <v>999929883</v>
      </c>
      <c r="G46" s="99">
        <v>154</v>
      </c>
    </row>
    <row r="47" spans="1:7" x14ac:dyDescent="0.35">
      <c r="A47" s="100" t="s">
        <v>752</v>
      </c>
      <c r="B47" s="100" t="s">
        <v>45</v>
      </c>
      <c r="C47" s="100" t="s">
        <v>3156</v>
      </c>
      <c r="D47" s="100" t="s">
        <v>3157</v>
      </c>
      <c r="E47" s="100" t="s">
        <v>54</v>
      </c>
      <c r="F47" s="100">
        <v>999928584</v>
      </c>
      <c r="G47" s="99">
        <v>135</v>
      </c>
    </row>
    <row r="48" spans="1:7" x14ac:dyDescent="0.35">
      <c r="A48" s="100" t="s">
        <v>752</v>
      </c>
      <c r="B48" s="100" t="s">
        <v>45</v>
      </c>
      <c r="C48" s="100" t="s">
        <v>1795</v>
      </c>
      <c r="D48" s="100" t="s">
        <v>381</v>
      </c>
      <c r="E48" s="100" t="s">
        <v>54</v>
      </c>
      <c r="F48" s="100">
        <v>999928797</v>
      </c>
      <c r="G48" s="99">
        <v>75</v>
      </c>
    </row>
    <row r="49" spans="1:7" x14ac:dyDescent="0.35">
      <c r="A49" s="100" t="s">
        <v>752</v>
      </c>
      <c r="B49" s="100" t="s">
        <v>45</v>
      </c>
      <c r="C49" s="100" t="s">
        <v>2797</v>
      </c>
      <c r="D49" s="100" t="s">
        <v>1620</v>
      </c>
      <c r="E49" s="100" t="s">
        <v>54</v>
      </c>
      <c r="F49" s="100">
        <v>999929069</v>
      </c>
      <c r="G49" s="99">
        <v>68</v>
      </c>
    </row>
    <row r="50" spans="1:7" x14ac:dyDescent="0.35">
      <c r="A50" s="100" t="s">
        <v>752</v>
      </c>
      <c r="B50" s="100" t="s">
        <v>45</v>
      </c>
      <c r="C50" s="100" t="s">
        <v>3250</v>
      </c>
      <c r="D50" s="100" t="s">
        <v>175</v>
      </c>
      <c r="E50" s="100" t="s">
        <v>54</v>
      </c>
      <c r="F50" s="100">
        <v>999929941</v>
      </c>
      <c r="G50" s="99">
        <v>68</v>
      </c>
    </row>
    <row r="51" spans="1:7" x14ac:dyDescent="0.35">
      <c r="A51" s="102" t="s">
        <v>752</v>
      </c>
      <c r="B51" s="102" t="s">
        <v>45</v>
      </c>
      <c r="C51" s="102" t="s">
        <v>2604</v>
      </c>
      <c r="D51" s="102" t="s">
        <v>1144</v>
      </c>
      <c r="E51" s="102" t="s">
        <v>54</v>
      </c>
      <c r="F51" s="99">
        <v>999927820</v>
      </c>
      <c r="G51" s="99">
        <v>65</v>
      </c>
    </row>
    <row r="52" spans="1:7" x14ac:dyDescent="0.35">
      <c r="A52" s="100" t="s">
        <v>752</v>
      </c>
      <c r="B52" s="100" t="s">
        <v>45</v>
      </c>
      <c r="C52" s="100" t="s">
        <v>1854</v>
      </c>
      <c r="D52" s="100" t="s">
        <v>1732</v>
      </c>
      <c r="E52" s="100" t="s">
        <v>54</v>
      </c>
      <c r="F52" s="100">
        <v>999929790</v>
      </c>
      <c r="G52" s="99">
        <v>60</v>
      </c>
    </row>
    <row r="53" spans="1:7" x14ac:dyDescent="0.35">
      <c r="A53" s="100" t="s">
        <v>752</v>
      </c>
      <c r="B53" s="100" t="s">
        <v>45</v>
      </c>
      <c r="C53" s="100" t="s">
        <v>3154</v>
      </c>
      <c r="D53" s="100" t="s">
        <v>3155</v>
      </c>
      <c r="E53" s="100" t="s">
        <v>54</v>
      </c>
      <c r="F53" s="100">
        <v>999930184</v>
      </c>
      <c r="G53" s="99">
        <v>60</v>
      </c>
    </row>
    <row r="54" spans="1:7" x14ac:dyDescent="0.35">
      <c r="A54" s="100" t="s">
        <v>752</v>
      </c>
      <c r="B54" s="100" t="s">
        <v>45</v>
      </c>
      <c r="C54" s="100" t="s">
        <v>3252</v>
      </c>
      <c r="D54" s="100" t="s">
        <v>3253</v>
      </c>
      <c r="E54" s="100" t="s">
        <v>54</v>
      </c>
      <c r="F54" s="100">
        <v>999929144</v>
      </c>
      <c r="G54" s="99">
        <v>51</v>
      </c>
    </row>
    <row r="55" spans="1:7" x14ac:dyDescent="0.35">
      <c r="A55" s="100" t="s">
        <v>752</v>
      </c>
      <c r="B55" s="100" t="s">
        <v>45</v>
      </c>
      <c r="C55" s="100" t="s">
        <v>3251</v>
      </c>
      <c r="D55" s="100" t="s">
        <v>2141</v>
      </c>
      <c r="E55" s="100" t="s">
        <v>54</v>
      </c>
      <c r="F55" s="100">
        <v>999929963</v>
      </c>
      <c r="G55" s="99">
        <v>51</v>
      </c>
    </row>
    <row r="56" spans="1:7" x14ac:dyDescent="0.35">
      <c r="A56" s="100" t="s">
        <v>752</v>
      </c>
      <c r="B56" s="100" t="s">
        <v>45</v>
      </c>
      <c r="C56" s="100" t="s">
        <v>1308</v>
      </c>
      <c r="D56" s="100" t="s">
        <v>376</v>
      </c>
      <c r="E56" s="100" t="s">
        <v>54</v>
      </c>
      <c r="F56" s="100">
        <v>999930680</v>
      </c>
      <c r="G56" s="99">
        <v>51</v>
      </c>
    </row>
    <row r="57" spans="1:7" x14ac:dyDescent="0.35">
      <c r="A57" s="99" t="s">
        <v>752</v>
      </c>
      <c r="B57" s="99" t="s">
        <v>45</v>
      </c>
      <c r="C57" s="99" t="s">
        <v>2627</v>
      </c>
      <c r="D57" s="99" t="s">
        <v>795</v>
      </c>
      <c r="E57" s="99" t="s">
        <v>54</v>
      </c>
      <c r="F57" s="99">
        <v>999927920</v>
      </c>
      <c r="G57" s="99">
        <v>45</v>
      </c>
    </row>
    <row r="58" spans="1:7" x14ac:dyDescent="0.35">
      <c r="A58" s="100" t="s">
        <v>752</v>
      </c>
      <c r="B58" s="100" t="s">
        <v>45</v>
      </c>
      <c r="C58" s="100" t="s">
        <v>3141</v>
      </c>
      <c r="D58" s="100" t="s">
        <v>3142</v>
      </c>
      <c r="E58" s="100" t="s">
        <v>54</v>
      </c>
      <c r="F58" s="100">
        <v>999929811</v>
      </c>
      <c r="G58" s="99">
        <v>45</v>
      </c>
    </row>
    <row r="59" spans="1:7" x14ac:dyDescent="0.35">
      <c r="A59" s="100" t="s">
        <v>752</v>
      </c>
      <c r="B59" s="100" t="s">
        <v>45</v>
      </c>
      <c r="C59" s="100" t="s">
        <v>89</v>
      </c>
      <c r="D59" s="100" t="s">
        <v>3013</v>
      </c>
      <c r="E59" s="100" t="s">
        <v>54</v>
      </c>
      <c r="F59" s="100">
        <v>999929428</v>
      </c>
      <c r="G59" s="99">
        <v>30</v>
      </c>
    </row>
    <row r="60" spans="1:7" x14ac:dyDescent="0.35">
      <c r="A60" s="100" t="s">
        <v>752</v>
      </c>
      <c r="B60" s="100" t="s">
        <v>45</v>
      </c>
      <c r="C60" s="100" t="s">
        <v>3557</v>
      </c>
      <c r="D60" s="100" t="s">
        <v>3558</v>
      </c>
      <c r="E60" s="100" t="s">
        <v>54</v>
      </c>
      <c r="F60" s="100">
        <v>999931639</v>
      </c>
      <c r="G60" s="99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282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7265625" bestFit="1" customWidth="1"/>
    <col min="4" max="4" width="22.5429687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100" t="s">
        <v>44</v>
      </c>
      <c r="B2" s="99" t="s">
        <v>36</v>
      </c>
      <c r="C2" s="99" t="s">
        <v>325</v>
      </c>
      <c r="D2" s="99" t="s">
        <v>782</v>
      </c>
      <c r="E2" s="99" t="s">
        <v>39</v>
      </c>
      <c r="F2" s="99">
        <v>999927035</v>
      </c>
      <c r="G2" s="99">
        <v>302.5</v>
      </c>
    </row>
    <row r="3" spans="1:7" x14ac:dyDescent="0.35">
      <c r="A3" s="100" t="s">
        <v>44</v>
      </c>
      <c r="B3" s="99" t="s">
        <v>36</v>
      </c>
      <c r="C3" s="99" t="s">
        <v>2729</v>
      </c>
      <c r="D3" s="99" t="s">
        <v>2730</v>
      </c>
      <c r="E3" s="99" t="s">
        <v>39</v>
      </c>
      <c r="F3" s="99">
        <v>999928254</v>
      </c>
      <c r="G3" s="99">
        <v>203.1</v>
      </c>
    </row>
    <row r="4" spans="1:7" x14ac:dyDescent="0.35">
      <c r="A4" s="100" t="s">
        <v>44</v>
      </c>
      <c r="B4" s="99" t="s">
        <v>36</v>
      </c>
      <c r="C4" s="99" t="s">
        <v>1025</v>
      </c>
      <c r="D4" s="99" t="s">
        <v>90</v>
      </c>
      <c r="E4" s="99" t="s">
        <v>39</v>
      </c>
      <c r="F4" s="99">
        <v>999918259</v>
      </c>
      <c r="G4" s="99">
        <v>153</v>
      </c>
    </row>
    <row r="5" spans="1:7" x14ac:dyDescent="0.35">
      <c r="A5" s="100" t="s">
        <v>44</v>
      </c>
      <c r="B5" s="99" t="s">
        <v>36</v>
      </c>
      <c r="C5" s="99" t="s">
        <v>825</v>
      </c>
      <c r="D5" s="99" t="s">
        <v>1644</v>
      </c>
      <c r="E5" s="99" t="s">
        <v>39</v>
      </c>
      <c r="F5" s="99">
        <v>999923201</v>
      </c>
      <c r="G5" s="99">
        <v>142</v>
      </c>
    </row>
    <row r="6" spans="1:7" x14ac:dyDescent="0.35">
      <c r="A6" s="100" t="s">
        <v>44</v>
      </c>
      <c r="B6" s="100" t="s">
        <v>36</v>
      </c>
      <c r="C6" s="100" t="s">
        <v>1998</v>
      </c>
      <c r="D6" s="100" t="s">
        <v>1999</v>
      </c>
      <c r="E6" s="100" t="s">
        <v>39</v>
      </c>
      <c r="F6" s="100">
        <v>999925328</v>
      </c>
      <c r="G6" s="99">
        <v>78</v>
      </c>
    </row>
    <row r="7" spans="1:7" x14ac:dyDescent="0.35">
      <c r="A7" s="100" t="s">
        <v>44</v>
      </c>
      <c r="B7" s="99" t="s">
        <v>36</v>
      </c>
      <c r="C7" s="99" t="s">
        <v>579</v>
      </c>
      <c r="D7" s="99" t="s">
        <v>1419</v>
      </c>
      <c r="E7" s="99" t="s">
        <v>39</v>
      </c>
      <c r="F7" s="99">
        <v>999921755</v>
      </c>
      <c r="G7" s="99">
        <v>72</v>
      </c>
    </row>
    <row r="8" spans="1:7" x14ac:dyDescent="0.35">
      <c r="A8" s="100" t="s">
        <v>44</v>
      </c>
      <c r="B8" s="100" t="s">
        <v>36</v>
      </c>
      <c r="C8" s="100" t="s">
        <v>3519</v>
      </c>
      <c r="D8" s="100" t="s">
        <v>3520</v>
      </c>
      <c r="E8" s="100" t="s">
        <v>39</v>
      </c>
      <c r="F8" s="100">
        <v>999931513</v>
      </c>
      <c r="G8" s="99">
        <v>45</v>
      </c>
    </row>
    <row r="9" spans="1:7" x14ac:dyDescent="0.35">
      <c r="A9" s="100" t="s">
        <v>44</v>
      </c>
      <c r="B9" s="100" t="s">
        <v>217</v>
      </c>
      <c r="C9" s="100" t="s">
        <v>2804</v>
      </c>
      <c r="D9" s="100" t="s">
        <v>3105</v>
      </c>
      <c r="E9" s="100" t="s">
        <v>39</v>
      </c>
      <c r="F9" s="100">
        <v>999928684</v>
      </c>
      <c r="G9" s="99">
        <v>66</v>
      </c>
    </row>
    <row r="10" spans="1:7" x14ac:dyDescent="0.35">
      <c r="A10" s="100" t="s">
        <v>44</v>
      </c>
      <c r="B10" s="100" t="s">
        <v>217</v>
      </c>
      <c r="C10" s="100" t="s">
        <v>2902</v>
      </c>
      <c r="D10" s="100" t="s">
        <v>2903</v>
      </c>
      <c r="E10" s="100" t="s">
        <v>39</v>
      </c>
      <c r="F10" s="100">
        <v>999928715</v>
      </c>
      <c r="G10" s="99">
        <v>38.6</v>
      </c>
    </row>
    <row r="11" spans="1:7" x14ac:dyDescent="0.35">
      <c r="A11" s="100" t="s">
        <v>44</v>
      </c>
      <c r="B11" s="99" t="s">
        <v>217</v>
      </c>
      <c r="C11" s="99" t="s">
        <v>1418</v>
      </c>
      <c r="D11" s="99" t="s">
        <v>1252</v>
      </c>
      <c r="E11" s="99" t="s">
        <v>39</v>
      </c>
      <c r="F11" s="99">
        <v>999921749</v>
      </c>
      <c r="G11" s="99">
        <v>190</v>
      </c>
    </row>
    <row r="12" spans="1:7" x14ac:dyDescent="0.35">
      <c r="A12" s="100" t="s">
        <v>44</v>
      </c>
      <c r="B12" s="100" t="s">
        <v>217</v>
      </c>
      <c r="C12" s="100" t="s">
        <v>1626</v>
      </c>
      <c r="D12" s="100" t="s">
        <v>1627</v>
      </c>
      <c r="E12" s="100" t="s">
        <v>39</v>
      </c>
      <c r="F12" s="100">
        <v>999923050</v>
      </c>
      <c r="G12" s="99">
        <v>151.6</v>
      </c>
    </row>
    <row r="13" spans="1:7" x14ac:dyDescent="0.35">
      <c r="A13" s="100" t="s">
        <v>44</v>
      </c>
      <c r="B13" s="100" t="s">
        <v>217</v>
      </c>
      <c r="C13" s="100" t="s">
        <v>337</v>
      </c>
      <c r="D13" s="100" t="s">
        <v>2001</v>
      </c>
      <c r="E13" s="100" t="s">
        <v>39</v>
      </c>
      <c r="F13" s="100">
        <v>999925341</v>
      </c>
      <c r="G13" s="99">
        <v>113.1</v>
      </c>
    </row>
    <row r="14" spans="1:7" x14ac:dyDescent="0.35">
      <c r="A14" s="100" t="s">
        <v>44</v>
      </c>
      <c r="B14" s="100" t="s">
        <v>217</v>
      </c>
      <c r="C14" s="100" t="s">
        <v>826</v>
      </c>
      <c r="D14" s="100" t="s">
        <v>2273</v>
      </c>
      <c r="E14" s="100" t="s">
        <v>39</v>
      </c>
      <c r="F14" s="100">
        <v>999926543</v>
      </c>
      <c r="G14" s="99">
        <v>90</v>
      </c>
    </row>
    <row r="15" spans="1:7" x14ac:dyDescent="0.35">
      <c r="A15" s="100" t="s">
        <v>44</v>
      </c>
      <c r="B15" s="99" t="s">
        <v>217</v>
      </c>
      <c r="C15" s="99" t="s">
        <v>1246</v>
      </c>
      <c r="D15" s="99" t="s">
        <v>1247</v>
      </c>
      <c r="E15" s="99" t="s">
        <v>39</v>
      </c>
      <c r="F15" s="99">
        <v>999920328</v>
      </c>
      <c r="G15" s="99">
        <v>78</v>
      </c>
    </row>
    <row r="16" spans="1:7" x14ac:dyDescent="0.35">
      <c r="A16" s="100" t="s">
        <v>44</v>
      </c>
      <c r="B16" s="100" t="s">
        <v>217</v>
      </c>
      <c r="C16" s="100" t="s">
        <v>46</v>
      </c>
      <c r="D16" s="100" t="s">
        <v>3305</v>
      </c>
      <c r="E16" s="100" t="s">
        <v>39</v>
      </c>
      <c r="F16" s="100">
        <v>999929210</v>
      </c>
      <c r="G16" s="99">
        <v>68</v>
      </c>
    </row>
    <row r="17" spans="1:7" x14ac:dyDescent="0.35">
      <c r="A17" s="100" t="s">
        <v>44</v>
      </c>
      <c r="B17" s="100" t="s">
        <v>217</v>
      </c>
      <c r="C17" s="100" t="s">
        <v>1334</v>
      </c>
      <c r="D17" s="100" t="s">
        <v>90</v>
      </c>
      <c r="E17" s="100" t="s">
        <v>39</v>
      </c>
      <c r="F17" s="100">
        <v>999921252</v>
      </c>
      <c r="G17" s="99">
        <v>60</v>
      </c>
    </row>
    <row r="18" spans="1:7" x14ac:dyDescent="0.35">
      <c r="A18" s="100" t="s">
        <v>44</v>
      </c>
      <c r="B18" s="100" t="s">
        <v>217</v>
      </c>
      <c r="C18" s="100" t="s">
        <v>2966</v>
      </c>
      <c r="D18" s="100" t="s">
        <v>660</v>
      </c>
      <c r="E18" s="100" t="s">
        <v>39</v>
      </c>
      <c r="F18" s="100">
        <v>999927316</v>
      </c>
      <c r="G18" s="99">
        <v>60</v>
      </c>
    </row>
    <row r="19" spans="1:7" x14ac:dyDescent="0.35">
      <c r="A19" s="100" t="s">
        <v>44</v>
      </c>
      <c r="B19" s="100" t="s">
        <v>217</v>
      </c>
      <c r="C19" s="100" t="s">
        <v>2805</v>
      </c>
      <c r="D19" s="100" t="s">
        <v>2806</v>
      </c>
      <c r="E19" s="100" t="s">
        <v>39</v>
      </c>
      <c r="F19" s="100">
        <v>999928700</v>
      </c>
      <c r="G19" s="99">
        <v>55</v>
      </c>
    </row>
    <row r="20" spans="1:7" x14ac:dyDescent="0.35">
      <c r="A20" s="100" t="s">
        <v>44</v>
      </c>
      <c r="B20" s="100" t="s">
        <v>217</v>
      </c>
      <c r="C20" s="100" t="s">
        <v>655</v>
      </c>
      <c r="D20" s="100" t="s">
        <v>1393</v>
      </c>
      <c r="E20" s="100" t="s">
        <v>39</v>
      </c>
      <c r="F20" s="100">
        <v>999925961</v>
      </c>
      <c r="G20" s="99">
        <v>54.400000000000006</v>
      </c>
    </row>
    <row r="21" spans="1:7" x14ac:dyDescent="0.35">
      <c r="A21" s="100" t="s">
        <v>44</v>
      </c>
      <c r="B21" s="99" t="s">
        <v>217</v>
      </c>
      <c r="C21" s="99" t="s">
        <v>1995</v>
      </c>
      <c r="D21" s="99" t="s">
        <v>1996</v>
      </c>
      <c r="E21" s="99" t="s">
        <v>39</v>
      </c>
      <c r="F21" s="99">
        <v>999925315</v>
      </c>
      <c r="G21" s="99">
        <v>51</v>
      </c>
    </row>
    <row r="22" spans="1:7" x14ac:dyDescent="0.35">
      <c r="A22" s="100" t="s">
        <v>44</v>
      </c>
      <c r="B22" s="100" t="s">
        <v>217</v>
      </c>
      <c r="C22" s="100" t="s">
        <v>238</v>
      </c>
      <c r="D22" s="100" t="s">
        <v>2369</v>
      </c>
      <c r="E22" s="100" t="s">
        <v>39</v>
      </c>
      <c r="F22" s="100">
        <v>999920429</v>
      </c>
      <c r="G22" s="99">
        <v>51</v>
      </c>
    </row>
    <row r="23" spans="1:7" x14ac:dyDescent="0.35">
      <c r="A23" s="100" t="s">
        <v>44</v>
      </c>
      <c r="B23" s="100" t="s">
        <v>217</v>
      </c>
      <c r="C23" s="100" t="s">
        <v>3442</v>
      </c>
      <c r="D23" s="100" t="s">
        <v>3443</v>
      </c>
      <c r="E23" s="100" t="s">
        <v>39</v>
      </c>
      <c r="F23" s="100">
        <v>999923185</v>
      </c>
      <c r="G23" s="99">
        <v>51</v>
      </c>
    </row>
    <row r="24" spans="1:7" x14ac:dyDescent="0.35">
      <c r="A24" s="100" t="s">
        <v>44</v>
      </c>
      <c r="B24" s="100" t="s">
        <v>217</v>
      </c>
      <c r="C24" s="100" t="s">
        <v>1821</v>
      </c>
      <c r="D24" s="100" t="s">
        <v>1822</v>
      </c>
      <c r="E24" s="100" t="s">
        <v>39</v>
      </c>
      <c r="F24" s="100">
        <v>999924496</v>
      </c>
      <c r="G24" s="99">
        <v>51</v>
      </c>
    </row>
    <row r="25" spans="1:7" x14ac:dyDescent="0.35">
      <c r="A25" s="100" t="s">
        <v>44</v>
      </c>
      <c r="B25" s="100" t="s">
        <v>217</v>
      </c>
      <c r="C25" s="100" t="s">
        <v>467</v>
      </c>
      <c r="D25" s="100" t="s">
        <v>2838</v>
      </c>
      <c r="E25" s="100" t="s">
        <v>39</v>
      </c>
      <c r="F25" s="100">
        <v>999928891</v>
      </c>
      <c r="G25" s="99">
        <v>51</v>
      </c>
    </row>
    <row r="26" spans="1:7" x14ac:dyDescent="0.35">
      <c r="A26" s="100" t="s">
        <v>44</v>
      </c>
      <c r="B26" s="100" t="s">
        <v>217</v>
      </c>
      <c r="C26" s="100" t="s">
        <v>2571</v>
      </c>
      <c r="D26" s="100" t="s">
        <v>2572</v>
      </c>
      <c r="E26" s="100" t="s">
        <v>39</v>
      </c>
      <c r="F26" s="100">
        <v>999927639</v>
      </c>
      <c r="G26" s="99">
        <v>45</v>
      </c>
    </row>
    <row r="27" spans="1:7" x14ac:dyDescent="0.35">
      <c r="A27" s="100" t="s">
        <v>44</v>
      </c>
      <c r="B27" s="100" t="s">
        <v>217</v>
      </c>
      <c r="C27" s="100" t="s">
        <v>795</v>
      </c>
      <c r="D27" s="100" t="s">
        <v>2028</v>
      </c>
      <c r="E27" s="100" t="s">
        <v>39</v>
      </c>
      <c r="F27" s="100">
        <v>999925416</v>
      </c>
      <c r="G27" s="99">
        <v>45</v>
      </c>
    </row>
    <row r="28" spans="1:7" x14ac:dyDescent="0.35">
      <c r="A28" s="100" t="s">
        <v>44</v>
      </c>
      <c r="B28" s="100" t="s">
        <v>217</v>
      </c>
      <c r="C28" s="100" t="s">
        <v>3106</v>
      </c>
      <c r="D28" s="100" t="s">
        <v>90</v>
      </c>
      <c r="E28" s="100" t="s">
        <v>39</v>
      </c>
      <c r="F28" s="100">
        <v>999930559</v>
      </c>
      <c r="G28" s="99">
        <v>45</v>
      </c>
    </row>
    <row r="29" spans="1:7" x14ac:dyDescent="0.35">
      <c r="A29" s="99" t="s">
        <v>44</v>
      </c>
      <c r="B29" s="99" t="s">
        <v>217</v>
      </c>
      <c r="C29" s="99" t="s">
        <v>109</v>
      </c>
      <c r="D29" s="99" t="s">
        <v>88</v>
      </c>
      <c r="E29" s="99" t="s">
        <v>39</v>
      </c>
      <c r="F29" s="99">
        <v>999926546</v>
      </c>
      <c r="G29" s="99">
        <v>40</v>
      </c>
    </row>
    <row r="30" spans="1:7" x14ac:dyDescent="0.35">
      <c r="A30" s="100" t="s">
        <v>44</v>
      </c>
      <c r="B30" s="100" t="s">
        <v>217</v>
      </c>
      <c r="C30" s="100" t="s">
        <v>3103</v>
      </c>
      <c r="D30" s="100" t="s">
        <v>3104</v>
      </c>
      <c r="E30" s="100" t="s">
        <v>39</v>
      </c>
      <c r="F30" s="100">
        <v>999930826</v>
      </c>
      <c r="G30" s="99">
        <v>34</v>
      </c>
    </row>
    <row r="31" spans="1:7" x14ac:dyDescent="0.35">
      <c r="A31" s="100" t="s">
        <v>44</v>
      </c>
      <c r="B31" s="102" t="s">
        <v>217</v>
      </c>
      <c r="C31" s="102" t="s">
        <v>646</v>
      </c>
      <c r="D31" s="102" t="s">
        <v>2555</v>
      </c>
      <c r="E31" s="102" t="s">
        <v>39</v>
      </c>
      <c r="F31" s="99">
        <v>999927557</v>
      </c>
      <c r="G31" s="99">
        <v>30</v>
      </c>
    </row>
    <row r="32" spans="1:7" x14ac:dyDescent="0.35">
      <c r="A32" s="100" t="s">
        <v>44</v>
      </c>
      <c r="B32" s="99" t="s">
        <v>217</v>
      </c>
      <c r="C32" s="99" t="s">
        <v>2676</v>
      </c>
      <c r="D32" s="99" t="s">
        <v>2677</v>
      </c>
      <c r="E32" s="99" t="s">
        <v>39</v>
      </c>
      <c r="F32" s="99">
        <v>999928090</v>
      </c>
      <c r="G32" s="99">
        <v>30</v>
      </c>
    </row>
    <row r="33" spans="1:7" x14ac:dyDescent="0.35">
      <c r="A33" s="100" t="s">
        <v>44</v>
      </c>
      <c r="B33" s="100" t="s">
        <v>217</v>
      </c>
      <c r="C33" s="100" t="s">
        <v>77</v>
      </c>
      <c r="D33" s="100" t="s">
        <v>2496</v>
      </c>
      <c r="E33" s="100" t="s">
        <v>39</v>
      </c>
      <c r="F33" s="100">
        <v>999927306</v>
      </c>
      <c r="G33" s="99">
        <v>30</v>
      </c>
    </row>
    <row r="34" spans="1:7" x14ac:dyDescent="0.35">
      <c r="A34" s="115" t="s">
        <v>44</v>
      </c>
      <c r="B34" s="115" t="s">
        <v>41</v>
      </c>
      <c r="C34" s="115" t="s">
        <v>1921</v>
      </c>
      <c r="D34" s="115" t="s">
        <v>1922</v>
      </c>
      <c r="E34" s="115" t="s">
        <v>39</v>
      </c>
      <c r="F34" s="115">
        <v>999925064</v>
      </c>
      <c r="G34" s="99">
        <v>263</v>
      </c>
    </row>
    <row r="35" spans="1:7" x14ac:dyDescent="0.35">
      <c r="A35" s="100" t="s">
        <v>44</v>
      </c>
      <c r="B35" s="100" t="s">
        <v>41</v>
      </c>
      <c r="C35" s="100" t="s">
        <v>1738</v>
      </c>
      <c r="D35" s="100" t="s">
        <v>101</v>
      </c>
      <c r="E35" s="100" t="s">
        <v>39</v>
      </c>
      <c r="F35" s="100">
        <v>999926431</v>
      </c>
      <c r="G35" s="99">
        <v>180</v>
      </c>
    </row>
    <row r="36" spans="1:7" x14ac:dyDescent="0.35">
      <c r="A36" s="99" t="s">
        <v>44</v>
      </c>
      <c r="B36" s="99" t="s">
        <v>41</v>
      </c>
      <c r="C36" s="99" t="s">
        <v>1609</v>
      </c>
      <c r="D36" s="99" t="s">
        <v>1610</v>
      </c>
      <c r="E36" s="99" t="s">
        <v>39</v>
      </c>
      <c r="F36" s="99">
        <v>999922994</v>
      </c>
      <c r="G36" s="99">
        <v>145</v>
      </c>
    </row>
    <row r="37" spans="1:7" x14ac:dyDescent="0.35">
      <c r="A37" s="100" t="s">
        <v>44</v>
      </c>
      <c r="B37" s="100" t="s">
        <v>41</v>
      </c>
      <c r="C37" s="100" t="s">
        <v>1384</v>
      </c>
      <c r="D37" s="100" t="s">
        <v>838</v>
      </c>
      <c r="E37" s="100" t="s">
        <v>39</v>
      </c>
      <c r="F37" s="100">
        <v>999921559</v>
      </c>
      <c r="G37" s="99">
        <v>144.4</v>
      </c>
    </row>
    <row r="38" spans="1:7" x14ac:dyDescent="0.35">
      <c r="A38" s="100" t="s">
        <v>44</v>
      </c>
      <c r="B38" s="100" t="s">
        <v>41</v>
      </c>
      <c r="C38" s="100" t="s">
        <v>1110</v>
      </c>
      <c r="D38" s="100" t="s">
        <v>351</v>
      </c>
      <c r="E38" s="100" t="s">
        <v>39</v>
      </c>
      <c r="F38" s="100">
        <v>999925138</v>
      </c>
      <c r="G38" s="99">
        <v>120</v>
      </c>
    </row>
    <row r="39" spans="1:7" x14ac:dyDescent="0.35">
      <c r="A39" s="100" t="s">
        <v>44</v>
      </c>
      <c r="B39" s="100" t="s">
        <v>41</v>
      </c>
      <c r="C39" s="100" t="s">
        <v>868</v>
      </c>
      <c r="D39" s="100" t="s">
        <v>693</v>
      </c>
      <c r="E39" s="100" t="s">
        <v>39</v>
      </c>
      <c r="F39" s="100">
        <v>999925055</v>
      </c>
      <c r="G39" s="99">
        <v>91.6</v>
      </c>
    </row>
    <row r="40" spans="1:7" x14ac:dyDescent="0.35">
      <c r="A40" s="100" t="s">
        <v>44</v>
      </c>
      <c r="B40" s="100" t="s">
        <v>41</v>
      </c>
      <c r="C40" s="100" t="s">
        <v>1015</v>
      </c>
      <c r="D40" s="100" t="s">
        <v>2369</v>
      </c>
      <c r="E40" s="100" t="s">
        <v>39</v>
      </c>
      <c r="F40" s="100">
        <v>999926893</v>
      </c>
      <c r="G40" s="99">
        <v>90</v>
      </c>
    </row>
    <row r="41" spans="1:7" x14ac:dyDescent="0.35">
      <c r="A41" s="100" t="s">
        <v>44</v>
      </c>
      <c r="B41" s="99" t="s">
        <v>41</v>
      </c>
      <c r="C41" s="99" t="s">
        <v>112</v>
      </c>
      <c r="D41" s="99" t="s">
        <v>210</v>
      </c>
      <c r="E41" s="99" t="s">
        <v>39</v>
      </c>
      <c r="F41" s="99">
        <v>999925076</v>
      </c>
      <c r="G41" s="99">
        <v>71</v>
      </c>
    </row>
    <row r="42" spans="1:7" x14ac:dyDescent="0.35">
      <c r="A42" s="115" t="s">
        <v>44</v>
      </c>
      <c r="B42" s="115" t="s">
        <v>41</v>
      </c>
      <c r="C42" s="115" t="s">
        <v>3064</v>
      </c>
      <c r="D42" s="115" t="s">
        <v>1312</v>
      </c>
      <c r="E42" s="115" t="s">
        <v>39</v>
      </c>
      <c r="F42" s="115">
        <v>999921149</v>
      </c>
      <c r="G42" s="99">
        <v>68</v>
      </c>
    </row>
    <row r="43" spans="1:7" x14ac:dyDescent="0.35">
      <c r="A43" s="115" t="s">
        <v>44</v>
      </c>
      <c r="B43" s="115" t="s">
        <v>41</v>
      </c>
      <c r="C43" s="115" t="s">
        <v>1815</v>
      </c>
      <c r="D43" s="115" t="s">
        <v>1457</v>
      </c>
      <c r="E43" s="115" t="s">
        <v>39</v>
      </c>
      <c r="F43" s="115">
        <v>999930366</v>
      </c>
      <c r="G43" s="99">
        <v>68</v>
      </c>
    </row>
    <row r="44" spans="1:7" x14ac:dyDescent="0.35">
      <c r="A44" s="100" t="s">
        <v>44</v>
      </c>
      <c r="B44" s="100" t="s">
        <v>41</v>
      </c>
      <c r="C44" s="100" t="s">
        <v>2663</v>
      </c>
      <c r="D44" s="100" t="s">
        <v>3227</v>
      </c>
      <c r="E44" s="100" t="s">
        <v>39</v>
      </c>
      <c r="F44" s="100">
        <v>999930547</v>
      </c>
      <c r="G44" s="99">
        <v>68</v>
      </c>
    </row>
    <row r="45" spans="1:7" x14ac:dyDescent="0.35">
      <c r="A45" s="100" t="s">
        <v>44</v>
      </c>
      <c r="B45" s="100" t="s">
        <v>41</v>
      </c>
      <c r="C45" s="100" t="s">
        <v>2185</v>
      </c>
      <c r="D45" s="100" t="s">
        <v>3226</v>
      </c>
      <c r="E45" s="100" t="s">
        <v>39</v>
      </c>
      <c r="F45" s="100">
        <v>999931041</v>
      </c>
      <c r="G45" s="99">
        <v>68</v>
      </c>
    </row>
    <row r="46" spans="1:7" x14ac:dyDescent="0.35">
      <c r="A46" s="100" t="s">
        <v>44</v>
      </c>
      <c r="B46" s="100" t="s">
        <v>41</v>
      </c>
      <c r="C46" s="100" t="s">
        <v>618</v>
      </c>
      <c r="D46" s="100" t="s">
        <v>175</v>
      </c>
      <c r="E46" s="100" t="s">
        <v>39</v>
      </c>
      <c r="F46" s="100">
        <v>999931455</v>
      </c>
      <c r="G46" s="99">
        <v>68</v>
      </c>
    </row>
    <row r="47" spans="1:7" x14ac:dyDescent="0.35">
      <c r="A47" s="99" t="s">
        <v>44</v>
      </c>
      <c r="B47" s="99" t="s">
        <v>41</v>
      </c>
      <c r="C47" s="99" t="s">
        <v>1339</v>
      </c>
      <c r="D47" s="99" t="s">
        <v>1721</v>
      </c>
      <c r="E47" s="99" t="s">
        <v>39</v>
      </c>
      <c r="F47" s="99">
        <v>999923737</v>
      </c>
      <c r="G47" s="99">
        <v>60</v>
      </c>
    </row>
    <row r="48" spans="1:7" x14ac:dyDescent="0.35">
      <c r="A48" s="100" t="s">
        <v>44</v>
      </c>
      <c r="B48" s="100" t="s">
        <v>41</v>
      </c>
      <c r="C48" s="100" t="s">
        <v>1894</v>
      </c>
      <c r="D48" s="100" t="s">
        <v>1704</v>
      </c>
      <c r="E48" s="100" t="s">
        <v>39</v>
      </c>
      <c r="F48" s="100">
        <v>999924875</v>
      </c>
      <c r="G48" s="99">
        <v>60</v>
      </c>
    </row>
    <row r="49" spans="1:7" x14ac:dyDescent="0.35">
      <c r="A49" s="100" t="s">
        <v>44</v>
      </c>
      <c r="B49" s="100" t="s">
        <v>41</v>
      </c>
      <c r="C49" s="100" t="s">
        <v>1366</v>
      </c>
      <c r="D49" s="100" t="s">
        <v>90</v>
      </c>
      <c r="E49" s="100" t="s">
        <v>39</v>
      </c>
      <c r="F49" s="100">
        <v>999925488</v>
      </c>
      <c r="G49" s="99">
        <v>60</v>
      </c>
    </row>
    <row r="50" spans="1:7" x14ac:dyDescent="0.35">
      <c r="A50" s="100" t="s">
        <v>44</v>
      </c>
      <c r="B50" s="100" t="s">
        <v>41</v>
      </c>
      <c r="C50" s="100" t="s">
        <v>2062</v>
      </c>
      <c r="D50" s="100" t="s">
        <v>1486</v>
      </c>
      <c r="E50" s="100" t="s">
        <v>39</v>
      </c>
      <c r="F50" s="100">
        <v>999925601</v>
      </c>
      <c r="G50" s="99">
        <v>60</v>
      </c>
    </row>
    <row r="51" spans="1:7" x14ac:dyDescent="0.35">
      <c r="A51" s="100" t="s">
        <v>44</v>
      </c>
      <c r="B51" s="100" t="s">
        <v>41</v>
      </c>
      <c r="C51" s="100" t="s">
        <v>1841</v>
      </c>
      <c r="D51" s="100" t="s">
        <v>2726</v>
      </c>
      <c r="E51" s="100" t="s">
        <v>39</v>
      </c>
      <c r="F51" s="100">
        <v>999930747</v>
      </c>
      <c r="G51" s="99">
        <v>60</v>
      </c>
    </row>
    <row r="52" spans="1:7" x14ac:dyDescent="0.35">
      <c r="A52" s="100" t="s">
        <v>44</v>
      </c>
      <c r="B52" s="100" t="s">
        <v>41</v>
      </c>
      <c r="C52" s="100" t="s">
        <v>2490</v>
      </c>
      <c r="D52" s="100" t="s">
        <v>175</v>
      </c>
      <c r="E52" s="100" t="s">
        <v>39</v>
      </c>
      <c r="F52" s="100">
        <v>999927300</v>
      </c>
      <c r="G52" s="99">
        <v>51.4</v>
      </c>
    </row>
    <row r="53" spans="1:7" x14ac:dyDescent="0.35">
      <c r="A53" s="100" t="s">
        <v>44</v>
      </c>
      <c r="B53" s="100" t="s">
        <v>41</v>
      </c>
      <c r="C53" s="100" t="s">
        <v>686</v>
      </c>
      <c r="D53" s="100" t="s">
        <v>2319</v>
      </c>
      <c r="E53" s="100" t="s">
        <v>39</v>
      </c>
      <c r="F53" s="100">
        <v>999922070</v>
      </c>
      <c r="G53" s="99">
        <v>51</v>
      </c>
    </row>
    <row r="54" spans="1:7" x14ac:dyDescent="0.35">
      <c r="A54" s="100" t="s">
        <v>44</v>
      </c>
      <c r="B54" s="100" t="s">
        <v>41</v>
      </c>
      <c r="C54" s="100" t="s">
        <v>3422</v>
      </c>
      <c r="D54" s="100" t="s">
        <v>651</v>
      </c>
      <c r="E54" s="100" t="s">
        <v>39</v>
      </c>
      <c r="F54" s="100">
        <v>999928886</v>
      </c>
      <c r="G54" s="99">
        <v>51</v>
      </c>
    </row>
    <row r="55" spans="1:7" x14ac:dyDescent="0.35">
      <c r="A55" s="100" t="s">
        <v>44</v>
      </c>
      <c r="B55" s="100" t="s">
        <v>41</v>
      </c>
      <c r="C55" s="100" t="s">
        <v>423</v>
      </c>
      <c r="D55" s="100" t="s">
        <v>3423</v>
      </c>
      <c r="E55" s="100" t="s">
        <v>39</v>
      </c>
      <c r="F55" s="100">
        <v>999929220</v>
      </c>
      <c r="G55" s="99">
        <v>51</v>
      </c>
    </row>
    <row r="56" spans="1:7" x14ac:dyDescent="0.35">
      <c r="A56" s="100" t="s">
        <v>44</v>
      </c>
      <c r="B56" s="100" t="s">
        <v>41</v>
      </c>
      <c r="C56" s="100" t="s">
        <v>209</v>
      </c>
      <c r="D56" s="100" t="s">
        <v>2092</v>
      </c>
      <c r="E56" s="100" t="s">
        <v>39</v>
      </c>
      <c r="F56" s="100">
        <v>999929616</v>
      </c>
      <c r="G56" s="99">
        <v>51</v>
      </c>
    </row>
    <row r="57" spans="1:7" x14ac:dyDescent="0.35">
      <c r="A57" s="100" t="s">
        <v>44</v>
      </c>
      <c r="B57" s="100" t="s">
        <v>41</v>
      </c>
      <c r="C57" s="100" t="s">
        <v>270</v>
      </c>
      <c r="D57" s="100" t="s">
        <v>2695</v>
      </c>
      <c r="E57" s="100" t="s">
        <v>39</v>
      </c>
      <c r="F57" s="100">
        <v>999929808</v>
      </c>
      <c r="G57" s="99">
        <v>45</v>
      </c>
    </row>
    <row r="58" spans="1:7" x14ac:dyDescent="0.35">
      <c r="A58" s="100" t="s">
        <v>44</v>
      </c>
      <c r="B58" s="100" t="s">
        <v>41</v>
      </c>
      <c r="C58" s="100" t="s">
        <v>294</v>
      </c>
      <c r="D58" s="100" t="s">
        <v>3579</v>
      </c>
      <c r="E58" s="100" t="s">
        <v>39</v>
      </c>
      <c r="F58" s="100">
        <v>999930371</v>
      </c>
      <c r="G58" s="99">
        <v>45</v>
      </c>
    </row>
    <row r="59" spans="1:7" x14ac:dyDescent="0.35">
      <c r="A59" s="100" t="s">
        <v>44</v>
      </c>
      <c r="B59" s="100" t="s">
        <v>41</v>
      </c>
      <c r="C59" s="100" t="s">
        <v>109</v>
      </c>
      <c r="D59" s="100" t="s">
        <v>3109</v>
      </c>
      <c r="E59" s="100" t="s">
        <v>39</v>
      </c>
      <c r="F59" s="100">
        <v>999930877</v>
      </c>
      <c r="G59" s="99">
        <v>45</v>
      </c>
    </row>
    <row r="60" spans="1:7" x14ac:dyDescent="0.35">
      <c r="A60" s="100" t="s">
        <v>44</v>
      </c>
      <c r="B60" s="100" t="s">
        <v>41</v>
      </c>
      <c r="C60" s="100" t="s">
        <v>279</v>
      </c>
      <c r="D60" s="100" t="s">
        <v>1876</v>
      </c>
      <c r="E60" s="100" t="s">
        <v>39</v>
      </c>
      <c r="F60" s="100">
        <v>999924824</v>
      </c>
      <c r="G60" s="99">
        <v>40.4</v>
      </c>
    </row>
    <row r="61" spans="1:7" x14ac:dyDescent="0.35">
      <c r="A61" s="100" t="s">
        <v>44</v>
      </c>
      <c r="B61" s="100" t="s">
        <v>41</v>
      </c>
      <c r="C61" s="100" t="s">
        <v>2211</v>
      </c>
      <c r="D61" s="100" t="s">
        <v>1264</v>
      </c>
      <c r="E61" s="100" t="s">
        <v>39</v>
      </c>
      <c r="F61" s="100">
        <v>999926199</v>
      </c>
      <c r="G61" s="99">
        <v>38</v>
      </c>
    </row>
    <row r="62" spans="1:7" x14ac:dyDescent="0.35">
      <c r="A62" s="100" t="s">
        <v>44</v>
      </c>
      <c r="B62" s="100" t="s">
        <v>41</v>
      </c>
      <c r="C62" s="100" t="s">
        <v>1903</v>
      </c>
      <c r="D62" s="100" t="s">
        <v>2298</v>
      </c>
      <c r="E62" s="100" t="s">
        <v>39</v>
      </c>
      <c r="F62" s="100">
        <v>999926652</v>
      </c>
      <c r="G62" s="99">
        <v>38</v>
      </c>
    </row>
    <row r="63" spans="1:7" x14ac:dyDescent="0.35">
      <c r="A63" s="100" t="s">
        <v>44</v>
      </c>
      <c r="B63" s="100" t="s">
        <v>41</v>
      </c>
      <c r="C63" s="100" t="s">
        <v>825</v>
      </c>
      <c r="D63" s="100" t="s">
        <v>175</v>
      </c>
      <c r="E63" s="100" t="s">
        <v>39</v>
      </c>
      <c r="F63" s="100">
        <v>999929117</v>
      </c>
      <c r="G63" s="99">
        <v>38</v>
      </c>
    </row>
    <row r="64" spans="1:7" x14ac:dyDescent="0.35">
      <c r="A64" s="100" t="s">
        <v>44</v>
      </c>
      <c r="B64" s="100" t="s">
        <v>41</v>
      </c>
      <c r="C64" s="100" t="s">
        <v>3426</v>
      </c>
      <c r="D64" s="100" t="s">
        <v>376</v>
      </c>
      <c r="E64" s="100" t="s">
        <v>39</v>
      </c>
      <c r="F64" s="100">
        <v>999929159</v>
      </c>
      <c r="G64" s="99">
        <v>38</v>
      </c>
    </row>
    <row r="65" spans="1:7" x14ac:dyDescent="0.35">
      <c r="A65" s="100" t="s">
        <v>44</v>
      </c>
      <c r="B65" s="100" t="s">
        <v>41</v>
      </c>
      <c r="C65" s="100" t="s">
        <v>1917</v>
      </c>
      <c r="D65" s="100" t="s">
        <v>3083</v>
      </c>
      <c r="E65" s="100" t="s">
        <v>39</v>
      </c>
      <c r="F65" s="100">
        <v>999929169</v>
      </c>
      <c r="G65" s="99">
        <v>38</v>
      </c>
    </row>
    <row r="66" spans="1:7" x14ac:dyDescent="0.35">
      <c r="A66" s="100" t="s">
        <v>44</v>
      </c>
      <c r="B66" s="100" t="s">
        <v>41</v>
      </c>
      <c r="C66" s="100" t="s">
        <v>3424</v>
      </c>
      <c r="D66" s="100" t="s">
        <v>3425</v>
      </c>
      <c r="E66" s="100" t="s">
        <v>39</v>
      </c>
      <c r="F66" s="100">
        <v>999929190</v>
      </c>
      <c r="G66" s="99">
        <v>38</v>
      </c>
    </row>
    <row r="67" spans="1:7" x14ac:dyDescent="0.35">
      <c r="A67" s="100" t="s">
        <v>44</v>
      </c>
      <c r="B67" s="100" t="s">
        <v>41</v>
      </c>
      <c r="C67" s="100" t="s">
        <v>3427</v>
      </c>
      <c r="D67" s="100" t="s">
        <v>3307</v>
      </c>
      <c r="E67" s="100" t="s">
        <v>39</v>
      </c>
      <c r="F67" s="100">
        <v>999931227</v>
      </c>
      <c r="G67" s="99">
        <v>38</v>
      </c>
    </row>
    <row r="68" spans="1:7" x14ac:dyDescent="0.35">
      <c r="A68" s="100" t="s">
        <v>44</v>
      </c>
      <c r="B68" s="99" t="s">
        <v>41</v>
      </c>
      <c r="C68" s="99" t="s">
        <v>1940</v>
      </c>
      <c r="D68" s="99" t="s">
        <v>1941</v>
      </c>
      <c r="E68" s="99" t="s">
        <v>39</v>
      </c>
      <c r="F68" s="99">
        <v>999925179</v>
      </c>
      <c r="G68" s="99">
        <v>37.5</v>
      </c>
    </row>
    <row r="69" spans="1:7" x14ac:dyDescent="0.35">
      <c r="A69" s="100" t="s">
        <v>44</v>
      </c>
      <c r="B69" s="100" t="s">
        <v>41</v>
      </c>
      <c r="C69" s="100" t="s">
        <v>2193</v>
      </c>
      <c r="D69" s="100" t="s">
        <v>2194</v>
      </c>
      <c r="E69" s="100" t="s">
        <v>39</v>
      </c>
      <c r="F69" s="100">
        <v>999926129</v>
      </c>
      <c r="G69" s="99">
        <v>34</v>
      </c>
    </row>
    <row r="70" spans="1:7" x14ac:dyDescent="0.35">
      <c r="A70" s="100" t="s">
        <v>44</v>
      </c>
      <c r="B70" s="100" t="s">
        <v>41</v>
      </c>
      <c r="C70" s="100" t="s">
        <v>997</v>
      </c>
      <c r="D70" s="100" t="s">
        <v>1721</v>
      </c>
      <c r="E70" s="100" t="s">
        <v>39</v>
      </c>
      <c r="F70" s="100">
        <v>999927019</v>
      </c>
      <c r="G70" s="99">
        <v>34</v>
      </c>
    </row>
    <row r="71" spans="1:7" x14ac:dyDescent="0.35">
      <c r="A71" s="100" t="s">
        <v>44</v>
      </c>
      <c r="B71" s="100" t="s">
        <v>41</v>
      </c>
      <c r="C71" s="100" t="s">
        <v>1768</v>
      </c>
      <c r="D71" s="100" t="s">
        <v>2904</v>
      </c>
      <c r="E71" s="100" t="s">
        <v>39</v>
      </c>
      <c r="F71" s="100">
        <v>999929878</v>
      </c>
      <c r="G71" s="99">
        <v>34</v>
      </c>
    </row>
    <row r="72" spans="1:7" x14ac:dyDescent="0.35">
      <c r="A72" s="100" t="s">
        <v>44</v>
      </c>
      <c r="B72" s="100" t="s">
        <v>41</v>
      </c>
      <c r="C72" s="100" t="s">
        <v>819</v>
      </c>
      <c r="D72" s="100" t="s">
        <v>1504</v>
      </c>
      <c r="E72" s="100" t="s">
        <v>39</v>
      </c>
      <c r="F72" s="100">
        <v>999931351</v>
      </c>
      <c r="G72" s="99">
        <v>30</v>
      </c>
    </row>
    <row r="73" spans="1:7" x14ac:dyDescent="0.35">
      <c r="A73" s="99" t="s">
        <v>44</v>
      </c>
      <c r="B73" s="102" t="s">
        <v>41</v>
      </c>
      <c r="C73" s="102" t="s">
        <v>1669</v>
      </c>
      <c r="D73" s="102" t="s">
        <v>969</v>
      </c>
      <c r="E73" s="102" t="s">
        <v>39</v>
      </c>
      <c r="F73" s="99">
        <v>999923333</v>
      </c>
      <c r="G73" s="99">
        <v>22.5</v>
      </c>
    </row>
    <row r="74" spans="1:7" x14ac:dyDescent="0.35">
      <c r="A74" s="100" t="s">
        <v>44</v>
      </c>
      <c r="B74" s="100" t="s">
        <v>199</v>
      </c>
      <c r="C74" s="100" t="s">
        <v>255</v>
      </c>
      <c r="D74" s="100" t="s">
        <v>2003</v>
      </c>
      <c r="E74" s="100" t="s">
        <v>39</v>
      </c>
      <c r="F74" s="100">
        <v>999925343</v>
      </c>
      <c r="G74" s="99">
        <v>156</v>
      </c>
    </row>
    <row r="75" spans="1:7" x14ac:dyDescent="0.35">
      <c r="A75" s="100" t="s">
        <v>44</v>
      </c>
      <c r="B75" s="100" t="s">
        <v>199</v>
      </c>
      <c r="C75" s="100" t="s">
        <v>2280</v>
      </c>
      <c r="D75" s="100" t="s">
        <v>2281</v>
      </c>
      <c r="E75" s="100" t="s">
        <v>39</v>
      </c>
      <c r="F75" s="100">
        <v>999926588</v>
      </c>
      <c r="G75" s="99">
        <v>146</v>
      </c>
    </row>
    <row r="76" spans="1:7" x14ac:dyDescent="0.35">
      <c r="A76" s="100" t="s">
        <v>44</v>
      </c>
      <c r="B76" s="100" t="s">
        <v>199</v>
      </c>
      <c r="C76" s="100" t="s">
        <v>1745</v>
      </c>
      <c r="D76" s="100" t="s">
        <v>237</v>
      </c>
      <c r="E76" s="100" t="s">
        <v>39</v>
      </c>
      <c r="F76" s="100">
        <v>999923868</v>
      </c>
      <c r="G76" s="99">
        <v>118.4</v>
      </c>
    </row>
    <row r="77" spans="1:7" x14ac:dyDescent="0.35">
      <c r="A77" s="100" t="s">
        <v>44</v>
      </c>
      <c r="B77" s="100" t="s">
        <v>199</v>
      </c>
      <c r="C77" s="100" t="s">
        <v>839</v>
      </c>
      <c r="D77" s="100" t="s">
        <v>3190</v>
      </c>
      <c r="E77" s="100" t="s">
        <v>39</v>
      </c>
      <c r="F77" s="100">
        <v>999922565</v>
      </c>
      <c r="G77" s="99">
        <v>97.4</v>
      </c>
    </row>
    <row r="78" spans="1:7" x14ac:dyDescent="0.35">
      <c r="A78" s="100" t="s">
        <v>44</v>
      </c>
      <c r="B78" s="100" t="s">
        <v>199</v>
      </c>
      <c r="C78" s="100" t="s">
        <v>375</v>
      </c>
      <c r="D78" s="100" t="s">
        <v>175</v>
      </c>
      <c r="E78" s="100" t="s">
        <v>39</v>
      </c>
      <c r="F78" s="100">
        <v>999925349</v>
      </c>
      <c r="G78" s="99">
        <v>94</v>
      </c>
    </row>
    <row r="79" spans="1:7" x14ac:dyDescent="0.35">
      <c r="A79" s="100" t="s">
        <v>44</v>
      </c>
      <c r="B79" s="100" t="s">
        <v>199</v>
      </c>
      <c r="C79" s="100" t="s">
        <v>1388</v>
      </c>
      <c r="D79" s="100" t="s">
        <v>1387</v>
      </c>
      <c r="E79" s="100" t="s">
        <v>39</v>
      </c>
      <c r="F79" s="100">
        <v>999921578</v>
      </c>
      <c r="G79" s="99">
        <v>68</v>
      </c>
    </row>
    <row r="80" spans="1:7" x14ac:dyDescent="0.35">
      <c r="A80" s="100" t="s">
        <v>44</v>
      </c>
      <c r="B80" s="100" t="s">
        <v>199</v>
      </c>
      <c r="C80" s="100" t="s">
        <v>819</v>
      </c>
      <c r="D80" s="100" t="s">
        <v>2470</v>
      </c>
      <c r="E80" s="100" t="s">
        <v>39</v>
      </c>
      <c r="F80" s="100">
        <v>999927233</v>
      </c>
      <c r="G80" s="99">
        <v>68</v>
      </c>
    </row>
    <row r="81" spans="1:7" x14ac:dyDescent="0.35">
      <c r="A81" s="100" t="s">
        <v>44</v>
      </c>
      <c r="B81" s="99" t="s">
        <v>199</v>
      </c>
      <c r="C81" s="99" t="s">
        <v>1428</v>
      </c>
      <c r="D81" s="99" t="s">
        <v>88</v>
      </c>
      <c r="E81" s="99" t="s">
        <v>39</v>
      </c>
      <c r="F81" s="99">
        <v>999921785</v>
      </c>
      <c r="G81" s="99">
        <v>65</v>
      </c>
    </row>
    <row r="82" spans="1:7" x14ac:dyDescent="0.35">
      <c r="A82" s="100" t="s">
        <v>44</v>
      </c>
      <c r="B82" s="102" t="s">
        <v>199</v>
      </c>
      <c r="C82" s="102" t="s">
        <v>1742</v>
      </c>
      <c r="D82" s="102" t="s">
        <v>1743</v>
      </c>
      <c r="E82" s="102" t="s">
        <v>39</v>
      </c>
      <c r="F82" s="99">
        <v>999923862</v>
      </c>
      <c r="G82" s="99">
        <v>63</v>
      </c>
    </row>
    <row r="83" spans="1:7" x14ac:dyDescent="0.35">
      <c r="A83" s="100" t="s">
        <v>44</v>
      </c>
      <c r="B83" s="100" t="s">
        <v>199</v>
      </c>
      <c r="C83" s="100" t="s">
        <v>2598</v>
      </c>
      <c r="D83" s="100" t="s">
        <v>2595</v>
      </c>
      <c r="E83" s="100" t="s">
        <v>39</v>
      </c>
      <c r="F83" s="100">
        <v>999927803</v>
      </c>
      <c r="G83" s="99">
        <v>60</v>
      </c>
    </row>
    <row r="84" spans="1:7" x14ac:dyDescent="0.35">
      <c r="A84" s="100" t="s">
        <v>44</v>
      </c>
      <c r="B84" s="99" t="s">
        <v>199</v>
      </c>
      <c r="C84" s="99" t="s">
        <v>1533</v>
      </c>
      <c r="D84" s="99" t="s">
        <v>1534</v>
      </c>
      <c r="E84" s="99" t="s">
        <v>39</v>
      </c>
      <c r="F84" s="99">
        <v>999922522</v>
      </c>
      <c r="G84" s="99">
        <v>51</v>
      </c>
    </row>
    <row r="85" spans="1:7" x14ac:dyDescent="0.35">
      <c r="A85" s="100" t="s">
        <v>44</v>
      </c>
      <c r="B85" s="100" t="s">
        <v>199</v>
      </c>
      <c r="C85" s="100" t="s">
        <v>605</v>
      </c>
      <c r="D85" s="100" t="s">
        <v>3458</v>
      </c>
      <c r="E85" s="100" t="s">
        <v>39</v>
      </c>
      <c r="F85" s="100">
        <v>999923340</v>
      </c>
      <c r="G85" s="99">
        <v>51</v>
      </c>
    </row>
    <row r="86" spans="1:7" x14ac:dyDescent="0.35">
      <c r="A86" s="100" t="s">
        <v>44</v>
      </c>
      <c r="B86" s="100" t="s">
        <v>199</v>
      </c>
      <c r="C86" s="100" t="s">
        <v>1583</v>
      </c>
      <c r="D86" s="100" t="s">
        <v>1584</v>
      </c>
      <c r="E86" s="100" t="s">
        <v>39</v>
      </c>
      <c r="F86" s="100">
        <v>999922783</v>
      </c>
      <c r="G86" s="99">
        <v>50.400000000000006</v>
      </c>
    </row>
    <row r="87" spans="1:7" x14ac:dyDescent="0.35">
      <c r="A87" s="100" t="s">
        <v>44</v>
      </c>
      <c r="B87" s="99" t="s">
        <v>199</v>
      </c>
      <c r="C87" s="99" t="s">
        <v>1864</v>
      </c>
      <c r="D87" s="99" t="s">
        <v>1863</v>
      </c>
      <c r="E87" s="99" t="s">
        <v>39</v>
      </c>
      <c r="F87" s="99">
        <v>999924757</v>
      </c>
      <c r="G87" s="99">
        <v>50</v>
      </c>
    </row>
    <row r="88" spans="1:7" x14ac:dyDescent="0.35">
      <c r="A88" s="100" t="s">
        <v>44</v>
      </c>
      <c r="B88" s="100" t="s">
        <v>199</v>
      </c>
      <c r="C88" s="100" t="s">
        <v>886</v>
      </c>
      <c r="D88" s="100" t="s">
        <v>2807</v>
      </c>
      <c r="E88" s="100" t="s">
        <v>39</v>
      </c>
      <c r="F88" s="100">
        <v>999928746</v>
      </c>
      <c r="G88" s="99">
        <v>49</v>
      </c>
    </row>
    <row r="89" spans="1:7" x14ac:dyDescent="0.35">
      <c r="A89" s="100" t="s">
        <v>44</v>
      </c>
      <c r="B89" s="99" t="s">
        <v>199</v>
      </c>
      <c r="C89" s="99" t="s">
        <v>1339</v>
      </c>
      <c r="D89" s="99" t="s">
        <v>1683</v>
      </c>
      <c r="E89" s="99" t="s">
        <v>39</v>
      </c>
      <c r="F89" s="99">
        <v>999927890</v>
      </c>
      <c r="G89" s="99">
        <v>45</v>
      </c>
    </row>
    <row r="90" spans="1:7" x14ac:dyDescent="0.35">
      <c r="A90" s="100" t="s">
        <v>44</v>
      </c>
      <c r="B90" s="100" t="s">
        <v>199</v>
      </c>
      <c r="C90" s="100" t="s">
        <v>1235</v>
      </c>
      <c r="D90" s="100" t="s">
        <v>3221</v>
      </c>
      <c r="E90" s="100" t="s">
        <v>39</v>
      </c>
      <c r="F90" s="100">
        <v>999922895</v>
      </c>
      <c r="G90" s="99">
        <v>45</v>
      </c>
    </row>
    <row r="91" spans="1:7" x14ac:dyDescent="0.35">
      <c r="A91" s="100" t="s">
        <v>44</v>
      </c>
      <c r="B91" s="100" t="s">
        <v>199</v>
      </c>
      <c r="C91" s="100" t="s">
        <v>3597</v>
      </c>
      <c r="D91" s="100" t="s">
        <v>3598</v>
      </c>
      <c r="E91" s="100" t="s">
        <v>39</v>
      </c>
      <c r="F91" s="100">
        <v>999931236</v>
      </c>
      <c r="G91" s="99">
        <v>45</v>
      </c>
    </row>
    <row r="92" spans="1:7" x14ac:dyDescent="0.35">
      <c r="A92" s="100" t="s">
        <v>44</v>
      </c>
      <c r="B92" s="100" t="s">
        <v>199</v>
      </c>
      <c r="C92" s="100" t="s">
        <v>601</v>
      </c>
      <c r="D92" s="100" t="s">
        <v>602</v>
      </c>
      <c r="E92" s="100" t="s">
        <v>39</v>
      </c>
      <c r="F92" s="100">
        <v>999904161</v>
      </c>
      <c r="G92" s="99">
        <v>34</v>
      </c>
    </row>
    <row r="93" spans="1:7" x14ac:dyDescent="0.35">
      <c r="A93" s="100" t="s">
        <v>44</v>
      </c>
      <c r="B93" s="100" t="s">
        <v>199</v>
      </c>
      <c r="C93" s="100" t="s">
        <v>1529</v>
      </c>
      <c r="D93" s="100" t="s">
        <v>90</v>
      </c>
      <c r="E93" s="100" t="s">
        <v>39</v>
      </c>
      <c r="F93" s="100">
        <v>999925127</v>
      </c>
      <c r="G93" s="99">
        <v>30</v>
      </c>
    </row>
    <row r="94" spans="1:7" x14ac:dyDescent="0.35">
      <c r="A94" s="100" t="s">
        <v>44</v>
      </c>
      <c r="B94" s="100" t="s">
        <v>199</v>
      </c>
      <c r="C94" s="100" t="s">
        <v>203</v>
      </c>
      <c r="D94" s="100" t="s">
        <v>3521</v>
      </c>
      <c r="E94" s="100" t="s">
        <v>39</v>
      </c>
      <c r="F94" s="100">
        <v>999928883</v>
      </c>
      <c r="G94" s="99">
        <v>30</v>
      </c>
    </row>
    <row r="95" spans="1:7" x14ac:dyDescent="0.35">
      <c r="A95" s="100" t="s">
        <v>44</v>
      </c>
      <c r="B95" s="100" t="s">
        <v>199</v>
      </c>
      <c r="C95" s="100" t="s">
        <v>1110</v>
      </c>
      <c r="D95" s="100" t="s">
        <v>72</v>
      </c>
      <c r="E95" s="100" t="s">
        <v>39</v>
      </c>
      <c r="F95" s="100">
        <v>999929621</v>
      </c>
      <c r="G95" s="99">
        <v>30</v>
      </c>
    </row>
    <row r="96" spans="1:7" x14ac:dyDescent="0.35">
      <c r="A96" s="115" t="s">
        <v>44</v>
      </c>
      <c r="B96" s="115" t="s">
        <v>199</v>
      </c>
      <c r="C96" s="115" t="s">
        <v>611</v>
      </c>
      <c r="D96" s="115" t="s">
        <v>118</v>
      </c>
      <c r="E96" s="115" t="s">
        <v>39</v>
      </c>
      <c r="F96" s="115">
        <v>999931119</v>
      </c>
      <c r="G96" s="99">
        <v>30</v>
      </c>
    </row>
    <row r="97" spans="1:7" x14ac:dyDescent="0.35">
      <c r="A97" s="100" t="s">
        <v>44</v>
      </c>
      <c r="B97" s="100" t="s">
        <v>199</v>
      </c>
      <c r="C97" s="100" t="s">
        <v>1327</v>
      </c>
      <c r="D97" s="100" t="s">
        <v>1009</v>
      </c>
      <c r="E97" s="100" t="s">
        <v>39</v>
      </c>
      <c r="F97" s="100">
        <v>999921212</v>
      </c>
      <c r="G97" s="99">
        <v>28</v>
      </c>
    </row>
    <row r="98" spans="1:7" x14ac:dyDescent="0.35">
      <c r="A98" s="100" t="s">
        <v>44</v>
      </c>
      <c r="B98" s="99" t="s">
        <v>45</v>
      </c>
      <c r="C98" s="99" t="s">
        <v>2195</v>
      </c>
      <c r="D98" s="99" t="s">
        <v>2196</v>
      </c>
      <c r="E98" s="99" t="s">
        <v>39</v>
      </c>
      <c r="F98" s="99">
        <v>999926131</v>
      </c>
      <c r="G98" s="99">
        <v>299</v>
      </c>
    </row>
    <row r="99" spans="1:7" x14ac:dyDescent="0.35">
      <c r="A99" s="100" t="s">
        <v>44</v>
      </c>
      <c r="B99" s="100" t="s">
        <v>45</v>
      </c>
      <c r="C99" s="100" t="s">
        <v>3201</v>
      </c>
      <c r="D99" s="100" t="s">
        <v>3202</v>
      </c>
      <c r="E99" s="100" t="s">
        <v>39</v>
      </c>
      <c r="F99" s="100">
        <v>999930851</v>
      </c>
      <c r="G99" s="99">
        <v>171</v>
      </c>
    </row>
    <row r="100" spans="1:7" x14ac:dyDescent="0.35">
      <c r="A100" s="100" t="s">
        <v>44</v>
      </c>
      <c r="B100" s="99" t="s">
        <v>45</v>
      </c>
      <c r="C100" s="99" t="s">
        <v>2704</v>
      </c>
      <c r="D100" s="99" t="s">
        <v>902</v>
      </c>
      <c r="E100" s="99" t="s">
        <v>39</v>
      </c>
      <c r="F100" s="99">
        <v>999928183</v>
      </c>
      <c r="G100" s="99">
        <v>169</v>
      </c>
    </row>
    <row r="101" spans="1:7" x14ac:dyDescent="0.35">
      <c r="A101" s="100" t="s">
        <v>44</v>
      </c>
      <c r="B101" s="100" t="s">
        <v>45</v>
      </c>
      <c r="C101" s="100" t="s">
        <v>2694</v>
      </c>
      <c r="D101" s="100" t="s">
        <v>2449</v>
      </c>
      <c r="E101" s="100" t="s">
        <v>39</v>
      </c>
      <c r="F101" s="100">
        <v>999928155</v>
      </c>
      <c r="G101" s="99">
        <v>120</v>
      </c>
    </row>
    <row r="102" spans="1:7" x14ac:dyDescent="0.35">
      <c r="A102" s="100" t="s">
        <v>44</v>
      </c>
      <c r="B102" s="100" t="s">
        <v>45</v>
      </c>
      <c r="C102" s="100" t="s">
        <v>325</v>
      </c>
      <c r="D102" s="100" t="s">
        <v>2510</v>
      </c>
      <c r="E102" s="100" t="s">
        <v>39</v>
      </c>
      <c r="F102" s="100">
        <v>999927377</v>
      </c>
      <c r="G102" s="99">
        <v>120</v>
      </c>
    </row>
    <row r="103" spans="1:7" x14ac:dyDescent="0.35">
      <c r="A103" s="100" t="s">
        <v>44</v>
      </c>
      <c r="B103" s="100" t="s">
        <v>45</v>
      </c>
      <c r="C103" s="100" t="s">
        <v>567</v>
      </c>
      <c r="D103" s="100" t="s">
        <v>3186</v>
      </c>
      <c r="E103" s="100" t="s">
        <v>39</v>
      </c>
      <c r="F103" s="100">
        <v>999929122</v>
      </c>
      <c r="G103" s="99">
        <v>120</v>
      </c>
    </row>
    <row r="104" spans="1:7" x14ac:dyDescent="0.35">
      <c r="A104" s="100" t="s">
        <v>44</v>
      </c>
      <c r="B104" s="100" t="s">
        <v>45</v>
      </c>
      <c r="C104" s="100" t="s">
        <v>441</v>
      </c>
      <c r="D104" s="100" t="s">
        <v>3115</v>
      </c>
      <c r="E104" s="100" t="s">
        <v>39</v>
      </c>
      <c r="F104" s="100">
        <v>999930499</v>
      </c>
      <c r="G104" s="99">
        <v>120</v>
      </c>
    </row>
    <row r="105" spans="1:7" x14ac:dyDescent="0.35">
      <c r="A105" s="100" t="s">
        <v>44</v>
      </c>
      <c r="B105" s="100" t="s">
        <v>45</v>
      </c>
      <c r="C105" s="100" t="s">
        <v>3203</v>
      </c>
      <c r="D105" s="100" t="s">
        <v>3204</v>
      </c>
      <c r="E105" s="100" t="s">
        <v>39</v>
      </c>
      <c r="F105" s="100">
        <v>999929178</v>
      </c>
      <c r="G105" s="99">
        <v>118</v>
      </c>
    </row>
    <row r="106" spans="1:7" x14ac:dyDescent="0.35">
      <c r="A106" s="99" t="s">
        <v>44</v>
      </c>
      <c r="B106" s="99" t="s">
        <v>45</v>
      </c>
      <c r="C106" s="99" t="s">
        <v>533</v>
      </c>
      <c r="D106" s="99" t="s">
        <v>1805</v>
      </c>
      <c r="E106" s="99" t="s">
        <v>39</v>
      </c>
      <c r="F106" s="99">
        <v>999924401</v>
      </c>
      <c r="G106" s="99">
        <v>107.5</v>
      </c>
    </row>
    <row r="107" spans="1:7" x14ac:dyDescent="0.35">
      <c r="A107" s="100" t="s">
        <v>44</v>
      </c>
      <c r="B107" s="106" t="s">
        <v>45</v>
      </c>
      <c r="C107" s="106" t="s">
        <v>2157</v>
      </c>
      <c r="D107" s="106" t="s">
        <v>2158</v>
      </c>
      <c r="E107" s="106" t="s">
        <v>39</v>
      </c>
      <c r="F107" s="106">
        <v>999925967</v>
      </c>
      <c r="G107" s="99">
        <v>96</v>
      </c>
    </row>
    <row r="108" spans="1:7" x14ac:dyDescent="0.35">
      <c r="A108" s="100" t="s">
        <v>44</v>
      </c>
      <c r="B108" s="100" t="s">
        <v>45</v>
      </c>
      <c r="C108" s="100" t="s">
        <v>1180</v>
      </c>
      <c r="D108" s="100" t="s">
        <v>3117</v>
      </c>
      <c r="E108" s="100" t="s">
        <v>39</v>
      </c>
      <c r="F108" s="100">
        <v>999928821</v>
      </c>
      <c r="G108" s="99">
        <v>90</v>
      </c>
    </row>
    <row r="109" spans="1:7" x14ac:dyDescent="0.35">
      <c r="A109" s="100" t="s">
        <v>44</v>
      </c>
      <c r="B109" s="100" t="s">
        <v>45</v>
      </c>
      <c r="C109" s="100" t="s">
        <v>3400</v>
      </c>
      <c r="D109" s="100" t="s">
        <v>3300</v>
      </c>
      <c r="E109" s="100" t="s">
        <v>39</v>
      </c>
      <c r="F109" s="100">
        <v>999928997</v>
      </c>
      <c r="G109" s="99">
        <v>90</v>
      </c>
    </row>
    <row r="110" spans="1:7" x14ac:dyDescent="0.35">
      <c r="A110" s="100" t="s">
        <v>44</v>
      </c>
      <c r="B110" s="100" t="s">
        <v>45</v>
      </c>
      <c r="C110" s="100" t="s">
        <v>2905</v>
      </c>
      <c r="D110" s="100" t="s">
        <v>1001</v>
      </c>
      <c r="E110" s="100" t="s">
        <v>39</v>
      </c>
      <c r="F110" s="100">
        <v>999929466</v>
      </c>
      <c r="G110" s="99">
        <v>90</v>
      </c>
    </row>
    <row r="111" spans="1:7" x14ac:dyDescent="0.35">
      <c r="A111" s="100" t="s">
        <v>44</v>
      </c>
      <c r="B111" s="100" t="s">
        <v>45</v>
      </c>
      <c r="C111" s="100" t="s">
        <v>763</v>
      </c>
      <c r="D111" s="101" t="s">
        <v>2240</v>
      </c>
      <c r="E111" s="101" t="s">
        <v>39</v>
      </c>
      <c r="F111" s="100">
        <v>999926392</v>
      </c>
      <c r="G111" s="99">
        <v>78</v>
      </c>
    </row>
    <row r="112" spans="1:7" x14ac:dyDescent="0.35">
      <c r="A112" s="100" t="s">
        <v>44</v>
      </c>
      <c r="B112" s="102" t="s">
        <v>45</v>
      </c>
      <c r="C112" s="102" t="s">
        <v>46</v>
      </c>
      <c r="D112" s="102" t="s">
        <v>47</v>
      </c>
      <c r="E112" s="102" t="s">
        <v>39</v>
      </c>
      <c r="F112" s="99">
        <v>123456789</v>
      </c>
      <c r="G112" s="99">
        <v>68</v>
      </c>
    </row>
    <row r="113" spans="1:7" x14ac:dyDescent="0.35">
      <c r="A113" s="100" t="s">
        <v>44</v>
      </c>
      <c r="B113" s="102" t="s">
        <v>45</v>
      </c>
      <c r="C113" s="102" t="s">
        <v>1339</v>
      </c>
      <c r="D113" s="102" t="s">
        <v>2234</v>
      </c>
      <c r="E113" s="102" t="s">
        <v>39</v>
      </c>
      <c r="F113" s="99">
        <v>999926348</v>
      </c>
      <c r="G113" s="99">
        <v>68</v>
      </c>
    </row>
    <row r="114" spans="1:7" x14ac:dyDescent="0.35">
      <c r="A114" s="100" t="s">
        <v>44</v>
      </c>
      <c r="B114" s="100" t="s">
        <v>45</v>
      </c>
      <c r="C114" s="100" t="s">
        <v>1335</v>
      </c>
      <c r="D114" s="100" t="s">
        <v>3116</v>
      </c>
      <c r="E114" s="100" t="s">
        <v>39</v>
      </c>
      <c r="F114" s="100">
        <v>999928558</v>
      </c>
      <c r="G114" s="99">
        <v>68</v>
      </c>
    </row>
    <row r="115" spans="1:7" x14ac:dyDescent="0.35">
      <c r="A115" s="100" t="s">
        <v>44</v>
      </c>
      <c r="B115" s="100" t="s">
        <v>45</v>
      </c>
      <c r="C115" s="100" t="s">
        <v>279</v>
      </c>
      <c r="D115" s="100" t="s">
        <v>2908</v>
      </c>
      <c r="E115" s="100" t="s">
        <v>39</v>
      </c>
      <c r="F115" s="100">
        <v>999929657</v>
      </c>
      <c r="G115" s="99">
        <v>68</v>
      </c>
    </row>
    <row r="116" spans="1:7" x14ac:dyDescent="0.35">
      <c r="A116" s="100" t="s">
        <v>44</v>
      </c>
      <c r="B116" s="100" t="s">
        <v>45</v>
      </c>
      <c r="C116" s="100" t="s">
        <v>754</v>
      </c>
      <c r="D116" s="100" t="s">
        <v>1748</v>
      </c>
      <c r="E116" s="100" t="s">
        <v>39</v>
      </c>
      <c r="F116" s="100">
        <v>999929913</v>
      </c>
      <c r="G116" s="99">
        <v>68</v>
      </c>
    </row>
    <row r="117" spans="1:7" x14ac:dyDescent="0.35">
      <c r="A117" s="100" t="s">
        <v>44</v>
      </c>
      <c r="B117" s="100" t="s">
        <v>45</v>
      </c>
      <c r="C117" s="100" t="s">
        <v>2906</v>
      </c>
      <c r="D117" s="100" t="s">
        <v>2907</v>
      </c>
      <c r="E117" s="100" t="s">
        <v>39</v>
      </c>
      <c r="F117" s="100">
        <v>999929922</v>
      </c>
      <c r="G117" s="99">
        <v>68</v>
      </c>
    </row>
    <row r="118" spans="1:7" x14ac:dyDescent="0.35">
      <c r="A118" s="100" t="s">
        <v>44</v>
      </c>
      <c r="B118" s="100" t="s">
        <v>45</v>
      </c>
      <c r="C118" s="100" t="s">
        <v>1886</v>
      </c>
      <c r="D118" s="100" t="s">
        <v>3205</v>
      </c>
      <c r="E118" s="100" t="s">
        <v>39</v>
      </c>
      <c r="F118" s="100">
        <v>999930473</v>
      </c>
      <c r="G118" s="99">
        <v>68</v>
      </c>
    </row>
    <row r="119" spans="1:7" x14ac:dyDescent="0.35">
      <c r="A119" s="100" t="s">
        <v>44</v>
      </c>
      <c r="B119" s="100" t="s">
        <v>45</v>
      </c>
      <c r="C119" s="100" t="s">
        <v>873</v>
      </c>
      <c r="D119" s="100" t="s">
        <v>3206</v>
      </c>
      <c r="E119" s="100" t="s">
        <v>39</v>
      </c>
      <c r="F119" s="100">
        <v>999930480</v>
      </c>
      <c r="G119" s="99">
        <v>68</v>
      </c>
    </row>
    <row r="120" spans="1:7" x14ac:dyDescent="0.35">
      <c r="A120" s="100" t="s">
        <v>44</v>
      </c>
      <c r="B120" s="100" t="s">
        <v>45</v>
      </c>
      <c r="C120" s="100" t="s">
        <v>533</v>
      </c>
      <c r="D120" s="100" t="s">
        <v>3256</v>
      </c>
      <c r="E120" s="100" t="s">
        <v>39</v>
      </c>
      <c r="F120" s="100">
        <v>999930604</v>
      </c>
      <c r="G120" s="99">
        <v>68</v>
      </c>
    </row>
    <row r="121" spans="1:7" x14ac:dyDescent="0.35">
      <c r="A121" s="100" t="s">
        <v>44</v>
      </c>
      <c r="B121" s="100" t="s">
        <v>45</v>
      </c>
      <c r="C121" s="100" t="s">
        <v>1766</v>
      </c>
      <c r="D121" s="100" t="s">
        <v>1652</v>
      </c>
      <c r="E121" s="100" t="s">
        <v>39</v>
      </c>
      <c r="F121" s="100">
        <v>999930880</v>
      </c>
      <c r="G121" s="99">
        <v>68</v>
      </c>
    </row>
    <row r="122" spans="1:7" x14ac:dyDescent="0.35">
      <c r="A122" s="100" t="s">
        <v>44</v>
      </c>
      <c r="B122" s="102" t="s">
        <v>45</v>
      </c>
      <c r="C122" s="102" t="s">
        <v>1815</v>
      </c>
      <c r="D122" s="102" t="s">
        <v>2447</v>
      </c>
      <c r="E122" s="102" t="s">
        <v>39</v>
      </c>
      <c r="F122" s="99">
        <v>999927161</v>
      </c>
      <c r="G122" s="99">
        <v>63</v>
      </c>
    </row>
    <row r="123" spans="1:7" x14ac:dyDescent="0.35">
      <c r="A123" s="100" t="s">
        <v>44</v>
      </c>
      <c r="B123" s="100" t="s">
        <v>45</v>
      </c>
      <c r="C123" s="100" t="s">
        <v>3207</v>
      </c>
      <c r="D123" s="100" t="s">
        <v>3208</v>
      </c>
      <c r="E123" s="100" t="s">
        <v>39</v>
      </c>
      <c r="F123" s="100">
        <v>999929977</v>
      </c>
      <c r="G123" s="99">
        <v>63</v>
      </c>
    </row>
    <row r="124" spans="1:7" x14ac:dyDescent="0.35">
      <c r="A124" s="99" t="s">
        <v>44</v>
      </c>
      <c r="B124" s="100" t="s">
        <v>45</v>
      </c>
      <c r="C124" s="100" t="s">
        <v>2478</v>
      </c>
      <c r="D124" s="100" t="s">
        <v>774</v>
      </c>
      <c r="E124" s="100" t="s">
        <v>39</v>
      </c>
      <c r="F124" s="100">
        <v>999927280</v>
      </c>
      <c r="G124" s="99">
        <v>60</v>
      </c>
    </row>
    <row r="125" spans="1:7" x14ac:dyDescent="0.35">
      <c r="A125" s="100" t="s">
        <v>44</v>
      </c>
      <c r="B125" s="99" t="s">
        <v>45</v>
      </c>
      <c r="C125" s="99" t="s">
        <v>2617</v>
      </c>
      <c r="D125" s="99" t="s">
        <v>2165</v>
      </c>
      <c r="E125" s="99" t="s">
        <v>39</v>
      </c>
      <c r="F125" s="99">
        <v>999927897</v>
      </c>
      <c r="G125" s="99">
        <v>60</v>
      </c>
    </row>
    <row r="126" spans="1:7" x14ac:dyDescent="0.35">
      <c r="A126" s="100" t="s">
        <v>44</v>
      </c>
      <c r="B126" s="100" t="s">
        <v>45</v>
      </c>
      <c r="C126" s="100" t="s">
        <v>1921</v>
      </c>
      <c r="D126" s="100" t="s">
        <v>3601</v>
      </c>
      <c r="E126" s="100" t="s">
        <v>39</v>
      </c>
      <c r="F126" s="100">
        <v>999931287</v>
      </c>
      <c r="G126" s="99">
        <v>60</v>
      </c>
    </row>
    <row r="127" spans="1:7" x14ac:dyDescent="0.35">
      <c r="A127" s="100" t="s">
        <v>44</v>
      </c>
      <c r="B127" s="100" t="s">
        <v>45</v>
      </c>
      <c r="C127" s="100" t="s">
        <v>2082</v>
      </c>
      <c r="D127" s="100" t="s">
        <v>2083</v>
      </c>
      <c r="E127" s="100" t="s">
        <v>39</v>
      </c>
      <c r="F127" s="100">
        <v>999925657</v>
      </c>
      <c r="G127" s="99">
        <v>58</v>
      </c>
    </row>
    <row r="128" spans="1:7" x14ac:dyDescent="0.35">
      <c r="A128" s="100" t="s">
        <v>44</v>
      </c>
      <c r="B128" s="99" t="s">
        <v>45</v>
      </c>
      <c r="C128" s="99" t="s">
        <v>1084</v>
      </c>
      <c r="D128" s="99" t="s">
        <v>1422</v>
      </c>
      <c r="E128" s="99" t="s">
        <v>39</v>
      </c>
      <c r="F128" s="99">
        <v>999921762</v>
      </c>
      <c r="G128" s="99">
        <v>51</v>
      </c>
    </row>
    <row r="129" spans="1:7" x14ac:dyDescent="0.35">
      <c r="A129" s="100" t="s">
        <v>44</v>
      </c>
      <c r="B129" s="99" t="s">
        <v>45</v>
      </c>
      <c r="C129" s="99" t="s">
        <v>1701</v>
      </c>
      <c r="D129" s="99" t="s">
        <v>1702</v>
      </c>
      <c r="E129" s="99" t="s">
        <v>39</v>
      </c>
      <c r="F129" s="99">
        <v>999923558</v>
      </c>
      <c r="G129" s="99">
        <v>51</v>
      </c>
    </row>
    <row r="130" spans="1:7" x14ac:dyDescent="0.35">
      <c r="A130" s="100" t="s">
        <v>44</v>
      </c>
      <c r="B130" s="102" t="s">
        <v>45</v>
      </c>
      <c r="C130" s="102" t="s">
        <v>1884</v>
      </c>
      <c r="D130" s="102" t="s">
        <v>1885</v>
      </c>
      <c r="E130" s="102" t="s">
        <v>39</v>
      </c>
      <c r="F130" s="99">
        <v>999924850</v>
      </c>
      <c r="G130" s="99">
        <v>51</v>
      </c>
    </row>
    <row r="131" spans="1:7" x14ac:dyDescent="0.35">
      <c r="A131" s="100" t="s">
        <v>44</v>
      </c>
      <c r="B131" s="99" t="s">
        <v>45</v>
      </c>
      <c r="C131" s="99" t="s">
        <v>871</v>
      </c>
      <c r="D131" s="99" t="s">
        <v>1504</v>
      </c>
      <c r="E131" s="99" t="s">
        <v>39</v>
      </c>
      <c r="F131" s="99">
        <v>999925249</v>
      </c>
      <c r="G131" s="99">
        <v>51</v>
      </c>
    </row>
    <row r="132" spans="1:7" x14ac:dyDescent="0.35">
      <c r="A132" s="100" t="s">
        <v>44</v>
      </c>
      <c r="B132" s="100" t="s">
        <v>45</v>
      </c>
      <c r="C132" s="100" t="s">
        <v>1935</v>
      </c>
      <c r="D132" s="100" t="s">
        <v>3402</v>
      </c>
      <c r="E132" s="100" t="s">
        <v>39</v>
      </c>
      <c r="F132" s="100">
        <v>999929164</v>
      </c>
      <c r="G132" s="99">
        <v>51</v>
      </c>
    </row>
    <row r="133" spans="1:7" x14ac:dyDescent="0.35">
      <c r="A133" s="100" t="s">
        <v>44</v>
      </c>
      <c r="B133" s="100" t="s">
        <v>45</v>
      </c>
      <c r="C133" s="100" t="s">
        <v>3403</v>
      </c>
      <c r="D133" s="100" t="s">
        <v>3274</v>
      </c>
      <c r="E133" s="100" t="s">
        <v>39</v>
      </c>
      <c r="F133" s="100">
        <v>999929965</v>
      </c>
      <c r="G133" s="99">
        <v>51</v>
      </c>
    </row>
    <row r="134" spans="1:7" x14ac:dyDescent="0.35">
      <c r="A134" s="100" t="s">
        <v>44</v>
      </c>
      <c r="B134" s="100" t="s">
        <v>45</v>
      </c>
      <c r="C134" s="100" t="s">
        <v>3401</v>
      </c>
      <c r="D134" s="100" t="s">
        <v>755</v>
      </c>
      <c r="E134" s="100" t="s">
        <v>39</v>
      </c>
      <c r="F134" s="100">
        <v>999931110</v>
      </c>
      <c r="G134" s="99">
        <v>51</v>
      </c>
    </row>
    <row r="135" spans="1:7" x14ac:dyDescent="0.35">
      <c r="A135" s="99" t="s">
        <v>44</v>
      </c>
      <c r="B135" s="102" t="s">
        <v>45</v>
      </c>
      <c r="C135" s="102" t="s">
        <v>2492</v>
      </c>
      <c r="D135" s="102" t="s">
        <v>127</v>
      </c>
      <c r="E135" s="102" t="s">
        <v>39</v>
      </c>
      <c r="F135" s="99">
        <v>999927302</v>
      </c>
      <c r="G135" s="99">
        <v>49</v>
      </c>
    </row>
    <row r="136" spans="1:7" x14ac:dyDescent="0.35">
      <c r="A136" s="100" t="s">
        <v>44</v>
      </c>
      <c r="B136" s="100" t="s">
        <v>45</v>
      </c>
      <c r="C136" s="100" t="s">
        <v>3602</v>
      </c>
      <c r="D136" s="100" t="s">
        <v>3603</v>
      </c>
      <c r="E136" s="100" t="s">
        <v>39</v>
      </c>
      <c r="F136" s="100">
        <v>999931757</v>
      </c>
      <c r="G136" s="99">
        <v>45</v>
      </c>
    </row>
    <row r="137" spans="1:7" x14ac:dyDescent="0.35">
      <c r="A137" s="100" t="s">
        <v>44</v>
      </c>
      <c r="B137" s="100" t="s">
        <v>45</v>
      </c>
      <c r="C137" s="100" t="s">
        <v>2399</v>
      </c>
      <c r="D137" s="100" t="s">
        <v>2400</v>
      </c>
      <c r="E137" s="100" t="s">
        <v>39</v>
      </c>
      <c r="F137" s="100">
        <v>999926953</v>
      </c>
      <c r="G137" s="99">
        <v>38</v>
      </c>
    </row>
    <row r="138" spans="1:7" x14ac:dyDescent="0.35">
      <c r="A138" s="100" t="s">
        <v>44</v>
      </c>
      <c r="B138" s="100" t="s">
        <v>45</v>
      </c>
      <c r="C138" s="100" t="s">
        <v>2559</v>
      </c>
      <c r="D138" s="100" t="s">
        <v>315</v>
      </c>
      <c r="E138" s="100" t="s">
        <v>39</v>
      </c>
      <c r="F138" s="100">
        <v>999927569</v>
      </c>
      <c r="G138" s="99">
        <v>38</v>
      </c>
    </row>
    <row r="139" spans="1:7" x14ac:dyDescent="0.35">
      <c r="A139" s="100" t="s">
        <v>44</v>
      </c>
      <c r="B139" s="100" t="s">
        <v>45</v>
      </c>
      <c r="C139" s="100" t="s">
        <v>1955</v>
      </c>
      <c r="D139" s="100" t="s">
        <v>2691</v>
      </c>
      <c r="E139" s="100" t="s">
        <v>39</v>
      </c>
      <c r="F139" s="100">
        <v>999928150</v>
      </c>
      <c r="G139" s="99">
        <v>38</v>
      </c>
    </row>
    <row r="140" spans="1:7" x14ac:dyDescent="0.35">
      <c r="A140" s="100" t="s">
        <v>44</v>
      </c>
      <c r="B140" s="100" t="s">
        <v>45</v>
      </c>
      <c r="C140" s="100" t="s">
        <v>2219</v>
      </c>
      <c r="D140" s="100" t="s">
        <v>1353</v>
      </c>
      <c r="E140" s="100" t="s">
        <v>39</v>
      </c>
      <c r="F140" s="100">
        <v>999926254</v>
      </c>
      <c r="G140" s="99">
        <v>38</v>
      </c>
    </row>
    <row r="141" spans="1:7" x14ac:dyDescent="0.35">
      <c r="A141" s="100" t="s">
        <v>44</v>
      </c>
      <c r="B141" s="100" t="s">
        <v>45</v>
      </c>
      <c r="C141" s="100" t="s">
        <v>2445</v>
      </c>
      <c r="D141" s="100" t="s">
        <v>2441</v>
      </c>
      <c r="E141" s="100" t="s">
        <v>39</v>
      </c>
      <c r="F141" s="100">
        <v>999927144</v>
      </c>
      <c r="G141" s="99">
        <v>38</v>
      </c>
    </row>
    <row r="142" spans="1:7" x14ac:dyDescent="0.35">
      <c r="A142" s="100" t="s">
        <v>44</v>
      </c>
      <c r="B142" s="100" t="s">
        <v>45</v>
      </c>
      <c r="C142" s="100" t="s">
        <v>3406</v>
      </c>
      <c r="D142" s="100" t="s">
        <v>376</v>
      </c>
      <c r="E142" s="100" t="s">
        <v>39</v>
      </c>
      <c r="F142" s="100">
        <v>999929194</v>
      </c>
      <c r="G142" s="99">
        <v>38</v>
      </c>
    </row>
    <row r="143" spans="1:7" x14ac:dyDescent="0.35">
      <c r="A143" s="100" t="s">
        <v>44</v>
      </c>
      <c r="B143" s="100" t="s">
        <v>45</v>
      </c>
      <c r="C143" s="100" t="s">
        <v>3404</v>
      </c>
      <c r="D143" s="100" t="s">
        <v>3405</v>
      </c>
      <c r="E143" s="100" t="s">
        <v>39</v>
      </c>
      <c r="F143" s="100">
        <v>999929223</v>
      </c>
      <c r="G143" s="99">
        <v>38</v>
      </c>
    </row>
    <row r="144" spans="1:7" x14ac:dyDescent="0.35">
      <c r="A144" s="100" t="s">
        <v>44</v>
      </c>
      <c r="B144" s="100" t="s">
        <v>45</v>
      </c>
      <c r="C144" s="100" t="s">
        <v>3408</v>
      </c>
      <c r="D144" s="100" t="s">
        <v>3409</v>
      </c>
      <c r="E144" s="100" t="s">
        <v>39</v>
      </c>
      <c r="F144" s="100">
        <v>999929942</v>
      </c>
      <c r="G144" s="99">
        <v>38</v>
      </c>
    </row>
    <row r="145" spans="1:7" x14ac:dyDescent="0.35">
      <c r="A145" s="100" t="s">
        <v>44</v>
      </c>
      <c r="B145" s="100" t="s">
        <v>45</v>
      </c>
      <c r="C145" s="100" t="s">
        <v>1962</v>
      </c>
      <c r="D145" s="100" t="s">
        <v>101</v>
      </c>
      <c r="E145" s="100" t="s">
        <v>39</v>
      </c>
      <c r="F145" s="100">
        <v>999930088</v>
      </c>
      <c r="G145" s="99">
        <v>38</v>
      </c>
    </row>
    <row r="146" spans="1:7" x14ac:dyDescent="0.35">
      <c r="A146" s="100" t="s">
        <v>44</v>
      </c>
      <c r="B146" s="100" t="s">
        <v>45</v>
      </c>
      <c r="C146" s="100" t="s">
        <v>3407</v>
      </c>
      <c r="D146" s="100" t="s">
        <v>1977</v>
      </c>
      <c r="E146" s="100" t="s">
        <v>39</v>
      </c>
      <c r="F146" s="100">
        <v>999930425</v>
      </c>
      <c r="G146" s="99">
        <v>38</v>
      </c>
    </row>
    <row r="147" spans="1:7" x14ac:dyDescent="0.35">
      <c r="A147" s="100" t="s">
        <v>44</v>
      </c>
      <c r="B147" s="100" t="s">
        <v>45</v>
      </c>
      <c r="C147" s="100" t="s">
        <v>85</v>
      </c>
      <c r="D147" s="100" t="s">
        <v>2441</v>
      </c>
      <c r="E147" s="100" t="s">
        <v>39</v>
      </c>
      <c r="F147" s="100">
        <v>999931606</v>
      </c>
      <c r="G147" s="99">
        <v>38</v>
      </c>
    </row>
    <row r="148" spans="1:7" x14ac:dyDescent="0.35">
      <c r="A148" s="99" t="s">
        <v>44</v>
      </c>
      <c r="B148" s="100" t="s">
        <v>45</v>
      </c>
      <c r="C148" s="100" t="s">
        <v>2159</v>
      </c>
      <c r="D148" s="100" t="s">
        <v>2400</v>
      </c>
      <c r="E148" s="100" t="s">
        <v>39</v>
      </c>
      <c r="F148" s="100">
        <v>999926954</v>
      </c>
      <c r="G148" s="99">
        <v>34</v>
      </c>
    </row>
    <row r="149" spans="1:7" x14ac:dyDescent="0.35">
      <c r="A149" s="100" t="s">
        <v>44</v>
      </c>
      <c r="B149" s="100" t="s">
        <v>45</v>
      </c>
      <c r="C149" s="100" t="s">
        <v>2225</v>
      </c>
      <c r="D149" s="100" t="s">
        <v>2978</v>
      </c>
      <c r="E149" s="100" t="s">
        <v>39</v>
      </c>
      <c r="F149" s="100">
        <v>999929889</v>
      </c>
      <c r="G149" s="99">
        <v>30</v>
      </c>
    </row>
    <row r="150" spans="1:7" x14ac:dyDescent="0.35">
      <c r="A150" s="100" t="s">
        <v>44</v>
      </c>
      <c r="B150" s="100" t="s">
        <v>45</v>
      </c>
      <c r="C150" s="100" t="s">
        <v>3027</v>
      </c>
      <c r="D150" s="100" t="s">
        <v>41</v>
      </c>
      <c r="E150" s="100" t="s">
        <v>39</v>
      </c>
      <c r="F150" s="100">
        <v>999930118</v>
      </c>
      <c r="G150" s="99">
        <v>30</v>
      </c>
    </row>
    <row r="151" spans="1:7" x14ac:dyDescent="0.35">
      <c r="A151" s="100" t="s">
        <v>44</v>
      </c>
      <c r="B151" s="100" t="s">
        <v>45</v>
      </c>
      <c r="C151" s="100" t="s">
        <v>1082</v>
      </c>
      <c r="D151" s="100" t="s">
        <v>2290</v>
      </c>
      <c r="E151" s="100" t="s">
        <v>39</v>
      </c>
      <c r="F151" s="100">
        <v>999931414</v>
      </c>
      <c r="G151" s="99">
        <v>30</v>
      </c>
    </row>
    <row r="152" spans="1:7" x14ac:dyDescent="0.35">
      <c r="A152" s="100" t="s">
        <v>44</v>
      </c>
      <c r="B152" s="100" t="s">
        <v>45</v>
      </c>
      <c r="C152" s="100" t="s">
        <v>840</v>
      </c>
      <c r="D152" s="100" t="s">
        <v>3410</v>
      </c>
      <c r="E152" s="100" t="s">
        <v>39</v>
      </c>
      <c r="F152" s="100">
        <v>999929079</v>
      </c>
      <c r="G152" s="99">
        <v>28</v>
      </c>
    </row>
    <row r="153" spans="1:7" x14ac:dyDescent="0.35">
      <c r="A153" s="100" t="s">
        <v>44</v>
      </c>
      <c r="B153" s="100" t="s">
        <v>45</v>
      </c>
      <c r="C153" s="100" t="s">
        <v>77</v>
      </c>
      <c r="D153" s="100" t="s">
        <v>3411</v>
      </c>
      <c r="E153" s="100" t="s">
        <v>39</v>
      </c>
      <c r="F153" s="100">
        <v>999929802</v>
      </c>
      <c r="G153" s="99">
        <v>28</v>
      </c>
    </row>
    <row r="154" spans="1:7" x14ac:dyDescent="0.35">
      <c r="A154" s="100" t="s">
        <v>44</v>
      </c>
      <c r="B154" s="100" t="s">
        <v>45</v>
      </c>
      <c r="C154" s="100" t="s">
        <v>325</v>
      </c>
      <c r="D154" s="100" t="s">
        <v>1953</v>
      </c>
      <c r="E154" s="100" t="s">
        <v>39</v>
      </c>
      <c r="F154" s="100">
        <v>999930763</v>
      </c>
      <c r="G154" s="99">
        <v>28</v>
      </c>
    </row>
    <row r="155" spans="1:7" x14ac:dyDescent="0.35">
      <c r="A155" s="100" t="s">
        <v>44</v>
      </c>
      <c r="B155" s="99" t="s">
        <v>36</v>
      </c>
      <c r="C155" s="99" t="s">
        <v>46</v>
      </c>
      <c r="D155" s="99" t="s">
        <v>1833</v>
      </c>
      <c r="E155" s="99" t="s">
        <v>54</v>
      </c>
      <c r="F155" s="99">
        <v>999924566</v>
      </c>
      <c r="G155" s="99">
        <v>550</v>
      </c>
    </row>
    <row r="156" spans="1:7" x14ac:dyDescent="0.35">
      <c r="A156" s="100" t="s">
        <v>44</v>
      </c>
      <c r="B156" s="102" t="s">
        <v>36</v>
      </c>
      <c r="C156" s="102" t="s">
        <v>730</v>
      </c>
      <c r="D156" s="102" t="s">
        <v>428</v>
      </c>
      <c r="E156" s="102" t="s">
        <v>54</v>
      </c>
      <c r="F156" s="99">
        <v>999925206</v>
      </c>
      <c r="G156" s="99">
        <v>369</v>
      </c>
    </row>
    <row r="157" spans="1:7" x14ac:dyDescent="0.35">
      <c r="A157" s="100" t="s">
        <v>44</v>
      </c>
      <c r="B157" s="99" t="s">
        <v>36</v>
      </c>
      <c r="C157" s="99" t="s">
        <v>2025</v>
      </c>
      <c r="D157" s="99" t="s">
        <v>101</v>
      </c>
      <c r="E157" s="99" t="s">
        <v>54</v>
      </c>
      <c r="F157" s="99">
        <v>999925404</v>
      </c>
      <c r="G157" s="99">
        <v>335</v>
      </c>
    </row>
    <row r="158" spans="1:7" x14ac:dyDescent="0.35">
      <c r="A158" s="100" t="s">
        <v>44</v>
      </c>
      <c r="B158" s="99" t="s">
        <v>36</v>
      </c>
      <c r="C158" s="99" t="s">
        <v>906</v>
      </c>
      <c r="D158" s="99" t="s">
        <v>715</v>
      </c>
      <c r="E158" s="99" t="s">
        <v>54</v>
      </c>
      <c r="F158" s="99">
        <v>999916768</v>
      </c>
      <c r="G158" s="99">
        <v>211</v>
      </c>
    </row>
    <row r="159" spans="1:7" x14ac:dyDescent="0.35">
      <c r="A159" s="100" t="s">
        <v>44</v>
      </c>
      <c r="B159" s="106" t="s">
        <v>36</v>
      </c>
      <c r="C159" s="106" t="s">
        <v>2268</v>
      </c>
      <c r="D159" s="106" t="s">
        <v>2269</v>
      </c>
      <c r="E159" s="106" t="s">
        <v>54</v>
      </c>
      <c r="F159" s="106">
        <v>999926513</v>
      </c>
      <c r="G159" s="99">
        <v>113</v>
      </c>
    </row>
    <row r="160" spans="1:7" x14ac:dyDescent="0.35">
      <c r="A160" s="100" t="s">
        <v>44</v>
      </c>
      <c r="B160" s="102" t="s">
        <v>36</v>
      </c>
      <c r="C160" s="102" t="s">
        <v>831</v>
      </c>
      <c r="D160" s="102" t="s">
        <v>1107</v>
      </c>
      <c r="E160" s="102" t="s">
        <v>54</v>
      </c>
      <c r="F160" s="99">
        <v>999927473</v>
      </c>
      <c r="G160" s="99">
        <v>106</v>
      </c>
    </row>
    <row r="161" spans="1:7" x14ac:dyDescent="0.35">
      <c r="A161" s="100" t="s">
        <v>44</v>
      </c>
      <c r="B161" s="100" t="s">
        <v>36</v>
      </c>
      <c r="C161" s="100" t="s">
        <v>1332</v>
      </c>
      <c r="D161" s="100" t="s">
        <v>1333</v>
      </c>
      <c r="E161" s="100" t="s">
        <v>54</v>
      </c>
      <c r="F161" s="100">
        <v>999921250</v>
      </c>
      <c r="G161" s="99">
        <v>68</v>
      </c>
    </row>
    <row r="162" spans="1:7" x14ac:dyDescent="0.35">
      <c r="A162" s="99" t="s">
        <v>44</v>
      </c>
      <c r="B162" s="99" t="s">
        <v>36</v>
      </c>
      <c r="C162" s="99" t="s">
        <v>753</v>
      </c>
      <c r="D162" s="99" t="s">
        <v>62</v>
      </c>
      <c r="E162" s="99" t="s">
        <v>54</v>
      </c>
      <c r="F162" s="99">
        <v>999911030</v>
      </c>
      <c r="G162" s="99">
        <v>50</v>
      </c>
    </row>
    <row r="163" spans="1:7" x14ac:dyDescent="0.35">
      <c r="A163" s="100" t="s">
        <v>44</v>
      </c>
      <c r="B163" s="100" t="s">
        <v>36</v>
      </c>
      <c r="C163" s="100" t="s">
        <v>274</v>
      </c>
      <c r="D163" s="100" t="s">
        <v>3372</v>
      </c>
      <c r="E163" s="100" t="s">
        <v>54</v>
      </c>
      <c r="F163" s="100">
        <v>999929410</v>
      </c>
      <c r="G163" s="99">
        <v>45</v>
      </c>
    </row>
    <row r="164" spans="1:7" x14ac:dyDescent="0.35">
      <c r="A164" s="100" t="s">
        <v>44</v>
      </c>
      <c r="B164" s="100" t="s">
        <v>217</v>
      </c>
      <c r="C164" s="100" t="s">
        <v>3182</v>
      </c>
      <c r="D164" s="100" t="s">
        <v>3183</v>
      </c>
      <c r="E164" s="100" t="s">
        <v>54</v>
      </c>
      <c r="F164" s="100">
        <v>999925168</v>
      </c>
      <c r="G164" s="99">
        <v>127.6</v>
      </c>
    </row>
    <row r="165" spans="1:7" x14ac:dyDescent="0.35">
      <c r="A165" s="100" t="s">
        <v>44</v>
      </c>
      <c r="B165" s="106" t="s">
        <v>217</v>
      </c>
      <c r="C165" s="106" t="s">
        <v>2261</v>
      </c>
      <c r="D165" s="106" t="s">
        <v>2262</v>
      </c>
      <c r="E165" s="106" t="s">
        <v>54</v>
      </c>
      <c r="F165" s="106">
        <v>999926504</v>
      </c>
      <c r="G165" s="99">
        <v>126</v>
      </c>
    </row>
    <row r="166" spans="1:7" x14ac:dyDescent="0.35">
      <c r="A166" s="100" t="s">
        <v>44</v>
      </c>
      <c r="B166" s="100" t="s">
        <v>217</v>
      </c>
      <c r="C166" s="100" t="s">
        <v>296</v>
      </c>
      <c r="D166" s="100" t="s">
        <v>1309</v>
      </c>
      <c r="E166" s="100" t="s">
        <v>54</v>
      </c>
      <c r="F166" s="100">
        <v>999921127</v>
      </c>
      <c r="G166" s="99">
        <v>122</v>
      </c>
    </row>
    <row r="167" spans="1:7" x14ac:dyDescent="0.35">
      <c r="A167" s="100" t="s">
        <v>44</v>
      </c>
      <c r="B167" s="100" t="s">
        <v>217</v>
      </c>
      <c r="C167" s="100" t="s">
        <v>2802</v>
      </c>
      <c r="D167" s="100" t="s">
        <v>2803</v>
      </c>
      <c r="E167" s="100" t="s">
        <v>54</v>
      </c>
      <c r="F167" s="100">
        <v>999928686</v>
      </c>
      <c r="G167" s="99">
        <v>121</v>
      </c>
    </row>
    <row r="168" spans="1:7" x14ac:dyDescent="0.35">
      <c r="A168" s="100" t="s">
        <v>44</v>
      </c>
      <c r="B168" s="100" t="s">
        <v>217</v>
      </c>
      <c r="C168" s="100" t="s">
        <v>3318</v>
      </c>
      <c r="D168" s="100" t="s">
        <v>3319</v>
      </c>
      <c r="E168" s="100" t="s">
        <v>54</v>
      </c>
      <c r="F168" s="100">
        <v>999931123</v>
      </c>
      <c r="G168" s="99">
        <v>120</v>
      </c>
    </row>
    <row r="169" spans="1:7" x14ac:dyDescent="0.35">
      <c r="A169" s="100" t="s">
        <v>44</v>
      </c>
      <c r="B169" s="100" t="s">
        <v>217</v>
      </c>
      <c r="C169" s="100" t="s">
        <v>1587</v>
      </c>
      <c r="D169" s="100" t="s">
        <v>3181</v>
      </c>
      <c r="E169" s="100" t="s">
        <v>54</v>
      </c>
      <c r="F169" s="100">
        <v>999924604</v>
      </c>
      <c r="G169" s="99">
        <v>92</v>
      </c>
    </row>
    <row r="170" spans="1:7" x14ac:dyDescent="0.35">
      <c r="A170" s="100" t="s">
        <v>44</v>
      </c>
      <c r="B170" s="100" t="s">
        <v>217</v>
      </c>
      <c r="C170" s="100" t="s">
        <v>1229</v>
      </c>
      <c r="D170" s="100" t="s">
        <v>1523</v>
      </c>
      <c r="E170" s="100" t="s">
        <v>54</v>
      </c>
      <c r="F170" s="100">
        <v>999923700</v>
      </c>
      <c r="G170" s="99">
        <v>91</v>
      </c>
    </row>
    <row r="171" spans="1:7" x14ac:dyDescent="0.35">
      <c r="A171" s="100" t="s">
        <v>44</v>
      </c>
      <c r="B171" s="100" t="s">
        <v>217</v>
      </c>
      <c r="C171" s="100" t="s">
        <v>737</v>
      </c>
      <c r="D171" s="100" t="s">
        <v>3284</v>
      </c>
      <c r="E171" s="100" t="s">
        <v>54</v>
      </c>
      <c r="F171" s="100">
        <v>999924390</v>
      </c>
      <c r="G171" s="99">
        <v>90</v>
      </c>
    </row>
    <row r="172" spans="1:7" x14ac:dyDescent="0.35">
      <c r="A172" s="100" t="s">
        <v>44</v>
      </c>
      <c r="B172" s="99" t="s">
        <v>217</v>
      </c>
      <c r="C172" s="99" t="s">
        <v>1175</v>
      </c>
      <c r="D172" s="99" t="s">
        <v>1176</v>
      </c>
      <c r="E172" s="99" t="s">
        <v>54</v>
      </c>
      <c r="F172" s="99">
        <v>999919499</v>
      </c>
      <c r="G172" s="99">
        <v>81</v>
      </c>
    </row>
    <row r="173" spans="1:7" x14ac:dyDescent="0.35">
      <c r="A173" s="100" t="s">
        <v>44</v>
      </c>
      <c r="B173" s="100" t="s">
        <v>217</v>
      </c>
      <c r="C173" s="100" t="s">
        <v>52</v>
      </c>
      <c r="D173" s="100" t="s">
        <v>2730</v>
      </c>
      <c r="E173" s="100" t="s">
        <v>54</v>
      </c>
      <c r="F173" s="100">
        <v>999926584</v>
      </c>
      <c r="G173" s="99">
        <v>68</v>
      </c>
    </row>
    <row r="174" spans="1:7" x14ac:dyDescent="0.35">
      <c r="A174" s="100" t="s">
        <v>44</v>
      </c>
      <c r="B174" s="100" t="s">
        <v>217</v>
      </c>
      <c r="C174" s="100" t="s">
        <v>1358</v>
      </c>
      <c r="D174" s="100" t="s">
        <v>101</v>
      </c>
      <c r="E174" s="100" t="s">
        <v>54</v>
      </c>
      <c r="F174" s="100">
        <v>999926906</v>
      </c>
      <c r="G174" s="99">
        <v>68</v>
      </c>
    </row>
    <row r="175" spans="1:7" x14ac:dyDescent="0.35">
      <c r="A175" s="115" t="s">
        <v>44</v>
      </c>
      <c r="B175" s="115" t="s">
        <v>217</v>
      </c>
      <c r="C175" s="115" t="s">
        <v>3086</v>
      </c>
      <c r="D175" s="115" t="s">
        <v>3087</v>
      </c>
      <c r="E175" s="115" t="s">
        <v>54</v>
      </c>
      <c r="F175" s="115">
        <v>999929761</v>
      </c>
      <c r="G175" s="99">
        <v>60</v>
      </c>
    </row>
    <row r="176" spans="1:7" x14ac:dyDescent="0.35">
      <c r="A176" s="100" t="s">
        <v>44</v>
      </c>
      <c r="B176" s="106" t="s">
        <v>217</v>
      </c>
      <c r="C176" s="106" t="s">
        <v>1495</v>
      </c>
      <c r="D176" s="106" t="s">
        <v>1496</v>
      </c>
      <c r="E176" s="106" t="s">
        <v>54</v>
      </c>
      <c r="F176" s="106">
        <v>999922311</v>
      </c>
      <c r="G176" s="99">
        <v>51</v>
      </c>
    </row>
    <row r="177" spans="1:7" x14ac:dyDescent="0.35">
      <c r="A177" s="100" t="s">
        <v>44</v>
      </c>
      <c r="B177" s="100" t="s">
        <v>217</v>
      </c>
      <c r="C177" s="100" t="s">
        <v>2334</v>
      </c>
      <c r="D177" s="100" t="s">
        <v>1645</v>
      </c>
      <c r="E177" s="100" t="s">
        <v>54</v>
      </c>
      <c r="F177" s="100">
        <v>999926784</v>
      </c>
      <c r="G177" s="99">
        <v>51</v>
      </c>
    </row>
    <row r="178" spans="1:7" x14ac:dyDescent="0.35">
      <c r="A178" s="100" t="s">
        <v>44</v>
      </c>
      <c r="B178" s="100" t="s">
        <v>217</v>
      </c>
      <c r="C178" s="100" t="s">
        <v>2568</v>
      </c>
      <c r="D178" s="100" t="s">
        <v>3320</v>
      </c>
      <c r="E178" s="100" t="s">
        <v>54</v>
      </c>
      <c r="F178" s="100">
        <v>999928517</v>
      </c>
      <c r="G178" s="99">
        <v>51</v>
      </c>
    </row>
    <row r="179" spans="1:7" x14ac:dyDescent="0.35">
      <c r="A179" s="100" t="s">
        <v>44</v>
      </c>
      <c r="B179" s="100" t="s">
        <v>217</v>
      </c>
      <c r="C179" s="100" t="s">
        <v>2997</v>
      </c>
      <c r="D179" s="100" t="s">
        <v>1975</v>
      </c>
      <c r="E179" s="100" t="s">
        <v>54</v>
      </c>
      <c r="F179" s="100">
        <v>999929459</v>
      </c>
      <c r="G179" s="99">
        <v>45</v>
      </c>
    </row>
    <row r="180" spans="1:7" x14ac:dyDescent="0.35">
      <c r="A180" s="115" t="s">
        <v>44</v>
      </c>
      <c r="B180" s="115" t="s">
        <v>217</v>
      </c>
      <c r="C180" s="115" t="s">
        <v>3088</v>
      </c>
      <c r="D180" s="115" t="s">
        <v>549</v>
      </c>
      <c r="E180" s="115" t="s">
        <v>54</v>
      </c>
      <c r="F180" s="115">
        <v>999930354</v>
      </c>
      <c r="G180" s="99">
        <v>45</v>
      </c>
    </row>
    <row r="181" spans="1:7" x14ac:dyDescent="0.35">
      <c r="A181" s="100" t="s">
        <v>44</v>
      </c>
      <c r="B181" s="100" t="s">
        <v>217</v>
      </c>
      <c r="C181" s="100" t="s">
        <v>2228</v>
      </c>
      <c r="D181" s="100" t="s">
        <v>2229</v>
      </c>
      <c r="E181" s="100" t="s">
        <v>54</v>
      </c>
      <c r="F181" s="100">
        <v>999926315</v>
      </c>
      <c r="G181" s="99">
        <v>34</v>
      </c>
    </row>
    <row r="182" spans="1:7" x14ac:dyDescent="0.35">
      <c r="A182" s="100" t="s">
        <v>44</v>
      </c>
      <c r="B182" s="100" t="s">
        <v>217</v>
      </c>
      <c r="C182" s="100" t="s">
        <v>1587</v>
      </c>
      <c r="D182" s="100" t="s">
        <v>3240</v>
      </c>
      <c r="E182" s="100" t="s">
        <v>54</v>
      </c>
      <c r="F182" s="100">
        <v>999928957</v>
      </c>
      <c r="G182" s="99">
        <v>30</v>
      </c>
    </row>
    <row r="183" spans="1:7" x14ac:dyDescent="0.35">
      <c r="A183" s="99" t="s">
        <v>44</v>
      </c>
      <c r="B183" s="99" t="s">
        <v>217</v>
      </c>
      <c r="C183" s="99" t="s">
        <v>1703</v>
      </c>
      <c r="D183" s="99" t="s">
        <v>2658</v>
      </c>
      <c r="E183" s="99" t="s">
        <v>54</v>
      </c>
      <c r="F183" s="99">
        <v>999928041</v>
      </c>
      <c r="G183" s="99">
        <v>15</v>
      </c>
    </row>
    <row r="184" spans="1:7" x14ac:dyDescent="0.35">
      <c r="A184" s="99" t="s">
        <v>44</v>
      </c>
      <c r="B184" s="100" t="s">
        <v>217</v>
      </c>
      <c r="C184" s="100" t="s">
        <v>1306</v>
      </c>
      <c r="D184" s="100" t="s">
        <v>1307</v>
      </c>
      <c r="E184" s="100" t="s">
        <v>54</v>
      </c>
      <c r="F184" s="100">
        <v>999921112</v>
      </c>
      <c r="G184" s="99">
        <v>12.5</v>
      </c>
    </row>
    <row r="185" spans="1:7" x14ac:dyDescent="0.35">
      <c r="A185" s="100" t="s">
        <v>44</v>
      </c>
      <c r="B185" s="100" t="s">
        <v>41</v>
      </c>
      <c r="C185" s="100" t="s">
        <v>1902</v>
      </c>
      <c r="D185" s="100" t="s">
        <v>3170</v>
      </c>
      <c r="E185" s="100" t="s">
        <v>54</v>
      </c>
      <c r="F185" s="100">
        <v>999924899</v>
      </c>
      <c r="G185" s="99">
        <v>207</v>
      </c>
    </row>
    <row r="186" spans="1:7" x14ac:dyDescent="0.35">
      <c r="A186" s="115" t="s">
        <v>44</v>
      </c>
      <c r="B186" s="115" t="s">
        <v>41</v>
      </c>
      <c r="C186" s="115" t="s">
        <v>514</v>
      </c>
      <c r="D186" s="115" t="s">
        <v>1918</v>
      </c>
      <c r="E186" s="115" t="s">
        <v>54</v>
      </c>
      <c r="F186" s="115">
        <v>999925061</v>
      </c>
      <c r="G186" s="99">
        <v>168</v>
      </c>
    </row>
    <row r="187" spans="1:7" x14ac:dyDescent="0.35">
      <c r="A187" s="99" t="s">
        <v>44</v>
      </c>
      <c r="B187" s="99" t="s">
        <v>41</v>
      </c>
      <c r="C187" s="99" t="s">
        <v>536</v>
      </c>
      <c r="D187" s="99" t="s">
        <v>2641</v>
      </c>
      <c r="E187" s="99" t="s">
        <v>54</v>
      </c>
      <c r="F187" s="99">
        <v>999927959</v>
      </c>
      <c r="G187" s="99">
        <v>136.25</v>
      </c>
    </row>
    <row r="188" spans="1:7" x14ac:dyDescent="0.35">
      <c r="A188" s="100" t="s">
        <v>44</v>
      </c>
      <c r="B188" s="100" t="s">
        <v>41</v>
      </c>
      <c r="C188" s="100" t="s">
        <v>369</v>
      </c>
      <c r="D188" s="100" t="s">
        <v>2477</v>
      </c>
      <c r="E188" s="100" t="s">
        <v>54</v>
      </c>
      <c r="F188" s="100">
        <v>999929185</v>
      </c>
      <c r="G188" s="99">
        <v>128</v>
      </c>
    </row>
    <row r="189" spans="1:7" x14ac:dyDescent="0.35">
      <c r="A189" s="100" t="s">
        <v>44</v>
      </c>
      <c r="B189" s="100" t="s">
        <v>41</v>
      </c>
      <c r="C189" s="100" t="s">
        <v>1188</v>
      </c>
      <c r="D189" s="100" t="s">
        <v>2695</v>
      </c>
      <c r="E189" s="100" t="s">
        <v>54</v>
      </c>
      <c r="F189" s="100">
        <v>999928158</v>
      </c>
      <c r="G189" s="99">
        <v>127.2</v>
      </c>
    </row>
    <row r="190" spans="1:7" x14ac:dyDescent="0.35">
      <c r="A190" s="100" t="s">
        <v>44</v>
      </c>
      <c r="B190" s="100" t="s">
        <v>41</v>
      </c>
      <c r="C190" s="100" t="s">
        <v>1962</v>
      </c>
      <c r="D190" s="100" t="s">
        <v>3172</v>
      </c>
      <c r="E190" s="100" t="s">
        <v>54</v>
      </c>
      <c r="F190" s="100">
        <v>999925237</v>
      </c>
      <c r="G190" s="99">
        <v>126.80000000000001</v>
      </c>
    </row>
    <row r="191" spans="1:7" x14ac:dyDescent="0.35">
      <c r="A191" s="100" t="s">
        <v>44</v>
      </c>
      <c r="B191" s="100" t="s">
        <v>41</v>
      </c>
      <c r="C191" s="100" t="s">
        <v>452</v>
      </c>
      <c r="D191" s="100" t="s">
        <v>72</v>
      </c>
      <c r="E191" s="100" t="s">
        <v>54</v>
      </c>
      <c r="F191" s="100">
        <v>999923895</v>
      </c>
      <c r="G191" s="99">
        <v>120</v>
      </c>
    </row>
    <row r="192" spans="1:7" x14ac:dyDescent="0.35">
      <c r="A192" s="100" t="s">
        <v>44</v>
      </c>
      <c r="B192" s="100" t="s">
        <v>41</v>
      </c>
      <c r="C192" s="100" t="s">
        <v>1761</v>
      </c>
      <c r="D192" s="100" t="s">
        <v>2373</v>
      </c>
      <c r="E192" s="100" t="s">
        <v>54</v>
      </c>
      <c r="F192" s="100">
        <v>999926899</v>
      </c>
      <c r="G192" s="99">
        <v>120</v>
      </c>
    </row>
    <row r="193" spans="1:7" x14ac:dyDescent="0.35">
      <c r="A193" s="100" t="s">
        <v>44</v>
      </c>
      <c r="B193" s="100" t="s">
        <v>41</v>
      </c>
      <c r="C193" s="100" t="s">
        <v>1831</v>
      </c>
      <c r="D193" s="100" t="s">
        <v>3171</v>
      </c>
      <c r="E193" s="100" t="s">
        <v>54</v>
      </c>
      <c r="F193" s="100">
        <v>999924553</v>
      </c>
      <c r="G193" s="99">
        <v>106</v>
      </c>
    </row>
    <row r="194" spans="1:7" x14ac:dyDescent="0.35">
      <c r="A194" s="100" t="s">
        <v>44</v>
      </c>
      <c r="B194" s="100" t="s">
        <v>41</v>
      </c>
      <c r="C194" s="100" t="s">
        <v>1613</v>
      </c>
      <c r="D194" s="100" t="s">
        <v>1934</v>
      </c>
      <c r="E194" s="100" t="s">
        <v>54</v>
      </c>
      <c r="F194" s="100">
        <v>999925149</v>
      </c>
      <c r="G194" s="99">
        <v>100.80000000000001</v>
      </c>
    </row>
    <row r="195" spans="1:7" x14ac:dyDescent="0.35">
      <c r="A195" s="100" t="s">
        <v>44</v>
      </c>
      <c r="B195" s="100" t="s">
        <v>41</v>
      </c>
      <c r="C195" s="100" t="s">
        <v>3285</v>
      </c>
      <c r="D195" s="100" t="s">
        <v>476</v>
      </c>
      <c r="E195" s="100" t="s">
        <v>54</v>
      </c>
      <c r="F195" s="100">
        <v>999930862</v>
      </c>
      <c r="G195" s="99">
        <v>90</v>
      </c>
    </row>
    <row r="196" spans="1:7" x14ac:dyDescent="0.35">
      <c r="A196" s="100" t="s">
        <v>44</v>
      </c>
      <c r="B196" s="100" t="s">
        <v>41</v>
      </c>
      <c r="C196" s="100" t="s">
        <v>2096</v>
      </c>
      <c r="D196" s="100" t="s">
        <v>173</v>
      </c>
      <c r="E196" s="100" t="s">
        <v>54</v>
      </c>
      <c r="F196" s="100">
        <v>999925709</v>
      </c>
      <c r="G196" s="99">
        <v>86.8</v>
      </c>
    </row>
    <row r="197" spans="1:7" x14ac:dyDescent="0.35">
      <c r="A197" s="100" t="s">
        <v>44</v>
      </c>
      <c r="B197" s="100" t="s">
        <v>41</v>
      </c>
      <c r="C197" s="100" t="s">
        <v>3243</v>
      </c>
      <c r="D197" s="100" t="s">
        <v>357</v>
      </c>
      <c r="E197" s="100" t="s">
        <v>54</v>
      </c>
      <c r="F197" s="100">
        <v>999929105</v>
      </c>
      <c r="G197" s="99">
        <v>83</v>
      </c>
    </row>
    <row r="198" spans="1:7" x14ac:dyDescent="0.35">
      <c r="A198" s="100" t="s">
        <v>44</v>
      </c>
      <c r="B198" s="100" t="s">
        <v>41</v>
      </c>
      <c r="C198" s="100" t="s">
        <v>2204</v>
      </c>
      <c r="D198" s="100" t="s">
        <v>627</v>
      </c>
      <c r="E198" s="100" t="s">
        <v>54</v>
      </c>
      <c r="F198" s="100">
        <v>999926166</v>
      </c>
      <c r="G198" s="99">
        <v>68</v>
      </c>
    </row>
    <row r="199" spans="1:7" x14ac:dyDescent="0.35">
      <c r="A199" s="100" t="s">
        <v>44</v>
      </c>
      <c r="B199" s="100" t="s">
        <v>41</v>
      </c>
      <c r="C199" s="100" t="s">
        <v>292</v>
      </c>
      <c r="D199" s="100" t="s">
        <v>68</v>
      </c>
      <c r="E199" s="100" t="s">
        <v>54</v>
      </c>
      <c r="F199" s="100">
        <v>999926219</v>
      </c>
      <c r="G199" s="99">
        <v>68</v>
      </c>
    </row>
    <row r="200" spans="1:7" x14ac:dyDescent="0.35">
      <c r="A200" s="100" t="s">
        <v>44</v>
      </c>
      <c r="B200" s="100" t="s">
        <v>41</v>
      </c>
      <c r="C200" s="100" t="s">
        <v>3287</v>
      </c>
      <c r="D200" s="100" t="s">
        <v>3288</v>
      </c>
      <c r="E200" s="100" t="s">
        <v>54</v>
      </c>
      <c r="F200" s="100">
        <v>999928948</v>
      </c>
      <c r="G200" s="99">
        <v>68</v>
      </c>
    </row>
    <row r="201" spans="1:7" x14ac:dyDescent="0.35">
      <c r="A201" s="100" t="s">
        <v>44</v>
      </c>
      <c r="B201" s="100" t="s">
        <v>41</v>
      </c>
      <c r="C201" s="100" t="s">
        <v>3286</v>
      </c>
      <c r="D201" s="100" t="s">
        <v>101</v>
      </c>
      <c r="E201" s="100" t="s">
        <v>54</v>
      </c>
      <c r="F201" s="100">
        <v>999929570</v>
      </c>
      <c r="G201" s="99">
        <v>68</v>
      </c>
    </row>
    <row r="202" spans="1:7" x14ac:dyDescent="0.35">
      <c r="A202" s="100" t="s">
        <v>44</v>
      </c>
      <c r="B202" s="100" t="s">
        <v>41</v>
      </c>
      <c r="C202" s="100" t="s">
        <v>3173</v>
      </c>
      <c r="D202" s="100" t="s">
        <v>3174</v>
      </c>
      <c r="E202" s="100" t="s">
        <v>54</v>
      </c>
      <c r="F202" s="100">
        <v>999929564</v>
      </c>
      <c r="G202" s="99">
        <v>63</v>
      </c>
    </row>
    <row r="203" spans="1:7" x14ac:dyDescent="0.35">
      <c r="A203" s="100" t="s">
        <v>44</v>
      </c>
      <c r="B203" s="99" t="s">
        <v>41</v>
      </c>
      <c r="C203" s="99" t="s">
        <v>1293</v>
      </c>
      <c r="D203" s="99" t="s">
        <v>1294</v>
      </c>
      <c r="E203" s="99" t="s">
        <v>54</v>
      </c>
      <c r="F203" s="99">
        <v>999921044</v>
      </c>
      <c r="G203" s="99">
        <v>60</v>
      </c>
    </row>
    <row r="204" spans="1:7" x14ac:dyDescent="0.35">
      <c r="A204" s="100" t="s">
        <v>44</v>
      </c>
      <c r="B204" s="100" t="s">
        <v>41</v>
      </c>
      <c r="C204" s="100" t="s">
        <v>3041</v>
      </c>
      <c r="D204" s="100" t="s">
        <v>3026</v>
      </c>
      <c r="E204" s="100" t="s">
        <v>54</v>
      </c>
      <c r="F204" s="100">
        <v>999928279</v>
      </c>
      <c r="G204" s="99">
        <v>60</v>
      </c>
    </row>
    <row r="205" spans="1:7" x14ac:dyDescent="0.35">
      <c r="A205" s="100" t="s">
        <v>44</v>
      </c>
      <c r="B205" s="100" t="s">
        <v>41</v>
      </c>
      <c r="C205" s="100" t="s">
        <v>1432</v>
      </c>
      <c r="D205" s="100" t="s">
        <v>3134</v>
      </c>
      <c r="E205" s="100" t="s">
        <v>54</v>
      </c>
      <c r="F205" s="100">
        <v>999929403</v>
      </c>
      <c r="G205" s="99">
        <v>60</v>
      </c>
    </row>
    <row r="206" spans="1:7" x14ac:dyDescent="0.35">
      <c r="A206" s="100" t="s">
        <v>44</v>
      </c>
      <c r="B206" s="100" t="s">
        <v>41</v>
      </c>
      <c r="C206" s="100" t="s">
        <v>2275</v>
      </c>
      <c r="D206" s="100" t="s">
        <v>555</v>
      </c>
      <c r="E206" s="100" t="s">
        <v>54</v>
      </c>
      <c r="F206" s="100">
        <v>999926555</v>
      </c>
      <c r="G206" s="99">
        <v>51</v>
      </c>
    </row>
    <row r="207" spans="1:7" x14ac:dyDescent="0.35">
      <c r="A207" s="100" t="s">
        <v>44</v>
      </c>
      <c r="B207" s="100" t="s">
        <v>41</v>
      </c>
      <c r="C207" s="100" t="s">
        <v>3289</v>
      </c>
      <c r="D207" s="100" t="s">
        <v>755</v>
      </c>
      <c r="E207" s="100" t="s">
        <v>54</v>
      </c>
      <c r="F207" s="100">
        <v>999928946</v>
      </c>
      <c r="G207" s="99">
        <v>51</v>
      </c>
    </row>
    <row r="208" spans="1:7" x14ac:dyDescent="0.35">
      <c r="A208" s="100" t="s">
        <v>44</v>
      </c>
      <c r="B208" s="100" t="s">
        <v>41</v>
      </c>
      <c r="C208" s="100" t="s">
        <v>274</v>
      </c>
      <c r="D208" s="100" t="s">
        <v>3216</v>
      </c>
      <c r="E208" s="100" t="s">
        <v>54</v>
      </c>
      <c r="F208" s="100">
        <v>999930686</v>
      </c>
      <c r="G208" s="99">
        <v>51</v>
      </c>
    </row>
    <row r="209" spans="1:7" x14ac:dyDescent="0.35">
      <c r="A209" s="100" t="s">
        <v>44</v>
      </c>
      <c r="B209" s="99" t="s">
        <v>41</v>
      </c>
      <c r="C209" s="99" t="s">
        <v>1454</v>
      </c>
      <c r="D209" s="99" t="s">
        <v>565</v>
      </c>
      <c r="E209" s="99" t="s">
        <v>54</v>
      </c>
      <c r="F209" s="99">
        <v>999921987</v>
      </c>
      <c r="G209" s="99">
        <v>45</v>
      </c>
    </row>
    <row r="210" spans="1:7" x14ac:dyDescent="0.35">
      <c r="A210" s="99" t="s">
        <v>44</v>
      </c>
      <c r="B210" s="99" t="s">
        <v>41</v>
      </c>
      <c r="C210" s="99" t="s">
        <v>2301</v>
      </c>
      <c r="D210" s="99" t="s">
        <v>1274</v>
      </c>
      <c r="E210" s="99" t="s">
        <v>54</v>
      </c>
      <c r="F210" s="99">
        <v>999926670</v>
      </c>
      <c r="G210" s="99">
        <v>45</v>
      </c>
    </row>
    <row r="211" spans="1:7" x14ac:dyDescent="0.35">
      <c r="A211" s="100" t="s">
        <v>44</v>
      </c>
      <c r="B211" s="100" t="s">
        <v>41</v>
      </c>
      <c r="C211" s="100" t="s">
        <v>2568</v>
      </c>
      <c r="D211" s="100" t="s">
        <v>549</v>
      </c>
      <c r="E211" s="100" t="s">
        <v>54</v>
      </c>
      <c r="F211" s="100">
        <v>999925638</v>
      </c>
      <c r="G211" s="99">
        <v>45</v>
      </c>
    </row>
    <row r="212" spans="1:7" x14ac:dyDescent="0.35">
      <c r="A212" s="100" t="s">
        <v>44</v>
      </c>
      <c r="B212" s="100" t="s">
        <v>41</v>
      </c>
      <c r="C212" s="100" t="s">
        <v>1082</v>
      </c>
      <c r="D212" s="100" t="s">
        <v>3042</v>
      </c>
      <c r="E212" s="100" t="s">
        <v>54</v>
      </c>
      <c r="F212" s="100">
        <v>999929343</v>
      </c>
      <c r="G212" s="99">
        <v>45</v>
      </c>
    </row>
    <row r="213" spans="1:7" x14ac:dyDescent="0.35">
      <c r="A213" s="100" t="s">
        <v>44</v>
      </c>
      <c r="B213" s="100" t="s">
        <v>41</v>
      </c>
      <c r="C213" s="100" t="s">
        <v>481</v>
      </c>
      <c r="D213" s="100" t="s">
        <v>1148</v>
      </c>
      <c r="E213" s="100" t="s">
        <v>54</v>
      </c>
      <c r="F213" s="100">
        <v>999930508</v>
      </c>
      <c r="G213" s="99">
        <v>45</v>
      </c>
    </row>
    <row r="214" spans="1:7" x14ac:dyDescent="0.35">
      <c r="A214" s="99" t="s">
        <v>44</v>
      </c>
      <c r="B214" s="106" t="s">
        <v>41</v>
      </c>
      <c r="C214" s="106" t="s">
        <v>2059</v>
      </c>
      <c r="D214" s="106" t="s">
        <v>1352</v>
      </c>
      <c r="E214" s="106" t="s">
        <v>54</v>
      </c>
      <c r="F214" s="106">
        <v>999925596</v>
      </c>
      <c r="G214" s="99">
        <v>39</v>
      </c>
    </row>
    <row r="215" spans="1:7" x14ac:dyDescent="0.35">
      <c r="A215" s="100" t="s">
        <v>44</v>
      </c>
      <c r="B215" s="100" t="s">
        <v>41</v>
      </c>
      <c r="C215" s="100" t="s">
        <v>3290</v>
      </c>
      <c r="D215" s="100" t="s">
        <v>837</v>
      </c>
      <c r="E215" s="100" t="s">
        <v>54</v>
      </c>
      <c r="F215" s="100">
        <v>999922189</v>
      </c>
      <c r="G215" s="99">
        <v>38</v>
      </c>
    </row>
    <row r="216" spans="1:7" x14ac:dyDescent="0.35">
      <c r="A216" s="100" t="s">
        <v>44</v>
      </c>
      <c r="B216" s="100" t="s">
        <v>41</v>
      </c>
      <c r="C216" s="100" t="s">
        <v>1358</v>
      </c>
      <c r="D216" s="100" t="s">
        <v>175</v>
      </c>
      <c r="E216" s="100" t="s">
        <v>54</v>
      </c>
      <c r="F216" s="100">
        <v>999929035</v>
      </c>
      <c r="G216" s="99">
        <v>38</v>
      </c>
    </row>
    <row r="217" spans="1:7" x14ac:dyDescent="0.35">
      <c r="A217" s="100" t="s">
        <v>44</v>
      </c>
      <c r="B217" s="100" t="s">
        <v>41</v>
      </c>
      <c r="C217" s="100" t="s">
        <v>232</v>
      </c>
      <c r="D217" s="100" t="s">
        <v>1631</v>
      </c>
      <c r="E217" s="100" t="s">
        <v>54</v>
      </c>
      <c r="F217" s="100">
        <v>999929100</v>
      </c>
      <c r="G217" s="99">
        <v>38</v>
      </c>
    </row>
    <row r="218" spans="1:7" x14ac:dyDescent="0.35">
      <c r="A218" s="100" t="s">
        <v>44</v>
      </c>
      <c r="B218" s="100" t="s">
        <v>41</v>
      </c>
      <c r="C218" s="100" t="s">
        <v>724</v>
      </c>
      <c r="D218" s="100" t="s">
        <v>837</v>
      </c>
      <c r="E218" s="100" t="s">
        <v>54</v>
      </c>
      <c r="F218" s="100">
        <v>999929165</v>
      </c>
      <c r="G218" s="99">
        <v>38</v>
      </c>
    </row>
    <row r="219" spans="1:7" x14ac:dyDescent="0.35">
      <c r="A219" s="100" t="s">
        <v>44</v>
      </c>
      <c r="B219" s="100" t="s">
        <v>41</v>
      </c>
      <c r="C219" s="100" t="s">
        <v>2013</v>
      </c>
      <c r="D219" s="100" t="s">
        <v>2014</v>
      </c>
      <c r="E219" s="100" t="s">
        <v>54</v>
      </c>
      <c r="F219" s="100">
        <v>999925360</v>
      </c>
      <c r="G219" s="99">
        <v>35</v>
      </c>
    </row>
    <row r="220" spans="1:7" x14ac:dyDescent="0.35">
      <c r="A220" s="100" t="s">
        <v>44</v>
      </c>
      <c r="B220" s="100" t="s">
        <v>41</v>
      </c>
      <c r="C220" s="100" t="s">
        <v>3244</v>
      </c>
      <c r="D220" s="100" t="s">
        <v>3245</v>
      </c>
      <c r="E220" s="100" t="s">
        <v>54</v>
      </c>
      <c r="F220" s="100">
        <v>999929288</v>
      </c>
      <c r="G220" s="99">
        <v>34</v>
      </c>
    </row>
    <row r="221" spans="1:7" x14ac:dyDescent="0.35">
      <c r="A221" s="100" t="s">
        <v>44</v>
      </c>
      <c r="B221" s="100" t="s">
        <v>41</v>
      </c>
      <c r="C221" s="100" t="s">
        <v>3560</v>
      </c>
      <c r="D221" s="100" t="s">
        <v>3561</v>
      </c>
      <c r="E221" s="100" t="s">
        <v>54</v>
      </c>
      <c r="F221" s="100">
        <v>999931701</v>
      </c>
      <c r="G221" s="99">
        <v>30</v>
      </c>
    </row>
    <row r="222" spans="1:7" x14ac:dyDescent="0.35">
      <c r="A222" s="100" t="s">
        <v>44</v>
      </c>
      <c r="B222" s="100" t="s">
        <v>41</v>
      </c>
      <c r="C222" s="100" t="s">
        <v>98</v>
      </c>
      <c r="D222" s="100" t="s">
        <v>3291</v>
      </c>
      <c r="E222" s="100" t="s">
        <v>54</v>
      </c>
      <c r="F222" s="100">
        <v>999928888</v>
      </c>
      <c r="G222" s="99">
        <v>28</v>
      </c>
    </row>
    <row r="223" spans="1:7" x14ac:dyDescent="0.35">
      <c r="A223" s="100" t="s">
        <v>44</v>
      </c>
      <c r="B223" s="100" t="s">
        <v>41</v>
      </c>
      <c r="C223" s="100" t="s">
        <v>3292</v>
      </c>
      <c r="D223" s="100" t="s">
        <v>3293</v>
      </c>
      <c r="E223" s="100" t="s">
        <v>54</v>
      </c>
      <c r="F223" s="100">
        <v>999929040</v>
      </c>
      <c r="G223" s="99">
        <v>28</v>
      </c>
    </row>
    <row r="224" spans="1:7" x14ac:dyDescent="0.35">
      <c r="A224" s="100" t="s">
        <v>44</v>
      </c>
      <c r="B224" s="100" t="s">
        <v>41</v>
      </c>
      <c r="C224" s="100" t="s">
        <v>482</v>
      </c>
      <c r="D224" s="100" t="s">
        <v>2730</v>
      </c>
      <c r="E224" s="100" t="s">
        <v>54</v>
      </c>
      <c r="F224" s="100">
        <v>999929365</v>
      </c>
      <c r="G224" s="99">
        <v>28</v>
      </c>
    </row>
    <row r="225" spans="1:7" x14ac:dyDescent="0.35">
      <c r="A225" s="100" t="s">
        <v>44</v>
      </c>
      <c r="B225" s="100" t="s">
        <v>41</v>
      </c>
      <c r="C225" s="100" t="s">
        <v>60</v>
      </c>
      <c r="D225" s="100" t="s">
        <v>95</v>
      </c>
      <c r="E225" s="100" t="s">
        <v>54</v>
      </c>
      <c r="F225" s="100">
        <v>999930153</v>
      </c>
      <c r="G225" s="99">
        <v>28</v>
      </c>
    </row>
    <row r="226" spans="1:7" x14ac:dyDescent="0.35">
      <c r="A226" s="100" t="s">
        <v>44</v>
      </c>
      <c r="B226" s="100" t="s">
        <v>41</v>
      </c>
      <c r="C226" s="100" t="s">
        <v>122</v>
      </c>
      <c r="D226" s="100" t="s">
        <v>1990</v>
      </c>
      <c r="E226" s="100" t="s">
        <v>54</v>
      </c>
      <c r="F226" s="100">
        <v>999930853</v>
      </c>
      <c r="G226" s="99">
        <v>28</v>
      </c>
    </row>
    <row r="227" spans="1:7" x14ac:dyDescent="0.35">
      <c r="A227" s="100" t="s">
        <v>44</v>
      </c>
      <c r="B227" s="100" t="s">
        <v>41</v>
      </c>
      <c r="C227" s="100" t="s">
        <v>528</v>
      </c>
      <c r="D227" s="100" t="s">
        <v>1710</v>
      </c>
      <c r="E227" s="100" t="s">
        <v>54</v>
      </c>
      <c r="F227" s="100">
        <v>999923615</v>
      </c>
      <c r="G227" s="99">
        <v>22.5</v>
      </c>
    </row>
    <row r="228" spans="1:7" x14ac:dyDescent="0.35">
      <c r="A228" s="100" t="s">
        <v>44</v>
      </c>
      <c r="B228" s="100" t="s">
        <v>199</v>
      </c>
      <c r="C228" s="100" t="s">
        <v>1389</v>
      </c>
      <c r="D228" s="100" t="s">
        <v>585</v>
      </c>
      <c r="E228" s="100" t="s">
        <v>54</v>
      </c>
      <c r="F228" s="100">
        <v>999921580</v>
      </c>
      <c r="G228" s="99">
        <v>168</v>
      </c>
    </row>
    <row r="229" spans="1:7" x14ac:dyDescent="0.35">
      <c r="A229" s="100" t="s">
        <v>44</v>
      </c>
      <c r="B229" s="99" t="s">
        <v>199</v>
      </c>
      <c r="C229" s="99" t="s">
        <v>1802</v>
      </c>
      <c r="D229" s="99" t="s">
        <v>1309</v>
      </c>
      <c r="E229" s="99" t="s">
        <v>54</v>
      </c>
      <c r="F229" s="99">
        <v>999926864</v>
      </c>
      <c r="G229" s="99">
        <v>160</v>
      </c>
    </row>
    <row r="230" spans="1:7" x14ac:dyDescent="0.35">
      <c r="A230" s="100" t="s">
        <v>44</v>
      </c>
      <c r="B230" s="100" t="s">
        <v>199</v>
      </c>
      <c r="C230" s="100" t="s">
        <v>1329</v>
      </c>
      <c r="D230" s="100" t="s">
        <v>1328</v>
      </c>
      <c r="E230" s="100" t="s">
        <v>54</v>
      </c>
      <c r="F230" s="100">
        <v>999921215</v>
      </c>
      <c r="G230" s="99">
        <v>160</v>
      </c>
    </row>
    <row r="231" spans="1:7" x14ac:dyDescent="0.35">
      <c r="A231" s="100" t="s">
        <v>44</v>
      </c>
      <c r="B231" s="100" t="s">
        <v>199</v>
      </c>
      <c r="C231" s="100" t="s">
        <v>2048</v>
      </c>
      <c r="D231" s="100" t="s">
        <v>2049</v>
      </c>
      <c r="E231" s="100" t="s">
        <v>54</v>
      </c>
      <c r="F231" s="100">
        <v>999925515</v>
      </c>
      <c r="G231" s="99">
        <v>115.6</v>
      </c>
    </row>
    <row r="232" spans="1:7" x14ac:dyDescent="0.35">
      <c r="A232" s="100" t="s">
        <v>44</v>
      </c>
      <c r="B232" s="100" t="s">
        <v>199</v>
      </c>
      <c r="C232" s="100" t="s">
        <v>490</v>
      </c>
      <c r="D232" s="100" t="s">
        <v>291</v>
      </c>
      <c r="E232" s="100" t="s">
        <v>54</v>
      </c>
      <c r="F232" s="100">
        <v>999921408</v>
      </c>
      <c r="G232" s="99">
        <v>113.4</v>
      </c>
    </row>
    <row r="233" spans="1:7" x14ac:dyDescent="0.35">
      <c r="A233" s="100" t="s">
        <v>44</v>
      </c>
      <c r="B233" s="100" t="s">
        <v>199</v>
      </c>
      <c r="C233" s="100" t="s">
        <v>452</v>
      </c>
      <c r="D233" s="100" t="s">
        <v>47</v>
      </c>
      <c r="E233" s="100" t="s">
        <v>54</v>
      </c>
      <c r="F233" s="100">
        <v>999929094</v>
      </c>
      <c r="G233" s="99">
        <v>68</v>
      </c>
    </row>
    <row r="234" spans="1:7" x14ac:dyDescent="0.35">
      <c r="A234" s="100" t="s">
        <v>44</v>
      </c>
      <c r="B234" s="100" t="s">
        <v>199</v>
      </c>
      <c r="C234" s="100" t="s">
        <v>2186</v>
      </c>
      <c r="D234" s="100" t="s">
        <v>2535</v>
      </c>
      <c r="E234" s="100" t="s">
        <v>54</v>
      </c>
      <c r="F234" s="100">
        <v>999927476</v>
      </c>
      <c r="G234" s="99">
        <v>60.2</v>
      </c>
    </row>
    <row r="235" spans="1:7" x14ac:dyDescent="0.35">
      <c r="A235" s="100" t="s">
        <v>44</v>
      </c>
      <c r="B235" s="100" t="s">
        <v>199</v>
      </c>
      <c r="C235" s="100" t="s">
        <v>528</v>
      </c>
      <c r="D235" s="100" t="s">
        <v>471</v>
      </c>
      <c r="E235" s="100" t="s">
        <v>54</v>
      </c>
      <c r="F235" s="100">
        <v>999930396</v>
      </c>
      <c r="G235" s="99">
        <v>60</v>
      </c>
    </row>
    <row r="236" spans="1:7" x14ac:dyDescent="0.35">
      <c r="A236" s="100" t="s">
        <v>44</v>
      </c>
      <c r="B236" s="100" t="s">
        <v>199</v>
      </c>
      <c r="C236" s="100" t="s">
        <v>3348</v>
      </c>
      <c r="D236" s="100" t="s">
        <v>3349</v>
      </c>
      <c r="E236" s="100" t="s">
        <v>54</v>
      </c>
      <c r="F236" s="100">
        <v>999928331</v>
      </c>
      <c r="G236" s="99">
        <v>51</v>
      </c>
    </row>
    <row r="237" spans="1:7" x14ac:dyDescent="0.35">
      <c r="A237" s="100" t="s">
        <v>44</v>
      </c>
      <c r="B237" s="100" t="s">
        <v>199</v>
      </c>
      <c r="C237" s="100" t="s">
        <v>3350</v>
      </c>
      <c r="D237" s="100" t="s">
        <v>3351</v>
      </c>
      <c r="E237" s="100" t="s">
        <v>54</v>
      </c>
      <c r="F237" s="100">
        <v>999929946</v>
      </c>
      <c r="G237" s="99">
        <v>51</v>
      </c>
    </row>
    <row r="238" spans="1:7" x14ac:dyDescent="0.35">
      <c r="A238" s="100" t="s">
        <v>44</v>
      </c>
      <c r="B238" s="100" t="s">
        <v>199</v>
      </c>
      <c r="C238" s="100" t="s">
        <v>3347</v>
      </c>
      <c r="D238" s="100" t="s">
        <v>101</v>
      </c>
      <c r="E238" s="100" t="s">
        <v>54</v>
      </c>
      <c r="F238" s="100">
        <v>999931345</v>
      </c>
      <c r="G238" s="99">
        <v>51</v>
      </c>
    </row>
    <row r="239" spans="1:7" x14ac:dyDescent="0.35">
      <c r="A239" s="100" t="s">
        <v>44</v>
      </c>
      <c r="B239" s="100" t="s">
        <v>199</v>
      </c>
      <c r="C239" s="100" t="s">
        <v>3135</v>
      </c>
      <c r="D239" s="100" t="s">
        <v>3136</v>
      </c>
      <c r="E239" s="100" t="s">
        <v>54</v>
      </c>
      <c r="F239" s="100">
        <v>999930455</v>
      </c>
      <c r="G239" s="99">
        <v>45</v>
      </c>
    </row>
    <row r="240" spans="1:7" x14ac:dyDescent="0.35">
      <c r="A240" s="100" t="s">
        <v>44</v>
      </c>
      <c r="B240" s="100" t="s">
        <v>199</v>
      </c>
      <c r="C240" s="100" t="s">
        <v>2041</v>
      </c>
      <c r="D240" s="100" t="s">
        <v>2042</v>
      </c>
      <c r="E240" s="100" t="s">
        <v>54</v>
      </c>
      <c r="F240" s="100">
        <v>999925498</v>
      </c>
      <c r="G240" s="99">
        <v>38</v>
      </c>
    </row>
    <row r="241" spans="1:7" x14ac:dyDescent="0.35">
      <c r="A241" s="100" t="s">
        <v>44</v>
      </c>
      <c r="B241" s="100" t="s">
        <v>199</v>
      </c>
      <c r="C241" s="100" t="s">
        <v>1795</v>
      </c>
      <c r="D241" s="100" t="s">
        <v>3346</v>
      </c>
      <c r="E241" s="100" t="s">
        <v>54</v>
      </c>
      <c r="F241" s="100">
        <v>999930215</v>
      </c>
      <c r="G241" s="99">
        <v>38</v>
      </c>
    </row>
    <row r="242" spans="1:7" x14ac:dyDescent="0.35">
      <c r="A242" s="100" t="s">
        <v>44</v>
      </c>
      <c r="B242" s="100" t="s">
        <v>199</v>
      </c>
      <c r="C242" s="100" t="s">
        <v>528</v>
      </c>
      <c r="D242" s="100" t="s">
        <v>3189</v>
      </c>
      <c r="E242" s="100" t="s">
        <v>54</v>
      </c>
      <c r="F242" s="100">
        <v>999925099</v>
      </c>
      <c r="G242" s="99">
        <v>30</v>
      </c>
    </row>
    <row r="243" spans="1:7" x14ac:dyDescent="0.35">
      <c r="A243" s="100" t="s">
        <v>44</v>
      </c>
      <c r="B243" s="100" t="s">
        <v>199</v>
      </c>
      <c r="C243" s="100" t="s">
        <v>3238</v>
      </c>
      <c r="D243" s="100" t="s">
        <v>3239</v>
      </c>
      <c r="E243" s="100" t="s">
        <v>54</v>
      </c>
      <c r="F243" s="100">
        <v>999930956</v>
      </c>
      <c r="G243" s="99">
        <v>30</v>
      </c>
    </row>
    <row r="244" spans="1:7" x14ac:dyDescent="0.35">
      <c r="A244" s="100" t="s">
        <v>44</v>
      </c>
      <c r="B244" s="100" t="s">
        <v>199</v>
      </c>
      <c r="C244" s="100" t="s">
        <v>946</v>
      </c>
      <c r="D244" s="100" t="s">
        <v>2255</v>
      </c>
      <c r="E244" s="100" t="s">
        <v>54</v>
      </c>
      <c r="F244" s="100">
        <v>999931068</v>
      </c>
      <c r="G244" s="99">
        <v>30</v>
      </c>
    </row>
    <row r="245" spans="1:7" x14ac:dyDescent="0.35">
      <c r="A245" s="100" t="s">
        <v>44</v>
      </c>
      <c r="B245" s="100" t="s">
        <v>199</v>
      </c>
      <c r="C245" s="100" t="s">
        <v>1304</v>
      </c>
      <c r="D245" s="100" t="s">
        <v>1305</v>
      </c>
      <c r="E245" s="100" t="s">
        <v>54</v>
      </c>
      <c r="F245" s="100">
        <v>999921109</v>
      </c>
      <c r="G245" s="99">
        <v>28</v>
      </c>
    </row>
    <row r="246" spans="1:7" x14ac:dyDescent="0.35">
      <c r="A246" s="99" t="s">
        <v>44</v>
      </c>
      <c r="B246" s="102" t="s">
        <v>199</v>
      </c>
      <c r="C246" s="102" t="s">
        <v>793</v>
      </c>
      <c r="D246" s="102" t="s">
        <v>2029</v>
      </c>
      <c r="E246" s="102" t="s">
        <v>54</v>
      </c>
      <c r="F246" s="99">
        <v>999925427</v>
      </c>
      <c r="G246" s="99">
        <v>15</v>
      </c>
    </row>
    <row r="247" spans="1:7" x14ac:dyDescent="0.35">
      <c r="A247" s="99" t="s">
        <v>44</v>
      </c>
      <c r="B247" s="102" t="s">
        <v>45</v>
      </c>
      <c r="C247" s="102" t="s">
        <v>1514</v>
      </c>
      <c r="D247" s="102" t="s">
        <v>563</v>
      </c>
      <c r="E247" s="102" t="s">
        <v>54</v>
      </c>
      <c r="F247" s="99">
        <v>999926216</v>
      </c>
      <c r="G247" s="99">
        <v>135</v>
      </c>
    </row>
    <row r="248" spans="1:7" x14ac:dyDescent="0.35">
      <c r="A248" s="100" t="s">
        <v>44</v>
      </c>
      <c r="B248" s="100" t="s">
        <v>45</v>
      </c>
      <c r="C248" s="100" t="s">
        <v>3146</v>
      </c>
      <c r="D248" s="100" t="s">
        <v>3147</v>
      </c>
      <c r="E248" s="100" t="s">
        <v>54</v>
      </c>
      <c r="F248" s="100">
        <v>999929137</v>
      </c>
      <c r="G248" s="99">
        <v>120</v>
      </c>
    </row>
    <row r="249" spans="1:7" x14ac:dyDescent="0.35">
      <c r="A249" s="100" t="s">
        <v>44</v>
      </c>
      <c r="B249" s="100" t="s">
        <v>45</v>
      </c>
      <c r="C249" s="100" t="s">
        <v>89</v>
      </c>
      <c r="D249" s="100" t="s">
        <v>175</v>
      </c>
      <c r="E249" s="100" t="s">
        <v>54</v>
      </c>
      <c r="F249" s="100">
        <v>999929149</v>
      </c>
      <c r="G249" s="99">
        <v>120</v>
      </c>
    </row>
    <row r="250" spans="1:7" x14ac:dyDescent="0.35">
      <c r="A250" s="100" t="s">
        <v>44</v>
      </c>
      <c r="B250" s="100" t="s">
        <v>45</v>
      </c>
      <c r="C250" s="100" t="s">
        <v>886</v>
      </c>
      <c r="D250" s="100" t="s">
        <v>2898</v>
      </c>
      <c r="E250" s="100" t="s">
        <v>54</v>
      </c>
      <c r="F250" s="100">
        <v>999929901</v>
      </c>
      <c r="G250" s="99">
        <v>90</v>
      </c>
    </row>
    <row r="251" spans="1:7" x14ac:dyDescent="0.35">
      <c r="A251" s="100" t="s">
        <v>44</v>
      </c>
      <c r="B251" s="100" t="s">
        <v>45</v>
      </c>
      <c r="C251" s="100" t="s">
        <v>790</v>
      </c>
      <c r="D251" s="100" t="s">
        <v>130</v>
      </c>
      <c r="E251" s="100" t="s">
        <v>54</v>
      </c>
      <c r="F251" s="100">
        <v>999930561</v>
      </c>
      <c r="G251" s="99">
        <v>90</v>
      </c>
    </row>
    <row r="252" spans="1:7" x14ac:dyDescent="0.35">
      <c r="A252" s="100" t="s">
        <v>44</v>
      </c>
      <c r="B252" s="100" t="s">
        <v>45</v>
      </c>
      <c r="C252" s="100" t="s">
        <v>407</v>
      </c>
      <c r="D252" s="100" t="s">
        <v>3145</v>
      </c>
      <c r="E252" s="100" t="s">
        <v>54</v>
      </c>
      <c r="F252" s="100">
        <v>999930888</v>
      </c>
      <c r="G252" s="99">
        <v>90</v>
      </c>
    </row>
    <row r="253" spans="1:7" x14ac:dyDescent="0.35">
      <c r="A253" s="100" t="s">
        <v>44</v>
      </c>
      <c r="B253" s="99" t="s">
        <v>45</v>
      </c>
      <c r="C253" s="99" t="s">
        <v>407</v>
      </c>
      <c r="D253" s="99" t="s">
        <v>234</v>
      </c>
      <c r="E253" s="99" t="s">
        <v>54</v>
      </c>
      <c r="F253" s="99">
        <v>999926706</v>
      </c>
      <c r="G253" s="99">
        <v>72</v>
      </c>
    </row>
    <row r="254" spans="1:7" x14ac:dyDescent="0.35">
      <c r="A254" s="100" t="s">
        <v>44</v>
      </c>
      <c r="B254" s="99" t="s">
        <v>45</v>
      </c>
      <c r="C254" s="99" t="s">
        <v>1844</v>
      </c>
      <c r="D254" s="99" t="s">
        <v>175</v>
      </c>
      <c r="E254" s="99" t="s">
        <v>54</v>
      </c>
      <c r="F254" s="99">
        <v>999924639</v>
      </c>
      <c r="G254" s="99">
        <v>68</v>
      </c>
    </row>
    <row r="255" spans="1:7" x14ac:dyDescent="0.35">
      <c r="A255" s="100" t="s">
        <v>44</v>
      </c>
      <c r="B255" s="106" t="s">
        <v>45</v>
      </c>
      <c r="C255" s="106" t="s">
        <v>2235</v>
      </c>
      <c r="D255" s="106" t="s">
        <v>2236</v>
      </c>
      <c r="E255" s="106" t="s">
        <v>54</v>
      </c>
      <c r="F255" s="106">
        <v>999926355</v>
      </c>
      <c r="G255" s="99">
        <v>68</v>
      </c>
    </row>
    <row r="256" spans="1:7" x14ac:dyDescent="0.35">
      <c r="A256" s="115" t="s">
        <v>44</v>
      </c>
      <c r="B256" s="115" t="s">
        <v>45</v>
      </c>
      <c r="C256" s="115" t="s">
        <v>3095</v>
      </c>
      <c r="D256" s="115" t="s">
        <v>2552</v>
      </c>
      <c r="E256" s="115" t="s">
        <v>54</v>
      </c>
      <c r="F256" s="115">
        <v>999928942</v>
      </c>
      <c r="G256" s="99">
        <v>68</v>
      </c>
    </row>
    <row r="257" spans="1:7" x14ac:dyDescent="0.35">
      <c r="A257" s="100" t="s">
        <v>44</v>
      </c>
      <c r="B257" s="100" t="s">
        <v>45</v>
      </c>
      <c r="C257" s="100" t="s">
        <v>1231</v>
      </c>
      <c r="D257" s="100" t="s">
        <v>3256</v>
      </c>
      <c r="E257" s="100" t="s">
        <v>54</v>
      </c>
      <c r="F257" s="100">
        <v>999929071</v>
      </c>
      <c r="G257" s="99">
        <v>68</v>
      </c>
    </row>
    <row r="258" spans="1:7" x14ac:dyDescent="0.35">
      <c r="A258" s="100" t="s">
        <v>44</v>
      </c>
      <c r="B258" s="100" t="s">
        <v>45</v>
      </c>
      <c r="C258" s="100" t="s">
        <v>737</v>
      </c>
      <c r="D258" s="100" t="s">
        <v>118</v>
      </c>
      <c r="E258" s="100" t="s">
        <v>54</v>
      </c>
      <c r="F258" s="100">
        <v>999929611</v>
      </c>
      <c r="G258" s="99">
        <v>68</v>
      </c>
    </row>
    <row r="259" spans="1:7" x14ac:dyDescent="0.35">
      <c r="A259" s="100" t="s">
        <v>44</v>
      </c>
      <c r="B259" s="100" t="s">
        <v>45</v>
      </c>
      <c r="C259" s="100" t="s">
        <v>3254</v>
      </c>
      <c r="D259" s="100" t="s">
        <v>3255</v>
      </c>
      <c r="E259" s="100" t="s">
        <v>54</v>
      </c>
      <c r="F259" s="100">
        <v>999929943</v>
      </c>
      <c r="G259" s="99">
        <v>68</v>
      </c>
    </row>
    <row r="260" spans="1:7" x14ac:dyDescent="0.35">
      <c r="A260" s="100" t="s">
        <v>44</v>
      </c>
      <c r="B260" s="100" t="s">
        <v>45</v>
      </c>
      <c r="C260" s="100" t="s">
        <v>2899</v>
      </c>
      <c r="D260" s="100" t="s">
        <v>2900</v>
      </c>
      <c r="E260" s="100" t="s">
        <v>54</v>
      </c>
      <c r="F260" s="100">
        <v>999930212</v>
      </c>
      <c r="G260" s="99">
        <v>68</v>
      </c>
    </row>
    <row r="261" spans="1:7" x14ac:dyDescent="0.35">
      <c r="A261" s="100" t="s">
        <v>44</v>
      </c>
      <c r="B261" s="100" t="s">
        <v>45</v>
      </c>
      <c r="C261" s="100" t="s">
        <v>3074</v>
      </c>
      <c r="D261" s="100" t="s">
        <v>3144</v>
      </c>
      <c r="E261" s="100" t="s">
        <v>54</v>
      </c>
      <c r="F261" s="100">
        <v>999930512</v>
      </c>
      <c r="G261" s="99">
        <v>68</v>
      </c>
    </row>
    <row r="262" spans="1:7" x14ac:dyDescent="0.35">
      <c r="A262" s="100" t="s">
        <v>44</v>
      </c>
      <c r="B262" s="100" t="s">
        <v>45</v>
      </c>
      <c r="C262" s="100" t="s">
        <v>3148</v>
      </c>
      <c r="D262" s="100" t="s">
        <v>497</v>
      </c>
      <c r="E262" s="100" t="s">
        <v>54</v>
      </c>
      <c r="F262" s="100">
        <v>999930556</v>
      </c>
      <c r="G262" s="99">
        <v>68</v>
      </c>
    </row>
    <row r="263" spans="1:7" x14ac:dyDescent="0.35">
      <c r="A263" s="100" t="s">
        <v>44</v>
      </c>
      <c r="B263" s="100" t="s">
        <v>45</v>
      </c>
      <c r="C263" s="100" t="s">
        <v>2901</v>
      </c>
      <c r="D263" s="100" t="s">
        <v>164</v>
      </c>
      <c r="E263" s="100" t="s">
        <v>54</v>
      </c>
      <c r="F263" s="100">
        <v>999929234</v>
      </c>
      <c r="G263" s="99">
        <v>63</v>
      </c>
    </row>
    <row r="264" spans="1:7" x14ac:dyDescent="0.35">
      <c r="A264" s="99" t="s">
        <v>44</v>
      </c>
      <c r="B264" s="100" t="s">
        <v>45</v>
      </c>
      <c r="C264" s="100" t="s">
        <v>1662</v>
      </c>
      <c r="D264" s="101" t="s">
        <v>1663</v>
      </c>
      <c r="E264" s="101" t="s">
        <v>54</v>
      </c>
      <c r="F264" s="100">
        <v>999923278</v>
      </c>
      <c r="G264" s="99">
        <v>60</v>
      </c>
    </row>
    <row r="265" spans="1:7" x14ac:dyDescent="0.35">
      <c r="A265" s="100" t="s">
        <v>44</v>
      </c>
      <c r="B265" s="100" t="s">
        <v>45</v>
      </c>
      <c r="C265" s="100" t="s">
        <v>3160</v>
      </c>
      <c r="D265" s="100" t="s">
        <v>3161</v>
      </c>
      <c r="E265" s="100" t="s">
        <v>54</v>
      </c>
      <c r="F265" s="100">
        <v>999931092</v>
      </c>
      <c r="G265" s="99">
        <v>60</v>
      </c>
    </row>
    <row r="266" spans="1:7" x14ac:dyDescent="0.35">
      <c r="A266" s="99" t="s">
        <v>44</v>
      </c>
      <c r="B266" s="100" t="s">
        <v>45</v>
      </c>
      <c r="C266" s="100" t="s">
        <v>2203</v>
      </c>
      <c r="D266" s="100" t="s">
        <v>2202</v>
      </c>
      <c r="E266" s="100" t="s">
        <v>54</v>
      </c>
      <c r="F266" s="100">
        <v>999926158</v>
      </c>
      <c r="G266" s="99">
        <v>58.5</v>
      </c>
    </row>
    <row r="267" spans="1:7" x14ac:dyDescent="0.35">
      <c r="A267" s="100" t="s">
        <v>44</v>
      </c>
      <c r="B267" s="100" t="s">
        <v>45</v>
      </c>
      <c r="C267" s="100" t="s">
        <v>406</v>
      </c>
      <c r="D267" s="100" t="s">
        <v>2590</v>
      </c>
      <c r="E267" s="100" t="s">
        <v>54</v>
      </c>
      <c r="F267" s="100">
        <v>999927768</v>
      </c>
      <c r="G267" s="99">
        <v>58</v>
      </c>
    </row>
    <row r="268" spans="1:7" x14ac:dyDescent="0.35">
      <c r="A268" s="100" t="s">
        <v>44</v>
      </c>
      <c r="B268" s="99" t="s">
        <v>45</v>
      </c>
      <c r="C268" s="99" t="s">
        <v>219</v>
      </c>
      <c r="D268" s="99" t="s">
        <v>743</v>
      </c>
      <c r="E268" s="99" t="s">
        <v>54</v>
      </c>
      <c r="F268" s="99">
        <v>999925203</v>
      </c>
      <c r="G268" s="99">
        <v>51</v>
      </c>
    </row>
    <row r="269" spans="1:7" x14ac:dyDescent="0.35">
      <c r="A269" s="100" t="s">
        <v>44</v>
      </c>
      <c r="B269" s="100" t="s">
        <v>45</v>
      </c>
      <c r="C269" s="100" t="s">
        <v>3260</v>
      </c>
      <c r="D269" s="100" t="s">
        <v>3261</v>
      </c>
      <c r="E269" s="100" t="s">
        <v>54</v>
      </c>
      <c r="F269" s="100">
        <v>999929041</v>
      </c>
      <c r="G269" s="99">
        <v>51</v>
      </c>
    </row>
    <row r="270" spans="1:7" x14ac:dyDescent="0.35">
      <c r="A270" s="100" t="s">
        <v>44</v>
      </c>
      <c r="B270" s="100" t="s">
        <v>45</v>
      </c>
      <c r="C270" s="100" t="s">
        <v>3257</v>
      </c>
      <c r="D270" s="100" t="s">
        <v>3258</v>
      </c>
      <c r="E270" s="100" t="s">
        <v>54</v>
      </c>
      <c r="F270" s="100">
        <v>999929558</v>
      </c>
      <c r="G270" s="99">
        <v>51</v>
      </c>
    </row>
    <row r="271" spans="1:7" x14ac:dyDescent="0.35">
      <c r="A271" s="100" t="s">
        <v>44</v>
      </c>
      <c r="B271" s="100" t="s">
        <v>45</v>
      </c>
      <c r="C271" s="100" t="s">
        <v>3259</v>
      </c>
      <c r="D271" s="100" t="s">
        <v>3255</v>
      </c>
      <c r="E271" s="100" t="s">
        <v>54</v>
      </c>
      <c r="F271" s="100">
        <v>999929944</v>
      </c>
      <c r="G271" s="99">
        <v>51</v>
      </c>
    </row>
    <row r="272" spans="1:7" x14ac:dyDescent="0.35">
      <c r="A272" s="100" t="s">
        <v>44</v>
      </c>
      <c r="B272" s="100" t="s">
        <v>45</v>
      </c>
      <c r="C272" s="100" t="s">
        <v>3262</v>
      </c>
      <c r="D272" s="100" t="s">
        <v>3263</v>
      </c>
      <c r="E272" s="100" t="s">
        <v>54</v>
      </c>
      <c r="F272" s="100">
        <v>999930316</v>
      </c>
      <c r="G272" s="99">
        <v>51</v>
      </c>
    </row>
    <row r="273" spans="1:7" x14ac:dyDescent="0.35">
      <c r="A273" s="100" t="s">
        <v>44</v>
      </c>
      <c r="B273" s="100" t="s">
        <v>45</v>
      </c>
      <c r="C273" s="100" t="s">
        <v>3162</v>
      </c>
      <c r="D273" s="100" t="s">
        <v>3163</v>
      </c>
      <c r="E273" s="100" t="s">
        <v>54</v>
      </c>
      <c r="F273" s="100">
        <v>999928616</v>
      </c>
      <c r="G273" s="99">
        <v>45</v>
      </c>
    </row>
    <row r="274" spans="1:7" x14ac:dyDescent="0.35">
      <c r="A274" s="99" t="s">
        <v>44</v>
      </c>
      <c r="B274" s="99" t="s">
        <v>45</v>
      </c>
      <c r="C274" s="99" t="s">
        <v>1539</v>
      </c>
      <c r="D274" s="99" t="s">
        <v>1775</v>
      </c>
      <c r="E274" s="99" t="s">
        <v>54</v>
      </c>
      <c r="F274" s="99">
        <v>999925282</v>
      </c>
      <c r="G274" s="99">
        <v>42</v>
      </c>
    </row>
    <row r="275" spans="1:7" x14ac:dyDescent="0.35">
      <c r="A275" s="100" t="s">
        <v>44</v>
      </c>
      <c r="B275" s="100" t="s">
        <v>45</v>
      </c>
      <c r="C275" s="100" t="s">
        <v>2242</v>
      </c>
      <c r="D275" s="100" t="s">
        <v>3261</v>
      </c>
      <c r="E275" s="100" t="s">
        <v>54</v>
      </c>
      <c r="F275" s="100">
        <v>999929042</v>
      </c>
      <c r="G275" s="99">
        <v>38</v>
      </c>
    </row>
    <row r="276" spans="1:7" x14ac:dyDescent="0.35">
      <c r="A276" s="100" t="s">
        <v>44</v>
      </c>
      <c r="B276" s="100" t="s">
        <v>45</v>
      </c>
      <c r="C276" s="100" t="s">
        <v>1397</v>
      </c>
      <c r="D276" s="100" t="s">
        <v>3256</v>
      </c>
      <c r="E276" s="100" t="s">
        <v>54</v>
      </c>
      <c r="F276" s="100">
        <v>999929072</v>
      </c>
      <c r="G276" s="99">
        <v>38</v>
      </c>
    </row>
    <row r="277" spans="1:7" x14ac:dyDescent="0.35">
      <c r="A277" s="100" t="s">
        <v>44</v>
      </c>
      <c r="B277" s="100" t="s">
        <v>45</v>
      </c>
      <c r="C277" s="100" t="s">
        <v>3264</v>
      </c>
      <c r="D277" s="100" t="s">
        <v>3265</v>
      </c>
      <c r="E277" s="100" t="s">
        <v>54</v>
      </c>
      <c r="F277" s="100">
        <v>999929331</v>
      </c>
      <c r="G277" s="99">
        <v>38</v>
      </c>
    </row>
    <row r="278" spans="1:7" x14ac:dyDescent="0.35">
      <c r="A278" s="100" t="s">
        <v>44</v>
      </c>
      <c r="B278" s="100" t="s">
        <v>45</v>
      </c>
      <c r="C278" s="100" t="s">
        <v>3266</v>
      </c>
      <c r="D278" s="100" t="s">
        <v>3267</v>
      </c>
      <c r="E278" s="100" t="s">
        <v>54</v>
      </c>
      <c r="F278" s="100">
        <v>999929385</v>
      </c>
      <c r="G278" s="99">
        <v>38</v>
      </c>
    </row>
    <row r="279" spans="1:7" x14ac:dyDescent="0.35">
      <c r="A279" s="100" t="s">
        <v>44</v>
      </c>
      <c r="B279" s="100" t="s">
        <v>45</v>
      </c>
      <c r="C279" s="100" t="s">
        <v>648</v>
      </c>
      <c r="D279" s="100" t="s">
        <v>291</v>
      </c>
      <c r="E279" s="100" t="s">
        <v>54</v>
      </c>
      <c r="F279" s="100">
        <v>999931032</v>
      </c>
      <c r="G279" s="99">
        <v>38</v>
      </c>
    </row>
    <row r="280" spans="1:7" x14ac:dyDescent="0.35">
      <c r="A280" s="99" t="s">
        <v>44</v>
      </c>
      <c r="B280" s="99" t="s">
        <v>45</v>
      </c>
      <c r="C280" s="99" t="s">
        <v>1900</v>
      </c>
      <c r="D280" s="99" t="s">
        <v>1901</v>
      </c>
      <c r="E280" s="99" t="s">
        <v>54</v>
      </c>
      <c r="F280" s="99">
        <v>999924893</v>
      </c>
      <c r="G280" s="99">
        <v>34</v>
      </c>
    </row>
    <row r="281" spans="1:7" x14ac:dyDescent="0.35">
      <c r="A281" s="100" t="s">
        <v>44</v>
      </c>
      <c r="B281" s="100" t="s">
        <v>45</v>
      </c>
      <c r="C281" s="100" t="s">
        <v>790</v>
      </c>
      <c r="D281" s="100" t="s">
        <v>3584</v>
      </c>
      <c r="E281" s="100" t="s">
        <v>54</v>
      </c>
      <c r="F281" s="100">
        <v>999929562</v>
      </c>
      <c r="G281" s="99">
        <v>30</v>
      </c>
    </row>
    <row r="282" spans="1:7" x14ac:dyDescent="0.35">
      <c r="A282" s="100" t="s">
        <v>44</v>
      </c>
      <c r="B282" s="100" t="s">
        <v>45</v>
      </c>
      <c r="C282" s="100" t="s">
        <v>3562</v>
      </c>
      <c r="D282" s="100" t="s">
        <v>3563</v>
      </c>
      <c r="E282" s="100" t="s">
        <v>54</v>
      </c>
      <c r="F282" s="100">
        <v>999931672</v>
      </c>
      <c r="G282" s="99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:G504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3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100" t="s">
        <v>305</v>
      </c>
      <c r="B2" s="100" t="s">
        <v>36</v>
      </c>
      <c r="C2" s="100" t="s">
        <v>306</v>
      </c>
      <c r="D2" s="100" t="s">
        <v>162</v>
      </c>
      <c r="E2" s="100" t="s">
        <v>39</v>
      </c>
      <c r="F2" s="99">
        <v>999869113</v>
      </c>
      <c r="G2" s="99">
        <v>540</v>
      </c>
    </row>
    <row r="3" spans="1:7" x14ac:dyDescent="0.35">
      <c r="A3" s="100" t="s">
        <v>305</v>
      </c>
      <c r="B3" s="99" t="s">
        <v>36</v>
      </c>
      <c r="C3" s="99" t="s">
        <v>138</v>
      </c>
      <c r="D3" s="99" t="s">
        <v>90</v>
      </c>
      <c r="E3" s="99" t="s">
        <v>39</v>
      </c>
      <c r="F3" s="99">
        <v>999916729</v>
      </c>
      <c r="G3" s="99">
        <v>456</v>
      </c>
    </row>
    <row r="4" spans="1:7" x14ac:dyDescent="0.35">
      <c r="A4" s="100" t="s">
        <v>305</v>
      </c>
      <c r="B4" s="99" t="s">
        <v>36</v>
      </c>
      <c r="C4" s="99" t="s">
        <v>1273</v>
      </c>
      <c r="D4" s="99" t="s">
        <v>1274</v>
      </c>
      <c r="E4" s="99" t="s">
        <v>39</v>
      </c>
      <c r="F4" s="99">
        <v>999920804</v>
      </c>
      <c r="G4" s="99">
        <v>401.5</v>
      </c>
    </row>
    <row r="5" spans="1:7" x14ac:dyDescent="0.35">
      <c r="A5" s="100" t="s">
        <v>305</v>
      </c>
      <c r="B5" s="99" t="s">
        <v>36</v>
      </c>
      <c r="C5" s="99" t="s">
        <v>209</v>
      </c>
      <c r="D5" s="99" t="s">
        <v>883</v>
      </c>
      <c r="E5" s="99" t="s">
        <v>39</v>
      </c>
      <c r="F5" s="99">
        <v>999916628</v>
      </c>
      <c r="G5" s="99">
        <v>318.25</v>
      </c>
    </row>
    <row r="6" spans="1:7" x14ac:dyDescent="0.35">
      <c r="A6" s="100" t="s">
        <v>305</v>
      </c>
      <c r="B6" s="99" t="s">
        <v>36</v>
      </c>
      <c r="C6" s="99" t="s">
        <v>852</v>
      </c>
      <c r="D6" s="99" t="s">
        <v>853</v>
      </c>
      <c r="E6" s="99" t="s">
        <v>39</v>
      </c>
      <c r="F6" s="99">
        <v>999915743</v>
      </c>
      <c r="G6" s="99">
        <v>295</v>
      </c>
    </row>
    <row r="7" spans="1:7" x14ac:dyDescent="0.35">
      <c r="A7" s="100" t="s">
        <v>305</v>
      </c>
      <c r="B7" s="99" t="s">
        <v>36</v>
      </c>
      <c r="C7" s="100" t="s">
        <v>1671</v>
      </c>
      <c r="D7" s="100" t="s">
        <v>177</v>
      </c>
      <c r="E7" s="100" t="s">
        <v>39</v>
      </c>
      <c r="F7" s="99">
        <v>999923367</v>
      </c>
      <c r="G7" s="99">
        <v>277</v>
      </c>
    </row>
    <row r="8" spans="1:7" x14ac:dyDescent="0.35">
      <c r="A8" s="100" t="s">
        <v>305</v>
      </c>
      <c r="B8" s="99" t="s">
        <v>36</v>
      </c>
      <c r="C8" s="99" t="s">
        <v>1067</v>
      </c>
      <c r="D8" s="99" t="s">
        <v>1068</v>
      </c>
      <c r="E8" s="99" t="s">
        <v>39</v>
      </c>
      <c r="F8" s="99">
        <v>999918722</v>
      </c>
      <c r="G8" s="99">
        <v>267</v>
      </c>
    </row>
    <row r="9" spans="1:7" x14ac:dyDescent="0.35">
      <c r="A9" s="100" t="s">
        <v>305</v>
      </c>
      <c r="B9" s="100" t="s">
        <v>36</v>
      </c>
      <c r="C9" s="100" t="s">
        <v>2795</v>
      </c>
      <c r="D9" s="100" t="s">
        <v>90</v>
      </c>
      <c r="E9" s="100" t="s">
        <v>39</v>
      </c>
      <c r="F9" s="100">
        <v>999921553</v>
      </c>
      <c r="G9" s="99">
        <v>254.5</v>
      </c>
    </row>
    <row r="10" spans="1:7" x14ac:dyDescent="0.35">
      <c r="A10" s="100" t="s">
        <v>305</v>
      </c>
      <c r="B10" s="99" t="s">
        <v>36</v>
      </c>
      <c r="C10" s="99" t="s">
        <v>998</v>
      </c>
      <c r="D10" s="99" t="s">
        <v>999</v>
      </c>
      <c r="E10" s="99" t="s">
        <v>39</v>
      </c>
      <c r="F10" s="99">
        <v>999918064</v>
      </c>
      <c r="G10" s="99">
        <v>218.8</v>
      </c>
    </row>
    <row r="11" spans="1:7" x14ac:dyDescent="0.35">
      <c r="A11" s="100" t="s">
        <v>305</v>
      </c>
      <c r="B11" s="99" t="s">
        <v>36</v>
      </c>
      <c r="C11" s="99" t="s">
        <v>1310</v>
      </c>
      <c r="D11" s="99" t="s">
        <v>1601</v>
      </c>
      <c r="E11" s="99" t="s">
        <v>39</v>
      </c>
      <c r="F11" s="99">
        <v>999922924</v>
      </c>
      <c r="G11" s="99">
        <v>192.6</v>
      </c>
    </row>
    <row r="12" spans="1:7" x14ac:dyDescent="0.35">
      <c r="A12" s="100" t="s">
        <v>305</v>
      </c>
      <c r="B12" s="99" t="s">
        <v>36</v>
      </c>
      <c r="C12" s="100" t="s">
        <v>1296</v>
      </c>
      <c r="D12" s="100" t="s">
        <v>198</v>
      </c>
      <c r="E12" s="100" t="s">
        <v>39</v>
      </c>
      <c r="F12" s="100">
        <v>999922026</v>
      </c>
      <c r="G12" s="99">
        <v>189</v>
      </c>
    </row>
    <row r="13" spans="1:7" x14ac:dyDescent="0.35">
      <c r="A13" s="99" t="s">
        <v>305</v>
      </c>
      <c r="B13" s="99" t="s">
        <v>36</v>
      </c>
      <c r="C13" s="99" t="s">
        <v>1300</v>
      </c>
      <c r="D13" s="99" t="s">
        <v>2457</v>
      </c>
      <c r="E13" s="99" t="s">
        <v>39</v>
      </c>
      <c r="F13" s="99">
        <v>999927187</v>
      </c>
      <c r="G13" s="99">
        <v>160</v>
      </c>
    </row>
    <row r="14" spans="1:7" x14ac:dyDescent="0.35">
      <c r="A14" s="100" t="s">
        <v>305</v>
      </c>
      <c r="B14" s="100" t="s">
        <v>36</v>
      </c>
      <c r="C14" s="100" t="s">
        <v>1447</v>
      </c>
      <c r="D14" s="100" t="s">
        <v>2815</v>
      </c>
      <c r="E14" s="100" t="s">
        <v>39</v>
      </c>
      <c r="F14" s="100">
        <v>999922323</v>
      </c>
      <c r="G14" s="99">
        <v>149</v>
      </c>
    </row>
    <row r="15" spans="1:7" x14ac:dyDescent="0.35">
      <c r="A15" s="100" t="s">
        <v>305</v>
      </c>
      <c r="B15" s="100" t="s">
        <v>36</v>
      </c>
      <c r="C15" s="100" t="s">
        <v>1937</v>
      </c>
      <c r="D15" s="100" t="s">
        <v>357</v>
      </c>
      <c r="E15" s="100" t="s">
        <v>39</v>
      </c>
      <c r="F15" s="100">
        <v>999925170</v>
      </c>
      <c r="G15" s="99">
        <v>145.80000000000001</v>
      </c>
    </row>
    <row r="16" spans="1:7" x14ac:dyDescent="0.35">
      <c r="A16" s="100" t="s">
        <v>305</v>
      </c>
      <c r="B16" s="99" t="s">
        <v>36</v>
      </c>
      <c r="C16" s="99" t="s">
        <v>1635</v>
      </c>
      <c r="D16" s="99" t="s">
        <v>164</v>
      </c>
      <c r="E16" s="99" t="s">
        <v>39</v>
      </c>
      <c r="F16" s="99">
        <v>999923103</v>
      </c>
      <c r="G16" s="99">
        <v>144.25</v>
      </c>
    </row>
    <row r="17" spans="1:7" x14ac:dyDescent="0.35">
      <c r="A17" s="99" t="s">
        <v>305</v>
      </c>
      <c r="B17" s="99" t="s">
        <v>36</v>
      </c>
      <c r="C17" s="99" t="s">
        <v>565</v>
      </c>
      <c r="D17" s="99" t="s">
        <v>88</v>
      </c>
      <c r="E17" s="99" t="s">
        <v>39</v>
      </c>
      <c r="F17" s="99">
        <v>999928166</v>
      </c>
      <c r="G17" s="99">
        <v>131</v>
      </c>
    </row>
    <row r="18" spans="1:7" x14ac:dyDescent="0.35">
      <c r="A18" s="100" t="s">
        <v>305</v>
      </c>
      <c r="B18" s="100" t="s">
        <v>36</v>
      </c>
      <c r="C18" s="100" t="s">
        <v>565</v>
      </c>
      <c r="D18" s="100" t="s">
        <v>88</v>
      </c>
      <c r="E18" s="100" t="s">
        <v>39</v>
      </c>
      <c r="F18" s="100">
        <v>999923630</v>
      </c>
      <c r="G18" s="99">
        <v>129.6</v>
      </c>
    </row>
    <row r="19" spans="1:7" x14ac:dyDescent="0.35">
      <c r="A19" s="100" t="s">
        <v>305</v>
      </c>
      <c r="B19" s="100" t="s">
        <v>36</v>
      </c>
      <c r="C19" s="100" t="s">
        <v>835</v>
      </c>
      <c r="D19" s="100" t="s">
        <v>90</v>
      </c>
      <c r="E19" s="100" t="s">
        <v>39</v>
      </c>
      <c r="F19" s="100">
        <v>999921838</v>
      </c>
      <c r="G19" s="99">
        <v>116.25</v>
      </c>
    </row>
    <row r="20" spans="1:7" x14ac:dyDescent="0.35">
      <c r="A20" s="102" t="s">
        <v>305</v>
      </c>
      <c r="B20" s="102" t="s">
        <v>36</v>
      </c>
      <c r="C20" s="102" t="s">
        <v>356</v>
      </c>
      <c r="D20" s="102" t="s">
        <v>1954</v>
      </c>
      <c r="E20" s="102" t="s">
        <v>39</v>
      </c>
      <c r="F20" s="99">
        <v>999925214</v>
      </c>
      <c r="G20" s="99">
        <v>90</v>
      </c>
    </row>
    <row r="21" spans="1:7" x14ac:dyDescent="0.35">
      <c r="A21" s="100" t="s">
        <v>305</v>
      </c>
      <c r="B21" s="99" t="s">
        <v>36</v>
      </c>
      <c r="C21" s="99" t="s">
        <v>2962</v>
      </c>
      <c r="D21" s="99" t="s">
        <v>2963</v>
      </c>
      <c r="E21" s="99" t="s">
        <v>39</v>
      </c>
      <c r="F21" s="99">
        <v>999929537</v>
      </c>
      <c r="G21" s="99">
        <v>90</v>
      </c>
    </row>
    <row r="22" spans="1:7" x14ac:dyDescent="0.35">
      <c r="A22" s="100" t="s">
        <v>305</v>
      </c>
      <c r="B22" s="99" t="s">
        <v>36</v>
      </c>
      <c r="C22" s="99" t="s">
        <v>1906</v>
      </c>
      <c r="D22" s="99" t="s">
        <v>130</v>
      </c>
      <c r="E22" s="99" t="s">
        <v>39</v>
      </c>
      <c r="F22" s="99">
        <v>999924946</v>
      </c>
      <c r="G22" s="99">
        <v>77</v>
      </c>
    </row>
    <row r="23" spans="1:7" x14ac:dyDescent="0.35">
      <c r="A23" s="100" t="s">
        <v>305</v>
      </c>
      <c r="B23" s="100" t="s">
        <v>36</v>
      </c>
      <c r="C23" s="100" t="s">
        <v>2030</v>
      </c>
      <c r="D23" s="100" t="s">
        <v>2031</v>
      </c>
      <c r="E23" s="100" t="s">
        <v>39</v>
      </c>
      <c r="F23" s="100">
        <v>999925428</v>
      </c>
      <c r="G23" s="99">
        <v>76.599999999999994</v>
      </c>
    </row>
    <row r="24" spans="1:7" x14ac:dyDescent="0.35">
      <c r="A24" s="100" t="s">
        <v>305</v>
      </c>
      <c r="B24" s="100" t="s">
        <v>36</v>
      </c>
      <c r="C24" s="100" t="s">
        <v>46</v>
      </c>
      <c r="D24" s="100" t="s">
        <v>175</v>
      </c>
      <c r="E24" s="100" t="s">
        <v>39</v>
      </c>
      <c r="F24" s="100">
        <v>999921055</v>
      </c>
      <c r="G24" s="99">
        <v>75</v>
      </c>
    </row>
    <row r="25" spans="1:7" x14ac:dyDescent="0.35">
      <c r="A25" s="100" t="s">
        <v>305</v>
      </c>
      <c r="B25" s="100" t="s">
        <v>36</v>
      </c>
      <c r="C25" s="100" t="s">
        <v>565</v>
      </c>
      <c r="D25" s="100" t="s">
        <v>2816</v>
      </c>
      <c r="E25" s="100" t="s">
        <v>39</v>
      </c>
      <c r="F25" s="100">
        <v>999922610</v>
      </c>
      <c r="G25" s="99">
        <v>70</v>
      </c>
    </row>
    <row r="26" spans="1:7" x14ac:dyDescent="0.35">
      <c r="A26" s="100" t="s">
        <v>305</v>
      </c>
      <c r="B26" s="99" t="s">
        <v>36</v>
      </c>
      <c r="C26" s="100" t="s">
        <v>1339</v>
      </c>
      <c r="D26" s="100" t="s">
        <v>2965</v>
      </c>
      <c r="E26" s="100" t="s">
        <v>39</v>
      </c>
      <c r="F26" s="100">
        <v>999925335</v>
      </c>
      <c r="G26" s="99">
        <v>68</v>
      </c>
    </row>
    <row r="27" spans="1:7" x14ac:dyDescent="0.35">
      <c r="A27" s="100" t="s">
        <v>305</v>
      </c>
      <c r="B27" s="100" t="s">
        <v>36</v>
      </c>
      <c r="C27" s="100" t="s">
        <v>2166</v>
      </c>
      <c r="D27" s="100" t="s">
        <v>2167</v>
      </c>
      <c r="E27" s="100" t="s">
        <v>39</v>
      </c>
      <c r="F27" s="100">
        <v>999926020</v>
      </c>
      <c r="G27" s="99">
        <v>68</v>
      </c>
    </row>
    <row r="28" spans="1:7" x14ac:dyDescent="0.35">
      <c r="A28" s="100" t="s">
        <v>305</v>
      </c>
      <c r="B28" s="99" t="s">
        <v>36</v>
      </c>
      <c r="C28" s="99" t="s">
        <v>85</v>
      </c>
      <c r="D28" s="99" t="s">
        <v>2964</v>
      </c>
      <c r="E28" s="99" t="s">
        <v>39</v>
      </c>
      <c r="F28" s="99">
        <v>999930172</v>
      </c>
      <c r="G28" s="99">
        <v>68</v>
      </c>
    </row>
    <row r="29" spans="1:7" x14ac:dyDescent="0.35">
      <c r="A29" s="100" t="s">
        <v>305</v>
      </c>
      <c r="B29" s="100" t="s">
        <v>36</v>
      </c>
      <c r="C29" s="100" t="s">
        <v>1824</v>
      </c>
      <c r="D29" s="100" t="s">
        <v>1258</v>
      </c>
      <c r="E29" s="100" t="s">
        <v>39</v>
      </c>
      <c r="F29" s="100">
        <v>999931442</v>
      </c>
      <c r="G29" s="99">
        <v>63</v>
      </c>
    </row>
    <row r="30" spans="1:7" x14ac:dyDescent="0.35">
      <c r="A30" s="100" t="s">
        <v>305</v>
      </c>
      <c r="B30" s="100" t="s">
        <v>36</v>
      </c>
      <c r="C30" s="100" t="s">
        <v>1383</v>
      </c>
      <c r="D30" s="100" t="s">
        <v>175</v>
      </c>
      <c r="E30" s="100" t="s">
        <v>39</v>
      </c>
      <c r="F30" s="100">
        <v>999931063</v>
      </c>
      <c r="G30" s="99">
        <v>58</v>
      </c>
    </row>
    <row r="31" spans="1:7" x14ac:dyDescent="0.35">
      <c r="A31" s="100" t="s">
        <v>305</v>
      </c>
      <c r="B31" s="100" t="s">
        <v>36</v>
      </c>
      <c r="C31" s="100" t="s">
        <v>478</v>
      </c>
      <c r="D31" s="100" t="s">
        <v>3478</v>
      </c>
      <c r="E31" s="100" t="s">
        <v>39</v>
      </c>
      <c r="F31" s="100">
        <v>999929670</v>
      </c>
      <c r="G31" s="99">
        <v>54</v>
      </c>
    </row>
    <row r="32" spans="1:7" x14ac:dyDescent="0.35">
      <c r="A32" s="100" t="s">
        <v>305</v>
      </c>
      <c r="B32" s="100" t="s">
        <v>36</v>
      </c>
      <c r="C32" s="100" t="s">
        <v>1800</v>
      </c>
      <c r="D32" s="100" t="s">
        <v>3344</v>
      </c>
      <c r="E32" s="100" t="s">
        <v>39</v>
      </c>
      <c r="F32" s="100">
        <v>999914534</v>
      </c>
      <c r="G32" s="99">
        <v>51</v>
      </c>
    </row>
    <row r="33" spans="1:7" x14ac:dyDescent="0.35">
      <c r="A33" s="102" t="s">
        <v>305</v>
      </c>
      <c r="B33" s="102" t="s">
        <v>36</v>
      </c>
      <c r="C33" s="102" t="s">
        <v>605</v>
      </c>
      <c r="D33" s="102" t="s">
        <v>1268</v>
      </c>
      <c r="E33" s="102" t="s">
        <v>39</v>
      </c>
      <c r="F33" s="99">
        <v>999920618</v>
      </c>
      <c r="G33" s="99">
        <v>45</v>
      </c>
    </row>
    <row r="34" spans="1:7" x14ac:dyDescent="0.35">
      <c r="A34" s="100" t="s">
        <v>305</v>
      </c>
      <c r="B34" s="100" t="s">
        <v>36</v>
      </c>
      <c r="C34" s="100" t="s">
        <v>635</v>
      </c>
      <c r="D34" s="100" t="s">
        <v>755</v>
      </c>
      <c r="E34" s="100" t="s">
        <v>39</v>
      </c>
      <c r="F34" s="100">
        <v>999928936</v>
      </c>
      <c r="G34" s="99">
        <v>45</v>
      </c>
    </row>
    <row r="35" spans="1:7" x14ac:dyDescent="0.35">
      <c r="A35" s="100" t="s">
        <v>305</v>
      </c>
      <c r="B35" s="102" t="s">
        <v>36</v>
      </c>
      <c r="C35" s="102" t="s">
        <v>215</v>
      </c>
      <c r="D35" s="102" t="s">
        <v>563</v>
      </c>
      <c r="E35" s="102" t="s">
        <v>39</v>
      </c>
      <c r="F35" s="99">
        <v>999921793</v>
      </c>
      <c r="G35" s="99">
        <v>38</v>
      </c>
    </row>
    <row r="36" spans="1:7" x14ac:dyDescent="0.35">
      <c r="A36" s="100" t="s">
        <v>305</v>
      </c>
      <c r="B36" s="100" t="s">
        <v>36</v>
      </c>
      <c r="C36" s="100" t="s">
        <v>1715</v>
      </c>
      <c r="D36" s="100" t="s">
        <v>3320</v>
      </c>
      <c r="E36" s="100" t="s">
        <v>39</v>
      </c>
      <c r="F36" s="100">
        <v>999928516</v>
      </c>
      <c r="G36" s="99">
        <v>38</v>
      </c>
    </row>
    <row r="37" spans="1:7" x14ac:dyDescent="0.35">
      <c r="A37" s="100" t="s">
        <v>305</v>
      </c>
      <c r="B37" s="99" t="s">
        <v>36</v>
      </c>
      <c r="C37" s="100" t="s">
        <v>1136</v>
      </c>
      <c r="D37" s="100" t="s">
        <v>72</v>
      </c>
      <c r="E37" s="100" t="s">
        <v>39</v>
      </c>
      <c r="F37" s="100">
        <v>999928451</v>
      </c>
      <c r="G37" s="99">
        <v>37.5</v>
      </c>
    </row>
    <row r="38" spans="1:7" x14ac:dyDescent="0.35">
      <c r="A38" s="115" t="s">
        <v>305</v>
      </c>
      <c r="B38" s="116" t="s">
        <v>36</v>
      </c>
      <c r="C38" s="115" t="s">
        <v>3069</v>
      </c>
      <c r="D38" s="115" t="s">
        <v>3070</v>
      </c>
      <c r="E38" s="115" t="s">
        <v>39</v>
      </c>
      <c r="F38" s="115">
        <v>999920760</v>
      </c>
      <c r="G38" s="99">
        <v>30</v>
      </c>
    </row>
    <row r="39" spans="1:7" x14ac:dyDescent="0.35">
      <c r="A39" s="100" t="s">
        <v>305</v>
      </c>
      <c r="B39" s="102" t="s">
        <v>36</v>
      </c>
      <c r="C39" s="102" t="s">
        <v>1339</v>
      </c>
      <c r="D39" s="102" t="s">
        <v>1608</v>
      </c>
      <c r="E39" s="102" t="s">
        <v>39</v>
      </c>
      <c r="F39" s="99">
        <v>999922992</v>
      </c>
      <c r="G39" s="99">
        <v>15</v>
      </c>
    </row>
    <row r="40" spans="1:7" x14ac:dyDescent="0.35">
      <c r="A40" s="100" t="s">
        <v>305</v>
      </c>
      <c r="B40" s="102" t="s">
        <v>36</v>
      </c>
      <c r="C40" s="102" t="s">
        <v>478</v>
      </c>
      <c r="D40" s="102" t="s">
        <v>2579</v>
      </c>
      <c r="E40" s="102" t="s">
        <v>39</v>
      </c>
      <c r="F40" s="99">
        <v>999927664</v>
      </c>
      <c r="G40" s="99">
        <v>15</v>
      </c>
    </row>
    <row r="41" spans="1:7" x14ac:dyDescent="0.35">
      <c r="A41" s="100" t="s">
        <v>305</v>
      </c>
      <c r="B41" s="99" t="s">
        <v>217</v>
      </c>
      <c r="C41" s="100" t="s">
        <v>1738</v>
      </c>
      <c r="D41" s="100" t="s">
        <v>1739</v>
      </c>
      <c r="E41" s="100" t="s">
        <v>39</v>
      </c>
      <c r="F41" s="99">
        <v>999923830</v>
      </c>
      <c r="G41" s="99">
        <v>286.5</v>
      </c>
    </row>
    <row r="42" spans="1:7" x14ac:dyDescent="0.35">
      <c r="A42" s="100" t="s">
        <v>305</v>
      </c>
      <c r="B42" s="100" t="s">
        <v>217</v>
      </c>
      <c r="C42" s="100" t="s">
        <v>1478</v>
      </c>
      <c r="D42" s="100" t="s">
        <v>1479</v>
      </c>
      <c r="E42" s="100" t="s">
        <v>39</v>
      </c>
      <c r="F42" s="100">
        <v>999922194</v>
      </c>
      <c r="G42" s="99">
        <v>195</v>
      </c>
    </row>
    <row r="43" spans="1:7" x14ac:dyDescent="0.35">
      <c r="A43" s="100" t="s">
        <v>305</v>
      </c>
      <c r="B43" s="100" t="s">
        <v>217</v>
      </c>
      <c r="C43" s="100" t="s">
        <v>1276</v>
      </c>
      <c r="D43" s="100" t="s">
        <v>1629</v>
      </c>
      <c r="E43" s="100" t="s">
        <v>39</v>
      </c>
      <c r="F43" s="100">
        <v>999923057</v>
      </c>
      <c r="G43" s="99">
        <v>172</v>
      </c>
    </row>
    <row r="44" spans="1:7" x14ac:dyDescent="0.35">
      <c r="A44" s="100" t="s">
        <v>305</v>
      </c>
      <c r="B44" s="100" t="s">
        <v>217</v>
      </c>
      <c r="C44" s="100" t="s">
        <v>1905</v>
      </c>
      <c r="D44" s="100" t="s">
        <v>3217</v>
      </c>
      <c r="E44" s="100" t="s">
        <v>39</v>
      </c>
      <c r="F44" s="100">
        <v>999924936</v>
      </c>
      <c r="G44" s="99">
        <v>145</v>
      </c>
    </row>
    <row r="45" spans="1:7" x14ac:dyDescent="0.35">
      <c r="A45" s="100" t="s">
        <v>305</v>
      </c>
      <c r="B45" s="100" t="s">
        <v>217</v>
      </c>
      <c r="C45" s="100" t="s">
        <v>1619</v>
      </c>
      <c r="D45" s="100" t="s">
        <v>1620</v>
      </c>
      <c r="E45" s="100" t="s">
        <v>39</v>
      </c>
      <c r="F45" s="100">
        <v>999923026</v>
      </c>
      <c r="G45" s="99">
        <v>130.4</v>
      </c>
    </row>
    <row r="46" spans="1:7" x14ac:dyDescent="0.35">
      <c r="A46" s="115" t="s">
        <v>305</v>
      </c>
      <c r="B46" s="115" t="s">
        <v>217</v>
      </c>
      <c r="C46" s="115" t="s">
        <v>1219</v>
      </c>
      <c r="D46" s="115" t="s">
        <v>568</v>
      </c>
      <c r="E46" s="115" t="s">
        <v>39</v>
      </c>
      <c r="F46" s="115">
        <v>999925062</v>
      </c>
      <c r="G46" s="99">
        <v>122</v>
      </c>
    </row>
    <row r="47" spans="1:7" x14ac:dyDescent="0.35">
      <c r="A47" s="100" t="s">
        <v>305</v>
      </c>
      <c r="B47" s="100" t="s">
        <v>217</v>
      </c>
      <c r="C47" s="100" t="s">
        <v>1383</v>
      </c>
      <c r="D47" s="100" t="s">
        <v>3319</v>
      </c>
      <c r="E47" s="100" t="s">
        <v>39</v>
      </c>
      <c r="F47" s="100">
        <v>999931120</v>
      </c>
      <c r="G47" s="99">
        <v>120</v>
      </c>
    </row>
    <row r="48" spans="1:7" x14ac:dyDescent="0.35">
      <c r="A48" s="100" t="s">
        <v>305</v>
      </c>
      <c r="B48" s="99" t="s">
        <v>217</v>
      </c>
      <c r="C48" s="100" t="s">
        <v>1779</v>
      </c>
      <c r="D48" s="100" t="s">
        <v>1780</v>
      </c>
      <c r="E48" s="100" t="s">
        <v>39</v>
      </c>
      <c r="F48" s="99">
        <v>999924257</v>
      </c>
      <c r="G48" s="99">
        <v>103.5</v>
      </c>
    </row>
    <row r="49" spans="1:7" x14ac:dyDescent="0.35">
      <c r="A49" s="100" t="s">
        <v>305</v>
      </c>
      <c r="B49" s="100" t="s">
        <v>217</v>
      </c>
      <c r="C49" s="100" t="s">
        <v>2311</v>
      </c>
      <c r="D49" s="100" t="s">
        <v>2312</v>
      </c>
      <c r="E49" s="100" t="s">
        <v>39</v>
      </c>
      <c r="F49" s="100">
        <v>999926714</v>
      </c>
      <c r="G49" s="99">
        <v>91</v>
      </c>
    </row>
    <row r="50" spans="1:7" x14ac:dyDescent="0.35">
      <c r="A50" s="100" t="s">
        <v>305</v>
      </c>
      <c r="B50" s="100" t="s">
        <v>217</v>
      </c>
      <c r="C50" s="100" t="s">
        <v>203</v>
      </c>
      <c r="D50" s="100" t="s">
        <v>2055</v>
      </c>
      <c r="E50" s="100" t="s">
        <v>39</v>
      </c>
      <c r="F50" s="100">
        <v>999925564</v>
      </c>
      <c r="G50" s="99">
        <v>90</v>
      </c>
    </row>
    <row r="51" spans="1:7" x14ac:dyDescent="0.35">
      <c r="A51" s="100" t="s">
        <v>305</v>
      </c>
      <c r="B51" s="106" t="s">
        <v>217</v>
      </c>
      <c r="C51" s="106" t="s">
        <v>2126</v>
      </c>
      <c r="D51" s="106" t="s">
        <v>88</v>
      </c>
      <c r="E51" s="106" t="s">
        <v>39</v>
      </c>
      <c r="F51" s="106">
        <v>999925820</v>
      </c>
      <c r="G51" s="99">
        <v>82</v>
      </c>
    </row>
    <row r="52" spans="1:7" x14ac:dyDescent="0.35">
      <c r="A52" s="100" t="s">
        <v>305</v>
      </c>
      <c r="B52" s="100" t="s">
        <v>217</v>
      </c>
      <c r="C52" s="100" t="s">
        <v>316</v>
      </c>
      <c r="D52" s="100" t="s">
        <v>2123</v>
      </c>
      <c r="E52" s="100" t="s">
        <v>39</v>
      </c>
      <c r="F52" s="100">
        <v>999927040</v>
      </c>
      <c r="G52" s="99">
        <v>80.400000000000006</v>
      </c>
    </row>
    <row r="53" spans="1:7" x14ac:dyDescent="0.35">
      <c r="A53" s="100" t="s">
        <v>305</v>
      </c>
      <c r="B53" s="100" t="s">
        <v>217</v>
      </c>
      <c r="C53" s="100" t="s">
        <v>1298</v>
      </c>
      <c r="D53" s="100" t="s">
        <v>1299</v>
      </c>
      <c r="E53" s="100" t="s">
        <v>39</v>
      </c>
      <c r="F53" s="100">
        <v>999921078</v>
      </c>
      <c r="G53" s="99">
        <v>72</v>
      </c>
    </row>
    <row r="54" spans="1:7" x14ac:dyDescent="0.35">
      <c r="A54" s="100" t="s">
        <v>305</v>
      </c>
      <c r="B54" s="100" t="s">
        <v>217</v>
      </c>
      <c r="C54" s="100" t="s">
        <v>2098</v>
      </c>
      <c r="D54" s="100" t="s">
        <v>2099</v>
      </c>
      <c r="E54" s="100" t="s">
        <v>39</v>
      </c>
      <c r="F54" s="100">
        <v>999925716</v>
      </c>
      <c r="G54" s="99">
        <v>68</v>
      </c>
    </row>
    <row r="55" spans="1:7" x14ac:dyDescent="0.35">
      <c r="A55" s="100" t="s">
        <v>305</v>
      </c>
      <c r="B55" s="100" t="s">
        <v>217</v>
      </c>
      <c r="C55" s="100" t="s">
        <v>2661</v>
      </c>
      <c r="D55" s="100" t="s">
        <v>2662</v>
      </c>
      <c r="E55" s="100" t="s">
        <v>39</v>
      </c>
      <c r="F55" s="100">
        <v>999928046</v>
      </c>
      <c r="G55" s="99">
        <v>68</v>
      </c>
    </row>
    <row r="56" spans="1:7" x14ac:dyDescent="0.35">
      <c r="A56" s="100" t="s">
        <v>305</v>
      </c>
      <c r="B56" s="100" t="s">
        <v>217</v>
      </c>
      <c r="C56" s="100" t="s">
        <v>3428</v>
      </c>
      <c r="D56" s="100" t="s">
        <v>3429</v>
      </c>
      <c r="E56" s="100" t="s">
        <v>39</v>
      </c>
      <c r="F56" s="100">
        <v>999931181</v>
      </c>
      <c r="G56" s="99">
        <v>68</v>
      </c>
    </row>
    <row r="57" spans="1:7" x14ac:dyDescent="0.35">
      <c r="A57" s="100" t="s">
        <v>305</v>
      </c>
      <c r="B57" s="100" t="s">
        <v>217</v>
      </c>
      <c r="C57" s="100" t="s">
        <v>1108</v>
      </c>
      <c r="D57" s="100" t="s">
        <v>1109</v>
      </c>
      <c r="E57" s="100" t="s">
        <v>39</v>
      </c>
      <c r="F57" s="100">
        <v>999918974</v>
      </c>
      <c r="G57" s="99">
        <v>63</v>
      </c>
    </row>
    <row r="58" spans="1:7" x14ac:dyDescent="0.35">
      <c r="A58" s="100" t="s">
        <v>305</v>
      </c>
      <c r="B58" s="100" t="s">
        <v>217</v>
      </c>
      <c r="C58" s="100" t="s">
        <v>2346</v>
      </c>
      <c r="D58" s="100" t="s">
        <v>3019</v>
      </c>
      <c r="E58" s="100" t="s">
        <v>39</v>
      </c>
      <c r="F58" s="100">
        <v>999927237</v>
      </c>
      <c r="G58" s="99">
        <v>60.8</v>
      </c>
    </row>
    <row r="59" spans="1:7" x14ac:dyDescent="0.35">
      <c r="A59" s="100" t="s">
        <v>305</v>
      </c>
      <c r="B59" s="99" t="s">
        <v>217</v>
      </c>
      <c r="C59" s="99" t="s">
        <v>1047</v>
      </c>
      <c r="D59" s="99" t="s">
        <v>1048</v>
      </c>
      <c r="E59" s="99" t="s">
        <v>39</v>
      </c>
      <c r="F59" s="99">
        <v>999918533</v>
      </c>
      <c r="G59" s="99">
        <v>60</v>
      </c>
    </row>
    <row r="60" spans="1:7" x14ac:dyDescent="0.35">
      <c r="A60" s="100" t="s">
        <v>305</v>
      </c>
      <c r="B60" s="100" t="s">
        <v>217</v>
      </c>
      <c r="C60" s="100" t="s">
        <v>861</v>
      </c>
      <c r="D60" s="100" t="s">
        <v>3108</v>
      </c>
      <c r="E60" s="100" t="s">
        <v>39</v>
      </c>
      <c r="F60" s="100">
        <v>999928827</v>
      </c>
      <c r="G60" s="99">
        <v>60</v>
      </c>
    </row>
    <row r="61" spans="1:7" x14ac:dyDescent="0.35">
      <c r="A61" s="100" t="s">
        <v>305</v>
      </c>
      <c r="B61" s="99" t="s">
        <v>217</v>
      </c>
      <c r="C61" s="99" t="s">
        <v>1235</v>
      </c>
      <c r="D61" s="99" t="s">
        <v>1282</v>
      </c>
      <c r="E61" s="99" t="s">
        <v>39</v>
      </c>
      <c r="F61" s="99">
        <v>999920974</v>
      </c>
      <c r="G61" s="99">
        <v>52.5</v>
      </c>
    </row>
    <row r="62" spans="1:7" x14ac:dyDescent="0.35">
      <c r="A62" s="100" t="s">
        <v>305</v>
      </c>
      <c r="B62" s="100" t="s">
        <v>217</v>
      </c>
      <c r="C62" s="100" t="s">
        <v>897</v>
      </c>
      <c r="D62" s="100" t="s">
        <v>497</v>
      </c>
      <c r="E62" s="100" t="s">
        <v>39</v>
      </c>
      <c r="F62" s="100">
        <v>999921923</v>
      </c>
      <c r="G62" s="99">
        <v>52</v>
      </c>
    </row>
    <row r="63" spans="1:7" x14ac:dyDescent="0.35">
      <c r="A63" s="99" t="s">
        <v>305</v>
      </c>
      <c r="B63" s="99" t="s">
        <v>217</v>
      </c>
      <c r="C63" s="99" t="s">
        <v>1526</v>
      </c>
      <c r="D63" s="99" t="s">
        <v>1527</v>
      </c>
      <c r="E63" s="99" t="s">
        <v>39</v>
      </c>
      <c r="F63" s="99">
        <v>999922493</v>
      </c>
      <c r="G63" s="99">
        <v>51</v>
      </c>
    </row>
    <row r="64" spans="1:7" x14ac:dyDescent="0.35">
      <c r="A64" s="99" t="s">
        <v>305</v>
      </c>
      <c r="B64" s="99" t="s">
        <v>217</v>
      </c>
      <c r="C64" s="99" t="s">
        <v>1757</v>
      </c>
      <c r="D64" s="99" t="s">
        <v>1758</v>
      </c>
      <c r="E64" s="99" t="s">
        <v>39</v>
      </c>
      <c r="F64" s="99">
        <v>999923934</v>
      </c>
      <c r="G64" s="99">
        <v>51</v>
      </c>
    </row>
    <row r="65" spans="1:7" x14ac:dyDescent="0.35">
      <c r="A65" s="100" t="s">
        <v>305</v>
      </c>
      <c r="B65" s="100" t="s">
        <v>217</v>
      </c>
      <c r="C65" s="100" t="s">
        <v>1483</v>
      </c>
      <c r="D65" s="100" t="s">
        <v>1484</v>
      </c>
      <c r="E65" s="100" t="s">
        <v>39</v>
      </c>
      <c r="F65" s="100">
        <v>999922227</v>
      </c>
      <c r="G65" s="99">
        <v>51</v>
      </c>
    </row>
    <row r="66" spans="1:7" x14ac:dyDescent="0.35">
      <c r="A66" s="100" t="s">
        <v>305</v>
      </c>
      <c r="B66" s="100" t="s">
        <v>217</v>
      </c>
      <c r="C66" s="100" t="s">
        <v>1366</v>
      </c>
      <c r="D66" s="100" t="s">
        <v>2273</v>
      </c>
      <c r="E66" s="100" t="s">
        <v>39</v>
      </c>
      <c r="F66" s="100">
        <v>999926542</v>
      </c>
      <c r="G66" s="99">
        <v>51</v>
      </c>
    </row>
    <row r="67" spans="1:7" x14ac:dyDescent="0.35">
      <c r="A67" s="100" t="s">
        <v>305</v>
      </c>
      <c r="B67" s="100" t="s">
        <v>217</v>
      </c>
      <c r="C67" s="100" t="s">
        <v>356</v>
      </c>
      <c r="D67" s="100" t="s">
        <v>3319</v>
      </c>
      <c r="E67" s="100" t="s">
        <v>39</v>
      </c>
      <c r="F67" s="100">
        <v>999931122</v>
      </c>
      <c r="G67" s="99">
        <v>51</v>
      </c>
    </row>
    <row r="68" spans="1:7" x14ac:dyDescent="0.35">
      <c r="A68" s="100" t="s">
        <v>305</v>
      </c>
      <c r="B68" s="100" t="s">
        <v>217</v>
      </c>
      <c r="C68" s="100" t="s">
        <v>3444</v>
      </c>
      <c r="D68" s="100" t="s">
        <v>3445</v>
      </c>
      <c r="E68" s="100" t="s">
        <v>39</v>
      </c>
      <c r="F68" s="100">
        <v>999931237</v>
      </c>
      <c r="G68" s="99">
        <v>51</v>
      </c>
    </row>
    <row r="69" spans="1:7" x14ac:dyDescent="0.35">
      <c r="A69" s="100" t="s">
        <v>305</v>
      </c>
      <c r="B69" s="100" t="s">
        <v>217</v>
      </c>
      <c r="C69" s="100" t="s">
        <v>325</v>
      </c>
      <c r="D69" s="100" t="s">
        <v>3107</v>
      </c>
      <c r="E69" s="100" t="s">
        <v>39</v>
      </c>
      <c r="F69" s="100">
        <v>999920678</v>
      </c>
      <c r="G69" s="99">
        <v>45</v>
      </c>
    </row>
    <row r="70" spans="1:7" x14ac:dyDescent="0.35">
      <c r="A70" s="100" t="s">
        <v>305</v>
      </c>
      <c r="B70" s="100" t="s">
        <v>217</v>
      </c>
      <c r="C70" s="100" t="s">
        <v>785</v>
      </c>
      <c r="D70" s="100" t="s">
        <v>3534</v>
      </c>
      <c r="E70" s="100" t="s">
        <v>39</v>
      </c>
      <c r="F70" s="100">
        <v>999928915</v>
      </c>
      <c r="G70" s="99">
        <v>45</v>
      </c>
    </row>
    <row r="71" spans="1:7" x14ac:dyDescent="0.35">
      <c r="A71" s="115" t="s">
        <v>305</v>
      </c>
      <c r="B71" s="115" t="s">
        <v>217</v>
      </c>
      <c r="C71" s="115" t="s">
        <v>3060</v>
      </c>
      <c r="D71" s="115" t="s">
        <v>3061</v>
      </c>
      <c r="E71" s="115" t="s">
        <v>39</v>
      </c>
      <c r="F71" s="115">
        <v>999929176</v>
      </c>
      <c r="G71" s="99">
        <v>45</v>
      </c>
    </row>
    <row r="72" spans="1:7" x14ac:dyDescent="0.35">
      <c r="A72" s="100" t="s">
        <v>305</v>
      </c>
      <c r="B72" s="106" t="s">
        <v>217</v>
      </c>
      <c r="C72" s="106" t="s">
        <v>1497</v>
      </c>
      <c r="D72" s="106" t="s">
        <v>1496</v>
      </c>
      <c r="E72" s="106" t="s">
        <v>39</v>
      </c>
      <c r="F72" s="106">
        <v>999922312</v>
      </c>
      <c r="G72" s="99">
        <v>42</v>
      </c>
    </row>
    <row r="73" spans="1:7" x14ac:dyDescent="0.35">
      <c r="A73" s="100" t="s">
        <v>305</v>
      </c>
      <c r="B73" s="99" t="s">
        <v>217</v>
      </c>
      <c r="C73" s="99" t="s">
        <v>611</v>
      </c>
      <c r="D73" s="99" t="s">
        <v>1281</v>
      </c>
      <c r="E73" s="99" t="s">
        <v>39</v>
      </c>
      <c r="F73" s="99">
        <v>999920963</v>
      </c>
      <c r="G73" s="99">
        <v>39.5</v>
      </c>
    </row>
    <row r="74" spans="1:7" x14ac:dyDescent="0.35">
      <c r="A74" s="100" t="s">
        <v>305</v>
      </c>
      <c r="B74" s="100" t="s">
        <v>217</v>
      </c>
      <c r="C74" s="100" t="s">
        <v>3447</v>
      </c>
      <c r="D74" s="100" t="s">
        <v>3448</v>
      </c>
      <c r="E74" s="100" t="s">
        <v>39</v>
      </c>
      <c r="F74" s="100">
        <v>999920351</v>
      </c>
      <c r="G74" s="99">
        <v>38</v>
      </c>
    </row>
    <row r="75" spans="1:7" x14ac:dyDescent="0.35">
      <c r="A75" s="100" t="s">
        <v>305</v>
      </c>
      <c r="B75" s="100" t="s">
        <v>217</v>
      </c>
      <c r="C75" s="100" t="s">
        <v>1263</v>
      </c>
      <c r="D75" s="100" t="s">
        <v>1264</v>
      </c>
      <c r="E75" s="100" t="s">
        <v>39</v>
      </c>
      <c r="F75" s="100">
        <v>999920533</v>
      </c>
      <c r="G75" s="99">
        <v>38</v>
      </c>
    </row>
    <row r="76" spans="1:7" x14ac:dyDescent="0.35">
      <c r="A76" s="100" t="s">
        <v>305</v>
      </c>
      <c r="B76" s="100" t="s">
        <v>217</v>
      </c>
      <c r="C76" s="100" t="s">
        <v>1970</v>
      </c>
      <c r="D76" s="100" t="s">
        <v>1971</v>
      </c>
      <c r="E76" s="100" t="s">
        <v>39</v>
      </c>
      <c r="F76" s="100">
        <v>999925264</v>
      </c>
      <c r="G76" s="99">
        <v>38</v>
      </c>
    </row>
    <row r="77" spans="1:7" x14ac:dyDescent="0.35">
      <c r="A77" s="100" t="s">
        <v>305</v>
      </c>
      <c r="B77" s="100" t="s">
        <v>217</v>
      </c>
      <c r="C77" s="100" t="s">
        <v>1976</v>
      </c>
      <c r="D77" s="100" t="s">
        <v>1977</v>
      </c>
      <c r="E77" s="100" t="s">
        <v>39</v>
      </c>
      <c r="F77" s="100">
        <v>999925279</v>
      </c>
      <c r="G77" s="99">
        <v>38</v>
      </c>
    </row>
    <row r="78" spans="1:7" x14ac:dyDescent="0.35">
      <c r="A78" s="100" t="s">
        <v>305</v>
      </c>
      <c r="B78" s="100" t="s">
        <v>217</v>
      </c>
      <c r="C78" s="100" t="s">
        <v>1917</v>
      </c>
      <c r="D78" s="100" t="s">
        <v>2238</v>
      </c>
      <c r="E78" s="100" t="s">
        <v>39</v>
      </c>
      <c r="F78" s="100">
        <v>999926386</v>
      </c>
      <c r="G78" s="99">
        <v>38</v>
      </c>
    </row>
    <row r="79" spans="1:7" x14ac:dyDescent="0.35">
      <c r="A79" s="100" t="s">
        <v>305</v>
      </c>
      <c r="B79" s="100" t="s">
        <v>217</v>
      </c>
      <c r="C79" s="100" t="s">
        <v>611</v>
      </c>
      <c r="D79" s="100" t="s">
        <v>651</v>
      </c>
      <c r="E79" s="100" t="s">
        <v>39</v>
      </c>
      <c r="F79" s="100">
        <v>999928887</v>
      </c>
      <c r="G79" s="99">
        <v>38</v>
      </c>
    </row>
    <row r="80" spans="1:7" x14ac:dyDescent="0.35">
      <c r="A80" s="100" t="s">
        <v>305</v>
      </c>
      <c r="B80" s="100" t="s">
        <v>217</v>
      </c>
      <c r="C80" s="100" t="s">
        <v>1133</v>
      </c>
      <c r="D80" s="100" t="s">
        <v>1969</v>
      </c>
      <c r="E80" s="100" t="s">
        <v>39</v>
      </c>
      <c r="F80" s="100">
        <v>999929150</v>
      </c>
      <c r="G80" s="99">
        <v>38</v>
      </c>
    </row>
    <row r="81" spans="1:7" x14ac:dyDescent="0.35">
      <c r="A81" s="100" t="s">
        <v>305</v>
      </c>
      <c r="B81" s="100" t="s">
        <v>217</v>
      </c>
      <c r="C81" s="100" t="s">
        <v>3446</v>
      </c>
      <c r="D81" s="100" t="s">
        <v>376</v>
      </c>
      <c r="E81" s="100" t="s">
        <v>39</v>
      </c>
      <c r="F81" s="100">
        <v>999929309</v>
      </c>
      <c r="G81" s="99">
        <v>38</v>
      </c>
    </row>
    <row r="82" spans="1:7" x14ac:dyDescent="0.35">
      <c r="A82" s="100" t="s">
        <v>305</v>
      </c>
      <c r="B82" s="99" t="s">
        <v>217</v>
      </c>
      <c r="C82" s="99" t="s">
        <v>1674</v>
      </c>
      <c r="D82" s="99" t="s">
        <v>1082</v>
      </c>
      <c r="E82" s="100" t="s">
        <v>39</v>
      </c>
      <c r="F82" s="99">
        <v>999923382</v>
      </c>
      <c r="G82" s="99">
        <v>34</v>
      </c>
    </row>
    <row r="83" spans="1:7" x14ac:dyDescent="0.35">
      <c r="A83" s="115" t="s">
        <v>305</v>
      </c>
      <c r="B83" s="115" t="s">
        <v>217</v>
      </c>
      <c r="C83" s="115" t="s">
        <v>3062</v>
      </c>
      <c r="D83" s="115" t="s">
        <v>3063</v>
      </c>
      <c r="E83" s="115" t="s">
        <v>39</v>
      </c>
      <c r="F83" s="115">
        <v>999929863</v>
      </c>
      <c r="G83" s="99">
        <v>34</v>
      </c>
    </row>
    <row r="84" spans="1:7" x14ac:dyDescent="0.35">
      <c r="A84" s="100" t="s">
        <v>305</v>
      </c>
      <c r="B84" s="100" t="s">
        <v>217</v>
      </c>
      <c r="C84" s="100" t="s">
        <v>3535</v>
      </c>
      <c r="D84" s="100" t="s">
        <v>3507</v>
      </c>
      <c r="E84" s="100" t="s">
        <v>39</v>
      </c>
      <c r="F84" s="100">
        <v>999931036</v>
      </c>
      <c r="G84" s="99">
        <v>34</v>
      </c>
    </row>
    <row r="85" spans="1:7" x14ac:dyDescent="0.35">
      <c r="A85" s="99" t="s">
        <v>305</v>
      </c>
      <c r="B85" s="99" t="s">
        <v>217</v>
      </c>
      <c r="C85" s="99" t="s">
        <v>1841</v>
      </c>
      <c r="D85" s="99" t="s">
        <v>2624</v>
      </c>
      <c r="E85" s="99" t="s">
        <v>39</v>
      </c>
      <c r="F85" s="99">
        <v>999927908</v>
      </c>
      <c r="G85" s="99">
        <v>30</v>
      </c>
    </row>
    <row r="86" spans="1:7" x14ac:dyDescent="0.35">
      <c r="A86" s="100" t="s">
        <v>305</v>
      </c>
      <c r="B86" s="100" t="s">
        <v>217</v>
      </c>
      <c r="C86" s="100" t="s">
        <v>565</v>
      </c>
      <c r="D86" s="100" t="s">
        <v>2600</v>
      </c>
      <c r="E86" s="100" t="s">
        <v>39</v>
      </c>
      <c r="F86" s="100">
        <v>999927812</v>
      </c>
      <c r="G86" s="99">
        <v>30</v>
      </c>
    </row>
    <row r="87" spans="1:7" x14ac:dyDescent="0.35">
      <c r="A87" s="100" t="s">
        <v>305</v>
      </c>
      <c r="B87" s="100" t="s">
        <v>217</v>
      </c>
      <c r="C87" s="100" t="s">
        <v>451</v>
      </c>
      <c r="D87" s="100" t="s">
        <v>858</v>
      </c>
      <c r="E87" s="100" t="s">
        <v>39</v>
      </c>
      <c r="F87" s="100">
        <v>999929261</v>
      </c>
      <c r="G87" s="99">
        <v>30</v>
      </c>
    </row>
    <row r="88" spans="1:7" x14ac:dyDescent="0.35">
      <c r="A88" s="100" t="s">
        <v>305</v>
      </c>
      <c r="B88" s="100" t="s">
        <v>217</v>
      </c>
      <c r="C88" s="100" t="s">
        <v>46</v>
      </c>
      <c r="D88" s="100" t="s">
        <v>2967</v>
      </c>
      <c r="E88" s="100" t="s">
        <v>39</v>
      </c>
      <c r="F88" s="100">
        <v>999929344</v>
      </c>
      <c r="G88" s="99">
        <v>30</v>
      </c>
    </row>
    <row r="89" spans="1:7" x14ac:dyDescent="0.35">
      <c r="A89" s="100" t="s">
        <v>305</v>
      </c>
      <c r="B89" s="100" t="s">
        <v>217</v>
      </c>
      <c r="C89" s="100" t="s">
        <v>611</v>
      </c>
      <c r="D89" s="100" t="s">
        <v>3616</v>
      </c>
      <c r="E89" s="100" t="s">
        <v>39</v>
      </c>
      <c r="F89" s="100">
        <v>999930433</v>
      </c>
      <c r="G89" s="99">
        <v>30</v>
      </c>
    </row>
    <row r="90" spans="1:7" x14ac:dyDescent="0.35">
      <c r="A90" s="100" t="s">
        <v>305</v>
      </c>
      <c r="B90" s="100" t="s">
        <v>217</v>
      </c>
      <c r="C90" s="100" t="s">
        <v>1952</v>
      </c>
      <c r="D90" s="100" t="s">
        <v>1953</v>
      </c>
      <c r="E90" s="100" t="s">
        <v>39</v>
      </c>
      <c r="F90" s="100">
        <v>999925210</v>
      </c>
      <c r="G90" s="99">
        <v>28</v>
      </c>
    </row>
    <row r="91" spans="1:7" x14ac:dyDescent="0.35">
      <c r="A91" s="100" t="s">
        <v>305</v>
      </c>
      <c r="B91" s="100" t="s">
        <v>217</v>
      </c>
      <c r="C91" s="100" t="s">
        <v>2331</v>
      </c>
      <c r="D91" s="100" t="s">
        <v>70</v>
      </c>
      <c r="E91" s="100" t="s">
        <v>39</v>
      </c>
      <c r="F91" s="100">
        <v>999926770</v>
      </c>
      <c r="G91" s="99">
        <v>28</v>
      </c>
    </row>
    <row r="92" spans="1:7" x14ac:dyDescent="0.35">
      <c r="A92" s="100" t="s">
        <v>305</v>
      </c>
      <c r="B92" s="100" t="s">
        <v>217</v>
      </c>
      <c r="C92" s="100" t="s">
        <v>1133</v>
      </c>
      <c r="D92" s="100" t="s">
        <v>3449</v>
      </c>
      <c r="E92" s="100" t="s">
        <v>39</v>
      </c>
      <c r="F92" s="100">
        <v>999931329</v>
      </c>
      <c r="G92" s="99">
        <v>28</v>
      </c>
    </row>
    <row r="93" spans="1:7" x14ac:dyDescent="0.35">
      <c r="A93" s="100" t="s">
        <v>305</v>
      </c>
      <c r="B93" s="106" t="s">
        <v>217</v>
      </c>
      <c r="C93" s="106" t="s">
        <v>2169</v>
      </c>
      <c r="D93" s="106" t="s">
        <v>2170</v>
      </c>
      <c r="E93" s="106" t="s">
        <v>39</v>
      </c>
      <c r="F93" s="106">
        <v>999926033</v>
      </c>
      <c r="G93" s="99">
        <v>25.5</v>
      </c>
    </row>
    <row r="94" spans="1:7" x14ac:dyDescent="0.35">
      <c r="A94" s="100" t="s">
        <v>305</v>
      </c>
      <c r="B94" s="99" t="s">
        <v>217</v>
      </c>
      <c r="C94" s="99" t="s">
        <v>1141</v>
      </c>
      <c r="D94" s="99" t="s">
        <v>1142</v>
      </c>
      <c r="E94" s="99" t="s">
        <v>39</v>
      </c>
      <c r="F94" s="99">
        <v>999919189</v>
      </c>
      <c r="G94" s="99">
        <v>17</v>
      </c>
    </row>
    <row r="95" spans="1:7" x14ac:dyDescent="0.35">
      <c r="A95" s="100" t="s">
        <v>305</v>
      </c>
      <c r="B95" s="99" t="s">
        <v>41</v>
      </c>
      <c r="C95" s="99" t="s">
        <v>1493</v>
      </c>
      <c r="D95" s="99" t="s">
        <v>1494</v>
      </c>
      <c r="E95" s="99" t="s">
        <v>39</v>
      </c>
      <c r="F95" s="99">
        <v>999922299</v>
      </c>
      <c r="G95" s="99">
        <v>250</v>
      </c>
    </row>
    <row r="96" spans="1:7" x14ac:dyDescent="0.35">
      <c r="A96" s="106" t="s">
        <v>305</v>
      </c>
      <c r="B96" s="106" t="s">
        <v>41</v>
      </c>
      <c r="C96" s="106" t="s">
        <v>992</v>
      </c>
      <c r="D96" s="106" t="s">
        <v>993</v>
      </c>
      <c r="E96" s="106" t="s">
        <v>39</v>
      </c>
      <c r="F96" s="106">
        <v>999918021</v>
      </c>
      <c r="G96" s="99">
        <v>211</v>
      </c>
    </row>
    <row r="97" spans="1:7" x14ac:dyDescent="0.35">
      <c r="A97" s="100" t="s">
        <v>305</v>
      </c>
      <c r="B97" s="100" t="s">
        <v>41</v>
      </c>
      <c r="C97" s="100" t="s">
        <v>1955</v>
      </c>
      <c r="D97" s="100" t="s">
        <v>88</v>
      </c>
      <c r="E97" s="100" t="s">
        <v>39</v>
      </c>
      <c r="F97" s="100">
        <v>999925215</v>
      </c>
      <c r="G97" s="99">
        <v>156</v>
      </c>
    </row>
    <row r="98" spans="1:7" x14ac:dyDescent="0.35">
      <c r="A98" s="100" t="s">
        <v>305</v>
      </c>
      <c r="B98" s="99" t="s">
        <v>41</v>
      </c>
      <c r="C98" s="99" t="s">
        <v>1159</v>
      </c>
      <c r="D98" s="99" t="s">
        <v>1160</v>
      </c>
      <c r="E98" s="99" t="s">
        <v>39</v>
      </c>
      <c r="F98" s="99">
        <v>999919281</v>
      </c>
      <c r="G98" s="99">
        <v>130</v>
      </c>
    </row>
    <row r="99" spans="1:7" x14ac:dyDescent="0.35">
      <c r="A99" s="100" t="s">
        <v>305</v>
      </c>
      <c r="B99" s="102" t="s">
        <v>41</v>
      </c>
      <c r="C99" s="102" t="s">
        <v>1529</v>
      </c>
      <c r="D99" s="102" t="s">
        <v>563</v>
      </c>
      <c r="E99" s="102" t="s">
        <v>39</v>
      </c>
      <c r="F99" s="99">
        <v>999922659</v>
      </c>
      <c r="G99" s="99">
        <v>128</v>
      </c>
    </row>
    <row r="100" spans="1:7" x14ac:dyDescent="0.35">
      <c r="A100" s="100" t="s">
        <v>305</v>
      </c>
      <c r="B100" s="100" t="s">
        <v>41</v>
      </c>
      <c r="C100" s="100" t="s">
        <v>1820</v>
      </c>
      <c r="D100" s="100" t="s">
        <v>791</v>
      </c>
      <c r="E100" s="100" t="s">
        <v>39</v>
      </c>
      <c r="F100" s="100">
        <v>999927940</v>
      </c>
      <c r="G100" s="99">
        <v>123.6</v>
      </c>
    </row>
    <row r="101" spans="1:7" x14ac:dyDescent="0.35">
      <c r="A101" s="100" t="s">
        <v>305</v>
      </c>
      <c r="B101" s="99" t="s">
        <v>41</v>
      </c>
      <c r="C101" s="99" t="s">
        <v>1265</v>
      </c>
      <c r="D101" s="99" t="s">
        <v>969</v>
      </c>
      <c r="E101" s="99" t="s">
        <v>39</v>
      </c>
      <c r="F101" s="99">
        <v>999920587</v>
      </c>
      <c r="G101" s="99">
        <v>120.5</v>
      </c>
    </row>
    <row r="102" spans="1:7" x14ac:dyDescent="0.35">
      <c r="A102" s="100" t="s">
        <v>305</v>
      </c>
      <c r="B102" s="100" t="s">
        <v>41</v>
      </c>
      <c r="C102" s="100" t="s">
        <v>869</v>
      </c>
      <c r="D102" s="100" t="s">
        <v>1405</v>
      </c>
      <c r="E102" s="100" t="s">
        <v>39</v>
      </c>
      <c r="F102" s="100">
        <v>999926816</v>
      </c>
      <c r="G102" s="99">
        <v>120</v>
      </c>
    </row>
    <row r="103" spans="1:7" x14ac:dyDescent="0.35">
      <c r="A103" s="100" t="s">
        <v>305</v>
      </c>
      <c r="B103" s="100" t="s">
        <v>41</v>
      </c>
      <c r="C103" s="100" t="s">
        <v>325</v>
      </c>
      <c r="D103" s="100" t="s">
        <v>2509</v>
      </c>
      <c r="E103" s="100" t="s">
        <v>39</v>
      </c>
      <c r="F103" s="100">
        <v>999927374</v>
      </c>
      <c r="G103" s="99">
        <v>120</v>
      </c>
    </row>
    <row r="104" spans="1:7" x14ac:dyDescent="0.35">
      <c r="A104" s="100" t="s">
        <v>305</v>
      </c>
      <c r="B104" s="100" t="s">
        <v>41</v>
      </c>
      <c r="C104" s="100" t="s">
        <v>2911</v>
      </c>
      <c r="D104" s="100" t="s">
        <v>90</v>
      </c>
      <c r="E104" s="100" t="s">
        <v>39</v>
      </c>
      <c r="F104" s="100">
        <v>999929640</v>
      </c>
      <c r="G104" s="99">
        <v>120</v>
      </c>
    </row>
    <row r="105" spans="1:7" x14ac:dyDescent="0.35">
      <c r="A105" s="100" t="s">
        <v>305</v>
      </c>
      <c r="B105" s="99" t="s">
        <v>41</v>
      </c>
      <c r="C105" s="100" t="s">
        <v>567</v>
      </c>
      <c r="D105" s="100" t="s">
        <v>1691</v>
      </c>
      <c r="E105" s="100" t="s">
        <v>39</v>
      </c>
      <c r="F105" s="99">
        <v>999923479</v>
      </c>
      <c r="G105" s="99">
        <v>95.5</v>
      </c>
    </row>
    <row r="106" spans="1:7" x14ac:dyDescent="0.35">
      <c r="A106" s="100" t="s">
        <v>305</v>
      </c>
      <c r="B106" s="100" t="s">
        <v>41</v>
      </c>
      <c r="C106" s="100" t="s">
        <v>270</v>
      </c>
      <c r="D106" s="100" t="s">
        <v>1398</v>
      </c>
      <c r="E106" s="100" t="s">
        <v>39</v>
      </c>
      <c r="F106" s="100">
        <v>999921648</v>
      </c>
      <c r="G106" s="99">
        <v>92.75</v>
      </c>
    </row>
    <row r="107" spans="1:7" x14ac:dyDescent="0.35">
      <c r="A107" s="100" t="s">
        <v>305</v>
      </c>
      <c r="B107" s="99" t="s">
        <v>41</v>
      </c>
      <c r="C107" s="99" t="s">
        <v>1565</v>
      </c>
      <c r="D107" s="99" t="s">
        <v>1566</v>
      </c>
      <c r="E107" s="99" t="s">
        <v>39</v>
      </c>
      <c r="F107" s="99">
        <v>999922709</v>
      </c>
      <c r="G107" s="99">
        <v>90</v>
      </c>
    </row>
    <row r="108" spans="1:7" x14ac:dyDescent="0.35">
      <c r="A108" s="100" t="s">
        <v>305</v>
      </c>
      <c r="B108" s="100" t="s">
        <v>41</v>
      </c>
      <c r="C108" s="100" t="s">
        <v>1746</v>
      </c>
      <c r="D108" s="100" t="s">
        <v>764</v>
      </c>
      <c r="E108" s="100" t="s">
        <v>39</v>
      </c>
      <c r="F108" s="100">
        <v>999923869</v>
      </c>
      <c r="G108" s="99">
        <v>90</v>
      </c>
    </row>
    <row r="109" spans="1:7" x14ac:dyDescent="0.35">
      <c r="A109" s="100" t="s">
        <v>305</v>
      </c>
      <c r="B109" s="100" t="s">
        <v>41</v>
      </c>
      <c r="C109" s="100" t="s">
        <v>912</v>
      </c>
      <c r="D109" s="100" t="s">
        <v>2321</v>
      </c>
      <c r="E109" s="100" t="s">
        <v>39</v>
      </c>
      <c r="F109" s="100">
        <v>999926745</v>
      </c>
      <c r="G109" s="99">
        <v>90</v>
      </c>
    </row>
    <row r="110" spans="1:7" x14ac:dyDescent="0.35">
      <c r="A110" s="100" t="s">
        <v>305</v>
      </c>
      <c r="B110" s="100" t="s">
        <v>41</v>
      </c>
      <c r="C110" s="100" t="s">
        <v>478</v>
      </c>
      <c r="D110" s="100" t="s">
        <v>3013</v>
      </c>
      <c r="E110" s="100" t="s">
        <v>39</v>
      </c>
      <c r="F110" s="100">
        <v>999928026</v>
      </c>
      <c r="G110" s="99">
        <v>90</v>
      </c>
    </row>
    <row r="111" spans="1:7" x14ac:dyDescent="0.35">
      <c r="A111" s="100" t="s">
        <v>305</v>
      </c>
      <c r="B111" s="100" t="s">
        <v>41</v>
      </c>
      <c r="C111" s="100" t="s">
        <v>1529</v>
      </c>
      <c r="D111" s="100" t="s">
        <v>774</v>
      </c>
      <c r="E111" s="100" t="s">
        <v>39</v>
      </c>
      <c r="F111" s="100">
        <v>999925775</v>
      </c>
      <c r="G111" s="99">
        <v>82.8</v>
      </c>
    </row>
    <row r="112" spans="1:7" x14ac:dyDescent="0.35">
      <c r="A112" s="99" t="s">
        <v>305</v>
      </c>
      <c r="B112" s="99" t="s">
        <v>41</v>
      </c>
      <c r="C112" s="99" t="s">
        <v>2138</v>
      </c>
      <c r="D112" s="99" t="s">
        <v>2139</v>
      </c>
      <c r="E112" s="99" t="s">
        <v>39</v>
      </c>
      <c r="F112" s="99">
        <v>999925870</v>
      </c>
      <c r="G112" s="99">
        <v>79</v>
      </c>
    </row>
    <row r="113" spans="1:7" x14ac:dyDescent="0.35">
      <c r="A113" s="100" t="s">
        <v>305</v>
      </c>
      <c r="B113" s="100" t="s">
        <v>41</v>
      </c>
      <c r="C113" s="100" t="s">
        <v>686</v>
      </c>
      <c r="D113" s="100" t="s">
        <v>947</v>
      </c>
      <c r="E113" s="100" t="s">
        <v>39</v>
      </c>
      <c r="F113" s="100">
        <v>999926559</v>
      </c>
      <c r="G113" s="99">
        <v>78.2</v>
      </c>
    </row>
    <row r="114" spans="1:7" x14ac:dyDescent="0.35">
      <c r="A114" s="100" t="s">
        <v>305</v>
      </c>
      <c r="B114" s="100" t="s">
        <v>41</v>
      </c>
      <c r="C114" s="100" t="s">
        <v>1917</v>
      </c>
      <c r="D114" s="100" t="s">
        <v>357</v>
      </c>
      <c r="E114" s="100" t="s">
        <v>39</v>
      </c>
      <c r="F114" s="100">
        <v>999925060</v>
      </c>
      <c r="G114" s="99">
        <v>78</v>
      </c>
    </row>
    <row r="115" spans="1:7" x14ac:dyDescent="0.35">
      <c r="A115" s="100" t="s">
        <v>305</v>
      </c>
      <c r="B115" s="102" t="s">
        <v>41</v>
      </c>
      <c r="C115" s="102" t="s">
        <v>1733</v>
      </c>
      <c r="D115" s="102" t="s">
        <v>1734</v>
      </c>
      <c r="E115" s="102" t="s">
        <v>39</v>
      </c>
      <c r="F115" s="99">
        <v>999923805</v>
      </c>
      <c r="G115" s="99">
        <v>70.5</v>
      </c>
    </row>
    <row r="116" spans="1:7" x14ac:dyDescent="0.35">
      <c r="A116" s="100" t="s">
        <v>305</v>
      </c>
      <c r="B116" s="100" t="s">
        <v>41</v>
      </c>
      <c r="C116" s="100" t="s">
        <v>1709</v>
      </c>
      <c r="D116" s="100" t="s">
        <v>1710</v>
      </c>
      <c r="E116" s="100" t="s">
        <v>39</v>
      </c>
      <c r="F116" s="100">
        <v>999923614</v>
      </c>
      <c r="G116" s="99">
        <v>68</v>
      </c>
    </row>
    <row r="117" spans="1:7" x14ac:dyDescent="0.35">
      <c r="A117" s="100" t="s">
        <v>305</v>
      </c>
      <c r="B117" s="100" t="s">
        <v>41</v>
      </c>
      <c r="C117" s="100" t="s">
        <v>2435</v>
      </c>
      <c r="D117" s="100" t="s">
        <v>2625</v>
      </c>
      <c r="E117" s="100" t="s">
        <v>39</v>
      </c>
      <c r="F117" s="100">
        <v>999927912</v>
      </c>
      <c r="G117" s="99">
        <v>68</v>
      </c>
    </row>
    <row r="118" spans="1:7" x14ac:dyDescent="0.35">
      <c r="A118" s="100" t="s">
        <v>305</v>
      </c>
      <c r="B118" s="100" t="s">
        <v>41</v>
      </c>
      <c r="C118" s="100" t="s">
        <v>77</v>
      </c>
      <c r="D118" s="100" t="s">
        <v>3595</v>
      </c>
      <c r="E118" s="100" t="s">
        <v>39</v>
      </c>
      <c r="F118" s="100">
        <v>999930370</v>
      </c>
      <c r="G118" s="99">
        <v>68</v>
      </c>
    </row>
    <row r="119" spans="1:7" x14ac:dyDescent="0.35">
      <c r="A119" s="100" t="s">
        <v>305</v>
      </c>
      <c r="B119" s="100" t="s">
        <v>41</v>
      </c>
      <c r="C119" s="100" t="s">
        <v>279</v>
      </c>
      <c r="D119" s="100" t="s">
        <v>476</v>
      </c>
      <c r="E119" s="100" t="s">
        <v>39</v>
      </c>
      <c r="F119" s="100">
        <v>999931483</v>
      </c>
      <c r="G119" s="99">
        <v>68</v>
      </c>
    </row>
    <row r="120" spans="1:7" x14ac:dyDescent="0.35">
      <c r="A120" s="100" t="s">
        <v>305</v>
      </c>
      <c r="B120" s="100" t="s">
        <v>41</v>
      </c>
      <c r="C120" s="100" t="s">
        <v>3223</v>
      </c>
      <c r="D120" s="100" t="s">
        <v>3536</v>
      </c>
      <c r="E120" s="100" t="s">
        <v>39</v>
      </c>
      <c r="F120" s="100">
        <v>999931540</v>
      </c>
      <c r="G120" s="99">
        <v>68</v>
      </c>
    </row>
    <row r="121" spans="1:7" x14ac:dyDescent="0.35">
      <c r="A121" s="99" t="s">
        <v>305</v>
      </c>
      <c r="B121" s="99" t="s">
        <v>41</v>
      </c>
      <c r="C121" s="99" t="s">
        <v>2393</v>
      </c>
      <c r="D121" s="99" t="s">
        <v>2392</v>
      </c>
      <c r="E121" s="99" t="s">
        <v>39</v>
      </c>
      <c r="F121" s="99">
        <v>999926940</v>
      </c>
      <c r="G121" s="99">
        <v>65.400000000000006</v>
      </c>
    </row>
    <row r="122" spans="1:7" x14ac:dyDescent="0.35">
      <c r="A122" s="100" t="s">
        <v>305</v>
      </c>
      <c r="B122" s="100" t="s">
        <v>41</v>
      </c>
      <c r="C122" s="100" t="s">
        <v>2632</v>
      </c>
      <c r="D122" s="100" t="s">
        <v>2633</v>
      </c>
      <c r="E122" s="100" t="s">
        <v>39</v>
      </c>
      <c r="F122" s="100">
        <v>999927941</v>
      </c>
      <c r="G122" s="99">
        <v>63</v>
      </c>
    </row>
    <row r="123" spans="1:7" x14ac:dyDescent="0.35">
      <c r="A123" s="100" t="s">
        <v>305</v>
      </c>
      <c r="B123" s="100" t="s">
        <v>41</v>
      </c>
      <c r="C123" s="100" t="s">
        <v>1134</v>
      </c>
      <c r="D123" s="100" t="s">
        <v>791</v>
      </c>
      <c r="E123" s="100" t="s">
        <v>39</v>
      </c>
      <c r="F123" s="100">
        <v>999923803</v>
      </c>
      <c r="G123" s="99">
        <v>63</v>
      </c>
    </row>
    <row r="124" spans="1:7" x14ac:dyDescent="0.35">
      <c r="A124" s="102" t="s">
        <v>305</v>
      </c>
      <c r="B124" s="102" t="s">
        <v>41</v>
      </c>
      <c r="C124" s="102" t="s">
        <v>1729</v>
      </c>
      <c r="D124" s="102" t="s">
        <v>283</v>
      </c>
      <c r="E124" s="102" t="s">
        <v>39</v>
      </c>
      <c r="F124" s="99">
        <v>999923785</v>
      </c>
      <c r="G124" s="99">
        <v>60</v>
      </c>
    </row>
    <row r="125" spans="1:7" x14ac:dyDescent="0.35">
      <c r="A125" s="100" t="s">
        <v>305</v>
      </c>
      <c r="B125" s="100" t="s">
        <v>41</v>
      </c>
      <c r="C125" s="100" t="s">
        <v>964</v>
      </c>
      <c r="D125" s="100" t="s">
        <v>2634</v>
      </c>
      <c r="E125" s="100" t="s">
        <v>39</v>
      </c>
      <c r="F125" s="100">
        <v>999927942</v>
      </c>
      <c r="G125" s="99">
        <v>58</v>
      </c>
    </row>
    <row r="126" spans="1:7" x14ac:dyDescent="0.35">
      <c r="A126" s="100" t="s">
        <v>305</v>
      </c>
      <c r="B126" s="100" t="s">
        <v>41</v>
      </c>
      <c r="C126" s="100" t="s">
        <v>2065</v>
      </c>
      <c r="D126" s="100" t="s">
        <v>2066</v>
      </c>
      <c r="E126" s="100" t="s">
        <v>39</v>
      </c>
      <c r="F126" s="100">
        <v>999925614</v>
      </c>
      <c r="G126" s="99">
        <v>58</v>
      </c>
    </row>
    <row r="127" spans="1:7" x14ac:dyDescent="0.35">
      <c r="A127" s="100" t="s">
        <v>305</v>
      </c>
      <c r="B127" s="100" t="s">
        <v>41</v>
      </c>
      <c r="C127" s="100" t="s">
        <v>825</v>
      </c>
      <c r="D127" s="100" t="s">
        <v>1301</v>
      </c>
      <c r="E127" s="101" t="s">
        <v>39</v>
      </c>
      <c r="F127" s="100">
        <v>999921094</v>
      </c>
      <c r="G127" s="99">
        <v>51</v>
      </c>
    </row>
    <row r="128" spans="1:7" x14ac:dyDescent="0.35">
      <c r="A128" s="100" t="s">
        <v>305</v>
      </c>
      <c r="B128" s="100" t="s">
        <v>41</v>
      </c>
      <c r="C128" s="100" t="s">
        <v>1325</v>
      </c>
      <c r="D128" s="100" t="s">
        <v>1324</v>
      </c>
      <c r="E128" s="100" t="s">
        <v>39</v>
      </c>
      <c r="F128" s="100">
        <v>999921201</v>
      </c>
      <c r="G128" s="99">
        <v>51</v>
      </c>
    </row>
    <row r="129" spans="1:7" x14ac:dyDescent="0.35">
      <c r="A129" s="100" t="s">
        <v>305</v>
      </c>
      <c r="B129" s="99" t="s">
        <v>41</v>
      </c>
      <c r="C129" s="99" t="s">
        <v>1879</v>
      </c>
      <c r="D129" s="99" t="s">
        <v>1507</v>
      </c>
      <c r="E129" s="99" t="s">
        <v>39</v>
      </c>
      <c r="F129" s="99">
        <v>999924838</v>
      </c>
      <c r="G129" s="99">
        <v>51</v>
      </c>
    </row>
    <row r="130" spans="1:7" x14ac:dyDescent="0.35">
      <c r="A130" s="99" t="s">
        <v>305</v>
      </c>
      <c r="B130" s="99" t="s">
        <v>41</v>
      </c>
      <c r="C130" s="99" t="s">
        <v>785</v>
      </c>
      <c r="D130" s="99" t="s">
        <v>1963</v>
      </c>
      <c r="E130" s="99" t="s">
        <v>39</v>
      </c>
      <c r="F130" s="99">
        <v>999925238</v>
      </c>
      <c r="G130" s="99">
        <v>51</v>
      </c>
    </row>
    <row r="131" spans="1:7" x14ac:dyDescent="0.35">
      <c r="A131" s="106" t="s">
        <v>305</v>
      </c>
      <c r="B131" s="106" t="s">
        <v>41</v>
      </c>
      <c r="C131" s="106" t="s">
        <v>2045</v>
      </c>
      <c r="D131" s="106" t="s">
        <v>250</v>
      </c>
      <c r="E131" s="106" t="s">
        <v>39</v>
      </c>
      <c r="F131" s="106">
        <v>999925513</v>
      </c>
      <c r="G131" s="99">
        <v>51</v>
      </c>
    </row>
    <row r="132" spans="1:7" x14ac:dyDescent="0.35">
      <c r="A132" s="100" t="s">
        <v>305</v>
      </c>
      <c r="B132" s="100" t="s">
        <v>41</v>
      </c>
      <c r="C132" s="100" t="s">
        <v>686</v>
      </c>
      <c r="D132" s="100" t="s">
        <v>3432</v>
      </c>
      <c r="E132" s="100" t="s">
        <v>39</v>
      </c>
      <c r="F132" s="100">
        <v>999928990</v>
      </c>
      <c r="G132" s="99">
        <v>51</v>
      </c>
    </row>
    <row r="133" spans="1:7" x14ac:dyDescent="0.35">
      <c r="A133" s="100" t="s">
        <v>305</v>
      </c>
      <c r="B133" s="100" t="s">
        <v>41</v>
      </c>
      <c r="C133" s="100" t="s">
        <v>3434</v>
      </c>
      <c r="D133" s="100" t="s">
        <v>3435</v>
      </c>
      <c r="E133" s="100" t="s">
        <v>39</v>
      </c>
      <c r="F133" s="100">
        <v>999929390</v>
      </c>
      <c r="G133" s="99">
        <v>51</v>
      </c>
    </row>
    <row r="134" spans="1:7" x14ac:dyDescent="0.35">
      <c r="A134" s="100" t="s">
        <v>305</v>
      </c>
      <c r="B134" s="100" t="s">
        <v>41</v>
      </c>
      <c r="C134" s="100" t="s">
        <v>3433</v>
      </c>
      <c r="D134" s="100" t="s">
        <v>1405</v>
      </c>
      <c r="E134" s="100" t="s">
        <v>39</v>
      </c>
      <c r="F134" s="100">
        <v>999930935</v>
      </c>
      <c r="G134" s="99">
        <v>51</v>
      </c>
    </row>
    <row r="135" spans="1:7" x14ac:dyDescent="0.35">
      <c r="A135" s="100" t="s">
        <v>305</v>
      </c>
      <c r="B135" s="100" t="s">
        <v>41</v>
      </c>
      <c r="C135" s="100" t="s">
        <v>3430</v>
      </c>
      <c r="D135" s="100" t="s">
        <v>3431</v>
      </c>
      <c r="E135" s="100" t="s">
        <v>39</v>
      </c>
      <c r="F135" s="100">
        <v>999931568</v>
      </c>
      <c r="G135" s="99">
        <v>51</v>
      </c>
    </row>
    <row r="136" spans="1:7" x14ac:dyDescent="0.35">
      <c r="A136" s="100" t="s">
        <v>305</v>
      </c>
      <c r="B136" s="100" t="s">
        <v>41</v>
      </c>
      <c r="C136" s="100" t="s">
        <v>655</v>
      </c>
      <c r="D136" s="100" t="s">
        <v>2733</v>
      </c>
      <c r="E136" s="100" t="s">
        <v>39</v>
      </c>
      <c r="F136" s="100">
        <v>999928263</v>
      </c>
      <c r="G136" s="99">
        <v>45.8</v>
      </c>
    </row>
    <row r="137" spans="1:7" x14ac:dyDescent="0.35">
      <c r="A137" s="100" t="s">
        <v>305</v>
      </c>
      <c r="B137" s="102" t="s">
        <v>41</v>
      </c>
      <c r="C137" s="102" t="s">
        <v>1778</v>
      </c>
      <c r="D137" s="102" t="s">
        <v>1777</v>
      </c>
      <c r="E137" s="102" t="s">
        <v>39</v>
      </c>
      <c r="F137" s="99">
        <v>999924232</v>
      </c>
      <c r="G137" s="99">
        <v>45</v>
      </c>
    </row>
    <row r="138" spans="1:7" x14ac:dyDescent="0.35">
      <c r="A138" s="99" t="s">
        <v>305</v>
      </c>
      <c r="B138" s="99" t="s">
        <v>41</v>
      </c>
      <c r="C138" s="99" t="s">
        <v>2616</v>
      </c>
      <c r="D138" s="99" t="s">
        <v>1708</v>
      </c>
      <c r="E138" s="99" t="s">
        <v>39</v>
      </c>
      <c r="F138" s="99">
        <v>999927879</v>
      </c>
      <c r="G138" s="99">
        <v>45</v>
      </c>
    </row>
    <row r="139" spans="1:7" x14ac:dyDescent="0.35">
      <c r="A139" s="100" t="s">
        <v>305</v>
      </c>
      <c r="B139" s="100" t="s">
        <v>41</v>
      </c>
      <c r="C139" s="100" t="s">
        <v>825</v>
      </c>
      <c r="D139" s="100" t="s">
        <v>1595</v>
      </c>
      <c r="E139" s="100" t="s">
        <v>39</v>
      </c>
      <c r="F139" s="100">
        <v>999930952</v>
      </c>
      <c r="G139" s="99">
        <v>45</v>
      </c>
    </row>
    <row r="140" spans="1:7" x14ac:dyDescent="0.35">
      <c r="A140" s="100" t="s">
        <v>305</v>
      </c>
      <c r="B140" s="99" t="s">
        <v>41</v>
      </c>
      <c r="C140" s="99" t="s">
        <v>1755</v>
      </c>
      <c r="D140" s="99" t="s">
        <v>1806</v>
      </c>
      <c r="E140" s="99" t="s">
        <v>39</v>
      </c>
      <c r="F140" s="99">
        <v>999925383</v>
      </c>
      <c r="G140" s="99">
        <v>39</v>
      </c>
    </row>
    <row r="141" spans="1:7" x14ac:dyDescent="0.35">
      <c r="A141" s="102" t="s">
        <v>305</v>
      </c>
      <c r="B141" s="102" t="s">
        <v>41</v>
      </c>
      <c r="C141" s="102" t="s">
        <v>1728</v>
      </c>
      <c r="D141" s="102" t="s">
        <v>837</v>
      </c>
      <c r="E141" s="102" t="s">
        <v>39</v>
      </c>
      <c r="F141" s="99">
        <v>999923774</v>
      </c>
      <c r="G141" s="99">
        <v>34</v>
      </c>
    </row>
    <row r="142" spans="1:7" x14ac:dyDescent="0.35">
      <c r="A142" s="100" t="s">
        <v>305</v>
      </c>
      <c r="B142" s="106" t="s">
        <v>41</v>
      </c>
      <c r="C142" s="106" t="s">
        <v>2182</v>
      </c>
      <c r="D142" s="106" t="s">
        <v>2183</v>
      </c>
      <c r="E142" s="106" t="s">
        <v>39</v>
      </c>
      <c r="F142" s="106">
        <v>999926093</v>
      </c>
      <c r="G142" s="99">
        <v>34</v>
      </c>
    </row>
    <row r="143" spans="1:7" x14ac:dyDescent="0.35">
      <c r="A143" s="100" t="s">
        <v>305</v>
      </c>
      <c r="B143" s="100" t="s">
        <v>41</v>
      </c>
      <c r="C143" s="100" t="s">
        <v>2479</v>
      </c>
      <c r="D143" s="100" t="s">
        <v>1042</v>
      </c>
      <c r="E143" s="100" t="s">
        <v>39</v>
      </c>
      <c r="F143" s="100">
        <v>999927281</v>
      </c>
      <c r="G143" s="99">
        <v>34</v>
      </c>
    </row>
    <row r="144" spans="1:7" x14ac:dyDescent="0.35">
      <c r="A144" s="100" t="s">
        <v>305</v>
      </c>
      <c r="B144" s="102" t="s">
        <v>41</v>
      </c>
      <c r="C144" s="102" t="s">
        <v>1619</v>
      </c>
      <c r="D144" s="102" t="s">
        <v>2518</v>
      </c>
      <c r="E144" s="102" t="s">
        <v>39</v>
      </c>
      <c r="F144" s="99">
        <v>999927395</v>
      </c>
      <c r="G144" s="99">
        <v>34</v>
      </c>
    </row>
    <row r="145" spans="1:7" x14ac:dyDescent="0.35">
      <c r="A145" s="100" t="s">
        <v>305</v>
      </c>
      <c r="B145" s="100" t="s">
        <v>41</v>
      </c>
      <c r="C145" s="100" t="s">
        <v>478</v>
      </c>
      <c r="D145" s="100" t="s">
        <v>1177</v>
      </c>
      <c r="E145" s="100" t="s">
        <v>39</v>
      </c>
      <c r="F145" s="100">
        <v>999927686</v>
      </c>
      <c r="G145" s="99">
        <v>34</v>
      </c>
    </row>
    <row r="146" spans="1:7" x14ac:dyDescent="0.35">
      <c r="A146" s="100" t="s">
        <v>305</v>
      </c>
      <c r="B146" s="100" t="s">
        <v>41</v>
      </c>
      <c r="C146" s="100" t="s">
        <v>2583</v>
      </c>
      <c r="D146" s="100" t="s">
        <v>2584</v>
      </c>
      <c r="E146" s="100" t="s">
        <v>39</v>
      </c>
      <c r="F146" s="100">
        <v>999927721</v>
      </c>
      <c r="G146" s="99">
        <v>31.5</v>
      </c>
    </row>
    <row r="147" spans="1:7" x14ac:dyDescent="0.35">
      <c r="A147" s="100" t="s">
        <v>305</v>
      </c>
      <c r="B147" s="99" t="s">
        <v>41</v>
      </c>
      <c r="C147" s="100" t="s">
        <v>1279</v>
      </c>
      <c r="D147" s="100" t="s">
        <v>1280</v>
      </c>
      <c r="E147" s="99" t="s">
        <v>39</v>
      </c>
      <c r="F147" s="100">
        <v>999920941</v>
      </c>
      <c r="G147" s="99">
        <v>30</v>
      </c>
    </row>
    <row r="148" spans="1:7" x14ac:dyDescent="0.35">
      <c r="A148" s="100" t="s">
        <v>305</v>
      </c>
      <c r="B148" s="100" t="s">
        <v>41</v>
      </c>
      <c r="C148" s="100" t="s">
        <v>3214</v>
      </c>
      <c r="D148" s="100" t="s">
        <v>3163</v>
      </c>
      <c r="E148" s="100" t="s">
        <v>39</v>
      </c>
      <c r="F148" s="100">
        <v>999928617</v>
      </c>
      <c r="G148" s="99">
        <v>30</v>
      </c>
    </row>
    <row r="149" spans="1:7" x14ac:dyDescent="0.35">
      <c r="A149" s="115" t="s">
        <v>305</v>
      </c>
      <c r="B149" s="115" t="s">
        <v>41</v>
      </c>
      <c r="C149" s="115" t="s">
        <v>3065</v>
      </c>
      <c r="D149" s="115" t="s">
        <v>3066</v>
      </c>
      <c r="E149" s="115" t="s">
        <v>39</v>
      </c>
      <c r="F149" s="115">
        <v>999929336</v>
      </c>
      <c r="G149" s="99">
        <v>30</v>
      </c>
    </row>
    <row r="150" spans="1:7" x14ac:dyDescent="0.35">
      <c r="A150" s="100" t="s">
        <v>305</v>
      </c>
      <c r="B150" s="100" t="s">
        <v>41</v>
      </c>
      <c r="C150" s="100" t="s">
        <v>919</v>
      </c>
      <c r="D150" s="100" t="s">
        <v>2970</v>
      </c>
      <c r="E150" s="100" t="s">
        <v>39</v>
      </c>
      <c r="F150" s="100">
        <v>999929458</v>
      </c>
      <c r="G150" s="99">
        <v>30</v>
      </c>
    </row>
    <row r="151" spans="1:7" x14ac:dyDescent="0.35">
      <c r="A151" s="100" t="s">
        <v>305</v>
      </c>
      <c r="B151" s="99" t="s">
        <v>41</v>
      </c>
      <c r="C151" s="99" t="s">
        <v>1180</v>
      </c>
      <c r="D151" s="99" t="s">
        <v>1181</v>
      </c>
      <c r="E151" s="99" t="s">
        <v>39</v>
      </c>
      <c r="F151" s="99">
        <v>999919536</v>
      </c>
      <c r="G151" s="99">
        <v>25.5</v>
      </c>
    </row>
    <row r="152" spans="1:7" x14ac:dyDescent="0.35">
      <c r="A152" s="100" t="s">
        <v>305</v>
      </c>
      <c r="B152" s="106" t="s">
        <v>41</v>
      </c>
      <c r="C152" s="106" t="s">
        <v>2232</v>
      </c>
      <c r="D152" s="106" t="s">
        <v>68</v>
      </c>
      <c r="E152" s="106" t="s">
        <v>39</v>
      </c>
      <c r="F152" s="106">
        <v>999926334</v>
      </c>
      <c r="G152" s="99">
        <v>25.5</v>
      </c>
    </row>
    <row r="153" spans="1:7" x14ac:dyDescent="0.35">
      <c r="A153" s="100" t="s">
        <v>305</v>
      </c>
      <c r="B153" s="99" t="s">
        <v>199</v>
      </c>
      <c r="C153" s="99" t="s">
        <v>997</v>
      </c>
      <c r="D153" s="99" t="s">
        <v>90</v>
      </c>
      <c r="E153" s="99" t="s">
        <v>39</v>
      </c>
      <c r="F153" s="99">
        <v>999918053</v>
      </c>
      <c r="G153" s="99">
        <v>335</v>
      </c>
    </row>
    <row r="154" spans="1:7" x14ac:dyDescent="0.35">
      <c r="A154" s="100" t="s">
        <v>305</v>
      </c>
      <c r="B154" s="99" t="s">
        <v>199</v>
      </c>
      <c r="C154" s="99" t="s">
        <v>567</v>
      </c>
      <c r="D154" s="99" t="s">
        <v>1371</v>
      </c>
      <c r="E154" s="100" t="s">
        <v>39</v>
      </c>
      <c r="F154" s="99">
        <v>999921472</v>
      </c>
      <c r="G154" s="99">
        <v>324</v>
      </c>
    </row>
    <row r="155" spans="1:7" x14ac:dyDescent="0.35">
      <c r="A155" s="100" t="s">
        <v>305</v>
      </c>
      <c r="B155" s="100" t="s">
        <v>199</v>
      </c>
      <c r="C155" s="100" t="s">
        <v>1310</v>
      </c>
      <c r="D155" s="100" t="s">
        <v>1659</v>
      </c>
      <c r="E155" s="100" t="s">
        <v>39</v>
      </c>
      <c r="F155" s="100">
        <v>999923262</v>
      </c>
      <c r="G155" s="99">
        <v>299</v>
      </c>
    </row>
    <row r="156" spans="1:7" x14ac:dyDescent="0.35">
      <c r="A156" s="100" t="s">
        <v>305</v>
      </c>
      <c r="B156" s="100" t="s">
        <v>199</v>
      </c>
      <c r="C156" s="100" t="s">
        <v>1786</v>
      </c>
      <c r="D156" s="100" t="s">
        <v>3159</v>
      </c>
      <c r="E156" s="100" t="s">
        <v>39</v>
      </c>
      <c r="F156" s="100">
        <v>999924288</v>
      </c>
      <c r="G156" s="99">
        <v>261.2</v>
      </c>
    </row>
    <row r="157" spans="1:7" x14ac:dyDescent="0.35">
      <c r="A157" s="100" t="s">
        <v>305</v>
      </c>
      <c r="B157" s="102" t="s">
        <v>199</v>
      </c>
      <c r="C157" s="102" t="s">
        <v>1180</v>
      </c>
      <c r="D157" s="102" t="s">
        <v>1877</v>
      </c>
      <c r="E157" s="102" t="s">
        <v>39</v>
      </c>
      <c r="F157" s="99">
        <v>999924829</v>
      </c>
      <c r="G157" s="99">
        <v>225.5</v>
      </c>
    </row>
    <row r="158" spans="1:7" x14ac:dyDescent="0.35">
      <c r="A158" s="100" t="s">
        <v>305</v>
      </c>
      <c r="B158" s="99" t="s">
        <v>199</v>
      </c>
      <c r="C158" s="99" t="s">
        <v>2225</v>
      </c>
      <c r="D158" s="99" t="s">
        <v>2226</v>
      </c>
      <c r="E158" s="99" t="s">
        <v>39</v>
      </c>
      <c r="F158" s="99">
        <v>999926300</v>
      </c>
      <c r="G158" s="99">
        <v>195.5</v>
      </c>
    </row>
    <row r="159" spans="1:7" x14ac:dyDescent="0.35">
      <c r="A159" s="100" t="s">
        <v>305</v>
      </c>
      <c r="B159" s="99" t="s">
        <v>199</v>
      </c>
      <c r="C159" s="99" t="s">
        <v>898</v>
      </c>
      <c r="D159" s="99" t="s">
        <v>1805</v>
      </c>
      <c r="E159" s="99" t="s">
        <v>39</v>
      </c>
      <c r="F159" s="99">
        <v>999924722</v>
      </c>
      <c r="G159" s="99">
        <v>188</v>
      </c>
    </row>
    <row r="160" spans="1:7" x14ac:dyDescent="0.35">
      <c r="A160" s="100" t="s">
        <v>305</v>
      </c>
      <c r="B160" s="100" t="s">
        <v>199</v>
      </c>
      <c r="C160" s="100" t="s">
        <v>939</v>
      </c>
      <c r="D160" s="100" t="s">
        <v>2265</v>
      </c>
      <c r="E160" s="100" t="s">
        <v>39</v>
      </c>
      <c r="F160" s="100">
        <v>999926509</v>
      </c>
      <c r="G160" s="99">
        <v>156</v>
      </c>
    </row>
    <row r="161" spans="1:7" x14ac:dyDescent="0.35">
      <c r="A161" s="100" t="s">
        <v>305</v>
      </c>
      <c r="B161" s="100" t="s">
        <v>199</v>
      </c>
      <c r="C161" s="100" t="s">
        <v>611</v>
      </c>
      <c r="D161" s="100" t="s">
        <v>476</v>
      </c>
      <c r="E161" s="100" t="s">
        <v>39</v>
      </c>
      <c r="F161" s="100">
        <v>999924295</v>
      </c>
      <c r="G161" s="99">
        <v>151</v>
      </c>
    </row>
    <row r="162" spans="1:7" x14ac:dyDescent="0.35">
      <c r="A162" s="102" t="s">
        <v>305</v>
      </c>
      <c r="B162" s="102" t="s">
        <v>199</v>
      </c>
      <c r="C162" s="102" t="s">
        <v>830</v>
      </c>
      <c r="D162" s="102" t="s">
        <v>755</v>
      </c>
      <c r="E162" s="102" t="s">
        <v>39</v>
      </c>
      <c r="F162" s="99">
        <v>999915423</v>
      </c>
      <c r="G162" s="99">
        <v>150</v>
      </c>
    </row>
    <row r="163" spans="1:7" x14ac:dyDescent="0.35">
      <c r="A163" s="100" t="s">
        <v>305</v>
      </c>
      <c r="B163" s="100" t="s">
        <v>199</v>
      </c>
      <c r="C163" s="100" t="s">
        <v>1308</v>
      </c>
      <c r="D163" s="100" t="s">
        <v>1309</v>
      </c>
      <c r="E163" s="100" t="s">
        <v>39</v>
      </c>
      <c r="F163" s="100">
        <v>999921126</v>
      </c>
      <c r="G163" s="99">
        <v>146</v>
      </c>
    </row>
    <row r="164" spans="1:7" x14ac:dyDescent="0.35">
      <c r="A164" s="103" t="s">
        <v>305</v>
      </c>
      <c r="B164" s="103" t="s">
        <v>199</v>
      </c>
      <c r="C164" s="103" t="s">
        <v>1286</v>
      </c>
      <c r="D164" s="104" t="s">
        <v>1287</v>
      </c>
      <c r="E164" s="103" t="s">
        <v>39</v>
      </c>
      <c r="F164" s="103">
        <v>999920999</v>
      </c>
      <c r="G164" s="99">
        <v>130</v>
      </c>
    </row>
    <row r="165" spans="1:7" x14ac:dyDescent="0.35">
      <c r="A165" s="100" t="s">
        <v>305</v>
      </c>
      <c r="B165" s="100" t="s">
        <v>199</v>
      </c>
      <c r="C165" s="100" t="s">
        <v>2246</v>
      </c>
      <c r="D165" s="100" t="s">
        <v>3204</v>
      </c>
      <c r="E165" s="100" t="s">
        <v>39</v>
      </c>
      <c r="F165" s="100">
        <v>999926426</v>
      </c>
      <c r="G165" s="99">
        <v>126.4</v>
      </c>
    </row>
    <row r="166" spans="1:7" x14ac:dyDescent="0.35">
      <c r="A166" s="100" t="s">
        <v>305</v>
      </c>
      <c r="B166" s="106" t="s">
        <v>199</v>
      </c>
      <c r="C166" s="106" t="s">
        <v>2075</v>
      </c>
      <c r="D166" s="106" t="s">
        <v>90</v>
      </c>
      <c r="E166" s="106" t="s">
        <v>39</v>
      </c>
      <c r="F166" s="106">
        <v>999925643</v>
      </c>
      <c r="G166" s="99">
        <v>125.5</v>
      </c>
    </row>
    <row r="167" spans="1:7" x14ac:dyDescent="0.35">
      <c r="A167" s="100" t="s">
        <v>305</v>
      </c>
      <c r="B167" s="100" t="s">
        <v>199</v>
      </c>
      <c r="C167" s="100" t="s">
        <v>3621</v>
      </c>
      <c r="D167" s="100" t="s">
        <v>3622</v>
      </c>
      <c r="E167" s="100" t="s">
        <v>39</v>
      </c>
      <c r="F167" s="100">
        <v>999926742</v>
      </c>
      <c r="G167" s="99">
        <v>120</v>
      </c>
    </row>
    <row r="168" spans="1:7" x14ac:dyDescent="0.35">
      <c r="A168" s="100" t="s">
        <v>305</v>
      </c>
      <c r="B168" s="100" t="s">
        <v>199</v>
      </c>
      <c r="C168" s="100" t="s">
        <v>924</v>
      </c>
      <c r="D168" s="100" t="s">
        <v>925</v>
      </c>
      <c r="E168" s="99" t="s">
        <v>39</v>
      </c>
      <c r="F168" s="99">
        <v>999917048</v>
      </c>
      <c r="G168" s="99">
        <v>107.5</v>
      </c>
    </row>
    <row r="169" spans="1:7" x14ac:dyDescent="0.35">
      <c r="A169" s="100" t="s">
        <v>305</v>
      </c>
      <c r="B169" s="100" t="s">
        <v>199</v>
      </c>
      <c r="C169" s="100" t="s">
        <v>895</v>
      </c>
      <c r="D169" s="100" t="s">
        <v>1543</v>
      </c>
      <c r="E169" s="100" t="s">
        <v>39</v>
      </c>
      <c r="F169" s="100">
        <v>999922554</v>
      </c>
      <c r="G169" s="99">
        <v>104</v>
      </c>
    </row>
    <row r="170" spans="1:7" x14ac:dyDescent="0.35">
      <c r="A170" s="115" t="s">
        <v>305</v>
      </c>
      <c r="B170" s="115" t="s">
        <v>199</v>
      </c>
      <c r="C170" s="115" t="s">
        <v>826</v>
      </c>
      <c r="D170" s="115" t="s">
        <v>1320</v>
      </c>
      <c r="E170" s="115" t="s">
        <v>39</v>
      </c>
      <c r="F170" s="115">
        <v>999921189</v>
      </c>
      <c r="G170" s="99">
        <v>100.2</v>
      </c>
    </row>
    <row r="171" spans="1:7" x14ac:dyDescent="0.35">
      <c r="A171" s="100" t="s">
        <v>305</v>
      </c>
      <c r="B171" s="100" t="s">
        <v>199</v>
      </c>
      <c r="C171" s="100" t="s">
        <v>1108</v>
      </c>
      <c r="D171" s="100" t="s">
        <v>3459</v>
      </c>
      <c r="E171" s="100" t="s">
        <v>39</v>
      </c>
      <c r="F171" s="100">
        <v>999920814</v>
      </c>
      <c r="G171" s="99">
        <v>90</v>
      </c>
    </row>
    <row r="172" spans="1:7" x14ac:dyDescent="0.35">
      <c r="A172" s="115" t="s">
        <v>305</v>
      </c>
      <c r="B172" s="115" t="s">
        <v>199</v>
      </c>
      <c r="C172" s="115" t="s">
        <v>2628</v>
      </c>
      <c r="D172" s="115" t="s">
        <v>68</v>
      </c>
      <c r="E172" s="115" t="s">
        <v>39</v>
      </c>
      <c r="F172" s="115">
        <v>999927925</v>
      </c>
      <c r="G172" s="99">
        <v>88.4</v>
      </c>
    </row>
    <row r="173" spans="1:7" x14ac:dyDescent="0.35">
      <c r="A173" s="100" t="s">
        <v>305</v>
      </c>
      <c r="B173" s="100" t="s">
        <v>199</v>
      </c>
      <c r="C173" s="100" t="s">
        <v>1759</v>
      </c>
      <c r="D173" s="100" t="s">
        <v>1760</v>
      </c>
      <c r="E173" s="100" t="s">
        <v>39</v>
      </c>
      <c r="F173" s="100">
        <v>999923941</v>
      </c>
      <c r="G173" s="99">
        <v>87.2</v>
      </c>
    </row>
    <row r="174" spans="1:7" x14ac:dyDescent="0.35">
      <c r="A174" s="100" t="s">
        <v>305</v>
      </c>
      <c r="B174" s="100" t="s">
        <v>199</v>
      </c>
      <c r="C174" s="100" t="s">
        <v>1206</v>
      </c>
      <c r="D174" s="100" t="s">
        <v>1205</v>
      </c>
      <c r="E174" s="100" t="s">
        <v>39</v>
      </c>
      <c r="F174" s="100">
        <v>999919793</v>
      </c>
      <c r="G174" s="99">
        <v>83.4</v>
      </c>
    </row>
    <row r="175" spans="1:7" x14ac:dyDescent="0.35">
      <c r="A175" s="100" t="s">
        <v>305</v>
      </c>
      <c r="B175" s="100" t="s">
        <v>199</v>
      </c>
      <c r="C175" s="100" t="s">
        <v>1010</v>
      </c>
      <c r="D175" s="100" t="s">
        <v>1009</v>
      </c>
      <c r="E175" s="100" t="s">
        <v>39</v>
      </c>
      <c r="F175" s="99">
        <v>999918148</v>
      </c>
      <c r="G175" s="99">
        <v>75</v>
      </c>
    </row>
    <row r="176" spans="1:7" x14ac:dyDescent="0.35">
      <c r="A176" s="115" t="s">
        <v>305</v>
      </c>
      <c r="B176" s="115" t="s">
        <v>199</v>
      </c>
      <c r="C176" s="115" t="s">
        <v>785</v>
      </c>
      <c r="D176" s="115" t="s">
        <v>3068</v>
      </c>
      <c r="E176" s="115" t="s">
        <v>39</v>
      </c>
      <c r="F176" s="115">
        <v>999923449</v>
      </c>
      <c r="G176" s="99">
        <v>68</v>
      </c>
    </row>
    <row r="177" spans="1:7" x14ac:dyDescent="0.35">
      <c r="A177" s="100" t="s">
        <v>305</v>
      </c>
      <c r="B177" s="100" t="s">
        <v>199</v>
      </c>
      <c r="C177" s="100" t="s">
        <v>46</v>
      </c>
      <c r="D177" s="100" t="s">
        <v>1867</v>
      </c>
      <c r="E177" s="100" t="s">
        <v>39</v>
      </c>
      <c r="F177" s="100">
        <v>999924785</v>
      </c>
      <c r="G177" s="99">
        <v>68</v>
      </c>
    </row>
    <row r="178" spans="1:7" x14ac:dyDescent="0.35">
      <c r="A178" s="100" t="s">
        <v>305</v>
      </c>
      <c r="B178" s="100" t="s">
        <v>199</v>
      </c>
      <c r="C178" s="100" t="s">
        <v>2459</v>
      </c>
      <c r="D178" s="100" t="s">
        <v>130</v>
      </c>
      <c r="E178" s="100" t="s">
        <v>39</v>
      </c>
      <c r="F178" s="100">
        <v>999927190</v>
      </c>
      <c r="G178" s="99">
        <v>68</v>
      </c>
    </row>
    <row r="179" spans="1:7" x14ac:dyDescent="0.35">
      <c r="A179" s="100" t="s">
        <v>305</v>
      </c>
      <c r="B179" s="100" t="s">
        <v>199</v>
      </c>
      <c r="C179" s="100" t="s">
        <v>2299</v>
      </c>
      <c r="D179" s="100" t="s">
        <v>3210</v>
      </c>
      <c r="E179" s="100" t="s">
        <v>39</v>
      </c>
      <c r="F179" s="100">
        <v>999929102</v>
      </c>
      <c r="G179" s="99">
        <v>68</v>
      </c>
    </row>
    <row r="180" spans="1:7" x14ac:dyDescent="0.35">
      <c r="A180" s="100" t="s">
        <v>305</v>
      </c>
      <c r="B180" s="100" t="s">
        <v>199</v>
      </c>
      <c r="C180" s="100" t="s">
        <v>3623</v>
      </c>
      <c r="D180" s="100" t="s">
        <v>90</v>
      </c>
      <c r="E180" s="100" t="s">
        <v>39</v>
      </c>
      <c r="F180" s="100">
        <v>999929767</v>
      </c>
      <c r="G180" s="99">
        <v>68</v>
      </c>
    </row>
    <row r="181" spans="1:7" x14ac:dyDescent="0.35">
      <c r="A181" s="100" t="s">
        <v>305</v>
      </c>
      <c r="B181" s="100" t="s">
        <v>199</v>
      </c>
      <c r="C181" s="100" t="s">
        <v>1383</v>
      </c>
      <c r="D181" s="100" t="s">
        <v>471</v>
      </c>
      <c r="E181" s="100" t="s">
        <v>39</v>
      </c>
      <c r="F181" s="100">
        <v>999930395</v>
      </c>
      <c r="G181" s="99">
        <v>68</v>
      </c>
    </row>
    <row r="182" spans="1:7" x14ac:dyDescent="0.35">
      <c r="A182" s="100" t="s">
        <v>305</v>
      </c>
      <c r="B182" s="100" t="s">
        <v>199</v>
      </c>
      <c r="C182" s="100" t="s">
        <v>2216</v>
      </c>
      <c r="D182" s="100" t="s">
        <v>3624</v>
      </c>
      <c r="E182" s="100" t="s">
        <v>39</v>
      </c>
      <c r="F182" s="100">
        <v>999931443</v>
      </c>
      <c r="G182" s="99">
        <v>68</v>
      </c>
    </row>
    <row r="183" spans="1:7" x14ac:dyDescent="0.35">
      <c r="A183" s="100" t="s">
        <v>305</v>
      </c>
      <c r="B183" s="100" t="s">
        <v>199</v>
      </c>
      <c r="C183" s="100" t="s">
        <v>1585</v>
      </c>
      <c r="D183" s="100" t="s">
        <v>1586</v>
      </c>
      <c r="E183" s="100" t="s">
        <v>39</v>
      </c>
      <c r="F183" s="100">
        <v>999922784</v>
      </c>
      <c r="G183" s="99">
        <v>65.400000000000006</v>
      </c>
    </row>
    <row r="184" spans="1:7" x14ac:dyDescent="0.35">
      <c r="A184" s="100" t="s">
        <v>305</v>
      </c>
      <c r="B184" s="106" t="s">
        <v>199</v>
      </c>
      <c r="C184" s="106" t="s">
        <v>1461</v>
      </c>
      <c r="D184" s="106" t="s">
        <v>322</v>
      </c>
      <c r="E184" s="106" t="s">
        <v>39</v>
      </c>
      <c r="F184" s="106">
        <v>999922013</v>
      </c>
      <c r="G184" s="99">
        <v>64</v>
      </c>
    </row>
    <row r="185" spans="1:7" x14ac:dyDescent="0.35">
      <c r="A185" s="100" t="s">
        <v>305</v>
      </c>
      <c r="B185" s="100" t="s">
        <v>199</v>
      </c>
      <c r="C185" s="100" t="s">
        <v>3222</v>
      </c>
      <c r="D185" s="100" t="s">
        <v>2461</v>
      </c>
      <c r="E185" s="100" t="s">
        <v>39</v>
      </c>
      <c r="F185" s="100">
        <v>999931456</v>
      </c>
      <c r="G185" s="99">
        <v>63</v>
      </c>
    </row>
    <row r="186" spans="1:7" x14ac:dyDescent="0.35">
      <c r="A186" s="100" t="s">
        <v>305</v>
      </c>
      <c r="B186" s="100" t="s">
        <v>199</v>
      </c>
      <c r="C186" s="100" t="s">
        <v>754</v>
      </c>
      <c r="D186" s="100" t="s">
        <v>1969</v>
      </c>
      <c r="E186" s="100" t="s">
        <v>39</v>
      </c>
      <c r="F186" s="100">
        <v>999925263</v>
      </c>
      <c r="G186" s="99">
        <v>62.9</v>
      </c>
    </row>
    <row r="187" spans="1:7" x14ac:dyDescent="0.35">
      <c r="A187" s="100" t="s">
        <v>305</v>
      </c>
      <c r="B187" s="99" t="s">
        <v>199</v>
      </c>
      <c r="C187" s="99" t="s">
        <v>1140</v>
      </c>
      <c r="D187" s="99" t="s">
        <v>491</v>
      </c>
      <c r="E187" s="99" t="s">
        <v>39</v>
      </c>
      <c r="F187" s="99">
        <v>999919180</v>
      </c>
      <c r="G187" s="99">
        <v>60</v>
      </c>
    </row>
    <row r="188" spans="1:7" x14ac:dyDescent="0.35">
      <c r="A188" s="100" t="s">
        <v>305</v>
      </c>
      <c r="B188" s="100" t="s">
        <v>199</v>
      </c>
      <c r="C188" s="100" t="s">
        <v>3025</v>
      </c>
      <c r="D188" s="100" t="s">
        <v>3026</v>
      </c>
      <c r="E188" s="100" t="s">
        <v>39</v>
      </c>
      <c r="F188" s="100">
        <v>999917172</v>
      </c>
      <c r="G188" s="99">
        <v>60</v>
      </c>
    </row>
    <row r="189" spans="1:7" x14ac:dyDescent="0.35">
      <c r="A189" s="100" t="s">
        <v>305</v>
      </c>
      <c r="B189" s="100" t="s">
        <v>199</v>
      </c>
      <c r="C189" s="100" t="s">
        <v>2976</v>
      </c>
      <c r="D189" s="100" t="s">
        <v>2973</v>
      </c>
      <c r="E189" s="100" t="s">
        <v>39</v>
      </c>
      <c r="F189" s="100">
        <v>999926024</v>
      </c>
      <c r="G189" s="99">
        <v>60</v>
      </c>
    </row>
    <row r="190" spans="1:7" x14ac:dyDescent="0.35">
      <c r="A190" s="100" t="s">
        <v>305</v>
      </c>
      <c r="B190" s="100" t="s">
        <v>199</v>
      </c>
      <c r="C190" s="100" t="s">
        <v>2495</v>
      </c>
      <c r="D190" s="100" t="s">
        <v>2496</v>
      </c>
      <c r="E190" s="100" t="s">
        <v>39</v>
      </c>
      <c r="F190" s="100">
        <v>999927305</v>
      </c>
      <c r="G190" s="99">
        <v>60</v>
      </c>
    </row>
    <row r="191" spans="1:7" x14ac:dyDescent="0.35">
      <c r="A191" s="100" t="s">
        <v>305</v>
      </c>
      <c r="B191" s="100" t="s">
        <v>199</v>
      </c>
      <c r="C191" s="100" t="s">
        <v>3112</v>
      </c>
      <c r="D191" s="100" t="s">
        <v>682</v>
      </c>
      <c r="E191" s="100" t="s">
        <v>39</v>
      </c>
      <c r="F191" s="100">
        <v>999930075</v>
      </c>
      <c r="G191" s="99">
        <v>58</v>
      </c>
    </row>
    <row r="192" spans="1:7" x14ac:dyDescent="0.35">
      <c r="A192" s="100" t="s">
        <v>305</v>
      </c>
      <c r="B192" s="100" t="s">
        <v>199</v>
      </c>
      <c r="C192" s="100" t="s">
        <v>742</v>
      </c>
      <c r="D192" s="100" t="s">
        <v>743</v>
      </c>
      <c r="E192" s="100" t="s">
        <v>39</v>
      </c>
      <c r="F192" s="100">
        <v>999910821</v>
      </c>
      <c r="G192" s="99">
        <v>56</v>
      </c>
    </row>
    <row r="193" spans="1:7" x14ac:dyDescent="0.35">
      <c r="A193" s="100" t="s">
        <v>305</v>
      </c>
      <c r="B193" s="100" t="s">
        <v>199</v>
      </c>
      <c r="C193" s="100" t="s">
        <v>325</v>
      </c>
      <c r="D193" s="100" t="s">
        <v>370</v>
      </c>
      <c r="E193" s="100" t="s">
        <v>39</v>
      </c>
      <c r="F193" s="100">
        <v>999927279</v>
      </c>
      <c r="G193" s="99">
        <v>55.5</v>
      </c>
    </row>
    <row r="194" spans="1:7" x14ac:dyDescent="0.35">
      <c r="A194" s="100" t="s">
        <v>305</v>
      </c>
      <c r="B194" s="100" t="s">
        <v>199</v>
      </c>
      <c r="C194" s="100" t="s">
        <v>1910</v>
      </c>
      <c r="D194" s="100" t="s">
        <v>2089</v>
      </c>
      <c r="E194" s="100" t="s">
        <v>39</v>
      </c>
      <c r="F194" s="100">
        <v>999925672</v>
      </c>
      <c r="G194" s="99">
        <v>54</v>
      </c>
    </row>
    <row r="195" spans="1:7" x14ac:dyDescent="0.35">
      <c r="A195" s="100" t="s">
        <v>305</v>
      </c>
      <c r="B195" s="100" t="s">
        <v>199</v>
      </c>
      <c r="C195" s="100" t="s">
        <v>826</v>
      </c>
      <c r="D195" s="100" t="s">
        <v>1234</v>
      </c>
      <c r="E195" s="100" t="s">
        <v>39</v>
      </c>
      <c r="F195" s="100">
        <v>999920225</v>
      </c>
      <c r="G195" s="99">
        <v>51</v>
      </c>
    </row>
    <row r="196" spans="1:7" x14ac:dyDescent="0.35">
      <c r="A196" s="100" t="s">
        <v>305</v>
      </c>
      <c r="B196" s="100" t="s">
        <v>199</v>
      </c>
      <c r="C196" s="100" t="s">
        <v>901</v>
      </c>
      <c r="D196" s="100" t="s">
        <v>3460</v>
      </c>
      <c r="E196" s="100" t="s">
        <v>39</v>
      </c>
      <c r="F196" s="100">
        <v>999930612</v>
      </c>
      <c r="G196" s="99">
        <v>51</v>
      </c>
    </row>
    <row r="197" spans="1:7" x14ac:dyDescent="0.35">
      <c r="A197" s="100" t="s">
        <v>305</v>
      </c>
      <c r="B197" s="100" t="s">
        <v>199</v>
      </c>
      <c r="C197" s="100" t="s">
        <v>3461</v>
      </c>
      <c r="D197" s="100" t="s">
        <v>3462</v>
      </c>
      <c r="E197" s="100" t="s">
        <v>39</v>
      </c>
      <c r="F197" s="100">
        <v>999931550</v>
      </c>
      <c r="G197" s="99">
        <v>51</v>
      </c>
    </row>
    <row r="198" spans="1:7" x14ac:dyDescent="0.35">
      <c r="A198" s="100" t="s">
        <v>305</v>
      </c>
      <c r="B198" s="99" t="s">
        <v>199</v>
      </c>
      <c r="C198" s="99" t="s">
        <v>1642</v>
      </c>
      <c r="D198" s="99" t="s">
        <v>237</v>
      </c>
      <c r="E198" s="99" t="s">
        <v>39</v>
      </c>
      <c r="F198" s="99">
        <v>999923149</v>
      </c>
      <c r="G198" s="99">
        <v>45</v>
      </c>
    </row>
    <row r="199" spans="1:7" x14ac:dyDescent="0.35">
      <c r="A199" s="99" t="s">
        <v>305</v>
      </c>
      <c r="B199" s="99" t="s">
        <v>199</v>
      </c>
      <c r="C199" s="99" t="s">
        <v>1134</v>
      </c>
      <c r="D199" s="99" t="s">
        <v>2639</v>
      </c>
      <c r="E199" s="99" t="s">
        <v>39</v>
      </c>
      <c r="F199" s="99">
        <v>999927953</v>
      </c>
      <c r="G199" s="99">
        <v>45</v>
      </c>
    </row>
    <row r="200" spans="1:7" x14ac:dyDescent="0.35">
      <c r="A200" s="100" t="s">
        <v>305</v>
      </c>
      <c r="B200" s="100" t="s">
        <v>199</v>
      </c>
      <c r="C200" s="100" t="s">
        <v>260</v>
      </c>
      <c r="D200" s="100" t="s">
        <v>2595</v>
      </c>
      <c r="E200" s="100" t="s">
        <v>39</v>
      </c>
      <c r="F200" s="100">
        <v>999927801</v>
      </c>
      <c r="G200" s="99">
        <v>45</v>
      </c>
    </row>
    <row r="201" spans="1:7" x14ac:dyDescent="0.35">
      <c r="A201" s="100" t="s">
        <v>305</v>
      </c>
      <c r="B201" s="100" t="s">
        <v>199</v>
      </c>
      <c r="C201" s="100" t="s">
        <v>1206</v>
      </c>
      <c r="D201" s="100" t="s">
        <v>3230</v>
      </c>
      <c r="E201" s="100" t="s">
        <v>39</v>
      </c>
      <c r="F201" s="100">
        <v>999930540</v>
      </c>
      <c r="G201" s="99">
        <v>45</v>
      </c>
    </row>
    <row r="202" spans="1:7" x14ac:dyDescent="0.35">
      <c r="A202" s="100" t="s">
        <v>305</v>
      </c>
      <c r="B202" s="100" t="s">
        <v>199</v>
      </c>
      <c r="C202" s="100" t="s">
        <v>46</v>
      </c>
      <c r="D202" s="100" t="s">
        <v>976</v>
      </c>
      <c r="E202" s="100" t="s">
        <v>39</v>
      </c>
      <c r="F202" s="100">
        <v>999931653</v>
      </c>
      <c r="G202" s="99">
        <v>45</v>
      </c>
    </row>
    <row r="203" spans="1:7" x14ac:dyDescent="0.35">
      <c r="A203" s="100" t="s">
        <v>305</v>
      </c>
      <c r="B203" s="99" t="s">
        <v>199</v>
      </c>
      <c r="C203" s="99" t="s">
        <v>1129</v>
      </c>
      <c r="D203" s="99" t="s">
        <v>1336</v>
      </c>
      <c r="E203" s="99" t="s">
        <v>39</v>
      </c>
      <c r="F203" s="99">
        <v>999921282</v>
      </c>
      <c r="G203" s="99">
        <v>44.25</v>
      </c>
    </row>
    <row r="204" spans="1:7" x14ac:dyDescent="0.35">
      <c r="A204" s="100" t="s">
        <v>305</v>
      </c>
      <c r="B204" s="102" t="s">
        <v>199</v>
      </c>
      <c r="C204" s="102" t="s">
        <v>1973</v>
      </c>
      <c r="D204" s="102" t="s">
        <v>1974</v>
      </c>
      <c r="E204" s="102" t="s">
        <v>39</v>
      </c>
      <c r="F204" s="99">
        <v>999925267</v>
      </c>
      <c r="G204" s="99">
        <v>42</v>
      </c>
    </row>
    <row r="205" spans="1:7" x14ac:dyDescent="0.35">
      <c r="A205" s="100" t="s">
        <v>305</v>
      </c>
      <c r="B205" s="99" t="s">
        <v>199</v>
      </c>
      <c r="C205" s="99" t="s">
        <v>2359</v>
      </c>
      <c r="D205" s="99" t="s">
        <v>1377</v>
      </c>
      <c r="E205" s="99" t="s">
        <v>39</v>
      </c>
      <c r="F205" s="99">
        <v>999926874</v>
      </c>
      <c r="G205" s="99">
        <v>39</v>
      </c>
    </row>
    <row r="206" spans="1:7" x14ac:dyDescent="0.35">
      <c r="A206" s="100" t="s">
        <v>305</v>
      </c>
      <c r="B206" s="100" t="s">
        <v>199</v>
      </c>
      <c r="C206" s="100" t="s">
        <v>1235</v>
      </c>
      <c r="D206" s="100" t="s">
        <v>1236</v>
      </c>
      <c r="E206" s="100" t="s">
        <v>39</v>
      </c>
      <c r="F206" s="100">
        <v>999920226</v>
      </c>
      <c r="G206" s="99">
        <v>38</v>
      </c>
    </row>
    <row r="207" spans="1:7" x14ac:dyDescent="0.35">
      <c r="A207" s="100" t="s">
        <v>305</v>
      </c>
      <c r="B207" s="100" t="s">
        <v>199</v>
      </c>
      <c r="C207" s="100" t="s">
        <v>1248</v>
      </c>
      <c r="D207" s="100" t="s">
        <v>1245</v>
      </c>
      <c r="E207" s="100" t="s">
        <v>39</v>
      </c>
      <c r="F207" s="100">
        <v>999920362</v>
      </c>
      <c r="G207" s="99">
        <v>38</v>
      </c>
    </row>
    <row r="208" spans="1:7" x14ac:dyDescent="0.35">
      <c r="A208" s="100" t="s">
        <v>305</v>
      </c>
      <c r="B208" s="100" t="s">
        <v>199</v>
      </c>
      <c r="C208" s="100" t="s">
        <v>172</v>
      </c>
      <c r="D208" s="100" t="s">
        <v>2292</v>
      </c>
      <c r="E208" s="100" t="s">
        <v>39</v>
      </c>
      <c r="F208" s="100">
        <v>999926637</v>
      </c>
      <c r="G208" s="99">
        <v>38</v>
      </c>
    </row>
    <row r="209" spans="1:7" x14ac:dyDescent="0.35">
      <c r="A209" s="100" t="s">
        <v>305</v>
      </c>
      <c r="B209" s="100" t="s">
        <v>199</v>
      </c>
      <c r="C209" s="100" t="s">
        <v>1391</v>
      </c>
      <c r="D209" s="100" t="s">
        <v>782</v>
      </c>
      <c r="E209" s="100" t="s">
        <v>39</v>
      </c>
      <c r="F209" s="100">
        <v>999929221</v>
      </c>
      <c r="G209" s="99">
        <v>38</v>
      </c>
    </row>
    <row r="210" spans="1:7" x14ac:dyDescent="0.35">
      <c r="A210" s="100" t="s">
        <v>305</v>
      </c>
      <c r="B210" s="100" t="s">
        <v>199</v>
      </c>
      <c r="C210" s="100" t="s">
        <v>3465</v>
      </c>
      <c r="D210" s="100" t="s">
        <v>3466</v>
      </c>
      <c r="E210" s="100" t="s">
        <v>39</v>
      </c>
      <c r="F210" s="100">
        <v>999930860</v>
      </c>
      <c r="G210" s="99">
        <v>38</v>
      </c>
    </row>
    <row r="211" spans="1:7" x14ac:dyDescent="0.35">
      <c r="A211" s="100" t="s">
        <v>305</v>
      </c>
      <c r="B211" s="100" t="s">
        <v>199</v>
      </c>
      <c r="C211" s="100" t="s">
        <v>3463</v>
      </c>
      <c r="D211" s="100" t="s">
        <v>3464</v>
      </c>
      <c r="E211" s="100" t="s">
        <v>39</v>
      </c>
      <c r="F211" s="100">
        <v>999931299</v>
      </c>
      <c r="G211" s="99">
        <v>38</v>
      </c>
    </row>
    <row r="212" spans="1:7" x14ac:dyDescent="0.35">
      <c r="A212" s="100" t="s">
        <v>305</v>
      </c>
      <c r="B212" s="99" t="s">
        <v>199</v>
      </c>
      <c r="C212" s="99" t="s">
        <v>1717</v>
      </c>
      <c r="D212" s="99" t="s">
        <v>1718</v>
      </c>
      <c r="E212" s="100" t="s">
        <v>39</v>
      </c>
      <c r="F212" s="99">
        <v>999923717</v>
      </c>
      <c r="G212" s="99">
        <v>34</v>
      </c>
    </row>
    <row r="213" spans="1:7" x14ac:dyDescent="0.35">
      <c r="A213" s="100" t="s">
        <v>305</v>
      </c>
      <c r="B213" s="100" t="s">
        <v>199</v>
      </c>
      <c r="C213" s="100" t="s">
        <v>1815</v>
      </c>
      <c r="D213" s="100" t="s">
        <v>2497</v>
      </c>
      <c r="E213" s="100" t="s">
        <v>39</v>
      </c>
      <c r="F213" s="100">
        <v>999927308</v>
      </c>
      <c r="G213" s="99">
        <v>34</v>
      </c>
    </row>
    <row r="214" spans="1:7" x14ac:dyDescent="0.35">
      <c r="A214" s="100" t="s">
        <v>305</v>
      </c>
      <c r="B214" s="100" t="s">
        <v>199</v>
      </c>
      <c r="C214" s="100" t="s">
        <v>276</v>
      </c>
      <c r="D214" s="100" t="s">
        <v>2608</v>
      </c>
      <c r="E214" s="100" t="s">
        <v>39</v>
      </c>
      <c r="F214" s="100">
        <v>999927831</v>
      </c>
      <c r="G214" s="99">
        <v>34</v>
      </c>
    </row>
    <row r="215" spans="1:7" x14ac:dyDescent="0.35">
      <c r="A215" s="100" t="s">
        <v>305</v>
      </c>
      <c r="B215" s="100" t="s">
        <v>199</v>
      </c>
      <c r="C215" s="100" t="s">
        <v>3231</v>
      </c>
      <c r="D215" s="100" t="s">
        <v>3232</v>
      </c>
      <c r="E215" s="100" t="s">
        <v>39</v>
      </c>
      <c r="F215" s="100">
        <v>999931030</v>
      </c>
      <c r="G215" s="99">
        <v>34</v>
      </c>
    </row>
    <row r="216" spans="1:7" x14ac:dyDescent="0.35">
      <c r="A216" s="100" t="s">
        <v>305</v>
      </c>
      <c r="B216" s="100" t="s">
        <v>199</v>
      </c>
      <c r="C216" s="100" t="s">
        <v>375</v>
      </c>
      <c r="D216" s="100" t="s">
        <v>476</v>
      </c>
      <c r="E216" s="100" t="s">
        <v>39</v>
      </c>
      <c r="F216" s="100">
        <v>999924873</v>
      </c>
      <c r="G216" s="99">
        <v>28</v>
      </c>
    </row>
    <row r="217" spans="1:7" x14ac:dyDescent="0.35">
      <c r="A217" s="100" t="s">
        <v>305</v>
      </c>
      <c r="B217" s="100" t="s">
        <v>199</v>
      </c>
      <c r="C217" s="100" t="s">
        <v>1426</v>
      </c>
      <c r="D217" s="100" t="s">
        <v>2209</v>
      </c>
      <c r="E217" s="100" t="s">
        <v>39</v>
      </c>
      <c r="F217" s="100">
        <v>999926188</v>
      </c>
      <c r="G217" s="99">
        <v>28</v>
      </c>
    </row>
    <row r="218" spans="1:7" x14ac:dyDescent="0.35">
      <c r="A218" s="100" t="s">
        <v>305</v>
      </c>
      <c r="B218" s="100" t="s">
        <v>199</v>
      </c>
      <c r="C218" s="100" t="s">
        <v>1134</v>
      </c>
      <c r="D218" s="100" t="s">
        <v>3467</v>
      </c>
      <c r="E218" s="100" t="s">
        <v>39</v>
      </c>
      <c r="F218" s="100">
        <v>999928892</v>
      </c>
      <c r="G218" s="99">
        <v>28</v>
      </c>
    </row>
    <row r="219" spans="1:7" x14ac:dyDescent="0.35">
      <c r="A219" s="100" t="s">
        <v>305</v>
      </c>
      <c r="B219" s="99" t="s">
        <v>199</v>
      </c>
      <c r="C219" s="99" t="s">
        <v>2512</v>
      </c>
      <c r="D219" s="99" t="s">
        <v>2511</v>
      </c>
      <c r="E219" s="99" t="s">
        <v>39</v>
      </c>
      <c r="F219" s="99">
        <v>999927379</v>
      </c>
      <c r="G219" s="99">
        <v>26.25</v>
      </c>
    </row>
    <row r="220" spans="1:7" x14ac:dyDescent="0.35">
      <c r="A220" s="100" t="s">
        <v>305</v>
      </c>
      <c r="B220" s="100" t="s">
        <v>199</v>
      </c>
      <c r="C220" s="100" t="s">
        <v>1815</v>
      </c>
      <c r="D220" s="100" t="s">
        <v>2585</v>
      </c>
      <c r="E220" s="100" t="s">
        <v>39</v>
      </c>
      <c r="F220" s="100">
        <v>999927734</v>
      </c>
      <c r="G220" s="99">
        <v>22.5</v>
      </c>
    </row>
    <row r="221" spans="1:7" x14ac:dyDescent="0.35">
      <c r="A221" s="100" t="s">
        <v>305</v>
      </c>
      <c r="B221" s="99" t="s">
        <v>199</v>
      </c>
      <c r="C221" s="99" t="s">
        <v>2193</v>
      </c>
      <c r="D221" s="99" t="s">
        <v>2274</v>
      </c>
      <c r="E221" s="99" t="s">
        <v>39</v>
      </c>
      <c r="F221" s="99">
        <v>999926550</v>
      </c>
      <c r="G221" s="99">
        <v>19.75</v>
      </c>
    </row>
    <row r="222" spans="1:7" x14ac:dyDescent="0.35">
      <c r="A222" s="100" t="s">
        <v>305</v>
      </c>
      <c r="B222" s="100" t="s">
        <v>199</v>
      </c>
      <c r="C222" s="100" t="s">
        <v>209</v>
      </c>
      <c r="D222" s="100" t="s">
        <v>2813</v>
      </c>
      <c r="E222" s="100" t="s">
        <v>39</v>
      </c>
      <c r="F222" s="100">
        <v>999928731</v>
      </c>
      <c r="G222" s="99">
        <v>15</v>
      </c>
    </row>
    <row r="223" spans="1:7" x14ac:dyDescent="0.35">
      <c r="A223" s="100" t="s">
        <v>305</v>
      </c>
      <c r="B223" s="99" t="s">
        <v>45</v>
      </c>
      <c r="C223" s="99" t="s">
        <v>535</v>
      </c>
      <c r="D223" s="99" t="s">
        <v>2015</v>
      </c>
      <c r="E223" s="99" t="s">
        <v>39</v>
      </c>
      <c r="F223" s="99">
        <v>999925364</v>
      </c>
      <c r="G223" s="99">
        <v>209</v>
      </c>
    </row>
    <row r="224" spans="1:7" x14ac:dyDescent="0.35">
      <c r="A224" s="100" t="s">
        <v>305</v>
      </c>
      <c r="B224" s="99" t="s">
        <v>45</v>
      </c>
      <c r="C224" s="99" t="s">
        <v>1857</v>
      </c>
      <c r="D224" s="99" t="s">
        <v>1858</v>
      </c>
      <c r="E224" s="99" t="s">
        <v>39</v>
      </c>
      <c r="F224" s="99">
        <v>999924735</v>
      </c>
      <c r="G224" s="99">
        <v>192</v>
      </c>
    </row>
    <row r="225" spans="1:7" x14ac:dyDescent="0.35">
      <c r="A225" s="100" t="s">
        <v>305</v>
      </c>
      <c r="B225" s="100" t="s">
        <v>45</v>
      </c>
      <c r="C225" s="100" t="s">
        <v>873</v>
      </c>
      <c r="D225" s="100" t="s">
        <v>1177</v>
      </c>
      <c r="E225" s="100" t="s">
        <v>39</v>
      </c>
      <c r="F225" s="100">
        <v>999928007</v>
      </c>
      <c r="G225" s="99">
        <v>120</v>
      </c>
    </row>
    <row r="226" spans="1:7" x14ac:dyDescent="0.35">
      <c r="A226" s="100" t="s">
        <v>305</v>
      </c>
      <c r="B226" s="100" t="s">
        <v>45</v>
      </c>
      <c r="C226" s="100" t="s">
        <v>980</v>
      </c>
      <c r="D226" s="100" t="s">
        <v>1972</v>
      </c>
      <c r="E226" s="100" t="s">
        <v>39</v>
      </c>
      <c r="F226" s="100">
        <v>999925266</v>
      </c>
      <c r="G226" s="99">
        <v>120</v>
      </c>
    </row>
    <row r="227" spans="1:7" x14ac:dyDescent="0.35">
      <c r="A227" s="100" t="s">
        <v>305</v>
      </c>
      <c r="B227" s="100" t="s">
        <v>45</v>
      </c>
      <c r="C227" s="100" t="s">
        <v>356</v>
      </c>
      <c r="D227" s="100" t="s">
        <v>3537</v>
      </c>
      <c r="E227" s="100" t="s">
        <v>39</v>
      </c>
      <c r="F227" s="100">
        <v>999930916</v>
      </c>
      <c r="G227" s="99">
        <v>120</v>
      </c>
    </row>
    <row r="228" spans="1:7" x14ac:dyDescent="0.35">
      <c r="A228" s="100" t="s">
        <v>305</v>
      </c>
      <c r="B228" s="100" t="s">
        <v>45</v>
      </c>
      <c r="C228" s="100" t="s">
        <v>109</v>
      </c>
      <c r="D228" s="100" t="s">
        <v>3374</v>
      </c>
      <c r="E228" s="100" t="s">
        <v>39</v>
      </c>
      <c r="F228" s="100">
        <v>999930932</v>
      </c>
      <c r="G228" s="99">
        <v>120</v>
      </c>
    </row>
    <row r="229" spans="1:7" x14ac:dyDescent="0.35">
      <c r="A229" s="99" t="s">
        <v>305</v>
      </c>
      <c r="B229" s="99" t="s">
        <v>45</v>
      </c>
      <c r="C229" s="99" t="s">
        <v>2560</v>
      </c>
      <c r="D229" s="99" t="s">
        <v>2561</v>
      </c>
      <c r="E229" s="99" t="s">
        <v>39</v>
      </c>
      <c r="F229" s="99">
        <v>999927601</v>
      </c>
      <c r="G229" s="99">
        <v>96</v>
      </c>
    </row>
    <row r="230" spans="1:7" x14ac:dyDescent="0.35">
      <c r="A230" s="100" t="s">
        <v>305</v>
      </c>
      <c r="B230" s="99" t="s">
        <v>45</v>
      </c>
      <c r="C230" s="99" t="s">
        <v>1709</v>
      </c>
      <c r="D230" s="99" t="s">
        <v>2647</v>
      </c>
      <c r="E230" s="99" t="s">
        <v>39</v>
      </c>
      <c r="F230" s="99">
        <v>999927981</v>
      </c>
      <c r="G230" s="99">
        <v>90</v>
      </c>
    </row>
    <row r="231" spans="1:7" x14ac:dyDescent="0.35">
      <c r="A231" s="100" t="s">
        <v>305</v>
      </c>
      <c r="B231" s="100" t="s">
        <v>45</v>
      </c>
      <c r="C231" s="100" t="s">
        <v>1917</v>
      </c>
      <c r="D231" s="100" t="s">
        <v>3538</v>
      </c>
      <c r="E231" s="100" t="s">
        <v>39</v>
      </c>
      <c r="F231" s="100">
        <v>999931712</v>
      </c>
      <c r="G231" s="99">
        <v>90</v>
      </c>
    </row>
    <row r="232" spans="1:7" x14ac:dyDescent="0.35">
      <c r="A232" s="100" t="s">
        <v>305</v>
      </c>
      <c r="B232" s="103" t="s">
        <v>45</v>
      </c>
      <c r="C232" s="103" t="s">
        <v>172</v>
      </c>
      <c r="D232" s="103" t="s">
        <v>2652</v>
      </c>
      <c r="E232" s="103" t="s">
        <v>39</v>
      </c>
      <c r="F232" s="103">
        <v>999927995</v>
      </c>
      <c r="G232" s="99">
        <v>83.5</v>
      </c>
    </row>
    <row r="233" spans="1:7" x14ac:dyDescent="0.35">
      <c r="A233" s="102" t="s">
        <v>305</v>
      </c>
      <c r="B233" s="102" t="s">
        <v>45</v>
      </c>
      <c r="C233" s="102" t="s">
        <v>1339</v>
      </c>
      <c r="D233" s="102" t="s">
        <v>1893</v>
      </c>
      <c r="E233" s="102" t="s">
        <v>39</v>
      </c>
      <c r="F233" s="99">
        <v>999924859</v>
      </c>
      <c r="G233" s="99">
        <v>72</v>
      </c>
    </row>
    <row r="234" spans="1:7" x14ac:dyDescent="0.35">
      <c r="A234" s="100" t="s">
        <v>305</v>
      </c>
      <c r="B234" s="100" t="s">
        <v>45</v>
      </c>
      <c r="C234" s="100" t="s">
        <v>2547</v>
      </c>
      <c r="D234" s="100" t="s">
        <v>2548</v>
      </c>
      <c r="E234" s="100" t="s">
        <v>39</v>
      </c>
      <c r="F234" s="100">
        <v>999927509</v>
      </c>
      <c r="G234" s="99">
        <v>68</v>
      </c>
    </row>
    <row r="235" spans="1:7" x14ac:dyDescent="0.35">
      <c r="A235" s="100" t="s">
        <v>305</v>
      </c>
      <c r="B235" s="100" t="s">
        <v>45</v>
      </c>
      <c r="C235" s="100" t="s">
        <v>319</v>
      </c>
      <c r="D235" s="100" t="s">
        <v>2651</v>
      </c>
      <c r="E235" s="100" t="s">
        <v>39</v>
      </c>
      <c r="F235" s="100">
        <v>999927994</v>
      </c>
      <c r="G235" s="99">
        <v>68</v>
      </c>
    </row>
    <row r="236" spans="1:7" x14ac:dyDescent="0.35">
      <c r="A236" s="100" t="s">
        <v>305</v>
      </c>
      <c r="B236" s="100" t="s">
        <v>45</v>
      </c>
      <c r="C236" s="100" t="s">
        <v>1300</v>
      </c>
      <c r="D236" s="100" t="s">
        <v>3541</v>
      </c>
      <c r="E236" s="100" t="s">
        <v>39</v>
      </c>
      <c r="F236" s="100">
        <v>999919854</v>
      </c>
      <c r="G236" s="99">
        <v>68</v>
      </c>
    </row>
    <row r="237" spans="1:7" x14ac:dyDescent="0.35">
      <c r="A237" s="100" t="s">
        <v>305</v>
      </c>
      <c r="B237" s="100" t="s">
        <v>45</v>
      </c>
      <c r="C237" s="100" t="s">
        <v>3118</v>
      </c>
      <c r="D237" s="100" t="s">
        <v>3119</v>
      </c>
      <c r="E237" s="100" t="s">
        <v>39</v>
      </c>
      <c r="F237" s="100">
        <v>999928836</v>
      </c>
      <c r="G237" s="99">
        <v>68</v>
      </c>
    </row>
    <row r="238" spans="1:7" x14ac:dyDescent="0.35">
      <c r="A238" s="100" t="s">
        <v>305</v>
      </c>
      <c r="B238" s="100" t="s">
        <v>45</v>
      </c>
      <c r="C238" s="100" t="s">
        <v>451</v>
      </c>
      <c r="D238" s="100" t="s">
        <v>3412</v>
      </c>
      <c r="E238" s="100" t="s">
        <v>39</v>
      </c>
      <c r="F238" s="100">
        <v>999929900</v>
      </c>
      <c r="G238" s="99">
        <v>68</v>
      </c>
    </row>
    <row r="239" spans="1:7" x14ac:dyDescent="0.35">
      <c r="A239" s="100" t="s">
        <v>305</v>
      </c>
      <c r="B239" s="100" t="s">
        <v>45</v>
      </c>
      <c r="C239" s="100" t="s">
        <v>3120</v>
      </c>
      <c r="D239" s="100" t="s">
        <v>3121</v>
      </c>
      <c r="E239" s="100" t="s">
        <v>39</v>
      </c>
      <c r="F239" s="100">
        <v>999930513</v>
      </c>
      <c r="G239" s="99">
        <v>68</v>
      </c>
    </row>
    <row r="240" spans="1:7" x14ac:dyDescent="0.35">
      <c r="A240" s="100" t="s">
        <v>305</v>
      </c>
      <c r="B240" s="100" t="s">
        <v>45</v>
      </c>
      <c r="C240" s="100" t="s">
        <v>325</v>
      </c>
      <c r="D240" s="100" t="s">
        <v>101</v>
      </c>
      <c r="E240" s="100" t="s">
        <v>39</v>
      </c>
      <c r="F240" s="100">
        <v>999931060</v>
      </c>
      <c r="G240" s="99">
        <v>68</v>
      </c>
    </row>
    <row r="241" spans="1:7" x14ac:dyDescent="0.35">
      <c r="A241" s="100" t="s">
        <v>305</v>
      </c>
      <c r="B241" s="100" t="s">
        <v>45</v>
      </c>
      <c r="C241" s="100" t="s">
        <v>3539</v>
      </c>
      <c r="D241" s="100" t="s">
        <v>3540</v>
      </c>
      <c r="E241" s="100" t="s">
        <v>39</v>
      </c>
      <c r="F241" s="100">
        <v>999931567</v>
      </c>
      <c r="G241" s="99">
        <v>68</v>
      </c>
    </row>
    <row r="242" spans="1:7" x14ac:dyDescent="0.35">
      <c r="A242" s="100" t="s">
        <v>305</v>
      </c>
      <c r="B242" s="100" t="s">
        <v>45</v>
      </c>
      <c r="C242" s="100" t="s">
        <v>3542</v>
      </c>
      <c r="D242" s="100" t="s">
        <v>3543</v>
      </c>
      <c r="E242" s="100" t="s">
        <v>39</v>
      </c>
      <c r="F242" s="100">
        <v>999929433</v>
      </c>
      <c r="G242" s="99">
        <v>63</v>
      </c>
    </row>
    <row r="243" spans="1:7" x14ac:dyDescent="0.35">
      <c r="A243" s="100" t="s">
        <v>305</v>
      </c>
      <c r="B243" s="99" t="s">
        <v>45</v>
      </c>
      <c r="C243" s="99" t="s">
        <v>2701</v>
      </c>
      <c r="D243" s="99" t="s">
        <v>2702</v>
      </c>
      <c r="E243" s="99" t="s">
        <v>39</v>
      </c>
      <c r="F243" s="99">
        <v>999928169</v>
      </c>
      <c r="G243" s="99">
        <v>61</v>
      </c>
    </row>
    <row r="244" spans="1:7" x14ac:dyDescent="0.35">
      <c r="A244" s="99" t="s">
        <v>305</v>
      </c>
      <c r="B244" s="99" t="s">
        <v>45</v>
      </c>
      <c r="C244" s="99" t="s">
        <v>1872</v>
      </c>
      <c r="D244" s="99" t="s">
        <v>2637</v>
      </c>
      <c r="E244" s="99" t="s">
        <v>39</v>
      </c>
      <c r="F244" s="99">
        <v>999927950</v>
      </c>
      <c r="G244" s="99">
        <v>60</v>
      </c>
    </row>
    <row r="245" spans="1:7" x14ac:dyDescent="0.35">
      <c r="A245" s="100" t="s">
        <v>305</v>
      </c>
      <c r="B245" s="100" t="s">
        <v>45</v>
      </c>
      <c r="C245" s="100" t="s">
        <v>1857</v>
      </c>
      <c r="D245" s="100" t="s">
        <v>1014</v>
      </c>
      <c r="E245" s="100" t="s">
        <v>39</v>
      </c>
      <c r="F245" s="100">
        <v>999924217</v>
      </c>
      <c r="G245" s="99">
        <v>60</v>
      </c>
    </row>
    <row r="246" spans="1:7" x14ac:dyDescent="0.35">
      <c r="A246" s="100" t="s">
        <v>305</v>
      </c>
      <c r="B246" s="100" t="s">
        <v>45</v>
      </c>
      <c r="C246" s="100" t="s">
        <v>1406</v>
      </c>
      <c r="D246" s="100" t="s">
        <v>2912</v>
      </c>
      <c r="E246" s="100" t="s">
        <v>39</v>
      </c>
      <c r="F246" s="100">
        <v>999929664</v>
      </c>
      <c r="G246" s="99">
        <v>60</v>
      </c>
    </row>
    <row r="247" spans="1:7" x14ac:dyDescent="0.35">
      <c r="A247" s="100" t="s">
        <v>305</v>
      </c>
      <c r="B247" s="100" t="s">
        <v>45</v>
      </c>
      <c r="C247" s="100" t="s">
        <v>3209</v>
      </c>
      <c r="D247" s="100" t="s">
        <v>1271</v>
      </c>
      <c r="E247" s="100" t="s">
        <v>39</v>
      </c>
      <c r="F247" s="100">
        <v>999931176</v>
      </c>
      <c r="G247" s="99">
        <v>60</v>
      </c>
    </row>
    <row r="248" spans="1:7" x14ac:dyDescent="0.35">
      <c r="A248" s="100" t="s">
        <v>305</v>
      </c>
      <c r="B248" s="100" t="s">
        <v>45</v>
      </c>
      <c r="C248" s="100" t="s">
        <v>1857</v>
      </c>
      <c r="D248" s="100" t="s">
        <v>2471</v>
      </c>
      <c r="E248" s="100" t="s">
        <v>39</v>
      </c>
      <c r="F248" s="100">
        <v>999927234</v>
      </c>
      <c r="G248" s="99">
        <v>59.5</v>
      </c>
    </row>
    <row r="249" spans="1:7" x14ac:dyDescent="0.35">
      <c r="A249" s="99" t="s">
        <v>305</v>
      </c>
      <c r="B249" s="99" t="s">
        <v>45</v>
      </c>
      <c r="C249" s="99" t="s">
        <v>451</v>
      </c>
      <c r="D249" s="99" t="s">
        <v>1192</v>
      </c>
      <c r="E249" s="99" t="s">
        <v>39</v>
      </c>
      <c r="F249" s="99">
        <v>999919666</v>
      </c>
      <c r="G249" s="99">
        <v>51</v>
      </c>
    </row>
    <row r="250" spans="1:7" x14ac:dyDescent="0.35">
      <c r="A250" s="100" t="s">
        <v>305</v>
      </c>
      <c r="B250" s="99" t="s">
        <v>45</v>
      </c>
      <c r="C250" s="99" t="s">
        <v>1846</v>
      </c>
      <c r="D250" s="99" t="s">
        <v>458</v>
      </c>
      <c r="E250" s="99" t="s">
        <v>39</v>
      </c>
      <c r="F250" s="99">
        <v>999924646</v>
      </c>
      <c r="G250" s="99">
        <v>51</v>
      </c>
    </row>
    <row r="251" spans="1:7" x14ac:dyDescent="0.35">
      <c r="A251" s="100" t="s">
        <v>305</v>
      </c>
      <c r="B251" s="99" t="s">
        <v>45</v>
      </c>
      <c r="C251" s="99" t="s">
        <v>1866</v>
      </c>
      <c r="D251" s="99" t="s">
        <v>1865</v>
      </c>
      <c r="E251" s="99" t="s">
        <v>39</v>
      </c>
      <c r="F251" s="99">
        <v>999924773</v>
      </c>
      <c r="G251" s="99">
        <v>51</v>
      </c>
    </row>
    <row r="252" spans="1:7" x14ac:dyDescent="0.35">
      <c r="A252" s="99" t="s">
        <v>305</v>
      </c>
      <c r="B252" s="99" t="s">
        <v>45</v>
      </c>
      <c r="C252" s="99" t="s">
        <v>1898</v>
      </c>
      <c r="D252" s="99" t="s">
        <v>1899</v>
      </c>
      <c r="E252" s="99" t="s">
        <v>39</v>
      </c>
      <c r="F252" s="99">
        <v>999924892</v>
      </c>
      <c r="G252" s="99">
        <v>51</v>
      </c>
    </row>
    <row r="253" spans="1:7" x14ac:dyDescent="0.35">
      <c r="A253" s="100" t="s">
        <v>305</v>
      </c>
      <c r="B253" s="100" t="s">
        <v>45</v>
      </c>
      <c r="C253" s="107" t="s">
        <v>2060</v>
      </c>
      <c r="D253" s="107" t="s">
        <v>2061</v>
      </c>
      <c r="E253" s="101" t="s">
        <v>39</v>
      </c>
      <c r="F253" s="100">
        <v>999925597</v>
      </c>
      <c r="G253" s="99">
        <v>51</v>
      </c>
    </row>
    <row r="254" spans="1:7" x14ac:dyDescent="0.35">
      <c r="A254" s="99" t="s">
        <v>305</v>
      </c>
      <c r="B254" s="99" t="s">
        <v>45</v>
      </c>
      <c r="C254" s="99" t="s">
        <v>1015</v>
      </c>
      <c r="D254" s="99" t="s">
        <v>2614</v>
      </c>
      <c r="E254" s="99" t="s">
        <v>39</v>
      </c>
      <c r="F254" s="99">
        <v>999927875</v>
      </c>
      <c r="G254" s="99">
        <v>51</v>
      </c>
    </row>
    <row r="255" spans="1:7" x14ac:dyDescent="0.35">
      <c r="A255" s="100" t="s">
        <v>305</v>
      </c>
      <c r="B255" s="100" t="s">
        <v>45</v>
      </c>
      <c r="C255" s="100" t="s">
        <v>109</v>
      </c>
      <c r="D255" s="100" t="s">
        <v>1255</v>
      </c>
      <c r="E255" s="100" t="s">
        <v>39</v>
      </c>
      <c r="F255" s="100">
        <v>999928975</v>
      </c>
      <c r="G255" s="99">
        <v>51</v>
      </c>
    </row>
    <row r="256" spans="1:7" x14ac:dyDescent="0.35">
      <c r="A256" s="100" t="s">
        <v>305</v>
      </c>
      <c r="B256" s="100" t="s">
        <v>45</v>
      </c>
      <c r="C256" s="100" t="s">
        <v>203</v>
      </c>
      <c r="D256" s="100" t="s">
        <v>448</v>
      </c>
      <c r="E256" s="100" t="s">
        <v>39</v>
      </c>
      <c r="F256" s="100">
        <v>999929009</v>
      </c>
      <c r="G256" s="99">
        <v>51</v>
      </c>
    </row>
    <row r="257" spans="1:7" x14ac:dyDescent="0.35">
      <c r="A257" s="100" t="s">
        <v>305</v>
      </c>
      <c r="B257" s="100" t="s">
        <v>45</v>
      </c>
      <c r="C257" s="100" t="s">
        <v>3414</v>
      </c>
      <c r="D257" s="100" t="s">
        <v>3415</v>
      </c>
      <c r="E257" s="100" t="s">
        <v>39</v>
      </c>
      <c r="F257" s="100">
        <v>999929173</v>
      </c>
      <c r="G257" s="99">
        <v>51</v>
      </c>
    </row>
    <row r="258" spans="1:7" x14ac:dyDescent="0.35">
      <c r="A258" s="100" t="s">
        <v>305</v>
      </c>
      <c r="B258" s="100" t="s">
        <v>45</v>
      </c>
      <c r="C258" s="100" t="s">
        <v>2206</v>
      </c>
      <c r="D258" s="100" t="s">
        <v>3413</v>
      </c>
      <c r="E258" s="100" t="s">
        <v>39</v>
      </c>
      <c r="F258" s="100">
        <v>999929612</v>
      </c>
      <c r="G258" s="99">
        <v>51</v>
      </c>
    </row>
    <row r="259" spans="1:7" x14ac:dyDescent="0.35">
      <c r="A259" s="100" t="s">
        <v>305</v>
      </c>
      <c r="B259" s="102" t="s">
        <v>45</v>
      </c>
      <c r="C259" s="102" t="s">
        <v>2506</v>
      </c>
      <c r="D259" s="102" t="s">
        <v>837</v>
      </c>
      <c r="E259" s="102" t="s">
        <v>39</v>
      </c>
      <c r="F259" s="99">
        <v>999927351</v>
      </c>
      <c r="G259" s="99">
        <v>45</v>
      </c>
    </row>
    <row r="260" spans="1:7" x14ac:dyDescent="0.35">
      <c r="A260" s="100" t="s">
        <v>305</v>
      </c>
      <c r="B260" s="100" t="s">
        <v>45</v>
      </c>
      <c r="C260" s="100" t="s">
        <v>565</v>
      </c>
      <c r="D260" s="100" t="s">
        <v>3030</v>
      </c>
      <c r="E260" s="100" t="s">
        <v>39</v>
      </c>
      <c r="F260" s="100">
        <v>999925321</v>
      </c>
      <c r="G260" s="99">
        <v>45</v>
      </c>
    </row>
    <row r="261" spans="1:7" x14ac:dyDescent="0.35">
      <c r="A261" s="100" t="s">
        <v>305</v>
      </c>
      <c r="B261" s="100" t="s">
        <v>45</v>
      </c>
      <c r="C261" s="100" t="s">
        <v>1047</v>
      </c>
      <c r="D261" s="100" t="s">
        <v>3166</v>
      </c>
      <c r="E261" s="100" t="s">
        <v>39</v>
      </c>
      <c r="F261" s="100">
        <v>999928568</v>
      </c>
      <c r="G261" s="99">
        <v>45</v>
      </c>
    </row>
    <row r="262" spans="1:7" x14ac:dyDescent="0.35">
      <c r="A262" s="100" t="s">
        <v>305</v>
      </c>
      <c r="B262" s="100" t="s">
        <v>45</v>
      </c>
      <c r="C262" s="100" t="s">
        <v>2913</v>
      </c>
      <c r="D262" s="100" t="s">
        <v>2914</v>
      </c>
      <c r="E262" s="100" t="s">
        <v>39</v>
      </c>
      <c r="F262" s="100">
        <v>999929663</v>
      </c>
      <c r="G262" s="99">
        <v>45</v>
      </c>
    </row>
    <row r="263" spans="1:7" x14ac:dyDescent="0.35">
      <c r="A263" s="100" t="s">
        <v>305</v>
      </c>
      <c r="B263" s="100" t="s">
        <v>45</v>
      </c>
      <c r="C263" s="100" t="s">
        <v>3416</v>
      </c>
      <c r="D263" s="100" t="s">
        <v>3274</v>
      </c>
      <c r="E263" s="100" t="s">
        <v>39</v>
      </c>
      <c r="F263" s="100">
        <v>999931635</v>
      </c>
      <c r="G263" s="99">
        <v>38</v>
      </c>
    </row>
    <row r="264" spans="1:7" x14ac:dyDescent="0.35">
      <c r="A264" s="100" t="s">
        <v>305</v>
      </c>
      <c r="B264" s="100" t="s">
        <v>45</v>
      </c>
      <c r="C264" s="100" t="s">
        <v>1446</v>
      </c>
      <c r="D264" s="100" t="s">
        <v>1447</v>
      </c>
      <c r="E264" s="100" t="s">
        <v>39</v>
      </c>
      <c r="F264" s="100">
        <v>999921956</v>
      </c>
      <c r="G264" s="99">
        <v>36</v>
      </c>
    </row>
    <row r="265" spans="1:7" x14ac:dyDescent="0.35">
      <c r="A265" s="100" t="s">
        <v>305</v>
      </c>
      <c r="B265" s="106" t="s">
        <v>45</v>
      </c>
      <c r="C265" s="106" t="s">
        <v>2051</v>
      </c>
      <c r="D265" s="106" t="s">
        <v>164</v>
      </c>
      <c r="E265" s="106" t="s">
        <v>39</v>
      </c>
      <c r="F265" s="106">
        <v>999925531</v>
      </c>
      <c r="G265" s="99">
        <v>34</v>
      </c>
    </row>
    <row r="266" spans="1:7" x14ac:dyDescent="0.35">
      <c r="A266" s="100" t="s">
        <v>305</v>
      </c>
      <c r="B266" s="100" t="s">
        <v>45</v>
      </c>
      <c r="C266" s="100" t="s">
        <v>821</v>
      </c>
      <c r="D266" s="100" t="s">
        <v>2581</v>
      </c>
      <c r="E266" s="100" t="s">
        <v>39</v>
      </c>
      <c r="F266" s="100">
        <v>999927685</v>
      </c>
      <c r="G266" s="99">
        <v>34</v>
      </c>
    </row>
    <row r="267" spans="1:7" x14ac:dyDescent="0.35">
      <c r="A267" s="100" t="s">
        <v>305</v>
      </c>
      <c r="B267" s="100" t="s">
        <v>45</v>
      </c>
      <c r="C267" s="100" t="s">
        <v>2915</v>
      </c>
      <c r="D267" s="100" t="s">
        <v>2916</v>
      </c>
      <c r="E267" s="100" t="s">
        <v>39</v>
      </c>
      <c r="F267" s="100">
        <v>999930333</v>
      </c>
      <c r="G267" s="99">
        <v>34</v>
      </c>
    </row>
    <row r="268" spans="1:7" x14ac:dyDescent="0.35">
      <c r="A268" s="100" t="s">
        <v>305</v>
      </c>
      <c r="B268" s="100" t="s">
        <v>45</v>
      </c>
      <c r="C268" s="100" t="s">
        <v>2072</v>
      </c>
      <c r="D268" s="100" t="s">
        <v>2073</v>
      </c>
      <c r="E268" s="100" t="s">
        <v>39</v>
      </c>
      <c r="F268" s="100">
        <v>999925641</v>
      </c>
      <c r="G268" s="99">
        <v>31.5</v>
      </c>
    </row>
    <row r="269" spans="1:7" x14ac:dyDescent="0.35">
      <c r="A269" s="100" t="s">
        <v>305</v>
      </c>
      <c r="B269" s="100" t="s">
        <v>45</v>
      </c>
      <c r="C269" s="100" t="s">
        <v>1542</v>
      </c>
      <c r="D269" s="100" t="s">
        <v>1026</v>
      </c>
      <c r="E269" s="100" t="s">
        <v>39</v>
      </c>
      <c r="F269" s="100">
        <v>999929909</v>
      </c>
      <c r="G269" s="99">
        <v>30</v>
      </c>
    </row>
    <row r="270" spans="1:7" x14ac:dyDescent="0.35">
      <c r="A270" s="100" t="s">
        <v>305</v>
      </c>
      <c r="B270" s="100" t="s">
        <v>45</v>
      </c>
      <c r="C270" s="100" t="s">
        <v>138</v>
      </c>
      <c r="D270" s="100" t="s">
        <v>177</v>
      </c>
      <c r="E270" s="100" t="s">
        <v>39</v>
      </c>
      <c r="F270" s="100">
        <v>999930516</v>
      </c>
      <c r="G270" s="99">
        <v>30</v>
      </c>
    </row>
    <row r="271" spans="1:7" x14ac:dyDescent="0.35">
      <c r="A271" s="100" t="s">
        <v>305</v>
      </c>
      <c r="B271" s="100" t="s">
        <v>45</v>
      </c>
      <c r="C271" s="100" t="s">
        <v>2601</v>
      </c>
      <c r="D271" s="100" t="s">
        <v>2602</v>
      </c>
      <c r="E271" s="100" t="s">
        <v>39</v>
      </c>
      <c r="F271" s="100">
        <v>999927813</v>
      </c>
      <c r="G271" s="99">
        <v>27</v>
      </c>
    </row>
    <row r="272" spans="1:7" x14ac:dyDescent="0.35">
      <c r="A272" s="100" t="s">
        <v>305</v>
      </c>
      <c r="B272" s="102" t="s">
        <v>45</v>
      </c>
      <c r="C272" s="102" t="s">
        <v>325</v>
      </c>
      <c r="D272" s="102" t="s">
        <v>1893</v>
      </c>
      <c r="E272" s="102" t="s">
        <v>39</v>
      </c>
      <c r="F272" s="99">
        <v>999924857</v>
      </c>
      <c r="G272" s="99">
        <v>25.5</v>
      </c>
    </row>
    <row r="273" spans="1:7" x14ac:dyDescent="0.35">
      <c r="A273" s="100" t="s">
        <v>305</v>
      </c>
      <c r="B273" s="99" t="s">
        <v>45</v>
      </c>
      <c r="C273" s="99" t="s">
        <v>908</v>
      </c>
      <c r="D273" s="99" t="s">
        <v>1959</v>
      </c>
      <c r="E273" s="99" t="s">
        <v>39</v>
      </c>
      <c r="F273" s="99">
        <v>999925229</v>
      </c>
      <c r="G273" s="99">
        <v>25.5</v>
      </c>
    </row>
    <row r="274" spans="1:7" x14ac:dyDescent="0.35">
      <c r="A274" s="100" t="s">
        <v>305</v>
      </c>
      <c r="B274" s="99" t="s">
        <v>45</v>
      </c>
      <c r="C274" s="99" t="s">
        <v>1815</v>
      </c>
      <c r="D274" s="99" t="s">
        <v>1823</v>
      </c>
      <c r="E274" s="99" t="s">
        <v>39</v>
      </c>
      <c r="F274" s="99">
        <v>999924527</v>
      </c>
      <c r="G274" s="99">
        <v>22.5</v>
      </c>
    </row>
    <row r="275" spans="1:7" x14ac:dyDescent="0.35">
      <c r="A275" s="100" t="s">
        <v>305</v>
      </c>
      <c r="B275" s="100" t="s">
        <v>45</v>
      </c>
      <c r="C275" s="100" t="s">
        <v>1666</v>
      </c>
      <c r="D275" s="100" t="s">
        <v>1667</v>
      </c>
      <c r="E275" s="100" t="s">
        <v>39</v>
      </c>
      <c r="F275" s="100">
        <v>999923322</v>
      </c>
      <c r="G275" s="99">
        <v>19</v>
      </c>
    </row>
    <row r="276" spans="1:7" x14ac:dyDescent="0.35">
      <c r="A276" s="100" t="s">
        <v>305</v>
      </c>
      <c r="B276" s="99" t="s">
        <v>36</v>
      </c>
      <c r="C276" s="99" t="s">
        <v>724</v>
      </c>
      <c r="D276" s="99" t="s">
        <v>135</v>
      </c>
      <c r="E276" s="99" t="s">
        <v>54</v>
      </c>
      <c r="F276" s="99">
        <v>999916727</v>
      </c>
      <c r="G276" s="99">
        <v>614</v>
      </c>
    </row>
    <row r="277" spans="1:7" x14ac:dyDescent="0.35">
      <c r="A277" s="99" t="s">
        <v>305</v>
      </c>
      <c r="B277" s="99" t="s">
        <v>36</v>
      </c>
      <c r="C277" s="99" t="s">
        <v>2021</v>
      </c>
      <c r="D277" s="99" t="s">
        <v>278</v>
      </c>
      <c r="E277" s="99" t="s">
        <v>54</v>
      </c>
      <c r="F277" s="99">
        <v>999925390</v>
      </c>
      <c r="G277" s="99">
        <v>468</v>
      </c>
    </row>
    <row r="278" spans="1:7" x14ac:dyDescent="0.35">
      <c r="A278" s="99" t="s">
        <v>305</v>
      </c>
      <c r="B278" s="99" t="s">
        <v>36</v>
      </c>
      <c r="C278" s="99" t="s">
        <v>2024</v>
      </c>
      <c r="D278" s="99" t="s">
        <v>101</v>
      </c>
      <c r="E278" s="99" t="s">
        <v>54</v>
      </c>
      <c r="F278" s="99">
        <v>999925403</v>
      </c>
      <c r="G278" s="99">
        <v>393</v>
      </c>
    </row>
    <row r="279" spans="1:7" x14ac:dyDescent="0.35">
      <c r="A279" s="102" t="s">
        <v>305</v>
      </c>
      <c r="B279" s="102" t="s">
        <v>36</v>
      </c>
      <c r="C279" s="102" t="s">
        <v>1076</v>
      </c>
      <c r="D279" s="102" t="s">
        <v>177</v>
      </c>
      <c r="E279" s="102" t="s">
        <v>54</v>
      </c>
      <c r="F279" s="99">
        <v>999927821</v>
      </c>
      <c r="G279" s="99">
        <v>339.2</v>
      </c>
    </row>
    <row r="280" spans="1:7" x14ac:dyDescent="0.35">
      <c r="A280" s="100" t="s">
        <v>305</v>
      </c>
      <c r="B280" s="102" t="s">
        <v>36</v>
      </c>
      <c r="C280" s="102" t="s">
        <v>1022</v>
      </c>
      <c r="D280" s="102" t="s">
        <v>1023</v>
      </c>
      <c r="E280" s="102" t="s">
        <v>54</v>
      </c>
      <c r="F280" s="99">
        <v>999918249</v>
      </c>
      <c r="G280" s="99">
        <v>301</v>
      </c>
    </row>
    <row r="281" spans="1:7" x14ac:dyDescent="0.35">
      <c r="A281" s="99" t="s">
        <v>305</v>
      </c>
      <c r="B281" s="99" t="s">
        <v>36</v>
      </c>
      <c r="C281" s="99" t="s">
        <v>1795</v>
      </c>
      <c r="D281" s="99" t="s">
        <v>118</v>
      </c>
      <c r="E281" s="99" t="s">
        <v>54</v>
      </c>
      <c r="F281" s="99">
        <v>999924352</v>
      </c>
      <c r="G281" s="99">
        <v>245</v>
      </c>
    </row>
    <row r="282" spans="1:7" x14ac:dyDescent="0.35">
      <c r="A282" s="100" t="s">
        <v>305</v>
      </c>
      <c r="B282" s="99" t="s">
        <v>36</v>
      </c>
      <c r="C282" s="99" t="s">
        <v>1801</v>
      </c>
      <c r="D282" s="99" t="s">
        <v>1723</v>
      </c>
      <c r="E282" s="99" t="s">
        <v>54</v>
      </c>
      <c r="F282" s="99">
        <v>999924373</v>
      </c>
      <c r="G282" s="99">
        <v>235.5</v>
      </c>
    </row>
    <row r="283" spans="1:7" x14ac:dyDescent="0.35">
      <c r="A283" s="100" t="s">
        <v>305</v>
      </c>
      <c r="B283" s="99" t="s">
        <v>36</v>
      </c>
      <c r="C283" s="99" t="s">
        <v>1984</v>
      </c>
      <c r="D283" s="99" t="s">
        <v>1985</v>
      </c>
      <c r="E283" s="99" t="s">
        <v>54</v>
      </c>
      <c r="F283" s="99">
        <v>999925299</v>
      </c>
      <c r="G283" s="99">
        <v>235</v>
      </c>
    </row>
    <row r="284" spans="1:7" x14ac:dyDescent="0.35">
      <c r="A284" s="100" t="s">
        <v>305</v>
      </c>
      <c r="B284" s="99" t="s">
        <v>36</v>
      </c>
      <c r="C284" s="99" t="s">
        <v>783</v>
      </c>
      <c r="D284" s="99" t="s">
        <v>784</v>
      </c>
      <c r="E284" s="99" t="s">
        <v>54</v>
      </c>
      <c r="F284" s="99">
        <v>999914109</v>
      </c>
      <c r="G284" s="99">
        <v>234</v>
      </c>
    </row>
    <row r="285" spans="1:7" x14ac:dyDescent="0.35">
      <c r="A285" s="100" t="s">
        <v>305</v>
      </c>
      <c r="B285" s="100" t="s">
        <v>36</v>
      </c>
      <c r="C285" s="100" t="s">
        <v>911</v>
      </c>
      <c r="D285" s="100" t="s">
        <v>88</v>
      </c>
      <c r="E285" s="100" t="s">
        <v>54</v>
      </c>
      <c r="F285" s="99">
        <v>999916871</v>
      </c>
      <c r="G285" s="99">
        <v>206</v>
      </c>
    </row>
    <row r="286" spans="1:7" x14ac:dyDescent="0.35">
      <c r="A286" s="99" t="s">
        <v>305</v>
      </c>
      <c r="B286" s="99" t="s">
        <v>36</v>
      </c>
      <c r="C286" s="99" t="s">
        <v>1986</v>
      </c>
      <c r="D286" s="99" t="s">
        <v>115</v>
      </c>
      <c r="E286" s="99" t="s">
        <v>54</v>
      </c>
      <c r="F286" s="99">
        <v>999925300</v>
      </c>
      <c r="G286" s="99">
        <v>194</v>
      </c>
    </row>
    <row r="287" spans="1:7" x14ac:dyDescent="0.35">
      <c r="A287" s="102" t="s">
        <v>305</v>
      </c>
      <c r="B287" s="102" t="s">
        <v>36</v>
      </c>
      <c r="C287" s="102" t="s">
        <v>1964</v>
      </c>
      <c r="D287" s="102" t="s">
        <v>1965</v>
      </c>
      <c r="E287" s="102" t="s">
        <v>54</v>
      </c>
      <c r="F287" s="99">
        <v>999925241</v>
      </c>
      <c r="G287" s="99">
        <v>187</v>
      </c>
    </row>
    <row r="288" spans="1:7" x14ac:dyDescent="0.35">
      <c r="A288" s="100" t="s">
        <v>305</v>
      </c>
      <c r="B288" s="99" t="s">
        <v>36</v>
      </c>
      <c r="C288" s="99" t="s">
        <v>1275</v>
      </c>
      <c r="D288" s="99" t="s">
        <v>94</v>
      </c>
      <c r="E288" s="99" t="s">
        <v>54</v>
      </c>
      <c r="F288" s="99">
        <v>999920832</v>
      </c>
      <c r="G288" s="99">
        <v>184</v>
      </c>
    </row>
    <row r="289" spans="1:7" x14ac:dyDescent="0.35">
      <c r="A289" s="100" t="s">
        <v>305</v>
      </c>
      <c r="B289" s="99" t="s">
        <v>36</v>
      </c>
      <c r="C289" s="99" t="s">
        <v>1856</v>
      </c>
      <c r="D289" s="99" t="s">
        <v>774</v>
      </c>
      <c r="E289" s="99" t="s">
        <v>54</v>
      </c>
      <c r="F289" s="99">
        <v>999924712</v>
      </c>
      <c r="G289" s="99">
        <v>169</v>
      </c>
    </row>
    <row r="290" spans="1:7" x14ac:dyDescent="0.35">
      <c r="A290" s="100" t="s">
        <v>305</v>
      </c>
      <c r="B290" s="99" t="s">
        <v>36</v>
      </c>
      <c r="C290" s="100" t="s">
        <v>626</v>
      </c>
      <c r="D290" s="100" t="s">
        <v>2874</v>
      </c>
      <c r="E290" s="100" t="s">
        <v>54</v>
      </c>
      <c r="F290" s="100">
        <v>999928914</v>
      </c>
      <c r="G290" s="99">
        <v>150</v>
      </c>
    </row>
    <row r="291" spans="1:7" x14ac:dyDescent="0.35">
      <c r="A291" s="100" t="s">
        <v>305</v>
      </c>
      <c r="B291" s="100" t="s">
        <v>36</v>
      </c>
      <c r="C291" s="100" t="s">
        <v>1818</v>
      </c>
      <c r="D291" s="100" t="s">
        <v>1819</v>
      </c>
      <c r="E291" s="100" t="s">
        <v>54</v>
      </c>
      <c r="F291" s="100">
        <v>999924468</v>
      </c>
      <c r="G291" s="99">
        <v>133.80000000000001</v>
      </c>
    </row>
    <row r="292" spans="1:7" x14ac:dyDescent="0.35">
      <c r="A292" s="100" t="s">
        <v>305</v>
      </c>
      <c r="B292" s="99" t="s">
        <v>36</v>
      </c>
      <c r="C292" s="99" t="s">
        <v>1354</v>
      </c>
      <c r="D292" s="99" t="s">
        <v>1355</v>
      </c>
      <c r="E292" s="99" t="s">
        <v>54</v>
      </c>
      <c r="F292" s="99">
        <v>999921423</v>
      </c>
      <c r="G292" s="99">
        <v>128</v>
      </c>
    </row>
    <row r="293" spans="1:7" x14ac:dyDescent="0.35">
      <c r="A293" s="100" t="s">
        <v>305</v>
      </c>
      <c r="B293" s="100" t="s">
        <v>36</v>
      </c>
      <c r="C293" s="100" t="s">
        <v>790</v>
      </c>
      <c r="D293" s="100" t="s">
        <v>1222</v>
      </c>
      <c r="E293" s="100" t="s">
        <v>54</v>
      </c>
      <c r="F293" s="100">
        <v>999920002</v>
      </c>
      <c r="G293" s="99">
        <v>126</v>
      </c>
    </row>
    <row r="294" spans="1:7" x14ac:dyDescent="0.35">
      <c r="A294" s="100" t="s">
        <v>305</v>
      </c>
      <c r="B294" s="99" t="s">
        <v>36</v>
      </c>
      <c r="C294" s="99" t="s">
        <v>1968</v>
      </c>
      <c r="D294" s="99" t="s">
        <v>293</v>
      </c>
      <c r="E294" s="99" t="s">
        <v>54</v>
      </c>
      <c r="F294" s="99">
        <v>999925262</v>
      </c>
      <c r="G294" s="99">
        <v>116.12</v>
      </c>
    </row>
    <row r="295" spans="1:7" x14ac:dyDescent="0.35">
      <c r="A295" s="99" t="s">
        <v>305</v>
      </c>
      <c r="B295" s="99" t="s">
        <v>36</v>
      </c>
      <c r="C295" s="99" t="s">
        <v>452</v>
      </c>
      <c r="D295" s="99" t="s">
        <v>68</v>
      </c>
      <c r="E295" s="99" t="s">
        <v>54</v>
      </c>
      <c r="F295" s="99">
        <v>999924948</v>
      </c>
      <c r="G295" s="99">
        <v>116</v>
      </c>
    </row>
    <row r="296" spans="1:7" x14ac:dyDescent="0.35">
      <c r="A296" s="100" t="s">
        <v>305</v>
      </c>
      <c r="B296" s="99" t="s">
        <v>36</v>
      </c>
      <c r="C296" s="99" t="s">
        <v>1834</v>
      </c>
      <c r="D296" s="99" t="s">
        <v>1835</v>
      </c>
      <c r="E296" s="99" t="s">
        <v>54</v>
      </c>
      <c r="F296" s="99">
        <v>999924588</v>
      </c>
      <c r="G296" s="99">
        <v>116</v>
      </c>
    </row>
    <row r="297" spans="1:7" x14ac:dyDescent="0.35">
      <c r="A297" s="102" t="s">
        <v>305</v>
      </c>
      <c r="B297" s="102" t="s">
        <v>36</v>
      </c>
      <c r="C297" s="102" t="s">
        <v>2077</v>
      </c>
      <c r="D297" s="102" t="s">
        <v>2076</v>
      </c>
      <c r="E297" s="102" t="s">
        <v>54</v>
      </c>
      <c r="F297" s="99">
        <v>999925651</v>
      </c>
      <c r="G297" s="99">
        <v>106</v>
      </c>
    </row>
    <row r="298" spans="1:7" x14ac:dyDescent="0.35">
      <c r="A298" s="100" t="s">
        <v>305</v>
      </c>
      <c r="B298" s="100" t="s">
        <v>36</v>
      </c>
      <c r="C298" s="100" t="s">
        <v>1539</v>
      </c>
      <c r="D298" s="100" t="s">
        <v>1540</v>
      </c>
      <c r="E298" s="100" t="s">
        <v>54</v>
      </c>
      <c r="F298" s="100">
        <v>999922542</v>
      </c>
      <c r="G298" s="99">
        <v>102</v>
      </c>
    </row>
    <row r="299" spans="1:7" x14ac:dyDescent="0.35">
      <c r="A299" s="100" t="s">
        <v>305</v>
      </c>
      <c r="B299" s="100" t="s">
        <v>36</v>
      </c>
      <c r="C299" s="100" t="s">
        <v>737</v>
      </c>
      <c r="D299" s="100" t="s">
        <v>108</v>
      </c>
      <c r="E299" s="100" t="s">
        <v>54</v>
      </c>
      <c r="F299" s="100">
        <v>999928266</v>
      </c>
      <c r="G299" s="99">
        <v>101.2</v>
      </c>
    </row>
    <row r="300" spans="1:7" x14ac:dyDescent="0.35">
      <c r="A300" s="99" t="s">
        <v>305</v>
      </c>
      <c r="B300" s="99" t="s">
        <v>36</v>
      </c>
      <c r="C300" s="99" t="s">
        <v>2404</v>
      </c>
      <c r="D300" s="99" t="s">
        <v>124</v>
      </c>
      <c r="E300" s="99" t="s">
        <v>54</v>
      </c>
      <c r="F300" s="99">
        <v>999926986</v>
      </c>
      <c r="G300" s="99">
        <v>92</v>
      </c>
    </row>
    <row r="301" spans="1:7" x14ac:dyDescent="0.35">
      <c r="A301" s="100" t="s">
        <v>305</v>
      </c>
      <c r="B301" s="102" t="s">
        <v>36</v>
      </c>
      <c r="C301" s="102" t="s">
        <v>2482</v>
      </c>
      <c r="D301" s="102" t="s">
        <v>2481</v>
      </c>
      <c r="E301" s="102" t="s">
        <v>54</v>
      </c>
      <c r="F301" s="99">
        <v>999927285</v>
      </c>
      <c r="G301" s="99">
        <v>91</v>
      </c>
    </row>
    <row r="302" spans="1:7" x14ac:dyDescent="0.35">
      <c r="A302" s="100" t="s">
        <v>305</v>
      </c>
      <c r="B302" s="100" t="s">
        <v>36</v>
      </c>
      <c r="C302" s="100" t="s">
        <v>1788</v>
      </c>
      <c r="D302" s="100" t="s">
        <v>3373</v>
      </c>
      <c r="E302" s="100" t="s">
        <v>54</v>
      </c>
      <c r="F302" s="100">
        <v>999924313</v>
      </c>
      <c r="G302" s="99">
        <v>90</v>
      </c>
    </row>
    <row r="303" spans="1:7" x14ac:dyDescent="0.35">
      <c r="A303" s="100" t="s">
        <v>305</v>
      </c>
      <c r="B303" s="100" t="s">
        <v>36</v>
      </c>
      <c r="C303" s="100" t="s">
        <v>1554</v>
      </c>
      <c r="D303" s="100" t="s">
        <v>1997</v>
      </c>
      <c r="E303" s="100" t="s">
        <v>54</v>
      </c>
      <c r="F303" s="100">
        <v>999925325</v>
      </c>
      <c r="G303" s="99">
        <v>88.4</v>
      </c>
    </row>
    <row r="304" spans="1:7" x14ac:dyDescent="0.35">
      <c r="A304" s="100" t="s">
        <v>305</v>
      </c>
      <c r="B304" s="99" t="s">
        <v>36</v>
      </c>
      <c r="C304" s="99" t="s">
        <v>413</v>
      </c>
      <c r="D304" s="99" t="s">
        <v>2008</v>
      </c>
      <c r="E304" s="99" t="s">
        <v>54</v>
      </c>
      <c r="F304" s="99">
        <v>999925353</v>
      </c>
      <c r="G304" s="99">
        <v>86.25</v>
      </c>
    </row>
    <row r="305" spans="1:7" x14ac:dyDescent="0.35">
      <c r="A305" s="100" t="s">
        <v>305</v>
      </c>
      <c r="B305" s="99" t="s">
        <v>36</v>
      </c>
      <c r="C305" s="99" t="s">
        <v>1567</v>
      </c>
      <c r="D305" s="99" t="s">
        <v>1568</v>
      </c>
      <c r="E305" s="99" t="s">
        <v>54</v>
      </c>
      <c r="F305" s="99">
        <v>999922729</v>
      </c>
      <c r="G305" s="99">
        <v>75</v>
      </c>
    </row>
    <row r="306" spans="1:7" x14ac:dyDescent="0.35">
      <c r="A306" s="100" t="s">
        <v>305</v>
      </c>
      <c r="B306" s="100" t="s">
        <v>36</v>
      </c>
      <c r="C306" s="100" t="s">
        <v>219</v>
      </c>
      <c r="D306" s="100" t="s">
        <v>1516</v>
      </c>
      <c r="E306" s="100" t="s">
        <v>54</v>
      </c>
      <c r="F306" s="100">
        <v>999922443</v>
      </c>
      <c r="G306" s="99">
        <v>68</v>
      </c>
    </row>
    <row r="307" spans="1:7" x14ac:dyDescent="0.35">
      <c r="A307" s="100" t="s">
        <v>305</v>
      </c>
      <c r="B307" s="100" t="s">
        <v>36</v>
      </c>
      <c r="C307" s="100" t="s">
        <v>89</v>
      </c>
      <c r="D307" s="100" t="s">
        <v>90</v>
      </c>
      <c r="E307" s="100" t="s">
        <v>54</v>
      </c>
      <c r="F307" s="100">
        <v>999931528</v>
      </c>
      <c r="G307" s="99">
        <v>68</v>
      </c>
    </row>
    <row r="308" spans="1:7" x14ac:dyDescent="0.35">
      <c r="A308" s="100" t="s">
        <v>305</v>
      </c>
      <c r="B308" s="100" t="s">
        <v>36</v>
      </c>
      <c r="C308" s="100" t="s">
        <v>3572</v>
      </c>
      <c r="D308" s="100" t="s">
        <v>3573</v>
      </c>
      <c r="E308" s="100" t="s">
        <v>54</v>
      </c>
      <c r="F308" s="100">
        <v>999931715</v>
      </c>
      <c r="G308" s="99">
        <v>63</v>
      </c>
    </row>
    <row r="309" spans="1:7" x14ac:dyDescent="0.35">
      <c r="A309" s="100" t="s">
        <v>305</v>
      </c>
      <c r="B309" s="100" t="s">
        <v>36</v>
      </c>
      <c r="C309" s="100" t="s">
        <v>1498</v>
      </c>
      <c r="D309" s="100" t="s">
        <v>101</v>
      </c>
      <c r="E309" s="100" t="s">
        <v>54</v>
      </c>
      <c r="F309" s="100">
        <v>999922333</v>
      </c>
      <c r="G309" s="99">
        <v>58</v>
      </c>
    </row>
    <row r="310" spans="1:7" x14ac:dyDescent="0.35">
      <c r="A310" s="100" t="s">
        <v>305</v>
      </c>
      <c r="B310" s="100" t="s">
        <v>36</v>
      </c>
      <c r="C310" s="100" t="s">
        <v>1076</v>
      </c>
      <c r="D310" s="100" t="s">
        <v>376</v>
      </c>
      <c r="E310" s="100" t="s">
        <v>54</v>
      </c>
      <c r="F310" s="100">
        <v>999929033</v>
      </c>
      <c r="G310" s="99">
        <v>58</v>
      </c>
    </row>
    <row r="311" spans="1:7" x14ac:dyDescent="0.35">
      <c r="A311" s="102" t="s">
        <v>305</v>
      </c>
      <c r="B311" s="102" t="s">
        <v>36</v>
      </c>
      <c r="C311" s="102" t="s">
        <v>2530</v>
      </c>
      <c r="D311" s="102" t="s">
        <v>130</v>
      </c>
      <c r="E311" s="102" t="s">
        <v>54</v>
      </c>
      <c r="F311" s="99">
        <v>999927453</v>
      </c>
      <c r="G311" s="99">
        <v>54</v>
      </c>
    </row>
    <row r="312" spans="1:7" x14ac:dyDescent="0.35">
      <c r="A312" s="100" t="s">
        <v>305</v>
      </c>
      <c r="B312" s="100" t="s">
        <v>36</v>
      </c>
      <c r="C312" s="100" t="s">
        <v>2034</v>
      </c>
      <c r="D312" s="100" t="s">
        <v>135</v>
      </c>
      <c r="E312" s="100" t="s">
        <v>54</v>
      </c>
      <c r="F312" s="100">
        <v>999928126</v>
      </c>
      <c r="G312" s="99">
        <v>51.5</v>
      </c>
    </row>
    <row r="313" spans="1:7" x14ac:dyDescent="0.35">
      <c r="A313" s="100" t="s">
        <v>305</v>
      </c>
      <c r="B313" s="100" t="s">
        <v>36</v>
      </c>
      <c r="C313" s="100" t="s">
        <v>459</v>
      </c>
      <c r="D313" s="100" t="s">
        <v>2319</v>
      </c>
      <c r="E313" s="100" t="s">
        <v>54</v>
      </c>
      <c r="F313" s="100">
        <v>999926731</v>
      </c>
      <c r="G313" s="99">
        <v>51</v>
      </c>
    </row>
    <row r="314" spans="1:7" x14ac:dyDescent="0.35">
      <c r="A314" s="100" t="s">
        <v>305</v>
      </c>
      <c r="B314" s="99" t="s">
        <v>36</v>
      </c>
      <c r="C314" s="99" t="s">
        <v>1266</v>
      </c>
      <c r="D314" s="99" t="s">
        <v>1267</v>
      </c>
      <c r="E314" s="99" t="s">
        <v>54</v>
      </c>
      <c r="F314" s="99">
        <v>999920598</v>
      </c>
      <c r="G314" s="99">
        <v>45</v>
      </c>
    </row>
    <row r="315" spans="1:7" x14ac:dyDescent="0.35">
      <c r="A315" s="100" t="s">
        <v>305</v>
      </c>
      <c r="B315" s="100" t="s">
        <v>36</v>
      </c>
      <c r="C315" s="100" t="s">
        <v>737</v>
      </c>
      <c r="D315" s="100" t="s">
        <v>47</v>
      </c>
      <c r="E315" s="100" t="s">
        <v>54</v>
      </c>
      <c r="F315" s="100">
        <v>999920457</v>
      </c>
      <c r="G315" s="99">
        <v>38</v>
      </c>
    </row>
    <row r="316" spans="1:7" x14ac:dyDescent="0.35">
      <c r="A316" s="100" t="s">
        <v>305</v>
      </c>
      <c r="B316" s="100" t="s">
        <v>36</v>
      </c>
      <c r="C316" s="100" t="s">
        <v>1338</v>
      </c>
      <c r="D316" s="100" t="s">
        <v>2987</v>
      </c>
      <c r="E316" s="100" t="s">
        <v>54</v>
      </c>
      <c r="F316" s="100">
        <v>999921303</v>
      </c>
      <c r="G316" s="99">
        <v>38</v>
      </c>
    </row>
    <row r="317" spans="1:7" x14ac:dyDescent="0.35">
      <c r="A317" s="100" t="s">
        <v>305</v>
      </c>
      <c r="B317" s="100" t="s">
        <v>36</v>
      </c>
      <c r="C317" s="100" t="s">
        <v>1417</v>
      </c>
      <c r="D317" s="100" t="s">
        <v>755</v>
      </c>
      <c r="E317" s="100" t="s">
        <v>54</v>
      </c>
      <c r="F317" s="100">
        <v>999926298</v>
      </c>
      <c r="G317" s="99">
        <v>38</v>
      </c>
    </row>
    <row r="318" spans="1:7" x14ac:dyDescent="0.35">
      <c r="A318" s="100" t="s">
        <v>305</v>
      </c>
      <c r="B318" s="100" t="s">
        <v>36</v>
      </c>
      <c r="C318" s="100" t="s">
        <v>3375</v>
      </c>
      <c r="D318" s="100" t="s">
        <v>283</v>
      </c>
      <c r="E318" s="100" t="s">
        <v>54</v>
      </c>
      <c r="F318" s="100">
        <v>999929059</v>
      </c>
      <c r="G318" s="99">
        <v>38</v>
      </c>
    </row>
    <row r="319" spans="1:7" x14ac:dyDescent="0.35">
      <c r="A319" s="100" t="s">
        <v>305</v>
      </c>
      <c r="B319" s="100" t="s">
        <v>36</v>
      </c>
      <c r="C319" s="100" t="s">
        <v>1587</v>
      </c>
      <c r="D319" s="100" t="s">
        <v>3376</v>
      </c>
      <c r="E319" s="100" t="s">
        <v>54</v>
      </c>
      <c r="F319" s="100">
        <v>999929323</v>
      </c>
      <c r="G319" s="99">
        <v>38</v>
      </c>
    </row>
    <row r="320" spans="1:7" x14ac:dyDescent="0.35">
      <c r="A320" s="100" t="s">
        <v>305</v>
      </c>
      <c r="B320" s="100" t="s">
        <v>36</v>
      </c>
      <c r="C320" s="100" t="s">
        <v>3196</v>
      </c>
      <c r="D320" s="100" t="s">
        <v>3082</v>
      </c>
      <c r="E320" s="100" t="s">
        <v>54</v>
      </c>
      <c r="F320" s="100">
        <v>999929037</v>
      </c>
      <c r="G320" s="99">
        <v>34</v>
      </c>
    </row>
    <row r="321" spans="1:7" x14ac:dyDescent="0.35">
      <c r="A321" s="100" t="s">
        <v>305</v>
      </c>
      <c r="B321" s="100" t="s">
        <v>36</v>
      </c>
      <c r="C321" s="100" t="s">
        <v>342</v>
      </c>
      <c r="D321" s="100" t="s">
        <v>2640</v>
      </c>
      <c r="E321" s="100" t="s">
        <v>54</v>
      </c>
      <c r="F321" s="100">
        <v>999927955</v>
      </c>
      <c r="G321" s="99">
        <v>30</v>
      </c>
    </row>
    <row r="322" spans="1:7" x14ac:dyDescent="0.35">
      <c r="A322" s="100" t="s">
        <v>305</v>
      </c>
      <c r="B322" s="99" t="s">
        <v>36</v>
      </c>
      <c r="C322" s="99" t="s">
        <v>484</v>
      </c>
      <c r="D322" s="99" t="s">
        <v>991</v>
      </c>
      <c r="E322" s="99" t="s">
        <v>54</v>
      </c>
      <c r="F322" s="99">
        <v>999918558</v>
      </c>
      <c r="G322" s="99">
        <v>28.95</v>
      </c>
    </row>
    <row r="323" spans="1:7" x14ac:dyDescent="0.35">
      <c r="A323" s="100" t="s">
        <v>305</v>
      </c>
      <c r="B323" s="99" t="s">
        <v>36</v>
      </c>
      <c r="C323" s="99" t="s">
        <v>1003</v>
      </c>
      <c r="D323" s="99" t="s">
        <v>1004</v>
      </c>
      <c r="E323" s="99" t="s">
        <v>54</v>
      </c>
      <c r="F323" s="99">
        <v>999918088</v>
      </c>
      <c r="G323" s="99">
        <v>28</v>
      </c>
    </row>
    <row r="324" spans="1:7" x14ac:dyDescent="0.35">
      <c r="A324" s="100" t="s">
        <v>305</v>
      </c>
      <c r="B324" s="100" t="s">
        <v>36</v>
      </c>
      <c r="C324" s="100" t="s">
        <v>995</v>
      </c>
      <c r="D324" s="100" t="s">
        <v>996</v>
      </c>
      <c r="E324" s="100" t="s">
        <v>54</v>
      </c>
      <c r="F324" s="100">
        <v>999918049</v>
      </c>
      <c r="G324" s="99">
        <v>15</v>
      </c>
    </row>
    <row r="325" spans="1:7" x14ac:dyDescent="0.35">
      <c r="A325" s="100" t="s">
        <v>305</v>
      </c>
      <c r="B325" s="100" t="s">
        <v>217</v>
      </c>
      <c r="C325" s="100" t="s">
        <v>2810</v>
      </c>
      <c r="D325" s="100" t="s">
        <v>3105</v>
      </c>
      <c r="E325" s="100" t="s">
        <v>54</v>
      </c>
      <c r="F325" s="100">
        <v>999928685</v>
      </c>
      <c r="G325" s="99" t="e">
        <v>#REF!</v>
      </c>
    </row>
    <row r="326" spans="1:7" x14ac:dyDescent="0.35">
      <c r="A326" s="100" t="s">
        <v>305</v>
      </c>
      <c r="B326" s="99" t="s">
        <v>217</v>
      </c>
      <c r="C326" s="100" t="s">
        <v>1771</v>
      </c>
      <c r="D326" s="100" t="s">
        <v>1772</v>
      </c>
      <c r="E326" s="100" t="s">
        <v>54</v>
      </c>
      <c r="F326" s="99">
        <v>999924160</v>
      </c>
      <c r="G326" s="99">
        <v>425</v>
      </c>
    </row>
    <row r="327" spans="1:7" x14ac:dyDescent="0.35">
      <c r="A327" s="115" t="s">
        <v>305</v>
      </c>
      <c r="B327" s="115" t="s">
        <v>217</v>
      </c>
      <c r="C327" s="115" t="s">
        <v>2332</v>
      </c>
      <c r="D327" s="115" t="s">
        <v>2333</v>
      </c>
      <c r="E327" s="115" t="s">
        <v>54</v>
      </c>
      <c r="F327" s="115">
        <v>999926780</v>
      </c>
      <c r="G327" s="99">
        <v>167.8</v>
      </c>
    </row>
    <row r="328" spans="1:7" x14ac:dyDescent="0.35">
      <c r="A328" s="100" t="s">
        <v>305</v>
      </c>
      <c r="B328" s="100" t="s">
        <v>217</v>
      </c>
      <c r="C328" s="100" t="s">
        <v>406</v>
      </c>
      <c r="D328" s="100" t="s">
        <v>2092</v>
      </c>
      <c r="E328" s="100" t="s">
        <v>54</v>
      </c>
      <c r="F328" s="100">
        <v>999925678</v>
      </c>
      <c r="G328" s="99">
        <v>132</v>
      </c>
    </row>
    <row r="329" spans="1:7" x14ac:dyDescent="0.35">
      <c r="A329" s="100" t="s">
        <v>305</v>
      </c>
      <c r="B329" s="100" t="s">
        <v>217</v>
      </c>
      <c r="C329" s="100" t="s">
        <v>2296</v>
      </c>
      <c r="D329" s="100" t="s">
        <v>2297</v>
      </c>
      <c r="E329" s="100" t="s">
        <v>54</v>
      </c>
      <c r="F329" s="100">
        <v>999926650</v>
      </c>
      <c r="G329" s="99">
        <v>120</v>
      </c>
    </row>
    <row r="330" spans="1:7" x14ac:dyDescent="0.35">
      <c r="A330" s="100" t="s">
        <v>305</v>
      </c>
      <c r="B330" s="100" t="s">
        <v>217</v>
      </c>
      <c r="C330" s="100" t="s">
        <v>636</v>
      </c>
      <c r="D330" s="100" t="s">
        <v>183</v>
      </c>
      <c r="E330" s="100" t="s">
        <v>54</v>
      </c>
      <c r="F330" s="100">
        <v>999921665</v>
      </c>
      <c r="G330" s="99">
        <v>115.4</v>
      </c>
    </row>
    <row r="331" spans="1:7" x14ac:dyDescent="0.35">
      <c r="A331" s="100" t="s">
        <v>305</v>
      </c>
      <c r="B331" s="99" t="s">
        <v>217</v>
      </c>
      <c r="C331" s="99" t="s">
        <v>1251</v>
      </c>
      <c r="D331" s="99" t="s">
        <v>1252</v>
      </c>
      <c r="E331" s="99" t="s">
        <v>54</v>
      </c>
      <c r="F331" s="99">
        <v>999920403</v>
      </c>
      <c r="G331" s="99">
        <v>115</v>
      </c>
    </row>
    <row r="332" spans="1:7" x14ac:dyDescent="0.35">
      <c r="A332" s="100" t="s">
        <v>305</v>
      </c>
      <c r="B332" s="100" t="s">
        <v>217</v>
      </c>
      <c r="C332" s="100" t="s">
        <v>1288</v>
      </c>
      <c r="D332" s="100" t="s">
        <v>2998</v>
      </c>
      <c r="E332" s="100" t="s">
        <v>54</v>
      </c>
      <c r="F332" s="100">
        <v>999921018</v>
      </c>
      <c r="G332" s="99">
        <v>98</v>
      </c>
    </row>
    <row r="333" spans="1:7" x14ac:dyDescent="0.35">
      <c r="A333" s="100" t="s">
        <v>305</v>
      </c>
      <c r="B333" s="99" t="s">
        <v>217</v>
      </c>
      <c r="C333" s="99" t="s">
        <v>1149</v>
      </c>
      <c r="D333" s="99" t="s">
        <v>1150</v>
      </c>
      <c r="E333" s="99" t="s">
        <v>54</v>
      </c>
      <c r="F333" s="99">
        <v>999919223</v>
      </c>
      <c r="G333" s="99">
        <v>96.5</v>
      </c>
    </row>
    <row r="334" spans="1:7" x14ac:dyDescent="0.35">
      <c r="A334" s="100" t="s">
        <v>305</v>
      </c>
      <c r="B334" s="100" t="s">
        <v>217</v>
      </c>
      <c r="C334" s="100" t="s">
        <v>1909</v>
      </c>
      <c r="D334" s="100" t="s">
        <v>1916</v>
      </c>
      <c r="E334" s="100" t="s">
        <v>54</v>
      </c>
      <c r="F334" s="100">
        <v>999925052</v>
      </c>
      <c r="G334" s="99">
        <v>95.2</v>
      </c>
    </row>
    <row r="335" spans="1:7" x14ac:dyDescent="0.35">
      <c r="A335" s="100" t="s">
        <v>305</v>
      </c>
      <c r="B335" s="100" t="s">
        <v>217</v>
      </c>
      <c r="C335" s="100" t="s">
        <v>332</v>
      </c>
      <c r="D335" s="100" t="s">
        <v>1198</v>
      </c>
      <c r="E335" s="100" t="s">
        <v>54</v>
      </c>
      <c r="F335" s="100">
        <v>999919691</v>
      </c>
      <c r="G335" s="99">
        <v>90</v>
      </c>
    </row>
    <row r="336" spans="1:7" x14ac:dyDescent="0.35">
      <c r="A336" s="100" t="s">
        <v>305</v>
      </c>
      <c r="B336" s="100" t="s">
        <v>217</v>
      </c>
      <c r="C336" s="100" t="s">
        <v>831</v>
      </c>
      <c r="D336" s="100" t="s">
        <v>1938</v>
      </c>
      <c r="E336" s="100" t="s">
        <v>54</v>
      </c>
      <c r="F336" s="100">
        <v>999925177</v>
      </c>
      <c r="G336" s="99">
        <v>86.4</v>
      </c>
    </row>
    <row r="337" spans="1:7" x14ac:dyDescent="0.35">
      <c r="A337" s="115" t="s">
        <v>305</v>
      </c>
      <c r="B337" s="115" t="s">
        <v>217</v>
      </c>
      <c r="C337" s="115" t="s">
        <v>3089</v>
      </c>
      <c r="D337" s="115" t="s">
        <v>600</v>
      </c>
      <c r="E337" s="115" t="s">
        <v>54</v>
      </c>
      <c r="F337" s="115">
        <v>999903729</v>
      </c>
      <c r="G337" s="99">
        <v>73</v>
      </c>
    </row>
    <row r="338" spans="1:7" x14ac:dyDescent="0.35">
      <c r="A338" s="99" t="s">
        <v>305</v>
      </c>
      <c r="B338" s="99" t="s">
        <v>217</v>
      </c>
      <c r="C338" s="99" t="s">
        <v>452</v>
      </c>
      <c r="D338" s="99" t="s">
        <v>2703</v>
      </c>
      <c r="E338" s="99" t="s">
        <v>54</v>
      </c>
      <c r="F338" s="99">
        <v>999928174</v>
      </c>
      <c r="G338" s="99">
        <v>70</v>
      </c>
    </row>
    <row r="339" spans="1:7" x14ac:dyDescent="0.35">
      <c r="A339" s="100" t="s">
        <v>305</v>
      </c>
      <c r="B339" s="99" t="s">
        <v>217</v>
      </c>
      <c r="C339" s="100" t="s">
        <v>1490</v>
      </c>
      <c r="D339" s="100" t="s">
        <v>1196</v>
      </c>
      <c r="E339" s="99" t="s">
        <v>54</v>
      </c>
      <c r="F339" s="100">
        <v>999922255</v>
      </c>
      <c r="G339" s="99">
        <v>68</v>
      </c>
    </row>
    <row r="340" spans="1:7" x14ac:dyDescent="0.35">
      <c r="A340" s="100" t="s">
        <v>305</v>
      </c>
      <c r="B340" s="100" t="s">
        <v>217</v>
      </c>
      <c r="C340" s="100" t="s">
        <v>1802</v>
      </c>
      <c r="D340" s="100" t="s">
        <v>2279</v>
      </c>
      <c r="E340" s="100" t="s">
        <v>54</v>
      </c>
      <c r="F340" s="100">
        <v>999926587</v>
      </c>
      <c r="G340" s="99">
        <v>68</v>
      </c>
    </row>
    <row r="341" spans="1:7" x14ac:dyDescent="0.35">
      <c r="A341" s="100" t="s">
        <v>305</v>
      </c>
      <c r="B341" s="100" t="s">
        <v>217</v>
      </c>
      <c r="C341" s="100" t="s">
        <v>2680</v>
      </c>
      <c r="D341" s="100" t="s">
        <v>2681</v>
      </c>
      <c r="E341" s="100" t="s">
        <v>54</v>
      </c>
      <c r="F341" s="100">
        <v>999928101</v>
      </c>
      <c r="G341" s="99">
        <v>68</v>
      </c>
    </row>
    <row r="342" spans="1:7" x14ac:dyDescent="0.35">
      <c r="A342" s="100" t="s">
        <v>305</v>
      </c>
      <c r="B342" s="100" t="s">
        <v>217</v>
      </c>
      <c r="C342" s="100" t="s">
        <v>1076</v>
      </c>
      <c r="D342" s="100" t="s">
        <v>3321</v>
      </c>
      <c r="E342" s="100" t="s">
        <v>54</v>
      </c>
      <c r="F342" s="100">
        <v>999929602</v>
      </c>
      <c r="G342" s="99">
        <v>68</v>
      </c>
    </row>
    <row r="343" spans="1:7" x14ac:dyDescent="0.35">
      <c r="A343" s="100" t="s">
        <v>305</v>
      </c>
      <c r="B343" s="100" t="s">
        <v>217</v>
      </c>
      <c r="C343" s="100" t="s">
        <v>490</v>
      </c>
      <c r="D343" s="100" t="s">
        <v>1271</v>
      </c>
      <c r="E343" s="100" t="s">
        <v>54</v>
      </c>
      <c r="F343" s="100">
        <v>999929940</v>
      </c>
      <c r="G343" s="99">
        <v>68</v>
      </c>
    </row>
    <row r="344" spans="1:7" x14ac:dyDescent="0.35">
      <c r="A344" s="100" t="s">
        <v>305</v>
      </c>
      <c r="B344" s="102" t="s">
        <v>217</v>
      </c>
      <c r="C344" s="102" t="s">
        <v>490</v>
      </c>
      <c r="D344" s="102" t="s">
        <v>212</v>
      </c>
      <c r="E344" s="102" t="s">
        <v>54</v>
      </c>
      <c r="F344" s="99">
        <v>999926030</v>
      </c>
      <c r="G344" s="99">
        <v>66.25</v>
      </c>
    </row>
    <row r="345" spans="1:7" x14ac:dyDescent="0.35">
      <c r="A345" s="100" t="s">
        <v>305</v>
      </c>
      <c r="B345" s="99" t="s">
        <v>217</v>
      </c>
      <c r="C345" s="99" t="s">
        <v>1531</v>
      </c>
      <c r="D345" s="99" t="s">
        <v>1532</v>
      </c>
      <c r="E345" s="99" t="s">
        <v>54</v>
      </c>
      <c r="F345" s="99">
        <v>999922521</v>
      </c>
      <c r="G345" s="99">
        <v>60</v>
      </c>
    </row>
    <row r="346" spans="1:7" x14ac:dyDescent="0.35">
      <c r="A346" s="100" t="s">
        <v>305</v>
      </c>
      <c r="B346" s="100" t="s">
        <v>217</v>
      </c>
      <c r="C346" s="100" t="s">
        <v>1587</v>
      </c>
      <c r="D346" s="100" t="s">
        <v>90</v>
      </c>
      <c r="E346" s="100" t="s">
        <v>54</v>
      </c>
      <c r="F346" s="100">
        <v>999922790</v>
      </c>
      <c r="G346" s="99">
        <v>59.2</v>
      </c>
    </row>
    <row r="347" spans="1:7" x14ac:dyDescent="0.35">
      <c r="A347" s="100" t="s">
        <v>305</v>
      </c>
      <c r="B347" s="99" t="s">
        <v>217</v>
      </c>
      <c r="C347" s="99" t="s">
        <v>946</v>
      </c>
      <c r="D347" s="99" t="s">
        <v>947</v>
      </c>
      <c r="E347" s="99" t="s">
        <v>54</v>
      </c>
      <c r="F347" s="99">
        <v>999917462</v>
      </c>
      <c r="G347" s="99">
        <v>58.25</v>
      </c>
    </row>
    <row r="348" spans="1:7" x14ac:dyDescent="0.35">
      <c r="A348" s="100" t="s">
        <v>305</v>
      </c>
      <c r="B348" s="100" t="s">
        <v>217</v>
      </c>
      <c r="C348" s="100" t="s">
        <v>3329</v>
      </c>
      <c r="D348" s="100" t="s">
        <v>376</v>
      </c>
      <c r="E348" s="100" t="s">
        <v>54</v>
      </c>
      <c r="F348" s="100">
        <v>999924425</v>
      </c>
      <c r="G348" s="99">
        <v>52</v>
      </c>
    </row>
    <row r="349" spans="1:7" x14ac:dyDescent="0.35">
      <c r="A349" s="100" t="s">
        <v>305</v>
      </c>
      <c r="B349" s="100" t="s">
        <v>217</v>
      </c>
      <c r="C349" s="100" t="s">
        <v>1191</v>
      </c>
      <c r="D349" s="100" t="s">
        <v>1427</v>
      </c>
      <c r="E349" s="100" t="s">
        <v>54</v>
      </c>
      <c r="F349" s="100">
        <v>999921773</v>
      </c>
      <c r="G349" s="99">
        <v>51</v>
      </c>
    </row>
    <row r="350" spans="1:7" x14ac:dyDescent="0.35">
      <c r="A350" s="100" t="s">
        <v>305</v>
      </c>
      <c r="B350" s="100" t="s">
        <v>217</v>
      </c>
      <c r="C350" s="100" t="s">
        <v>1240</v>
      </c>
      <c r="D350" s="100" t="s">
        <v>1241</v>
      </c>
      <c r="E350" s="100" t="s">
        <v>54</v>
      </c>
      <c r="F350" s="100">
        <v>999920251</v>
      </c>
      <c r="G350" s="99">
        <v>51</v>
      </c>
    </row>
    <row r="351" spans="1:7" x14ac:dyDescent="0.35">
      <c r="A351" s="100" t="s">
        <v>305</v>
      </c>
      <c r="B351" s="100" t="s">
        <v>217</v>
      </c>
      <c r="C351" s="100" t="s">
        <v>737</v>
      </c>
      <c r="D351" s="100" t="s">
        <v>844</v>
      </c>
      <c r="E351" s="100" t="s">
        <v>54</v>
      </c>
      <c r="F351" s="100">
        <v>999929283</v>
      </c>
      <c r="G351" s="99">
        <v>51</v>
      </c>
    </row>
    <row r="352" spans="1:7" x14ac:dyDescent="0.35">
      <c r="A352" s="100" t="s">
        <v>305</v>
      </c>
      <c r="B352" s="99" t="s">
        <v>217</v>
      </c>
      <c r="C352" s="99" t="s">
        <v>528</v>
      </c>
      <c r="D352" s="99" t="s">
        <v>1665</v>
      </c>
      <c r="E352" s="100" t="s">
        <v>54</v>
      </c>
      <c r="F352" s="99">
        <v>999923290</v>
      </c>
      <c r="G352" s="99">
        <v>45</v>
      </c>
    </row>
    <row r="353" spans="1:7" x14ac:dyDescent="0.35">
      <c r="A353" s="100" t="s">
        <v>305</v>
      </c>
      <c r="B353" s="100" t="s">
        <v>217</v>
      </c>
      <c r="C353" s="100" t="s">
        <v>3242</v>
      </c>
      <c r="D353" s="100" t="s">
        <v>212</v>
      </c>
      <c r="E353" s="100" t="s">
        <v>54</v>
      </c>
      <c r="F353" s="100">
        <v>999927973</v>
      </c>
      <c r="G353" s="99">
        <v>45</v>
      </c>
    </row>
    <row r="354" spans="1:7" x14ac:dyDescent="0.35">
      <c r="A354" s="100" t="s">
        <v>305</v>
      </c>
      <c r="B354" s="100" t="s">
        <v>217</v>
      </c>
      <c r="C354" s="100" t="s">
        <v>3130</v>
      </c>
      <c r="D354" s="100" t="s">
        <v>3131</v>
      </c>
      <c r="E354" s="100" t="s">
        <v>54</v>
      </c>
      <c r="F354" s="100">
        <v>999930082</v>
      </c>
      <c r="G354" s="99">
        <v>45</v>
      </c>
    </row>
    <row r="355" spans="1:7" x14ac:dyDescent="0.35">
      <c r="A355" s="100" t="s">
        <v>305</v>
      </c>
      <c r="B355" s="100" t="s">
        <v>217</v>
      </c>
      <c r="C355" s="100" t="s">
        <v>452</v>
      </c>
      <c r="D355" s="100" t="s">
        <v>3323</v>
      </c>
      <c r="E355" s="100" t="s">
        <v>54</v>
      </c>
      <c r="F355" s="100">
        <v>999920519</v>
      </c>
      <c r="G355" s="99">
        <v>38</v>
      </c>
    </row>
    <row r="356" spans="1:7" x14ac:dyDescent="0.35">
      <c r="A356" s="100" t="s">
        <v>305</v>
      </c>
      <c r="B356" s="100" t="s">
        <v>217</v>
      </c>
      <c r="C356" s="100" t="s">
        <v>2239</v>
      </c>
      <c r="D356" s="100" t="s">
        <v>2238</v>
      </c>
      <c r="E356" s="100" t="s">
        <v>54</v>
      </c>
      <c r="F356" s="100">
        <v>999926384</v>
      </c>
      <c r="G356" s="99">
        <v>38</v>
      </c>
    </row>
    <row r="357" spans="1:7" x14ac:dyDescent="0.35">
      <c r="A357" s="100" t="s">
        <v>305</v>
      </c>
      <c r="B357" s="100" t="s">
        <v>217</v>
      </c>
      <c r="C357" s="100" t="s">
        <v>453</v>
      </c>
      <c r="D357" s="100" t="s">
        <v>2377</v>
      </c>
      <c r="E357" s="100" t="s">
        <v>54</v>
      </c>
      <c r="F357" s="100">
        <v>999926908</v>
      </c>
      <c r="G357" s="99">
        <v>38</v>
      </c>
    </row>
    <row r="358" spans="1:7" x14ac:dyDescent="0.35">
      <c r="A358" s="100" t="s">
        <v>305</v>
      </c>
      <c r="B358" s="100" t="s">
        <v>217</v>
      </c>
      <c r="C358" s="100" t="s">
        <v>790</v>
      </c>
      <c r="D358" s="100" t="s">
        <v>3322</v>
      </c>
      <c r="E358" s="100" t="s">
        <v>54</v>
      </c>
      <c r="F358" s="100">
        <v>999929139</v>
      </c>
      <c r="G358" s="99">
        <v>38</v>
      </c>
    </row>
    <row r="359" spans="1:7" x14ac:dyDescent="0.35">
      <c r="A359" s="100" t="s">
        <v>305</v>
      </c>
      <c r="B359" s="100" t="s">
        <v>217</v>
      </c>
      <c r="C359" s="100" t="s">
        <v>407</v>
      </c>
      <c r="D359" s="100" t="s">
        <v>3326</v>
      </c>
      <c r="E359" s="100" t="s">
        <v>54</v>
      </c>
      <c r="F359" s="100">
        <v>999930591</v>
      </c>
      <c r="G359" s="99">
        <v>38</v>
      </c>
    </row>
    <row r="360" spans="1:7" x14ac:dyDescent="0.35">
      <c r="A360" s="100" t="s">
        <v>305</v>
      </c>
      <c r="B360" s="100" t="s">
        <v>217</v>
      </c>
      <c r="C360" s="100" t="s">
        <v>2176</v>
      </c>
      <c r="D360" s="100" t="s">
        <v>3319</v>
      </c>
      <c r="E360" s="100" t="s">
        <v>54</v>
      </c>
      <c r="F360" s="100">
        <v>999931037</v>
      </c>
      <c r="G360" s="99">
        <v>38</v>
      </c>
    </row>
    <row r="361" spans="1:7" x14ac:dyDescent="0.35">
      <c r="A361" s="100" t="s">
        <v>305</v>
      </c>
      <c r="B361" s="100" t="s">
        <v>217</v>
      </c>
      <c r="C361" s="100" t="s">
        <v>3324</v>
      </c>
      <c r="D361" s="100" t="s">
        <v>3325</v>
      </c>
      <c r="E361" s="100" t="s">
        <v>54</v>
      </c>
      <c r="F361" s="100">
        <v>999931580</v>
      </c>
      <c r="G361" s="99">
        <v>38</v>
      </c>
    </row>
    <row r="362" spans="1:7" x14ac:dyDescent="0.35">
      <c r="A362" s="100" t="s">
        <v>305</v>
      </c>
      <c r="B362" s="100" t="s">
        <v>217</v>
      </c>
      <c r="C362" s="100" t="s">
        <v>2038</v>
      </c>
      <c r="D362" s="100" t="s">
        <v>2039</v>
      </c>
      <c r="E362" s="100" t="s">
        <v>54</v>
      </c>
      <c r="F362" s="100">
        <v>999925462</v>
      </c>
      <c r="G362" s="99">
        <v>34</v>
      </c>
    </row>
    <row r="363" spans="1:7" x14ac:dyDescent="0.35">
      <c r="A363" s="100" t="s">
        <v>305</v>
      </c>
      <c r="B363" s="100" t="s">
        <v>217</v>
      </c>
      <c r="C363" s="100" t="s">
        <v>1442</v>
      </c>
      <c r="D363" s="100" t="s">
        <v>3241</v>
      </c>
      <c r="E363" s="100" t="s">
        <v>54</v>
      </c>
      <c r="F363" s="100">
        <v>999929254</v>
      </c>
      <c r="G363" s="99">
        <v>34</v>
      </c>
    </row>
    <row r="364" spans="1:7" x14ac:dyDescent="0.35">
      <c r="A364" s="100" t="s">
        <v>305</v>
      </c>
      <c r="B364" s="100" t="s">
        <v>217</v>
      </c>
      <c r="C364" s="100" t="s">
        <v>1675</v>
      </c>
      <c r="D364" s="100" t="s">
        <v>1676</v>
      </c>
      <c r="E364" s="100" t="s">
        <v>54</v>
      </c>
      <c r="F364" s="100">
        <v>999923384</v>
      </c>
      <c r="G364" s="99">
        <v>30</v>
      </c>
    </row>
    <row r="365" spans="1:7" x14ac:dyDescent="0.35">
      <c r="A365" s="100" t="s">
        <v>305</v>
      </c>
      <c r="B365" s="100" t="s">
        <v>217</v>
      </c>
      <c r="C365" s="100" t="s">
        <v>3184</v>
      </c>
      <c r="D365" s="100" t="s">
        <v>3185</v>
      </c>
      <c r="E365" s="100" t="s">
        <v>54</v>
      </c>
      <c r="F365" s="100">
        <v>999931536</v>
      </c>
      <c r="G365" s="99">
        <v>30</v>
      </c>
    </row>
    <row r="366" spans="1:7" x14ac:dyDescent="0.35">
      <c r="A366" s="100" t="s">
        <v>305</v>
      </c>
      <c r="B366" s="100" t="s">
        <v>217</v>
      </c>
      <c r="C366" s="100" t="s">
        <v>1259</v>
      </c>
      <c r="D366" s="100" t="s">
        <v>582</v>
      </c>
      <c r="E366" s="100" t="s">
        <v>54</v>
      </c>
      <c r="F366" s="100">
        <v>999920497</v>
      </c>
      <c r="G366" s="99">
        <v>28</v>
      </c>
    </row>
    <row r="367" spans="1:7" x14ac:dyDescent="0.35">
      <c r="A367" s="100" t="s">
        <v>305</v>
      </c>
      <c r="B367" s="100" t="s">
        <v>217</v>
      </c>
      <c r="C367" s="100" t="s">
        <v>648</v>
      </c>
      <c r="D367" s="100" t="s">
        <v>2469</v>
      </c>
      <c r="E367" s="100" t="s">
        <v>54</v>
      </c>
      <c r="F367" s="100">
        <v>999927227</v>
      </c>
      <c r="G367" s="99">
        <v>28</v>
      </c>
    </row>
    <row r="368" spans="1:7" x14ac:dyDescent="0.35">
      <c r="A368" s="100" t="s">
        <v>305</v>
      </c>
      <c r="B368" s="100" t="s">
        <v>217</v>
      </c>
      <c r="C368" s="100" t="s">
        <v>1186</v>
      </c>
      <c r="D368" s="100" t="s">
        <v>651</v>
      </c>
      <c r="E368" s="100" t="s">
        <v>54</v>
      </c>
      <c r="F368" s="100">
        <v>999929006</v>
      </c>
      <c r="G368" s="99">
        <v>28</v>
      </c>
    </row>
    <row r="369" spans="1:7" x14ac:dyDescent="0.35">
      <c r="A369" s="100" t="s">
        <v>305</v>
      </c>
      <c r="B369" s="100" t="s">
        <v>217</v>
      </c>
      <c r="C369" s="100" t="s">
        <v>1440</v>
      </c>
      <c r="D369" s="100" t="s">
        <v>3325</v>
      </c>
      <c r="E369" s="100" t="s">
        <v>54</v>
      </c>
      <c r="F369" s="100">
        <v>999929192</v>
      </c>
      <c r="G369" s="99">
        <v>28</v>
      </c>
    </row>
    <row r="370" spans="1:7" x14ac:dyDescent="0.35">
      <c r="A370" s="100" t="s">
        <v>305</v>
      </c>
      <c r="B370" s="100" t="s">
        <v>217</v>
      </c>
      <c r="C370" s="100" t="s">
        <v>2671</v>
      </c>
      <c r="D370" s="100" t="s">
        <v>3330</v>
      </c>
      <c r="E370" s="100" t="s">
        <v>54</v>
      </c>
      <c r="F370" s="100">
        <v>999929386</v>
      </c>
      <c r="G370" s="99">
        <v>28</v>
      </c>
    </row>
    <row r="371" spans="1:7" x14ac:dyDescent="0.35">
      <c r="A371" s="100" t="s">
        <v>305</v>
      </c>
      <c r="B371" s="100" t="s">
        <v>217</v>
      </c>
      <c r="C371" s="100" t="s">
        <v>3328</v>
      </c>
      <c r="D371" s="100" t="s">
        <v>1875</v>
      </c>
      <c r="E371" s="100" t="s">
        <v>54</v>
      </c>
      <c r="F371" s="100">
        <v>999929445</v>
      </c>
      <c r="G371" s="99">
        <v>28</v>
      </c>
    </row>
    <row r="372" spans="1:7" x14ac:dyDescent="0.35">
      <c r="A372" s="100" t="s">
        <v>305</v>
      </c>
      <c r="B372" s="100" t="s">
        <v>217</v>
      </c>
      <c r="C372" s="100" t="s">
        <v>1063</v>
      </c>
      <c r="D372" s="100" t="s">
        <v>2469</v>
      </c>
      <c r="E372" s="100" t="s">
        <v>54</v>
      </c>
      <c r="F372" s="100">
        <v>999929661</v>
      </c>
      <c r="G372" s="99">
        <v>28</v>
      </c>
    </row>
    <row r="373" spans="1:7" x14ac:dyDescent="0.35">
      <c r="A373" s="100" t="s">
        <v>305</v>
      </c>
      <c r="B373" s="100" t="s">
        <v>217</v>
      </c>
      <c r="C373" s="100" t="s">
        <v>1587</v>
      </c>
      <c r="D373" s="100" t="s">
        <v>3327</v>
      </c>
      <c r="E373" s="100" t="s">
        <v>54</v>
      </c>
      <c r="F373" s="100">
        <v>999931188</v>
      </c>
      <c r="G373" s="99">
        <v>28</v>
      </c>
    </row>
    <row r="374" spans="1:7" x14ac:dyDescent="0.35">
      <c r="A374" s="100" t="s">
        <v>305</v>
      </c>
      <c r="B374" s="99" t="s">
        <v>217</v>
      </c>
      <c r="C374" s="99" t="s">
        <v>1807</v>
      </c>
      <c r="D374" s="99" t="s">
        <v>1808</v>
      </c>
      <c r="E374" s="99" t="s">
        <v>54</v>
      </c>
      <c r="F374" s="99">
        <v>999924413</v>
      </c>
      <c r="G374" s="99">
        <v>25.5</v>
      </c>
    </row>
    <row r="375" spans="1:7" x14ac:dyDescent="0.35">
      <c r="A375" s="100" t="s">
        <v>305</v>
      </c>
      <c r="B375" s="100" t="s">
        <v>217</v>
      </c>
      <c r="C375" s="100" t="s">
        <v>1061</v>
      </c>
      <c r="D375" s="100" t="s">
        <v>1062</v>
      </c>
      <c r="E375" s="100" t="s">
        <v>54</v>
      </c>
      <c r="F375" s="100">
        <v>999918643</v>
      </c>
      <c r="G375" s="99">
        <v>17</v>
      </c>
    </row>
    <row r="376" spans="1:7" x14ac:dyDescent="0.35">
      <c r="A376" s="100" t="s">
        <v>305</v>
      </c>
      <c r="B376" s="100" t="s">
        <v>41</v>
      </c>
      <c r="C376" s="100" t="s">
        <v>1660</v>
      </c>
      <c r="D376" s="100" t="s">
        <v>497</v>
      </c>
      <c r="E376" s="100" t="s">
        <v>54</v>
      </c>
      <c r="F376" s="100">
        <v>999923264</v>
      </c>
      <c r="G376" s="99">
        <v>200</v>
      </c>
    </row>
    <row r="377" spans="1:7" x14ac:dyDescent="0.35">
      <c r="A377" s="100" t="s">
        <v>305</v>
      </c>
      <c r="B377" s="99" t="s">
        <v>41</v>
      </c>
      <c r="C377" s="99" t="s">
        <v>516</v>
      </c>
      <c r="D377" s="99" t="s">
        <v>88</v>
      </c>
      <c r="E377" s="99" t="s">
        <v>54</v>
      </c>
      <c r="F377" s="99">
        <v>999924886</v>
      </c>
      <c r="G377" s="99">
        <v>200</v>
      </c>
    </row>
    <row r="378" spans="1:7" x14ac:dyDescent="0.35">
      <c r="A378" s="100" t="s">
        <v>305</v>
      </c>
      <c r="B378" s="100" t="s">
        <v>41</v>
      </c>
      <c r="C378" s="100" t="s">
        <v>98</v>
      </c>
      <c r="D378" s="100" t="s">
        <v>599</v>
      </c>
      <c r="E378" s="100" t="s">
        <v>54</v>
      </c>
      <c r="F378" s="100">
        <v>999924487</v>
      </c>
      <c r="G378" s="99">
        <v>188</v>
      </c>
    </row>
    <row r="379" spans="1:7" x14ac:dyDescent="0.35">
      <c r="A379" s="100" t="s">
        <v>305</v>
      </c>
      <c r="B379" s="100" t="s">
        <v>41</v>
      </c>
      <c r="C379" s="100" t="s">
        <v>3175</v>
      </c>
      <c r="D379" s="100" t="s">
        <v>3176</v>
      </c>
      <c r="E379" s="100" t="s">
        <v>54</v>
      </c>
      <c r="F379" s="100">
        <v>999929852</v>
      </c>
      <c r="G379" s="99">
        <v>180</v>
      </c>
    </row>
    <row r="380" spans="1:7" x14ac:dyDescent="0.35">
      <c r="A380" s="100" t="s">
        <v>305</v>
      </c>
      <c r="B380" s="100" t="s">
        <v>41</v>
      </c>
      <c r="C380" s="100" t="s">
        <v>2328</v>
      </c>
      <c r="D380" s="100" t="s">
        <v>2329</v>
      </c>
      <c r="E380" s="100" t="s">
        <v>54</v>
      </c>
      <c r="F380" s="100">
        <v>999926764</v>
      </c>
      <c r="G380" s="99">
        <v>140.6</v>
      </c>
    </row>
    <row r="381" spans="1:7" x14ac:dyDescent="0.35">
      <c r="A381" s="115" t="s">
        <v>305</v>
      </c>
      <c r="B381" s="115" t="s">
        <v>41</v>
      </c>
      <c r="C381" s="115" t="s">
        <v>1923</v>
      </c>
      <c r="D381" s="115" t="s">
        <v>1924</v>
      </c>
      <c r="E381" s="115" t="s">
        <v>54</v>
      </c>
      <c r="F381" s="115">
        <v>999925065</v>
      </c>
      <c r="G381" s="99">
        <v>138.6</v>
      </c>
    </row>
    <row r="382" spans="1:7" x14ac:dyDescent="0.35">
      <c r="A382" s="115" t="s">
        <v>305</v>
      </c>
      <c r="B382" s="115" t="s">
        <v>41</v>
      </c>
      <c r="C382" s="115" t="s">
        <v>1948</v>
      </c>
      <c r="D382" s="115" t="s">
        <v>1949</v>
      </c>
      <c r="E382" s="115" t="s">
        <v>54</v>
      </c>
      <c r="F382" s="115">
        <v>999925194</v>
      </c>
      <c r="G382" s="99">
        <v>137</v>
      </c>
    </row>
    <row r="383" spans="1:7" x14ac:dyDescent="0.35">
      <c r="A383" s="100" t="s">
        <v>305</v>
      </c>
      <c r="B383" s="100" t="s">
        <v>41</v>
      </c>
      <c r="C383" s="100" t="s">
        <v>1825</v>
      </c>
      <c r="D383" s="100" t="s">
        <v>3177</v>
      </c>
      <c r="E383" s="100" t="s">
        <v>54</v>
      </c>
      <c r="F383" s="100">
        <v>999924539</v>
      </c>
      <c r="G383" s="99">
        <v>120</v>
      </c>
    </row>
    <row r="384" spans="1:7" x14ac:dyDescent="0.35">
      <c r="A384" s="100" t="s">
        <v>305</v>
      </c>
      <c r="B384" s="99" t="s">
        <v>41</v>
      </c>
      <c r="C384" s="100" t="s">
        <v>1722</v>
      </c>
      <c r="D384" s="100" t="s">
        <v>1787</v>
      </c>
      <c r="E384" s="100" t="s">
        <v>54</v>
      </c>
      <c r="F384" s="99">
        <v>999924300</v>
      </c>
      <c r="G384" s="99">
        <v>90.5</v>
      </c>
    </row>
    <row r="385" spans="1:7" x14ac:dyDescent="0.35">
      <c r="A385" s="100" t="s">
        <v>305</v>
      </c>
      <c r="B385" s="100" t="s">
        <v>41</v>
      </c>
      <c r="C385" s="100" t="s">
        <v>2419</v>
      </c>
      <c r="D385" s="100" t="s">
        <v>2420</v>
      </c>
      <c r="E385" s="100" t="s">
        <v>54</v>
      </c>
      <c r="F385" s="100">
        <v>999927061</v>
      </c>
      <c r="G385" s="99">
        <v>90</v>
      </c>
    </row>
    <row r="386" spans="1:7" x14ac:dyDescent="0.35">
      <c r="A386" s="100" t="s">
        <v>305</v>
      </c>
      <c r="B386" s="100" t="s">
        <v>41</v>
      </c>
      <c r="C386" s="100" t="s">
        <v>2909</v>
      </c>
      <c r="D386" s="100" t="s">
        <v>90</v>
      </c>
      <c r="E386" s="100" t="s">
        <v>54</v>
      </c>
      <c r="F386" s="100">
        <v>999929551</v>
      </c>
      <c r="G386" s="99">
        <v>90</v>
      </c>
    </row>
    <row r="387" spans="1:7" x14ac:dyDescent="0.35">
      <c r="A387" s="100" t="s">
        <v>305</v>
      </c>
      <c r="B387" s="99" t="s">
        <v>41</v>
      </c>
      <c r="C387" s="99" t="s">
        <v>1788</v>
      </c>
      <c r="D387" s="99" t="s">
        <v>1144</v>
      </c>
      <c r="E387" s="99" t="s">
        <v>54</v>
      </c>
      <c r="F387" s="99">
        <v>999924794</v>
      </c>
      <c r="G387" s="99">
        <v>78</v>
      </c>
    </row>
    <row r="388" spans="1:7" x14ac:dyDescent="0.35">
      <c r="A388" s="100" t="s">
        <v>305</v>
      </c>
      <c r="B388" s="100" t="s">
        <v>41</v>
      </c>
      <c r="C388" s="100" t="s">
        <v>724</v>
      </c>
      <c r="D388" s="100" t="s">
        <v>3294</v>
      </c>
      <c r="E388" s="100" t="s">
        <v>54</v>
      </c>
      <c r="F388" s="100">
        <v>999924964</v>
      </c>
      <c r="G388" s="99">
        <v>68</v>
      </c>
    </row>
    <row r="389" spans="1:7" x14ac:dyDescent="0.35">
      <c r="A389" s="100" t="s">
        <v>305</v>
      </c>
      <c r="B389" s="100" t="s">
        <v>41</v>
      </c>
      <c r="C389" s="100" t="s">
        <v>1978</v>
      </c>
      <c r="D389" s="100" t="s">
        <v>1979</v>
      </c>
      <c r="E389" s="100" t="s">
        <v>54</v>
      </c>
      <c r="F389" s="100">
        <v>999925286</v>
      </c>
      <c r="G389" s="99">
        <v>68</v>
      </c>
    </row>
    <row r="390" spans="1:7" x14ac:dyDescent="0.35">
      <c r="A390" s="100" t="s">
        <v>305</v>
      </c>
      <c r="B390" s="100" t="s">
        <v>41</v>
      </c>
      <c r="C390" s="100" t="s">
        <v>2137</v>
      </c>
      <c r="D390" s="100" t="s">
        <v>495</v>
      </c>
      <c r="E390" s="100" t="s">
        <v>54</v>
      </c>
      <c r="F390" s="100">
        <v>999925859</v>
      </c>
      <c r="G390" s="99">
        <v>68</v>
      </c>
    </row>
    <row r="391" spans="1:7" x14ac:dyDescent="0.35">
      <c r="A391" s="100" t="s">
        <v>305</v>
      </c>
      <c r="B391" s="100" t="s">
        <v>41</v>
      </c>
      <c r="C391" s="100" t="s">
        <v>2811</v>
      </c>
      <c r="D391" s="100" t="s">
        <v>2807</v>
      </c>
      <c r="E391" s="100" t="s">
        <v>54</v>
      </c>
      <c r="F391" s="100">
        <v>999928747</v>
      </c>
      <c r="G391" s="99">
        <v>65.5</v>
      </c>
    </row>
    <row r="392" spans="1:7" x14ac:dyDescent="0.35">
      <c r="A392" s="100" t="s">
        <v>305</v>
      </c>
      <c r="B392" s="99" t="s">
        <v>41</v>
      </c>
      <c r="C392" s="99" t="s">
        <v>1394</v>
      </c>
      <c r="D392" s="99" t="s">
        <v>660</v>
      </c>
      <c r="E392" s="99" t="s">
        <v>54</v>
      </c>
      <c r="F392" s="99">
        <v>999921632</v>
      </c>
      <c r="G392" s="99">
        <v>64</v>
      </c>
    </row>
    <row r="393" spans="1:7" x14ac:dyDescent="0.35">
      <c r="A393" s="100" t="s">
        <v>305</v>
      </c>
      <c r="B393" s="100" t="s">
        <v>41</v>
      </c>
      <c r="C393" s="100" t="s">
        <v>1881</v>
      </c>
      <c r="D393" s="100" t="s">
        <v>1882</v>
      </c>
      <c r="E393" s="100" t="s">
        <v>54</v>
      </c>
      <c r="F393" s="100">
        <v>999924842</v>
      </c>
      <c r="G393" s="99">
        <v>63</v>
      </c>
    </row>
    <row r="394" spans="1:7" x14ac:dyDescent="0.35">
      <c r="A394" s="100" t="s">
        <v>305</v>
      </c>
      <c r="B394" s="100" t="s">
        <v>41</v>
      </c>
      <c r="C394" s="100" t="s">
        <v>1900</v>
      </c>
      <c r="D394" s="100" t="s">
        <v>2527</v>
      </c>
      <c r="E394" s="100" t="s">
        <v>54</v>
      </c>
      <c r="F394" s="100">
        <v>999927442</v>
      </c>
      <c r="G394" s="99">
        <v>60</v>
      </c>
    </row>
    <row r="395" spans="1:7" x14ac:dyDescent="0.35">
      <c r="A395" s="99" t="s">
        <v>305</v>
      </c>
      <c r="B395" s="99" t="s">
        <v>41</v>
      </c>
      <c r="C395" s="99" t="s">
        <v>2046</v>
      </c>
      <c r="D395" s="99" t="s">
        <v>2047</v>
      </c>
      <c r="E395" s="99" t="s">
        <v>54</v>
      </c>
      <c r="F395" s="99">
        <v>999925514</v>
      </c>
      <c r="G395" s="99">
        <v>58.5</v>
      </c>
    </row>
    <row r="396" spans="1:7" x14ac:dyDescent="0.35">
      <c r="A396" s="100" t="s">
        <v>305</v>
      </c>
      <c r="B396" s="100" t="s">
        <v>41</v>
      </c>
      <c r="C396" s="100" t="s">
        <v>1890</v>
      </c>
      <c r="D396" s="100" t="s">
        <v>1889</v>
      </c>
      <c r="E396" s="100" t="s">
        <v>54</v>
      </c>
      <c r="F396" s="100">
        <v>999924855</v>
      </c>
      <c r="G396" s="99">
        <v>58</v>
      </c>
    </row>
    <row r="397" spans="1:7" x14ac:dyDescent="0.35">
      <c r="A397" s="100" t="s">
        <v>305</v>
      </c>
      <c r="B397" s="99" t="s">
        <v>41</v>
      </c>
      <c r="C397" s="99" t="s">
        <v>219</v>
      </c>
      <c r="D397" s="99" t="s">
        <v>1081</v>
      </c>
      <c r="E397" s="99" t="s">
        <v>54</v>
      </c>
      <c r="F397" s="99">
        <v>999927637</v>
      </c>
      <c r="G397" s="99">
        <v>57</v>
      </c>
    </row>
    <row r="398" spans="1:7" x14ac:dyDescent="0.35">
      <c r="A398" s="100" t="s">
        <v>305</v>
      </c>
      <c r="B398" s="100" t="s">
        <v>41</v>
      </c>
      <c r="C398" s="100" t="s">
        <v>296</v>
      </c>
      <c r="D398" s="100" t="s">
        <v>3295</v>
      </c>
      <c r="E398" s="100" t="s">
        <v>54</v>
      </c>
      <c r="F398" s="100">
        <v>999929191</v>
      </c>
      <c r="G398" s="99">
        <v>51</v>
      </c>
    </row>
    <row r="399" spans="1:7" x14ac:dyDescent="0.35">
      <c r="A399" s="100" t="s">
        <v>305</v>
      </c>
      <c r="B399" s="100" t="s">
        <v>41</v>
      </c>
      <c r="C399" s="100" t="s">
        <v>1869</v>
      </c>
      <c r="D399" s="100" t="s">
        <v>1377</v>
      </c>
      <c r="E399" s="100" t="s">
        <v>54</v>
      </c>
      <c r="F399" s="100">
        <v>999929202</v>
      </c>
      <c r="G399" s="99">
        <v>51</v>
      </c>
    </row>
    <row r="400" spans="1:7" x14ac:dyDescent="0.35">
      <c r="A400" s="100" t="s">
        <v>305</v>
      </c>
      <c r="B400" s="100" t="s">
        <v>41</v>
      </c>
      <c r="C400" s="100" t="s">
        <v>3296</v>
      </c>
      <c r="D400" s="100" t="s">
        <v>3216</v>
      </c>
      <c r="E400" s="100" t="s">
        <v>54</v>
      </c>
      <c r="F400" s="100">
        <v>999930688</v>
      </c>
      <c r="G400" s="99">
        <v>51</v>
      </c>
    </row>
    <row r="401" spans="1:7" x14ac:dyDescent="0.35">
      <c r="A401" s="100" t="s">
        <v>305</v>
      </c>
      <c r="B401" s="99" t="s">
        <v>41</v>
      </c>
      <c r="C401" s="100" t="s">
        <v>1605</v>
      </c>
      <c r="D401" s="100" t="s">
        <v>779</v>
      </c>
      <c r="E401" s="100" t="s">
        <v>54</v>
      </c>
      <c r="F401" s="99">
        <v>999922969</v>
      </c>
      <c r="G401" s="99">
        <v>45</v>
      </c>
    </row>
    <row r="402" spans="1:7" x14ac:dyDescent="0.35">
      <c r="A402" s="100" t="s">
        <v>305</v>
      </c>
      <c r="B402" s="100" t="s">
        <v>41</v>
      </c>
      <c r="C402" s="100" t="s">
        <v>1895</v>
      </c>
      <c r="D402" s="100" t="s">
        <v>1704</v>
      </c>
      <c r="E402" s="100" t="s">
        <v>54</v>
      </c>
      <c r="F402" s="100">
        <v>999924876</v>
      </c>
      <c r="G402" s="99">
        <v>45</v>
      </c>
    </row>
    <row r="403" spans="1:7" x14ac:dyDescent="0.35">
      <c r="A403" s="100" t="s">
        <v>305</v>
      </c>
      <c r="B403" s="100" t="s">
        <v>41</v>
      </c>
      <c r="C403" s="100" t="s">
        <v>388</v>
      </c>
      <c r="D403" s="100" t="s">
        <v>3001</v>
      </c>
      <c r="E403" s="100" t="s">
        <v>54</v>
      </c>
      <c r="F403" s="100">
        <v>999929492</v>
      </c>
      <c r="G403" s="99">
        <v>45</v>
      </c>
    </row>
    <row r="404" spans="1:7" x14ac:dyDescent="0.35">
      <c r="A404" s="100" t="s">
        <v>305</v>
      </c>
      <c r="B404" s="100" t="s">
        <v>41</v>
      </c>
      <c r="C404" s="100" t="s">
        <v>206</v>
      </c>
      <c r="D404" s="100" t="s">
        <v>88</v>
      </c>
      <c r="E404" s="100" t="s">
        <v>54</v>
      </c>
      <c r="F404" s="100">
        <v>999930910</v>
      </c>
      <c r="G404" s="99">
        <v>45</v>
      </c>
    </row>
    <row r="405" spans="1:7" x14ac:dyDescent="0.35">
      <c r="A405" s="100" t="s">
        <v>305</v>
      </c>
      <c r="B405" s="102" t="s">
        <v>41</v>
      </c>
      <c r="C405" s="102" t="s">
        <v>1374</v>
      </c>
      <c r="D405" s="102" t="s">
        <v>1375</v>
      </c>
      <c r="E405" s="102" t="s">
        <v>54</v>
      </c>
      <c r="F405" s="99">
        <v>999921489</v>
      </c>
      <c r="G405" s="99">
        <v>39</v>
      </c>
    </row>
    <row r="406" spans="1:7" x14ac:dyDescent="0.35">
      <c r="A406" s="100" t="s">
        <v>305</v>
      </c>
      <c r="B406" s="100" t="s">
        <v>41</v>
      </c>
      <c r="C406" s="100" t="s">
        <v>3299</v>
      </c>
      <c r="D406" s="100" t="s">
        <v>3300</v>
      </c>
      <c r="E406" s="100" t="s">
        <v>54</v>
      </c>
      <c r="F406" s="100">
        <v>999928996</v>
      </c>
      <c r="G406" s="99">
        <v>38</v>
      </c>
    </row>
    <row r="407" spans="1:7" x14ac:dyDescent="0.35">
      <c r="A407" s="100" t="s">
        <v>305</v>
      </c>
      <c r="B407" s="100" t="s">
        <v>41</v>
      </c>
      <c r="C407" s="100" t="s">
        <v>1437</v>
      </c>
      <c r="D407" s="100" t="s">
        <v>2168</v>
      </c>
      <c r="E407" s="100" t="s">
        <v>54</v>
      </c>
      <c r="F407" s="100">
        <v>999929121</v>
      </c>
      <c r="G407" s="99">
        <v>38</v>
      </c>
    </row>
    <row r="408" spans="1:7" x14ac:dyDescent="0.35">
      <c r="A408" s="100" t="s">
        <v>305</v>
      </c>
      <c r="B408" s="100" t="s">
        <v>41</v>
      </c>
      <c r="C408" s="100" t="s">
        <v>3297</v>
      </c>
      <c r="D408" s="100" t="s">
        <v>3253</v>
      </c>
      <c r="E408" s="100" t="s">
        <v>54</v>
      </c>
      <c r="F408" s="100">
        <v>999929143</v>
      </c>
      <c r="G408" s="99">
        <v>38</v>
      </c>
    </row>
    <row r="409" spans="1:7" x14ac:dyDescent="0.35">
      <c r="A409" s="100" t="s">
        <v>305</v>
      </c>
      <c r="B409" s="100" t="s">
        <v>41</v>
      </c>
      <c r="C409" s="100" t="s">
        <v>3304</v>
      </c>
      <c r="D409" s="100" t="s">
        <v>3305</v>
      </c>
      <c r="E409" s="100" t="s">
        <v>54</v>
      </c>
      <c r="F409" s="100">
        <v>999929209</v>
      </c>
      <c r="G409" s="99">
        <v>38</v>
      </c>
    </row>
    <row r="410" spans="1:7" x14ac:dyDescent="0.35">
      <c r="A410" s="100" t="s">
        <v>305</v>
      </c>
      <c r="B410" s="100" t="s">
        <v>41</v>
      </c>
      <c r="C410" s="100" t="s">
        <v>358</v>
      </c>
      <c r="D410" s="100" t="s">
        <v>1977</v>
      </c>
      <c r="E410" s="100" t="s">
        <v>54</v>
      </c>
      <c r="F410" s="100">
        <v>999929329</v>
      </c>
      <c r="G410" s="99">
        <v>38</v>
      </c>
    </row>
    <row r="411" spans="1:7" x14ac:dyDescent="0.35">
      <c r="A411" s="100" t="s">
        <v>305</v>
      </c>
      <c r="B411" s="100" t="s">
        <v>41</v>
      </c>
      <c r="C411" s="100" t="s">
        <v>184</v>
      </c>
      <c r="D411" s="100" t="s">
        <v>3301</v>
      </c>
      <c r="E411" s="100" t="s">
        <v>54</v>
      </c>
      <c r="F411" s="100">
        <v>999929831</v>
      </c>
      <c r="G411" s="99">
        <v>38</v>
      </c>
    </row>
    <row r="412" spans="1:7" x14ac:dyDescent="0.35">
      <c r="A412" s="100" t="s">
        <v>305</v>
      </c>
      <c r="B412" s="100" t="s">
        <v>41</v>
      </c>
      <c r="C412" s="100" t="s">
        <v>1112</v>
      </c>
      <c r="D412" s="100" t="s">
        <v>3298</v>
      </c>
      <c r="E412" s="100" t="s">
        <v>54</v>
      </c>
      <c r="F412" s="100">
        <v>999929962</v>
      </c>
      <c r="G412" s="99">
        <v>38</v>
      </c>
    </row>
    <row r="413" spans="1:7" x14ac:dyDescent="0.35">
      <c r="A413" s="100" t="s">
        <v>305</v>
      </c>
      <c r="B413" s="100" t="s">
        <v>41</v>
      </c>
      <c r="C413" s="100" t="s">
        <v>3302</v>
      </c>
      <c r="D413" s="100" t="s">
        <v>3303</v>
      </c>
      <c r="E413" s="100" t="s">
        <v>54</v>
      </c>
      <c r="F413" s="100">
        <v>999930186</v>
      </c>
      <c r="G413" s="99">
        <v>38</v>
      </c>
    </row>
    <row r="414" spans="1:7" x14ac:dyDescent="0.35">
      <c r="A414" s="100" t="s">
        <v>305</v>
      </c>
      <c r="B414" s="100" t="s">
        <v>41</v>
      </c>
      <c r="C414" s="100" t="s">
        <v>3581</v>
      </c>
      <c r="D414" s="100" t="s">
        <v>3013</v>
      </c>
      <c r="E414" s="100" t="s">
        <v>54</v>
      </c>
      <c r="F414" s="100">
        <v>999928027</v>
      </c>
      <c r="G414" s="99">
        <v>34</v>
      </c>
    </row>
    <row r="415" spans="1:7" x14ac:dyDescent="0.35">
      <c r="A415" s="100" t="s">
        <v>305</v>
      </c>
      <c r="B415" s="100" t="s">
        <v>41</v>
      </c>
      <c r="C415" s="100" t="s">
        <v>3178</v>
      </c>
      <c r="D415" s="100" t="s">
        <v>2827</v>
      </c>
      <c r="E415" s="100" t="s">
        <v>54</v>
      </c>
      <c r="F415" s="100">
        <v>999929820</v>
      </c>
      <c r="G415" s="99">
        <v>34</v>
      </c>
    </row>
    <row r="416" spans="1:7" x14ac:dyDescent="0.35">
      <c r="A416" s="100" t="s">
        <v>305</v>
      </c>
      <c r="B416" s="99" t="s">
        <v>41</v>
      </c>
      <c r="C416" s="99" t="s">
        <v>1005</v>
      </c>
      <c r="D416" s="99" t="s">
        <v>1006</v>
      </c>
      <c r="E416" s="99" t="s">
        <v>54</v>
      </c>
      <c r="F416" s="99">
        <v>999918121</v>
      </c>
      <c r="G416" s="99">
        <v>33.5</v>
      </c>
    </row>
    <row r="417" spans="1:7" x14ac:dyDescent="0.35">
      <c r="A417" s="100" t="s">
        <v>305</v>
      </c>
      <c r="B417" s="100" t="s">
        <v>41</v>
      </c>
      <c r="C417" s="100" t="s">
        <v>3044</v>
      </c>
      <c r="D417" s="100" t="s">
        <v>3045</v>
      </c>
      <c r="E417" s="100" t="s">
        <v>54</v>
      </c>
      <c r="F417" s="100">
        <v>999929333</v>
      </c>
      <c r="G417" s="99">
        <v>30</v>
      </c>
    </row>
    <row r="418" spans="1:7" x14ac:dyDescent="0.35">
      <c r="A418" s="100" t="s">
        <v>305</v>
      </c>
      <c r="B418" s="100" t="s">
        <v>41</v>
      </c>
      <c r="C418" s="100" t="s">
        <v>3306</v>
      </c>
      <c r="D418" s="100" t="s">
        <v>3307</v>
      </c>
      <c r="E418" s="100" t="s">
        <v>54</v>
      </c>
      <c r="F418" s="100">
        <v>999931215</v>
      </c>
      <c r="G418" s="99">
        <v>28</v>
      </c>
    </row>
    <row r="419" spans="1:7" x14ac:dyDescent="0.35">
      <c r="A419" s="100" t="s">
        <v>305</v>
      </c>
      <c r="B419" s="99" t="s">
        <v>41</v>
      </c>
      <c r="C419" s="99" t="s">
        <v>1994</v>
      </c>
      <c r="D419" s="99" t="s">
        <v>1154</v>
      </c>
      <c r="E419" s="99" t="s">
        <v>54</v>
      </c>
      <c r="F419" s="99">
        <v>999925314</v>
      </c>
      <c r="G419" s="99">
        <v>25.5</v>
      </c>
    </row>
    <row r="420" spans="1:7" x14ac:dyDescent="0.35">
      <c r="A420" s="100" t="s">
        <v>305</v>
      </c>
      <c r="B420" s="100" t="s">
        <v>41</v>
      </c>
      <c r="C420" s="100" t="s">
        <v>1966</v>
      </c>
      <c r="D420" s="100" t="s">
        <v>1967</v>
      </c>
      <c r="E420" s="100" t="s">
        <v>54</v>
      </c>
      <c r="F420" s="100">
        <v>999925253</v>
      </c>
      <c r="G420" s="99">
        <v>22.5</v>
      </c>
    </row>
    <row r="421" spans="1:7" x14ac:dyDescent="0.35">
      <c r="A421" s="115" t="s">
        <v>305</v>
      </c>
      <c r="B421" s="115" t="s">
        <v>199</v>
      </c>
      <c r="C421" s="115" t="s">
        <v>1795</v>
      </c>
      <c r="D421" s="115" t="s">
        <v>1552</v>
      </c>
      <c r="E421" s="115" t="s">
        <v>54</v>
      </c>
      <c r="F421" s="115">
        <v>999925303</v>
      </c>
      <c r="G421" s="99">
        <v>294.8</v>
      </c>
    </row>
    <row r="422" spans="1:7" x14ac:dyDescent="0.35">
      <c r="A422" s="100" t="s">
        <v>305</v>
      </c>
      <c r="B422" s="100" t="s">
        <v>199</v>
      </c>
      <c r="C422" s="100" t="s">
        <v>1915</v>
      </c>
      <c r="D422" s="100" t="s">
        <v>101</v>
      </c>
      <c r="E422" s="100" t="s">
        <v>54</v>
      </c>
      <c r="F422" s="100">
        <v>999925049</v>
      </c>
      <c r="G422" s="99">
        <v>215.6</v>
      </c>
    </row>
    <row r="423" spans="1:7" x14ac:dyDescent="0.35">
      <c r="A423" s="100" t="s">
        <v>305</v>
      </c>
      <c r="B423" s="100" t="s">
        <v>199</v>
      </c>
      <c r="C423" s="100" t="s">
        <v>1311</v>
      </c>
      <c r="D423" s="100" t="s">
        <v>1312</v>
      </c>
      <c r="E423" s="100" t="s">
        <v>54</v>
      </c>
      <c r="F423" s="100">
        <v>999921148</v>
      </c>
      <c r="G423" s="99">
        <v>211.6</v>
      </c>
    </row>
    <row r="424" spans="1:7" x14ac:dyDescent="0.35">
      <c r="A424" s="100" t="s">
        <v>305</v>
      </c>
      <c r="B424" s="99" t="s">
        <v>199</v>
      </c>
      <c r="C424" s="99" t="s">
        <v>1722</v>
      </c>
      <c r="D424" s="99" t="s">
        <v>1721</v>
      </c>
      <c r="E424" s="100" t="s">
        <v>54</v>
      </c>
      <c r="F424" s="99">
        <v>999923738</v>
      </c>
      <c r="G424" s="99">
        <v>174.6</v>
      </c>
    </row>
    <row r="425" spans="1:7" x14ac:dyDescent="0.35">
      <c r="A425" s="100" t="s">
        <v>305</v>
      </c>
      <c r="B425" s="100" t="s">
        <v>199</v>
      </c>
      <c r="C425" s="100" t="s">
        <v>929</v>
      </c>
      <c r="D425" s="100" t="s">
        <v>622</v>
      </c>
      <c r="E425" s="100" t="s">
        <v>54</v>
      </c>
      <c r="F425" s="100">
        <v>999925414</v>
      </c>
      <c r="G425" s="99">
        <v>172.2</v>
      </c>
    </row>
    <row r="426" spans="1:7" x14ac:dyDescent="0.35">
      <c r="A426" s="115" t="s">
        <v>305</v>
      </c>
      <c r="B426" s="116" t="s">
        <v>199</v>
      </c>
      <c r="C426" s="115" t="s">
        <v>1390</v>
      </c>
      <c r="D426" s="115" t="s">
        <v>293</v>
      </c>
      <c r="E426" s="115" t="s">
        <v>54</v>
      </c>
      <c r="F426" s="115">
        <v>999921595</v>
      </c>
      <c r="G426" s="99">
        <v>164.8</v>
      </c>
    </row>
    <row r="427" spans="1:7" x14ac:dyDescent="0.35">
      <c r="A427" s="100" t="s">
        <v>305</v>
      </c>
      <c r="B427" s="100" t="s">
        <v>199</v>
      </c>
      <c r="C427" s="100" t="s">
        <v>1002</v>
      </c>
      <c r="D427" s="100" t="s">
        <v>1342</v>
      </c>
      <c r="E427" s="100" t="s">
        <v>54</v>
      </c>
      <c r="F427" s="100">
        <v>999921348</v>
      </c>
      <c r="G427" s="99">
        <v>160</v>
      </c>
    </row>
    <row r="428" spans="1:7" x14ac:dyDescent="0.35">
      <c r="A428" s="100" t="s">
        <v>305</v>
      </c>
      <c r="B428" s="99" t="s">
        <v>199</v>
      </c>
      <c r="C428" s="99" t="s">
        <v>431</v>
      </c>
      <c r="D428" s="99" t="s">
        <v>2477</v>
      </c>
      <c r="E428" s="99" t="s">
        <v>54</v>
      </c>
      <c r="F428" s="99">
        <v>999927274</v>
      </c>
      <c r="G428" s="99">
        <v>153</v>
      </c>
    </row>
    <row r="429" spans="1:7" x14ac:dyDescent="0.35">
      <c r="A429" s="100" t="s">
        <v>305</v>
      </c>
      <c r="B429" s="100" t="s">
        <v>199</v>
      </c>
      <c r="C429" s="100" t="s">
        <v>3574</v>
      </c>
      <c r="D429" s="100" t="s">
        <v>3575</v>
      </c>
      <c r="E429" s="100" t="s">
        <v>54</v>
      </c>
      <c r="F429" s="100">
        <v>999923881</v>
      </c>
      <c r="G429" s="99">
        <v>142</v>
      </c>
    </row>
    <row r="430" spans="1:7" x14ac:dyDescent="0.35">
      <c r="A430" s="115" t="s">
        <v>305</v>
      </c>
      <c r="B430" s="116" t="s">
        <v>199</v>
      </c>
      <c r="C430" s="115" t="s">
        <v>452</v>
      </c>
      <c r="D430" s="115" t="s">
        <v>2257</v>
      </c>
      <c r="E430" s="115" t="s">
        <v>54</v>
      </c>
      <c r="F430" s="115">
        <v>999927206</v>
      </c>
      <c r="G430" s="99">
        <v>120</v>
      </c>
    </row>
    <row r="431" spans="1:7" x14ac:dyDescent="0.35">
      <c r="A431" s="100" t="s">
        <v>305</v>
      </c>
      <c r="B431" s="100" t="s">
        <v>199</v>
      </c>
      <c r="C431" s="100" t="s">
        <v>1737</v>
      </c>
      <c r="D431" s="100" t="s">
        <v>3190</v>
      </c>
      <c r="E431" s="100" t="s">
        <v>54</v>
      </c>
      <c r="F431" s="100">
        <v>999923825</v>
      </c>
      <c r="G431" s="99">
        <v>102.4</v>
      </c>
    </row>
    <row r="432" spans="1:7" x14ac:dyDescent="0.35">
      <c r="A432" s="100" t="s">
        <v>305</v>
      </c>
      <c r="B432" s="100" t="s">
        <v>199</v>
      </c>
      <c r="C432" s="100" t="s">
        <v>1016</v>
      </c>
      <c r="D432" s="100" t="s">
        <v>1315</v>
      </c>
      <c r="E432" s="100" t="s">
        <v>54</v>
      </c>
      <c r="F432" s="100">
        <v>999921169</v>
      </c>
      <c r="G432" s="99">
        <v>100</v>
      </c>
    </row>
    <row r="433" spans="1:7" x14ac:dyDescent="0.35">
      <c r="A433" s="102" t="s">
        <v>305</v>
      </c>
      <c r="B433" s="102" t="s">
        <v>199</v>
      </c>
      <c r="C433" s="102" t="s">
        <v>2253</v>
      </c>
      <c r="D433" s="102" t="s">
        <v>448</v>
      </c>
      <c r="E433" s="102" t="s">
        <v>54</v>
      </c>
      <c r="F433" s="99">
        <v>999926769</v>
      </c>
      <c r="G433" s="99">
        <v>90</v>
      </c>
    </row>
    <row r="434" spans="1:7" x14ac:dyDescent="0.35">
      <c r="A434" s="100" t="s">
        <v>305</v>
      </c>
      <c r="B434" s="100" t="s">
        <v>199</v>
      </c>
      <c r="C434" s="100" t="s">
        <v>730</v>
      </c>
      <c r="D434" s="100" t="s">
        <v>1212</v>
      </c>
      <c r="E434" s="100" t="s">
        <v>54</v>
      </c>
      <c r="F434" s="100">
        <v>999919855</v>
      </c>
      <c r="G434" s="99">
        <v>90</v>
      </c>
    </row>
    <row r="435" spans="1:7" x14ac:dyDescent="0.35">
      <c r="A435" s="100" t="s">
        <v>305</v>
      </c>
      <c r="B435" s="100" t="s">
        <v>199</v>
      </c>
      <c r="C435" s="100" t="s">
        <v>3352</v>
      </c>
      <c r="D435" s="100" t="s">
        <v>175</v>
      </c>
      <c r="E435" s="100" t="s">
        <v>54</v>
      </c>
      <c r="F435" s="100">
        <v>999931257</v>
      </c>
      <c r="G435" s="99">
        <v>90</v>
      </c>
    </row>
    <row r="436" spans="1:7" x14ac:dyDescent="0.35">
      <c r="A436" s="100" t="s">
        <v>305</v>
      </c>
      <c r="B436" s="106" t="s">
        <v>199</v>
      </c>
      <c r="C436" s="106" t="s">
        <v>922</v>
      </c>
      <c r="D436" s="106" t="s">
        <v>923</v>
      </c>
      <c r="E436" s="106" t="s">
        <v>54</v>
      </c>
      <c r="F436" s="106">
        <v>999917036</v>
      </c>
      <c r="G436" s="99">
        <v>76.5</v>
      </c>
    </row>
    <row r="437" spans="1:7" x14ac:dyDescent="0.35">
      <c r="A437" s="100" t="s">
        <v>305</v>
      </c>
      <c r="B437" s="100" t="s">
        <v>199</v>
      </c>
      <c r="C437" s="100" t="s">
        <v>815</v>
      </c>
      <c r="D437" s="100" t="s">
        <v>1190</v>
      </c>
      <c r="E437" s="100" t="s">
        <v>54</v>
      </c>
      <c r="F437" s="100">
        <v>999919650</v>
      </c>
      <c r="G437" s="99">
        <v>76</v>
      </c>
    </row>
    <row r="438" spans="1:7" x14ac:dyDescent="0.35">
      <c r="A438" s="100" t="s">
        <v>305</v>
      </c>
      <c r="B438" s="100" t="s">
        <v>199</v>
      </c>
      <c r="C438" s="100" t="s">
        <v>724</v>
      </c>
      <c r="D438" s="100" t="s">
        <v>2812</v>
      </c>
      <c r="E438" s="100" t="s">
        <v>54</v>
      </c>
      <c r="F438" s="100">
        <v>999928766</v>
      </c>
      <c r="G438" s="99">
        <v>75</v>
      </c>
    </row>
    <row r="439" spans="1:7" x14ac:dyDescent="0.35">
      <c r="A439" s="100" t="s">
        <v>305</v>
      </c>
      <c r="B439" s="99" t="s">
        <v>199</v>
      </c>
      <c r="C439" s="99" t="s">
        <v>1816</v>
      </c>
      <c r="D439" s="99" t="s">
        <v>1817</v>
      </c>
      <c r="E439" s="99" t="s">
        <v>54</v>
      </c>
      <c r="F439" s="99">
        <v>999924467</v>
      </c>
      <c r="G439" s="99">
        <v>73.7</v>
      </c>
    </row>
    <row r="440" spans="1:7" x14ac:dyDescent="0.35">
      <c r="A440" s="100" t="s">
        <v>305</v>
      </c>
      <c r="B440" s="100" t="s">
        <v>199</v>
      </c>
      <c r="C440" s="100" t="s">
        <v>1338</v>
      </c>
      <c r="D440" s="100" t="s">
        <v>1823</v>
      </c>
      <c r="E440" s="100" t="s">
        <v>54</v>
      </c>
      <c r="F440" s="100">
        <v>999927846</v>
      </c>
      <c r="G440" s="99">
        <v>68</v>
      </c>
    </row>
    <row r="441" spans="1:7" x14ac:dyDescent="0.35">
      <c r="A441" s="115" t="s">
        <v>305</v>
      </c>
      <c r="B441" s="115" t="s">
        <v>199</v>
      </c>
      <c r="C441" s="115" t="s">
        <v>3091</v>
      </c>
      <c r="D441" s="115" t="s">
        <v>3093</v>
      </c>
      <c r="E441" s="115" t="s">
        <v>54</v>
      </c>
      <c r="F441" s="115">
        <v>999929339</v>
      </c>
      <c r="G441" s="99">
        <v>68</v>
      </c>
    </row>
    <row r="442" spans="1:7" x14ac:dyDescent="0.35">
      <c r="A442" s="100" t="s">
        <v>305</v>
      </c>
      <c r="B442" s="100" t="s">
        <v>199</v>
      </c>
      <c r="C442" s="100" t="s">
        <v>2901</v>
      </c>
      <c r="D442" s="100" t="s">
        <v>3139</v>
      </c>
      <c r="E442" s="100" t="s">
        <v>54</v>
      </c>
      <c r="F442" s="100">
        <v>999929850</v>
      </c>
      <c r="G442" s="99">
        <v>68</v>
      </c>
    </row>
    <row r="443" spans="1:7" x14ac:dyDescent="0.35">
      <c r="A443" s="100" t="s">
        <v>305</v>
      </c>
      <c r="B443" s="100" t="s">
        <v>199</v>
      </c>
      <c r="C443" s="100" t="s">
        <v>3137</v>
      </c>
      <c r="D443" s="100" t="s">
        <v>3138</v>
      </c>
      <c r="E443" s="100" t="s">
        <v>54</v>
      </c>
      <c r="F443" s="100">
        <v>999930139</v>
      </c>
      <c r="G443" s="99">
        <v>68</v>
      </c>
    </row>
    <row r="444" spans="1:7" x14ac:dyDescent="0.35">
      <c r="A444" s="100" t="s">
        <v>305</v>
      </c>
      <c r="B444" s="100" t="s">
        <v>199</v>
      </c>
      <c r="C444" s="100" t="s">
        <v>1511</v>
      </c>
      <c r="D444" s="100" t="s">
        <v>3249</v>
      </c>
      <c r="E444" s="100" t="s">
        <v>54</v>
      </c>
      <c r="F444" s="100">
        <v>999930940</v>
      </c>
      <c r="G444" s="99">
        <v>68</v>
      </c>
    </row>
    <row r="445" spans="1:7" x14ac:dyDescent="0.35">
      <c r="A445" s="100" t="s">
        <v>305</v>
      </c>
      <c r="B445" s="100" t="s">
        <v>199</v>
      </c>
      <c r="C445" s="100" t="s">
        <v>3576</v>
      </c>
      <c r="D445" s="100" t="s">
        <v>3509</v>
      </c>
      <c r="E445" s="100" t="s">
        <v>54</v>
      </c>
      <c r="F445" s="100">
        <v>999931474</v>
      </c>
      <c r="G445" s="99">
        <v>68</v>
      </c>
    </row>
    <row r="446" spans="1:7" x14ac:dyDescent="0.35">
      <c r="A446" s="100" t="s">
        <v>305</v>
      </c>
      <c r="B446" s="100" t="s">
        <v>199</v>
      </c>
      <c r="C446" s="100" t="s">
        <v>514</v>
      </c>
      <c r="D446" s="100" t="s">
        <v>1245</v>
      </c>
      <c r="E446" s="100" t="s">
        <v>54</v>
      </c>
      <c r="F446" s="100">
        <v>999920315</v>
      </c>
      <c r="G446" s="99">
        <v>67.8</v>
      </c>
    </row>
    <row r="447" spans="1:7" x14ac:dyDescent="0.35">
      <c r="A447" s="115" t="s">
        <v>305</v>
      </c>
      <c r="B447" s="115" t="s">
        <v>199</v>
      </c>
      <c r="C447" s="115" t="s">
        <v>452</v>
      </c>
      <c r="D447" s="115" t="s">
        <v>3094</v>
      </c>
      <c r="E447" s="115" t="s">
        <v>54</v>
      </c>
      <c r="F447" s="115">
        <v>999930365</v>
      </c>
      <c r="G447" s="99">
        <v>63</v>
      </c>
    </row>
    <row r="448" spans="1:7" x14ac:dyDescent="0.35">
      <c r="A448" s="100" t="s">
        <v>305</v>
      </c>
      <c r="B448" s="100" t="s">
        <v>199</v>
      </c>
      <c r="C448" s="100" t="s">
        <v>1373</v>
      </c>
      <c r="D448" s="100" t="s">
        <v>3641</v>
      </c>
      <c r="E448" s="100" t="s">
        <v>54</v>
      </c>
      <c r="F448" s="100">
        <v>999925839</v>
      </c>
      <c r="G448" s="99">
        <v>60</v>
      </c>
    </row>
    <row r="449" spans="1:7" x14ac:dyDescent="0.35">
      <c r="A449" s="100" t="s">
        <v>305</v>
      </c>
      <c r="B449" s="99" t="s">
        <v>199</v>
      </c>
      <c r="C449" s="99" t="s">
        <v>1813</v>
      </c>
      <c r="D449" s="99" t="s">
        <v>1814</v>
      </c>
      <c r="E449" s="99" t="s">
        <v>54</v>
      </c>
      <c r="F449" s="99">
        <v>999924429</v>
      </c>
      <c r="G449" s="99">
        <v>54.75</v>
      </c>
    </row>
    <row r="450" spans="1:7" x14ac:dyDescent="0.35">
      <c r="A450" s="100" t="s">
        <v>305</v>
      </c>
      <c r="B450" s="100" t="s">
        <v>199</v>
      </c>
      <c r="C450" s="100" t="s">
        <v>1726</v>
      </c>
      <c r="D450" s="100" t="s">
        <v>1727</v>
      </c>
      <c r="E450" s="100" t="s">
        <v>54</v>
      </c>
      <c r="F450" s="100">
        <v>999923768</v>
      </c>
      <c r="G450" s="99">
        <v>54.400000000000006</v>
      </c>
    </row>
    <row r="451" spans="1:7" x14ac:dyDescent="0.35">
      <c r="A451" s="100" t="s">
        <v>305</v>
      </c>
      <c r="B451" s="99" t="s">
        <v>199</v>
      </c>
      <c r="C451" s="99" t="s">
        <v>1173</v>
      </c>
      <c r="D451" s="99" t="s">
        <v>997</v>
      </c>
      <c r="E451" s="99" t="s">
        <v>54</v>
      </c>
      <c r="F451" s="99">
        <v>999919423</v>
      </c>
      <c r="G451" s="99">
        <v>51.75</v>
      </c>
    </row>
    <row r="452" spans="1:7" x14ac:dyDescent="0.35">
      <c r="A452" s="106" t="s">
        <v>305</v>
      </c>
      <c r="B452" s="106" t="s">
        <v>199</v>
      </c>
      <c r="C452" s="106" t="s">
        <v>1576</v>
      </c>
      <c r="D452" s="106" t="s">
        <v>1577</v>
      </c>
      <c r="E452" s="106" t="s">
        <v>54</v>
      </c>
      <c r="F452" s="106">
        <v>999922746</v>
      </c>
      <c r="G452" s="99">
        <v>51</v>
      </c>
    </row>
    <row r="453" spans="1:7" x14ac:dyDescent="0.35">
      <c r="A453" s="106" t="s">
        <v>305</v>
      </c>
      <c r="B453" s="106" t="s">
        <v>199</v>
      </c>
      <c r="C453" s="106" t="s">
        <v>2058</v>
      </c>
      <c r="D453" s="106" t="s">
        <v>88</v>
      </c>
      <c r="E453" s="106" t="s">
        <v>54</v>
      </c>
      <c r="F453" s="106">
        <v>999925585</v>
      </c>
      <c r="G453" s="99">
        <v>51</v>
      </c>
    </row>
    <row r="454" spans="1:7" x14ac:dyDescent="0.35">
      <c r="A454" s="100" t="s">
        <v>305</v>
      </c>
      <c r="B454" s="100" t="s">
        <v>199</v>
      </c>
      <c r="C454" s="100" t="s">
        <v>1229</v>
      </c>
      <c r="D454" s="100" t="s">
        <v>1230</v>
      </c>
      <c r="E454" s="100" t="s">
        <v>54</v>
      </c>
      <c r="F454" s="100">
        <v>999920212</v>
      </c>
      <c r="G454" s="99">
        <v>51</v>
      </c>
    </row>
    <row r="455" spans="1:7" x14ac:dyDescent="0.35">
      <c r="A455" s="100" t="s">
        <v>305</v>
      </c>
      <c r="B455" s="100" t="s">
        <v>199</v>
      </c>
      <c r="C455" s="100" t="s">
        <v>3353</v>
      </c>
      <c r="D455" s="100" t="s">
        <v>755</v>
      </c>
      <c r="E455" s="100" t="s">
        <v>54</v>
      </c>
      <c r="F455" s="100">
        <v>999928945</v>
      </c>
      <c r="G455" s="99">
        <v>51</v>
      </c>
    </row>
    <row r="456" spans="1:7" x14ac:dyDescent="0.35">
      <c r="A456" s="100" t="s">
        <v>305</v>
      </c>
      <c r="B456" s="100" t="s">
        <v>199</v>
      </c>
      <c r="C456" s="100" t="s">
        <v>669</v>
      </c>
      <c r="D456" s="100" t="s">
        <v>755</v>
      </c>
      <c r="E456" s="100" t="s">
        <v>54</v>
      </c>
      <c r="F456" s="100">
        <v>999929097</v>
      </c>
      <c r="G456" s="99">
        <v>51</v>
      </c>
    </row>
    <row r="457" spans="1:7" x14ac:dyDescent="0.35">
      <c r="A457" s="100" t="s">
        <v>305</v>
      </c>
      <c r="B457" s="100" t="s">
        <v>199</v>
      </c>
      <c r="C457" s="100" t="s">
        <v>458</v>
      </c>
      <c r="D457" s="100" t="s">
        <v>924</v>
      </c>
      <c r="E457" s="100" t="s">
        <v>54</v>
      </c>
      <c r="F457" s="100">
        <v>999930069</v>
      </c>
      <c r="G457" s="99">
        <v>45</v>
      </c>
    </row>
    <row r="458" spans="1:7" x14ac:dyDescent="0.35">
      <c r="A458" s="100" t="s">
        <v>305</v>
      </c>
      <c r="B458" s="99" t="s">
        <v>199</v>
      </c>
      <c r="C458" s="99" t="s">
        <v>2735</v>
      </c>
      <c r="D458" s="99" t="s">
        <v>2734</v>
      </c>
      <c r="E458" s="99" t="s">
        <v>54</v>
      </c>
      <c r="F458" s="99">
        <v>999928271</v>
      </c>
      <c r="G458" s="99">
        <v>39.5</v>
      </c>
    </row>
    <row r="459" spans="1:7" x14ac:dyDescent="0.35">
      <c r="A459" s="100" t="s">
        <v>305</v>
      </c>
      <c r="B459" s="100" t="s">
        <v>199</v>
      </c>
      <c r="C459" s="100" t="s">
        <v>1664</v>
      </c>
      <c r="D459" s="100" t="s">
        <v>677</v>
      </c>
      <c r="E459" s="100" t="s">
        <v>54</v>
      </c>
      <c r="F459" s="100">
        <v>999924531</v>
      </c>
      <c r="G459" s="99">
        <v>38</v>
      </c>
    </row>
    <row r="460" spans="1:7" x14ac:dyDescent="0.35">
      <c r="A460" s="100" t="s">
        <v>305</v>
      </c>
      <c r="B460" s="100" t="s">
        <v>199</v>
      </c>
      <c r="C460" s="100" t="s">
        <v>1832</v>
      </c>
      <c r="D460" s="100" t="s">
        <v>3357</v>
      </c>
      <c r="E460" s="100" t="s">
        <v>54</v>
      </c>
      <c r="F460" s="100">
        <v>999924561</v>
      </c>
      <c r="G460" s="99">
        <v>38</v>
      </c>
    </row>
    <row r="461" spans="1:7" x14ac:dyDescent="0.35">
      <c r="A461" s="100" t="s">
        <v>305</v>
      </c>
      <c r="B461" s="100" t="s">
        <v>199</v>
      </c>
      <c r="C461" s="100" t="s">
        <v>219</v>
      </c>
      <c r="D461" s="100" t="s">
        <v>2004</v>
      </c>
      <c r="E461" s="100" t="s">
        <v>54</v>
      </c>
      <c r="F461" s="100">
        <v>999925344</v>
      </c>
      <c r="G461" s="99">
        <v>38</v>
      </c>
    </row>
    <row r="462" spans="1:7" x14ac:dyDescent="0.35">
      <c r="A462" s="100" t="s">
        <v>305</v>
      </c>
      <c r="B462" s="100" t="s">
        <v>199</v>
      </c>
      <c r="C462" s="100" t="s">
        <v>1382</v>
      </c>
      <c r="D462" s="100" t="s">
        <v>2233</v>
      </c>
      <c r="E462" s="100" t="s">
        <v>54</v>
      </c>
      <c r="F462" s="100">
        <v>999926340</v>
      </c>
      <c r="G462" s="99">
        <v>38</v>
      </c>
    </row>
    <row r="463" spans="1:7" x14ac:dyDescent="0.35">
      <c r="A463" s="100" t="s">
        <v>305</v>
      </c>
      <c r="B463" s="100" t="s">
        <v>199</v>
      </c>
      <c r="C463" s="100" t="s">
        <v>514</v>
      </c>
      <c r="D463" s="100" t="s">
        <v>3356</v>
      </c>
      <c r="E463" s="100" t="s">
        <v>54</v>
      </c>
      <c r="F463" s="100">
        <v>999929106</v>
      </c>
      <c r="G463" s="99">
        <v>38</v>
      </c>
    </row>
    <row r="464" spans="1:7" x14ac:dyDescent="0.35">
      <c r="A464" s="100" t="s">
        <v>305</v>
      </c>
      <c r="B464" s="100" t="s">
        <v>199</v>
      </c>
      <c r="C464" s="100" t="s">
        <v>3354</v>
      </c>
      <c r="D464" s="100" t="s">
        <v>1413</v>
      </c>
      <c r="E464" s="100" t="s">
        <v>54</v>
      </c>
      <c r="F464" s="100">
        <v>999930102</v>
      </c>
      <c r="G464" s="99">
        <v>38</v>
      </c>
    </row>
    <row r="465" spans="1:7" x14ac:dyDescent="0.35">
      <c r="A465" s="100" t="s">
        <v>305</v>
      </c>
      <c r="B465" s="100" t="s">
        <v>199</v>
      </c>
      <c r="C465" s="100" t="s">
        <v>3355</v>
      </c>
      <c r="D465" s="100" t="s">
        <v>175</v>
      </c>
      <c r="E465" s="100" t="s">
        <v>54</v>
      </c>
      <c r="F465" s="100">
        <v>999931027</v>
      </c>
      <c r="G465" s="99">
        <v>38</v>
      </c>
    </row>
    <row r="466" spans="1:7" x14ac:dyDescent="0.35">
      <c r="A466" s="100" t="s">
        <v>305</v>
      </c>
      <c r="B466" s="99" t="s">
        <v>199</v>
      </c>
      <c r="C466" s="99" t="s">
        <v>1862</v>
      </c>
      <c r="D466" s="99" t="s">
        <v>1863</v>
      </c>
      <c r="E466" s="99" t="s">
        <v>54</v>
      </c>
      <c r="F466" s="99">
        <v>999924756</v>
      </c>
      <c r="G466" s="99">
        <v>37.5</v>
      </c>
    </row>
    <row r="467" spans="1:7" x14ac:dyDescent="0.35">
      <c r="A467" s="100" t="s">
        <v>305</v>
      </c>
      <c r="B467" s="106" t="s">
        <v>199</v>
      </c>
      <c r="C467" s="106" t="s">
        <v>2248</v>
      </c>
      <c r="D467" s="106" t="s">
        <v>2247</v>
      </c>
      <c r="E467" s="106" t="s">
        <v>54</v>
      </c>
      <c r="F467" s="106">
        <v>999926438</v>
      </c>
      <c r="G467" s="99">
        <v>34</v>
      </c>
    </row>
    <row r="468" spans="1:7" x14ac:dyDescent="0.35">
      <c r="A468" s="100" t="s">
        <v>305</v>
      </c>
      <c r="B468" s="100" t="s">
        <v>199</v>
      </c>
      <c r="C468" s="100" t="s">
        <v>2467</v>
      </c>
      <c r="D468" s="100" t="s">
        <v>2468</v>
      </c>
      <c r="E468" s="100" t="s">
        <v>54</v>
      </c>
      <c r="F468" s="100">
        <v>999927219</v>
      </c>
      <c r="G468" s="99">
        <v>34</v>
      </c>
    </row>
    <row r="469" spans="1:7" x14ac:dyDescent="0.35">
      <c r="A469" s="100" t="s">
        <v>305</v>
      </c>
      <c r="B469" s="100" t="s">
        <v>199</v>
      </c>
      <c r="C469" s="100" t="s">
        <v>1470</v>
      </c>
      <c r="D469" s="100" t="s">
        <v>3024</v>
      </c>
      <c r="E469" s="100" t="s">
        <v>54</v>
      </c>
      <c r="F469" s="100">
        <v>999928280</v>
      </c>
      <c r="G469" s="99">
        <v>30</v>
      </c>
    </row>
    <row r="470" spans="1:7" x14ac:dyDescent="0.35">
      <c r="A470" s="100" t="s">
        <v>305</v>
      </c>
      <c r="B470" s="100" t="s">
        <v>199</v>
      </c>
      <c r="C470" s="100" t="s">
        <v>1231</v>
      </c>
      <c r="D470" s="100" t="s">
        <v>2462</v>
      </c>
      <c r="E470" s="100" t="s">
        <v>54</v>
      </c>
      <c r="F470" s="100">
        <v>999927201</v>
      </c>
      <c r="G470" s="99">
        <v>28</v>
      </c>
    </row>
    <row r="471" spans="1:7" x14ac:dyDescent="0.35">
      <c r="A471" s="100" t="s">
        <v>305</v>
      </c>
      <c r="B471" s="100" t="s">
        <v>199</v>
      </c>
      <c r="C471" s="100" t="s">
        <v>482</v>
      </c>
      <c r="D471" s="100" t="s">
        <v>1271</v>
      </c>
      <c r="E471" s="100" t="s">
        <v>54</v>
      </c>
      <c r="F471" s="100">
        <v>999929891</v>
      </c>
      <c r="G471" s="99">
        <v>28</v>
      </c>
    </row>
    <row r="472" spans="1:7" x14ac:dyDescent="0.35">
      <c r="A472" s="100" t="s">
        <v>305</v>
      </c>
      <c r="B472" s="100" t="s">
        <v>199</v>
      </c>
      <c r="C472" s="100" t="s">
        <v>413</v>
      </c>
      <c r="D472" s="100" t="s">
        <v>3358</v>
      </c>
      <c r="E472" s="100" t="s">
        <v>54</v>
      </c>
      <c r="F472" s="100">
        <v>999930018</v>
      </c>
      <c r="G472" s="99">
        <v>28</v>
      </c>
    </row>
    <row r="473" spans="1:7" x14ac:dyDescent="0.35">
      <c r="A473" s="100" t="s">
        <v>305</v>
      </c>
      <c r="B473" s="99" t="s">
        <v>199</v>
      </c>
      <c r="C473" s="99" t="s">
        <v>2162</v>
      </c>
      <c r="D473" s="99" t="s">
        <v>604</v>
      </c>
      <c r="E473" s="99" t="s">
        <v>54</v>
      </c>
      <c r="F473" s="99">
        <v>999925985</v>
      </c>
      <c r="G473" s="99">
        <v>25.5</v>
      </c>
    </row>
    <row r="474" spans="1:7" x14ac:dyDescent="0.35">
      <c r="A474" s="100" t="s">
        <v>305</v>
      </c>
      <c r="B474" s="99" t="s">
        <v>199</v>
      </c>
      <c r="C474" s="99" t="s">
        <v>1578</v>
      </c>
      <c r="D474" s="99" t="s">
        <v>428</v>
      </c>
      <c r="E474" s="99" t="s">
        <v>54</v>
      </c>
      <c r="F474" s="99">
        <v>999922765</v>
      </c>
      <c r="G474" s="99">
        <v>22.5</v>
      </c>
    </row>
    <row r="475" spans="1:7" x14ac:dyDescent="0.35">
      <c r="A475" s="99" t="s">
        <v>305</v>
      </c>
      <c r="B475" s="99" t="s">
        <v>45</v>
      </c>
      <c r="C475" s="99" t="s">
        <v>89</v>
      </c>
      <c r="D475" s="99" t="s">
        <v>2648</v>
      </c>
      <c r="E475" s="99" t="s">
        <v>54</v>
      </c>
      <c r="F475" s="99">
        <v>999927982</v>
      </c>
      <c r="G475" s="99">
        <v>295</v>
      </c>
    </row>
    <row r="476" spans="1:7" x14ac:dyDescent="0.35">
      <c r="A476" s="99" t="s">
        <v>305</v>
      </c>
      <c r="B476" s="99" t="s">
        <v>45</v>
      </c>
      <c r="C476" s="99" t="s">
        <v>1909</v>
      </c>
      <c r="D476" s="99" t="s">
        <v>2348</v>
      </c>
      <c r="E476" s="99" t="s">
        <v>54</v>
      </c>
      <c r="F476" s="99">
        <v>999926842</v>
      </c>
      <c r="G476" s="99">
        <v>235</v>
      </c>
    </row>
    <row r="477" spans="1:7" x14ac:dyDescent="0.35">
      <c r="A477" s="100" t="s">
        <v>305</v>
      </c>
      <c r="B477" s="100" t="s">
        <v>45</v>
      </c>
      <c r="C477" s="100" t="s">
        <v>1112</v>
      </c>
      <c r="D477" s="100" t="s">
        <v>3268</v>
      </c>
      <c r="E477" s="100" t="s">
        <v>54</v>
      </c>
      <c r="F477" s="100">
        <v>999929181</v>
      </c>
      <c r="G477" s="99">
        <v>120</v>
      </c>
    </row>
    <row r="478" spans="1:7" x14ac:dyDescent="0.35">
      <c r="A478" s="100" t="s">
        <v>305</v>
      </c>
      <c r="B478" s="100" t="s">
        <v>45</v>
      </c>
      <c r="C478" s="100" t="s">
        <v>3269</v>
      </c>
      <c r="D478" s="100" t="s">
        <v>3263</v>
      </c>
      <c r="E478" s="100" t="s">
        <v>54</v>
      </c>
      <c r="F478" s="100">
        <v>999930312</v>
      </c>
      <c r="G478" s="99">
        <v>90</v>
      </c>
    </row>
    <row r="479" spans="1:7" x14ac:dyDescent="0.35">
      <c r="A479" s="100" t="s">
        <v>305</v>
      </c>
      <c r="B479" s="100" t="s">
        <v>45</v>
      </c>
      <c r="C479" s="100" t="s">
        <v>2808</v>
      </c>
      <c r="D479" s="100" t="s">
        <v>2809</v>
      </c>
      <c r="E479" s="100" t="s">
        <v>54</v>
      </c>
      <c r="F479" s="100">
        <v>999927230</v>
      </c>
      <c r="G479" s="99">
        <v>70</v>
      </c>
    </row>
    <row r="480" spans="1:7" x14ac:dyDescent="0.35">
      <c r="A480" s="100" t="s">
        <v>305</v>
      </c>
      <c r="B480" s="100" t="s">
        <v>45</v>
      </c>
      <c r="C480" s="100" t="s">
        <v>1931</v>
      </c>
      <c r="D480" s="100" t="s">
        <v>351</v>
      </c>
      <c r="E480" s="100" t="s">
        <v>54</v>
      </c>
      <c r="F480" s="100">
        <v>999925137</v>
      </c>
      <c r="G480" s="99">
        <v>68</v>
      </c>
    </row>
    <row r="481" spans="1:7" x14ac:dyDescent="0.35">
      <c r="A481" s="100" t="s">
        <v>305</v>
      </c>
      <c r="B481" s="100" t="s">
        <v>45</v>
      </c>
      <c r="C481" s="100" t="s">
        <v>1832</v>
      </c>
      <c r="D481" s="100" t="s">
        <v>1620</v>
      </c>
      <c r="E481" s="100" t="s">
        <v>54</v>
      </c>
      <c r="F481" s="100">
        <v>999929066</v>
      </c>
      <c r="G481" s="99">
        <v>68</v>
      </c>
    </row>
    <row r="482" spans="1:7" x14ac:dyDescent="0.35">
      <c r="A482" s="100" t="s">
        <v>305</v>
      </c>
      <c r="B482" s="100" t="s">
        <v>45</v>
      </c>
      <c r="C482" s="100" t="s">
        <v>482</v>
      </c>
      <c r="D482" s="100" t="s">
        <v>2319</v>
      </c>
      <c r="E482" s="100" t="s">
        <v>54</v>
      </c>
      <c r="F482" s="100">
        <v>999929276</v>
      </c>
      <c r="G482" s="99">
        <v>68</v>
      </c>
    </row>
    <row r="483" spans="1:7" x14ac:dyDescent="0.35">
      <c r="A483" s="100" t="s">
        <v>305</v>
      </c>
      <c r="B483" s="100" t="s">
        <v>45</v>
      </c>
      <c r="C483" s="100" t="s">
        <v>2339</v>
      </c>
      <c r="D483" s="100" t="s">
        <v>2485</v>
      </c>
      <c r="E483" s="100" t="s">
        <v>54</v>
      </c>
      <c r="F483" s="100">
        <v>999927291</v>
      </c>
      <c r="G483" s="99">
        <v>60</v>
      </c>
    </row>
    <row r="484" spans="1:7" x14ac:dyDescent="0.35">
      <c r="A484" s="102" t="s">
        <v>305</v>
      </c>
      <c r="B484" s="102" t="s">
        <v>45</v>
      </c>
      <c r="C484" s="102" t="s">
        <v>274</v>
      </c>
      <c r="D484" s="102" t="s">
        <v>2500</v>
      </c>
      <c r="E484" s="102" t="s">
        <v>54</v>
      </c>
      <c r="F484" s="99">
        <v>999927327</v>
      </c>
      <c r="G484" s="99">
        <v>60</v>
      </c>
    </row>
    <row r="485" spans="1:7" x14ac:dyDescent="0.35">
      <c r="A485" s="100" t="s">
        <v>305</v>
      </c>
      <c r="B485" s="100" t="s">
        <v>45</v>
      </c>
      <c r="C485" s="100" t="s">
        <v>3149</v>
      </c>
      <c r="D485" s="100" t="s">
        <v>764</v>
      </c>
      <c r="E485" s="100" t="s">
        <v>54</v>
      </c>
      <c r="F485" s="100">
        <v>999930572</v>
      </c>
      <c r="G485" s="99">
        <v>60</v>
      </c>
    </row>
    <row r="486" spans="1:7" x14ac:dyDescent="0.35">
      <c r="A486" s="100" t="s">
        <v>305</v>
      </c>
      <c r="B486" s="100" t="s">
        <v>45</v>
      </c>
      <c r="C486" s="100" t="s">
        <v>2553</v>
      </c>
      <c r="D486" s="100" t="s">
        <v>2554</v>
      </c>
      <c r="E486" s="100" t="s">
        <v>54</v>
      </c>
      <c r="F486" s="100">
        <v>999927545</v>
      </c>
      <c r="G486" s="99">
        <v>58</v>
      </c>
    </row>
    <row r="487" spans="1:7" x14ac:dyDescent="0.35">
      <c r="A487" s="99" t="s">
        <v>305</v>
      </c>
      <c r="B487" s="99" t="s">
        <v>45</v>
      </c>
      <c r="C487" s="99" t="s">
        <v>669</v>
      </c>
      <c r="D487" s="99" t="s">
        <v>1620</v>
      </c>
      <c r="E487" s="99" t="s">
        <v>54</v>
      </c>
      <c r="F487" s="99">
        <v>999927014</v>
      </c>
      <c r="G487" s="99">
        <v>51</v>
      </c>
    </row>
    <row r="488" spans="1:7" x14ac:dyDescent="0.35">
      <c r="A488" s="100" t="s">
        <v>305</v>
      </c>
      <c r="B488" s="100" t="s">
        <v>45</v>
      </c>
      <c r="C488" s="100" t="s">
        <v>3195</v>
      </c>
      <c r="D488" s="100" t="s">
        <v>3272</v>
      </c>
      <c r="E488" s="100" t="s">
        <v>54</v>
      </c>
      <c r="F488" s="100">
        <v>999928925</v>
      </c>
      <c r="G488" s="99">
        <v>51</v>
      </c>
    </row>
    <row r="489" spans="1:7" x14ac:dyDescent="0.35">
      <c r="A489" s="100" t="s">
        <v>305</v>
      </c>
      <c r="B489" s="100" t="s">
        <v>45</v>
      </c>
      <c r="C489" s="100" t="s">
        <v>1986</v>
      </c>
      <c r="D489" s="100" t="s">
        <v>1620</v>
      </c>
      <c r="E489" s="100" t="s">
        <v>54</v>
      </c>
      <c r="F489" s="100">
        <v>999929068</v>
      </c>
      <c r="G489" s="99">
        <v>51</v>
      </c>
    </row>
    <row r="490" spans="1:7" x14ac:dyDescent="0.35">
      <c r="A490" s="100" t="s">
        <v>305</v>
      </c>
      <c r="B490" s="100" t="s">
        <v>45</v>
      </c>
      <c r="C490" s="100" t="s">
        <v>3270</v>
      </c>
      <c r="D490" s="100" t="s">
        <v>3271</v>
      </c>
      <c r="E490" s="100" t="s">
        <v>54</v>
      </c>
      <c r="F490" s="100">
        <v>999930669</v>
      </c>
      <c r="G490" s="99">
        <v>51</v>
      </c>
    </row>
    <row r="491" spans="1:7" x14ac:dyDescent="0.35">
      <c r="A491" s="100" t="s">
        <v>305</v>
      </c>
      <c r="B491" s="100" t="s">
        <v>45</v>
      </c>
      <c r="C491" s="100" t="s">
        <v>2270</v>
      </c>
      <c r="D491" s="100" t="s">
        <v>2401</v>
      </c>
      <c r="E491" s="100" t="s">
        <v>54</v>
      </c>
      <c r="F491" s="100">
        <v>999926973</v>
      </c>
      <c r="G491" s="99">
        <v>45</v>
      </c>
    </row>
    <row r="492" spans="1:7" x14ac:dyDescent="0.35">
      <c r="A492" s="102" t="s">
        <v>305</v>
      </c>
      <c r="B492" s="102" t="s">
        <v>45</v>
      </c>
      <c r="C492" s="102" t="s">
        <v>323</v>
      </c>
      <c r="D492" s="102" t="s">
        <v>2513</v>
      </c>
      <c r="E492" s="102" t="s">
        <v>54</v>
      </c>
      <c r="F492" s="99">
        <v>999927385</v>
      </c>
      <c r="G492" s="99">
        <v>45</v>
      </c>
    </row>
    <row r="493" spans="1:7" x14ac:dyDescent="0.35">
      <c r="A493" s="100" t="s">
        <v>305</v>
      </c>
      <c r="B493" s="100" t="s">
        <v>45</v>
      </c>
      <c r="C493" s="100" t="s">
        <v>2802</v>
      </c>
      <c r="D493" s="100" t="s">
        <v>2910</v>
      </c>
      <c r="E493" s="100" t="s">
        <v>54</v>
      </c>
      <c r="F493" s="100">
        <v>999928992</v>
      </c>
      <c r="G493" s="99">
        <v>45</v>
      </c>
    </row>
    <row r="494" spans="1:7" x14ac:dyDescent="0.35">
      <c r="A494" s="100" t="s">
        <v>305</v>
      </c>
      <c r="B494" s="100" t="s">
        <v>45</v>
      </c>
      <c r="C494" s="100" t="s">
        <v>3150</v>
      </c>
      <c r="D494" s="100" t="s">
        <v>3151</v>
      </c>
      <c r="E494" s="100" t="s">
        <v>54</v>
      </c>
      <c r="F494" s="100">
        <v>999930485</v>
      </c>
      <c r="G494" s="99">
        <v>45</v>
      </c>
    </row>
    <row r="495" spans="1:7" x14ac:dyDescent="0.35">
      <c r="A495" s="102" t="s">
        <v>305</v>
      </c>
      <c r="B495" s="102" t="s">
        <v>45</v>
      </c>
      <c r="C495" s="102" t="s">
        <v>1909</v>
      </c>
      <c r="D495" s="102" t="s">
        <v>2142</v>
      </c>
      <c r="E495" s="102" t="s">
        <v>54</v>
      </c>
      <c r="F495" s="99">
        <v>999925890</v>
      </c>
      <c r="G495" s="99">
        <v>34</v>
      </c>
    </row>
    <row r="496" spans="1:7" x14ac:dyDescent="0.35">
      <c r="A496" s="100" t="s">
        <v>305</v>
      </c>
      <c r="B496" s="99" t="s">
        <v>45</v>
      </c>
      <c r="C496" s="99" t="s">
        <v>2593</v>
      </c>
      <c r="D496" s="99" t="s">
        <v>2594</v>
      </c>
      <c r="E496" s="99" t="s">
        <v>54</v>
      </c>
      <c r="F496" s="99">
        <v>999927792</v>
      </c>
      <c r="G496" s="99">
        <v>34</v>
      </c>
    </row>
    <row r="497" spans="1:7" x14ac:dyDescent="0.35">
      <c r="A497" s="100" t="s">
        <v>305</v>
      </c>
      <c r="B497" s="100" t="s">
        <v>45</v>
      </c>
      <c r="C497" s="100" t="s">
        <v>2659</v>
      </c>
      <c r="D497" s="100" t="s">
        <v>1489</v>
      </c>
      <c r="E497" s="100" t="s">
        <v>54</v>
      </c>
      <c r="F497" s="100">
        <v>999928085</v>
      </c>
      <c r="G497" s="99">
        <v>34</v>
      </c>
    </row>
    <row r="498" spans="1:7" x14ac:dyDescent="0.35">
      <c r="A498" s="100" t="s">
        <v>305</v>
      </c>
      <c r="B498" s="100" t="s">
        <v>45</v>
      </c>
      <c r="C498" s="100" t="s">
        <v>2686</v>
      </c>
      <c r="D498" s="100" t="s">
        <v>2687</v>
      </c>
      <c r="E498" s="100" t="s">
        <v>54</v>
      </c>
      <c r="F498" s="100">
        <v>999928142</v>
      </c>
      <c r="G498" s="99">
        <v>34</v>
      </c>
    </row>
    <row r="499" spans="1:7" x14ac:dyDescent="0.35">
      <c r="A499" s="100" t="s">
        <v>305</v>
      </c>
      <c r="B499" s="100" t="s">
        <v>45</v>
      </c>
      <c r="C499" s="100" t="s">
        <v>3152</v>
      </c>
      <c r="D499" s="100" t="s">
        <v>3153</v>
      </c>
      <c r="E499" s="100" t="s">
        <v>54</v>
      </c>
      <c r="F499" s="100">
        <v>999930876</v>
      </c>
      <c r="G499" s="99">
        <v>34</v>
      </c>
    </row>
    <row r="500" spans="1:7" x14ac:dyDescent="0.35">
      <c r="A500" s="100" t="s">
        <v>305</v>
      </c>
      <c r="B500" s="100" t="s">
        <v>45</v>
      </c>
      <c r="C500" s="100" t="s">
        <v>2000</v>
      </c>
      <c r="D500" s="100" t="s">
        <v>3164</v>
      </c>
      <c r="E500" s="100" t="s">
        <v>54</v>
      </c>
      <c r="F500" s="100">
        <v>999925334</v>
      </c>
      <c r="G500" s="99">
        <v>30</v>
      </c>
    </row>
    <row r="501" spans="1:7" x14ac:dyDescent="0.35">
      <c r="A501" s="100" t="s">
        <v>305</v>
      </c>
      <c r="B501" s="100" t="s">
        <v>45</v>
      </c>
      <c r="C501" s="100" t="s">
        <v>1964</v>
      </c>
      <c r="D501" s="100" t="s">
        <v>3554</v>
      </c>
      <c r="E501" s="100" t="s">
        <v>54</v>
      </c>
      <c r="F501" s="100">
        <v>999928906</v>
      </c>
      <c r="G501" s="99">
        <v>30</v>
      </c>
    </row>
    <row r="502" spans="1:7" x14ac:dyDescent="0.35">
      <c r="A502" s="100" t="s">
        <v>305</v>
      </c>
      <c r="B502" s="100" t="s">
        <v>45</v>
      </c>
      <c r="C502" s="100" t="s">
        <v>737</v>
      </c>
      <c r="D502" s="100" t="s">
        <v>3585</v>
      </c>
      <c r="E502" s="100" t="s">
        <v>54</v>
      </c>
      <c r="F502" s="100">
        <v>999929538</v>
      </c>
      <c r="G502" s="99">
        <v>30</v>
      </c>
    </row>
    <row r="503" spans="1:7" x14ac:dyDescent="0.35">
      <c r="A503" s="100" t="s">
        <v>305</v>
      </c>
      <c r="B503" s="100" t="s">
        <v>45</v>
      </c>
      <c r="C503" s="100" t="s">
        <v>1794</v>
      </c>
      <c r="D503" s="100" t="s">
        <v>3642</v>
      </c>
      <c r="E503" s="100" t="s">
        <v>54</v>
      </c>
      <c r="F503" s="100">
        <v>999929904</v>
      </c>
      <c r="G503" s="99">
        <v>30</v>
      </c>
    </row>
    <row r="504" spans="1:7" x14ac:dyDescent="0.35">
      <c r="A504" s="115" t="s">
        <v>305</v>
      </c>
      <c r="B504" s="115" t="s">
        <v>45</v>
      </c>
      <c r="C504" s="115" t="s">
        <v>2338</v>
      </c>
      <c r="D504" s="115" t="s">
        <v>3096</v>
      </c>
      <c r="E504" s="115" t="s">
        <v>54</v>
      </c>
      <c r="F504" s="115">
        <v>999930355</v>
      </c>
      <c r="G504" s="99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638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08984375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40</v>
      </c>
      <c r="B2" s="100" t="s">
        <v>36</v>
      </c>
      <c r="C2" s="100" t="s">
        <v>172</v>
      </c>
      <c r="D2" s="100" t="s">
        <v>90</v>
      </c>
      <c r="E2" s="100" t="s">
        <v>39</v>
      </c>
      <c r="F2" s="99">
        <v>999915820</v>
      </c>
      <c r="G2" s="99">
        <v>865</v>
      </c>
    </row>
    <row r="3" spans="1:7" x14ac:dyDescent="0.35">
      <c r="A3" s="99" t="s">
        <v>40</v>
      </c>
      <c r="B3" s="99" t="s">
        <v>36</v>
      </c>
      <c r="C3" s="99" t="s">
        <v>763</v>
      </c>
      <c r="D3" s="99" t="s">
        <v>534</v>
      </c>
      <c r="E3" s="99" t="s">
        <v>39</v>
      </c>
      <c r="F3" s="99">
        <v>999914689</v>
      </c>
      <c r="G3" s="99">
        <v>706</v>
      </c>
    </row>
    <row r="4" spans="1:7" x14ac:dyDescent="0.35">
      <c r="A4" s="99" t="s">
        <v>40</v>
      </c>
      <c r="B4" s="100" t="s">
        <v>36</v>
      </c>
      <c r="C4" s="100" t="s">
        <v>451</v>
      </c>
      <c r="D4" s="100" t="s">
        <v>90</v>
      </c>
      <c r="E4" s="100" t="s">
        <v>39</v>
      </c>
      <c r="F4" s="99">
        <v>999914315</v>
      </c>
      <c r="G4" s="99">
        <v>557</v>
      </c>
    </row>
    <row r="5" spans="1:7" x14ac:dyDescent="0.35">
      <c r="A5" s="102" t="s">
        <v>40</v>
      </c>
      <c r="B5" s="102" t="s">
        <v>36</v>
      </c>
      <c r="C5" s="102" t="s">
        <v>912</v>
      </c>
      <c r="D5" s="102" t="s">
        <v>1947</v>
      </c>
      <c r="E5" s="102" t="s">
        <v>39</v>
      </c>
      <c r="F5" s="99">
        <v>999925192</v>
      </c>
      <c r="G5" s="99">
        <v>548</v>
      </c>
    </row>
    <row r="6" spans="1:7" x14ac:dyDescent="0.35">
      <c r="A6" s="99" t="s">
        <v>40</v>
      </c>
      <c r="B6" s="100" t="s">
        <v>36</v>
      </c>
      <c r="C6" s="100" t="s">
        <v>531</v>
      </c>
      <c r="D6" s="100" t="s">
        <v>532</v>
      </c>
      <c r="E6" s="100" t="s">
        <v>39</v>
      </c>
      <c r="F6" s="99">
        <v>999896881</v>
      </c>
      <c r="G6" s="99">
        <v>465</v>
      </c>
    </row>
    <row r="7" spans="1:7" x14ac:dyDescent="0.35">
      <c r="A7" s="99" t="s">
        <v>40</v>
      </c>
      <c r="B7" s="100" t="s">
        <v>36</v>
      </c>
      <c r="C7" s="100" t="s">
        <v>451</v>
      </c>
      <c r="D7" s="100" t="s">
        <v>690</v>
      </c>
      <c r="E7" s="100" t="s">
        <v>39</v>
      </c>
      <c r="F7" s="99">
        <v>999908874</v>
      </c>
      <c r="G7" s="99">
        <v>434</v>
      </c>
    </row>
    <row r="8" spans="1:7" x14ac:dyDescent="0.35">
      <c r="A8" s="99" t="s">
        <v>40</v>
      </c>
      <c r="B8" s="99" t="s">
        <v>36</v>
      </c>
      <c r="C8" s="99" t="s">
        <v>655</v>
      </c>
      <c r="D8" s="99" t="s">
        <v>656</v>
      </c>
      <c r="E8" s="99" t="s">
        <v>39</v>
      </c>
      <c r="F8" s="99">
        <v>999907553</v>
      </c>
      <c r="G8" s="99">
        <v>433</v>
      </c>
    </row>
    <row r="9" spans="1:7" x14ac:dyDescent="0.35">
      <c r="A9" s="99" t="s">
        <v>40</v>
      </c>
      <c r="B9" s="100" t="s">
        <v>36</v>
      </c>
      <c r="C9" s="100" t="s">
        <v>472</v>
      </c>
      <c r="D9" s="100" t="s">
        <v>119</v>
      </c>
      <c r="E9" s="100" t="s">
        <v>39</v>
      </c>
      <c r="F9" s="99">
        <v>999890993</v>
      </c>
      <c r="G9" s="99">
        <v>426</v>
      </c>
    </row>
    <row r="10" spans="1:7" x14ac:dyDescent="0.35">
      <c r="A10" s="99" t="s">
        <v>40</v>
      </c>
      <c r="B10" s="99" t="s">
        <v>36</v>
      </c>
      <c r="C10" s="99" t="s">
        <v>1189</v>
      </c>
      <c r="D10" s="99" t="s">
        <v>88</v>
      </c>
      <c r="E10" s="99" t="s">
        <v>39</v>
      </c>
      <c r="F10" s="99">
        <v>999919639</v>
      </c>
      <c r="G10" s="99">
        <v>396</v>
      </c>
    </row>
    <row r="11" spans="1:7" x14ac:dyDescent="0.35">
      <c r="A11" s="102" t="s">
        <v>40</v>
      </c>
      <c r="B11" s="100" t="s">
        <v>36</v>
      </c>
      <c r="C11" s="100" t="s">
        <v>1426</v>
      </c>
      <c r="D11" s="100" t="s">
        <v>1385</v>
      </c>
      <c r="E11" s="100" t="s">
        <v>39</v>
      </c>
      <c r="F11" s="100">
        <v>999921771</v>
      </c>
      <c r="G11" s="99">
        <v>385.5</v>
      </c>
    </row>
    <row r="12" spans="1:7" x14ac:dyDescent="0.35">
      <c r="A12" s="102" t="s">
        <v>40</v>
      </c>
      <c r="B12" s="99" t="s">
        <v>36</v>
      </c>
      <c r="C12" s="100" t="s">
        <v>650</v>
      </c>
      <c r="D12" s="100" t="s">
        <v>782</v>
      </c>
      <c r="E12" s="99" t="s">
        <v>39</v>
      </c>
      <c r="F12" s="100">
        <v>999921227</v>
      </c>
      <c r="G12" s="99">
        <v>362.5</v>
      </c>
    </row>
    <row r="13" spans="1:7" x14ac:dyDescent="0.35">
      <c r="A13" s="99" t="s">
        <v>40</v>
      </c>
      <c r="B13" s="99" t="s">
        <v>36</v>
      </c>
      <c r="C13" s="99" t="s">
        <v>565</v>
      </c>
      <c r="D13" s="99" t="s">
        <v>566</v>
      </c>
      <c r="E13" s="99" t="s">
        <v>39</v>
      </c>
      <c r="F13" s="99">
        <v>999899231</v>
      </c>
      <c r="G13" s="99">
        <v>318</v>
      </c>
    </row>
    <row r="14" spans="1:7" x14ac:dyDescent="0.35">
      <c r="A14" s="102" t="s">
        <v>40</v>
      </c>
      <c r="B14" s="99" t="s">
        <v>36</v>
      </c>
      <c r="C14" s="99" t="s">
        <v>706</v>
      </c>
      <c r="D14" s="99" t="s">
        <v>291</v>
      </c>
      <c r="E14" s="99" t="s">
        <v>39</v>
      </c>
      <c r="F14" s="99">
        <v>999909516</v>
      </c>
      <c r="G14" s="99">
        <v>297</v>
      </c>
    </row>
    <row r="15" spans="1:7" x14ac:dyDescent="0.35">
      <c r="A15" s="99" t="s">
        <v>40</v>
      </c>
      <c r="B15" s="99" t="s">
        <v>36</v>
      </c>
      <c r="C15" s="99" t="s">
        <v>941</v>
      </c>
      <c r="D15" s="99" t="s">
        <v>75</v>
      </c>
      <c r="E15" s="99" t="s">
        <v>39</v>
      </c>
      <c r="F15" s="99">
        <v>999917326</v>
      </c>
      <c r="G15" s="99">
        <v>277</v>
      </c>
    </row>
    <row r="16" spans="1:7" x14ac:dyDescent="0.35">
      <c r="A16" s="99" t="s">
        <v>40</v>
      </c>
      <c r="B16" s="99" t="s">
        <v>36</v>
      </c>
      <c r="C16" s="99" t="s">
        <v>1798</v>
      </c>
      <c r="D16" s="99" t="s">
        <v>1799</v>
      </c>
      <c r="E16" s="99" t="s">
        <v>39</v>
      </c>
      <c r="F16" s="99">
        <v>999924363</v>
      </c>
      <c r="G16" s="99">
        <v>250.85</v>
      </c>
    </row>
    <row r="17" spans="1:7" x14ac:dyDescent="0.35">
      <c r="A17" s="99" t="s">
        <v>40</v>
      </c>
      <c r="B17" s="99" t="s">
        <v>36</v>
      </c>
      <c r="C17" s="99" t="s">
        <v>109</v>
      </c>
      <c r="D17" s="99" t="s">
        <v>173</v>
      </c>
      <c r="E17" s="99" t="s">
        <v>39</v>
      </c>
      <c r="F17" s="99">
        <v>999915037</v>
      </c>
      <c r="G17" s="99">
        <v>244</v>
      </c>
    </row>
    <row r="18" spans="1:7" x14ac:dyDescent="0.35">
      <c r="A18" s="99" t="s">
        <v>40</v>
      </c>
      <c r="B18" s="99" t="s">
        <v>36</v>
      </c>
      <c r="C18" s="100" t="s">
        <v>686</v>
      </c>
      <c r="D18" s="100" t="s">
        <v>177</v>
      </c>
      <c r="E18" s="100" t="s">
        <v>39</v>
      </c>
      <c r="F18" s="99">
        <v>999923167</v>
      </c>
      <c r="G18" s="99">
        <v>238.75</v>
      </c>
    </row>
    <row r="19" spans="1:7" x14ac:dyDescent="0.35">
      <c r="A19" s="102" t="s">
        <v>40</v>
      </c>
      <c r="B19" s="99" t="s">
        <v>36</v>
      </c>
      <c r="C19" s="99" t="s">
        <v>825</v>
      </c>
      <c r="D19" s="99" t="s">
        <v>471</v>
      </c>
      <c r="E19" s="99" t="s">
        <v>39</v>
      </c>
      <c r="F19" s="99">
        <v>999915157</v>
      </c>
      <c r="G19" s="99">
        <v>228.5</v>
      </c>
    </row>
    <row r="20" spans="1:7" x14ac:dyDescent="0.35">
      <c r="A20" s="100" t="s">
        <v>40</v>
      </c>
      <c r="B20" s="100" t="s">
        <v>36</v>
      </c>
      <c r="C20" s="100" t="s">
        <v>276</v>
      </c>
      <c r="D20" s="100" t="s">
        <v>1004</v>
      </c>
      <c r="E20" s="100" t="s">
        <v>39</v>
      </c>
      <c r="F20" s="100">
        <v>999921848</v>
      </c>
      <c r="G20" s="99">
        <v>217.5</v>
      </c>
    </row>
    <row r="21" spans="1:7" x14ac:dyDescent="0.35">
      <c r="A21" s="100" t="s">
        <v>40</v>
      </c>
      <c r="B21" s="99" t="s">
        <v>36</v>
      </c>
      <c r="C21" s="100" t="s">
        <v>266</v>
      </c>
      <c r="D21" s="100" t="s">
        <v>88</v>
      </c>
      <c r="E21" s="100" t="s">
        <v>39</v>
      </c>
      <c r="F21" s="100">
        <v>999922760</v>
      </c>
      <c r="G21" s="99">
        <v>213</v>
      </c>
    </row>
    <row r="22" spans="1:7" x14ac:dyDescent="0.35">
      <c r="A22" s="102" t="s">
        <v>40</v>
      </c>
      <c r="B22" s="99" t="s">
        <v>36</v>
      </c>
      <c r="C22" s="99" t="s">
        <v>1542</v>
      </c>
      <c r="D22" s="99" t="s">
        <v>1144</v>
      </c>
      <c r="E22" s="99" t="s">
        <v>39</v>
      </c>
      <c r="F22" s="99">
        <v>999922551</v>
      </c>
      <c r="G22" s="99">
        <v>192.5</v>
      </c>
    </row>
    <row r="23" spans="1:7" x14ac:dyDescent="0.35">
      <c r="A23" s="99" t="s">
        <v>40</v>
      </c>
      <c r="B23" s="100" t="s">
        <v>36</v>
      </c>
      <c r="C23" s="100" t="s">
        <v>869</v>
      </c>
      <c r="D23" s="100" t="s">
        <v>870</v>
      </c>
      <c r="E23" s="100" t="s">
        <v>39</v>
      </c>
      <c r="F23" s="99">
        <v>999916423</v>
      </c>
      <c r="G23" s="99">
        <v>185</v>
      </c>
    </row>
    <row r="24" spans="1:7" x14ac:dyDescent="0.35">
      <c r="A24" s="102" t="s">
        <v>40</v>
      </c>
      <c r="B24" s="99" t="s">
        <v>36</v>
      </c>
      <c r="C24" s="99" t="s">
        <v>2210</v>
      </c>
      <c r="D24" s="99" t="s">
        <v>414</v>
      </c>
      <c r="E24" s="99" t="s">
        <v>39</v>
      </c>
      <c r="F24" s="99">
        <v>999926198</v>
      </c>
      <c r="G24" s="99">
        <v>184</v>
      </c>
    </row>
    <row r="25" spans="1:7" x14ac:dyDescent="0.35">
      <c r="A25" s="102" t="s">
        <v>40</v>
      </c>
      <c r="B25" s="99" t="s">
        <v>36</v>
      </c>
      <c r="C25" s="99" t="s">
        <v>935</v>
      </c>
      <c r="D25" s="99" t="s">
        <v>936</v>
      </c>
      <c r="E25" s="99" t="s">
        <v>39</v>
      </c>
      <c r="F25" s="99">
        <v>999917180</v>
      </c>
      <c r="G25" s="99">
        <v>177</v>
      </c>
    </row>
    <row r="26" spans="1:7" x14ac:dyDescent="0.35">
      <c r="A26" s="99" t="s">
        <v>40</v>
      </c>
      <c r="B26" s="100" t="s">
        <v>36</v>
      </c>
      <c r="C26" s="100" t="s">
        <v>209</v>
      </c>
      <c r="D26" s="100" t="s">
        <v>90</v>
      </c>
      <c r="E26" s="100" t="s">
        <v>39</v>
      </c>
      <c r="F26" s="99">
        <v>999921792</v>
      </c>
      <c r="G26" s="99">
        <v>176.8</v>
      </c>
    </row>
    <row r="27" spans="1:7" x14ac:dyDescent="0.35">
      <c r="A27" s="102" t="s">
        <v>40</v>
      </c>
      <c r="B27" s="99" t="s">
        <v>36</v>
      </c>
      <c r="C27" s="99" t="s">
        <v>700</v>
      </c>
      <c r="D27" s="99" t="s">
        <v>320</v>
      </c>
      <c r="E27" s="99" t="s">
        <v>39</v>
      </c>
      <c r="F27" s="99">
        <v>999922548</v>
      </c>
      <c r="G27" s="99">
        <v>168.1</v>
      </c>
    </row>
    <row r="28" spans="1:7" x14ac:dyDescent="0.35">
      <c r="A28" s="99" t="s">
        <v>40</v>
      </c>
      <c r="B28" s="99" t="s">
        <v>36</v>
      </c>
      <c r="C28" s="99" t="s">
        <v>371</v>
      </c>
      <c r="D28" s="99" t="s">
        <v>613</v>
      </c>
      <c r="E28" s="99" t="s">
        <v>39</v>
      </c>
      <c r="F28" s="99">
        <v>999905578</v>
      </c>
      <c r="G28" s="99">
        <v>156</v>
      </c>
    </row>
    <row r="29" spans="1:7" x14ac:dyDescent="0.35">
      <c r="A29" s="99" t="s">
        <v>40</v>
      </c>
      <c r="B29" s="99" t="s">
        <v>36</v>
      </c>
      <c r="C29" s="99" t="s">
        <v>852</v>
      </c>
      <c r="D29" s="99" t="s">
        <v>2303</v>
      </c>
      <c r="E29" s="99" t="s">
        <v>39</v>
      </c>
      <c r="F29" s="99">
        <v>999926686</v>
      </c>
      <c r="G29" s="99">
        <v>141</v>
      </c>
    </row>
    <row r="30" spans="1:7" x14ac:dyDescent="0.35">
      <c r="A30" s="99" t="s">
        <v>40</v>
      </c>
      <c r="B30" s="99" t="s">
        <v>36</v>
      </c>
      <c r="C30" s="99" t="s">
        <v>180</v>
      </c>
      <c r="D30" s="99" t="s">
        <v>729</v>
      </c>
      <c r="E30" s="99" t="s">
        <v>39</v>
      </c>
      <c r="F30" s="99">
        <v>999919654</v>
      </c>
      <c r="G30" s="99">
        <v>139</v>
      </c>
    </row>
    <row r="31" spans="1:7" x14ac:dyDescent="0.35">
      <c r="A31" s="99" t="s">
        <v>40</v>
      </c>
      <c r="B31" s="99" t="s">
        <v>36</v>
      </c>
      <c r="C31" s="99" t="s">
        <v>611</v>
      </c>
      <c r="D31" s="99" t="s">
        <v>90</v>
      </c>
      <c r="E31" s="99" t="s">
        <v>39</v>
      </c>
      <c r="F31" s="99">
        <v>999928081</v>
      </c>
      <c r="G31" s="99">
        <v>134</v>
      </c>
    </row>
    <row r="32" spans="1:7" x14ac:dyDescent="0.35">
      <c r="A32" s="99" t="s">
        <v>40</v>
      </c>
      <c r="B32" s="100" t="s">
        <v>36</v>
      </c>
      <c r="C32" s="100" t="s">
        <v>864</v>
      </c>
      <c r="D32" s="100" t="s">
        <v>865</v>
      </c>
      <c r="E32" s="100" t="s">
        <v>39</v>
      </c>
      <c r="F32" s="99">
        <v>999916402</v>
      </c>
      <c r="G32" s="99">
        <v>128</v>
      </c>
    </row>
    <row r="33" spans="1:7" x14ac:dyDescent="0.35">
      <c r="A33" s="99" t="s">
        <v>40</v>
      </c>
      <c r="B33" s="99" t="s">
        <v>36</v>
      </c>
      <c r="C33" s="99" t="s">
        <v>1182</v>
      </c>
      <c r="D33" s="99" t="s">
        <v>210</v>
      </c>
      <c r="E33" s="99" t="s">
        <v>39</v>
      </c>
      <c r="F33" s="99">
        <v>999919583</v>
      </c>
      <c r="G33" s="99">
        <v>122</v>
      </c>
    </row>
    <row r="34" spans="1:7" x14ac:dyDescent="0.35">
      <c r="A34" s="99" t="s">
        <v>40</v>
      </c>
      <c r="B34" s="99" t="s">
        <v>36</v>
      </c>
      <c r="C34" s="99" t="s">
        <v>1133</v>
      </c>
      <c r="D34" s="99" t="s">
        <v>90</v>
      </c>
      <c r="E34" s="99" t="s">
        <v>39</v>
      </c>
      <c r="F34" s="99">
        <v>999919200</v>
      </c>
      <c r="G34" s="99">
        <v>121</v>
      </c>
    </row>
    <row r="35" spans="1:7" x14ac:dyDescent="0.35">
      <c r="A35" s="100" t="s">
        <v>40</v>
      </c>
      <c r="B35" s="99" t="s">
        <v>36</v>
      </c>
      <c r="C35" s="99" t="s">
        <v>519</v>
      </c>
      <c r="D35" s="99" t="s">
        <v>2414</v>
      </c>
      <c r="E35" s="99" t="s">
        <v>39</v>
      </c>
      <c r="F35" s="99">
        <v>999902251</v>
      </c>
      <c r="G35" s="99">
        <v>120</v>
      </c>
    </row>
    <row r="36" spans="1:7" x14ac:dyDescent="0.35">
      <c r="A36" s="99" t="s">
        <v>40</v>
      </c>
      <c r="B36" s="99" t="s">
        <v>36</v>
      </c>
      <c r="C36" s="99" t="s">
        <v>1356</v>
      </c>
      <c r="D36" s="99" t="s">
        <v>1357</v>
      </c>
      <c r="E36" s="99" t="s">
        <v>39</v>
      </c>
      <c r="F36" s="99">
        <v>999921432</v>
      </c>
      <c r="G36" s="99">
        <v>110</v>
      </c>
    </row>
    <row r="37" spans="1:7" x14ac:dyDescent="0.35">
      <c r="A37" s="100" t="s">
        <v>40</v>
      </c>
      <c r="B37" s="100" t="s">
        <v>36</v>
      </c>
      <c r="C37" s="100" t="s">
        <v>325</v>
      </c>
      <c r="D37" s="100" t="s">
        <v>961</v>
      </c>
      <c r="E37" s="100" t="s">
        <v>39</v>
      </c>
      <c r="F37" s="100">
        <v>999917696</v>
      </c>
      <c r="G37" s="99">
        <v>107.6</v>
      </c>
    </row>
    <row r="38" spans="1:7" x14ac:dyDescent="0.35">
      <c r="A38" s="99" t="s">
        <v>40</v>
      </c>
      <c r="B38" s="99" t="s">
        <v>36</v>
      </c>
      <c r="C38" s="99" t="s">
        <v>1265</v>
      </c>
      <c r="D38" s="99" t="s">
        <v>1296</v>
      </c>
      <c r="E38" s="99" t="s">
        <v>39</v>
      </c>
      <c r="F38" s="99">
        <v>999925763</v>
      </c>
      <c r="G38" s="99">
        <v>106</v>
      </c>
    </row>
    <row r="39" spans="1:7" x14ac:dyDescent="0.35">
      <c r="A39" s="99" t="s">
        <v>40</v>
      </c>
      <c r="B39" s="99" t="s">
        <v>36</v>
      </c>
      <c r="C39" s="99" t="s">
        <v>1715</v>
      </c>
      <c r="D39" s="99" t="s">
        <v>90</v>
      </c>
      <c r="E39" s="99" t="s">
        <v>39</v>
      </c>
      <c r="F39" s="99">
        <v>999923702</v>
      </c>
      <c r="G39" s="99">
        <v>106</v>
      </c>
    </row>
    <row r="40" spans="1:7" x14ac:dyDescent="0.35">
      <c r="A40" s="99" t="s">
        <v>40</v>
      </c>
      <c r="B40" s="99" t="s">
        <v>36</v>
      </c>
      <c r="C40" s="100" t="s">
        <v>1852</v>
      </c>
      <c r="D40" s="100" t="s">
        <v>1853</v>
      </c>
      <c r="E40" s="100" t="s">
        <v>39</v>
      </c>
      <c r="F40" s="99">
        <v>999924701</v>
      </c>
      <c r="G40" s="99">
        <v>101</v>
      </c>
    </row>
    <row r="41" spans="1:7" x14ac:dyDescent="0.35">
      <c r="A41" s="102" t="s">
        <v>40</v>
      </c>
      <c r="B41" s="99" t="s">
        <v>36</v>
      </c>
      <c r="C41" s="99" t="s">
        <v>1145</v>
      </c>
      <c r="D41" s="99" t="s">
        <v>862</v>
      </c>
      <c r="E41" s="99" t="s">
        <v>39</v>
      </c>
      <c r="F41" s="99">
        <v>999919204</v>
      </c>
      <c r="G41" s="99">
        <v>99</v>
      </c>
    </row>
    <row r="42" spans="1:7" x14ac:dyDescent="0.35">
      <c r="A42" s="100" t="s">
        <v>40</v>
      </c>
      <c r="B42" s="100" t="s">
        <v>36</v>
      </c>
      <c r="C42" s="100" t="s">
        <v>77</v>
      </c>
      <c r="D42" s="100" t="s">
        <v>326</v>
      </c>
      <c r="E42" s="100" t="s">
        <v>39</v>
      </c>
      <c r="F42" s="100">
        <v>999927676</v>
      </c>
      <c r="G42" s="99">
        <v>90</v>
      </c>
    </row>
    <row r="43" spans="1:7" x14ac:dyDescent="0.35">
      <c r="A43" s="115" t="s">
        <v>40</v>
      </c>
      <c r="B43" s="115" t="s">
        <v>36</v>
      </c>
      <c r="C43" s="115" t="s">
        <v>1973</v>
      </c>
      <c r="D43" s="115" t="s">
        <v>816</v>
      </c>
      <c r="E43" s="115" t="s">
        <v>39</v>
      </c>
      <c r="F43" s="115">
        <v>999929874</v>
      </c>
      <c r="G43" s="99">
        <v>90</v>
      </c>
    </row>
    <row r="44" spans="1:7" x14ac:dyDescent="0.35">
      <c r="A44" s="100" t="s">
        <v>40</v>
      </c>
      <c r="B44" s="100" t="s">
        <v>36</v>
      </c>
      <c r="C44" s="100" t="s">
        <v>1030</v>
      </c>
      <c r="D44" s="100" t="s">
        <v>1031</v>
      </c>
      <c r="E44" s="100" t="s">
        <v>39</v>
      </c>
      <c r="F44" s="100">
        <v>999918290</v>
      </c>
      <c r="G44" s="99">
        <v>89</v>
      </c>
    </row>
    <row r="45" spans="1:7" x14ac:dyDescent="0.35">
      <c r="A45" s="100" t="s">
        <v>40</v>
      </c>
      <c r="B45" s="99" t="s">
        <v>36</v>
      </c>
      <c r="C45" s="100" t="s">
        <v>2857</v>
      </c>
      <c r="D45" s="100" t="s">
        <v>2858</v>
      </c>
      <c r="E45" s="100" t="s">
        <v>39</v>
      </c>
      <c r="F45" s="100">
        <v>999920209</v>
      </c>
      <c r="G45" s="99">
        <v>86</v>
      </c>
    </row>
    <row r="46" spans="1:7" x14ac:dyDescent="0.35">
      <c r="A46" s="100" t="s">
        <v>40</v>
      </c>
      <c r="B46" s="99" t="s">
        <v>36</v>
      </c>
      <c r="C46" s="100" t="s">
        <v>276</v>
      </c>
      <c r="D46" s="100" t="s">
        <v>2852</v>
      </c>
      <c r="E46" s="100" t="s">
        <v>39</v>
      </c>
      <c r="F46" s="100">
        <v>999920407</v>
      </c>
      <c r="G46" s="99">
        <v>85</v>
      </c>
    </row>
    <row r="47" spans="1:7" x14ac:dyDescent="0.35">
      <c r="A47" s="102" t="s">
        <v>40</v>
      </c>
      <c r="B47" s="102" t="s">
        <v>36</v>
      </c>
      <c r="C47" s="102" t="s">
        <v>2480</v>
      </c>
      <c r="D47" s="102" t="s">
        <v>2481</v>
      </c>
      <c r="E47" s="102" t="s">
        <v>39</v>
      </c>
      <c r="F47" s="99">
        <v>999927283</v>
      </c>
      <c r="G47" s="99">
        <v>85</v>
      </c>
    </row>
    <row r="48" spans="1:7" x14ac:dyDescent="0.35">
      <c r="A48" s="99" t="s">
        <v>40</v>
      </c>
      <c r="B48" s="100" t="s">
        <v>36</v>
      </c>
      <c r="C48" s="100" t="s">
        <v>821</v>
      </c>
      <c r="D48" s="100" t="s">
        <v>68</v>
      </c>
      <c r="E48" s="100" t="s">
        <v>39</v>
      </c>
      <c r="F48" s="99">
        <v>999914992</v>
      </c>
      <c r="G48" s="99">
        <v>82</v>
      </c>
    </row>
    <row r="49" spans="1:7" x14ac:dyDescent="0.35">
      <c r="A49" s="99" t="s">
        <v>40</v>
      </c>
      <c r="B49" s="99" t="s">
        <v>36</v>
      </c>
      <c r="C49" s="99" t="s">
        <v>1219</v>
      </c>
      <c r="D49" s="99" t="s">
        <v>1220</v>
      </c>
      <c r="E49" s="99" t="s">
        <v>39</v>
      </c>
      <c r="F49" s="99">
        <v>999919965</v>
      </c>
      <c r="G49" s="99">
        <v>82</v>
      </c>
    </row>
    <row r="50" spans="1:7" x14ac:dyDescent="0.35">
      <c r="A50" s="99" t="s">
        <v>40</v>
      </c>
      <c r="B50" s="99" t="s">
        <v>36</v>
      </c>
      <c r="C50" s="100" t="s">
        <v>1343</v>
      </c>
      <c r="D50" s="100" t="s">
        <v>265</v>
      </c>
      <c r="E50" s="99" t="s">
        <v>39</v>
      </c>
      <c r="F50" s="100">
        <v>999921355</v>
      </c>
      <c r="G50" s="99">
        <v>82</v>
      </c>
    </row>
    <row r="51" spans="1:7" x14ac:dyDescent="0.35">
      <c r="A51" s="99" t="s">
        <v>40</v>
      </c>
      <c r="B51" s="99" t="s">
        <v>36</v>
      </c>
      <c r="C51" s="99" t="s">
        <v>1851</v>
      </c>
      <c r="D51" s="99" t="s">
        <v>263</v>
      </c>
      <c r="E51" s="99" t="s">
        <v>39</v>
      </c>
      <c r="F51" s="99">
        <v>999924678</v>
      </c>
      <c r="G51" s="99">
        <v>81</v>
      </c>
    </row>
    <row r="52" spans="1:7" x14ac:dyDescent="0.35">
      <c r="A52" s="102" t="s">
        <v>40</v>
      </c>
      <c r="B52" s="100" t="s">
        <v>36</v>
      </c>
      <c r="C52" s="100" t="s">
        <v>829</v>
      </c>
      <c r="D52" s="100" t="s">
        <v>68</v>
      </c>
      <c r="E52" s="100" t="s">
        <v>39</v>
      </c>
      <c r="F52" s="99">
        <v>999915402</v>
      </c>
      <c r="G52" s="99">
        <v>78</v>
      </c>
    </row>
    <row r="53" spans="1:7" x14ac:dyDescent="0.35">
      <c r="A53" s="99" t="s">
        <v>40</v>
      </c>
      <c r="B53" s="99" t="s">
        <v>36</v>
      </c>
      <c r="C53" s="99" t="s">
        <v>77</v>
      </c>
      <c r="D53" s="99" t="s">
        <v>672</v>
      </c>
      <c r="E53" s="99" t="s">
        <v>39</v>
      </c>
      <c r="F53" s="99">
        <v>999908007</v>
      </c>
      <c r="G53" s="99">
        <v>71</v>
      </c>
    </row>
    <row r="54" spans="1:7" x14ac:dyDescent="0.35">
      <c r="A54" s="99" t="s">
        <v>40</v>
      </c>
      <c r="B54" s="99" t="s">
        <v>36</v>
      </c>
      <c r="C54" s="99" t="s">
        <v>1110</v>
      </c>
      <c r="D54" s="99" t="s">
        <v>212</v>
      </c>
      <c r="E54" s="99" t="s">
        <v>39</v>
      </c>
      <c r="F54" s="99">
        <v>999919689</v>
      </c>
      <c r="G54" s="99">
        <v>68</v>
      </c>
    </row>
    <row r="55" spans="1:7" x14ac:dyDescent="0.35">
      <c r="A55" s="99" t="s">
        <v>40</v>
      </c>
      <c r="B55" s="99" t="s">
        <v>36</v>
      </c>
      <c r="C55" s="99" t="s">
        <v>618</v>
      </c>
      <c r="D55" s="99" t="s">
        <v>1200</v>
      </c>
      <c r="E55" s="99" t="s">
        <v>39</v>
      </c>
      <c r="F55" s="99">
        <v>999919700</v>
      </c>
      <c r="G55" s="99">
        <v>68</v>
      </c>
    </row>
    <row r="56" spans="1:7" x14ac:dyDescent="0.35">
      <c r="A56" s="102" t="s">
        <v>40</v>
      </c>
      <c r="B56" s="102" t="s">
        <v>36</v>
      </c>
      <c r="C56" s="102" t="s">
        <v>1751</v>
      </c>
      <c r="D56" s="102" t="s">
        <v>1752</v>
      </c>
      <c r="E56" s="102" t="s">
        <v>39</v>
      </c>
      <c r="F56" s="99">
        <v>999923903</v>
      </c>
      <c r="G56" s="99">
        <v>68</v>
      </c>
    </row>
    <row r="57" spans="1:7" x14ac:dyDescent="0.35">
      <c r="A57" s="100" t="s">
        <v>40</v>
      </c>
      <c r="B57" s="100" t="s">
        <v>36</v>
      </c>
      <c r="C57" s="100" t="s">
        <v>948</v>
      </c>
      <c r="D57" s="100" t="s">
        <v>949</v>
      </c>
      <c r="E57" s="100" t="s">
        <v>39</v>
      </c>
      <c r="F57" s="100">
        <v>999917621</v>
      </c>
      <c r="G57" s="99">
        <v>68</v>
      </c>
    </row>
    <row r="58" spans="1:7" x14ac:dyDescent="0.35">
      <c r="A58" s="100" t="s">
        <v>40</v>
      </c>
      <c r="B58" s="100" t="s">
        <v>36</v>
      </c>
      <c r="C58" s="100" t="s">
        <v>441</v>
      </c>
      <c r="D58" s="100" t="s">
        <v>1385</v>
      </c>
      <c r="E58" s="100" t="s">
        <v>39</v>
      </c>
      <c r="F58" s="100">
        <v>999921184</v>
      </c>
      <c r="G58" s="99">
        <v>68</v>
      </c>
    </row>
    <row r="59" spans="1:7" x14ac:dyDescent="0.35">
      <c r="A59" s="100" t="s">
        <v>40</v>
      </c>
      <c r="B59" s="100" t="s">
        <v>36</v>
      </c>
      <c r="C59" s="100" t="s">
        <v>1507</v>
      </c>
      <c r="D59" s="100" t="s">
        <v>1508</v>
      </c>
      <c r="E59" s="100" t="s">
        <v>39</v>
      </c>
      <c r="F59" s="100">
        <v>999922372</v>
      </c>
      <c r="G59" s="99">
        <v>68</v>
      </c>
    </row>
    <row r="60" spans="1:7" x14ac:dyDescent="0.35">
      <c r="A60" s="115" t="s">
        <v>40</v>
      </c>
      <c r="B60" s="115" t="s">
        <v>36</v>
      </c>
      <c r="C60" s="115" t="s">
        <v>1755</v>
      </c>
      <c r="D60" s="115" t="s">
        <v>1756</v>
      </c>
      <c r="E60" s="115" t="s">
        <v>39</v>
      </c>
      <c r="F60" s="115">
        <v>999923920</v>
      </c>
      <c r="G60" s="99">
        <v>68</v>
      </c>
    </row>
    <row r="61" spans="1:7" x14ac:dyDescent="0.35">
      <c r="A61" s="100" t="s">
        <v>40</v>
      </c>
      <c r="B61" s="99" t="s">
        <v>36</v>
      </c>
      <c r="C61" s="99" t="s">
        <v>255</v>
      </c>
      <c r="D61" s="99" t="s">
        <v>90</v>
      </c>
      <c r="E61" s="99" t="s">
        <v>39</v>
      </c>
      <c r="F61" s="99">
        <v>999925619</v>
      </c>
      <c r="G61" s="99">
        <v>68</v>
      </c>
    </row>
    <row r="62" spans="1:7" x14ac:dyDescent="0.35">
      <c r="A62" s="100" t="s">
        <v>40</v>
      </c>
      <c r="B62" s="99" t="s">
        <v>36</v>
      </c>
      <c r="C62" s="99" t="s">
        <v>2199</v>
      </c>
      <c r="D62" s="99" t="s">
        <v>2200</v>
      </c>
      <c r="E62" s="99" t="s">
        <v>39</v>
      </c>
      <c r="F62" s="99">
        <v>999926141</v>
      </c>
      <c r="G62" s="99">
        <v>68</v>
      </c>
    </row>
    <row r="63" spans="1:7" x14ac:dyDescent="0.35">
      <c r="A63" s="115" t="s">
        <v>40</v>
      </c>
      <c r="B63" s="115" t="s">
        <v>36</v>
      </c>
      <c r="C63" s="115" t="s">
        <v>480</v>
      </c>
      <c r="D63" s="115" t="s">
        <v>795</v>
      </c>
      <c r="E63" s="115" t="s">
        <v>39</v>
      </c>
      <c r="F63" s="115">
        <v>999928522</v>
      </c>
      <c r="G63" s="99">
        <v>68</v>
      </c>
    </row>
    <row r="64" spans="1:7" x14ac:dyDescent="0.35">
      <c r="A64" s="100" t="s">
        <v>40</v>
      </c>
      <c r="B64" s="100" t="s">
        <v>36</v>
      </c>
      <c r="C64" s="100" t="s">
        <v>3494</v>
      </c>
      <c r="D64" s="100" t="s">
        <v>3495</v>
      </c>
      <c r="E64" s="100" t="s">
        <v>39</v>
      </c>
      <c r="F64" s="100">
        <v>999931520</v>
      </c>
      <c r="G64" s="99">
        <v>68</v>
      </c>
    </row>
    <row r="65" spans="1:7" x14ac:dyDescent="0.35">
      <c r="A65" s="99" t="s">
        <v>40</v>
      </c>
      <c r="B65" s="99" t="s">
        <v>36</v>
      </c>
      <c r="C65" s="99" t="s">
        <v>167</v>
      </c>
      <c r="D65" s="99" t="s">
        <v>1165</v>
      </c>
      <c r="E65" s="99" t="s">
        <v>39</v>
      </c>
      <c r="F65" s="99">
        <v>999919358</v>
      </c>
      <c r="G65" s="99">
        <v>63</v>
      </c>
    </row>
    <row r="66" spans="1:7" x14ac:dyDescent="0.35">
      <c r="A66" s="100" t="s">
        <v>40</v>
      </c>
      <c r="B66" s="100" t="s">
        <v>36</v>
      </c>
      <c r="C66" s="100" t="s">
        <v>3097</v>
      </c>
      <c r="D66" s="100" t="s">
        <v>563</v>
      </c>
      <c r="E66" s="100" t="s">
        <v>39</v>
      </c>
      <c r="F66" s="100">
        <v>999910553</v>
      </c>
      <c r="G66" s="99">
        <v>63</v>
      </c>
    </row>
    <row r="67" spans="1:7" x14ac:dyDescent="0.35">
      <c r="A67" s="100" t="s">
        <v>40</v>
      </c>
      <c r="B67" s="99" t="s">
        <v>36</v>
      </c>
      <c r="C67" s="99" t="s">
        <v>2093</v>
      </c>
      <c r="D67" s="99" t="s">
        <v>90</v>
      </c>
      <c r="E67" s="99" t="s">
        <v>39</v>
      </c>
      <c r="F67" s="99">
        <v>999925695</v>
      </c>
      <c r="G67" s="99">
        <v>63</v>
      </c>
    </row>
    <row r="68" spans="1:7" x14ac:dyDescent="0.35">
      <c r="A68" s="100" t="s">
        <v>40</v>
      </c>
      <c r="B68" s="100" t="s">
        <v>36</v>
      </c>
      <c r="C68" s="100" t="s">
        <v>761</v>
      </c>
      <c r="D68" s="100" t="s">
        <v>3496</v>
      </c>
      <c r="E68" s="100" t="s">
        <v>39</v>
      </c>
      <c r="F68" s="100">
        <v>999931496</v>
      </c>
      <c r="G68" s="99">
        <v>63</v>
      </c>
    </row>
    <row r="69" spans="1:7" x14ac:dyDescent="0.35">
      <c r="A69" s="99" t="s">
        <v>40</v>
      </c>
      <c r="B69" s="99" t="s">
        <v>36</v>
      </c>
      <c r="C69" s="99" t="s">
        <v>819</v>
      </c>
      <c r="D69" s="99" t="s">
        <v>820</v>
      </c>
      <c r="E69" s="99" t="s">
        <v>39</v>
      </c>
      <c r="F69" s="99">
        <v>999914881</v>
      </c>
      <c r="G69" s="99">
        <v>62</v>
      </c>
    </row>
    <row r="70" spans="1:7" x14ac:dyDescent="0.35">
      <c r="A70" s="99" t="s">
        <v>40</v>
      </c>
      <c r="B70" s="99" t="s">
        <v>36</v>
      </c>
      <c r="C70" s="99" t="s">
        <v>826</v>
      </c>
      <c r="D70" s="99" t="s">
        <v>428</v>
      </c>
      <c r="E70" s="99" t="s">
        <v>39</v>
      </c>
      <c r="F70" s="99">
        <v>999921387</v>
      </c>
      <c r="G70" s="99">
        <v>62</v>
      </c>
    </row>
    <row r="71" spans="1:7" x14ac:dyDescent="0.35">
      <c r="A71" s="102" t="s">
        <v>40</v>
      </c>
      <c r="B71" s="102" t="s">
        <v>36</v>
      </c>
      <c r="C71" s="102" t="s">
        <v>691</v>
      </c>
      <c r="D71" s="102" t="s">
        <v>101</v>
      </c>
      <c r="E71" s="102" t="s">
        <v>39</v>
      </c>
      <c r="F71" s="99">
        <v>999908872</v>
      </c>
      <c r="G71" s="99">
        <v>60</v>
      </c>
    </row>
    <row r="72" spans="1:7" x14ac:dyDescent="0.35">
      <c r="A72" s="100" t="s">
        <v>40</v>
      </c>
      <c r="B72" s="100" t="s">
        <v>36</v>
      </c>
      <c r="C72" s="100" t="s">
        <v>3586</v>
      </c>
      <c r="D72" s="100" t="s">
        <v>3587</v>
      </c>
      <c r="E72" s="100" t="s">
        <v>39</v>
      </c>
      <c r="F72" s="100">
        <v>999903960</v>
      </c>
      <c r="G72" s="99">
        <v>60</v>
      </c>
    </row>
    <row r="73" spans="1:7" x14ac:dyDescent="0.35">
      <c r="A73" s="102" t="s">
        <v>40</v>
      </c>
      <c r="B73" s="102" t="s">
        <v>36</v>
      </c>
      <c r="C73" s="102" t="s">
        <v>2080</v>
      </c>
      <c r="D73" s="102" t="s">
        <v>2081</v>
      </c>
      <c r="E73" s="102" t="s">
        <v>39</v>
      </c>
      <c r="F73" s="99">
        <v>999925655</v>
      </c>
      <c r="G73" s="99">
        <v>59.5</v>
      </c>
    </row>
    <row r="74" spans="1:7" x14ac:dyDescent="0.35">
      <c r="A74" s="102" t="s">
        <v>40</v>
      </c>
      <c r="B74" s="102" t="s">
        <v>36</v>
      </c>
      <c r="C74" s="102" t="s">
        <v>2605</v>
      </c>
      <c r="D74" s="102" t="s">
        <v>2606</v>
      </c>
      <c r="E74" s="102" t="s">
        <v>39</v>
      </c>
      <c r="F74" s="99">
        <v>999927828</v>
      </c>
      <c r="G74" s="99">
        <v>59</v>
      </c>
    </row>
    <row r="75" spans="1:7" x14ac:dyDescent="0.35">
      <c r="A75" s="100" t="s">
        <v>40</v>
      </c>
      <c r="B75" s="100" t="s">
        <v>36</v>
      </c>
      <c r="C75" s="100" t="s">
        <v>926</v>
      </c>
      <c r="D75" s="100" t="s">
        <v>927</v>
      </c>
      <c r="E75" s="100" t="s">
        <v>39</v>
      </c>
      <c r="F75" s="100">
        <v>999917065</v>
      </c>
      <c r="G75" s="99">
        <v>58</v>
      </c>
    </row>
    <row r="76" spans="1:7" x14ac:dyDescent="0.35">
      <c r="A76" s="100" t="s">
        <v>40</v>
      </c>
      <c r="B76" s="100" t="s">
        <v>36</v>
      </c>
      <c r="C76" s="100" t="s">
        <v>276</v>
      </c>
      <c r="D76" s="100" t="s">
        <v>1177</v>
      </c>
      <c r="E76" s="100" t="s">
        <v>39</v>
      </c>
      <c r="F76" s="100">
        <v>999931508</v>
      </c>
      <c r="G76" s="99">
        <v>58</v>
      </c>
    </row>
    <row r="77" spans="1:7" x14ac:dyDescent="0.35">
      <c r="A77" s="100" t="s">
        <v>40</v>
      </c>
      <c r="B77" s="100" t="s">
        <v>36</v>
      </c>
      <c r="C77" s="100" t="s">
        <v>472</v>
      </c>
      <c r="D77" s="100" t="s">
        <v>322</v>
      </c>
      <c r="E77" s="100" t="s">
        <v>39</v>
      </c>
      <c r="F77" s="100">
        <v>999919439</v>
      </c>
      <c r="G77" s="99">
        <v>56</v>
      </c>
    </row>
    <row r="78" spans="1:7" x14ac:dyDescent="0.35">
      <c r="A78" s="100" t="s">
        <v>40</v>
      </c>
      <c r="B78" s="100" t="s">
        <v>36</v>
      </c>
      <c r="C78" s="100" t="s">
        <v>109</v>
      </c>
      <c r="D78" s="100" t="s">
        <v>3497</v>
      </c>
      <c r="E78" s="100" t="s">
        <v>39</v>
      </c>
      <c r="F78" s="100">
        <v>999926756</v>
      </c>
      <c r="G78" s="99">
        <v>54</v>
      </c>
    </row>
    <row r="79" spans="1:7" x14ac:dyDescent="0.35">
      <c r="A79" s="100" t="s">
        <v>40</v>
      </c>
      <c r="B79" s="100" t="s">
        <v>36</v>
      </c>
      <c r="C79" s="100" t="s">
        <v>451</v>
      </c>
      <c r="D79" s="100" t="s">
        <v>133</v>
      </c>
      <c r="E79" s="100" t="s">
        <v>39</v>
      </c>
      <c r="F79" s="100">
        <v>999928297</v>
      </c>
      <c r="G79" s="99">
        <v>54</v>
      </c>
    </row>
    <row r="80" spans="1:7" x14ac:dyDescent="0.35">
      <c r="A80" s="100" t="s">
        <v>40</v>
      </c>
      <c r="B80" s="100" t="s">
        <v>36</v>
      </c>
      <c r="C80" s="100" t="s">
        <v>209</v>
      </c>
      <c r="D80" s="100" t="s">
        <v>677</v>
      </c>
      <c r="E80" s="100" t="s">
        <v>39</v>
      </c>
      <c r="F80" s="100">
        <v>999928755</v>
      </c>
      <c r="G80" s="99">
        <v>51</v>
      </c>
    </row>
    <row r="81" spans="1:7" x14ac:dyDescent="0.35">
      <c r="A81" s="100" t="s">
        <v>40</v>
      </c>
      <c r="B81" s="100" t="s">
        <v>36</v>
      </c>
      <c r="C81" s="100" t="s">
        <v>3498</v>
      </c>
      <c r="D81" s="100" t="s">
        <v>357</v>
      </c>
      <c r="E81" s="100" t="s">
        <v>39</v>
      </c>
      <c r="F81" s="100">
        <v>999930919</v>
      </c>
      <c r="G81" s="99">
        <v>51</v>
      </c>
    </row>
    <row r="82" spans="1:7" x14ac:dyDescent="0.35">
      <c r="A82" s="100" t="s">
        <v>40</v>
      </c>
      <c r="B82" s="99" t="s">
        <v>36</v>
      </c>
      <c r="C82" s="100" t="s">
        <v>2855</v>
      </c>
      <c r="D82" s="100" t="s">
        <v>2856</v>
      </c>
      <c r="E82" s="100" t="s">
        <v>39</v>
      </c>
      <c r="F82" s="100">
        <v>999921014</v>
      </c>
      <c r="G82" s="99">
        <v>48</v>
      </c>
    </row>
    <row r="83" spans="1:7" x14ac:dyDescent="0.35">
      <c r="A83" s="100" t="s">
        <v>40</v>
      </c>
      <c r="B83" s="99" t="s">
        <v>36</v>
      </c>
      <c r="C83" s="100" t="s">
        <v>2853</v>
      </c>
      <c r="D83" s="100" t="s">
        <v>2854</v>
      </c>
      <c r="E83" s="100" t="s">
        <v>39</v>
      </c>
      <c r="F83" s="100">
        <v>999928862</v>
      </c>
      <c r="G83" s="99">
        <v>48</v>
      </c>
    </row>
    <row r="84" spans="1:7" x14ac:dyDescent="0.35">
      <c r="A84" s="102" t="s">
        <v>40</v>
      </c>
      <c r="B84" s="102" t="s">
        <v>36</v>
      </c>
      <c r="C84" s="102" t="s">
        <v>2444</v>
      </c>
      <c r="D84" s="102" t="s">
        <v>265</v>
      </c>
      <c r="E84" s="102" t="s">
        <v>39</v>
      </c>
      <c r="F84" s="99">
        <v>999927138</v>
      </c>
      <c r="G84" s="99">
        <v>45</v>
      </c>
    </row>
    <row r="85" spans="1:7" x14ac:dyDescent="0.35">
      <c r="A85" s="102" t="s">
        <v>40</v>
      </c>
      <c r="B85" s="102" t="s">
        <v>36</v>
      </c>
      <c r="C85" s="102" t="s">
        <v>2623</v>
      </c>
      <c r="D85" s="102" t="s">
        <v>2620</v>
      </c>
      <c r="E85" s="102" t="s">
        <v>39</v>
      </c>
      <c r="F85" s="99">
        <v>999927905</v>
      </c>
      <c r="G85" s="99">
        <v>45</v>
      </c>
    </row>
    <row r="86" spans="1:7" x14ac:dyDescent="0.35">
      <c r="A86" s="100" t="s">
        <v>40</v>
      </c>
      <c r="B86" s="100" t="s">
        <v>36</v>
      </c>
      <c r="C86" s="100" t="s">
        <v>3588</v>
      </c>
      <c r="D86" s="100" t="s">
        <v>3587</v>
      </c>
      <c r="E86" s="100" t="s">
        <v>39</v>
      </c>
      <c r="F86" s="100">
        <v>999903959</v>
      </c>
      <c r="G86" s="99">
        <v>45</v>
      </c>
    </row>
    <row r="87" spans="1:7" x14ac:dyDescent="0.35">
      <c r="A87" s="103" t="s">
        <v>40</v>
      </c>
      <c r="B87" s="103" t="s">
        <v>36</v>
      </c>
      <c r="C87" s="103" t="s">
        <v>1529</v>
      </c>
      <c r="D87" s="104" t="s">
        <v>1530</v>
      </c>
      <c r="E87" s="103" t="s">
        <v>39</v>
      </c>
      <c r="F87" s="103">
        <v>999922505</v>
      </c>
      <c r="G87" s="99">
        <v>44</v>
      </c>
    </row>
    <row r="88" spans="1:7" x14ac:dyDescent="0.35">
      <c r="A88" s="102" t="s">
        <v>40</v>
      </c>
      <c r="B88" s="102" t="s">
        <v>36</v>
      </c>
      <c r="C88" s="102" t="s">
        <v>611</v>
      </c>
      <c r="D88" s="102" t="s">
        <v>959</v>
      </c>
      <c r="E88" s="102" t="s">
        <v>39</v>
      </c>
      <c r="F88" s="99">
        <v>999917687</v>
      </c>
      <c r="G88" s="99">
        <v>40.5</v>
      </c>
    </row>
    <row r="89" spans="1:7" x14ac:dyDescent="0.35">
      <c r="A89" s="99" t="s">
        <v>40</v>
      </c>
      <c r="B89" s="99" t="s">
        <v>36</v>
      </c>
      <c r="C89" s="99" t="s">
        <v>2154</v>
      </c>
      <c r="D89" s="99" t="s">
        <v>2155</v>
      </c>
      <c r="E89" s="99" t="s">
        <v>39</v>
      </c>
      <c r="F89" s="99">
        <v>999925954</v>
      </c>
      <c r="G89" s="99">
        <v>38</v>
      </c>
    </row>
    <row r="90" spans="1:7" x14ac:dyDescent="0.35">
      <c r="A90" s="100" t="s">
        <v>40</v>
      </c>
      <c r="B90" s="100" t="s">
        <v>36</v>
      </c>
      <c r="C90" s="100" t="s">
        <v>1143</v>
      </c>
      <c r="D90" s="100" t="s">
        <v>3500</v>
      </c>
      <c r="E90" s="100" t="s">
        <v>39</v>
      </c>
      <c r="F90" s="100">
        <v>999924710</v>
      </c>
      <c r="G90" s="99">
        <v>38</v>
      </c>
    </row>
    <row r="91" spans="1:7" x14ac:dyDescent="0.35">
      <c r="A91" s="100" t="s">
        <v>40</v>
      </c>
      <c r="B91" s="100" t="s">
        <v>36</v>
      </c>
      <c r="C91" s="100" t="s">
        <v>3479</v>
      </c>
      <c r="D91" s="100" t="s">
        <v>782</v>
      </c>
      <c r="E91" s="100" t="s">
        <v>39</v>
      </c>
      <c r="F91" s="100">
        <v>999928587</v>
      </c>
      <c r="G91" s="99">
        <v>38</v>
      </c>
    </row>
    <row r="92" spans="1:7" x14ac:dyDescent="0.35">
      <c r="A92" s="100" t="s">
        <v>40</v>
      </c>
      <c r="B92" s="100" t="s">
        <v>36</v>
      </c>
      <c r="C92" s="100" t="s">
        <v>3501</v>
      </c>
      <c r="D92" s="100" t="s">
        <v>3502</v>
      </c>
      <c r="E92" s="100" t="s">
        <v>39</v>
      </c>
      <c r="F92" s="100">
        <v>999931350</v>
      </c>
      <c r="G92" s="99">
        <v>38</v>
      </c>
    </row>
    <row r="93" spans="1:7" x14ac:dyDescent="0.35">
      <c r="A93" s="100" t="s">
        <v>40</v>
      </c>
      <c r="B93" s="100" t="s">
        <v>36</v>
      </c>
      <c r="C93" s="100" t="s">
        <v>455</v>
      </c>
      <c r="D93" s="100" t="s">
        <v>3499</v>
      </c>
      <c r="E93" s="100" t="s">
        <v>39</v>
      </c>
      <c r="F93" s="100">
        <v>999931677</v>
      </c>
      <c r="G93" s="99">
        <v>38</v>
      </c>
    </row>
    <row r="94" spans="1:7" x14ac:dyDescent="0.35">
      <c r="A94" s="102" t="s">
        <v>40</v>
      </c>
      <c r="B94" s="99" t="s">
        <v>36</v>
      </c>
      <c r="C94" s="99" t="s">
        <v>1391</v>
      </c>
      <c r="D94" s="99" t="s">
        <v>1392</v>
      </c>
      <c r="E94" s="99" t="s">
        <v>39</v>
      </c>
      <c r="F94" s="99">
        <v>999921611</v>
      </c>
      <c r="G94" s="99">
        <v>34</v>
      </c>
    </row>
    <row r="95" spans="1:7" x14ac:dyDescent="0.35">
      <c r="A95" s="102" t="s">
        <v>40</v>
      </c>
      <c r="B95" s="102" t="s">
        <v>36</v>
      </c>
      <c r="C95" s="102" t="s">
        <v>279</v>
      </c>
      <c r="D95" s="102" t="s">
        <v>130</v>
      </c>
      <c r="E95" s="102" t="s">
        <v>39</v>
      </c>
      <c r="F95" s="99">
        <v>999927375</v>
      </c>
      <c r="G95" s="99">
        <v>34</v>
      </c>
    </row>
    <row r="96" spans="1:7" x14ac:dyDescent="0.35">
      <c r="A96" s="102" t="s">
        <v>40</v>
      </c>
      <c r="B96" s="99" t="s">
        <v>36</v>
      </c>
      <c r="C96" s="99" t="s">
        <v>1171</v>
      </c>
      <c r="D96" s="99" t="s">
        <v>1172</v>
      </c>
      <c r="E96" s="99" t="s">
        <v>39</v>
      </c>
      <c r="F96" s="99">
        <v>999919400</v>
      </c>
      <c r="G96" s="99">
        <v>33.5</v>
      </c>
    </row>
    <row r="97" spans="1:7" x14ac:dyDescent="0.35">
      <c r="A97" s="99" t="s">
        <v>40</v>
      </c>
      <c r="B97" s="99" t="s">
        <v>36</v>
      </c>
      <c r="C97" s="99" t="s">
        <v>2721</v>
      </c>
      <c r="D97" s="99" t="s">
        <v>2722</v>
      </c>
      <c r="E97" s="99" t="s">
        <v>39</v>
      </c>
      <c r="F97" s="99">
        <v>999928236</v>
      </c>
      <c r="G97" s="99">
        <v>33</v>
      </c>
    </row>
    <row r="98" spans="1:7" x14ac:dyDescent="0.35">
      <c r="A98" s="102" t="s">
        <v>40</v>
      </c>
      <c r="B98" s="102" t="s">
        <v>36</v>
      </c>
      <c r="C98" s="102" t="s">
        <v>2002</v>
      </c>
      <c r="D98" s="102" t="s">
        <v>2579</v>
      </c>
      <c r="E98" s="102" t="s">
        <v>39</v>
      </c>
      <c r="F98" s="99">
        <v>999927663</v>
      </c>
      <c r="G98" s="99">
        <v>31.5</v>
      </c>
    </row>
    <row r="99" spans="1:7" x14ac:dyDescent="0.35">
      <c r="A99" s="102" t="s">
        <v>40</v>
      </c>
      <c r="B99" s="102" t="s">
        <v>36</v>
      </c>
      <c r="C99" s="102" t="s">
        <v>441</v>
      </c>
      <c r="D99" s="102" t="s">
        <v>2607</v>
      </c>
      <c r="E99" s="102" t="s">
        <v>39</v>
      </c>
      <c r="F99" s="99">
        <v>999927829</v>
      </c>
      <c r="G99" s="99">
        <v>30</v>
      </c>
    </row>
    <row r="100" spans="1:7" x14ac:dyDescent="0.35">
      <c r="A100" s="100" t="s">
        <v>40</v>
      </c>
      <c r="B100" s="100" t="s">
        <v>36</v>
      </c>
      <c r="C100" s="100" t="s">
        <v>209</v>
      </c>
      <c r="D100" s="100" t="s">
        <v>3014</v>
      </c>
      <c r="E100" s="100" t="s">
        <v>39</v>
      </c>
      <c r="F100" s="100">
        <v>999929638</v>
      </c>
      <c r="G100" s="99">
        <v>30</v>
      </c>
    </row>
    <row r="101" spans="1:7" x14ac:dyDescent="0.35">
      <c r="A101" s="100" t="s">
        <v>40</v>
      </c>
      <c r="B101" s="100" t="s">
        <v>36</v>
      </c>
      <c r="C101" s="100" t="s">
        <v>209</v>
      </c>
      <c r="D101" s="100" t="s">
        <v>3480</v>
      </c>
      <c r="E101" s="100" t="s">
        <v>39</v>
      </c>
      <c r="F101" s="100">
        <v>999915746</v>
      </c>
      <c r="G101" s="99">
        <v>29</v>
      </c>
    </row>
    <row r="102" spans="1:7" x14ac:dyDescent="0.35">
      <c r="A102" s="100" t="s">
        <v>40</v>
      </c>
      <c r="B102" s="100" t="s">
        <v>36</v>
      </c>
      <c r="C102" s="100" t="s">
        <v>1157</v>
      </c>
      <c r="D102" s="100" t="s">
        <v>1158</v>
      </c>
      <c r="E102" s="100" t="s">
        <v>39</v>
      </c>
      <c r="F102" s="100">
        <v>999919244</v>
      </c>
      <c r="G102" s="99">
        <v>29</v>
      </c>
    </row>
    <row r="103" spans="1:7" x14ac:dyDescent="0.35">
      <c r="A103" s="100" t="s">
        <v>40</v>
      </c>
      <c r="B103" s="100" t="s">
        <v>36</v>
      </c>
      <c r="C103" s="100" t="s">
        <v>325</v>
      </c>
      <c r="D103" s="100" t="s">
        <v>1770</v>
      </c>
      <c r="E103" s="100" t="s">
        <v>39</v>
      </c>
      <c r="F103" s="100">
        <v>999924140</v>
      </c>
      <c r="G103" s="99">
        <v>29</v>
      </c>
    </row>
    <row r="104" spans="1:7" x14ac:dyDescent="0.35">
      <c r="A104" s="100" t="s">
        <v>40</v>
      </c>
      <c r="B104" s="100" t="s">
        <v>36</v>
      </c>
      <c r="C104" s="100" t="s">
        <v>998</v>
      </c>
      <c r="D104" s="100" t="s">
        <v>130</v>
      </c>
      <c r="E104" s="100" t="s">
        <v>39</v>
      </c>
      <c r="F104" s="100">
        <v>999925362</v>
      </c>
      <c r="G104" s="99">
        <v>29</v>
      </c>
    </row>
    <row r="105" spans="1:7" x14ac:dyDescent="0.35">
      <c r="A105" s="100" t="s">
        <v>40</v>
      </c>
      <c r="B105" s="100" t="s">
        <v>36</v>
      </c>
      <c r="C105" s="100" t="s">
        <v>3483</v>
      </c>
      <c r="D105" s="100" t="s">
        <v>175</v>
      </c>
      <c r="E105" s="100" t="s">
        <v>39</v>
      </c>
      <c r="F105" s="100">
        <v>999930043</v>
      </c>
      <c r="G105" s="99">
        <v>29</v>
      </c>
    </row>
    <row r="106" spans="1:7" x14ac:dyDescent="0.35">
      <c r="A106" s="100" t="s">
        <v>40</v>
      </c>
      <c r="B106" s="100" t="s">
        <v>36</v>
      </c>
      <c r="C106" s="100" t="s">
        <v>982</v>
      </c>
      <c r="D106" s="100" t="s">
        <v>3482</v>
      </c>
      <c r="E106" s="100" t="s">
        <v>39</v>
      </c>
      <c r="F106" s="100">
        <v>999931395</v>
      </c>
      <c r="G106" s="99">
        <v>29</v>
      </c>
    </row>
    <row r="107" spans="1:7" x14ac:dyDescent="0.35">
      <c r="A107" s="100" t="s">
        <v>40</v>
      </c>
      <c r="B107" s="100" t="s">
        <v>36</v>
      </c>
      <c r="C107" s="100" t="s">
        <v>3481</v>
      </c>
      <c r="D107" s="100" t="s">
        <v>3305</v>
      </c>
      <c r="E107" s="100" t="s">
        <v>39</v>
      </c>
      <c r="F107" s="100">
        <v>999931535</v>
      </c>
      <c r="G107" s="99">
        <v>29</v>
      </c>
    </row>
    <row r="108" spans="1:7" x14ac:dyDescent="0.35">
      <c r="A108" s="102" t="s">
        <v>40</v>
      </c>
      <c r="B108" s="99" t="s">
        <v>36</v>
      </c>
      <c r="C108" s="99" t="s">
        <v>1166</v>
      </c>
      <c r="D108" s="99" t="s">
        <v>1167</v>
      </c>
      <c r="E108" s="99" t="s">
        <v>39</v>
      </c>
      <c r="F108" s="99">
        <v>999919361</v>
      </c>
      <c r="G108" s="99">
        <v>25.5</v>
      </c>
    </row>
    <row r="109" spans="1:7" x14ac:dyDescent="0.35">
      <c r="A109" s="102" t="s">
        <v>40</v>
      </c>
      <c r="B109" s="99" t="s">
        <v>36</v>
      </c>
      <c r="C109" s="99" t="s">
        <v>754</v>
      </c>
      <c r="D109" s="99" t="s">
        <v>2350</v>
      </c>
      <c r="E109" s="99" t="s">
        <v>39</v>
      </c>
      <c r="F109" s="99">
        <v>999926851</v>
      </c>
      <c r="G109" s="99">
        <v>25.5</v>
      </c>
    </row>
    <row r="110" spans="1:7" x14ac:dyDescent="0.35">
      <c r="A110" s="100" t="s">
        <v>40</v>
      </c>
      <c r="B110" s="100" t="s">
        <v>217</v>
      </c>
      <c r="C110" s="100" t="s">
        <v>1174</v>
      </c>
      <c r="D110" s="100" t="s">
        <v>1349</v>
      </c>
      <c r="E110" s="100" t="s">
        <v>39</v>
      </c>
      <c r="F110" s="100">
        <v>999921369</v>
      </c>
      <c r="G110" s="99">
        <v>184</v>
      </c>
    </row>
    <row r="111" spans="1:7" x14ac:dyDescent="0.35">
      <c r="A111" s="99" t="s">
        <v>40</v>
      </c>
      <c r="B111" s="100" t="s">
        <v>217</v>
      </c>
      <c r="C111" s="100" t="s">
        <v>681</v>
      </c>
      <c r="D111" s="100" t="s">
        <v>175</v>
      </c>
      <c r="E111" s="100" t="s">
        <v>39</v>
      </c>
      <c r="F111" s="100">
        <v>999908553</v>
      </c>
      <c r="G111" s="99">
        <v>154</v>
      </c>
    </row>
    <row r="112" spans="1:7" x14ac:dyDescent="0.35">
      <c r="A112" s="115" t="s">
        <v>40</v>
      </c>
      <c r="B112" s="115" t="s">
        <v>217</v>
      </c>
      <c r="C112" s="115" t="s">
        <v>1962</v>
      </c>
      <c r="D112" s="115" t="s">
        <v>1552</v>
      </c>
      <c r="E112" s="115" t="s">
        <v>39</v>
      </c>
      <c r="F112" s="115">
        <v>999925304</v>
      </c>
      <c r="G112" s="99">
        <v>149.80000000000001</v>
      </c>
    </row>
    <row r="113" spans="1:7" x14ac:dyDescent="0.35">
      <c r="A113" s="102" t="s">
        <v>40</v>
      </c>
      <c r="B113" s="100" t="s">
        <v>217</v>
      </c>
      <c r="C113" s="100" t="s">
        <v>270</v>
      </c>
      <c r="D113" s="100" t="s">
        <v>1139</v>
      </c>
      <c r="E113" s="100" t="s">
        <v>39</v>
      </c>
      <c r="F113" s="100">
        <v>999919169</v>
      </c>
      <c r="G113" s="99">
        <v>143.6</v>
      </c>
    </row>
    <row r="114" spans="1:7" x14ac:dyDescent="0.35">
      <c r="A114" s="99" t="s">
        <v>40</v>
      </c>
      <c r="B114" s="99" t="s">
        <v>217</v>
      </c>
      <c r="C114" s="99" t="s">
        <v>1503</v>
      </c>
      <c r="D114" s="99" t="s">
        <v>1504</v>
      </c>
      <c r="E114" s="99" t="s">
        <v>39</v>
      </c>
      <c r="F114" s="99">
        <v>999922348</v>
      </c>
      <c r="G114" s="99">
        <v>141</v>
      </c>
    </row>
    <row r="115" spans="1:7" x14ac:dyDescent="0.35">
      <c r="A115" s="100" t="s">
        <v>40</v>
      </c>
      <c r="B115" s="100" t="s">
        <v>217</v>
      </c>
      <c r="C115" s="100" t="s">
        <v>337</v>
      </c>
      <c r="D115" s="100" t="s">
        <v>2322</v>
      </c>
      <c r="E115" s="100" t="s">
        <v>39</v>
      </c>
      <c r="F115" s="100">
        <v>999926750</v>
      </c>
      <c r="G115" s="99">
        <v>124.6</v>
      </c>
    </row>
    <row r="116" spans="1:7" x14ac:dyDescent="0.35">
      <c r="A116" s="99" t="s">
        <v>40</v>
      </c>
      <c r="B116" s="99" t="s">
        <v>217</v>
      </c>
      <c r="C116" s="99" t="s">
        <v>1769</v>
      </c>
      <c r="D116" s="99" t="s">
        <v>88</v>
      </c>
      <c r="E116" s="99" t="s">
        <v>39</v>
      </c>
      <c r="F116" s="99">
        <v>999926713</v>
      </c>
      <c r="G116" s="99">
        <v>120</v>
      </c>
    </row>
    <row r="117" spans="1:7" x14ac:dyDescent="0.35">
      <c r="A117" s="102" t="s">
        <v>40</v>
      </c>
      <c r="B117" s="99" t="s">
        <v>217</v>
      </c>
      <c r="C117" s="100" t="s">
        <v>1625</v>
      </c>
      <c r="D117" s="100" t="s">
        <v>175</v>
      </c>
      <c r="E117" s="99" t="s">
        <v>39</v>
      </c>
      <c r="F117" s="99">
        <v>999923049</v>
      </c>
      <c r="G117" s="99">
        <v>112</v>
      </c>
    </row>
    <row r="118" spans="1:7" x14ac:dyDescent="0.35">
      <c r="A118" s="100" t="s">
        <v>40</v>
      </c>
      <c r="B118" s="100" t="s">
        <v>217</v>
      </c>
      <c r="C118" s="100" t="s">
        <v>839</v>
      </c>
      <c r="D118" s="100" t="s">
        <v>1402</v>
      </c>
      <c r="E118" s="100" t="s">
        <v>39</v>
      </c>
      <c r="F118" s="100">
        <v>999921662</v>
      </c>
      <c r="G118" s="99">
        <v>104</v>
      </c>
    </row>
    <row r="119" spans="1:7" x14ac:dyDescent="0.35">
      <c r="A119" s="99" t="s">
        <v>40</v>
      </c>
      <c r="B119" s="99" t="s">
        <v>217</v>
      </c>
      <c r="C119" s="99" t="s">
        <v>861</v>
      </c>
      <c r="D119" s="99" t="s">
        <v>1987</v>
      </c>
      <c r="E119" s="99" t="s">
        <v>39</v>
      </c>
      <c r="F119" s="99">
        <v>999925305</v>
      </c>
      <c r="G119" s="99">
        <v>103.5</v>
      </c>
    </row>
    <row r="120" spans="1:7" x14ac:dyDescent="0.35">
      <c r="A120" s="100" t="s">
        <v>40</v>
      </c>
      <c r="B120" s="100" t="s">
        <v>217</v>
      </c>
      <c r="C120" s="100" t="s">
        <v>1617</v>
      </c>
      <c r="D120" s="100" t="s">
        <v>1618</v>
      </c>
      <c r="E120" s="100" t="s">
        <v>39</v>
      </c>
      <c r="F120" s="100">
        <v>999923018</v>
      </c>
      <c r="G120" s="99">
        <v>99.2</v>
      </c>
    </row>
    <row r="121" spans="1:7" x14ac:dyDescent="0.35">
      <c r="A121" s="99" t="s">
        <v>40</v>
      </c>
      <c r="B121" s="99" t="s">
        <v>217</v>
      </c>
      <c r="C121" s="99" t="s">
        <v>1522</v>
      </c>
      <c r="D121" s="99" t="s">
        <v>568</v>
      </c>
      <c r="E121" s="99" t="s">
        <v>39</v>
      </c>
      <c r="F121" s="105">
        <v>999922477</v>
      </c>
      <c r="G121" s="99">
        <v>90</v>
      </c>
    </row>
    <row r="122" spans="1:7" x14ac:dyDescent="0.35">
      <c r="A122" s="99" t="s">
        <v>40</v>
      </c>
      <c r="B122" s="99" t="s">
        <v>217</v>
      </c>
      <c r="C122" s="99" t="s">
        <v>1528</v>
      </c>
      <c r="D122" s="99" t="s">
        <v>682</v>
      </c>
      <c r="E122" s="99" t="s">
        <v>39</v>
      </c>
      <c r="F122" s="99">
        <v>999922500</v>
      </c>
      <c r="G122" s="99">
        <v>90</v>
      </c>
    </row>
    <row r="123" spans="1:7" x14ac:dyDescent="0.35">
      <c r="A123" s="100" t="s">
        <v>40</v>
      </c>
      <c r="B123" s="100" t="s">
        <v>217</v>
      </c>
      <c r="C123" s="100" t="s">
        <v>3450</v>
      </c>
      <c r="D123" s="100" t="s">
        <v>1410</v>
      </c>
      <c r="E123" s="100" t="s">
        <v>39</v>
      </c>
      <c r="F123" s="100">
        <v>999919726</v>
      </c>
      <c r="G123" s="99">
        <v>90</v>
      </c>
    </row>
    <row r="124" spans="1:7" x14ac:dyDescent="0.35">
      <c r="A124" s="99" t="s">
        <v>40</v>
      </c>
      <c r="B124" s="99" t="s">
        <v>217</v>
      </c>
      <c r="C124" s="99" t="s">
        <v>1809</v>
      </c>
      <c r="D124" s="99" t="s">
        <v>1810</v>
      </c>
      <c r="E124" s="99" t="s">
        <v>39</v>
      </c>
      <c r="F124" s="99">
        <v>999924415</v>
      </c>
      <c r="G124" s="99">
        <v>78</v>
      </c>
    </row>
    <row r="125" spans="1:7" x14ac:dyDescent="0.35">
      <c r="A125" s="100" t="s">
        <v>40</v>
      </c>
      <c r="B125" s="100" t="s">
        <v>217</v>
      </c>
      <c r="C125" s="100" t="s">
        <v>2564</v>
      </c>
      <c r="D125" s="100" t="s">
        <v>2565</v>
      </c>
      <c r="E125" s="100" t="s">
        <v>39</v>
      </c>
      <c r="F125" s="100">
        <v>999927614</v>
      </c>
      <c r="G125" s="99">
        <v>78</v>
      </c>
    </row>
    <row r="126" spans="1:7" x14ac:dyDescent="0.35">
      <c r="A126" s="99" t="s">
        <v>40</v>
      </c>
      <c r="B126" s="99" t="s">
        <v>217</v>
      </c>
      <c r="C126" s="99" t="s">
        <v>2056</v>
      </c>
      <c r="D126" s="99" t="s">
        <v>2057</v>
      </c>
      <c r="E126" s="99" t="s">
        <v>39</v>
      </c>
      <c r="F126" s="99">
        <v>999925566</v>
      </c>
      <c r="G126" s="99">
        <v>76</v>
      </c>
    </row>
    <row r="127" spans="1:7" x14ac:dyDescent="0.35">
      <c r="A127" s="99" t="s">
        <v>40</v>
      </c>
      <c r="B127" s="99" t="s">
        <v>217</v>
      </c>
      <c r="C127" s="99" t="s">
        <v>46</v>
      </c>
      <c r="D127" s="99" t="s">
        <v>1847</v>
      </c>
      <c r="E127" s="99" t="s">
        <v>39</v>
      </c>
      <c r="F127" s="99">
        <v>999924647</v>
      </c>
      <c r="G127" s="99">
        <v>72</v>
      </c>
    </row>
    <row r="128" spans="1:7" x14ac:dyDescent="0.35">
      <c r="A128" s="99" t="s">
        <v>40</v>
      </c>
      <c r="B128" s="99" t="s">
        <v>217</v>
      </c>
      <c r="C128" s="99" t="s">
        <v>812</v>
      </c>
      <c r="D128" s="99" t="s">
        <v>1321</v>
      </c>
      <c r="E128" s="99" t="s">
        <v>39</v>
      </c>
      <c r="F128" s="99">
        <v>999921191</v>
      </c>
      <c r="G128" s="99">
        <v>68</v>
      </c>
    </row>
    <row r="129" spans="1:7" x14ac:dyDescent="0.35">
      <c r="A129" s="100" t="s">
        <v>40</v>
      </c>
      <c r="B129" s="100" t="s">
        <v>217</v>
      </c>
      <c r="C129" s="100" t="s">
        <v>618</v>
      </c>
      <c r="D129" s="100" t="s">
        <v>118</v>
      </c>
      <c r="E129" s="100" t="s">
        <v>39</v>
      </c>
      <c r="F129" s="100">
        <v>999921280</v>
      </c>
      <c r="G129" s="99">
        <v>68</v>
      </c>
    </row>
    <row r="130" spans="1:7" x14ac:dyDescent="0.35">
      <c r="A130" s="100" t="s">
        <v>40</v>
      </c>
      <c r="B130" s="100" t="s">
        <v>217</v>
      </c>
      <c r="C130" s="100" t="s">
        <v>2921</v>
      </c>
      <c r="D130" s="100" t="s">
        <v>2922</v>
      </c>
      <c r="E130" s="100" t="s">
        <v>39</v>
      </c>
      <c r="F130" s="100">
        <v>999930294</v>
      </c>
      <c r="G130" s="99">
        <v>68</v>
      </c>
    </row>
    <row r="131" spans="1:7" x14ac:dyDescent="0.35">
      <c r="A131" s="102" t="s">
        <v>40</v>
      </c>
      <c r="B131" s="100" t="s">
        <v>217</v>
      </c>
      <c r="C131" s="100" t="s">
        <v>1824</v>
      </c>
      <c r="D131" s="100" t="s">
        <v>2580</v>
      </c>
      <c r="E131" s="100" t="s">
        <v>39</v>
      </c>
      <c r="F131" s="100">
        <v>999927684</v>
      </c>
      <c r="G131" s="99">
        <v>60</v>
      </c>
    </row>
    <row r="132" spans="1:7" x14ac:dyDescent="0.35">
      <c r="A132" s="100" t="s">
        <v>40</v>
      </c>
      <c r="B132" s="100" t="s">
        <v>217</v>
      </c>
      <c r="C132" s="100" t="s">
        <v>276</v>
      </c>
      <c r="D132" s="100" t="s">
        <v>1936</v>
      </c>
      <c r="E132" s="100" t="s">
        <v>39</v>
      </c>
      <c r="F132" s="100">
        <v>999925169</v>
      </c>
      <c r="G132" s="99">
        <v>60</v>
      </c>
    </row>
    <row r="133" spans="1:7" x14ac:dyDescent="0.35">
      <c r="A133" s="99" t="s">
        <v>40</v>
      </c>
      <c r="B133" s="99" t="s">
        <v>217</v>
      </c>
      <c r="C133" s="99" t="s">
        <v>1011</v>
      </c>
      <c r="D133" s="99" t="s">
        <v>1012</v>
      </c>
      <c r="E133" s="99" t="s">
        <v>39</v>
      </c>
      <c r="F133" s="99">
        <v>999918156</v>
      </c>
      <c r="G133" s="99">
        <v>51</v>
      </c>
    </row>
    <row r="134" spans="1:7" x14ac:dyDescent="0.35">
      <c r="A134" s="106" t="s">
        <v>40</v>
      </c>
      <c r="B134" s="106" t="s">
        <v>217</v>
      </c>
      <c r="C134" s="106" t="s">
        <v>2180</v>
      </c>
      <c r="D134" s="106" t="s">
        <v>61</v>
      </c>
      <c r="E134" s="106" t="s">
        <v>39</v>
      </c>
      <c r="F134" s="106">
        <v>999926069</v>
      </c>
      <c r="G134" s="99">
        <v>51</v>
      </c>
    </row>
    <row r="135" spans="1:7" x14ac:dyDescent="0.35">
      <c r="A135" s="100" t="s">
        <v>40</v>
      </c>
      <c r="B135" s="100" t="s">
        <v>217</v>
      </c>
      <c r="C135" s="100" t="s">
        <v>1669</v>
      </c>
      <c r="D135" s="100" t="s">
        <v>1926</v>
      </c>
      <c r="E135" s="100" t="s">
        <v>39</v>
      </c>
      <c r="F135" s="100">
        <v>999925097</v>
      </c>
      <c r="G135" s="99">
        <v>51</v>
      </c>
    </row>
    <row r="136" spans="1:7" x14ac:dyDescent="0.35">
      <c r="A136" s="100" t="s">
        <v>40</v>
      </c>
      <c r="B136" s="100" t="s">
        <v>217</v>
      </c>
      <c r="C136" s="100" t="s">
        <v>2378</v>
      </c>
      <c r="D136" s="100" t="s">
        <v>2141</v>
      </c>
      <c r="E136" s="100" t="s">
        <v>39</v>
      </c>
      <c r="F136" s="100">
        <v>999926909</v>
      </c>
      <c r="G136" s="99">
        <v>51</v>
      </c>
    </row>
    <row r="137" spans="1:7" x14ac:dyDescent="0.35">
      <c r="A137" s="100" t="s">
        <v>40</v>
      </c>
      <c r="B137" s="100" t="s">
        <v>217</v>
      </c>
      <c r="C137" s="100" t="s">
        <v>3451</v>
      </c>
      <c r="D137" s="100" t="s">
        <v>3452</v>
      </c>
      <c r="E137" s="100" t="s">
        <v>39</v>
      </c>
      <c r="F137" s="100">
        <v>999929077</v>
      </c>
      <c r="G137" s="99">
        <v>51</v>
      </c>
    </row>
    <row r="138" spans="1:7" x14ac:dyDescent="0.35">
      <c r="A138" s="100" t="s">
        <v>40</v>
      </c>
      <c r="B138" s="100" t="s">
        <v>217</v>
      </c>
      <c r="C138" s="100" t="s">
        <v>3453</v>
      </c>
      <c r="D138" s="100" t="s">
        <v>2168</v>
      </c>
      <c r="E138" s="100" t="s">
        <v>39</v>
      </c>
      <c r="F138" s="100">
        <v>999929120</v>
      </c>
      <c r="G138" s="99">
        <v>51</v>
      </c>
    </row>
    <row r="139" spans="1:7" x14ac:dyDescent="0.35">
      <c r="A139" s="100" t="s">
        <v>40</v>
      </c>
      <c r="B139" s="100" t="s">
        <v>217</v>
      </c>
      <c r="C139" s="100" t="s">
        <v>1674</v>
      </c>
      <c r="D139" s="100" t="s">
        <v>1700</v>
      </c>
      <c r="E139" s="100" t="s">
        <v>39</v>
      </c>
      <c r="F139" s="100">
        <v>999923557</v>
      </c>
      <c r="G139" s="99">
        <v>50.400000000000006</v>
      </c>
    </row>
    <row r="140" spans="1:7" x14ac:dyDescent="0.35">
      <c r="A140" s="99" t="s">
        <v>40</v>
      </c>
      <c r="B140" s="99" t="s">
        <v>217</v>
      </c>
      <c r="C140" s="99" t="s">
        <v>46</v>
      </c>
      <c r="D140" s="99" t="s">
        <v>1215</v>
      </c>
      <c r="E140" s="99" t="s">
        <v>39</v>
      </c>
      <c r="F140" s="99">
        <v>999919912</v>
      </c>
      <c r="G140" s="99">
        <v>45</v>
      </c>
    </row>
    <row r="141" spans="1:7" x14ac:dyDescent="0.35">
      <c r="A141" s="102" t="s">
        <v>40</v>
      </c>
      <c r="B141" s="99" t="s">
        <v>217</v>
      </c>
      <c r="C141" s="99" t="s">
        <v>138</v>
      </c>
      <c r="D141" s="99" t="s">
        <v>177</v>
      </c>
      <c r="E141" s="99" t="s">
        <v>39</v>
      </c>
      <c r="F141" s="99">
        <v>999926547</v>
      </c>
      <c r="G141" s="99">
        <v>45</v>
      </c>
    </row>
    <row r="142" spans="1:7" x14ac:dyDescent="0.35">
      <c r="A142" s="102" t="s">
        <v>40</v>
      </c>
      <c r="B142" s="102" t="s">
        <v>217</v>
      </c>
      <c r="C142" s="102" t="s">
        <v>266</v>
      </c>
      <c r="D142" s="102" t="s">
        <v>2505</v>
      </c>
      <c r="E142" s="102" t="s">
        <v>39</v>
      </c>
      <c r="F142" s="99">
        <v>999927350</v>
      </c>
      <c r="G142" s="99">
        <v>45</v>
      </c>
    </row>
    <row r="143" spans="1:7" x14ac:dyDescent="0.35">
      <c r="A143" s="100" t="s">
        <v>40</v>
      </c>
      <c r="B143" s="100" t="s">
        <v>217</v>
      </c>
      <c r="C143" s="100" t="s">
        <v>919</v>
      </c>
      <c r="D143" s="100" t="s">
        <v>3503</v>
      </c>
      <c r="E143" s="100" t="s">
        <v>39</v>
      </c>
      <c r="F143" s="100">
        <v>999931817</v>
      </c>
      <c r="G143" s="99">
        <v>45</v>
      </c>
    </row>
    <row r="144" spans="1:7" x14ac:dyDescent="0.35">
      <c r="A144" s="100" t="s">
        <v>40</v>
      </c>
      <c r="B144" s="100" t="s">
        <v>217</v>
      </c>
      <c r="C144" s="100" t="s">
        <v>565</v>
      </c>
      <c r="D144" s="100" t="s">
        <v>3454</v>
      </c>
      <c r="E144" s="100" t="s">
        <v>39</v>
      </c>
      <c r="F144" s="100">
        <v>999929074</v>
      </c>
      <c r="G144" s="99">
        <v>38</v>
      </c>
    </row>
    <row r="145" spans="1:7" x14ac:dyDescent="0.35">
      <c r="A145" s="100" t="s">
        <v>40</v>
      </c>
      <c r="B145" s="100" t="s">
        <v>217</v>
      </c>
      <c r="C145" s="100" t="s">
        <v>825</v>
      </c>
      <c r="D145" s="100" t="s">
        <v>101</v>
      </c>
      <c r="E145" s="100" t="s">
        <v>39</v>
      </c>
      <c r="F145" s="100">
        <v>999929351</v>
      </c>
      <c r="G145" s="99">
        <v>38</v>
      </c>
    </row>
    <row r="146" spans="1:7" x14ac:dyDescent="0.35">
      <c r="A146" s="100" t="s">
        <v>40</v>
      </c>
      <c r="B146" s="100" t="s">
        <v>217</v>
      </c>
      <c r="C146" s="100" t="s">
        <v>266</v>
      </c>
      <c r="D146" s="100" t="s">
        <v>101</v>
      </c>
      <c r="E146" s="100" t="s">
        <v>39</v>
      </c>
      <c r="F146" s="100">
        <v>999929884</v>
      </c>
      <c r="G146" s="99">
        <v>38</v>
      </c>
    </row>
    <row r="147" spans="1:7" x14ac:dyDescent="0.35">
      <c r="A147" s="100" t="s">
        <v>40</v>
      </c>
      <c r="B147" s="100" t="s">
        <v>217</v>
      </c>
      <c r="C147" s="100" t="s">
        <v>826</v>
      </c>
      <c r="D147" s="100" t="s">
        <v>615</v>
      </c>
      <c r="E147" s="100" t="s">
        <v>39</v>
      </c>
      <c r="F147" s="100">
        <v>999930926</v>
      </c>
      <c r="G147" s="99">
        <v>38</v>
      </c>
    </row>
    <row r="148" spans="1:7" x14ac:dyDescent="0.35">
      <c r="A148" s="100" t="s">
        <v>40</v>
      </c>
      <c r="B148" s="100" t="s">
        <v>217</v>
      </c>
      <c r="C148" s="100" t="s">
        <v>209</v>
      </c>
      <c r="D148" s="100" t="s">
        <v>1199</v>
      </c>
      <c r="E148" s="100" t="s">
        <v>39</v>
      </c>
      <c r="F148" s="100">
        <v>999919692</v>
      </c>
      <c r="G148" s="99">
        <v>34</v>
      </c>
    </row>
    <row r="149" spans="1:7" x14ac:dyDescent="0.35">
      <c r="A149" s="102" t="s">
        <v>40</v>
      </c>
      <c r="B149" s="102" t="s">
        <v>217</v>
      </c>
      <c r="C149" s="102" t="s">
        <v>1917</v>
      </c>
      <c r="D149" s="102" t="s">
        <v>2529</v>
      </c>
      <c r="E149" s="102" t="s">
        <v>39</v>
      </c>
      <c r="F149" s="99">
        <v>999927447</v>
      </c>
      <c r="G149" s="99">
        <v>34</v>
      </c>
    </row>
    <row r="150" spans="1:7" x14ac:dyDescent="0.35">
      <c r="A150" s="100" t="s">
        <v>40</v>
      </c>
      <c r="B150" s="100" t="s">
        <v>217</v>
      </c>
      <c r="C150" s="100" t="s">
        <v>565</v>
      </c>
      <c r="D150" s="100" t="s">
        <v>88</v>
      </c>
      <c r="E150" s="100" t="s">
        <v>39</v>
      </c>
      <c r="F150" s="100">
        <v>999930167</v>
      </c>
      <c r="G150" s="99">
        <v>34</v>
      </c>
    </row>
    <row r="151" spans="1:7" x14ac:dyDescent="0.35">
      <c r="A151" s="102" t="s">
        <v>40</v>
      </c>
      <c r="B151" s="99" t="s">
        <v>217</v>
      </c>
      <c r="C151" s="99" t="s">
        <v>276</v>
      </c>
      <c r="D151" s="99" t="s">
        <v>1107</v>
      </c>
      <c r="E151" s="100" t="s">
        <v>39</v>
      </c>
      <c r="F151" s="99">
        <v>999923587</v>
      </c>
      <c r="G151" s="99">
        <v>30</v>
      </c>
    </row>
    <row r="152" spans="1:7" x14ac:dyDescent="0.35">
      <c r="A152" s="100" t="s">
        <v>40</v>
      </c>
      <c r="B152" s="100" t="s">
        <v>217</v>
      </c>
      <c r="C152" s="100" t="s">
        <v>3218</v>
      </c>
      <c r="D152" s="100" t="s">
        <v>3219</v>
      </c>
      <c r="E152" s="100" t="s">
        <v>39</v>
      </c>
      <c r="F152" s="100">
        <v>999930321</v>
      </c>
      <c r="G152" s="99">
        <v>30</v>
      </c>
    </row>
    <row r="153" spans="1:7" x14ac:dyDescent="0.35">
      <c r="A153" s="102" t="s">
        <v>40</v>
      </c>
      <c r="B153" s="99" t="s">
        <v>217</v>
      </c>
      <c r="C153" s="99" t="s">
        <v>1993</v>
      </c>
      <c r="D153" s="99" t="s">
        <v>1154</v>
      </c>
      <c r="E153" s="99" t="s">
        <v>39</v>
      </c>
      <c r="F153" s="99">
        <v>999925313</v>
      </c>
      <c r="G153" s="99">
        <v>25.5</v>
      </c>
    </row>
    <row r="154" spans="1:7" x14ac:dyDescent="0.35">
      <c r="A154" s="102" t="s">
        <v>40</v>
      </c>
      <c r="B154" s="102" t="s">
        <v>217</v>
      </c>
      <c r="C154" s="102" t="s">
        <v>1430</v>
      </c>
      <c r="D154" s="102" t="s">
        <v>1431</v>
      </c>
      <c r="E154" s="102" t="s">
        <v>39</v>
      </c>
      <c r="F154" s="99">
        <v>999921794</v>
      </c>
      <c r="G154" s="99">
        <v>22.5</v>
      </c>
    </row>
    <row r="155" spans="1:7" x14ac:dyDescent="0.35">
      <c r="A155" s="102" t="s">
        <v>40</v>
      </c>
      <c r="B155" s="99" t="s">
        <v>41</v>
      </c>
      <c r="C155" s="99" t="s">
        <v>761</v>
      </c>
      <c r="D155" s="99" t="s">
        <v>1603</v>
      </c>
      <c r="E155" s="99" t="s">
        <v>39</v>
      </c>
      <c r="F155" s="99">
        <v>999922958</v>
      </c>
      <c r="G155" s="99">
        <v>207</v>
      </c>
    </row>
    <row r="156" spans="1:7" x14ac:dyDescent="0.35">
      <c r="A156" s="100" t="s">
        <v>40</v>
      </c>
      <c r="B156" s="100" t="s">
        <v>41</v>
      </c>
      <c r="C156" s="100" t="s">
        <v>2711</v>
      </c>
      <c r="D156" s="100" t="s">
        <v>2712</v>
      </c>
      <c r="E156" s="100" t="s">
        <v>39</v>
      </c>
      <c r="F156" s="100">
        <v>999928201</v>
      </c>
      <c r="G156" s="99">
        <v>189.2</v>
      </c>
    </row>
    <row r="157" spans="1:7" x14ac:dyDescent="0.35">
      <c r="A157" s="102" t="s">
        <v>40</v>
      </c>
      <c r="B157" s="99" t="s">
        <v>41</v>
      </c>
      <c r="C157" s="99" t="s">
        <v>1383</v>
      </c>
      <c r="D157" s="99" t="s">
        <v>1603</v>
      </c>
      <c r="E157" s="99" t="s">
        <v>39</v>
      </c>
      <c r="F157" s="99">
        <v>999922959</v>
      </c>
      <c r="G157" s="99">
        <v>180</v>
      </c>
    </row>
    <row r="158" spans="1:7" x14ac:dyDescent="0.35">
      <c r="A158" s="106" t="s">
        <v>40</v>
      </c>
      <c r="B158" s="106" t="s">
        <v>41</v>
      </c>
      <c r="C158" s="106" t="s">
        <v>2147</v>
      </c>
      <c r="D158" s="106" t="s">
        <v>2148</v>
      </c>
      <c r="E158" s="106" t="s">
        <v>39</v>
      </c>
      <c r="F158" s="106">
        <v>999925941</v>
      </c>
      <c r="G158" s="99">
        <v>143</v>
      </c>
    </row>
    <row r="159" spans="1:7" x14ac:dyDescent="0.35">
      <c r="A159" s="100" t="s">
        <v>40</v>
      </c>
      <c r="B159" s="100" t="s">
        <v>41</v>
      </c>
      <c r="C159" s="100" t="s">
        <v>2016</v>
      </c>
      <c r="D159" s="100" t="s">
        <v>130</v>
      </c>
      <c r="E159" s="100" t="s">
        <v>39</v>
      </c>
      <c r="F159" s="100">
        <v>999925371</v>
      </c>
      <c r="G159" s="99">
        <v>138</v>
      </c>
    </row>
    <row r="160" spans="1:7" x14ac:dyDescent="0.35">
      <c r="A160" s="100" t="s">
        <v>40</v>
      </c>
      <c r="B160" s="100" t="s">
        <v>41</v>
      </c>
      <c r="C160" s="100" t="s">
        <v>611</v>
      </c>
      <c r="D160" s="100" t="s">
        <v>3216</v>
      </c>
      <c r="E160" s="100" t="s">
        <v>39</v>
      </c>
      <c r="F160" s="100">
        <v>999924731</v>
      </c>
      <c r="G160" s="99">
        <v>136</v>
      </c>
    </row>
    <row r="161" spans="1:7" x14ac:dyDescent="0.35">
      <c r="A161" s="100" t="s">
        <v>40</v>
      </c>
      <c r="B161" s="100" t="s">
        <v>41</v>
      </c>
      <c r="C161" s="100" t="s">
        <v>2293</v>
      </c>
      <c r="D161" s="100" t="s">
        <v>2272</v>
      </c>
      <c r="E161" s="100" t="s">
        <v>39</v>
      </c>
      <c r="F161" s="100">
        <v>999926645</v>
      </c>
      <c r="G161" s="99">
        <v>134</v>
      </c>
    </row>
    <row r="162" spans="1:7" x14ac:dyDescent="0.35">
      <c r="A162" s="102" t="s">
        <v>40</v>
      </c>
      <c r="B162" s="99" t="s">
        <v>41</v>
      </c>
      <c r="C162" s="100" t="s">
        <v>1713</v>
      </c>
      <c r="D162" s="100" t="s">
        <v>1714</v>
      </c>
      <c r="E162" s="100" t="s">
        <v>39</v>
      </c>
      <c r="F162" s="99">
        <v>999923699</v>
      </c>
      <c r="G162" s="99">
        <v>132</v>
      </c>
    </row>
    <row r="163" spans="1:7" x14ac:dyDescent="0.35">
      <c r="A163" s="100" t="s">
        <v>40</v>
      </c>
      <c r="B163" s="100" t="s">
        <v>41</v>
      </c>
      <c r="C163" s="100" t="s">
        <v>2709</v>
      </c>
      <c r="D163" s="100" t="s">
        <v>2710</v>
      </c>
      <c r="E163" s="100" t="s">
        <v>39</v>
      </c>
      <c r="F163" s="100">
        <v>999928200</v>
      </c>
      <c r="G163" s="99">
        <v>120</v>
      </c>
    </row>
    <row r="164" spans="1:7" x14ac:dyDescent="0.35">
      <c r="A164" s="100" t="s">
        <v>40</v>
      </c>
      <c r="B164" s="100" t="s">
        <v>41</v>
      </c>
      <c r="C164" s="100" t="s">
        <v>478</v>
      </c>
      <c r="D164" s="100" t="s">
        <v>3591</v>
      </c>
      <c r="E164" s="100" t="s">
        <v>39</v>
      </c>
      <c r="F164" s="100">
        <v>999927862</v>
      </c>
      <c r="G164" s="99">
        <v>120</v>
      </c>
    </row>
    <row r="165" spans="1:7" x14ac:dyDescent="0.35">
      <c r="A165" s="100" t="s">
        <v>40</v>
      </c>
      <c r="B165" s="100" t="s">
        <v>41</v>
      </c>
      <c r="C165" s="100" t="s">
        <v>2923</v>
      </c>
      <c r="D165" s="100" t="s">
        <v>322</v>
      </c>
      <c r="E165" s="100" t="s">
        <v>39</v>
      </c>
      <c r="F165" s="100">
        <v>999929599</v>
      </c>
      <c r="G165" s="99">
        <v>120</v>
      </c>
    </row>
    <row r="166" spans="1:7" x14ac:dyDescent="0.35">
      <c r="A166" s="100" t="s">
        <v>40</v>
      </c>
      <c r="B166" s="100" t="s">
        <v>41</v>
      </c>
      <c r="C166" s="100" t="s">
        <v>968</v>
      </c>
      <c r="D166" s="100" t="s">
        <v>2705</v>
      </c>
      <c r="E166" s="100" t="s">
        <v>39</v>
      </c>
      <c r="F166" s="100">
        <v>999928190</v>
      </c>
      <c r="G166" s="99">
        <v>100.5</v>
      </c>
    </row>
    <row r="167" spans="1:7" x14ac:dyDescent="0.35">
      <c r="A167" s="100" t="s">
        <v>40</v>
      </c>
      <c r="B167" s="100" t="s">
        <v>41</v>
      </c>
      <c r="C167" s="100" t="s">
        <v>371</v>
      </c>
      <c r="D167" s="100" t="s">
        <v>2706</v>
      </c>
      <c r="E167" s="100" t="s">
        <v>39</v>
      </c>
      <c r="F167" s="100">
        <v>999928196</v>
      </c>
      <c r="G167" s="99">
        <v>93.2</v>
      </c>
    </row>
    <row r="168" spans="1:7" x14ac:dyDescent="0.35">
      <c r="A168" s="100" t="s">
        <v>40</v>
      </c>
      <c r="B168" s="100" t="s">
        <v>41</v>
      </c>
      <c r="C168" s="100" t="s">
        <v>646</v>
      </c>
      <c r="D168" s="100" t="s">
        <v>1600</v>
      </c>
      <c r="E168" s="100" t="s">
        <v>39</v>
      </c>
      <c r="F168" s="100">
        <v>999922918</v>
      </c>
      <c r="G168" s="99">
        <v>90</v>
      </c>
    </row>
    <row r="169" spans="1:7" x14ac:dyDescent="0.35">
      <c r="A169" s="100" t="s">
        <v>40</v>
      </c>
      <c r="B169" s="100" t="s">
        <v>41</v>
      </c>
      <c r="C169" s="100" t="s">
        <v>2216</v>
      </c>
      <c r="D169" s="100" t="s">
        <v>2217</v>
      </c>
      <c r="E169" s="100" t="s">
        <v>39</v>
      </c>
      <c r="F169" s="100">
        <v>999926218</v>
      </c>
      <c r="G169" s="99">
        <v>90</v>
      </c>
    </row>
    <row r="170" spans="1:7" x14ac:dyDescent="0.35">
      <c r="A170" s="100" t="s">
        <v>40</v>
      </c>
      <c r="B170" s="100" t="s">
        <v>41</v>
      </c>
      <c r="C170" s="100" t="s">
        <v>138</v>
      </c>
      <c r="D170" s="100" t="s">
        <v>3591</v>
      </c>
      <c r="E170" s="100" t="s">
        <v>39</v>
      </c>
      <c r="F170" s="100">
        <v>999927863</v>
      </c>
      <c r="G170" s="99">
        <v>90</v>
      </c>
    </row>
    <row r="171" spans="1:7" x14ac:dyDescent="0.35">
      <c r="A171" s="100" t="s">
        <v>40</v>
      </c>
      <c r="B171" s="100" t="s">
        <v>41</v>
      </c>
      <c r="C171" s="100" t="s">
        <v>1886</v>
      </c>
      <c r="D171" s="100" t="s">
        <v>1887</v>
      </c>
      <c r="E171" s="100" t="s">
        <v>39</v>
      </c>
      <c r="F171" s="100">
        <v>999924852</v>
      </c>
      <c r="G171" s="99">
        <v>88.4</v>
      </c>
    </row>
    <row r="172" spans="1:7" x14ac:dyDescent="0.35">
      <c r="A172" s="99" t="s">
        <v>40</v>
      </c>
      <c r="B172" s="99" t="s">
        <v>41</v>
      </c>
      <c r="C172" s="99" t="s">
        <v>451</v>
      </c>
      <c r="D172" s="99" t="s">
        <v>2611</v>
      </c>
      <c r="E172" s="99" t="s">
        <v>39</v>
      </c>
      <c r="F172" s="99">
        <v>999927843</v>
      </c>
      <c r="G172" s="99">
        <v>70</v>
      </c>
    </row>
    <row r="173" spans="1:7" x14ac:dyDescent="0.35">
      <c r="A173" s="102" t="s">
        <v>40</v>
      </c>
      <c r="B173" s="100" t="s">
        <v>41</v>
      </c>
      <c r="C173" s="100" t="s">
        <v>2551</v>
      </c>
      <c r="D173" s="100" t="s">
        <v>2552</v>
      </c>
      <c r="E173" s="100" t="s">
        <v>39</v>
      </c>
      <c r="F173" s="100">
        <v>999927541</v>
      </c>
      <c r="G173" s="99">
        <v>69.5</v>
      </c>
    </row>
    <row r="174" spans="1:7" x14ac:dyDescent="0.35">
      <c r="A174" s="102" t="s">
        <v>40</v>
      </c>
      <c r="B174" s="102" t="s">
        <v>41</v>
      </c>
      <c r="C174" s="102" t="s">
        <v>42</v>
      </c>
      <c r="D174" s="102" t="s">
        <v>43</v>
      </c>
      <c r="E174" s="102" t="s">
        <v>39</v>
      </c>
      <c r="F174" s="99">
        <v>123456789</v>
      </c>
      <c r="G174" s="99">
        <v>68</v>
      </c>
    </row>
    <row r="175" spans="1:7" x14ac:dyDescent="0.35">
      <c r="A175" s="100" t="s">
        <v>40</v>
      </c>
      <c r="B175" s="100" t="s">
        <v>41</v>
      </c>
      <c r="C175" s="100" t="s">
        <v>686</v>
      </c>
      <c r="D175" s="100" t="s">
        <v>1079</v>
      </c>
      <c r="E175" s="100" t="s">
        <v>39</v>
      </c>
      <c r="F175" s="100">
        <v>999918790</v>
      </c>
      <c r="G175" s="99">
        <v>68</v>
      </c>
    </row>
    <row r="176" spans="1:7" x14ac:dyDescent="0.35">
      <c r="A176" s="100" t="s">
        <v>40</v>
      </c>
      <c r="B176" s="100" t="s">
        <v>41</v>
      </c>
      <c r="C176" s="100" t="s">
        <v>3436</v>
      </c>
      <c r="D176" s="100" t="s">
        <v>3309</v>
      </c>
      <c r="E176" s="100" t="s">
        <v>39</v>
      </c>
      <c r="F176" s="100">
        <v>999909455</v>
      </c>
      <c r="G176" s="99">
        <v>68</v>
      </c>
    </row>
    <row r="177" spans="1:7" x14ac:dyDescent="0.35">
      <c r="A177" s="100" t="s">
        <v>40</v>
      </c>
      <c r="B177" s="100" t="s">
        <v>41</v>
      </c>
      <c r="C177" s="100" t="s">
        <v>467</v>
      </c>
      <c r="D177" s="100" t="s">
        <v>1750</v>
      </c>
      <c r="E177" s="100" t="s">
        <v>39</v>
      </c>
      <c r="F177" s="100">
        <v>999923886</v>
      </c>
      <c r="G177" s="99">
        <v>68</v>
      </c>
    </row>
    <row r="178" spans="1:7" x14ac:dyDescent="0.35">
      <c r="A178" s="100" t="s">
        <v>40</v>
      </c>
      <c r="B178" s="100" t="s">
        <v>41</v>
      </c>
      <c r="C178" s="100" t="s">
        <v>1927</v>
      </c>
      <c r="D178" s="100" t="s">
        <v>1928</v>
      </c>
      <c r="E178" s="100" t="s">
        <v>39</v>
      </c>
      <c r="F178" s="100">
        <v>999925098</v>
      </c>
      <c r="G178" s="99">
        <v>68</v>
      </c>
    </row>
    <row r="179" spans="1:7" x14ac:dyDescent="0.35">
      <c r="A179" s="100" t="s">
        <v>40</v>
      </c>
      <c r="B179" s="100" t="s">
        <v>41</v>
      </c>
      <c r="C179" s="100" t="s">
        <v>3215</v>
      </c>
      <c r="D179" s="100" t="s">
        <v>3163</v>
      </c>
      <c r="E179" s="100" t="s">
        <v>39</v>
      </c>
      <c r="F179" s="100">
        <v>999928618</v>
      </c>
      <c r="G179" s="99">
        <v>68</v>
      </c>
    </row>
    <row r="180" spans="1:7" x14ac:dyDescent="0.35">
      <c r="A180" s="100" t="s">
        <v>40</v>
      </c>
      <c r="B180" s="100" t="s">
        <v>41</v>
      </c>
      <c r="C180" s="100" t="s">
        <v>3592</v>
      </c>
      <c r="D180" s="100" t="s">
        <v>3593</v>
      </c>
      <c r="E180" s="100" t="s">
        <v>39</v>
      </c>
      <c r="F180" s="100">
        <v>999931106</v>
      </c>
      <c r="G180" s="99">
        <v>68</v>
      </c>
    </row>
    <row r="181" spans="1:7" x14ac:dyDescent="0.35">
      <c r="A181" s="102" t="s">
        <v>40</v>
      </c>
      <c r="B181" s="99" t="s">
        <v>41</v>
      </c>
      <c r="C181" s="99" t="s">
        <v>1404</v>
      </c>
      <c r="D181" s="99" t="s">
        <v>1912</v>
      </c>
      <c r="E181" s="99" t="s">
        <v>39</v>
      </c>
      <c r="F181" s="99">
        <v>999925043</v>
      </c>
      <c r="G181" s="99">
        <v>65</v>
      </c>
    </row>
    <row r="182" spans="1:7" x14ac:dyDescent="0.35">
      <c r="A182" s="100" t="s">
        <v>40</v>
      </c>
      <c r="B182" s="100" t="s">
        <v>41</v>
      </c>
      <c r="C182" s="100" t="s">
        <v>1616</v>
      </c>
      <c r="D182" s="100" t="s">
        <v>1618</v>
      </c>
      <c r="E182" s="100" t="s">
        <v>39</v>
      </c>
      <c r="F182" s="100">
        <v>999923017</v>
      </c>
      <c r="G182" s="99">
        <v>62</v>
      </c>
    </row>
    <row r="183" spans="1:7" x14ac:dyDescent="0.35">
      <c r="A183" s="102" t="s">
        <v>40</v>
      </c>
      <c r="B183" s="102" t="s">
        <v>41</v>
      </c>
      <c r="C183" s="102" t="s">
        <v>338</v>
      </c>
      <c r="D183" s="102" t="s">
        <v>1405</v>
      </c>
      <c r="E183" s="102" t="s">
        <v>39</v>
      </c>
      <c r="F183" s="99">
        <v>999927352</v>
      </c>
      <c r="G183" s="99">
        <v>60</v>
      </c>
    </row>
    <row r="184" spans="1:7" x14ac:dyDescent="0.35">
      <c r="A184" s="115" t="s">
        <v>40</v>
      </c>
      <c r="B184" s="115" t="s">
        <v>41</v>
      </c>
      <c r="C184" s="115" t="s">
        <v>3027</v>
      </c>
      <c r="D184" s="115" t="s">
        <v>1949</v>
      </c>
      <c r="E184" s="115" t="s">
        <v>39</v>
      </c>
      <c r="F184" s="115">
        <v>999925195</v>
      </c>
      <c r="G184" s="99">
        <v>60</v>
      </c>
    </row>
    <row r="185" spans="1:7" x14ac:dyDescent="0.35">
      <c r="A185" s="100" t="s">
        <v>40</v>
      </c>
      <c r="B185" s="100" t="s">
        <v>41</v>
      </c>
      <c r="C185" s="100" t="s">
        <v>1643</v>
      </c>
      <c r="D185" s="100" t="s">
        <v>2340</v>
      </c>
      <c r="E185" s="100" t="s">
        <v>39</v>
      </c>
      <c r="F185" s="100">
        <v>999926805</v>
      </c>
      <c r="G185" s="99">
        <v>58.400000000000006</v>
      </c>
    </row>
    <row r="186" spans="1:7" x14ac:dyDescent="0.35">
      <c r="A186" s="100" t="s">
        <v>40</v>
      </c>
      <c r="B186" s="100" t="s">
        <v>41</v>
      </c>
      <c r="C186" s="100" t="s">
        <v>819</v>
      </c>
      <c r="D186" s="100" t="s">
        <v>1429</v>
      </c>
      <c r="E186" s="100" t="s">
        <v>39</v>
      </c>
      <c r="F186" s="100">
        <v>999921791</v>
      </c>
      <c r="G186" s="99">
        <v>51</v>
      </c>
    </row>
    <row r="187" spans="1:7" x14ac:dyDescent="0.35">
      <c r="A187" s="100" t="s">
        <v>40</v>
      </c>
      <c r="B187" s="100" t="s">
        <v>41</v>
      </c>
      <c r="C187" s="100" t="s">
        <v>77</v>
      </c>
      <c r="D187" s="100" t="s">
        <v>1525</v>
      </c>
      <c r="E187" s="100" t="s">
        <v>39</v>
      </c>
      <c r="F187" s="100">
        <v>999922490</v>
      </c>
      <c r="G187" s="99">
        <v>51</v>
      </c>
    </row>
    <row r="188" spans="1:7" x14ac:dyDescent="0.35">
      <c r="A188" s="99" t="s">
        <v>40</v>
      </c>
      <c r="B188" s="99" t="s">
        <v>41</v>
      </c>
      <c r="C188" s="99" t="s">
        <v>2326</v>
      </c>
      <c r="D188" s="99" t="s">
        <v>2327</v>
      </c>
      <c r="E188" s="99" t="s">
        <v>39</v>
      </c>
      <c r="F188" s="99">
        <v>999926761</v>
      </c>
      <c r="G188" s="99">
        <v>51</v>
      </c>
    </row>
    <row r="189" spans="1:7" x14ac:dyDescent="0.35">
      <c r="A189" s="100" t="s">
        <v>40</v>
      </c>
      <c r="B189" s="100" t="s">
        <v>41</v>
      </c>
      <c r="C189" s="100" t="s">
        <v>3438</v>
      </c>
      <c r="D189" s="100" t="s">
        <v>1620</v>
      </c>
      <c r="E189" s="100" t="s">
        <v>39</v>
      </c>
      <c r="F189" s="100">
        <v>999929073</v>
      </c>
      <c r="G189" s="99">
        <v>51</v>
      </c>
    </row>
    <row r="190" spans="1:7" x14ac:dyDescent="0.35">
      <c r="A190" s="100" t="s">
        <v>40</v>
      </c>
      <c r="B190" s="100" t="s">
        <v>41</v>
      </c>
      <c r="C190" s="100" t="s">
        <v>3437</v>
      </c>
      <c r="D190" s="100" t="s">
        <v>175</v>
      </c>
      <c r="E190" s="100" t="s">
        <v>39</v>
      </c>
      <c r="F190" s="100">
        <v>999929208</v>
      </c>
      <c r="G190" s="99">
        <v>51</v>
      </c>
    </row>
    <row r="191" spans="1:7" x14ac:dyDescent="0.35">
      <c r="A191" s="100" t="s">
        <v>40</v>
      </c>
      <c r="B191" s="100" t="s">
        <v>41</v>
      </c>
      <c r="C191" s="100" t="s">
        <v>209</v>
      </c>
      <c r="D191" s="100" t="s">
        <v>1393</v>
      </c>
      <c r="E191" s="100" t="s">
        <v>39</v>
      </c>
      <c r="F191" s="100">
        <v>999925960</v>
      </c>
      <c r="G191" s="99">
        <v>50.400000000000006</v>
      </c>
    </row>
    <row r="192" spans="1:7" x14ac:dyDescent="0.35">
      <c r="A192" s="102" t="s">
        <v>40</v>
      </c>
      <c r="B192" s="100" t="s">
        <v>41</v>
      </c>
      <c r="C192" s="100" t="s">
        <v>1524</v>
      </c>
      <c r="D192" s="100" t="s">
        <v>1525</v>
      </c>
      <c r="E192" s="100" t="s">
        <v>39</v>
      </c>
      <c r="F192" s="100">
        <v>999922489</v>
      </c>
      <c r="G192" s="99">
        <v>45</v>
      </c>
    </row>
    <row r="193" spans="1:7" ht="28" x14ac:dyDescent="0.35">
      <c r="A193" s="102" t="s">
        <v>40</v>
      </c>
      <c r="B193" s="100" t="s">
        <v>41</v>
      </c>
      <c r="C193" s="107" t="s">
        <v>2171</v>
      </c>
      <c r="D193" s="107" t="s">
        <v>2172</v>
      </c>
      <c r="E193" s="101" t="s">
        <v>39</v>
      </c>
      <c r="F193" s="100">
        <v>999926036</v>
      </c>
      <c r="G193" s="99">
        <v>45</v>
      </c>
    </row>
    <row r="194" spans="1:7" x14ac:dyDescent="0.35">
      <c r="A194" s="102" t="s">
        <v>40</v>
      </c>
      <c r="B194" s="102" t="s">
        <v>41</v>
      </c>
      <c r="C194" s="102" t="s">
        <v>180</v>
      </c>
      <c r="D194" s="102" t="s">
        <v>2499</v>
      </c>
      <c r="E194" s="102" t="s">
        <v>39</v>
      </c>
      <c r="F194" s="99">
        <v>999927326</v>
      </c>
      <c r="G194" s="99">
        <v>45</v>
      </c>
    </row>
    <row r="195" spans="1:7" x14ac:dyDescent="0.35">
      <c r="A195" s="100" t="s">
        <v>40</v>
      </c>
      <c r="B195" s="100" t="s">
        <v>41</v>
      </c>
      <c r="C195" s="100" t="s">
        <v>3439</v>
      </c>
      <c r="D195" s="100" t="s">
        <v>2807</v>
      </c>
      <c r="E195" s="100" t="s">
        <v>39</v>
      </c>
      <c r="F195" s="100">
        <v>999921572</v>
      </c>
      <c r="G195" s="99">
        <v>38</v>
      </c>
    </row>
    <row r="196" spans="1:7" x14ac:dyDescent="0.35">
      <c r="A196" s="100" t="s">
        <v>40</v>
      </c>
      <c r="B196" s="100" t="s">
        <v>41</v>
      </c>
      <c r="C196" s="100" t="s">
        <v>2237</v>
      </c>
      <c r="D196" s="100" t="s">
        <v>2238</v>
      </c>
      <c r="E196" s="100" t="s">
        <v>39</v>
      </c>
      <c r="F196" s="100">
        <v>999926383</v>
      </c>
      <c r="G196" s="99">
        <v>38</v>
      </c>
    </row>
    <row r="197" spans="1:7" x14ac:dyDescent="0.35">
      <c r="A197" s="100" t="s">
        <v>40</v>
      </c>
      <c r="B197" s="100" t="s">
        <v>41</v>
      </c>
      <c r="C197" s="100" t="s">
        <v>1339</v>
      </c>
      <c r="D197" s="100" t="s">
        <v>2475</v>
      </c>
      <c r="E197" s="100" t="s">
        <v>39</v>
      </c>
      <c r="F197" s="100">
        <v>999927267</v>
      </c>
      <c r="G197" s="99">
        <v>38</v>
      </c>
    </row>
    <row r="198" spans="1:7" x14ac:dyDescent="0.35">
      <c r="A198" s="102" t="s">
        <v>40</v>
      </c>
      <c r="B198" s="100" t="s">
        <v>41</v>
      </c>
      <c r="C198" s="100" t="s">
        <v>1462</v>
      </c>
      <c r="D198" s="100" t="s">
        <v>1463</v>
      </c>
      <c r="E198" s="100" t="s">
        <v>39</v>
      </c>
      <c r="F198" s="100">
        <v>999922019</v>
      </c>
      <c r="G198" s="99">
        <v>34</v>
      </c>
    </row>
    <row r="199" spans="1:7" x14ac:dyDescent="0.35">
      <c r="A199" s="99" t="s">
        <v>40</v>
      </c>
      <c r="B199" s="99" t="s">
        <v>41</v>
      </c>
      <c r="C199" s="99" t="s">
        <v>2621</v>
      </c>
      <c r="D199" s="99" t="s">
        <v>2622</v>
      </c>
      <c r="E199" s="99" t="s">
        <v>39</v>
      </c>
      <c r="F199" s="99">
        <v>999927904</v>
      </c>
      <c r="G199" s="99">
        <v>30</v>
      </c>
    </row>
    <row r="200" spans="1:7" x14ac:dyDescent="0.35">
      <c r="A200" s="100" t="s">
        <v>40</v>
      </c>
      <c r="B200" s="100" t="s">
        <v>41</v>
      </c>
      <c r="C200" s="100" t="s">
        <v>1824</v>
      </c>
      <c r="D200" s="100" t="s">
        <v>2589</v>
      </c>
      <c r="E200" s="100" t="s">
        <v>39</v>
      </c>
      <c r="F200" s="100">
        <v>999927753</v>
      </c>
      <c r="G200" s="99">
        <v>30</v>
      </c>
    </row>
    <row r="201" spans="1:7" x14ac:dyDescent="0.35">
      <c r="A201" s="102" t="s">
        <v>40</v>
      </c>
      <c r="B201" s="99" t="s">
        <v>41</v>
      </c>
      <c r="C201" s="99" t="s">
        <v>912</v>
      </c>
      <c r="D201" s="99" t="s">
        <v>913</v>
      </c>
      <c r="E201" s="99" t="s">
        <v>39</v>
      </c>
      <c r="F201" s="99">
        <v>999916885</v>
      </c>
      <c r="G201" s="99">
        <v>25.5</v>
      </c>
    </row>
    <row r="202" spans="1:7" x14ac:dyDescent="0.35">
      <c r="A202" s="102" t="s">
        <v>40</v>
      </c>
      <c r="B202" s="99" t="s">
        <v>41</v>
      </c>
      <c r="C202" s="99" t="s">
        <v>1842</v>
      </c>
      <c r="D202" s="99" t="s">
        <v>1843</v>
      </c>
      <c r="E202" s="99" t="s">
        <v>39</v>
      </c>
      <c r="F202" s="99">
        <v>999924634</v>
      </c>
      <c r="G202" s="99">
        <v>25.5</v>
      </c>
    </row>
    <row r="203" spans="1:7" x14ac:dyDescent="0.35">
      <c r="A203" s="102" t="s">
        <v>40</v>
      </c>
      <c r="B203" s="106" t="s">
        <v>41</v>
      </c>
      <c r="C203" s="106" t="s">
        <v>2231</v>
      </c>
      <c r="D203" s="106" t="s">
        <v>68</v>
      </c>
      <c r="E203" s="106" t="s">
        <v>39</v>
      </c>
      <c r="F203" s="106">
        <v>999926333</v>
      </c>
      <c r="G203" s="99">
        <v>25.5</v>
      </c>
    </row>
    <row r="204" spans="1:7" x14ac:dyDescent="0.35">
      <c r="A204" s="100" t="s">
        <v>40</v>
      </c>
      <c r="B204" s="100" t="s">
        <v>199</v>
      </c>
      <c r="C204" s="100" t="s">
        <v>1289</v>
      </c>
      <c r="D204" s="100" t="s">
        <v>1290</v>
      </c>
      <c r="E204" s="100" t="s">
        <v>39</v>
      </c>
      <c r="F204" s="100">
        <v>999921026</v>
      </c>
      <c r="G204" s="99">
        <v>331</v>
      </c>
    </row>
    <row r="205" spans="1:7" x14ac:dyDescent="0.35">
      <c r="A205" s="106" t="s">
        <v>40</v>
      </c>
      <c r="B205" s="106" t="s">
        <v>199</v>
      </c>
      <c r="C205" s="106" t="s">
        <v>1451</v>
      </c>
      <c r="D205" s="106" t="s">
        <v>90</v>
      </c>
      <c r="E205" s="106" t="s">
        <v>39</v>
      </c>
      <c r="F205" s="106">
        <v>999921963</v>
      </c>
      <c r="G205" s="99">
        <v>328</v>
      </c>
    </row>
    <row r="206" spans="1:7" x14ac:dyDescent="0.35">
      <c r="A206" s="99" t="s">
        <v>40</v>
      </c>
      <c r="B206" s="99" t="s">
        <v>199</v>
      </c>
      <c r="C206" s="99" t="s">
        <v>957</v>
      </c>
      <c r="D206" s="99" t="s">
        <v>958</v>
      </c>
      <c r="E206" s="99" t="s">
        <v>39</v>
      </c>
      <c r="F206" s="99">
        <v>999917672</v>
      </c>
      <c r="G206" s="99">
        <v>215</v>
      </c>
    </row>
    <row r="207" spans="1:7" x14ac:dyDescent="0.35">
      <c r="A207" s="99" t="s">
        <v>40</v>
      </c>
      <c r="B207" s="99" t="s">
        <v>199</v>
      </c>
      <c r="C207" s="99" t="s">
        <v>901</v>
      </c>
      <c r="D207" s="99" t="s">
        <v>902</v>
      </c>
      <c r="E207" s="99" t="s">
        <v>39</v>
      </c>
      <c r="F207" s="99">
        <v>999916723</v>
      </c>
      <c r="G207" s="99">
        <v>169</v>
      </c>
    </row>
    <row r="208" spans="1:7" x14ac:dyDescent="0.35">
      <c r="A208" s="100" t="s">
        <v>40</v>
      </c>
      <c r="B208" s="100" t="s">
        <v>199</v>
      </c>
      <c r="C208" s="100" t="s">
        <v>1705</v>
      </c>
      <c r="D208" s="100" t="s">
        <v>1706</v>
      </c>
      <c r="E208" s="100" t="s">
        <v>39</v>
      </c>
      <c r="F208" s="100">
        <v>999923594</v>
      </c>
      <c r="G208" s="99">
        <v>140.4</v>
      </c>
    </row>
    <row r="209" spans="1:7" x14ac:dyDescent="0.35">
      <c r="A209" s="100" t="s">
        <v>40</v>
      </c>
      <c r="B209" s="100" t="s">
        <v>199</v>
      </c>
      <c r="C209" s="100" t="s">
        <v>703</v>
      </c>
      <c r="D209" s="100" t="s">
        <v>704</v>
      </c>
      <c r="E209" s="100" t="s">
        <v>39</v>
      </c>
      <c r="F209" s="100">
        <v>999909482</v>
      </c>
      <c r="G209" s="99">
        <v>134</v>
      </c>
    </row>
    <row r="210" spans="1:7" x14ac:dyDescent="0.35">
      <c r="A210" s="100" t="s">
        <v>40</v>
      </c>
      <c r="B210" s="100" t="s">
        <v>199</v>
      </c>
      <c r="C210" s="100" t="s">
        <v>2002</v>
      </c>
      <c r="D210" s="100" t="s">
        <v>2003</v>
      </c>
      <c r="E210" s="100" t="s">
        <v>39</v>
      </c>
      <c r="F210" s="100">
        <v>999925342</v>
      </c>
      <c r="G210" s="99">
        <v>126</v>
      </c>
    </row>
    <row r="211" spans="1:7" x14ac:dyDescent="0.35">
      <c r="A211" s="102" t="s">
        <v>40</v>
      </c>
      <c r="B211" s="102" t="s">
        <v>199</v>
      </c>
      <c r="C211" s="102" t="s">
        <v>356</v>
      </c>
      <c r="D211" s="102" t="s">
        <v>1414</v>
      </c>
      <c r="E211" s="102" t="s">
        <v>39</v>
      </c>
      <c r="F211" s="99">
        <v>999921738</v>
      </c>
      <c r="G211" s="99">
        <v>120</v>
      </c>
    </row>
    <row r="212" spans="1:7" x14ac:dyDescent="0.35">
      <c r="A212" s="100" t="s">
        <v>40</v>
      </c>
      <c r="B212" s="100" t="s">
        <v>199</v>
      </c>
      <c r="C212" s="100" t="s">
        <v>3468</v>
      </c>
      <c r="D212" s="100" t="s">
        <v>3253</v>
      </c>
      <c r="E212" s="100" t="s">
        <v>39</v>
      </c>
      <c r="F212" s="100">
        <v>999929142</v>
      </c>
      <c r="G212" s="99">
        <v>120</v>
      </c>
    </row>
    <row r="213" spans="1:7" x14ac:dyDescent="0.35">
      <c r="A213" s="100" t="s">
        <v>40</v>
      </c>
      <c r="B213" s="100" t="s">
        <v>199</v>
      </c>
      <c r="C213" s="100" t="s">
        <v>763</v>
      </c>
      <c r="D213" s="100" t="s">
        <v>90</v>
      </c>
      <c r="E213" s="100" t="s">
        <v>39</v>
      </c>
      <c r="F213" s="100">
        <v>999930152</v>
      </c>
      <c r="G213" s="99">
        <v>120</v>
      </c>
    </row>
    <row r="214" spans="1:7" x14ac:dyDescent="0.35">
      <c r="A214" s="100" t="s">
        <v>40</v>
      </c>
      <c r="B214" s="100" t="s">
        <v>199</v>
      </c>
      <c r="C214" s="100" t="s">
        <v>754</v>
      </c>
      <c r="D214" s="100" t="s">
        <v>3504</v>
      </c>
      <c r="E214" s="100" t="s">
        <v>39</v>
      </c>
      <c r="F214" s="100">
        <v>999930921</v>
      </c>
      <c r="G214" s="99">
        <v>120</v>
      </c>
    </row>
    <row r="215" spans="1:7" x14ac:dyDescent="0.35">
      <c r="A215" s="102" t="s">
        <v>40</v>
      </c>
      <c r="B215" s="99" t="s">
        <v>199</v>
      </c>
      <c r="C215" s="99" t="s">
        <v>467</v>
      </c>
      <c r="D215" s="99" t="s">
        <v>1205</v>
      </c>
      <c r="E215" s="99" t="s">
        <v>39</v>
      </c>
      <c r="F215" s="99">
        <v>999919792</v>
      </c>
      <c r="G215" s="99">
        <v>115.5</v>
      </c>
    </row>
    <row r="216" spans="1:7" x14ac:dyDescent="0.35">
      <c r="A216" s="99" t="s">
        <v>40</v>
      </c>
      <c r="B216" s="99" t="s">
        <v>199</v>
      </c>
      <c r="C216" s="99" t="s">
        <v>826</v>
      </c>
      <c r="D216" s="99" t="s">
        <v>900</v>
      </c>
      <c r="E216" s="99" t="s">
        <v>39</v>
      </c>
      <c r="F216" s="99">
        <v>999916706</v>
      </c>
      <c r="G216" s="99">
        <v>105</v>
      </c>
    </row>
    <row r="217" spans="1:7" x14ac:dyDescent="0.35">
      <c r="A217" s="115" t="s">
        <v>40</v>
      </c>
      <c r="B217" s="116" t="s">
        <v>199</v>
      </c>
      <c r="C217" s="115" t="s">
        <v>965</v>
      </c>
      <c r="D217" s="115" t="s">
        <v>1457</v>
      </c>
      <c r="E217" s="115" t="s">
        <v>39</v>
      </c>
      <c r="F217" s="115">
        <v>999925183</v>
      </c>
      <c r="G217" s="99">
        <v>105</v>
      </c>
    </row>
    <row r="218" spans="1:7" x14ac:dyDescent="0.35">
      <c r="A218" s="99" t="s">
        <v>40</v>
      </c>
      <c r="B218" s="99" t="s">
        <v>199</v>
      </c>
      <c r="C218" s="99" t="s">
        <v>2718</v>
      </c>
      <c r="D218" s="99" t="s">
        <v>2719</v>
      </c>
      <c r="E218" s="99" t="s">
        <v>39</v>
      </c>
      <c r="F218" s="99">
        <v>999928225</v>
      </c>
      <c r="G218" s="99">
        <v>95</v>
      </c>
    </row>
    <row r="219" spans="1:7" x14ac:dyDescent="0.35">
      <c r="A219" s="100" t="s">
        <v>40</v>
      </c>
      <c r="B219" s="100" t="s">
        <v>199</v>
      </c>
      <c r="C219" s="100" t="s">
        <v>1193</v>
      </c>
      <c r="D219" s="100" t="s">
        <v>497</v>
      </c>
      <c r="E219" s="100" t="s">
        <v>39</v>
      </c>
      <c r="F219" s="100">
        <v>999921924</v>
      </c>
      <c r="G219" s="99">
        <v>92</v>
      </c>
    </row>
    <row r="220" spans="1:7" x14ac:dyDescent="0.35">
      <c r="A220" s="99" t="s">
        <v>40</v>
      </c>
      <c r="B220" s="99" t="s">
        <v>199</v>
      </c>
      <c r="C220" s="99" t="s">
        <v>695</v>
      </c>
      <c r="D220" s="99" t="s">
        <v>696</v>
      </c>
      <c r="E220" s="100" t="s">
        <v>39</v>
      </c>
      <c r="F220" s="99">
        <v>999909226</v>
      </c>
      <c r="G220" s="99">
        <v>90</v>
      </c>
    </row>
    <row r="221" spans="1:7" x14ac:dyDescent="0.35">
      <c r="A221" s="100" t="s">
        <v>40</v>
      </c>
      <c r="B221" s="100" t="s">
        <v>199</v>
      </c>
      <c r="C221" s="100" t="s">
        <v>825</v>
      </c>
      <c r="D221" s="100" t="s">
        <v>3505</v>
      </c>
      <c r="E221" s="100" t="s">
        <v>39</v>
      </c>
      <c r="F221" s="100">
        <v>999927749</v>
      </c>
      <c r="G221" s="99">
        <v>90</v>
      </c>
    </row>
    <row r="222" spans="1:7" x14ac:dyDescent="0.35">
      <c r="A222" s="100" t="s">
        <v>40</v>
      </c>
      <c r="B222" s="100" t="s">
        <v>199</v>
      </c>
      <c r="C222" s="100" t="s">
        <v>763</v>
      </c>
      <c r="D222" s="100" t="s">
        <v>2595</v>
      </c>
      <c r="E222" s="100" t="s">
        <v>39</v>
      </c>
      <c r="F222" s="100">
        <v>999927799</v>
      </c>
      <c r="G222" s="99">
        <v>90</v>
      </c>
    </row>
    <row r="223" spans="1:7" x14ac:dyDescent="0.35">
      <c r="A223" s="100" t="s">
        <v>40</v>
      </c>
      <c r="B223" s="100" t="s">
        <v>199</v>
      </c>
      <c r="C223" s="100" t="s">
        <v>1249</v>
      </c>
      <c r="D223" s="100" t="s">
        <v>1250</v>
      </c>
      <c r="E223" s="100" t="s">
        <v>39</v>
      </c>
      <c r="F223" s="100">
        <v>999920375</v>
      </c>
      <c r="G223" s="99">
        <v>87.8</v>
      </c>
    </row>
    <row r="224" spans="1:7" x14ac:dyDescent="0.35">
      <c r="A224" s="102" t="s">
        <v>40</v>
      </c>
      <c r="B224" s="102" t="s">
        <v>199</v>
      </c>
      <c r="C224" s="102" t="s">
        <v>276</v>
      </c>
      <c r="D224" s="102" t="s">
        <v>2177</v>
      </c>
      <c r="E224" s="102" t="s">
        <v>39</v>
      </c>
      <c r="F224" s="99">
        <v>999926052</v>
      </c>
      <c r="G224" s="99">
        <v>71.5</v>
      </c>
    </row>
    <row r="225" spans="1:7" x14ac:dyDescent="0.35">
      <c r="A225" s="102" t="s">
        <v>40</v>
      </c>
      <c r="B225" s="99" t="s">
        <v>199</v>
      </c>
      <c r="C225" s="99" t="s">
        <v>2121</v>
      </c>
      <c r="D225" s="99" t="s">
        <v>2122</v>
      </c>
      <c r="E225" s="99" t="s">
        <v>39</v>
      </c>
      <c r="F225" s="99">
        <v>999925811</v>
      </c>
      <c r="G225" s="99">
        <v>70.5</v>
      </c>
    </row>
    <row r="226" spans="1:7" x14ac:dyDescent="0.35">
      <c r="A226" s="99" t="s">
        <v>40</v>
      </c>
      <c r="B226" s="99" t="s">
        <v>199</v>
      </c>
      <c r="C226" s="100" t="s">
        <v>795</v>
      </c>
      <c r="D226" s="100" t="s">
        <v>1372</v>
      </c>
      <c r="E226" s="100" t="s">
        <v>39</v>
      </c>
      <c r="F226" s="99">
        <v>999921482</v>
      </c>
      <c r="G226" s="99">
        <v>68</v>
      </c>
    </row>
    <row r="227" spans="1:7" x14ac:dyDescent="0.35">
      <c r="A227" s="102" t="s">
        <v>40</v>
      </c>
      <c r="B227" s="102" t="s">
        <v>199</v>
      </c>
      <c r="C227" s="102" t="s">
        <v>2415</v>
      </c>
      <c r="D227" s="102" t="s">
        <v>2416</v>
      </c>
      <c r="E227" s="102" t="s">
        <v>39</v>
      </c>
      <c r="F227" s="99">
        <v>999927043</v>
      </c>
      <c r="G227" s="99">
        <v>68</v>
      </c>
    </row>
    <row r="228" spans="1:7" x14ac:dyDescent="0.35">
      <c r="A228" s="102" t="s">
        <v>40</v>
      </c>
      <c r="B228" s="102" t="s">
        <v>199</v>
      </c>
      <c r="C228" s="102" t="s">
        <v>2216</v>
      </c>
      <c r="D228" s="102" t="s">
        <v>2541</v>
      </c>
      <c r="E228" s="102" t="s">
        <v>39</v>
      </c>
      <c r="F228" s="99">
        <v>999927495</v>
      </c>
      <c r="G228" s="99">
        <v>68</v>
      </c>
    </row>
    <row r="229" spans="1:7" x14ac:dyDescent="0.35">
      <c r="A229" s="100" t="s">
        <v>40</v>
      </c>
      <c r="B229" s="100" t="s">
        <v>199</v>
      </c>
      <c r="C229" s="100" t="s">
        <v>519</v>
      </c>
      <c r="D229" s="100" t="s">
        <v>602</v>
      </c>
      <c r="E229" s="100" t="s">
        <v>39</v>
      </c>
      <c r="F229" s="100">
        <v>999902330</v>
      </c>
      <c r="G229" s="99">
        <v>68</v>
      </c>
    </row>
    <row r="230" spans="1:7" x14ac:dyDescent="0.35">
      <c r="A230" s="100" t="s">
        <v>40</v>
      </c>
      <c r="B230" s="100" t="s">
        <v>199</v>
      </c>
      <c r="C230" s="100" t="s">
        <v>3110</v>
      </c>
      <c r="D230" s="100" t="s">
        <v>3107</v>
      </c>
      <c r="E230" s="100" t="s">
        <v>39</v>
      </c>
      <c r="F230" s="100">
        <v>999919817</v>
      </c>
      <c r="G230" s="99">
        <v>68</v>
      </c>
    </row>
    <row r="231" spans="1:7" x14ac:dyDescent="0.35">
      <c r="A231" s="100" t="s">
        <v>40</v>
      </c>
      <c r="B231" s="100" t="s">
        <v>199</v>
      </c>
      <c r="C231" s="100" t="s">
        <v>819</v>
      </c>
      <c r="D231" s="100" t="s">
        <v>1221</v>
      </c>
      <c r="E231" s="100" t="s">
        <v>39</v>
      </c>
      <c r="F231" s="100">
        <v>999919990</v>
      </c>
      <c r="G231" s="99">
        <v>68</v>
      </c>
    </row>
    <row r="232" spans="1:7" x14ac:dyDescent="0.35">
      <c r="A232" s="100" t="s">
        <v>40</v>
      </c>
      <c r="B232" s="100" t="s">
        <v>199</v>
      </c>
      <c r="C232" s="100" t="s">
        <v>392</v>
      </c>
      <c r="D232" s="100" t="s">
        <v>265</v>
      </c>
      <c r="E232" s="100" t="s">
        <v>39</v>
      </c>
      <c r="F232" s="100">
        <v>999928939</v>
      </c>
      <c r="G232" s="99">
        <v>68</v>
      </c>
    </row>
    <row r="233" spans="1:7" x14ac:dyDescent="0.35">
      <c r="A233" s="100" t="s">
        <v>40</v>
      </c>
      <c r="B233" s="100" t="s">
        <v>199</v>
      </c>
      <c r="C233" s="100" t="s">
        <v>825</v>
      </c>
      <c r="D233" s="100" t="s">
        <v>3469</v>
      </c>
      <c r="E233" s="100" t="s">
        <v>39</v>
      </c>
      <c r="F233" s="100">
        <v>999929131</v>
      </c>
      <c r="G233" s="99">
        <v>68</v>
      </c>
    </row>
    <row r="234" spans="1:7" x14ac:dyDescent="0.35">
      <c r="A234" s="100" t="s">
        <v>40</v>
      </c>
      <c r="B234" s="100" t="s">
        <v>199</v>
      </c>
      <c r="C234" s="100" t="s">
        <v>3596</v>
      </c>
      <c r="D234" s="100" t="s">
        <v>3593</v>
      </c>
      <c r="E234" s="100" t="s">
        <v>39</v>
      </c>
      <c r="F234" s="100">
        <v>999931107</v>
      </c>
      <c r="G234" s="99">
        <v>68</v>
      </c>
    </row>
    <row r="235" spans="1:7" x14ac:dyDescent="0.35">
      <c r="A235" s="100" t="s">
        <v>40</v>
      </c>
      <c r="B235" s="100" t="s">
        <v>199</v>
      </c>
      <c r="C235" s="100" t="s">
        <v>1289</v>
      </c>
      <c r="D235" s="100" t="s">
        <v>3506</v>
      </c>
      <c r="E235" s="100" t="s">
        <v>39</v>
      </c>
      <c r="F235" s="100">
        <v>999931564</v>
      </c>
      <c r="G235" s="99">
        <v>68</v>
      </c>
    </row>
    <row r="236" spans="1:7" x14ac:dyDescent="0.35">
      <c r="A236" s="99" t="s">
        <v>40</v>
      </c>
      <c r="B236" s="99" t="s">
        <v>199</v>
      </c>
      <c r="C236" s="99" t="s">
        <v>209</v>
      </c>
      <c r="D236" s="99" t="s">
        <v>1466</v>
      </c>
      <c r="E236" s="99" t="s">
        <v>39</v>
      </c>
      <c r="F236" s="99">
        <v>999922051</v>
      </c>
      <c r="G236" s="99">
        <v>67</v>
      </c>
    </row>
    <row r="237" spans="1:7" x14ac:dyDescent="0.35">
      <c r="A237" s="102" t="s">
        <v>40</v>
      </c>
      <c r="B237" s="102" t="s">
        <v>199</v>
      </c>
      <c r="C237" s="102" t="s">
        <v>1193</v>
      </c>
      <c r="D237" s="102" t="s">
        <v>1194</v>
      </c>
      <c r="E237" s="102" t="s">
        <v>39</v>
      </c>
      <c r="F237" s="99">
        <v>999919671</v>
      </c>
      <c r="G237" s="99">
        <v>63</v>
      </c>
    </row>
    <row r="238" spans="1:7" x14ac:dyDescent="0.35">
      <c r="A238" s="99" t="s">
        <v>40</v>
      </c>
      <c r="B238" s="99" t="s">
        <v>199</v>
      </c>
      <c r="C238" s="99" t="s">
        <v>2664</v>
      </c>
      <c r="D238" s="99" t="s">
        <v>2665</v>
      </c>
      <c r="E238" s="99" t="s">
        <v>39</v>
      </c>
      <c r="F238" s="99">
        <v>999928052</v>
      </c>
      <c r="G238" s="99">
        <v>63</v>
      </c>
    </row>
    <row r="239" spans="1:7" x14ac:dyDescent="0.35">
      <c r="A239" s="100" t="s">
        <v>40</v>
      </c>
      <c r="B239" s="100" t="s">
        <v>199</v>
      </c>
      <c r="C239" s="100" t="s">
        <v>2304</v>
      </c>
      <c r="D239" s="100" t="s">
        <v>2305</v>
      </c>
      <c r="E239" s="100" t="s">
        <v>39</v>
      </c>
      <c r="F239" s="100">
        <v>999926693</v>
      </c>
      <c r="G239" s="99">
        <v>63</v>
      </c>
    </row>
    <row r="240" spans="1:7" x14ac:dyDescent="0.35">
      <c r="A240" s="100" t="s">
        <v>40</v>
      </c>
      <c r="B240" s="100" t="s">
        <v>199</v>
      </c>
      <c r="C240" s="100" t="s">
        <v>912</v>
      </c>
      <c r="D240" s="100" t="s">
        <v>3507</v>
      </c>
      <c r="E240" s="100" t="s">
        <v>39</v>
      </c>
      <c r="F240" s="100">
        <v>999931035</v>
      </c>
      <c r="G240" s="99">
        <v>63</v>
      </c>
    </row>
    <row r="241" spans="1:7" x14ac:dyDescent="0.35">
      <c r="A241" s="100" t="s">
        <v>40</v>
      </c>
      <c r="B241" s="100" t="s">
        <v>199</v>
      </c>
      <c r="C241" s="100" t="s">
        <v>467</v>
      </c>
      <c r="D241" s="100" t="s">
        <v>549</v>
      </c>
      <c r="E241" s="100" t="s">
        <v>39</v>
      </c>
      <c r="F241" s="100">
        <v>999925637</v>
      </c>
      <c r="G241" s="99">
        <v>60</v>
      </c>
    </row>
    <row r="242" spans="1:7" x14ac:dyDescent="0.35">
      <c r="A242" s="100" t="s">
        <v>40</v>
      </c>
      <c r="B242" s="100" t="s">
        <v>199</v>
      </c>
      <c r="C242" s="100" t="s">
        <v>1430</v>
      </c>
      <c r="D242" s="100" t="s">
        <v>3228</v>
      </c>
      <c r="E242" s="100" t="s">
        <v>39</v>
      </c>
      <c r="F242" s="100">
        <v>999931044</v>
      </c>
      <c r="G242" s="99">
        <v>60</v>
      </c>
    </row>
    <row r="243" spans="1:7" x14ac:dyDescent="0.35">
      <c r="A243" s="100" t="s">
        <v>40</v>
      </c>
      <c r="B243" s="100" t="s">
        <v>199</v>
      </c>
      <c r="C243" s="100" t="s">
        <v>1366</v>
      </c>
      <c r="D243" s="100" t="s">
        <v>2546</v>
      </c>
      <c r="E243" s="100" t="s">
        <v>39</v>
      </c>
      <c r="F243" s="100">
        <v>999931572</v>
      </c>
      <c r="G243" s="99">
        <v>58</v>
      </c>
    </row>
    <row r="244" spans="1:7" x14ac:dyDescent="0.35">
      <c r="A244" s="100" t="s">
        <v>40</v>
      </c>
      <c r="B244" s="100" t="s">
        <v>199</v>
      </c>
      <c r="C244" s="100" t="s">
        <v>2663</v>
      </c>
      <c r="D244" s="100" t="s">
        <v>88</v>
      </c>
      <c r="E244" s="100" t="s">
        <v>39</v>
      </c>
      <c r="F244" s="100">
        <v>999928048</v>
      </c>
      <c r="G244" s="99">
        <v>54</v>
      </c>
    </row>
    <row r="245" spans="1:7" x14ac:dyDescent="0.35">
      <c r="A245" s="102" t="s">
        <v>40</v>
      </c>
      <c r="B245" s="99" t="s">
        <v>199</v>
      </c>
      <c r="C245" s="99" t="s">
        <v>2181</v>
      </c>
      <c r="D245" s="99" t="s">
        <v>68</v>
      </c>
      <c r="E245" s="99" t="s">
        <v>39</v>
      </c>
      <c r="F245" s="99">
        <v>999927208</v>
      </c>
      <c r="G245" s="99">
        <v>52.5</v>
      </c>
    </row>
    <row r="246" spans="1:7" x14ac:dyDescent="0.35">
      <c r="A246" s="100" t="s">
        <v>40</v>
      </c>
      <c r="B246" s="100" t="s">
        <v>199</v>
      </c>
      <c r="C246" s="100" t="s">
        <v>1896</v>
      </c>
      <c r="D246" s="100" t="s">
        <v>2003</v>
      </c>
      <c r="E246" s="100" t="s">
        <v>39</v>
      </c>
      <c r="F246" s="100">
        <v>999924881</v>
      </c>
      <c r="G246" s="99">
        <v>51.6</v>
      </c>
    </row>
    <row r="247" spans="1:7" x14ac:dyDescent="0.35">
      <c r="A247" s="99" t="s">
        <v>40</v>
      </c>
      <c r="B247" s="99" t="s">
        <v>199</v>
      </c>
      <c r="C247" s="99" t="s">
        <v>1013</v>
      </c>
      <c r="D247" s="99" t="s">
        <v>1014</v>
      </c>
      <c r="E247" s="99" t="s">
        <v>39</v>
      </c>
      <c r="F247" s="99">
        <v>999918166</v>
      </c>
      <c r="G247" s="99">
        <v>51</v>
      </c>
    </row>
    <row r="248" spans="1:7" x14ac:dyDescent="0.35">
      <c r="A248" s="99" t="s">
        <v>40</v>
      </c>
      <c r="B248" s="100" t="s">
        <v>199</v>
      </c>
      <c r="C248" s="100" t="s">
        <v>1283</v>
      </c>
      <c r="D248" s="100" t="s">
        <v>1284</v>
      </c>
      <c r="E248" s="100" t="s">
        <v>39</v>
      </c>
      <c r="F248" s="100">
        <v>999920987</v>
      </c>
      <c r="G248" s="99">
        <v>51</v>
      </c>
    </row>
    <row r="249" spans="1:7" x14ac:dyDescent="0.35">
      <c r="A249" s="100" t="s">
        <v>40</v>
      </c>
      <c r="B249" s="100" t="s">
        <v>199</v>
      </c>
      <c r="C249" s="100" t="s">
        <v>1448</v>
      </c>
      <c r="D249" s="100" t="s">
        <v>428</v>
      </c>
      <c r="E249" s="100" t="s">
        <v>39</v>
      </c>
      <c r="F249" s="100">
        <v>999921957</v>
      </c>
      <c r="G249" s="99">
        <v>51</v>
      </c>
    </row>
    <row r="250" spans="1:7" x14ac:dyDescent="0.35">
      <c r="A250" s="106" t="s">
        <v>40</v>
      </c>
      <c r="B250" s="106" t="s">
        <v>199</v>
      </c>
      <c r="C250" s="106" t="s">
        <v>2249</v>
      </c>
      <c r="D250" s="106" t="s">
        <v>2247</v>
      </c>
      <c r="E250" s="106" t="s">
        <v>39</v>
      </c>
      <c r="F250" s="106">
        <v>999926439</v>
      </c>
      <c r="G250" s="99">
        <v>51</v>
      </c>
    </row>
    <row r="251" spans="1:7" x14ac:dyDescent="0.35">
      <c r="A251" s="100" t="s">
        <v>40</v>
      </c>
      <c r="B251" s="100" t="s">
        <v>199</v>
      </c>
      <c r="C251" s="100" t="s">
        <v>1253</v>
      </c>
      <c r="D251" s="100" t="s">
        <v>1254</v>
      </c>
      <c r="E251" s="100" t="s">
        <v>39</v>
      </c>
      <c r="F251" s="100">
        <v>999920446</v>
      </c>
      <c r="G251" s="99">
        <v>51</v>
      </c>
    </row>
    <row r="252" spans="1:7" x14ac:dyDescent="0.35">
      <c r="A252" s="100" t="s">
        <v>40</v>
      </c>
      <c r="B252" s="100" t="s">
        <v>199</v>
      </c>
      <c r="C252" s="100" t="s">
        <v>371</v>
      </c>
      <c r="D252" s="100" t="s">
        <v>3346</v>
      </c>
      <c r="E252" s="100" t="s">
        <v>39</v>
      </c>
      <c r="F252" s="100">
        <v>999930214</v>
      </c>
      <c r="G252" s="99">
        <v>51</v>
      </c>
    </row>
    <row r="253" spans="1:7" x14ac:dyDescent="0.35">
      <c r="A253" s="100" t="s">
        <v>40</v>
      </c>
      <c r="B253" s="100" t="s">
        <v>199</v>
      </c>
      <c r="C253" s="100" t="s">
        <v>567</v>
      </c>
      <c r="D253" s="100" t="s">
        <v>3470</v>
      </c>
      <c r="E253" s="100" t="s">
        <v>39</v>
      </c>
      <c r="F253" s="100">
        <v>999930220</v>
      </c>
      <c r="G253" s="99">
        <v>51</v>
      </c>
    </row>
    <row r="254" spans="1:7" x14ac:dyDescent="0.35">
      <c r="A254" s="100" t="s">
        <v>40</v>
      </c>
      <c r="B254" s="100" t="s">
        <v>199</v>
      </c>
      <c r="C254" s="100" t="s">
        <v>2972</v>
      </c>
      <c r="D254" s="100" t="s">
        <v>2973</v>
      </c>
      <c r="E254" s="100" t="s">
        <v>39</v>
      </c>
      <c r="F254" s="100">
        <v>999926025</v>
      </c>
      <c r="G254" s="99">
        <v>45</v>
      </c>
    </row>
    <row r="255" spans="1:7" x14ac:dyDescent="0.35">
      <c r="A255" s="100" t="s">
        <v>40</v>
      </c>
      <c r="B255" s="100" t="s">
        <v>199</v>
      </c>
      <c r="C255" s="100" t="s">
        <v>371</v>
      </c>
      <c r="D255" s="100" t="s">
        <v>68</v>
      </c>
      <c r="E255" s="100" t="s">
        <v>39</v>
      </c>
      <c r="F255" s="100">
        <v>999926217</v>
      </c>
      <c r="G255" s="99">
        <v>45</v>
      </c>
    </row>
    <row r="256" spans="1:7" x14ac:dyDescent="0.35">
      <c r="A256" s="102" t="s">
        <v>40</v>
      </c>
      <c r="B256" s="99" t="s">
        <v>199</v>
      </c>
      <c r="C256" s="99" t="s">
        <v>1553</v>
      </c>
      <c r="D256" s="99" t="s">
        <v>357</v>
      </c>
      <c r="E256" s="99" t="s">
        <v>39</v>
      </c>
      <c r="F256" s="99">
        <v>999923153</v>
      </c>
      <c r="G256" s="99">
        <v>39</v>
      </c>
    </row>
    <row r="257" spans="1:7" x14ac:dyDescent="0.35">
      <c r="A257" s="100" t="s">
        <v>40</v>
      </c>
      <c r="B257" s="100" t="s">
        <v>199</v>
      </c>
      <c r="C257" s="100" t="s">
        <v>1237</v>
      </c>
      <c r="D257" s="100" t="s">
        <v>1238</v>
      </c>
      <c r="E257" s="100" t="s">
        <v>39</v>
      </c>
      <c r="F257" s="100">
        <v>999920241</v>
      </c>
      <c r="G257" s="99">
        <v>38</v>
      </c>
    </row>
    <row r="258" spans="1:7" x14ac:dyDescent="0.35">
      <c r="A258" s="100" t="s">
        <v>40</v>
      </c>
      <c r="B258" s="100" t="s">
        <v>199</v>
      </c>
      <c r="C258" s="100" t="s">
        <v>1640</v>
      </c>
      <c r="D258" s="100" t="s">
        <v>3472</v>
      </c>
      <c r="E258" s="100" t="s">
        <v>39</v>
      </c>
      <c r="F258" s="100">
        <v>999922987</v>
      </c>
      <c r="G258" s="99">
        <v>38</v>
      </c>
    </row>
    <row r="259" spans="1:7" x14ac:dyDescent="0.35">
      <c r="A259" s="100" t="s">
        <v>40</v>
      </c>
      <c r="B259" s="100" t="s">
        <v>199</v>
      </c>
      <c r="C259" s="100" t="s">
        <v>1628</v>
      </c>
      <c r="D259" s="100" t="s">
        <v>1622</v>
      </c>
      <c r="E259" s="100" t="s">
        <v>39</v>
      </c>
      <c r="F259" s="100">
        <v>999923051</v>
      </c>
      <c r="G259" s="99">
        <v>38</v>
      </c>
    </row>
    <row r="260" spans="1:7" x14ac:dyDescent="0.35">
      <c r="A260" s="100" t="s">
        <v>40</v>
      </c>
      <c r="B260" s="100" t="s">
        <v>199</v>
      </c>
      <c r="C260" s="100" t="s">
        <v>2436</v>
      </c>
      <c r="D260" s="100" t="s">
        <v>2437</v>
      </c>
      <c r="E260" s="100" t="s">
        <v>39</v>
      </c>
      <c r="F260" s="100">
        <v>999927094</v>
      </c>
      <c r="G260" s="99">
        <v>38</v>
      </c>
    </row>
    <row r="261" spans="1:7" x14ac:dyDescent="0.35">
      <c r="A261" s="100" t="s">
        <v>40</v>
      </c>
      <c r="B261" s="100" t="s">
        <v>199</v>
      </c>
      <c r="C261" s="100" t="s">
        <v>873</v>
      </c>
      <c r="D261" s="100" t="s">
        <v>3474</v>
      </c>
      <c r="E261" s="100" t="s">
        <v>39</v>
      </c>
      <c r="F261" s="100">
        <v>999931484</v>
      </c>
      <c r="G261" s="99">
        <v>38</v>
      </c>
    </row>
    <row r="262" spans="1:7" x14ac:dyDescent="0.35">
      <c r="A262" s="100" t="s">
        <v>40</v>
      </c>
      <c r="B262" s="100" t="s">
        <v>199</v>
      </c>
      <c r="C262" s="100" t="s">
        <v>3473</v>
      </c>
      <c r="D262" s="100" t="s">
        <v>547</v>
      </c>
      <c r="E262" s="100" t="s">
        <v>39</v>
      </c>
      <c r="F262" s="100">
        <v>999931525</v>
      </c>
      <c r="G262" s="99">
        <v>38</v>
      </c>
    </row>
    <row r="263" spans="1:7" x14ac:dyDescent="0.35">
      <c r="A263" s="100" t="s">
        <v>40</v>
      </c>
      <c r="B263" s="100" t="s">
        <v>199</v>
      </c>
      <c r="C263" s="100" t="s">
        <v>3471</v>
      </c>
      <c r="D263" s="100" t="s">
        <v>3325</v>
      </c>
      <c r="E263" s="100" t="s">
        <v>39</v>
      </c>
      <c r="F263" s="100">
        <v>999931533</v>
      </c>
      <c r="G263" s="99">
        <v>38</v>
      </c>
    </row>
    <row r="264" spans="1:7" x14ac:dyDescent="0.35">
      <c r="A264" s="102" t="s">
        <v>40</v>
      </c>
      <c r="B264" s="99" t="s">
        <v>199</v>
      </c>
      <c r="C264" s="99" t="s">
        <v>1295</v>
      </c>
      <c r="D264" s="99" t="s">
        <v>1294</v>
      </c>
      <c r="E264" s="99" t="s">
        <v>39</v>
      </c>
      <c r="F264" s="99">
        <v>999921045</v>
      </c>
      <c r="G264" s="99">
        <v>34</v>
      </c>
    </row>
    <row r="265" spans="1:7" x14ac:dyDescent="0.35">
      <c r="A265" s="102" t="s">
        <v>40</v>
      </c>
      <c r="B265" s="102" t="s">
        <v>199</v>
      </c>
      <c r="C265" s="102" t="s">
        <v>2285</v>
      </c>
      <c r="D265" s="102" t="s">
        <v>2286</v>
      </c>
      <c r="E265" s="102" t="s">
        <v>39</v>
      </c>
      <c r="F265" s="99">
        <v>999926609</v>
      </c>
      <c r="G265" s="99">
        <v>34</v>
      </c>
    </row>
    <row r="266" spans="1:7" x14ac:dyDescent="0.35">
      <c r="A266" s="100" t="s">
        <v>40</v>
      </c>
      <c r="B266" s="100" t="s">
        <v>199</v>
      </c>
      <c r="C266" s="100" t="s">
        <v>533</v>
      </c>
      <c r="D266" s="100" t="s">
        <v>2971</v>
      </c>
      <c r="E266" s="100" t="s">
        <v>39</v>
      </c>
      <c r="F266" s="100">
        <v>999929721</v>
      </c>
      <c r="G266" s="99">
        <v>34</v>
      </c>
    </row>
    <row r="267" spans="1:7" x14ac:dyDescent="0.35">
      <c r="A267" s="102" t="s">
        <v>40</v>
      </c>
      <c r="B267" s="99" t="s">
        <v>199</v>
      </c>
      <c r="C267" s="99" t="s">
        <v>2444</v>
      </c>
      <c r="D267" s="99" t="s">
        <v>175</v>
      </c>
      <c r="E267" s="99" t="s">
        <v>39</v>
      </c>
      <c r="F267" s="99">
        <v>999927937</v>
      </c>
      <c r="G267" s="99">
        <v>30</v>
      </c>
    </row>
    <row r="268" spans="1:7" x14ac:dyDescent="0.35">
      <c r="A268" s="100" t="s">
        <v>40</v>
      </c>
      <c r="B268" s="100" t="s">
        <v>199</v>
      </c>
      <c r="C268" s="100" t="s">
        <v>3619</v>
      </c>
      <c r="D268" s="100" t="s">
        <v>3620</v>
      </c>
      <c r="E268" s="100" t="s">
        <v>39</v>
      </c>
      <c r="F268" s="100">
        <v>999931615</v>
      </c>
      <c r="G268" s="99">
        <v>30</v>
      </c>
    </row>
    <row r="269" spans="1:7" x14ac:dyDescent="0.35">
      <c r="A269" s="102" t="s">
        <v>40</v>
      </c>
      <c r="B269" s="99" t="s">
        <v>199</v>
      </c>
      <c r="C269" s="99" t="s">
        <v>909</v>
      </c>
      <c r="D269" s="99" t="s">
        <v>910</v>
      </c>
      <c r="E269" s="99" t="s">
        <v>39</v>
      </c>
      <c r="F269" s="99">
        <v>999916851</v>
      </c>
      <c r="G269" s="99">
        <v>29.5</v>
      </c>
    </row>
    <row r="270" spans="1:7" x14ac:dyDescent="0.35">
      <c r="A270" s="102" t="s">
        <v>40</v>
      </c>
      <c r="B270" s="99" t="s">
        <v>199</v>
      </c>
      <c r="C270" s="99" t="s">
        <v>1655</v>
      </c>
      <c r="D270" s="99" t="s">
        <v>1274</v>
      </c>
      <c r="E270" s="99" t="s">
        <v>39</v>
      </c>
      <c r="F270" s="99">
        <v>999923256</v>
      </c>
      <c r="G270" s="99">
        <v>25.5</v>
      </c>
    </row>
    <row r="271" spans="1:7" x14ac:dyDescent="0.35">
      <c r="A271" s="102" t="s">
        <v>40</v>
      </c>
      <c r="B271" s="106" t="s">
        <v>199</v>
      </c>
      <c r="C271" s="106" t="s">
        <v>2074</v>
      </c>
      <c r="D271" s="106" t="s">
        <v>90</v>
      </c>
      <c r="E271" s="106" t="s">
        <v>39</v>
      </c>
      <c r="F271" s="106">
        <v>999925642</v>
      </c>
      <c r="G271" s="99">
        <v>25.5</v>
      </c>
    </row>
    <row r="272" spans="1:7" x14ac:dyDescent="0.35">
      <c r="A272" s="99" t="s">
        <v>40</v>
      </c>
      <c r="B272" s="99" t="s">
        <v>45</v>
      </c>
      <c r="C272" s="99" t="s">
        <v>209</v>
      </c>
      <c r="D272" s="99" t="s">
        <v>49</v>
      </c>
      <c r="E272" s="99" t="s">
        <v>39</v>
      </c>
      <c r="F272" s="99">
        <v>999921509</v>
      </c>
      <c r="G272" s="99">
        <v>300</v>
      </c>
    </row>
    <row r="273" spans="1:7" x14ac:dyDescent="0.35">
      <c r="A273" s="99" t="s">
        <v>40</v>
      </c>
      <c r="B273" s="99" t="s">
        <v>45</v>
      </c>
      <c r="C273" s="99" t="s">
        <v>1945</v>
      </c>
      <c r="D273" s="99" t="s">
        <v>1946</v>
      </c>
      <c r="E273" s="99" t="s">
        <v>39</v>
      </c>
      <c r="F273" s="99">
        <v>999925190</v>
      </c>
      <c r="G273" s="99">
        <v>178</v>
      </c>
    </row>
    <row r="274" spans="1:7" x14ac:dyDescent="0.35">
      <c r="A274" s="100" t="s">
        <v>40</v>
      </c>
      <c r="B274" s="100" t="s">
        <v>45</v>
      </c>
      <c r="C274" s="100" t="s">
        <v>1529</v>
      </c>
      <c r="D274" s="100" t="s">
        <v>2675</v>
      </c>
      <c r="E274" s="100" t="s">
        <v>39</v>
      </c>
      <c r="F274" s="100">
        <v>999928087</v>
      </c>
      <c r="G274" s="99">
        <v>120</v>
      </c>
    </row>
    <row r="275" spans="1:7" x14ac:dyDescent="0.35">
      <c r="A275" s="100" t="s">
        <v>40</v>
      </c>
      <c r="B275" s="100" t="s">
        <v>45</v>
      </c>
      <c r="C275" s="100" t="s">
        <v>754</v>
      </c>
      <c r="D275" s="100" t="s">
        <v>3256</v>
      </c>
      <c r="E275" s="100" t="s">
        <v>39</v>
      </c>
      <c r="F275" s="100">
        <v>999929070</v>
      </c>
      <c r="G275" s="99">
        <v>120</v>
      </c>
    </row>
    <row r="276" spans="1:7" x14ac:dyDescent="0.35">
      <c r="A276" s="102" t="s">
        <v>40</v>
      </c>
      <c r="B276" s="99" t="s">
        <v>45</v>
      </c>
      <c r="C276" s="99" t="s">
        <v>464</v>
      </c>
      <c r="D276" s="99" t="s">
        <v>177</v>
      </c>
      <c r="E276" s="99" t="s">
        <v>39</v>
      </c>
      <c r="F276" s="99">
        <v>999921537</v>
      </c>
      <c r="G276" s="99">
        <v>115</v>
      </c>
    </row>
    <row r="277" spans="1:7" x14ac:dyDescent="0.35">
      <c r="A277" s="99" t="s">
        <v>40</v>
      </c>
      <c r="B277" s="99" t="s">
        <v>45</v>
      </c>
      <c r="C277" s="99" t="s">
        <v>451</v>
      </c>
      <c r="D277" s="99" t="s">
        <v>1880</v>
      </c>
      <c r="E277" s="99" t="s">
        <v>39</v>
      </c>
      <c r="F277" s="99">
        <v>999924840</v>
      </c>
      <c r="G277" s="99">
        <v>90</v>
      </c>
    </row>
    <row r="278" spans="1:7" x14ac:dyDescent="0.35">
      <c r="A278" s="100" t="s">
        <v>40</v>
      </c>
      <c r="B278" s="100" t="s">
        <v>45</v>
      </c>
      <c r="C278" s="100" t="s">
        <v>2689</v>
      </c>
      <c r="D278" s="100" t="s">
        <v>2690</v>
      </c>
      <c r="E278" s="100" t="s">
        <v>39</v>
      </c>
      <c r="F278" s="100">
        <v>999928147</v>
      </c>
      <c r="G278" s="99">
        <v>90</v>
      </c>
    </row>
    <row r="279" spans="1:7" x14ac:dyDescent="0.35">
      <c r="A279" s="100" t="s">
        <v>40</v>
      </c>
      <c r="B279" s="100" t="s">
        <v>45</v>
      </c>
      <c r="C279" s="100" t="s">
        <v>478</v>
      </c>
      <c r="D279" s="100" t="s">
        <v>3374</v>
      </c>
      <c r="E279" s="100" t="s">
        <v>39</v>
      </c>
      <c r="F279" s="100">
        <v>999930927</v>
      </c>
      <c r="G279" s="99">
        <v>90</v>
      </c>
    </row>
    <row r="280" spans="1:7" ht="42" x14ac:dyDescent="0.35">
      <c r="A280" s="103" t="s">
        <v>40</v>
      </c>
      <c r="B280" s="103" t="s">
        <v>45</v>
      </c>
      <c r="C280" s="103" t="s">
        <v>1910</v>
      </c>
      <c r="D280" s="103" t="s">
        <v>2683</v>
      </c>
      <c r="E280" s="103" t="s">
        <v>39</v>
      </c>
      <c r="F280" s="103">
        <v>999928109</v>
      </c>
      <c r="G280" s="99">
        <v>84</v>
      </c>
    </row>
    <row r="281" spans="1:7" x14ac:dyDescent="0.35">
      <c r="A281" s="99" t="s">
        <v>40</v>
      </c>
      <c r="B281" s="99" t="s">
        <v>45</v>
      </c>
      <c r="C281" s="99" t="s">
        <v>1871</v>
      </c>
      <c r="D281" s="99" t="s">
        <v>1042</v>
      </c>
      <c r="E281" s="99" t="s">
        <v>39</v>
      </c>
      <c r="F281" s="99">
        <v>999924808</v>
      </c>
      <c r="G281" s="99">
        <v>78</v>
      </c>
    </row>
    <row r="282" spans="1:7" x14ac:dyDescent="0.35">
      <c r="A282" s="99" t="s">
        <v>40</v>
      </c>
      <c r="B282" s="99" t="s">
        <v>45</v>
      </c>
      <c r="C282" s="99" t="s">
        <v>1845</v>
      </c>
      <c r="D282" s="99" t="s">
        <v>458</v>
      </c>
      <c r="E282" s="99" t="s">
        <v>39</v>
      </c>
      <c r="F282" s="99">
        <v>999924645</v>
      </c>
      <c r="G282" s="99">
        <v>72</v>
      </c>
    </row>
    <row r="283" spans="1:7" x14ac:dyDescent="0.35">
      <c r="A283" s="99" t="s">
        <v>40</v>
      </c>
      <c r="B283" s="99" t="s">
        <v>45</v>
      </c>
      <c r="C283" s="99" t="s">
        <v>93</v>
      </c>
      <c r="D283" s="99" t="s">
        <v>2736</v>
      </c>
      <c r="E283" s="99" t="s">
        <v>39</v>
      </c>
      <c r="F283" s="99">
        <v>999928272</v>
      </c>
      <c r="G283" s="99">
        <v>71</v>
      </c>
    </row>
    <row r="284" spans="1:7" x14ac:dyDescent="0.35">
      <c r="A284" s="99" t="s">
        <v>40</v>
      </c>
      <c r="B284" s="99" t="s">
        <v>45</v>
      </c>
      <c r="C284" s="99" t="s">
        <v>618</v>
      </c>
      <c r="D284" s="99" t="s">
        <v>1878</v>
      </c>
      <c r="E284" s="99" t="s">
        <v>39</v>
      </c>
      <c r="F284" s="99">
        <v>999924831</v>
      </c>
      <c r="G284" s="99">
        <v>68</v>
      </c>
    </row>
    <row r="285" spans="1:7" x14ac:dyDescent="0.35">
      <c r="A285" s="100" t="s">
        <v>40</v>
      </c>
      <c r="B285" s="100" t="s">
        <v>45</v>
      </c>
      <c r="C285" s="100" t="s">
        <v>686</v>
      </c>
      <c r="D285" s="100" t="s">
        <v>2389</v>
      </c>
      <c r="E285" s="100" t="s">
        <v>39</v>
      </c>
      <c r="F285" s="100">
        <v>999926932</v>
      </c>
      <c r="G285" s="99">
        <v>68</v>
      </c>
    </row>
    <row r="286" spans="1:7" x14ac:dyDescent="0.35">
      <c r="A286" s="100" t="s">
        <v>40</v>
      </c>
      <c r="B286" s="100" t="s">
        <v>45</v>
      </c>
      <c r="C286" s="100" t="s">
        <v>1630</v>
      </c>
      <c r="D286" s="100" t="s">
        <v>782</v>
      </c>
      <c r="E286" s="100" t="s">
        <v>39</v>
      </c>
      <c r="F286" s="100">
        <v>999924590</v>
      </c>
      <c r="G286" s="99">
        <v>68</v>
      </c>
    </row>
    <row r="287" spans="1:7" x14ac:dyDescent="0.35">
      <c r="A287" s="100" t="s">
        <v>40</v>
      </c>
      <c r="B287" s="100" t="s">
        <v>45</v>
      </c>
      <c r="C287" s="100" t="s">
        <v>3417</v>
      </c>
      <c r="D287" s="100" t="s">
        <v>2807</v>
      </c>
      <c r="E287" s="100" t="s">
        <v>39</v>
      </c>
      <c r="F287" s="100">
        <v>999929948</v>
      </c>
      <c r="G287" s="99">
        <v>68</v>
      </c>
    </row>
    <row r="288" spans="1:7" x14ac:dyDescent="0.35">
      <c r="A288" s="100" t="s">
        <v>40</v>
      </c>
      <c r="B288" s="100" t="s">
        <v>45</v>
      </c>
      <c r="C288" s="100" t="s">
        <v>1542</v>
      </c>
      <c r="D288" s="100" t="s">
        <v>3617</v>
      </c>
      <c r="E288" s="100" t="s">
        <v>39</v>
      </c>
      <c r="F288" s="100">
        <v>999929905</v>
      </c>
      <c r="G288" s="99">
        <v>60</v>
      </c>
    </row>
    <row r="289" spans="1:7" x14ac:dyDescent="0.35">
      <c r="A289" s="100" t="s">
        <v>40</v>
      </c>
      <c r="B289" s="100" t="s">
        <v>45</v>
      </c>
      <c r="C289" s="100" t="s">
        <v>2924</v>
      </c>
      <c r="D289" s="100" t="s">
        <v>568</v>
      </c>
      <c r="E289" s="100" t="s">
        <v>39</v>
      </c>
      <c r="F289" s="100">
        <v>999930284</v>
      </c>
      <c r="G289" s="99">
        <v>60</v>
      </c>
    </row>
    <row r="290" spans="1:7" x14ac:dyDescent="0.35">
      <c r="A290" s="100" t="s">
        <v>40</v>
      </c>
      <c r="B290" s="100" t="s">
        <v>45</v>
      </c>
      <c r="C290" s="100" t="s">
        <v>826</v>
      </c>
      <c r="D290" s="100" t="s">
        <v>3418</v>
      </c>
      <c r="E290" s="100" t="s">
        <v>39</v>
      </c>
      <c r="F290" s="100">
        <v>999929089</v>
      </c>
      <c r="G290" s="99">
        <v>51</v>
      </c>
    </row>
    <row r="291" spans="1:7" x14ac:dyDescent="0.35">
      <c r="A291" s="100" t="s">
        <v>40</v>
      </c>
      <c r="B291" s="100" t="s">
        <v>45</v>
      </c>
      <c r="C291" s="100" t="s">
        <v>1296</v>
      </c>
      <c r="D291" s="100" t="s">
        <v>3419</v>
      </c>
      <c r="E291" s="100" t="s">
        <v>39</v>
      </c>
      <c r="F291" s="100">
        <v>999929116</v>
      </c>
      <c r="G291" s="99">
        <v>51</v>
      </c>
    </row>
    <row r="292" spans="1:7" x14ac:dyDescent="0.35">
      <c r="A292" s="100" t="s">
        <v>40</v>
      </c>
      <c r="B292" s="100" t="s">
        <v>45</v>
      </c>
      <c r="C292" s="100" t="s">
        <v>1569</v>
      </c>
      <c r="D292" s="100" t="s">
        <v>3420</v>
      </c>
      <c r="E292" s="100" t="s">
        <v>39</v>
      </c>
      <c r="F292" s="100">
        <v>999929204</v>
      </c>
      <c r="G292" s="99">
        <v>51</v>
      </c>
    </row>
    <row r="293" spans="1:7" x14ac:dyDescent="0.35">
      <c r="A293" s="100" t="s">
        <v>40</v>
      </c>
      <c r="B293" s="100" t="s">
        <v>45</v>
      </c>
      <c r="C293" s="100" t="s">
        <v>1800</v>
      </c>
      <c r="D293" s="100" t="s">
        <v>261</v>
      </c>
      <c r="E293" s="100" t="s">
        <v>39</v>
      </c>
      <c r="F293" s="100">
        <v>999929858</v>
      </c>
      <c r="G293" s="99">
        <v>45</v>
      </c>
    </row>
    <row r="294" spans="1:7" x14ac:dyDescent="0.35">
      <c r="A294" s="100" t="s">
        <v>40</v>
      </c>
      <c r="B294" s="100" t="s">
        <v>45</v>
      </c>
      <c r="C294" s="100" t="s">
        <v>3625</v>
      </c>
      <c r="D294" s="100" t="s">
        <v>3626</v>
      </c>
      <c r="E294" s="100" t="s">
        <v>39</v>
      </c>
      <c r="F294" s="100">
        <v>999929908</v>
      </c>
      <c r="G294" s="99">
        <v>45</v>
      </c>
    </row>
    <row r="295" spans="1:7" x14ac:dyDescent="0.35">
      <c r="A295" s="100" t="s">
        <v>40</v>
      </c>
      <c r="B295" s="100" t="s">
        <v>45</v>
      </c>
      <c r="C295" s="100" t="s">
        <v>3113</v>
      </c>
      <c r="D295" s="100" t="s">
        <v>421</v>
      </c>
      <c r="E295" s="100" t="s">
        <v>39</v>
      </c>
      <c r="F295" s="100">
        <v>999930511</v>
      </c>
      <c r="G295" s="99">
        <v>45</v>
      </c>
    </row>
    <row r="296" spans="1:7" x14ac:dyDescent="0.35">
      <c r="A296" s="102" t="s">
        <v>40</v>
      </c>
      <c r="B296" s="102" t="s">
        <v>45</v>
      </c>
      <c r="C296" s="102" t="s">
        <v>2491</v>
      </c>
      <c r="D296" s="102" t="s">
        <v>127</v>
      </c>
      <c r="E296" s="102" t="s">
        <v>39</v>
      </c>
      <c r="F296" s="99">
        <v>999927301</v>
      </c>
      <c r="G296" s="99">
        <v>40.5</v>
      </c>
    </row>
    <row r="297" spans="1:7" x14ac:dyDescent="0.35">
      <c r="A297" s="102" t="s">
        <v>40</v>
      </c>
      <c r="B297" s="99" t="s">
        <v>45</v>
      </c>
      <c r="C297" s="99" t="s">
        <v>2201</v>
      </c>
      <c r="D297" s="99" t="s">
        <v>2202</v>
      </c>
      <c r="E297" s="99" t="s">
        <v>39</v>
      </c>
      <c r="F297" s="99">
        <v>999926154</v>
      </c>
      <c r="G297" s="99">
        <v>39</v>
      </c>
    </row>
    <row r="298" spans="1:7" x14ac:dyDescent="0.35">
      <c r="A298" s="100" t="s">
        <v>40</v>
      </c>
      <c r="B298" s="100" t="s">
        <v>45</v>
      </c>
      <c r="C298" s="100" t="s">
        <v>1157</v>
      </c>
      <c r="D298" s="100" t="s">
        <v>2900</v>
      </c>
      <c r="E298" s="100" t="s">
        <v>39</v>
      </c>
      <c r="F298" s="100">
        <v>999930211</v>
      </c>
      <c r="G298" s="99">
        <v>34</v>
      </c>
    </row>
    <row r="299" spans="1:7" x14ac:dyDescent="0.35">
      <c r="A299" s="102" t="s">
        <v>40</v>
      </c>
      <c r="B299" s="100" t="s">
        <v>45</v>
      </c>
      <c r="C299" s="100" t="s">
        <v>325</v>
      </c>
      <c r="D299" s="100" t="s">
        <v>2679</v>
      </c>
      <c r="E299" s="100" t="s">
        <v>39</v>
      </c>
      <c r="F299" s="100">
        <v>999928096</v>
      </c>
      <c r="G299" s="99">
        <v>31.5</v>
      </c>
    </row>
    <row r="300" spans="1:7" x14ac:dyDescent="0.35">
      <c r="A300" s="100" t="s">
        <v>40</v>
      </c>
      <c r="B300" s="100" t="s">
        <v>45</v>
      </c>
      <c r="C300" s="100" t="s">
        <v>1134</v>
      </c>
      <c r="D300" s="100" t="s">
        <v>2977</v>
      </c>
      <c r="E300" s="100" t="s">
        <v>39</v>
      </c>
      <c r="F300" s="100">
        <v>999929443</v>
      </c>
      <c r="G300" s="99">
        <v>30</v>
      </c>
    </row>
    <row r="301" spans="1:7" x14ac:dyDescent="0.35">
      <c r="A301" s="115" t="s">
        <v>40</v>
      </c>
      <c r="B301" s="115" t="s">
        <v>45</v>
      </c>
      <c r="C301" s="115" t="s">
        <v>279</v>
      </c>
      <c r="D301" s="115" t="s">
        <v>1735</v>
      </c>
      <c r="E301" s="115" t="s">
        <v>39</v>
      </c>
      <c r="F301" s="115">
        <v>999930446</v>
      </c>
      <c r="G301" s="99">
        <v>30</v>
      </c>
    </row>
    <row r="302" spans="1:7" x14ac:dyDescent="0.35">
      <c r="A302" s="100" t="s">
        <v>40</v>
      </c>
      <c r="B302" s="100" t="s">
        <v>45</v>
      </c>
      <c r="C302" s="100" t="s">
        <v>968</v>
      </c>
      <c r="D302" s="100" t="s">
        <v>3599</v>
      </c>
      <c r="E302" s="100" t="s">
        <v>39</v>
      </c>
      <c r="F302" s="100">
        <v>999930753</v>
      </c>
      <c r="G302" s="99">
        <v>30</v>
      </c>
    </row>
    <row r="303" spans="1:7" x14ac:dyDescent="0.35">
      <c r="A303" s="100" t="s">
        <v>40</v>
      </c>
      <c r="B303" s="100" t="s">
        <v>45</v>
      </c>
      <c r="C303" s="100" t="s">
        <v>1143</v>
      </c>
      <c r="D303" s="100" t="s">
        <v>3210</v>
      </c>
      <c r="E303" s="100" t="s">
        <v>39</v>
      </c>
      <c r="F303" s="100">
        <v>999931218</v>
      </c>
      <c r="G303" s="99">
        <v>30</v>
      </c>
    </row>
    <row r="304" spans="1:7" x14ac:dyDescent="0.35">
      <c r="A304" s="102" t="s">
        <v>40</v>
      </c>
      <c r="B304" s="99" t="s">
        <v>45</v>
      </c>
      <c r="C304" s="99" t="s">
        <v>2163</v>
      </c>
      <c r="D304" s="99" t="s">
        <v>2164</v>
      </c>
      <c r="E304" s="99" t="s">
        <v>39</v>
      </c>
      <c r="F304" s="99">
        <v>999925988</v>
      </c>
      <c r="G304" s="99">
        <v>25.5</v>
      </c>
    </row>
    <row r="305" spans="1:7" x14ac:dyDescent="0.35">
      <c r="A305" s="99" t="s">
        <v>40</v>
      </c>
      <c r="B305" s="100" t="s">
        <v>36</v>
      </c>
      <c r="C305" s="100" t="s">
        <v>452</v>
      </c>
      <c r="D305" s="100" t="s">
        <v>682</v>
      </c>
      <c r="E305" s="100" t="s">
        <v>54</v>
      </c>
      <c r="F305" s="99">
        <v>999908593</v>
      </c>
      <c r="G305" s="99">
        <v>973</v>
      </c>
    </row>
    <row r="306" spans="1:7" x14ac:dyDescent="0.35">
      <c r="A306" s="99" t="s">
        <v>40</v>
      </c>
      <c r="B306" s="100" t="s">
        <v>36</v>
      </c>
      <c r="C306" s="100" t="s">
        <v>797</v>
      </c>
      <c r="D306" s="100" t="s">
        <v>149</v>
      </c>
      <c r="E306" s="100" t="s">
        <v>54</v>
      </c>
      <c r="F306" s="99">
        <v>999914453</v>
      </c>
      <c r="G306" s="99">
        <v>851</v>
      </c>
    </row>
    <row r="307" spans="1:7" x14ac:dyDescent="0.35">
      <c r="A307" s="99" t="s">
        <v>40</v>
      </c>
      <c r="B307" s="99" t="s">
        <v>36</v>
      </c>
      <c r="C307" s="99" t="s">
        <v>863</v>
      </c>
      <c r="D307" s="99" t="s">
        <v>88</v>
      </c>
      <c r="E307" s="99" t="s">
        <v>54</v>
      </c>
      <c r="F307" s="99">
        <v>999916398</v>
      </c>
      <c r="G307" s="99">
        <v>788</v>
      </c>
    </row>
    <row r="308" spans="1:7" x14ac:dyDescent="0.35">
      <c r="A308" s="99" t="s">
        <v>40</v>
      </c>
      <c r="B308" s="100" t="s">
        <v>36</v>
      </c>
      <c r="C308" s="100" t="s">
        <v>490</v>
      </c>
      <c r="D308" s="100" t="s">
        <v>578</v>
      </c>
      <c r="E308" s="100" t="s">
        <v>54</v>
      </c>
      <c r="F308" s="99">
        <v>999900302</v>
      </c>
      <c r="G308" s="99">
        <v>524</v>
      </c>
    </row>
    <row r="309" spans="1:7" x14ac:dyDescent="0.35">
      <c r="A309" s="99" t="s">
        <v>40</v>
      </c>
      <c r="B309" s="99" t="s">
        <v>36</v>
      </c>
      <c r="C309" s="99" t="s">
        <v>1097</v>
      </c>
      <c r="D309" s="99" t="s">
        <v>88</v>
      </c>
      <c r="E309" s="99" t="s">
        <v>54</v>
      </c>
      <c r="F309" s="99">
        <v>999924809</v>
      </c>
      <c r="G309" s="99">
        <v>491</v>
      </c>
    </row>
    <row r="310" spans="1:7" x14ac:dyDescent="0.35">
      <c r="A310" s="99" t="s">
        <v>40</v>
      </c>
      <c r="B310" s="99" t="s">
        <v>36</v>
      </c>
      <c r="C310" s="99" t="s">
        <v>891</v>
      </c>
      <c r="D310" s="99" t="s">
        <v>892</v>
      </c>
      <c r="E310" s="99" t="s">
        <v>54</v>
      </c>
      <c r="F310" s="99">
        <v>999916672</v>
      </c>
      <c r="G310" s="99">
        <v>489</v>
      </c>
    </row>
    <row r="311" spans="1:7" x14ac:dyDescent="0.35">
      <c r="A311" s="99" t="s">
        <v>40</v>
      </c>
      <c r="B311" s="99" t="s">
        <v>36</v>
      </c>
      <c r="C311" s="99" t="s">
        <v>798</v>
      </c>
      <c r="D311" s="99" t="s">
        <v>799</v>
      </c>
      <c r="E311" s="99" t="s">
        <v>54</v>
      </c>
      <c r="F311" s="99">
        <v>999914467</v>
      </c>
      <c r="G311" s="99">
        <v>484</v>
      </c>
    </row>
    <row r="312" spans="1:7" x14ac:dyDescent="0.35">
      <c r="A312" s="102" t="s">
        <v>40</v>
      </c>
      <c r="B312" s="100" t="s">
        <v>36</v>
      </c>
      <c r="C312" s="100" t="s">
        <v>327</v>
      </c>
      <c r="D312" s="100" t="s">
        <v>261</v>
      </c>
      <c r="E312" s="100" t="s">
        <v>54</v>
      </c>
      <c r="F312" s="100">
        <v>999925180</v>
      </c>
      <c r="G312" s="99">
        <v>430.5</v>
      </c>
    </row>
    <row r="313" spans="1:7" x14ac:dyDescent="0.35">
      <c r="A313" s="102" t="s">
        <v>40</v>
      </c>
      <c r="B313" s="99" t="s">
        <v>36</v>
      </c>
      <c r="C313" s="99" t="s">
        <v>2731</v>
      </c>
      <c r="D313" s="99" t="s">
        <v>2732</v>
      </c>
      <c r="E313" s="99" t="s">
        <v>54</v>
      </c>
      <c r="F313" s="99">
        <v>999928262</v>
      </c>
      <c r="G313" s="99">
        <v>381</v>
      </c>
    </row>
    <row r="314" spans="1:7" x14ac:dyDescent="0.35">
      <c r="A314" s="99" t="s">
        <v>40</v>
      </c>
      <c r="B314" s="99" t="s">
        <v>36</v>
      </c>
      <c r="C314" s="99" t="s">
        <v>569</v>
      </c>
      <c r="D314" s="99" t="s">
        <v>177</v>
      </c>
      <c r="E314" s="99" t="s">
        <v>54</v>
      </c>
      <c r="F314" s="99">
        <v>999899298</v>
      </c>
      <c r="G314" s="99">
        <v>375</v>
      </c>
    </row>
    <row r="315" spans="1:7" x14ac:dyDescent="0.35">
      <c r="A315" s="102" t="s">
        <v>40</v>
      </c>
      <c r="B315" s="106" t="s">
        <v>36</v>
      </c>
      <c r="C315" s="106" t="s">
        <v>1873</v>
      </c>
      <c r="D315" s="106" t="s">
        <v>68</v>
      </c>
      <c r="E315" s="106" t="s">
        <v>54</v>
      </c>
      <c r="F315" s="106">
        <v>999924813</v>
      </c>
      <c r="G315" s="99">
        <v>372.5</v>
      </c>
    </row>
    <row r="316" spans="1:7" x14ac:dyDescent="0.35">
      <c r="A316" s="102" t="s">
        <v>40</v>
      </c>
      <c r="B316" s="99" t="s">
        <v>36</v>
      </c>
      <c r="C316" s="99" t="s">
        <v>1358</v>
      </c>
      <c r="D316" s="99" t="s">
        <v>175</v>
      </c>
      <c r="E316" s="99" t="s">
        <v>54</v>
      </c>
      <c r="F316" s="99">
        <v>999921433</v>
      </c>
      <c r="G316" s="99">
        <v>327</v>
      </c>
    </row>
    <row r="317" spans="1:7" x14ac:dyDescent="0.35">
      <c r="A317" s="99" t="s">
        <v>40</v>
      </c>
      <c r="B317" s="99" t="s">
        <v>36</v>
      </c>
      <c r="C317" s="99" t="s">
        <v>667</v>
      </c>
      <c r="D317" s="99" t="s">
        <v>668</v>
      </c>
      <c r="E317" s="100" t="s">
        <v>54</v>
      </c>
      <c r="F317" s="99">
        <v>999907971</v>
      </c>
      <c r="G317" s="99">
        <v>299</v>
      </c>
    </row>
    <row r="318" spans="1:7" x14ac:dyDescent="0.35">
      <c r="A318" s="99" t="s">
        <v>40</v>
      </c>
      <c r="B318" s="99" t="s">
        <v>36</v>
      </c>
      <c r="C318" s="99" t="s">
        <v>881</v>
      </c>
      <c r="D318" s="99" t="s">
        <v>882</v>
      </c>
      <c r="E318" s="99" t="s">
        <v>54</v>
      </c>
      <c r="F318" s="99">
        <v>999916608</v>
      </c>
      <c r="G318" s="99">
        <v>294</v>
      </c>
    </row>
    <row r="319" spans="1:7" x14ac:dyDescent="0.35">
      <c r="A319" s="102" t="s">
        <v>40</v>
      </c>
      <c r="B319" s="99" t="s">
        <v>36</v>
      </c>
      <c r="C319" s="99" t="s">
        <v>803</v>
      </c>
      <c r="D319" s="99" t="s">
        <v>90</v>
      </c>
      <c r="E319" s="99" t="s">
        <v>54</v>
      </c>
      <c r="F319" s="99">
        <v>999914642</v>
      </c>
      <c r="G319" s="99">
        <v>294</v>
      </c>
    </row>
    <row r="320" spans="1:7" x14ac:dyDescent="0.35">
      <c r="A320" s="99" t="s">
        <v>40</v>
      </c>
      <c r="B320" s="99" t="s">
        <v>36</v>
      </c>
      <c r="C320" s="99" t="s">
        <v>2407</v>
      </c>
      <c r="D320" s="99" t="s">
        <v>1258</v>
      </c>
      <c r="E320" s="99" t="s">
        <v>54</v>
      </c>
      <c r="F320" s="99">
        <v>999926992</v>
      </c>
      <c r="G320" s="99">
        <v>284</v>
      </c>
    </row>
    <row r="321" spans="1:7" x14ac:dyDescent="0.35">
      <c r="A321" s="102" t="s">
        <v>40</v>
      </c>
      <c r="B321" s="99" t="s">
        <v>36</v>
      </c>
      <c r="C321" s="99" t="s">
        <v>274</v>
      </c>
      <c r="D321" s="99" t="s">
        <v>88</v>
      </c>
      <c r="E321" s="99" t="s">
        <v>54</v>
      </c>
      <c r="F321" s="99">
        <v>999925079</v>
      </c>
      <c r="G321" s="99">
        <v>276.5</v>
      </c>
    </row>
    <row r="322" spans="1:7" x14ac:dyDescent="0.35">
      <c r="A322" s="99" t="s">
        <v>40</v>
      </c>
      <c r="B322" s="100" t="s">
        <v>36</v>
      </c>
      <c r="C322" s="100" t="s">
        <v>603</v>
      </c>
      <c r="D322" s="100" t="s">
        <v>604</v>
      </c>
      <c r="E322" s="100" t="s">
        <v>54</v>
      </c>
      <c r="F322" s="99">
        <v>999904445</v>
      </c>
      <c r="G322" s="99">
        <v>262</v>
      </c>
    </row>
    <row r="323" spans="1:7" x14ac:dyDescent="0.35">
      <c r="A323" s="99" t="s">
        <v>40</v>
      </c>
      <c r="B323" s="99" t="s">
        <v>36</v>
      </c>
      <c r="C323" s="99" t="s">
        <v>885</v>
      </c>
      <c r="D323" s="99" t="s">
        <v>729</v>
      </c>
      <c r="E323" s="99" t="s">
        <v>54</v>
      </c>
      <c r="F323" s="99">
        <v>999916631</v>
      </c>
      <c r="G323" s="99">
        <v>250</v>
      </c>
    </row>
    <row r="324" spans="1:7" x14ac:dyDescent="0.35">
      <c r="A324" s="99" t="s">
        <v>40</v>
      </c>
      <c r="B324" s="100" t="s">
        <v>36</v>
      </c>
      <c r="C324" s="100" t="s">
        <v>815</v>
      </c>
      <c r="D324" s="100" t="s">
        <v>816</v>
      </c>
      <c r="E324" s="100" t="s">
        <v>54</v>
      </c>
      <c r="F324" s="99">
        <v>999914801</v>
      </c>
      <c r="G324" s="99">
        <v>222</v>
      </c>
    </row>
    <row r="325" spans="1:7" x14ac:dyDescent="0.35">
      <c r="A325" s="102" t="s">
        <v>40</v>
      </c>
      <c r="B325" s="99" t="s">
        <v>36</v>
      </c>
      <c r="C325" s="99" t="s">
        <v>1000</v>
      </c>
      <c r="D325" s="99" t="s">
        <v>1001</v>
      </c>
      <c r="E325" s="99" t="s">
        <v>54</v>
      </c>
      <c r="F325" s="99">
        <v>999918072</v>
      </c>
      <c r="G325" s="99">
        <v>215.5</v>
      </c>
    </row>
    <row r="326" spans="1:7" x14ac:dyDescent="0.35">
      <c r="A326" s="99" t="s">
        <v>40</v>
      </c>
      <c r="B326" s="99" t="s">
        <v>36</v>
      </c>
      <c r="C326" s="99" t="s">
        <v>888</v>
      </c>
      <c r="D326" s="99" t="s">
        <v>889</v>
      </c>
      <c r="E326" s="99" t="s">
        <v>54</v>
      </c>
      <c r="F326" s="99">
        <v>999916643</v>
      </c>
      <c r="G326" s="99">
        <v>211</v>
      </c>
    </row>
    <row r="327" spans="1:7" x14ac:dyDescent="0.35">
      <c r="A327" s="102" t="s">
        <v>40</v>
      </c>
      <c r="B327" s="99" t="s">
        <v>36</v>
      </c>
      <c r="C327" s="99" t="s">
        <v>274</v>
      </c>
      <c r="D327" s="99" t="s">
        <v>700</v>
      </c>
      <c r="E327" s="99" t="s">
        <v>54</v>
      </c>
      <c r="F327" s="99">
        <v>999922546</v>
      </c>
      <c r="G327" s="99">
        <v>211</v>
      </c>
    </row>
    <row r="328" spans="1:7" x14ac:dyDescent="0.35">
      <c r="A328" s="99" t="s">
        <v>40</v>
      </c>
      <c r="B328" s="100" t="s">
        <v>36</v>
      </c>
      <c r="C328" s="100" t="s">
        <v>643</v>
      </c>
      <c r="D328" s="100" t="s">
        <v>644</v>
      </c>
      <c r="E328" s="100" t="s">
        <v>54</v>
      </c>
      <c r="F328" s="99">
        <v>999906573</v>
      </c>
      <c r="G328" s="99">
        <v>184</v>
      </c>
    </row>
    <row r="329" spans="1:7" x14ac:dyDescent="0.35">
      <c r="A329" s="102" t="s">
        <v>40</v>
      </c>
      <c r="B329" s="99" t="s">
        <v>36</v>
      </c>
      <c r="C329" s="99" t="s">
        <v>1168</v>
      </c>
      <c r="D329" s="99" t="s">
        <v>1169</v>
      </c>
      <c r="E329" s="99" t="s">
        <v>54</v>
      </c>
      <c r="F329" s="99">
        <v>999919367</v>
      </c>
      <c r="G329" s="99">
        <v>181.3</v>
      </c>
    </row>
    <row r="330" spans="1:7" x14ac:dyDescent="0.35">
      <c r="A330" s="99" t="s">
        <v>40</v>
      </c>
      <c r="B330" s="99" t="s">
        <v>36</v>
      </c>
      <c r="C330" s="99" t="s">
        <v>1170</v>
      </c>
      <c r="D330" s="99" t="s">
        <v>1169</v>
      </c>
      <c r="E330" s="100" t="s">
        <v>54</v>
      </c>
      <c r="F330" s="99">
        <v>999919368</v>
      </c>
      <c r="G330" s="99">
        <v>176.05</v>
      </c>
    </row>
    <row r="331" spans="1:7" x14ac:dyDescent="0.35">
      <c r="A331" s="99" t="s">
        <v>40</v>
      </c>
      <c r="B331" s="99" t="s">
        <v>36</v>
      </c>
      <c r="C331" s="99" t="s">
        <v>2012</v>
      </c>
      <c r="D331" s="99" t="s">
        <v>1367</v>
      </c>
      <c r="E331" s="99" t="s">
        <v>54</v>
      </c>
      <c r="F331" s="99">
        <v>999925359</v>
      </c>
      <c r="G331" s="99">
        <v>175</v>
      </c>
    </row>
    <row r="332" spans="1:7" x14ac:dyDescent="0.35">
      <c r="A332" s="102" t="s">
        <v>40</v>
      </c>
      <c r="B332" s="99" t="s">
        <v>36</v>
      </c>
      <c r="C332" s="100" t="s">
        <v>274</v>
      </c>
      <c r="D332" s="100" t="s">
        <v>234</v>
      </c>
      <c r="E332" s="100" t="s">
        <v>54</v>
      </c>
      <c r="F332" s="99">
        <v>999919727</v>
      </c>
      <c r="G332" s="99">
        <v>171</v>
      </c>
    </row>
    <row r="333" spans="1:7" x14ac:dyDescent="0.35">
      <c r="A333" s="115" t="s">
        <v>40</v>
      </c>
      <c r="B333" s="115" t="s">
        <v>36</v>
      </c>
      <c r="C333" s="115" t="s">
        <v>914</v>
      </c>
      <c r="D333" s="115" t="s">
        <v>1335</v>
      </c>
      <c r="E333" s="115" t="s">
        <v>54</v>
      </c>
      <c r="F333" s="115">
        <v>999921271</v>
      </c>
      <c r="G333" s="99">
        <v>170.25</v>
      </c>
    </row>
    <row r="334" spans="1:7" x14ac:dyDescent="0.35">
      <c r="A334" s="102" t="s">
        <v>40</v>
      </c>
      <c r="B334" s="100" t="s">
        <v>36</v>
      </c>
      <c r="C334" s="100" t="s">
        <v>1437</v>
      </c>
      <c r="D334" s="100" t="s">
        <v>88</v>
      </c>
      <c r="E334" s="100" t="s">
        <v>54</v>
      </c>
      <c r="F334" s="100">
        <v>999921850</v>
      </c>
      <c r="G334" s="99">
        <v>169</v>
      </c>
    </row>
    <row r="335" spans="1:7" x14ac:dyDescent="0.35">
      <c r="A335" s="99" t="s">
        <v>40</v>
      </c>
      <c r="B335" s="99" t="s">
        <v>36</v>
      </c>
      <c r="C335" s="99" t="s">
        <v>657</v>
      </c>
      <c r="D335" s="99" t="s">
        <v>658</v>
      </c>
      <c r="E335" s="99" t="s">
        <v>54</v>
      </c>
      <c r="F335" s="99">
        <v>999907568</v>
      </c>
      <c r="G335" s="99">
        <v>168</v>
      </c>
    </row>
    <row r="336" spans="1:7" x14ac:dyDescent="0.35">
      <c r="A336" s="99" t="s">
        <v>40</v>
      </c>
      <c r="B336" s="99" t="s">
        <v>36</v>
      </c>
      <c r="C336" s="99" t="s">
        <v>1661</v>
      </c>
      <c r="D336" s="99" t="s">
        <v>88</v>
      </c>
      <c r="E336" s="99" t="s">
        <v>54</v>
      </c>
      <c r="F336" s="99">
        <v>999923271</v>
      </c>
      <c r="G336" s="99">
        <v>164.5</v>
      </c>
    </row>
    <row r="337" spans="1:7" x14ac:dyDescent="0.35">
      <c r="A337" s="99" t="s">
        <v>40</v>
      </c>
      <c r="B337" s="99" t="s">
        <v>36</v>
      </c>
      <c r="C337" s="99" t="s">
        <v>793</v>
      </c>
      <c r="D337" s="99" t="s">
        <v>794</v>
      </c>
      <c r="E337" s="99" t="s">
        <v>54</v>
      </c>
      <c r="F337" s="99">
        <v>999914369</v>
      </c>
      <c r="G337" s="99">
        <v>164</v>
      </c>
    </row>
    <row r="338" spans="1:7" x14ac:dyDescent="0.35">
      <c r="A338" s="99" t="s">
        <v>40</v>
      </c>
      <c r="B338" s="99" t="s">
        <v>36</v>
      </c>
      <c r="C338" s="99" t="s">
        <v>572</v>
      </c>
      <c r="D338" s="99" t="s">
        <v>90</v>
      </c>
      <c r="E338" s="99" t="s">
        <v>54</v>
      </c>
      <c r="F338" s="99">
        <v>999899575</v>
      </c>
      <c r="G338" s="99">
        <v>158</v>
      </c>
    </row>
    <row r="339" spans="1:7" x14ac:dyDescent="0.35">
      <c r="A339" s="102" t="s">
        <v>40</v>
      </c>
      <c r="B339" s="99" t="s">
        <v>36</v>
      </c>
      <c r="C339" s="99" t="s">
        <v>897</v>
      </c>
      <c r="D339" s="99" t="s">
        <v>293</v>
      </c>
      <c r="E339" s="99" t="s">
        <v>54</v>
      </c>
      <c r="F339" s="99">
        <v>999916695</v>
      </c>
      <c r="G339" s="99">
        <v>156.5</v>
      </c>
    </row>
    <row r="340" spans="1:7" x14ac:dyDescent="0.35">
      <c r="A340" s="102" t="s">
        <v>40</v>
      </c>
      <c r="B340" s="99" t="s">
        <v>36</v>
      </c>
      <c r="C340" s="99" t="s">
        <v>2135</v>
      </c>
      <c r="D340" s="99" t="s">
        <v>2136</v>
      </c>
      <c r="E340" s="99" t="s">
        <v>54</v>
      </c>
      <c r="F340" s="99">
        <v>999925852</v>
      </c>
      <c r="G340" s="99">
        <v>156.15</v>
      </c>
    </row>
    <row r="341" spans="1:7" x14ac:dyDescent="0.35">
      <c r="A341" s="99" t="s">
        <v>40</v>
      </c>
      <c r="B341" s="99" t="s">
        <v>36</v>
      </c>
      <c r="C341" s="99" t="s">
        <v>724</v>
      </c>
      <c r="D341" s="99" t="s">
        <v>762</v>
      </c>
      <c r="E341" s="99" t="s">
        <v>54</v>
      </c>
      <c r="F341" s="99">
        <v>999912196</v>
      </c>
      <c r="G341" s="99">
        <v>153</v>
      </c>
    </row>
    <row r="342" spans="1:7" x14ac:dyDescent="0.35">
      <c r="A342" s="100" t="s">
        <v>40</v>
      </c>
      <c r="B342" s="99" t="s">
        <v>36</v>
      </c>
      <c r="C342" s="100" t="s">
        <v>484</v>
      </c>
      <c r="D342" s="100" t="s">
        <v>2859</v>
      </c>
      <c r="E342" s="100" t="s">
        <v>54</v>
      </c>
      <c r="F342" s="100">
        <v>999924626</v>
      </c>
      <c r="G342" s="99">
        <v>142</v>
      </c>
    </row>
    <row r="343" spans="1:7" x14ac:dyDescent="0.35">
      <c r="A343" s="99" t="s">
        <v>40</v>
      </c>
      <c r="B343" s="99" t="s">
        <v>36</v>
      </c>
      <c r="C343" s="99" t="s">
        <v>2700</v>
      </c>
      <c r="D343" s="99" t="s">
        <v>88</v>
      </c>
      <c r="E343" s="99" t="s">
        <v>54</v>
      </c>
      <c r="F343" s="99">
        <v>999928165</v>
      </c>
      <c r="G343" s="99">
        <v>137</v>
      </c>
    </row>
    <row r="344" spans="1:7" x14ac:dyDescent="0.35">
      <c r="A344" s="102" t="s">
        <v>40</v>
      </c>
      <c r="B344" s="99" t="s">
        <v>36</v>
      </c>
      <c r="C344" s="99" t="s">
        <v>737</v>
      </c>
      <c r="D344" s="99" t="s">
        <v>1164</v>
      </c>
      <c r="E344" s="99" t="s">
        <v>54</v>
      </c>
      <c r="F344" s="99">
        <v>999919356</v>
      </c>
      <c r="G344" s="99">
        <v>132.5</v>
      </c>
    </row>
    <row r="345" spans="1:7" x14ac:dyDescent="0.35">
      <c r="A345" s="99" t="s">
        <v>40</v>
      </c>
      <c r="B345" s="99" t="s">
        <v>36</v>
      </c>
      <c r="C345" s="99" t="s">
        <v>262</v>
      </c>
      <c r="D345" s="99" t="s">
        <v>985</v>
      </c>
      <c r="E345" s="99" t="s">
        <v>54</v>
      </c>
      <c r="F345" s="99">
        <v>999917929</v>
      </c>
      <c r="G345" s="99">
        <v>130</v>
      </c>
    </row>
    <row r="346" spans="1:7" x14ac:dyDescent="0.35">
      <c r="A346" s="106" t="s">
        <v>40</v>
      </c>
      <c r="B346" s="106" t="s">
        <v>36</v>
      </c>
      <c r="C346" s="106" t="s">
        <v>757</v>
      </c>
      <c r="D346" s="106" t="s">
        <v>758</v>
      </c>
      <c r="E346" s="106" t="s">
        <v>54</v>
      </c>
      <c r="F346" s="106">
        <v>999911322</v>
      </c>
      <c r="G346" s="99">
        <v>129</v>
      </c>
    </row>
    <row r="347" spans="1:7" x14ac:dyDescent="0.35">
      <c r="A347" s="102" t="s">
        <v>40</v>
      </c>
      <c r="B347" s="102" t="s">
        <v>36</v>
      </c>
      <c r="C347" s="102" t="s">
        <v>849</v>
      </c>
      <c r="D347" s="102" t="s">
        <v>2076</v>
      </c>
      <c r="E347" s="102" t="s">
        <v>54</v>
      </c>
      <c r="F347" s="99">
        <v>999925650</v>
      </c>
      <c r="G347" s="99">
        <v>128</v>
      </c>
    </row>
    <row r="348" spans="1:7" x14ac:dyDescent="0.35">
      <c r="A348" s="102" t="s">
        <v>40</v>
      </c>
      <c r="B348" s="99" t="s">
        <v>36</v>
      </c>
      <c r="C348" s="99" t="s">
        <v>1981</v>
      </c>
      <c r="D348" s="99" t="s">
        <v>1982</v>
      </c>
      <c r="E348" s="99" t="s">
        <v>54</v>
      </c>
      <c r="F348" s="99">
        <v>999925297</v>
      </c>
      <c r="G348" s="99">
        <v>126</v>
      </c>
    </row>
    <row r="349" spans="1:7" x14ac:dyDescent="0.35">
      <c r="A349" s="99" t="s">
        <v>40</v>
      </c>
      <c r="B349" s="99" t="s">
        <v>36</v>
      </c>
      <c r="C349" s="99" t="s">
        <v>903</v>
      </c>
      <c r="D349" s="99" t="s">
        <v>904</v>
      </c>
      <c r="E349" s="99" t="s">
        <v>54</v>
      </c>
      <c r="F349" s="99">
        <v>999916725</v>
      </c>
      <c r="G349" s="99">
        <v>120</v>
      </c>
    </row>
    <row r="350" spans="1:7" x14ac:dyDescent="0.35">
      <c r="A350" s="102" t="s">
        <v>40</v>
      </c>
      <c r="B350" s="102" t="s">
        <v>36</v>
      </c>
      <c r="C350" s="102" t="s">
        <v>413</v>
      </c>
      <c r="D350" s="102" t="s">
        <v>522</v>
      </c>
      <c r="E350" s="102" t="s">
        <v>54</v>
      </c>
      <c r="F350" s="99">
        <v>999921726</v>
      </c>
      <c r="G350" s="99">
        <v>119</v>
      </c>
    </row>
    <row r="351" spans="1:7" x14ac:dyDescent="0.35">
      <c r="A351" s="100" t="s">
        <v>40</v>
      </c>
      <c r="B351" s="100" t="s">
        <v>36</v>
      </c>
      <c r="C351" s="100" t="s">
        <v>2797</v>
      </c>
      <c r="D351" s="100" t="s">
        <v>90</v>
      </c>
      <c r="E351" s="100" t="s">
        <v>54</v>
      </c>
      <c r="F351" s="100">
        <v>999924379</v>
      </c>
      <c r="G351" s="99">
        <v>118</v>
      </c>
    </row>
    <row r="352" spans="1:7" x14ac:dyDescent="0.35">
      <c r="A352" s="99" t="s">
        <v>40</v>
      </c>
      <c r="B352" s="99" t="s">
        <v>36</v>
      </c>
      <c r="C352" s="99" t="s">
        <v>767</v>
      </c>
      <c r="D352" s="99" t="s">
        <v>543</v>
      </c>
      <c r="E352" s="99" t="s">
        <v>54</v>
      </c>
      <c r="F352" s="99">
        <v>999913347</v>
      </c>
      <c r="G352" s="99">
        <v>102</v>
      </c>
    </row>
    <row r="353" spans="1:7" x14ac:dyDescent="0.35">
      <c r="A353" s="102" t="s">
        <v>40</v>
      </c>
      <c r="B353" s="100" t="s">
        <v>36</v>
      </c>
      <c r="C353" s="100" t="s">
        <v>699</v>
      </c>
      <c r="D353" s="100" t="s">
        <v>811</v>
      </c>
      <c r="E353" s="100" t="s">
        <v>54</v>
      </c>
      <c r="F353" s="99">
        <v>999914685</v>
      </c>
      <c r="G353" s="99">
        <v>101.5</v>
      </c>
    </row>
    <row r="354" spans="1:7" x14ac:dyDescent="0.35">
      <c r="A354" s="102" t="s">
        <v>40</v>
      </c>
      <c r="B354" s="102" t="s">
        <v>36</v>
      </c>
      <c r="C354" s="102" t="s">
        <v>1063</v>
      </c>
      <c r="D354" s="102" t="s">
        <v>2076</v>
      </c>
      <c r="E354" s="102" t="s">
        <v>54</v>
      </c>
      <c r="F354" s="99">
        <v>999925652</v>
      </c>
      <c r="G354" s="99">
        <v>101</v>
      </c>
    </row>
    <row r="355" spans="1:7" x14ac:dyDescent="0.35">
      <c r="A355" s="102" t="s">
        <v>40</v>
      </c>
      <c r="B355" s="99" t="s">
        <v>36</v>
      </c>
      <c r="C355" s="100" t="s">
        <v>849</v>
      </c>
      <c r="D355" s="100" t="s">
        <v>1328</v>
      </c>
      <c r="E355" s="99" t="s">
        <v>54</v>
      </c>
      <c r="F355" s="100">
        <v>999921214</v>
      </c>
      <c r="G355" s="99">
        <v>100.55</v>
      </c>
    </row>
    <row r="356" spans="1:7" x14ac:dyDescent="0.35">
      <c r="A356" s="99" t="s">
        <v>40</v>
      </c>
      <c r="B356" s="99" t="s">
        <v>36</v>
      </c>
      <c r="C356" s="100" t="s">
        <v>1344</v>
      </c>
      <c r="D356" s="100" t="s">
        <v>1345</v>
      </c>
      <c r="E356" s="99" t="s">
        <v>54</v>
      </c>
      <c r="F356" s="100">
        <v>999921360</v>
      </c>
      <c r="G356" s="99">
        <v>99</v>
      </c>
    </row>
    <row r="357" spans="1:7" x14ac:dyDescent="0.35">
      <c r="A357" s="102" t="s">
        <v>40</v>
      </c>
      <c r="B357" s="99" t="s">
        <v>36</v>
      </c>
      <c r="C357" s="100" t="s">
        <v>528</v>
      </c>
      <c r="D357" s="100" t="s">
        <v>1350</v>
      </c>
      <c r="E357" s="99" t="s">
        <v>54</v>
      </c>
      <c r="F357" s="100">
        <v>999921385</v>
      </c>
      <c r="G357" s="99">
        <v>92.3</v>
      </c>
    </row>
    <row r="358" spans="1:7" x14ac:dyDescent="0.35">
      <c r="A358" s="100" t="s">
        <v>40</v>
      </c>
      <c r="B358" s="99" t="s">
        <v>36</v>
      </c>
      <c r="C358" s="99" t="s">
        <v>2568</v>
      </c>
      <c r="D358" s="99" t="s">
        <v>2979</v>
      </c>
      <c r="E358" s="99" t="s">
        <v>54</v>
      </c>
      <c r="F358" s="99">
        <v>999929540</v>
      </c>
      <c r="G358" s="99">
        <v>90</v>
      </c>
    </row>
    <row r="359" spans="1:7" x14ac:dyDescent="0.35">
      <c r="A359" s="99" t="s">
        <v>40</v>
      </c>
      <c r="B359" s="100" t="s">
        <v>36</v>
      </c>
      <c r="C359" s="100" t="s">
        <v>849</v>
      </c>
      <c r="D359" s="100" t="s">
        <v>850</v>
      </c>
      <c r="E359" s="100" t="s">
        <v>54</v>
      </c>
      <c r="F359" s="99">
        <v>999915685</v>
      </c>
      <c r="G359" s="99">
        <v>84</v>
      </c>
    </row>
    <row r="360" spans="1:7" x14ac:dyDescent="0.35">
      <c r="A360" s="102" t="s">
        <v>40</v>
      </c>
      <c r="B360" s="100" t="s">
        <v>36</v>
      </c>
      <c r="C360" s="100" t="s">
        <v>737</v>
      </c>
      <c r="D360" s="100" t="s">
        <v>1004</v>
      </c>
      <c r="E360" s="100" t="s">
        <v>54</v>
      </c>
      <c r="F360" s="100">
        <v>999921847</v>
      </c>
      <c r="G360" s="99">
        <v>77.715000000000003</v>
      </c>
    </row>
    <row r="361" spans="1:7" x14ac:dyDescent="0.35">
      <c r="A361" s="99" t="s">
        <v>40</v>
      </c>
      <c r="B361" s="99" t="s">
        <v>36</v>
      </c>
      <c r="C361" s="99" t="s">
        <v>2143</v>
      </c>
      <c r="D361" s="99" t="s">
        <v>2144</v>
      </c>
      <c r="E361" s="99" t="s">
        <v>54</v>
      </c>
      <c r="F361" s="99">
        <v>999925908</v>
      </c>
      <c r="G361" s="99">
        <v>77</v>
      </c>
    </row>
    <row r="362" spans="1:7" x14ac:dyDescent="0.35">
      <c r="A362" s="99" t="s">
        <v>40</v>
      </c>
      <c r="B362" s="102" t="s">
        <v>36</v>
      </c>
      <c r="C362" s="102" t="s">
        <v>725</v>
      </c>
      <c r="D362" s="102" t="s">
        <v>726</v>
      </c>
      <c r="E362" s="102" t="s">
        <v>54</v>
      </c>
      <c r="F362" s="99">
        <v>999910320</v>
      </c>
      <c r="G362" s="99">
        <v>76</v>
      </c>
    </row>
    <row r="363" spans="1:7" x14ac:dyDescent="0.35">
      <c r="A363" s="99" t="s">
        <v>40</v>
      </c>
      <c r="B363" s="99" t="s">
        <v>36</v>
      </c>
      <c r="C363" s="99" t="s">
        <v>725</v>
      </c>
      <c r="D363" s="99" t="s">
        <v>966</v>
      </c>
      <c r="E363" s="99" t="s">
        <v>54</v>
      </c>
      <c r="F363" s="99">
        <v>999917750</v>
      </c>
      <c r="G363" s="99">
        <v>75</v>
      </c>
    </row>
    <row r="364" spans="1:7" x14ac:dyDescent="0.35">
      <c r="A364" s="102" t="s">
        <v>40</v>
      </c>
      <c r="B364" s="106" t="s">
        <v>36</v>
      </c>
      <c r="C364" s="106" t="s">
        <v>1436</v>
      </c>
      <c r="D364" s="106" t="s">
        <v>90</v>
      </c>
      <c r="E364" s="106" t="s">
        <v>54</v>
      </c>
      <c r="F364" s="106">
        <v>999921837</v>
      </c>
      <c r="G364" s="99">
        <v>75</v>
      </c>
    </row>
    <row r="365" spans="1:7" x14ac:dyDescent="0.35">
      <c r="A365" s="102" t="s">
        <v>40</v>
      </c>
      <c r="B365" s="102" t="s">
        <v>36</v>
      </c>
      <c r="C365" s="102" t="s">
        <v>1338</v>
      </c>
      <c r="D365" s="102" t="s">
        <v>1099</v>
      </c>
      <c r="E365" s="102" t="s">
        <v>54</v>
      </c>
      <c r="F365" s="99">
        <v>999922467</v>
      </c>
      <c r="G365" s="99">
        <v>72</v>
      </c>
    </row>
    <row r="366" spans="1:7" x14ac:dyDescent="0.35">
      <c r="A366" s="99" t="s">
        <v>40</v>
      </c>
      <c r="B366" s="99" t="s">
        <v>36</v>
      </c>
      <c r="C366" s="99" t="s">
        <v>1514</v>
      </c>
      <c r="D366" s="99" t="s">
        <v>2511</v>
      </c>
      <c r="E366" s="99" t="s">
        <v>54</v>
      </c>
      <c r="F366" s="99">
        <v>999927378</v>
      </c>
      <c r="G366" s="99">
        <v>69</v>
      </c>
    </row>
    <row r="367" spans="1:7" x14ac:dyDescent="0.35">
      <c r="A367" s="99" t="s">
        <v>40</v>
      </c>
      <c r="B367" s="100" t="s">
        <v>36</v>
      </c>
      <c r="C367" s="100" t="s">
        <v>484</v>
      </c>
      <c r="D367" s="100" t="s">
        <v>485</v>
      </c>
      <c r="E367" s="100" t="s">
        <v>54</v>
      </c>
      <c r="F367" s="99">
        <v>999892014</v>
      </c>
      <c r="G367" s="99">
        <v>68</v>
      </c>
    </row>
    <row r="368" spans="1:7" x14ac:dyDescent="0.35">
      <c r="A368" s="99" t="s">
        <v>40</v>
      </c>
      <c r="B368" s="99" t="s">
        <v>36</v>
      </c>
      <c r="C368" s="99" t="s">
        <v>406</v>
      </c>
      <c r="D368" s="99" t="s">
        <v>700</v>
      </c>
      <c r="E368" s="99" t="s">
        <v>54</v>
      </c>
      <c r="F368" s="99">
        <v>999924021</v>
      </c>
      <c r="G368" s="99">
        <v>68</v>
      </c>
    </row>
    <row r="369" spans="1:7" x14ac:dyDescent="0.35">
      <c r="A369" s="100" t="s">
        <v>40</v>
      </c>
      <c r="B369" s="99" t="s">
        <v>36</v>
      </c>
      <c r="C369" s="99" t="s">
        <v>2980</v>
      </c>
      <c r="D369" s="99" t="s">
        <v>2981</v>
      </c>
      <c r="E369" s="99" t="s">
        <v>54</v>
      </c>
      <c r="F369" s="99">
        <v>999903631</v>
      </c>
      <c r="G369" s="99">
        <v>68</v>
      </c>
    </row>
    <row r="370" spans="1:7" x14ac:dyDescent="0.35">
      <c r="A370" s="115" t="s">
        <v>40</v>
      </c>
      <c r="B370" s="115" t="s">
        <v>36</v>
      </c>
      <c r="C370" s="115" t="s">
        <v>663</v>
      </c>
      <c r="D370" s="115" t="s">
        <v>664</v>
      </c>
      <c r="E370" s="115" t="s">
        <v>54</v>
      </c>
      <c r="F370" s="115">
        <v>999907808</v>
      </c>
      <c r="G370" s="99">
        <v>68</v>
      </c>
    </row>
    <row r="371" spans="1:7" x14ac:dyDescent="0.35">
      <c r="A371" s="100" t="s">
        <v>40</v>
      </c>
      <c r="B371" s="99" t="s">
        <v>36</v>
      </c>
      <c r="C371" s="99" t="s">
        <v>2982</v>
      </c>
      <c r="D371" s="99" t="s">
        <v>508</v>
      </c>
      <c r="E371" s="99" t="s">
        <v>54</v>
      </c>
      <c r="F371" s="99">
        <v>999911406</v>
      </c>
      <c r="G371" s="99">
        <v>68</v>
      </c>
    </row>
    <row r="372" spans="1:7" x14ac:dyDescent="0.35">
      <c r="A372" s="115" t="s">
        <v>40</v>
      </c>
      <c r="B372" s="115" t="s">
        <v>36</v>
      </c>
      <c r="C372" s="115" t="s">
        <v>3073</v>
      </c>
      <c r="D372" s="115" t="s">
        <v>1160</v>
      </c>
      <c r="E372" s="115" t="s">
        <v>54</v>
      </c>
      <c r="F372" s="115">
        <v>999930398</v>
      </c>
      <c r="G372" s="99">
        <v>68</v>
      </c>
    </row>
    <row r="373" spans="1:7" x14ac:dyDescent="0.35">
      <c r="A373" s="100" t="s">
        <v>40</v>
      </c>
      <c r="B373" s="100" t="s">
        <v>36</v>
      </c>
      <c r="C373" s="100" t="s">
        <v>1063</v>
      </c>
      <c r="D373" s="100" t="s">
        <v>3544</v>
      </c>
      <c r="E373" s="100" t="s">
        <v>54</v>
      </c>
      <c r="F373" s="100">
        <v>999931471</v>
      </c>
      <c r="G373" s="99">
        <v>68</v>
      </c>
    </row>
    <row r="374" spans="1:7" x14ac:dyDescent="0.35">
      <c r="A374" s="102" t="s">
        <v>40</v>
      </c>
      <c r="B374" s="99" t="s">
        <v>36</v>
      </c>
      <c r="C374" s="99" t="s">
        <v>714</v>
      </c>
      <c r="D374" s="99" t="s">
        <v>715</v>
      </c>
      <c r="E374" s="99" t="s">
        <v>54</v>
      </c>
      <c r="F374" s="105">
        <v>999909843</v>
      </c>
      <c r="G374" s="99">
        <v>67</v>
      </c>
    </row>
    <row r="375" spans="1:7" x14ac:dyDescent="0.35">
      <c r="A375" s="102" t="s">
        <v>40</v>
      </c>
      <c r="B375" s="99" t="s">
        <v>36</v>
      </c>
      <c r="C375" s="99" t="s">
        <v>1386</v>
      </c>
      <c r="D375" s="99" t="s">
        <v>1482</v>
      </c>
      <c r="E375" s="99" t="s">
        <v>54</v>
      </c>
      <c r="F375" s="99">
        <v>999922221</v>
      </c>
      <c r="G375" s="99">
        <v>65</v>
      </c>
    </row>
    <row r="376" spans="1:7" x14ac:dyDescent="0.35">
      <c r="A376" s="99" t="s">
        <v>40</v>
      </c>
      <c r="B376" s="99" t="s">
        <v>36</v>
      </c>
      <c r="C376" s="99" t="s">
        <v>724</v>
      </c>
      <c r="D376" s="99" t="s">
        <v>2151</v>
      </c>
      <c r="E376" s="99" t="s">
        <v>54</v>
      </c>
      <c r="F376" s="99">
        <v>999925947</v>
      </c>
      <c r="G376" s="99">
        <v>65</v>
      </c>
    </row>
    <row r="377" spans="1:7" x14ac:dyDescent="0.35">
      <c r="A377" s="100" t="s">
        <v>40</v>
      </c>
      <c r="B377" s="99" t="s">
        <v>36</v>
      </c>
      <c r="C377" s="100" t="s">
        <v>484</v>
      </c>
      <c r="D377" s="100" t="s">
        <v>2030</v>
      </c>
      <c r="E377" s="100" t="s">
        <v>54</v>
      </c>
      <c r="F377" s="100">
        <v>999928928</v>
      </c>
      <c r="G377" s="99">
        <v>65</v>
      </c>
    </row>
    <row r="378" spans="1:7" x14ac:dyDescent="0.35">
      <c r="A378" s="100" t="s">
        <v>40</v>
      </c>
      <c r="B378" s="99" t="s">
        <v>36</v>
      </c>
      <c r="C378" s="100" t="s">
        <v>2862</v>
      </c>
      <c r="D378" s="100" t="s">
        <v>376</v>
      </c>
      <c r="E378" s="100" t="s">
        <v>54</v>
      </c>
      <c r="F378" s="100">
        <v>999929032</v>
      </c>
      <c r="G378" s="99">
        <v>65</v>
      </c>
    </row>
    <row r="379" spans="1:7" x14ac:dyDescent="0.35">
      <c r="A379" s="99" t="s">
        <v>40</v>
      </c>
      <c r="B379" s="99" t="s">
        <v>36</v>
      </c>
      <c r="C379" s="99" t="s">
        <v>2007</v>
      </c>
      <c r="D379" s="99" t="s">
        <v>471</v>
      </c>
      <c r="E379" s="99" t="s">
        <v>54</v>
      </c>
      <c r="F379" s="99">
        <v>999925351</v>
      </c>
      <c r="G379" s="99">
        <v>64</v>
      </c>
    </row>
    <row r="380" spans="1:7" x14ac:dyDescent="0.35">
      <c r="A380" s="102" t="s">
        <v>40</v>
      </c>
      <c r="B380" s="102" t="s">
        <v>36</v>
      </c>
      <c r="C380" s="102" t="s">
        <v>52</v>
      </c>
      <c r="D380" s="102" t="s">
        <v>2040</v>
      </c>
      <c r="E380" s="102" t="s">
        <v>54</v>
      </c>
      <c r="F380" s="99">
        <v>999925482</v>
      </c>
      <c r="G380" s="99">
        <v>64</v>
      </c>
    </row>
    <row r="381" spans="1:7" x14ac:dyDescent="0.35">
      <c r="A381" s="100" t="s">
        <v>40</v>
      </c>
      <c r="B381" s="100" t="s">
        <v>36</v>
      </c>
      <c r="C381" s="100" t="s">
        <v>584</v>
      </c>
      <c r="D381" s="100" t="s">
        <v>585</v>
      </c>
      <c r="E381" s="100" t="s">
        <v>54</v>
      </c>
      <c r="F381" s="100">
        <v>999901479</v>
      </c>
      <c r="G381" s="99">
        <v>63</v>
      </c>
    </row>
    <row r="382" spans="1:7" x14ac:dyDescent="0.35">
      <c r="A382" s="100" t="s">
        <v>40</v>
      </c>
      <c r="B382" s="100" t="s">
        <v>36</v>
      </c>
      <c r="C382" s="100" t="s">
        <v>3545</v>
      </c>
      <c r="D382" s="100" t="s">
        <v>2827</v>
      </c>
      <c r="E382" s="100" t="s">
        <v>54</v>
      </c>
      <c r="F382" s="100">
        <v>999929844</v>
      </c>
      <c r="G382" s="99">
        <v>63</v>
      </c>
    </row>
    <row r="383" spans="1:7" x14ac:dyDescent="0.35">
      <c r="A383" s="99" t="s">
        <v>40</v>
      </c>
      <c r="B383" s="99" t="s">
        <v>36</v>
      </c>
      <c r="C383" s="99" t="s">
        <v>1269</v>
      </c>
      <c r="D383" s="99" t="s">
        <v>101</v>
      </c>
      <c r="E383" s="99" t="s">
        <v>54</v>
      </c>
      <c r="F383" s="99">
        <v>999920675</v>
      </c>
      <c r="G383" s="99">
        <v>62</v>
      </c>
    </row>
    <row r="384" spans="1:7" x14ac:dyDescent="0.35">
      <c r="A384" s="99" t="s">
        <v>40</v>
      </c>
      <c r="B384" s="99" t="s">
        <v>36</v>
      </c>
      <c r="C384" s="99" t="s">
        <v>1362</v>
      </c>
      <c r="D384" s="99" t="s">
        <v>590</v>
      </c>
      <c r="E384" s="99" t="s">
        <v>54</v>
      </c>
      <c r="F384" s="99">
        <v>999921449</v>
      </c>
      <c r="G384" s="99">
        <v>61</v>
      </c>
    </row>
    <row r="385" spans="1:7" x14ac:dyDescent="0.35">
      <c r="A385" s="100" t="s">
        <v>40</v>
      </c>
      <c r="B385" s="100" t="s">
        <v>36</v>
      </c>
      <c r="C385" s="100" t="s">
        <v>3627</v>
      </c>
      <c r="D385" s="100" t="s">
        <v>3628</v>
      </c>
      <c r="E385" s="100" t="s">
        <v>54</v>
      </c>
      <c r="F385" s="100">
        <v>999930138</v>
      </c>
      <c r="G385" s="99">
        <v>60</v>
      </c>
    </row>
    <row r="386" spans="1:7" x14ac:dyDescent="0.35">
      <c r="A386" s="100" t="s">
        <v>40</v>
      </c>
      <c r="B386" s="100" t="s">
        <v>36</v>
      </c>
      <c r="C386" s="100" t="s">
        <v>3546</v>
      </c>
      <c r="D386" s="100" t="s">
        <v>3547</v>
      </c>
      <c r="E386" s="100" t="s">
        <v>54</v>
      </c>
      <c r="F386" s="100">
        <v>999921888</v>
      </c>
      <c r="G386" s="99">
        <v>58</v>
      </c>
    </row>
    <row r="387" spans="1:7" x14ac:dyDescent="0.35">
      <c r="A387" s="100" t="s">
        <v>40</v>
      </c>
      <c r="B387" s="100" t="s">
        <v>36</v>
      </c>
      <c r="C387" s="100" t="s">
        <v>831</v>
      </c>
      <c r="D387" s="100" t="s">
        <v>3197</v>
      </c>
      <c r="E387" s="100" t="s">
        <v>54</v>
      </c>
      <c r="F387" s="100">
        <v>999924399</v>
      </c>
      <c r="G387" s="99">
        <v>58</v>
      </c>
    </row>
    <row r="388" spans="1:7" x14ac:dyDescent="0.35">
      <c r="A388" s="100" t="s">
        <v>40</v>
      </c>
      <c r="B388" s="100" t="s">
        <v>36</v>
      </c>
      <c r="C388" s="100" t="s">
        <v>584</v>
      </c>
      <c r="D388" s="100" t="s">
        <v>2167</v>
      </c>
      <c r="E388" s="100" t="s">
        <v>54</v>
      </c>
      <c r="F388" s="100">
        <v>999928218</v>
      </c>
      <c r="G388" s="99">
        <v>58</v>
      </c>
    </row>
    <row r="389" spans="1:7" x14ac:dyDescent="0.35">
      <c r="A389" s="100" t="s">
        <v>40</v>
      </c>
      <c r="B389" s="100" t="s">
        <v>36</v>
      </c>
      <c r="C389" s="100" t="s">
        <v>3122</v>
      </c>
      <c r="D389" s="100" t="s">
        <v>3033</v>
      </c>
      <c r="E389" s="100" t="s">
        <v>54</v>
      </c>
      <c r="F389" s="100">
        <v>999922083</v>
      </c>
      <c r="G389" s="99">
        <v>54</v>
      </c>
    </row>
    <row r="390" spans="1:7" x14ac:dyDescent="0.35">
      <c r="A390" s="100" t="s">
        <v>40</v>
      </c>
      <c r="B390" s="100" t="s">
        <v>36</v>
      </c>
      <c r="C390" s="100" t="s">
        <v>3548</v>
      </c>
      <c r="D390" s="100" t="s">
        <v>3549</v>
      </c>
      <c r="E390" s="100" t="s">
        <v>54</v>
      </c>
      <c r="F390" s="100">
        <v>999931728</v>
      </c>
      <c r="G390" s="99">
        <v>54</v>
      </c>
    </row>
    <row r="391" spans="1:7" x14ac:dyDescent="0.35">
      <c r="A391" s="102" t="s">
        <v>40</v>
      </c>
      <c r="B391" s="99" t="s">
        <v>36</v>
      </c>
      <c r="C391" s="99" t="s">
        <v>2006</v>
      </c>
      <c r="D391" s="99" t="s">
        <v>175</v>
      </c>
      <c r="E391" s="99" t="s">
        <v>54</v>
      </c>
      <c r="F391" s="99">
        <v>999925348</v>
      </c>
      <c r="G391" s="99">
        <v>53.1</v>
      </c>
    </row>
    <row r="392" spans="1:7" x14ac:dyDescent="0.35">
      <c r="A392" s="102" t="s">
        <v>40</v>
      </c>
      <c r="B392" s="99" t="s">
        <v>36</v>
      </c>
      <c r="C392" s="99" t="s">
        <v>272</v>
      </c>
      <c r="D392" s="99" t="s">
        <v>1848</v>
      </c>
      <c r="E392" s="99" t="s">
        <v>54</v>
      </c>
      <c r="F392" s="99">
        <v>999924652</v>
      </c>
      <c r="G392" s="99">
        <v>51</v>
      </c>
    </row>
    <row r="393" spans="1:7" x14ac:dyDescent="0.35">
      <c r="A393" s="100" t="s">
        <v>40</v>
      </c>
      <c r="B393" s="100" t="s">
        <v>36</v>
      </c>
      <c r="C393" s="100" t="s">
        <v>2823</v>
      </c>
      <c r="D393" s="100" t="s">
        <v>2824</v>
      </c>
      <c r="E393" s="100" t="s">
        <v>54</v>
      </c>
      <c r="F393" s="100">
        <v>999928486</v>
      </c>
      <c r="G393" s="99">
        <v>51</v>
      </c>
    </row>
    <row r="394" spans="1:7" x14ac:dyDescent="0.35">
      <c r="A394" s="100" t="s">
        <v>40</v>
      </c>
      <c r="B394" s="100" t="s">
        <v>36</v>
      </c>
      <c r="C394" s="100" t="s">
        <v>1259</v>
      </c>
      <c r="D394" s="100" t="s">
        <v>1337</v>
      </c>
      <c r="E394" s="100" t="s">
        <v>54</v>
      </c>
      <c r="F394" s="100">
        <v>999930811</v>
      </c>
      <c r="G394" s="99">
        <v>51</v>
      </c>
    </row>
    <row r="395" spans="1:7" x14ac:dyDescent="0.35">
      <c r="A395" s="100" t="s">
        <v>40</v>
      </c>
      <c r="B395" s="100" t="s">
        <v>36</v>
      </c>
      <c r="C395" s="100" t="s">
        <v>3629</v>
      </c>
      <c r="D395" s="100" t="s">
        <v>3630</v>
      </c>
      <c r="E395" s="100" t="s">
        <v>54</v>
      </c>
      <c r="F395" s="100">
        <v>999930953</v>
      </c>
      <c r="G395" s="99">
        <v>45</v>
      </c>
    </row>
    <row r="396" spans="1:7" x14ac:dyDescent="0.35">
      <c r="A396" s="102" t="s">
        <v>40</v>
      </c>
      <c r="B396" s="102" t="s">
        <v>36</v>
      </c>
      <c r="C396" s="102" t="s">
        <v>1118</v>
      </c>
      <c r="D396" s="102" t="s">
        <v>1225</v>
      </c>
      <c r="E396" s="102" t="s">
        <v>54</v>
      </c>
      <c r="F396" s="99">
        <v>999920599</v>
      </c>
      <c r="G396" s="99">
        <v>42</v>
      </c>
    </row>
    <row r="397" spans="1:7" x14ac:dyDescent="0.35">
      <c r="A397" s="99" t="s">
        <v>40</v>
      </c>
      <c r="B397" s="100" t="s">
        <v>36</v>
      </c>
      <c r="C397" s="100" t="s">
        <v>669</v>
      </c>
      <c r="D397" s="100" t="s">
        <v>94</v>
      </c>
      <c r="E397" s="100" t="s">
        <v>54</v>
      </c>
      <c r="F397" s="99">
        <v>999907972</v>
      </c>
      <c r="G397" s="99">
        <v>38</v>
      </c>
    </row>
    <row r="398" spans="1:7" x14ac:dyDescent="0.35">
      <c r="A398" s="99" t="s">
        <v>40</v>
      </c>
      <c r="B398" s="99" t="s">
        <v>36</v>
      </c>
      <c r="C398" s="99" t="s">
        <v>876</v>
      </c>
      <c r="D398" s="99" t="s">
        <v>177</v>
      </c>
      <c r="E398" s="99" t="s">
        <v>54</v>
      </c>
      <c r="F398" s="99">
        <v>999916492</v>
      </c>
      <c r="G398" s="99">
        <v>38</v>
      </c>
    </row>
    <row r="399" spans="1:7" x14ac:dyDescent="0.35">
      <c r="A399" s="99" t="s">
        <v>40</v>
      </c>
      <c r="B399" s="99" t="s">
        <v>36</v>
      </c>
      <c r="C399" s="99" t="s">
        <v>1378</v>
      </c>
      <c r="D399" s="99" t="s">
        <v>1379</v>
      </c>
      <c r="E399" s="99" t="s">
        <v>54</v>
      </c>
      <c r="F399" s="99">
        <v>999921510</v>
      </c>
      <c r="G399" s="99">
        <v>38</v>
      </c>
    </row>
    <row r="400" spans="1:7" x14ac:dyDescent="0.35">
      <c r="A400" s="99" t="s">
        <v>40</v>
      </c>
      <c r="B400" s="99" t="s">
        <v>36</v>
      </c>
      <c r="C400" s="99" t="s">
        <v>2115</v>
      </c>
      <c r="D400" s="99" t="s">
        <v>2116</v>
      </c>
      <c r="E400" s="99" t="s">
        <v>54</v>
      </c>
      <c r="F400" s="99">
        <v>999925787</v>
      </c>
      <c r="G400" s="99">
        <v>38</v>
      </c>
    </row>
    <row r="401" spans="1:7" x14ac:dyDescent="0.35">
      <c r="A401" s="100" t="s">
        <v>40</v>
      </c>
      <c r="B401" s="100" t="s">
        <v>36</v>
      </c>
      <c r="C401" s="100" t="s">
        <v>1308</v>
      </c>
      <c r="D401" s="100" t="s">
        <v>2145</v>
      </c>
      <c r="E401" s="100" t="s">
        <v>54</v>
      </c>
      <c r="F401" s="100">
        <v>999925922</v>
      </c>
      <c r="G401" s="99">
        <v>38</v>
      </c>
    </row>
    <row r="402" spans="1:7" x14ac:dyDescent="0.35">
      <c r="A402" s="100" t="s">
        <v>40</v>
      </c>
      <c r="B402" s="100" t="s">
        <v>36</v>
      </c>
      <c r="C402" s="100" t="s">
        <v>675</v>
      </c>
      <c r="D402" s="100" t="s">
        <v>676</v>
      </c>
      <c r="E402" s="100" t="s">
        <v>54</v>
      </c>
      <c r="F402" s="100">
        <v>999908147</v>
      </c>
      <c r="G402" s="99">
        <v>38</v>
      </c>
    </row>
    <row r="403" spans="1:7" x14ac:dyDescent="0.35">
      <c r="A403" s="100" t="s">
        <v>40</v>
      </c>
      <c r="B403" s="100" t="s">
        <v>36</v>
      </c>
      <c r="C403" s="100" t="s">
        <v>1440</v>
      </c>
      <c r="D403" s="100" t="s">
        <v>1441</v>
      </c>
      <c r="E403" s="100" t="s">
        <v>54</v>
      </c>
      <c r="F403" s="100">
        <v>999921899</v>
      </c>
      <c r="G403" s="99">
        <v>38</v>
      </c>
    </row>
    <row r="404" spans="1:7" x14ac:dyDescent="0.35">
      <c r="A404" s="100" t="s">
        <v>40</v>
      </c>
      <c r="B404" s="100" t="s">
        <v>36</v>
      </c>
      <c r="C404" s="100" t="s">
        <v>3379</v>
      </c>
      <c r="D404" s="100" t="s">
        <v>3320</v>
      </c>
      <c r="E404" s="100" t="s">
        <v>54</v>
      </c>
      <c r="F404" s="100">
        <v>999924439</v>
      </c>
      <c r="G404" s="99">
        <v>38</v>
      </c>
    </row>
    <row r="405" spans="1:7" x14ac:dyDescent="0.35">
      <c r="A405" s="100" t="s">
        <v>40</v>
      </c>
      <c r="B405" s="100" t="s">
        <v>36</v>
      </c>
      <c r="C405" s="100" t="s">
        <v>1076</v>
      </c>
      <c r="D405" s="100" t="s">
        <v>3378</v>
      </c>
      <c r="E405" s="100" t="s">
        <v>54</v>
      </c>
      <c r="F405" s="100">
        <v>999924685</v>
      </c>
      <c r="G405" s="99">
        <v>38</v>
      </c>
    </row>
    <row r="406" spans="1:7" x14ac:dyDescent="0.35">
      <c r="A406" s="100" t="s">
        <v>40</v>
      </c>
      <c r="B406" s="100" t="s">
        <v>36</v>
      </c>
      <c r="C406" s="100" t="s">
        <v>274</v>
      </c>
      <c r="D406" s="100" t="s">
        <v>3378</v>
      </c>
      <c r="E406" s="100" t="s">
        <v>54</v>
      </c>
      <c r="F406" s="100">
        <v>999924686</v>
      </c>
      <c r="G406" s="99">
        <v>38</v>
      </c>
    </row>
    <row r="407" spans="1:7" x14ac:dyDescent="0.35">
      <c r="A407" s="100" t="s">
        <v>40</v>
      </c>
      <c r="B407" s="100" t="s">
        <v>36</v>
      </c>
      <c r="C407" s="100" t="s">
        <v>1178</v>
      </c>
      <c r="D407" s="100" t="s">
        <v>3123</v>
      </c>
      <c r="E407" s="100" t="s">
        <v>54</v>
      </c>
      <c r="F407" s="100">
        <v>999925537</v>
      </c>
      <c r="G407" s="99">
        <v>38</v>
      </c>
    </row>
    <row r="408" spans="1:7" x14ac:dyDescent="0.35">
      <c r="A408" s="100" t="s">
        <v>40</v>
      </c>
      <c r="B408" s="100" t="s">
        <v>36</v>
      </c>
      <c r="C408" s="100" t="s">
        <v>2130</v>
      </c>
      <c r="D408" s="100" t="s">
        <v>2131</v>
      </c>
      <c r="E408" s="100" t="s">
        <v>54</v>
      </c>
      <c r="F408" s="100">
        <v>999925830</v>
      </c>
      <c r="G408" s="99">
        <v>38</v>
      </c>
    </row>
    <row r="409" spans="1:7" x14ac:dyDescent="0.35">
      <c r="A409" s="100" t="s">
        <v>40</v>
      </c>
      <c r="B409" s="100" t="s">
        <v>36</v>
      </c>
      <c r="C409" s="100" t="s">
        <v>1795</v>
      </c>
      <c r="D409" s="100" t="s">
        <v>2414</v>
      </c>
      <c r="E409" s="100" t="s">
        <v>54</v>
      </c>
      <c r="F409" s="100">
        <v>999927036</v>
      </c>
      <c r="G409" s="99">
        <v>38</v>
      </c>
    </row>
    <row r="410" spans="1:7" x14ac:dyDescent="0.35">
      <c r="A410" s="100" t="s">
        <v>40</v>
      </c>
      <c r="B410" s="100" t="s">
        <v>36</v>
      </c>
      <c r="C410" s="100" t="s">
        <v>1417</v>
      </c>
      <c r="D410" s="100" t="s">
        <v>2917</v>
      </c>
      <c r="E410" s="100" t="s">
        <v>54</v>
      </c>
      <c r="F410" s="100">
        <v>999929709</v>
      </c>
      <c r="G410" s="99">
        <v>38</v>
      </c>
    </row>
    <row r="411" spans="1:7" x14ac:dyDescent="0.35">
      <c r="A411" s="100" t="s">
        <v>40</v>
      </c>
      <c r="B411" s="100" t="s">
        <v>36</v>
      </c>
      <c r="C411" s="100" t="s">
        <v>2318</v>
      </c>
      <c r="D411" s="100" t="s">
        <v>2319</v>
      </c>
      <c r="E411" s="100" t="s">
        <v>54</v>
      </c>
      <c r="F411" s="100">
        <v>999930557</v>
      </c>
      <c r="G411" s="99">
        <v>38</v>
      </c>
    </row>
    <row r="412" spans="1:7" x14ac:dyDescent="0.35">
      <c r="A412" s="100" t="s">
        <v>40</v>
      </c>
      <c r="B412" s="100" t="s">
        <v>36</v>
      </c>
      <c r="C412" s="100" t="s">
        <v>3377</v>
      </c>
      <c r="D412" s="100" t="s">
        <v>101</v>
      </c>
      <c r="E412" s="100" t="s">
        <v>54</v>
      </c>
      <c r="F412" s="100">
        <v>999931069</v>
      </c>
      <c r="G412" s="99">
        <v>38</v>
      </c>
    </row>
    <row r="413" spans="1:7" x14ac:dyDescent="0.35">
      <c r="A413" s="100" t="s">
        <v>40</v>
      </c>
      <c r="B413" s="99" t="s">
        <v>36</v>
      </c>
      <c r="C413" s="100" t="s">
        <v>2864</v>
      </c>
      <c r="D413" s="100" t="s">
        <v>101</v>
      </c>
      <c r="E413" s="100" t="s">
        <v>54</v>
      </c>
      <c r="F413" s="100">
        <v>999898450</v>
      </c>
      <c r="G413" s="99">
        <v>36</v>
      </c>
    </row>
    <row r="414" spans="1:7" x14ac:dyDescent="0.35">
      <c r="A414" s="100" t="s">
        <v>40</v>
      </c>
      <c r="B414" s="99" t="s">
        <v>36</v>
      </c>
      <c r="C414" s="100" t="s">
        <v>2865</v>
      </c>
      <c r="D414" s="100" t="s">
        <v>265</v>
      </c>
      <c r="E414" s="100" t="s">
        <v>54</v>
      </c>
      <c r="F414" s="100">
        <v>999921513</v>
      </c>
      <c r="G414" s="99">
        <v>36</v>
      </c>
    </row>
    <row r="415" spans="1:7" x14ac:dyDescent="0.35">
      <c r="A415" s="99" t="s">
        <v>40</v>
      </c>
      <c r="B415" s="99" t="s">
        <v>36</v>
      </c>
      <c r="C415" s="99" t="s">
        <v>1520</v>
      </c>
      <c r="D415" s="99" t="s">
        <v>428</v>
      </c>
      <c r="E415" s="99" t="s">
        <v>54</v>
      </c>
      <c r="F415" s="99">
        <v>999922470</v>
      </c>
      <c r="G415" s="99">
        <v>36</v>
      </c>
    </row>
    <row r="416" spans="1:7" x14ac:dyDescent="0.35">
      <c r="A416" s="100" t="s">
        <v>40</v>
      </c>
      <c r="B416" s="99" t="s">
        <v>36</v>
      </c>
      <c r="C416" s="100" t="s">
        <v>346</v>
      </c>
      <c r="D416" s="100" t="s">
        <v>376</v>
      </c>
      <c r="E416" s="100" t="s">
        <v>54</v>
      </c>
      <c r="F416" s="100">
        <v>999928864</v>
      </c>
      <c r="G416" s="99">
        <v>36</v>
      </c>
    </row>
    <row r="417" spans="1:7" x14ac:dyDescent="0.35">
      <c r="A417" s="100" t="s">
        <v>40</v>
      </c>
      <c r="B417" s="99" t="s">
        <v>36</v>
      </c>
      <c r="C417" s="100" t="s">
        <v>2863</v>
      </c>
      <c r="D417" s="100" t="s">
        <v>101</v>
      </c>
      <c r="E417" s="100" t="s">
        <v>54</v>
      </c>
      <c r="F417" s="100">
        <v>999928865</v>
      </c>
      <c r="G417" s="99">
        <v>36</v>
      </c>
    </row>
    <row r="418" spans="1:7" x14ac:dyDescent="0.35">
      <c r="A418" s="100" t="s">
        <v>40</v>
      </c>
      <c r="B418" s="99" t="s">
        <v>36</v>
      </c>
      <c r="C418" s="100" t="s">
        <v>2860</v>
      </c>
      <c r="D418" s="100" t="s">
        <v>2861</v>
      </c>
      <c r="E418" s="100" t="s">
        <v>54</v>
      </c>
      <c r="F418" s="100">
        <v>999928878</v>
      </c>
      <c r="G418" s="99">
        <v>36</v>
      </c>
    </row>
    <row r="419" spans="1:7" x14ac:dyDescent="0.35">
      <c r="A419" s="100" t="s">
        <v>40</v>
      </c>
      <c r="B419" s="100" t="s">
        <v>36</v>
      </c>
      <c r="C419" s="100" t="s">
        <v>3233</v>
      </c>
      <c r="D419" s="100" t="s">
        <v>3234</v>
      </c>
      <c r="E419" s="100" t="s">
        <v>54</v>
      </c>
      <c r="F419" s="100">
        <v>999914057</v>
      </c>
      <c r="G419" s="99">
        <v>34</v>
      </c>
    </row>
    <row r="420" spans="1:7" x14ac:dyDescent="0.35">
      <c r="A420" s="99" t="s">
        <v>40</v>
      </c>
      <c r="B420" s="99" t="s">
        <v>36</v>
      </c>
      <c r="C420" s="99" t="s">
        <v>1988</v>
      </c>
      <c r="D420" s="99" t="s">
        <v>1989</v>
      </c>
      <c r="E420" s="99" t="s">
        <v>54</v>
      </c>
      <c r="F420" s="99">
        <v>999925306</v>
      </c>
      <c r="G420" s="99">
        <v>33</v>
      </c>
    </row>
    <row r="421" spans="1:7" x14ac:dyDescent="0.35">
      <c r="A421" s="99" t="s">
        <v>40</v>
      </c>
      <c r="B421" s="99" t="s">
        <v>36</v>
      </c>
      <c r="C421" s="99" t="s">
        <v>1188</v>
      </c>
      <c r="D421" s="99" t="s">
        <v>2358</v>
      </c>
      <c r="E421" s="99" t="s">
        <v>54</v>
      </c>
      <c r="F421" s="99">
        <v>999926870</v>
      </c>
      <c r="G421" s="99">
        <v>33</v>
      </c>
    </row>
    <row r="422" spans="1:7" x14ac:dyDescent="0.35">
      <c r="A422" s="100" t="s">
        <v>40</v>
      </c>
      <c r="B422" s="100" t="s">
        <v>36</v>
      </c>
      <c r="C422" s="100" t="s">
        <v>1514</v>
      </c>
      <c r="D422" s="100" t="s">
        <v>173</v>
      </c>
      <c r="E422" s="100" t="s">
        <v>54</v>
      </c>
      <c r="F422" s="100">
        <v>999928619</v>
      </c>
      <c r="G422" s="99">
        <v>32</v>
      </c>
    </row>
    <row r="423" spans="1:7" x14ac:dyDescent="0.35">
      <c r="A423" s="102" t="s">
        <v>40</v>
      </c>
      <c r="B423" s="100" t="s">
        <v>36</v>
      </c>
      <c r="C423" s="100" t="s">
        <v>851</v>
      </c>
      <c r="D423" s="100" t="s">
        <v>192</v>
      </c>
      <c r="E423" s="100" t="s">
        <v>54</v>
      </c>
      <c r="F423" s="99">
        <v>999915706</v>
      </c>
      <c r="G423" s="99">
        <v>31.5</v>
      </c>
    </row>
    <row r="424" spans="1:7" x14ac:dyDescent="0.35">
      <c r="A424" s="102" t="s">
        <v>40</v>
      </c>
      <c r="B424" s="100" t="s">
        <v>36</v>
      </c>
      <c r="C424" s="100" t="s">
        <v>232</v>
      </c>
      <c r="D424" s="100" t="s">
        <v>2097</v>
      </c>
      <c r="E424" s="100" t="s">
        <v>54</v>
      </c>
      <c r="F424" s="100">
        <v>999925712</v>
      </c>
      <c r="G424" s="99">
        <v>31.5</v>
      </c>
    </row>
    <row r="425" spans="1:7" x14ac:dyDescent="0.35">
      <c r="A425" s="99" t="s">
        <v>40</v>
      </c>
      <c r="B425" s="99" t="s">
        <v>36</v>
      </c>
      <c r="C425" s="99" t="s">
        <v>915</v>
      </c>
      <c r="D425" s="99" t="s">
        <v>916</v>
      </c>
      <c r="E425" s="99" t="s">
        <v>54</v>
      </c>
      <c r="F425" s="99">
        <v>999916941</v>
      </c>
      <c r="G425" s="99">
        <v>30</v>
      </c>
    </row>
    <row r="426" spans="1:7" x14ac:dyDescent="0.35">
      <c r="A426" s="100" t="s">
        <v>40</v>
      </c>
      <c r="B426" s="100" t="s">
        <v>36</v>
      </c>
      <c r="C426" s="100" t="s">
        <v>3031</v>
      </c>
      <c r="D426" s="100" t="s">
        <v>3032</v>
      </c>
      <c r="E426" s="100" t="s">
        <v>54</v>
      </c>
      <c r="F426" s="100">
        <v>999929728</v>
      </c>
      <c r="G426" s="99">
        <v>30</v>
      </c>
    </row>
    <row r="427" spans="1:7" x14ac:dyDescent="0.35">
      <c r="A427" s="102" t="s">
        <v>40</v>
      </c>
      <c r="B427" s="100" t="s">
        <v>36</v>
      </c>
      <c r="C427" s="100" t="s">
        <v>1554</v>
      </c>
      <c r="D427" s="100" t="s">
        <v>1735</v>
      </c>
      <c r="E427" s="100" t="s">
        <v>54</v>
      </c>
      <c r="F427" s="100">
        <v>999923823</v>
      </c>
      <c r="G427" s="99">
        <v>29.5</v>
      </c>
    </row>
    <row r="428" spans="1:7" x14ac:dyDescent="0.35">
      <c r="A428" s="100" t="s">
        <v>40</v>
      </c>
      <c r="B428" s="100" t="s">
        <v>36</v>
      </c>
      <c r="C428" s="100" t="s">
        <v>3380</v>
      </c>
      <c r="D428" s="100" t="s">
        <v>3381</v>
      </c>
      <c r="E428" s="100" t="s">
        <v>54</v>
      </c>
      <c r="F428" s="100">
        <v>999919227</v>
      </c>
      <c r="G428" s="99">
        <v>29</v>
      </c>
    </row>
    <row r="429" spans="1:7" x14ac:dyDescent="0.35">
      <c r="A429" s="100" t="s">
        <v>40</v>
      </c>
      <c r="B429" s="100" t="s">
        <v>36</v>
      </c>
      <c r="C429" s="100" t="s">
        <v>1535</v>
      </c>
      <c r="D429" s="100" t="s">
        <v>1536</v>
      </c>
      <c r="E429" s="100" t="s">
        <v>54</v>
      </c>
      <c r="F429" s="100">
        <v>999922529</v>
      </c>
      <c r="G429" s="99">
        <v>29</v>
      </c>
    </row>
    <row r="430" spans="1:7" x14ac:dyDescent="0.35">
      <c r="A430" s="100" t="s">
        <v>40</v>
      </c>
      <c r="B430" s="100" t="s">
        <v>36</v>
      </c>
      <c r="C430" s="100" t="s">
        <v>1942</v>
      </c>
      <c r="D430" s="100" t="s">
        <v>1943</v>
      </c>
      <c r="E430" s="100" t="s">
        <v>54</v>
      </c>
      <c r="F430" s="100">
        <v>999925182</v>
      </c>
      <c r="G430" s="99">
        <v>29</v>
      </c>
    </row>
    <row r="431" spans="1:7" x14ac:dyDescent="0.35">
      <c r="A431" s="100" t="s">
        <v>40</v>
      </c>
      <c r="B431" s="100" t="s">
        <v>36</v>
      </c>
      <c r="C431" s="100" t="s">
        <v>2352</v>
      </c>
      <c r="D431" s="100" t="s">
        <v>2353</v>
      </c>
      <c r="E431" s="100" t="s">
        <v>54</v>
      </c>
      <c r="F431" s="100">
        <v>999926857</v>
      </c>
      <c r="G431" s="99">
        <v>29</v>
      </c>
    </row>
    <row r="432" spans="1:7" x14ac:dyDescent="0.35">
      <c r="A432" s="100" t="s">
        <v>40</v>
      </c>
      <c r="B432" s="100" t="s">
        <v>36</v>
      </c>
      <c r="C432" s="100" t="s">
        <v>2012</v>
      </c>
      <c r="D432" s="100" t="s">
        <v>1377</v>
      </c>
      <c r="E432" s="100" t="s">
        <v>54</v>
      </c>
      <c r="F432" s="100">
        <v>999926879</v>
      </c>
      <c r="G432" s="99">
        <v>29</v>
      </c>
    </row>
    <row r="433" spans="1:7" x14ac:dyDescent="0.35">
      <c r="A433" s="100" t="s">
        <v>40</v>
      </c>
      <c r="B433" s="100" t="s">
        <v>36</v>
      </c>
      <c r="C433" s="100" t="s">
        <v>482</v>
      </c>
      <c r="D433" s="100" t="s">
        <v>782</v>
      </c>
      <c r="E433" s="100" t="s">
        <v>54</v>
      </c>
      <c r="F433" s="100">
        <v>999929093</v>
      </c>
      <c r="G433" s="99">
        <v>29</v>
      </c>
    </row>
    <row r="434" spans="1:7" x14ac:dyDescent="0.35">
      <c r="A434" s="100" t="s">
        <v>40</v>
      </c>
      <c r="B434" s="100" t="s">
        <v>36</v>
      </c>
      <c r="C434" s="100" t="s">
        <v>323</v>
      </c>
      <c r="D434" s="100" t="s">
        <v>3384</v>
      </c>
      <c r="E434" s="100" t="s">
        <v>54</v>
      </c>
      <c r="F434" s="100">
        <v>999929155</v>
      </c>
      <c r="G434" s="99">
        <v>29</v>
      </c>
    </row>
    <row r="435" spans="1:7" x14ac:dyDescent="0.35">
      <c r="A435" s="100" t="s">
        <v>40</v>
      </c>
      <c r="B435" s="100" t="s">
        <v>36</v>
      </c>
      <c r="C435" s="100" t="s">
        <v>2539</v>
      </c>
      <c r="D435" s="100" t="s">
        <v>689</v>
      </c>
      <c r="E435" s="100" t="s">
        <v>54</v>
      </c>
      <c r="F435" s="100">
        <v>999930613</v>
      </c>
      <c r="G435" s="99">
        <v>29</v>
      </c>
    </row>
    <row r="436" spans="1:7" x14ac:dyDescent="0.35">
      <c r="A436" s="100" t="s">
        <v>40</v>
      </c>
      <c r="B436" s="100" t="s">
        <v>36</v>
      </c>
      <c r="C436" s="100" t="s">
        <v>553</v>
      </c>
      <c r="D436" s="100" t="s">
        <v>3382</v>
      </c>
      <c r="E436" s="100" t="s">
        <v>54</v>
      </c>
      <c r="F436" s="100">
        <v>999931134</v>
      </c>
      <c r="G436" s="99">
        <v>29</v>
      </c>
    </row>
    <row r="437" spans="1:7" x14ac:dyDescent="0.35">
      <c r="A437" s="100" t="s">
        <v>40</v>
      </c>
      <c r="B437" s="100" t="s">
        <v>36</v>
      </c>
      <c r="C437" s="100" t="s">
        <v>470</v>
      </c>
      <c r="D437" s="100" t="s">
        <v>3383</v>
      </c>
      <c r="E437" s="100" t="s">
        <v>54</v>
      </c>
      <c r="F437" s="100">
        <v>999931470</v>
      </c>
      <c r="G437" s="99">
        <v>29</v>
      </c>
    </row>
    <row r="438" spans="1:7" x14ac:dyDescent="0.35">
      <c r="A438" s="102" t="s">
        <v>40</v>
      </c>
      <c r="B438" s="102" t="s">
        <v>36</v>
      </c>
      <c r="C438" s="102" t="s">
        <v>683</v>
      </c>
      <c r="D438" s="102" t="s">
        <v>563</v>
      </c>
      <c r="E438" s="102" t="s">
        <v>54</v>
      </c>
      <c r="F438" s="99">
        <v>999908753</v>
      </c>
      <c r="G438" s="99">
        <v>13</v>
      </c>
    </row>
    <row r="439" spans="1:7" x14ac:dyDescent="0.35">
      <c r="A439" s="100" t="s">
        <v>40</v>
      </c>
      <c r="B439" s="100" t="s">
        <v>36</v>
      </c>
      <c r="C439" s="100" t="s">
        <v>1256</v>
      </c>
      <c r="D439" s="100" t="s">
        <v>758</v>
      </c>
      <c r="E439" s="100" t="s">
        <v>54</v>
      </c>
      <c r="F439" s="100">
        <v>999920609</v>
      </c>
      <c r="G439" s="99">
        <v>13</v>
      </c>
    </row>
    <row r="440" spans="1:7" x14ac:dyDescent="0.35">
      <c r="A440" s="100" t="s">
        <v>40</v>
      </c>
      <c r="B440" s="100" t="s">
        <v>36</v>
      </c>
      <c r="C440" s="100" t="s">
        <v>2821</v>
      </c>
      <c r="D440" s="100" t="s">
        <v>2822</v>
      </c>
      <c r="E440" s="100" t="s">
        <v>54</v>
      </c>
      <c r="F440" s="100">
        <v>999928762</v>
      </c>
      <c r="G440" s="99">
        <v>13</v>
      </c>
    </row>
    <row r="441" spans="1:7" x14ac:dyDescent="0.35">
      <c r="A441" s="99" t="s">
        <v>40</v>
      </c>
      <c r="B441" s="99" t="s">
        <v>217</v>
      </c>
      <c r="C441" s="99" t="s">
        <v>1874</v>
      </c>
      <c r="D441" s="99" t="s">
        <v>1875</v>
      </c>
      <c r="E441" s="99" t="s">
        <v>54</v>
      </c>
      <c r="F441" s="99">
        <v>999924814</v>
      </c>
      <c r="G441" s="99">
        <v>308</v>
      </c>
    </row>
    <row r="442" spans="1:7" x14ac:dyDescent="0.35">
      <c r="A442" s="99" t="s">
        <v>40</v>
      </c>
      <c r="B442" s="99" t="s">
        <v>217</v>
      </c>
      <c r="C442" s="100" t="s">
        <v>274</v>
      </c>
      <c r="D442" s="100" t="s">
        <v>547</v>
      </c>
      <c r="E442" s="99" t="s">
        <v>54</v>
      </c>
      <c r="F442" s="100">
        <v>999922998</v>
      </c>
      <c r="G442" s="99">
        <v>260</v>
      </c>
    </row>
    <row r="443" spans="1:7" x14ac:dyDescent="0.35">
      <c r="A443" s="106" t="s">
        <v>40</v>
      </c>
      <c r="B443" s="106" t="s">
        <v>217</v>
      </c>
      <c r="C443" s="106" t="s">
        <v>1202</v>
      </c>
      <c r="D443" s="106" t="s">
        <v>192</v>
      </c>
      <c r="E443" s="106" t="s">
        <v>54</v>
      </c>
      <c r="F443" s="106">
        <v>999919779</v>
      </c>
      <c r="G443" s="99">
        <v>240</v>
      </c>
    </row>
    <row r="444" spans="1:7" x14ac:dyDescent="0.35">
      <c r="A444" s="106" t="s">
        <v>40</v>
      </c>
      <c r="B444" s="106" t="s">
        <v>217</v>
      </c>
      <c r="C444" s="106" t="s">
        <v>2184</v>
      </c>
      <c r="D444" s="106" t="s">
        <v>791</v>
      </c>
      <c r="E444" s="106" t="s">
        <v>54</v>
      </c>
      <c r="F444" s="106">
        <v>999926099</v>
      </c>
      <c r="G444" s="99">
        <v>181</v>
      </c>
    </row>
    <row r="445" spans="1:7" x14ac:dyDescent="0.35">
      <c r="A445" s="100" t="s">
        <v>40</v>
      </c>
      <c r="B445" s="100" t="s">
        <v>217</v>
      </c>
      <c r="C445" s="100" t="s">
        <v>929</v>
      </c>
      <c r="D445" s="100" t="s">
        <v>1223</v>
      </c>
      <c r="E445" s="100" t="s">
        <v>54</v>
      </c>
      <c r="F445" s="100">
        <v>999920004</v>
      </c>
      <c r="G445" s="99">
        <v>156</v>
      </c>
    </row>
    <row r="446" spans="1:7" x14ac:dyDescent="0.35">
      <c r="A446" s="100" t="s">
        <v>40</v>
      </c>
      <c r="B446" s="100" t="s">
        <v>217</v>
      </c>
      <c r="C446" s="100" t="s">
        <v>2050</v>
      </c>
      <c r="D446" s="100" t="s">
        <v>175</v>
      </c>
      <c r="E446" s="100" t="s">
        <v>54</v>
      </c>
      <c r="F446" s="100">
        <v>999925521</v>
      </c>
      <c r="G446" s="99">
        <v>140.4</v>
      </c>
    </row>
    <row r="447" spans="1:7" x14ac:dyDescent="0.35">
      <c r="A447" s="99" t="s">
        <v>40</v>
      </c>
      <c r="B447" s="99" t="s">
        <v>217</v>
      </c>
      <c r="C447" s="100" t="s">
        <v>1790</v>
      </c>
      <c r="D447" s="100" t="s">
        <v>1791</v>
      </c>
      <c r="E447" s="100" t="s">
        <v>54</v>
      </c>
      <c r="F447" s="99">
        <v>999924326</v>
      </c>
      <c r="G447" s="99">
        <v>130</v>
      </c>
    </row>
    <row r="448" spans="1:7" x14ac:dyDescent="0.35">
      <c r="A448" s="100" t="s">
        <v>40</v>
      </c>
      <c r="B448" s="100" t="s">
        <v>217</v>
      </c>
      <c r="C448" s="100" t="s">
        <v>452</v>
      </c>
      <c r="D448" s="100" t="s">
        <v>3186</v>
      </c>
      <c r="E448" s="100" t="s">
        <v>54</v>
      </c>
      <c r="F448" s="100">
        <v>999928329</v>
      </c>
      <c r="G448" s="99">
        <v>128</v>
      </c>
    </row>
    <row r="449" spans="1:7" x14ac:dyDescent="0.35">
      <c r="A449" s="100" t="s">
        <v>40</v>
      </c>
      <c r="B449" s="100" t="s">
        <v>217</v>
      </c>
      <c r="C449" s="100" t="s">
        <v>1826</v>
      </c>
      <c r="D449" s="100" t="s">
        <v>3177</v>
      </c>
      <c r="E449" s="100" t="s">
        <v>54</v>
      </c>
      <c r="F449" s="100">
        <v>999924540</v>
      </c>
      <c r="G449" s="99">
        <v>106.2</v>
      </c>
    </row>
    <row r="450" spans="1:7" x14ac:dyDescent="0.35">
      <c r="A450" s="100" t="s">
        <v>40</v>
      </c>
      <c r="B450" s="100" t="s">
        <v>217</v>
      </c>
      <c r="C450" s="100" t="s">
        <v>2562</v>
      </c>
      <c r="D450" s="100" t="s">
        <v>2563</v>
      </c>
      <c r="E450" s="100" t="s">
        <v>54</v>
      </c>
      <c r="F450" s="100">
        <v>999927613</v>
      </c>
      <c r="G450" s="99">
        <v>104</v>
      </c>
    </row>
    <row r="451" spans="1:7" x14ac:dyDescent="0.35">
      <c r="A451" s="99" t="s">
        <v>40</v>
      </c>
      <c r="B451" s="99" t="s">
        <v>217</v>
      </c>
      <c r="C451" s="99" t="s">
        <v>1137</v>
      </c>
      <c r="D451" s="99" t="s">
        <v>1138</v>
      </c>
      <c r="E451" s="99" t="s">
        <v>54</v>
      </c>
      <c r="F451" s="99">
        <v>999919150</v>
      </c>
      <c r="G451" s="99">
        <v>102.19999999999999</v>
      </c>
    </row>
    <row r="452" spans="1:7" x14ac:dyDescent="0.35">
      <c r="A452" s="100" t="s">
        <v>40</v>
      </c>
      <c r="B452" s="100" t="s">
        <v>217</v>
      </c>
      <c r="C452" s="100" t="s">
        <v>2197</v>
      </c>
      <c r="D452" s="100" t="s">
        <v>2198</v>
      </c>
      <c r="E452" s="100" t="s">
        <v>54</v>
      </c>
      <c r="F452" s="100">
        <v>999926136</v>
      </c>
      <c r="G452" s="99">
        <v>90</v>
      </c>
    </row>
    <row r="453" spans="1:7" x14ac:dyDescent="0.35">
      <c r="A453" s="100" t="s">
        <v>40</v>
      </c>
      <c r="B453" s="100" t="s">
        <v>217</v>
      </c>
      <c r="C453" s="100" t="s">
        <v>813</v>
      </c>
      <c r="D453" s="100" t="s">
        <v>2369</v>
      </c>
      <c r="E453" s="100" t="s">
        <v>54</v>
      </c>
      <c r="F453" s="100">
        <v>999931315</v>
      </c>
      <c r="G453" s="99">
        <v>90</v>
      </c>
    </row>
    <row r="454" spans="1:7" x14ac:dyDescent="0.35">
      <c r="A454" s="102" t="s">
        <v>40</v>
      </c>
      <c r="B454" s="99" t="s">
        <v>217</v>
      </c>
      <c r="C454" s="99" t="s">
        <v>2100</v>
      </c>
      <c r="D454" s="99" t="s">
        <v>2101</v>
      </c>
      <c r="E454" s="99" t="s">
        <v>54</v>
      </c>
      <c r="F454" s="99">
        <v>999925731</v>
      </c>
      <c r="G454" s="99">
        <v>85.5</v>
      </c>
    </row>
    <row r="455" spans="1:7" x14ac:dyDescent="0.35">
      <c r="A455" s="102" t="s">
        <v>40</v>
      </c>
      <c r="B455" s="99" t="s">
        <v>217</v>
      </c>
      <c r="C455" s="99" t="s">
        <v>790</v>
      </c>
      <c r="D455" s="99" t="s">
        <v>2300</v>
      </c>
      <c r="E455" s="99" t="s">
        <v>54</v>
      </c>
      <c r="F455" s="99">
        <v>999926659</v>
      </c>
      <c r="G455" s="99">
        <v>85.5</v>
      </c>
    </row>
    <row r="456" spans="1:7" x14ac:dyDescent="0.35">
      <c r="A456" s="99" t="s">
        <v>40</v>
      </c>
      <c r="B456" s="99" t="s">
        <v>217</v>
      </c>
      <c r="C456" s="99" t="s">
        <v>1811</v>
      </c>
      <c r="D456" s="99" t="s">
        <v>1812</v>
      </c>
      <c r="E456" s="99" t="s">
        <v>54</v>
      </c>
      <c r="F456" s="99">
        <v>999924417</v>
      </c>
      <c r="G456" s="99">
        <v>84</v>
      </c>
    </row>
    <row r="457" spans="1:7" x14ac:dyDescent="0.35">
      <c r="A457" s="99" t="s">
        <v>40</v>
      </c>
      <c r="B457" s="99" t="s">
        <v>217</v>
      </c>
      <c r="C457" s="99" t="s">
        <v>1438</v>
      </c>
      <c r="D457" s="99" t="s">
        <v>1439</v>
      </c>
      <c r="E457" s="99" t="s">
        <v>54</v>
      </c>
      <c r="F457" s="99">
        <v>999921887</v>
      </c>
      <c r="G457" s="99">
        <v>75</v>
      </c>
    </row>
    <row r="458" spans="1:7" x14ac:dyDescent="0.35">
      <c r="A458" s="99" t="s">
        <v>40</v>
      </c>
      <c r="B458" s="99" t="s">
        <v>217</v>
      </c>
      <c r="C458" s="99" t="s">
        <v>657</v>
      </c>
      <c r="D458" s="99" t="s">
        <v>1477</v>
      </c>
      <c r="E458" s="99" t="s">
        <v>54</v>
      </c>
      <c r="F458" s="99">
        <v>999922187</v>
      </c>
      <c r="G458" s="99">
        <v>68</v>
      </c>
    </row>
    <row r="459" spans="1:7" x14ac:dyDescent="0.35">
      <c r="A459" s="100" t="s">
        <v>40</v>
      </c>
      <c r="B459" s="100" t="s">
        <v>217</v>
      </c>
      <c r="C459" s="100" t="s">
        <v>1980</v>
      </c>
      <c r="D459" s="100" t="s">
        <v>651</v>
      </c>
      <c r="E459" s="100" t="s">
        <v>54</v>
      </c>
      <c r="F459" s="100">
        <v>999925294</v>
      </c>
      <c r="G459" s="99">
        <v>68</v>
      </c>
    </row>
    <row r="460" spans="1:7" x14ac:dyDescent="0.35">
      <c r="A460" s="100" t="s">
        <v>40</v>
      </c>
      <c r="B460" s="100" t="s">
        <v>217</v>
      </c>
      <c r="C460" s="100" t="s">
        <v>1585</v>
      </c>
      <c r="D460" s="100" t="s">
        <v>2123</v>
      </c>
      <c r="E460" s="100" t="s">
        <v>54</v>
      </c>
      <c r="F460" s="100">
        <v>999931373</v>
      </c>
      <c r="G460" s="99">
        <v>68</v>
      </c>
    </row>
    <row r="461" spans="1:7" x14ac:dyDescent="0.35">
      <c r="A461" s="102" t="s">
        <v>40</v>
      </c>
      <c r="B461" s="99" t="s">
        <v>217</v>
      </c>
      <c r="C461" s="100" t="s">
        <v>1792</v>
      </c>
      <c r="D461" s="100" t="s">
        <v>1791</v>
      </c>
      <c r="E461" s="100" t="s">
        <v>54</v>
      </c>
      <c r="F461" s="99">
        <v>999924327</v>
      </c>
      <c r="G461" s="99">
        <v>65</v>
      </c>
    </row>
    <row r="462" spans="1:7" x14ac:dyDescent="0.35">
      <c r="A462" s="100" t="s">
        <v>40</v>
      </c>
      <c r="B462" s="100" t="s">
        <v>217</v>
      </c>
      <c r="C462" s="100" t="s">
        <v>1632</v>
      </c>
      <c r="D462" s="100" t="s">
        <v>1629</v>
      </c>
      <c r="E462" s="100" t="s">
        <v>54</v>
      </c>
      <c r="F462" s="100">
        <v>999923059</v>
      </c>
      <c r="G462" s="99">
        <v>64.2</v>
      </c>
    </row>
    <row r="463" spans="1:7" x14ac:dyDescent="0.35">
      <c r="A463" s="100" t="s">
        <v>40</v>
      </c>
      <c r="B463" s="100" t="s">
        <v>217</v>
      </c>
      <c r="C463" s="100" t="s">
        <v>3550</v>
      </c>
      <c r="D463" s="100" t="s">
        <v>3551</v>
      </c>
      <c r="E463" s="100" t="s">
        <v>54</v>
      </c>
      <c r="F463" s="100">
        <v>999931678</v>
      </c>
      <c r="G463" s="99">
        <v>63</v>
      </c>
    </row>
    <row r="464" spans="1:7" x14ac:dyDescent="0.35">
      <c r="A464" s="100" t="s">
        <v>40</v>
      </c>
      <c r="B464" s="100" t="s">
        <v>217</v>
      </c>
      <c r="C464" s="100" t="s">
        <v>2106</v>
      </c>
      <c r="D464" s="100" t="s">
        <v>2107</v>
      </c>
      <c r="E464" s="100" t="s">
        <v>54</v>
      </c>
      <c r="F464" s="100">
        <v>999925741</v>
      </c>
      <c r="G464" s="99">
        <v>60</v>
      </c>
    </row>
    <row r="465" spans="1:7" x14ac:dyDescent="0.35">
      <c r="A465" s="100" t="s">
        <v>40</v>
      </c>
      <c r="B465" s="100" t="s">
        <v>217</v>
      </c>
      <c r="C465" s="100" t="s">
        <v>1358</v>
      </c>
      <c r="D465" s="100" t="s">
        <v>2507</v>
      </c>
      <c r="E465" s="100" t="s">
        <v>54</v>
      </c>
      <c r="F465" s="100">
        <v>999927355</v>
      </c>
      <c r="G465" s="99">
        <v>60</v>
      </c>
    </row>
    <row r="466" spans="1:7" x14ac:dyDescent="0.35">
      <c r="A466" s="100" t="s">
        <v>40</v>
      </c>
      <c r="B466" s="100" t="s">
        <v>217</v>
      </c>
      <c r="C466" s="100" t="s">
        <v>2818</v>
      </c>
      <c r="D466" s="100" t="s">
        <v>175</v>
      </c>
      <c r="E466" s="100" t="s">
        <v>54</v>
      </c>
      <c r="F466" s="100">
        <v>999924511</v>
      </c>
      <c r="G466" s="99">
        <v>57</v>
      </c>
    </row>
    <row r="467" spans="1:7" x14ac:dyDescent="0.35">
      <c r="A467" s="102" t="s">
        <v>40</v>
      </c>
      <c r="B467" s="102" t="s">
        <v>217</v>
      </c>
      <c r="C467" s="102" t="s">
        <v>1397</v>
      </c>
      <c r="D467" s="102" t="s">
        <v>88</v>
      </c>
      <c r="E467" s="102" t="s">
        <v>54</v>
      </c>
      <c r="F467" s="99">
        <v>999921641</v>
      </c>
      <c r="G467" s="99">
        <v>51</v>
      </c>
    </row>
    <row r="468" spans="1:7" x14ac:dyDescent="0.35">
      <c r="A468" s="99" t="s">
        <v>40</v>
      </c>
      <c r="B468" s="99" t="s">
        <v>217</v>
      </c>
      <c r="C468" s="99" t="s">
        <v>98</v>
      </c>
      <c r="D468" s="99" t="s">
        <v>90</v>
      </c>
      <c r="E468" s="99" t="s">
        <v>54</v>
      </c>
      <c r="F468" s="99">
        <v>999926111</v>
      </c>
      <c r="G468" s="99">
        <v>51</v>
      </c>
    </row>
    <row r="469" spans="1:7" x14ac:dyDescent="0.35">
      <c r="A469" s="100" t="s">
        <v>40</v>
      </c>
      <c r="B469" s="100" t="s">
        <v>217</v>
      </c>
      <c r="C469" s="100" t="s">
        <v>1256</v>
      </c>
      <c r="D469" s="100" t="s">
        <v>1602</v>
      </c>
      <c r="E469" s="100" t="s">
        <v>54</v>
      </c>
      <c r="F469" s="100">
        <v>999922957</v>
      </c>
      <c r="G469" s="99">
        <v>51</v>
      </c>
    </row>
    <row r="470" spans="1:7" x14ac:dyDescent="0.35">
      <c r="A470" s="100" t="s">
        <v>40</v>
      </c>
      <c r="B470" s="100" t="s">
        <v>217</v>
      </c>
      <c r="C470" s="100" t="s">
        <v>1939</v>
      </c>
      <c r="D470" s="100" t="s">
        <v>1938</v>
      </c>
      <c r="E470" s="100" t="s">
        <v>54</v>
      </c>
      <c r="F470" s="100">
        <v>999925178</v>
      </c>
      <c r="G470" s="99">
        <v>51</v>
      </c>
    </row>
    <row r="471" spans="1:7" x14ac:dyDescent="0.35">
      <c r="A471" s="100" t="s">
        <v>40</v>
      </c>
      <c r="B471" s="100" t="s">
        <v>217</v>
      </c>
      <c r="C471" s="100" t="s">
        <v>3331</v>
      </c>
      <c r="D471" s="100" t="s">
        <v>2414</v>
      </c>
      <c r="E471" s="100" t="s">
        <v>54</v>
      </c>
      <c r="F471" s="100">
        <v>999929726</v>
      </c>
      <c r="G471" s="99">
        <v>51</v>
      </c>
    </row>
    <row r="472" spans="1:7" x14ac:dyDescent="0.35">
      <c r="A472" s="100" t="s">
        <v>40</v>
      </c>
      <c r="B472" s="100" t="s">
        <v>217</v>
      </c>
      <c r="C472" s="100" t="s">
        <v>2306</v>
      </c>
      <c r="D472" s="100" t="s">
        <v>2307</v>
      </c>
      <c r="E472" s="100" t="s">
        <v>54</v>
      </c>
      <c r="F472" s="100">
        <v>999926696</v>
      </c>
      <c r="G472" s="99">
        <v>45</v>
      </c>
    </row>
    <row r="473" spans="1:7" x14ac:dyDescent="0.35">
      <c r="A473" s="100" t="s">
        <v>40</v>
      </c>
      <c r="B473" s="100" t="s">
        <v>217</v>
      </c>
      <c r="C473" s="100" t="s">
        <v>2995</v>
      </c>
      <c r="D473" s="100" t="s">
        <v>2996</v>
      </c>
      <c r="E473" s="100" t="s">
        <v>54</v>
      </c>
      <c r="F473" s="100">
        <v>999929842</v>
      </c>
      <c r="G473" s="99">
        <v>45</v>
      </c>
    </row>
    <row r="474" spans="1:7" x14ac:dyDescent="0.35">
      <c r="A474" s="100" t="s">
        <v>40</v>
      </c>
      <c r="B474" s="100" t="s">
        <v>217</v>
      </c>
      <c r="C474" s="100" t="s">
        <v>3339</v>
      </c>
      <c r="D474" s="100" t="s">
        <v>1405</v>
      </c>
      <c r="E474" s="100" t="s">
        <v>54</v>
      </c>
      <c r="F474" s="100">
        <v>999888750</v>
      </c>
      <c r="G474" s="99">
        <v>38</v>
      </c>
    </row>
    <row r="475" spans="1:7" x14ac:dyDescent="0.35">
      <c r="A475" s="100" t="s">
        <v>40</v>
      </c>
      <c r="B475" s="100" t="s">
        <v>217</v>
      </c>
      <c r="C475" s="100" t="s">
        <v>3334</v>
      </c>
      <c r="D475" s="100" t="s">
        <v>3335</v>
      </c>
      <c r="E475" s="100" t="s">
        <v>54</v>
      </c>
      <c r="F475" s="100">
        <v>999920414</v>
      </c>
      <c r="G475" s="99">
        <v>38</v>
      </c>
    </row>
    <row r="476" spans="1:7" x14ac:dyDescent="0.35">
      <c r="A476" s="100" t="s">
        <v>40</v>
      </c>
      <c r="B476" s="100" t="s">
        <v>217</v>
      </c>
      <c r="C476" s="100" t="s">
        <v>452</v>
      </c>
      <c r="D476" s="100" t="s">
        <v>3332</v>
      </c>
      <c r="E476" s="100" t="s">
        <v>54</v>
      </c>
      <c r="F476" s="100">
        <v>999924933</v>
      </c>
      <c r="G476" s="99">
        <v>38</v>
      </c>
    </row>
    <row r="477" spans="1:7" x14ac:dyDescent="0.35">
      <c r="A477" s="100" t="s">
        <v>40</v>
      </c>
      <c r="B477" s="100" t="s">
        <v>217</v>
      </c>
      <c r="C477" s="100" t="s">
        <v>1256</v>
      </c>
      <c r="D477" s="100" t="s">
        <v>607</v>
      </c>
      <c r="E477" s="100" t="s">
        <v>54</v>
      </c>
      <c r="F477" s="100">
        <v>999925050</v>
      </c>
      <c r="G477" s="99">
        <v>38</v>
      </c>
    </row>
    <row r="478" spans="1:7" x14ac:dyDescent="0.35">
      <c r="A478" s="100" t="s">
        <v>40</v>
      </c>
      <c r="B478" s="100" t="s">
        <v>217</v>
      </c>
      <c r="C478" s="100" t="s">
        <v>3338</v>
      </c>
      <c r="D478" s="100" t="s">
        <v>2829</v>
      </c>
      <c r="E478" s="100" t="s">
        <v>54</v>
      </c>
      <c r="F478" s="100">
        <v>999929177</v>
      </c>
      <c r="G478" s="99">
        <v>38</v>
      </c>
    </row>
    <row r="479" spans="1:7" x14ac:dyDescent="0.35">
      <c r="A479" s="100" t="s">
        <v>40</v>
      </c>
      <c r="B479" s="100" t="s">
        <v>217</v>
      </c>
      <c r="C479" s="100" t="s">
        <v>3336</v>
      </c>
      <c r="D479" s="100" t="s">
        <v>3337</v>
      </c>
      <c r="E479" s="100" t="s">
        <v>54</v>
      </c>
      <c r="F479" s="100">
        <v>999929398</v>
      </c>
      <c r="G479" s="99">
        <v>38</v>
      </c>
    </row>
    <row r="480" spans="1:7" x14ac:dyDescent="0.35">
      <c r="A480" s="100" t="s">
        <v>40</v>
      </c>
      <c r="B480" s="100" t="s">
        <v>217</v>
      </c>
      <c r="C480" s="100" t="s">
        <v>1338</v>
      </c>
      <c r="D480" s="100" t="s">
        <v>3333</v>
      </c>
      <c r="E480" s="100" t="s">
        <v>54</v>
      </c>
      <c r="F480" s="100">
        <v>999930610</v>
      </c>
      <c r="G480" s="99">
        <v>38</v>
      </c>
    </row>
    <row r="481" spans="1:7" x14ac:dyDescent="0.35">
      <c r="A481" s="100" t="s">
        <v>40</v>
      </c>
      <c r="B481" s="100" t="s">
        <v>217</v>
      </c>
      <c r="C481" s="100" t="s">
        <v>2313</v>
      </c>
      <c r="D481" s="100" t="s">
        <v>2314</v>
      </c>
      <c r="E481" s="100" t="s">
        <v>54</v>
      </c>
      <c r="F481" s="100">
        <v>999926715</v>
      </c>
      <c r="G481" s="99">
        <v>34</v>
      </c>
    </row>
    <row r="482" spans="1:7" x14ac:dyDescent="0.35">
      <c r="A482" s="102" t="s">
        <v>40</v>
      </c>
      <c r="B482" s="100" t="s">
        <v>217</v>
      </c>
      <c r="C482" s="100" t="s">
        <v>2112</v>
      </c>
      <c r="D482" s="100" t="s">
        <v>2113</v>
      </c>
      <c r="E482" s="100" t="s">
        <v>54</v>
      </c>
      <c r="F482" s="100">
        <v>999925762</v>
      </c>
      <c r="G482" s="99">
        <v>31.5</v>
      </c>
    </row>
    <row r="483" spans="1:7" x14ac:dyDescent="0.35">
      <c r="A483" s="102" t="s">
        <v>40</v>
      </c>
      <c r="B483" s="99" t="s">
        <v>217</v>
      </c>
      <c r="C483" s="99" t="s">
        <v>954</v>
      </c>
      <c r="D483" s="99" t="s">
        <v>462</v>
      </c>
      <c r="E483" s="99" t="s">
        <v>54</v>
      </c>
      <c r="F483" s="99">
        <v>999917656</v>
      </c>
      <c r="G483" s="99">
        <v>30</v>
      </c>
    </row>
    <row r="484" spans="1:7" x14ac:dyDescent="0.35">
      <c r="A484" s="100" t="s">
        <v>40</v>
      </c>
      <c r="B484" s="100" t="s">
        <v>217</v>
      </c>
      <c r="C484" s="100" t="s">
        <v>469</v>
      </c>
      <c r="D484" s="100" t="s">
        <v>1127</v>
      </c>
      <c r="E484" s="100" t="s">
        <v>54</v>
      </c>
      <c r="F484" s="100">
        <v>999919085</v>
      </c>
      <c r="G484" s="99">
        <v>30</v>
      </c>
    </row>
    <row r="485" spans="1:7" x14ac:dyDescent="0.35">
      <c r="A485" s="115" t="s">
        <v>40</v>
      </c>
      <c r="B485" s="115" t="s">
        <v>217</v>
      </c>
      <c r="C485" s="115" t="s">
        <v>2090</v>
      </c>
      <c r="D485" s="115" t="s">
        <v>2091</v>
      </c>
      <c r="E485" s="115" t="s">
        <v>54</v>
      </c>
      <c r="F485" s="115">
        <v>999925676</v>
      </c>
      <c r="G485" s="99">
        <v>30</v>
      </c>
    </row>
    <row r="486" spans="1:7" x14ac:dyDescent="0.35">
      <c r="A486" s="100" t="s">
        <v>40</v>
      </c>
      <c r="B486" s="100" t="s">
        <v>217</v>
      </c>
      <c r="C486" s="100" t="s">
        <v>3638</v>
      </c>
      <c r="D486" s="100" t="s">
        <v>3639</v>
      </c>
      <c r="E486" s="100" t="s">
        <v>54</v>
      </c>
      <c r="F486" s="100">
        <v>999930291</v>
      </c>
      <c r="G486" s="99">
        <v>30</v>
      </c>
    </row>
    <row r="487" spans="1:7" x14ac:dyDescent="0.35">
      <c r="A487" s="100" t="s">
        <v>40</v>
      </c>
      <c r="B487" s="100" t="s">
        <v>217</v>
      </c>
      <c r="C487" s="100" t="s">
        <v>678</v>
      </c>
      <c r="D487" s="100" t="s">
        <v>3237</v>
      </c>
      <c r="E487" s="100" t="s">
        <v>54</v>
      </c>
      <c r="F487" s="100">
        <v>999930583</v>
      </c>
      <c r="G487" s="99">
        <v>30</v>
      </c>
    </row>
    <row r="488" spans="1:7" x14ac:dyDescent="0.35">
      <c r="A488" s="102" t="s">
        <v>40</v>
      </c>
      <c r="B488" s="100" t="s">
        <v>217</v>
      </c>
      <c r="C488" s="100" t="s">
        <v>642</v>
      </c>
      <c r="D488" s="100" t="s">
        <v>541</v>
      </c>
      <c r="E488" s="100" t="s">
        <v>54</v>
      </c>
      <c r="F488" s="100">
        <v>999906559</v>
      </c>
      <c r="G488" s="99">
        <v>25.5</v>
      </c>
    </row>
    <row r="489" spans="1:7" x14ac:dyDescent="0.35">
      <c r="A489" s="102" t="s">
        <v>40</v>
      </c>
      <c r="B489" s="104" t="s">
        <v>217</v>
      </c>
      <c r="C489" s="104" t="s">
        <v>1458</v>
      </c>
      <c r="D489" s="104" t="s">
        <v>1459</v>
      </c>
      <c r="E489" s="104" t="s">
        <v>54</v>
      </c>
      <c r="F489" s="104">
        <v>999922009</v>
      </c>
      <c r="G489" s="99">
        <v>25.5</v>
      </c>
    </row>
    <row r="490" spans="1:7" x14ac:dyDescent="0.35">
      <c r="A490" s="99" t="s">
        <v>40</v>
      </c>
      <c r="B490" s="99" t="s">
        <v>41</v>
      </c>
      <c r="C490" s="99" t="s">
        <v>490</v>
      </c>
      <c r="D490" s="99" t="s">
        <v>88</v>
      </c>
      <c r="E490" s="99" t="s">
        <v>54</v>
      </c>
      <c r="F490" s="99">
        <v>999919778</v>
      </c>
      <c r="G490" s="99">
        <v>320</v>
      </c>
    </row>
    <row r="491" spans="1:7" x14ac:dyDescent="0.35">
      <c r="A491" s="99" t="s">
        <v>40</v>
      </c>
      <c r="B491" s="99" t="s">
        <v>41</v>
      </c>
      <c r="C491" s="99" t="s">
        <v>1664</v>
      </c>
      <c r="D491" s="99" t="s">
        <v>322</v>
      </c>
      <c r="E491" s="99" t="s">
        <v>54</v>
      </c>
      <c r="F491" s="99">
        <v>999923289</v>
      </c>
      <c r="G491" s="99">
        <v>260</v>
      </c>
    </row>
    <row r="492" spans="1:7" x14ac:dyDescent="0.35">
      <c r="A492" s="100" t="s">
        <v>40</v>
      </c>
      <c r="B492" s="100" t="s">
        <v>41</v>
      </c>
      <c r="C492" s="100" t="s">
        <v>528</v>
      </c>
      <c r="D492" s="100" t="s">
        <v>101</v>
      </c>
      <c r="E492" s="100" t="s">
        <v>54</v>
      </c>
      <c r="F492" s="100">
        <v>999926424</v>
      </c>
      <c r="G492" s="99">
        <v>210</v>
      </c>
    </row>
    <row r="493" spans="1:7" x14ac:dyDescent="0.35">
      <c r="A493" s="99" t="s">
        <v>40</v>
      </c>
      <c r="B493" s="99" t="s">
        <v>41</v>
      </c>
      <c r="C493" s="99" t="s">
        <v>849</v>
      </c>
      <c r="D493" s="99" t="s">
        <v>1541</v>
      </c>
      <c r="E493" s="99" t="s">
        <v>54</v>
      </c>
      <c r="F493" s="99">
        <v>999922545</v>
      </c>
      <c r="G493" s="99">
        <v>189</v>
      </c>
    </row>
    <row r="494" spans="1:7" x14ac:dyDescent="0.35">
      <c r="A494" s="100" t="s">
        <v>40</v>
      </c>
      <c r="B494" s="100" t="s">
        <v>41</v>
      </c>
      <c r="C494" s="100" t="s">
        <v>648</v>
      </c>
      <c r="D494" s="100" t="s">
        <v>101</v>
      </c>
      <c r="E494" s="100" t="s">
        <v>54</v>
      </c>
      <c r="F494" s="100">
        <v>999928442</v>
      </c>
      <c r="G494" s="99">
        <v>181</v>
      </c>
    </row>
    <row r="495" spans="1:7" x14ac:dyDescent="0.35">
      <c r="A495" s="99" t="s">
        <v>40</v>
      </c>
      <c r="B495" s="99" t="s">
        <v>41</v>
      </c>
      <c r="C495" s="99" t="s">
        <v>746</v>
      </c>
      <c r="D495" s="99" t="s">
        <v>1744</v>
      </c>
      <c r="E495" s="99" t="s">
        <v>54</v>
      </c>
      <c r="F495" s="99">
        <v>999923866</v>
      </c>
      <c r="G495" s="99">
        <v>169</v>
      </c>
    </row>
    <row r="496" spans="1:7" x14ac:dyDescent="0.35">
      <c r="A496" s="100" t="s">
        <v>40</v>
      </c>
      <c r="B496" s="100" t="s">
        <v>41</v>
      </c>
      <c r="C496" s="100" t="s">
        <v>242</v>
      </c>
      <c r="D496" s="100" t="s">
        <v>415</v>
      </c>
      <c r="E496" s="100" t="s">
        <v>54</v>
      </c>
      <c r="F496" s="100">
        <v>999927312</v>
      </c>
      <c r="G496" s="99">
        <v>120</v>
      </c>
    </row>
    <row r="497" spans="1:7" x14ac:dyDescent="0.35">
      <c r="A497" s="100" t="s">
        <v>40</v>
      </c>
      <c r="B497" s="100" t="s">
        <v>41</v>
      </c>
      <c r="C497" s="100" t="s">
        <v>1830</v>
      </c>
      <c r="D497" s="100" t="s">
        <v>3171</v>
      </c>
      <c r="E497" s="100" t="s">
        <v>54</v>
      </c>
      <c r="F497" s="100">
        <v>999924552</v>
      </c>
      <c r="G497" s="99">
        <v>119</v>
      </c>
    </row>
    <row r="498" spans="1:7" x14ac:dyDescent="0.35">
      <c r="A498" s="100" t="s">
        <v>40</v>
      </c>
      <c r="B498" s="100" t="s">
        <v>41</v>
      </c>
      <c r="C498" s="100" t="s">
        <v>684</v>
      </c>
      <c r="D498" s="100" t="s">
        <v>1620</v>
      </c>
      <c r="E498" s="100" t="s">
        <v>54</v>
      </c>
      <c r="F498" s="100">
        <v>999926644</v>
      </c>
      <c r="G498" s="99">
        <v>114</v>
      </c>
    </row>
    <row r="499" spans="1:7" x14ac:dyDescent="0.35">
      <c r="A499" s="100" t="s">
        <v>40</v>
      </c>
      <c r="B499" s="100" t="s">
        <v>41</v>
      </c>
      <c r="C499" s="100" t="s">
        <v>452</v>
      </c>
      <c r="D499" s="100" t="s">
        <v>1489</v>
      </c>
      <c r="E499" s="100" t="s">
        <v>54</v>
      </c>
      <c r="F499" s="100">
        <v>999922243</v>
      </c>
      <c r="G499" s="99">
        <v>90</v>
      </c>
    </row>
    <row r="500" spans="1:7" x14ac:dyDescent="0.35">
      <c r="A500" s="100" t="s">
        <v>40</v>
      </c>
      <c r="B500" s="100" t="s">
        <v>41</v>
      </c>
      <c r="C500" s="100" t="s">
        <v>87</v>
      </c>
      <c r="D500" s="100" t="s">
        <v>3308</v>
      </c>
      <c r="E500" s="100" t="s">
        <v>54</v>
      </c>
      <c r="F500" s="100">
        <v>999929927</v>
      </c>
      <c r="G500" s="99">
        <v>90</v>
      </c>
    </row>
    <row r="501" spans="1:7" x14ac:dyDescent="0.35">
      <c r="A501" s="102" t="s">
        <v>40</v>
      </c>
      <c r="B501" s="99" t="s">
        <v>41</v>
      </c>
      <c r="C501" s="99" t="s">
        <v>2391</v>
      </c>
      <c r="D501" s="99" t="s">
        <v>2392</v>
      </c>
      <c r="E501" s="99" t="s">
        <v>54</v>
      </c>
      <c r="F501" s="99">
        <v>999926939</v>
      </c>
      <c r="G501" s="99">
        <v>85.600000000000009</v>
      </c>
    </row>
    <row r="502" spans="1:7" x14ac:dyDescent="0.35">
      <c r="A502" s="100" t="s">
        <v>40</v>
      </c>
      <c r="B502" s="100" t="s">
        <v>41</v>
      </c>
      <c r="C502" s="100" t="s">
        <v>2095</v>
      </c>
      <c r="D502" s="100" t="s">
        <v>173</v>
      </c>
      <c r="E502" s="100" t="s">
        <v>54</v>
      </c>
      <c r="F502" s="100">
        <v>999925707</v>
      </c>
      <c r="G502" s="99">
        <v>75.8</v>
      </c>
    </row>
    <row r="503" spans="1:7" x14ac:dyDescent="0.35">
      <c r="A503" s="99" t="s">
        <v>40</v>
      </c>
      <c r="B503" s="99" t="s">
        <v>41</v>
      </c>
      <c r="C503" s="99" t="s">
        <v>1161</v>
      </c>
      <c r="D503" s="99" t="s">
        <v>1162</v>
      </c>
      <c r="E503" s="99" t="s">
        <v>54</v>
      </c>
      <c r="F503" s="99">
        <v>999919282</v>
      </c>
      <c r="G503" s="99">
        <v>72</v>
      </c>
    </row>
    <row r="504" spans="1:7" x14ac:dyDescent="0.35">
      <c r="A504" s="99" t="s">
        <v>40</v>
      </c>
      <c r="B504" s="99" t="s">
        <v>41</v>
      </c>
      <c r="C504" s="99" t="s">
        <v>1227</v>
      </c>
      <c r="D504" s="99" t="s">
        <v>1228</v>
      </c>
      <c r="E504" s="99" t="s">
        <v>54</v>
      </c>
      <c r="F504" s="99">
        <v>999920123</v>
      </c>
      <c r="G504" s="99">
        <v>70</v>
      </c>
    </row>
    <row r="505" spans="1:7" x14ac:dyDescent="0.35">
      <c r="A505" s="100" t="s">
        <v>40</v>
      </c>
      <c r="B505" s="100" t="s">
        <v>41</v>
      </c>
      <c r="C505" s="100" t="s">
        <v>1442</v>
      </c>
      <c r="D505" s="100" t="s">
        <v>1443</v>
      </c>
      <c r="E505" s="100" t="s">
        <v>54</v>
      </c>
      <c r="F505" s="100">
        <v>999921907</v>
      </c>
      <c r="G505" s="99">
        <v>68</v>
      </c>
    </row>
    <row r="506" spans="1:7" x14ac:dyDescent="0.35">
      <c r="A506" s="100" t="s">
        <v>40</v>
      </c>
      <c r="B506" s="100" t="s">
        <v>41</v>
      </c>
      <c r="C506" s="100" t="s">
        <v>1869</v>
      </c>
      <c r="D506" s="100" t="s">
        <v>3309</v>
      </c>
      <c r="E506" s="100" t="s">
        <v>54</v>
      </c>
      <c r="F506" s="100">
        <v>999929696</v>
      </c>
      <c r="G506" s="99">
        <v>68</v>
      </c>
    </row>
    <row r="507" spans="1:7" x14ac:dyDescent="0.35">
      <c r="A507" s="100" t="s">
        <v>40</v>
      </c>
      <c r="B507" s="100" t="s">
        <v>41</v>
      </c>
      <c r="C507" s="100" t="s">
        <v>470</v>
      </c>
      <c r="D507" s="100" t="s">
        <v>3308</v>
      </c>
      <c r="E507" s="100" t="s">
        <v>54</v>
      </c>
      <c r="F507" s="100">
        <v>999929928</v>
      </c>
      <c r="G507" s="99">
        <v>68</v>
      </c>
    </row>
    <row r="508" spans="1:7" x14ac:dyDescent="0.35">
      <c r="A508" s="100" t="s">
        <v>40</v>
      </c>
      <c r="B508" s="100" t="s">
        <v>41</v>
      </c>
      <c r="C508" s="100" t="s">
        <v>3179</v>
      </c>
      <c r="D508" s="100" t="s">
        <v>3180</v>
      </c>
      <c r="E508" s="100" t="s">
        <v>54</v>
      </c>
      <c r="F508" s="100">
        <v>999931371</v>
      </c>
      <c r="G508" s="99">
        <v>68</v>
      </c>
    </row>
    <row r="509" spans="1:7" x14ac:dyDescent="0.35">
      <c r="A509" s="102" t="s">
        <v>40</v>
      </c>
      <c r="B509" s="102" t="s">
        <v>41</v>
      </c>
      <c r="C509" s="102" t="s">
        <v>1776</v>
      </c>
      <c r="D509" s="102" t="s">
        <v>1777</v>
      </c>
      <c r="E509" s="102" t="s">
        <v>54</v>
      </c>
      <c r="F509" s="99">
        <v>999924230</v>
      </c>
      <c r="G509" s="99">
        <v>60</v>
      </c>
    </row>
    <row r="510" spans="1:7" x14ac:dyDescent="0.35">
      <c r="A510" s="100" t="s">
        <v>40</v>
      </c>
      <c r="B510" s="100" t="s">
        <v>41</v>
      </c>
      <c r="C510" s="100" t="s">
        <v>1351</v>
      </c>
      <c r="D510" s="100" t="s">
        <v>3040</v>
      </c>
      <c r="E510" s="100" t="s">
        <v>54</v>
      </c>
      <c r="F510" s="100">
        <v>999920945</v>
      </c>
      <c r="G510" s="99">
        <v>60</v>
      </c>
    </row>
    <row r="511" spans="1:7" x14ac:dyDescent="0.35">
      <c r="A511" s="100" t="s">
        <v>40</v>
      </c>
      <c r="B511" s="100" t="s">
        <v>41</v>
      </c>
      <c r="C511" s="100" t="s">
        <v>2918</v>
      </c>
      <c r="D511" s="100" t="s">
        <v>90</v>
      </c>
      <c r="E511" s="100" t="s">
        <v>54</v>
      </c>
      <c r="F511" s="100">
        <v>999929552</v>
      </c>
      <c r="G511" s="99">
        <v>60</v>
      </c>
    </row>
    <row r="512" spans="1:7" x14ac:dyDescent="0.35">
      <c r="A512" s="100" t="s">
        <v>40</v>
      </c>
      <c r="B512" s="100" t="s">
        <v>41</v>
      </c>
      <c r="C512" s="100" t="s">
        <v>3577</v>
      </c>
      <c r="D512" s="100" t="s">
        <v>3578</v>
      </c>
      <c r="E512" s="100" t="s">
        <v>54</v>
      </c>
      <c r="F512" s="100">
        <v>999931752</v>
      </c>
      <c r="G512" s="99">
        <v>60</v>
      </c>
    </row>
    <row r="513" spans="1:7" x14ac:dyDescent="0.35">
      <c r="A513" s="100" t="s">
        <v>40</v>
      </c>
      <c r="B513" s="100" t="s">
        <v>41</v>
      </c>
      <c r="C513" s="100" t="s">
        <v>1554</v>
      </c>
      <c r="D513" s="100" t="s">
        <v>326</v>
      </c>
      <c r="E513" s="100" t="s">
        <v>54</v>
      </c>
      <c r="F513" s="100">
        <v>999928202</v>
      </c>
      <c r="G513" s="99">
        <v>56</v>
      </c>
    </row>
    <row r="514" spans="1:7" x14ac:dyDescent="0.35">
      <c r="A514" s="99" t="s">
        <v>40</v>
      </c>
      <c r="B514" s="99" t="s">
        <v>41</v>
      </c>
      <c r="C514" s="99" t="s">
        <v>1891</v>
      </c>
      <c r="D514" s="99" t="s">
        <v>1892</v>
      </c>
      <c r="E514" s="99" t="s">
        <v>54</v>
      </c>
      <c r="F514" s="99">
        <v>999924856</v>
      </c>
      <c r="G514" s="99">
        <v>51</v>
      </c>
    </row>
    <row r="515" spans="1:7" x14ac:dyDescent="0.35">
      <c r="A515" s="106" t="s">
        <v>40</v>
      </c>
      <c r="B515" s="106" t="s">
        <v>41</v>
      </c>
      <c r="C515" s="106" t="s">
        <v>2230</v>
      </c>
      <c r="D515" s="106" t="s">
        <v>68</v>
      </c>
      <c r="E515" s="106" t="s">
        <v>54</v>
      </c>
      <c r="F515" s="106">
        <v>999926332</v>
      </c>
      <c r="G515" s="99">
        <v>51</v>
      </c>
    </row>
    <row r="516" spans="1:7" x14ac:dyDescent="0.35">
      <c r="A516" s="100" t="s">
        <v>40</v>
      </c>
      <c r="B516" s="100" t="s">
        <v>41</v>
      </c>
      <c r="C516" s="100" t="s">
        <v>1511</v>
      </c>
      <c r="D516" s="100" t="s">
        <v>1944</v>
      </c>
      <c r="E516" s="100" t="s">
        <v>54</v>
      </c>
      <c r="F516" s="100">
        <v>999925187</v>
      </c>
      <c r="G516" s="99">
        <v>51</v>
      </c>
    </row>
    <row r="517" spans="1:7" x14ac:dyDescent="0.35">
      <c r="A517" s="100" t="s">
        <v>40</v>
      </c>
      <c r="B517" s="100" t="s">
        <v>41</v>
      </c>
      <c r="C517" s="100" t="s">
        <v>3310</v>
      </c>
      <c r="D517" s="100" t="s">
        <v>3311</v>
      </c>
      <c r="E517" s="100" t="s">
        <v>54</v>
      </c>
      <c r="F517" s="100">
        <v>999929953</v>
      </c>
      <c r="G517" s="99">
        <v>51</v>
      </c>
    </row>
    <row r="518" spans="1:7" x14ac:dyDescent="0.35">
      <c r="A518" s="102" t="s">
        <v>40</v>
      </c>
      <c r="B518" s="102" t="s">
        <v>41</v>
      </c>
      <c r="C518" s="102" t="s">
        <v>1374</v>
      </c>
      <c r="D518" s="102" t="s">
        <v>1405</v>
      </c>
      <c r="E518" s="102" t="s">
        <v>54</v>
      </c>
      <c r="F518" s="99">
        <v>999923773</v>
      </c>
      <c r="G518" s="99">
        <v>45</v>
      </c>
    </row>
    <row r="519" spans="1:7" x14ac:dyDescent="0.35">
      <c r="A519" s="99" t="s">
        <v>40</v>
      </c>
      <c r="B519" s="99" t="s">
        <v>41</v>
      </c>
      <c r="C519" s="99" t="s">
        <v>2615</v>
      </c>
      <c r="D519" s="99" t="s">
        <v>1708</v>
      </c>
      <c r="E519" s="99" t="s">
        <v>54</v>
      </c>
      <c r="F519" s="99">
        <v>999927878</v>
      </c>
      <c r="G519" s="99">
        <v>45</v>
      </c>
    </row>
    <row r="520" spans="1:7" x14ac:dyDescent="0.35">
      <c r="A520" s="100" t="s">
        <v>40</v>
      </c>
      <c r="B520" s="100" t="s">
        <v>41</v>
      </c>
      <c r="C520" s="100" t="s">
        <v>1125</v>
      </c>
      <c r="D520" s="100" t="s">
        <v>88</v>
      </c>
      <c r="E520" s="100" t="s">
        <v>54</v>
      </c>
      <c r="F520" s="100">
        <v>999926084</v>
      </c>
      <c r="G520" s="99">
        <v>45</v>
      </c>
    </row>
    <row r="521" spans="1:7" x14ac:dyDescent="0.35">
      <c r="A521" s="100" t="s">
        <v>40</v>
      </c>
      <c r="B521" s="100" t="s">
        <v>41</v>
      </c>
      <c r="C521" s="100" t="s">
        <v>2999</v>
      </c>
      <c r="D521" s="100" t="s">
        <v>2011</v>
      </c>
      <c r="E521" s="100" t="s">
        <v>54</v>
      </c>
      <c r="F521" s="100">
        <v>999929650</v>
      </c>
      <c r="G521" s="99">
        <v>45</v>
      </c>
    </row>
    <row r="522" spans="1:7" x14ac:dyDescent="0.35">
      <c r="A522" s="100" t="s">
        <v>40</v>
      </c>
      <c r="B522" s="100" t="s">
        <v>41</v>
      </c>
      <c r="C522" s="100" t="s">
        <v>3039</v>
      </c>
      <c r="D522" s="100" t="s">
        <v>981</v>
      </c>
      <c r="E522" s="100" t="s">
        <v>54</v>
      </c>
      <c r="F522" s="100">
        <v>999930048</v>
      </c>
      <c r="G522" s="99">
        <v>45</v>
      </c>
    </row>
    <row r="523" spans="1:7" x14ac:dyDescent="0.35">
      <c r="A523" s="100" t="s">
        <v>40</v>
      </c>
      <c r="B523" s="100" t="s">
        <v>41</v>
      </c>
      <c r="C523" s="100" t="s">
        <v>3132</v>
      </c>
      <c r="D523" s="100" t="s">
        <v>1148</v>
      </c>
      <c r="E523" s="100" t="s">
        <v>54</v>
      </c>
      <c r="F523" s="100">
        <v>999930507</v>
      </c>
      <c r="G523" s="99">
        <v>45</v>
      </c>
    </row>
    <row r="524" spans="1:7" x14ac:dyDescent="0.35">
      <c r="A524" s="100" t="s">
        <v>40</v>
      </c>
      <c r="B524" s="100" t="s">
        <v>41</v>
      </c>
      <c r="C524" s="100" t="s">
        <v>431</v>
      </c>
      <c r="D524" s="100" t="s">
        <v>3293</v>
      </c>
      <c r="E524" s="100" t="s">
        <v>54</v>
      </c>
      <c r="F524" s="100">
        <v>999929039</v>
      </c>
      <c r="G524" s="99">
        <v>38</v>
      </c>
    </row>
    <row r="525" spans="1:7" x14ac:dyDescent="0.35">
      <c r="A525" s="100" t="s">
        <v>40</v>
      </c>
      <c r="B525" s="100" t="s">
        <v>41</v>
      </c>
      <c r="C525" s="100" t="s">
        <v>1259</v>
      </c>
      <c r="D525" s="100" t="s">
        <v>1377</v>
      </c>
      <c r="E525" s="100" t="s">
        <v>54</v>
      </c>
      <c r="F525" s="100">
        <v>999929201</v>
      </c>
      <c r="G525" s="99">
        <v>38</v>
      </c>
    </row>
    <row r="526" spans="1:7" x14ac:dyDescent="0.35">
      <c r="A526" s="100" t="s">
        <v>40</v>
      </c>
      <c r="B526" s="100" t="s">
        <v>41</v>
      </c>
      <c r="C526" s="100" t="s">
        <v>3312</v>
      </c>
      <c r="D526" s="100" t="s">
        <v>3216</v>
      </c>
      <c r="E526" s="100" t="s">
        <v>54</v>
      </c>
      <c r="F526" s="100">
        <v>999930679</v>
      </c>
      <c r="G526" s="99">
        <v>38</v>
      </c>
    </row>
    <row r="527" spans="1:7" x14ac:dyDescent="0.35">
      <c r="A527" s="102" t="s">
        <v>40</v>
      </c>
      <c r="B527" s="106" t="s">
        <v>41</v>
      </c>
      <c r="C527" s="106" t="s">
        <v>1213</v>
      </c>
      <c r="D527" s="106" t="s">
        <v>1214</v>
      </c>
      <c r="E527" s="106" t="s">
        <v>54</v>
      </c>
      <c r="F527" s="106">
        <v>999919897</v>
      </c>
      <c r="G527" s="99">
        <v>36</v>
      </c>
    </row>
    <row r="528" spans="1:7" x14ac:dyDescent="0.35">
      <c r="A528" s="102" t="s">
        <v>40</v>
      </c>
      <c r="B528" s="102" t="s">
        <v>41</v>
      </c>
      <c r="C528" s="102" t="s">
        <v>2463</v>
      </c>
      <c r="D528" s="102" t="s">
        <v>570</v>
      </c>
      <c r="E528" s="102" t="s">
        <v>54</v>
      </c>
      <c r="F528" s="99">
        <v>999927213</v>
      </c>
      <c r="G528" s="99">
        <v>34</v>
      </c>
    </row>
    <row r="529" spans="1:7" x14ac:dyDescent="0.35">
      <c r="A529" s="102" t="s">
        <v>40</v>
      </c>
      <c r="B529" s="102" t="s">
        <v>41</v>
      </c>
      <c r="C529" s="102" t="s">
        <v>2539</v>
      </c>
      <c r="D529" s="102" t="s">
        <v>2540</v>
      </c>
      <c r="E529" s="102" t="s">
        <v>54</v>
      </c>
      <c r="F529" s="99">
        <v>999927487</v>
      </c>
      <c r="G529" s="99">
        <v>34</v>
      </c>
    </row>
    <row r="530" spans="1:7" x14ac:dyDescent="0.35">
      <c r="A530" s="100" t="s">
        <v>40</v>
      </c>
      <c r="B530" s="100" t="s">
        <v>41</v>
      </c>
      <c r="C530" s="100" t="s">
        <v>1452</v>
      </c>
      <c r="D530" s="100" t="s">
        <v>1453</v>
      </c>
      <c r="E530" s="100" t="s">
        <v>54</v>
      </c>
      <c r="F530" s="100">
        <v>999921981</v>
      </c>
      <c r="G530" s="99">
        <v>34</v>
      </c>
    </row>
    <row r="531" spans="1:7" x14ac:dyDescent="0.35">
      <c r="A531" s="102" t="s">
        <v>40</v>
      </c>
      <c r="B531" s="100" t="s">
        <v>41</v>
      </c>
      <c r="C531" s="100" t="s">
        <v>2696</v>
      </c>
      <c r="D531" s="100" t="s">
        <v>2697</v>
      </c>
      <c r="E531" s="100" t="s">
        <v>54</v>
      </c>
      <c r="F531" s="100">
        <v>999928159</v>
      </c>
      <c r="G531" s="99">
        <v>30</v>
      </c>
    </row>
    <row r="532" spans="1:7" x14ac:dyDescent="0.35">
      <c r="A532" s="100" t="s">
        <v>40</v>
      </c>
      <c r="B532" s="100" t="s">
        <v>41</v>
      </c>
      <c r="C532" s="100" t="s">
        <v>3552</v>
      </c>
      <c r="D532" s="100" t="s">
        <v>3553</v>
      </c>
      <c r="E532" s="100" t="s">
        <v>54</v>
      </c>
      <c r="F532" s="100">
        <v>999929892</v>
      </c>
      <c r="G532" s="99">
        <v>30</v>
      </c>
    </row>
    <row r="533" spans="1:7" x14ac:dyDescent="0.35">
      <c r="A533" s="102" t="s">
        <v>40</v>
      </c>
      <c r="B533" s="99" t="s">
        <v>41</v>
      </c>
      <c r="C533" s="99" t="s">
        <v>2692</v>
      </c>
      <c r="D533" s="99" t="s">
        <v>2693</v>
      </c>
      <c r="E533" s="99" t="s">
        <v>54</v>
      </c>
      <c r="F533" s="99">
        <v>999928154</v>
      </c>
      <c r="G533" s="99">
        <v>25.5</v>
      </c>
    </row>
    <row r="534" spans="1:7" x14ac:dyDescent="0.35">
      <c r="A534" s="102" t="s">
        <v>40</v>
      </c>
      <c r="B534" s="99" t="s">
        <v>41</v>
      </c>
      <c r="C534" s="99" t="s">
        <v>2043</v>
      </c>
      <c r="D534" s="99" t="s">
        <v>2044</v>
      </c>
      <c r="E534" s="99" t="s">
        <v>54</v>
      </c>
      <c r="F534" s="99">
        <v>999925507</v>
      </c>
      <c r="G534" s="99">
        <v>25</v>
      </c>
    </row>
    <row r="535" spans="1:7" x14ac:dyDescent="0.35">
      <c r="A535" s="102" t="s">
        <v>40</v>
      </c>
      <c r="B535" s="99" t="s">
        <v>199</v>
      </c>
      <c r="C535" s="99" t="s">
        <v>147</v>
      </c>
      <c r="D535" s="99" t="s">
        <v>90</v>
      </c>
      <c r="E535" s="99" t="s">
        <v>54</v>
      </c>
      <c r="F535" s="99">
        <v>999918052</v>
      </c>
      <c r="G535" s="99">
        <v>393</v>
      </c>
    </row>
    <row r="536" spans="1:7" x14ac:dyDescent="0.35">
      <c r="A536" s="99" t="s">
        <v>40</v>
      </c>
      <c r="B536" s="99" t="s">
        <v>199</v>
      </c>
      <c r="C536" s="99" t="s">
        <v>1395</v>
      </c>
      <c r="D536" s="99" t="s">
        <v>1396</v>
      </c>
      <c r="E536" s="100" t="s">
        <v>54</v>
      </c>
      <c r="F536" s="99">
        <v>999921634</v>
      </c>
      <c r="G536" s="99">
        <v>390</v>
      </c>
    </row>
    <row r="537" spans="1:7" x14ac:dyDescent="0.35">
      <c r="A537" s="102" t="s">
        <v>40</v>
      </c>
      <c r="B537" s="102" t="s">
        <v>199</v>
      </c>
      <c r="C537" s="102" t="s">
        <v>724</v>
      </c>
      <c r="D537" s="102" t="s">
        <v>1540</v>
      </c>
      <c r="E537" s="102" t="s">
        <v>54</v>
      </c>
      <c r="F537" s="99">
        <v>999926170</v>
      </c>
      <c r="G537" s="99">
        <v>290.7</v>
      </c>
    </row>
    <row r="538" spans="1:7" x14ac:dyDescent="0.35">
      <c r="A538" s="102" t="s">
        <v>40</v>
      </c>
      <c r="B538" s="102" t="s">
        <v>199</v>
      </c>
      <c r="C538" s="102" t="s">
        <v>1063</v>
      </c>
      <c r="D538" s="102" t="s">
        <v>1877</v>
      </c>
      <c r="E538" s="102" t="s">
        <v>54</v>
      </c>
      <c r="F538" s="99">
        <v>999924828</v>
      </c>
      <c r="G538" s="99">
        <v>255</v>
      </c>
    </row>
    <row r="539" spans="1:7" x14ac:dyDescent="0.35">
      <c r="A539" s="102" t="s">
        <v>40</v>
      </c>
      <c r="B539" s="99" t="s">
        <v>199</v>
      </c>
      <c r="C539" s="99" t="s">
        <v>737</v>
      </c>
      <c r="D539" s="99" t="s">
        <v>1773</v>
      </c>
      <c r="E539" s="99" t="s">
        <v>54</v>
      </c>
      <c r="F539" s="99">
        <v>999924166</v>
      </c>
      <c r="G539" s="99">
        <v>250</v>
      </c>
    </row>
    <row r="540" spans="1:7" x14ac:dyDescent="0.35">
      <c r="A540" s="102" t="s">
        <v>40</v>
      </c>
      <c r="B540" s="102" t="s">
        <v>199</v>
      </c>
      <c r="C540" s="102" t="s">
        <v>1338</v>
      </c>
      <c r="D540" s="102" t="s">
        <v>1860</v>
      </c>
      <c r="E540" s="102" t="s">
        <v>54</v>
      </c>
      <c r="F540" s="99">
        <v>999924745</v>
      </c>
      <c r="G540" s="99">
        <v>188.5</v>
      </c>
    </row>
    <row r="541" spans="1:7" x14ac:dyDescent="0.35">
      <c r="A541" s="100" t="s">
        <v>40</v>
      </c>
      <c r="B541" s="100" t="s">
        <v>199</v>
      </c>
      <c r="C541" s="100" t="s">
        <v>407</v>
      </c>
      <c r="D541" s="100" t="s">
        <v>175</v>
      </c>
      <c r="E541" s="100" t="s">
        <v>54</v>
      </c>
      <c r="F541" s="100">
        <v>999926727</v>
      </c>
      <c r="G541" s="99">
        <v>184</v>
      </c>
    </row>
    <row r="542" spans="1:7" x14ac:dyDescent="0.35">
      <c r="A542" s="102" t="s">
        <v>40</v>
      </c>
      <c r="B542" s="99" t="s">
        <v>199</v>
      </c>
      <c r="C542" s="99" t="s">
        <v>98</v>
      </c>
      <c r="D542" s="99" t="s">
        <v>1371</v>
      </c>
      <c r="E542" s="99" t="s">
        <v>54</v>
      </c>
      <c r="F542" s="99">
        <v>999924482</v>
      </c>
      <c r="G542" s="99">
        <v>163</v>
      </c>
    </row>
    <row r="543" spans="1:7" x14ac:dyDescent="0.35">
      <c r="A543" s="115" t="s">
        <v>40</v>
      </c>
      <c r="B543" s="115" t="s">
        <v>199</v>
      </c>
      <c r="C543" s="115" t="s">
        <v>1450</v>
      </c>
      <c r="D543" s="115" t="s">
        <v>3090</v>
      </c>
      <c r="E543" s="115" t="s">
        <v>54</v>
      </c>
      <c r="F543" s="115">
        <v>999921962</v>
      </c>
      <c r="G543" s="99">
        <v>158</v>
      </c>
    </row>
    <row r="544" spans="1:7" x14ac:dyDescent="0.35">
      <c r="A544" s="100" t="s">
        <v>40</v>
      </c>
      <c r="B544" s="100" t="s">
        <v>199</v>
      </c>
      <c r="C544" s="100" t="s">
        <v>3359</v>
      </c>
      <c r="D544" s="100" t="s">
        <v>3360</v>
      </c>
      <c r="E544" s="100" t="s">
        <v>54</v>
      </c>
      <c r="F544" s="100">
        <v>999924961</v>
      </c>
      <c r="G544" s="99">
        <v>148</v>
      </c>
    </row>
    <row r="545" spans="1:7" x14ac:dyDescent="0.35">
      <c r="A545" s="99" t="s">
        <v>40</v>
      </c>
      <c r="B545" s="99" t="s">
        <v>199</v>
      </c>
      <c r="C545" s="99" t="s">
        <v>983</v>
      </c>
      <c r="D545" s="99" t="s">
        <v>984</v>
      </c>
      <c r="E545" s="99" t="s">
        <v>54</v>
      </c>
      <c r="F545" s="99">
        <v>999917918</v>
      </c>
      <c r="G545" s="99">
        <v>147</v>
      </c>
    </row>
    <row r="546" spans="1:7" x14ac:dyDescent="0.35">
      <c r="A546" s="100" t="s">
        <v>40</v>
      </c>
      <c r="B546" s="100" t="s">
        <v>199</v>
      </c>
      <c r="C546" s="100" t="s">
        <v>1900</v>
      </c>
      <c r="D546" s="100" t="s">
        <v>3004</v>
      </c>
      <c r="E546" s="100" t="s">
        <v>54</v>
      </c>
      <c r="F546" s="100">
        <v>999929482</v>
      </c>
      <c r="G546" s="99">
        <v>120</v>
      </c>
    </row>
    <row r="547" spans="1:7" x14ac:dyDescent="0.35">
      <c r="A547" s="102" t="s">
        <v>40</v>
      </c>
      <c r="B547" s="99" t="s">
        <v>199</v>
      </c>
      <c r="C547" s="99" t="s">
        <v>1242</v>
      </c>
      <c r="D547" s="99" t="s">
        <v>1243</v>
      </c>
      <c r="E547" s="99" t="s">
        <v>54</v>
      </c>
      <c r="F547" s="99">
        <v>999920282</v>
      </c>
      <c r="G547" s="99">
        <v>115.5</v>
      </c>
    </row>
    <row r="548" spans="1:7" x14ac:dyDescent="0.35">
      <c r="A548" s="99" t="s">
        <v>40</v>
      </c>
      <c r="B548" s="99" t="s">
        <v>199</v>
      </c>
      <c r="C548" s="99" t="s">
        <v>1118</v>
      </c>
      <c r="D548" s="99" t="s">
        <v>1297</v>
      </c>
      <c r="E548" s="99" t="s">
        <v>54</v>
      </c>
      <c r="F548" s="99">
        <v>999921077</v>
      </c>
      <c r="G548" s="99">
        <v>114</v>
      </c>
    </row>
    <row r="549" spans="1:7" x14ac:dyDescent="0.35">
      <c r="A549" s="99" t="s">
        <v>40</v>
      </c>
      <c r="B549" s="99" t="s">
        <v>199</v>
      </c>
      <c r="C549" s="100" t="s">
        <v>1724</v>
      </c>
      <c r="D549" s="100" t="s">
        <v>1725</v>
      </c>
      <c r="E549" s="100" t="s">
        <v>54</v>
      </c>
      <c r="F549" s="99">
        <v>999923751</v>
      </c>
      <c r="G549" s="99">
        <v>111</v>
      </c>
    </row>
    <row r="550" spans="1:7" x14ac:dyDescent="0.35">
      <c r="A550" s="106" t="s">
        <v>40</v>
      </c>
      <c r="B550" s="106" t="s">
        <v>199</v>
      </c>
      <c r="C550" s="106" t="s">
        <v>1471</v>
      </c>
      <c r="D550" s="106" t="s">
        <v>1472</v>
      </c>
      <c r="E550" s="106" t="s">
        <v>54</v>
      </c>
      <c r="F550" s="106">
        <v>999922119</v>
      </c>
      <c r="G550" s="99">
        <v>90</v>
      </c>
    </row>
    <row r="551" spans="1:7" x14ac:dyDescent="0.35">
      <c r="A551" s="99" t="s">
        <v>40</v>
      </c>
      <c r="B551" s="99" t="s">
        <v>199</v>
      </c>
      <c r="C551" s="99" t="s">
        <v>1719</v>
      </c>
      <c r="D551" s="99" t="s">
        <v>1720</v>
      </c>
      <c r="E551" s="99" t="s">
        <v>54</v>
      </c>
      <c r="F551" s="99">
        <v>999923731</v>
      </c>
      <c r="G551" s="99">
        <v>90</v>
      </c>
    </row>
    <row r="552" spans="1:7" x14ac:dyDescent="0.35">
      <c r="A552" s="102" t="s">
        <v>40</v>
      </c>
      <c r="B552" s="102" t="s">
        <v>199</v>
      </c>
      <c r="C552" s="102" t="s">
        <v>2242</v>
      </c>
      <c r="D552" s="102" t="s">
        <v>2243</v>
      </c>
      <c r="E552" s="102" t="s">
        <v>54</v>
      </c>
      <c r="F552" s="99">
        <v>999926402</v>
      </c>
      <c r="G552" s="99">
        <v>90</v>
      </c>
    </row>
    <row r="553" spans="1:7" x14ac:dyDescent="0.35">
      <c r="A553" s="100" t="s">
        <v>40</v>
      </c>
      <c r="B553" s="100" t="s">
        <v>199</v>
      </c>
      <c r="C553" s="100" t="s">
        <v>2067</v>
      </c>
      <c r="D553" s="100" t="s">
        <v>2068</v>
      </c>
      <c r="E553" s="100" t="s">
        <v>54</v>
      </c>
      <c r="F553" s="100">
        <v>999925622</v>
      </c>
      <c r="G553" s="99">
        <v>90</v>
      </c>
    </row>
    <row r="554" spans="1:7" x14ac:dyDescent="0.35">
      <c r="A554" s="100" t="s">
        <v>40</v>
      </c>
      <c r="B554" s="100" t="s">
        <v>199</v>
      </c>
      <c r="C554" s="100" t="s">
        <v>3246</v>
      </c>
      <c r="D554" s="100" t="s">
        <v>3230</v>
      </c>
      <c r="E554" s="100" t="s">
        <v>54</v>
      </c>
      <c r="F554" s="100">
        <v>999930479</v>
      </c>
      <c r="G554" s="99">
        <v>90</v>
      </c>
    </row>
    <row r="555" spans="1:7" x14ac:dyDescent="0.35">
      <c r="A555" s="100" t="s">
        <v>40</v>
      </c>
      <c r="B555" s="100" t="s">
        <v>199</v>
      </c>
      <c r="C555" s="100" t="s">
        <v>987</v>
      </c>
      <c r="D555" s="100" t="s">
        <v>988</v>
      </c>
      <c r="E555" s="100" t="s">
        <v>54</v>
      </c>
      <c r="F555" s="100">
        <v>999917945</v>
      </c>
      <c r="G555" s="99">
        <v>88.4</v>
      </c>
    </row>
    <row r="556" spans="1:7" x14ac:dyDescent="0.35">
      <c r="A556" s="102" t="s">
        <v>40</v>
      </c>
      <c r="B556" s="99" t="s">
        <v>199</v>
      </c>
      <c r="C556" s="99" t="s">
        <v>1677</v>
      </c>
      <c r="D556" s="99" t="s">
        <v>1678</v>
      </c>
      <c r="E556" s="99" t="s">
        <v>54</v>
      </c>
      <c r="F556" s="99">
        <v>999923386</v>
      </c>
      <c r="G556" s="99">
        <v>86.6</v>
      </c>
    </row>
    <row r="557" spans="1:7" x14ac:dyDescent="0.35">
      <c r="A557" s="100" t="s">
        <v>40</v>
      </c>
      <c r="B557" s="100" t="s">
        <v>199</v>
      </c>
      <c r="C557" s="100" t="s">
        <v>452</v>
      </c>
      <c r="D557" s="100" t="s">
        <v>3192</v>
      </c>
      <c r="E557" s="100" t="s">
        <v>54</v>
      </c>
      <c r="F557" s="100">
        <v>999924376</v>
      </c>
      <c r="G557" s="99">
        <v>80.400000000000006</v>
      </c>
    </row>
    <row r="558" spans="1:7" x14ac:dyDescent="0.35">
      <c r="A558" s="99" t="s">
        <v>40</v>
      </c>
      <c r="B558" s="99" t="s">
        <v>199</v>
      </c>
      <c r="C558" s="99" t="s">
        <v>98</v>
      </c>
      <c r="D558" s="99" t="s">
        <v>845</v>
      </c>
      <c r="E558" s="99" t="s">
        <v>54</v>
      </c>
      <c r="F558" s="99">
        <v>999915574</v>
      </c>
      <c r="G558" s="99">
        <v>72</v>
      </c>
    </row>
    <row r="559" spans="1:7" x14ac:dyDescent="0.35">
      <c r="A559" s="99" t="s">
        <v>40</v>
      </c>
      <c r="B559" s="99" t="s">
        <v>199</v>
      </c>
      <c r="C559" s="100" t="s">
        <v>831</v>
      </c>
      <c r="D559" s="100" t="s">
        <v>959</v>
      </c>
      <c r="E559" s="100" t="s">
        <v>54</v>
      </c>
      <c r="F559" s="99">
        <v>999921046</v>
      </c>
      <c r="G559" s="99">
        <v>68</v>
      </c>
    </row>
    <row r="560" spans="1:7" x14ac:dyDescent="0.35">
      <c r="A560" s="102" t="s">
        <v>40</v>
      </c>
      <c r="B560" s="102" t="s">
        <v>199</v>
      </c>
      <c r="C560" s="102" t="s">
        <v>2417</v>
      </c>
      <c r="D560" s="102" t="s">
        <v>2418</v>
      </c>
      <c r="E560" s="102" t="s">
        <v>54</v>
      </c>
      <c r="F560" s="99">
        <v>999927045</v>
      </c>
      <c r="G560" s="99">
        <v>68</v>
      </c>
    </row>
    <row r="561" spans="1:7" x14ac:dyDescent="0.35">
      <c r="A561" s="100" t="s">
        <v>40</v>
      </c>
      <c r="B561" s="100" t="s">
        <v>199</v>
      </c>
      <c r="C561" s="100" t="s">
        <v>184</v>
      </c>
      <c r="D561" s="100" t="s">
        <v>2666</v>
      </c>
      <c r="E561" s="100" t="s">
        <v>54</v>
      </c>
      <c r="F561" s="100">
        <v>999928056</v>
      </c>
      <c r="G561" s="99">
        <v>68</v>
      </c>
    </row>
    <row r="562" spans="1:7" x14ac:dyDescent="0.35">
      <c r="A562" s="100" t="s">
        <v>40</v>
      </c>
      <c r="B562" s="100" t="s">
        <v>199</v>
      </c>
      <c r="C562" s="100" t="s">
        <v>929</v>
      </c>
      <c r="D562" s="100" t="s">
        <v>1376</v>
      </c>
      <c r="E562" s="100" t="s">
        <v>54</v>
      </c>
      <c r="F562" s="100">
        <v>999921499</v>
      </c>
      <c r="G562" s="99">
        <v>68</v>
      </c>
    </row>
    <row r="563" spans="1:7" x14ac:dyDescent="0.35">
      <c r="A563" s="100" t="s">
        <v>40</v>
      </c>
      <c r="B563" s="100" t="s">
        <v>199</v>
      </c>
      <c r="C563" s="100" t="s">
        <v>3005</v>
      </c>
      <c r="D563" s="100" t="s">
        <v>3006</v>
      </c>
      <c r="E563" s="100" t="s">
        <v>54</v>
      </c>
      <c r="F563" s="100">
        <v>999925728</v>
      </c>
      <c r="G563" s="99">
        <v>68</v>
      </c>
    </row>
    <row r="564" spans="1:7" x14ac:dyDescent="0.35">
      <c r="A564" s="115" t="s">
        <v>40</v>
      </c>
      <c r="B564" s="116" t="s">
        <v>199</v>
      </c>
      <c r="C564" s="115" t="s">
        <v>2117</v>
      </c>
      <c r="D564" s="115" t="s">
        <v>2118</v>
      </c>
      <c r="E564" s="115" t="s">
        <v>54</v>
      </c>
      <c r="F564" s="115">
        <v>999925788</v>
      </c>
      <c r="G564" s="99">
        <v>68</v>
      </c>
    </row>
    <row r="565" spans="1:7" x14ac:dyDescent="0.35">
      <c r="A565" s="115" t="s">
        <v>40</v>
      </c>
      <c r="B565" s="115" t="s">
        <v>199</v>
      </c>
      <c r="C565" s="115" t="s">
        <v>3091</v>
      </c>
      <c r="D565" s="115" t="s">
        <v>3092</v>
      </c>
      <c r="E565" s="115" t="s">
        <v>54</v>
      </c>
      <c r="F565" s="115">
        <v>999929262</v>
      </c>
      <c r="G565" s="99">
        <v>68</v>
      </c>
    </row>
    <row r="566" spans="1:7" x14ac:dyDescent="0.35">
      <c r="A566" s="100" t="s">
        <v>40</v>
      </c>
      <c r="B566" s="100" t="s">
        <v>199</v>
      </c>
      <c r="C566" s="100" t="s">
        <v>3007</v>
      </c>
      <c r="D566" s="100" t="s">
        <v>3008</v>
      </c>
      <c r="E566" s="100" t="s">
        <v>54</v>
      </c>
      <c r="F566" s="100">
        <v>999929845</v>
      </c>
      <c r="G566" s="99">
        <v>68</v>
      </c>
    </row>
    <row r="567" spans="1:7" x14ac:dyDescent="0.35">
      <c r="A567" s="100" t="s">
        <v>40</v>
      </c>
      <c r="B567" s="100" t="s">
        <v>199</v>
      </c>
      <c r="C567" s="100" t="s">
        <v>3247</v>
      </c>
      <c r="D567" s="100" t="s">
        <v>3248</v>
      </c>
      <c r="E567" s="100" t="s">
        <v>54</v>
      </c>
      <c r="F567" s="100">
        <v>999931179</v>
      </c>
      <c r="G567" s="99">
        <v>68</v>
      </c>
    </row>
    <row r="568" spans="1:7" x14ac:dyDescent="0.35">
      <c r="A568" s="103" t="s">
        <v>40</v>
      </c>
      <c r="B568" s="103" t="s">
        <v>199</v>
      </c>
      <c r="C568" s="103" t="s">
        <v>2287</v>
      </c>
      <c r="D568" s="103" t="s">
        <v>2288</v>
      </c>
      <c r="E568" s="103" t="s">
        <v>54</v>
      </c>
      <c r="F568" s="103">
        <v>999926622</v>
      </c>
      <c r="G568" s="99">
        <v>67</v>
      </c>
    </row>
    <row r="569" spans="1:7" x14ac:dyDescent="0.35">
      <c r="A569" s="100" t="s">
        <v>40</v>
      </c>
      <c r="B569" s="100" t="s">
        <v>199</v>
      </c>
      <c r="C569" s="100" t="s">
        <v>724</v>
      </c>
      <c r="D569" s="100" t="s">
        <v>90</v>
      </c>
      <c r="E569" s="100" t="s">
        <v>54</v>
      </c>
      <c r="F569" s="100">
        <v>999927104</v>
      </c>
      <c r="G569" s="99">
        <v>63</v>
      </c>
    </row>
    <row r="570" spans="1:7" x14ac:dyDescent="0.35">
      <c r="A570" s="99" t="s">
        <v>40</v>
      </c>
      <c r="B570" s="99" t="s">
        <v>199</v>
      </c>
      <c r="C570" s="99" t="s">
        <v>2613</v>
      </c>
      <c r="D570" s="99" t="s">
        <v>119</v>
      </c>
      <c r="E570" s="99" t="s">
        <v>54</v>
      </c>
      <c r="F570" s="99">
        <v>999927859</v>
      </c>
      <c r="G570" s="99">
        <v>63</v>
      </c>
    </row>
    <row r="571" spans="1:7" x14ac:dyDescent="0.35">
      <c r="A571" s="100" t="s">
        <v>40</v>
      </c>
      <c r="B571" s="100" t="s">
        <v>199</v>
      </c>
      <c r="C571" s="100" t="s">
        <v>1340</v>
      </c>
      <c r="D571" s="100" t="s">
        <v>1341</v>
      </c>
      <c r="E571" s="100" t="s">
        <v>54</v>
      </c>
      <c r="F571" s="100">
        <v>999921346</v>
      </c>
      <c r="G571" s="99">
        <v>63</v>
      </c>
    </row>
    <row r="572" spans="1:7" x14ac:dyDescent="0.35">
      <c r="A572" s="100" t="s">
        <v>40</v>
      </c>
      <c r="B572" s="100" t="s">
        <v>199</v>
      </c>
      <c r="C572" s="100" t="s">
        <v>3002</v>
      </c>
      <c r="D572" s="100" t="s">
        <v>3003</v>
      </c>
      <c r="E572" s="100" t="s">
        <v>54</v>
      </c>
      <c r="F572" s="100">
        <v>999925796</v>
      </c>
      <c r="G572" s="99">
        <v>63</v>
      </c>
    </row>
    <row r="573" spans="1:7" x14ac:dyDescent="0.35">
      <c r="A573" s="115" t="s">
        <v>40</v>
      </c>
      <c r="B573" s="115" t="s">
        <v>199</v>
      </c>
      <c r="C573" s="115" t="s">
        <v>1351</v>
      </c>
      <c r="D573" s="115" t="s">
        <v>1303</v>
      </c>
      <c r="E573" s="115" t="s">
        <v>54</v>
      </c>
      <c r="F573" s="115">
        <v>999929489</v>
      </c>
      <c r="G573" s="99">
        <v>63</v>
      </c>
    </row>
    <row r="574" spans="1:7" x14ac:dyDescent="0.35">
      <c r="A574" s="100" t="s">
        <v>40</v>
      </c>
      <c r="B574" s="100" t="s">
        <v>199</v>
      </c>
      <c r="C574" s="100" t="s">
        <v>2568</v>
      </c>
      <c r="D574" s="100" t="s">
        <v>3048</v>
      </c>
      <c r="E574" s="100" t="s">
        <v>54</v>
      </c>
      <c r="F574" s="100">
        <v>999930124</v>
      </c>
      <c r="G574" s="99">
        <v>60</v>
      </c>
    </row>
    <row r="575" spans="1:7" x14ac:dyDescent="0.35">
      <c r="A575" s="99" t="s">
        <v>40</v>
      </c>
      <c r="B575" s="99" t="s">
        <v>199</v>
      </c>
      <c r="C575" s="99" t="s">
        <v>886</v>
      </c>
      <c r="D575" s="99" t="s">
        <v>99</v>
      </c>
      <c r="E575" s="99" t="s">
        <v>54</v>
      </c>
      <c r="F575" s="99">
        <v>999927398</v>
      </c>
      <c r="G575" s="99">
        <v>58</v>
      </c>
    </row>
    <row r="576" spans="1:7" x14ac:dyDescent="0.35">
      <c r="A576" s="100" t="s">
        <v>40</v>
      </c>
      <c r="B576" s="100" t="s">
        <v>199</v>
      </c>
      <c r="C576" s="100" t="s">
        <v>684</v>
      </c>
      <c r="D576" s="100" t="s">
        <v>2089</v>
      </c>
      <c r="E576" s="100" t="s">
        <v>54</v>
      </c>
      <c r="F576" s="100">
        <v>999925474</v>
      </c>
      <c r="G576" s="99">
        <v>58</v>
      </c>
    </row>
    <row r="577" spans="1:7" x14ac:dyDescent="0.35">
      <c r="A577" s="100" t="s">
        <v>40</v>
      </c>
      <c r="B577" s="100" t="s">
        <v>199</v>
      </c>
      <c r="C577" s="100" t="s">
        <v>2642</v>
      </c>
      <c r="D577" s="100" t="s">
        <v>2643</v>
      </c>
      <c r="E577" s="100" t="s">
        <v>54</v>
      </c>
      <c r="F577" s="100">
        <v>999927971</v>
      </c>
      <c r="G577" s="99">
        <v>58</v>
      </c>
    </row>
    <row r="578" spans="1:7" x14ac:dyDescent="0.35">
      <c r="A578" s="100" t="s">
        <v>40</v>
      </c>
      <c r="B578" s="100" t="s">
        <v>199</v>
      </c>
      <c r="C578" s="100" t="s">
        <v>2671</v>
      </c>
      <c r="D578" s="100" t="s">
        <v>2672</v>
      </c>
      <c r="E578" s="100" t="s">
        <v>54</v>
      </c>
      <c r="F578" s="100">
        <v>999928071</v>
      </c>
      <c r="G578" s="99">
        <v>54</v>
      </c>
    </row>
    <row r="579" spans="1:7" x14ac:dyDescent="0.35">
      <c r="A579" s="100" t="s">
        <v>40</v>
      </c>
      <c r="B579" s="100" t="s">
        <v>199</v>
      </c>
      <c r="C579" s="100" t="s">
        <v>2820</v>
      </c>
      <c r="D579" s="100" t="s">
        <v>2807</v>
      </c>
      <c r="E579" s="100" t="s">
        <v>54</v>
      </c>
      <c r="F579" s="100">
        <v>999924719</v>
      </c>
      <c r="G579" s="99">
        <v>52</v>
      </c>
    </row>
    <row r="580" spans="1:7" x14ac:dyDescent="0.35">
      <c r="A580" s="102" t="s">
        <v>40</v>
      </c>
      <c r="B580" s="102" t="s">
        <v>199</v>
      </c>
      <c r="C580" s="102" t="s">
        <v>817</v>
      </c>
      <c r="D580" s="102" t="s">
        <v>818</v>
      </c>
      <c r="E580" s="102" t="s">
        <v>54</v>
      </c>
      <c r="F580" s="99">
        <v>999914843</v>
      </c>
      <c r="G580" s="99">
        <v>51</v>
      </c>
    </row>
    <row r="581" spans="1:7" x14ac:dyDescent="0.35">
      <c r="A581" s="103" t="s">
        <v>40</v>
      </c>
      <c r="B581" s="103" t="s">
        <v>199</v>
      </c>
      <c r="C581" s="103" t="s">
        <v>905</v>
      </c>
      <c r="D581" s="103" t="s">
        <v>90</v>
      </c>
      <c r="E581" s="103" t="s">
        <v>54</v>
      </c>
      <c r="F581" s="103">
        <v>999916764</v>
      </c>
      <c r="G581" s="99">
        <v>51</v>
      </c>
    </row>
    <row r="582" spans="1:7" x14ac:dyDescent="0.35">
      <c r="A582" s="99" t="s">
        <v>40</v>
      </c>
      <c r="B582" s="99" t="s">
        <v>199</v>
      </c>
      <c r="C582" s="99" t="s">
        <v>929</v>
      </c>
      <c r="D582" s="99" t="s">
        <v>1152</v>
      </c>
      <c r="E582" s="100" t="s">
        <v>54</v>
      </c>
      <c r="F582" s="99">
        <v>999919238</v>
      </c>
      <c r="G582" s="99">
        <v>51</v>
      </c>
    </row>
    <row r="583" spans="1:7" x14ac:dyDescent="0.35">
      <c r="A583" s="99" t="s">
        <v>40</v>
      </c>
      <c r="B583" s="100" t="s">
        <v>199</v>
      </c>
      <c r="C583" s="100" t="s">
        <v>1285</v>
      </c>
      <c r="D583" s="100" t="s">
        <v>1284</v>
      </c>
      <c r="E583" s="100" t="s">
        <v>54</v>
      </c>
      <c r="F583" s="100">
        <v>999920988</v>
      </c>
      <c r="G583" s="99">
        <v>51</v>
      </c>
    </row>
    <row r="584" spans="1:7" x14ac:dyDescent="0.35">
      <c r="A584" s="99" t="s">
        <v>40</v>
      </c>
      <c r="B584" s="100" t="s">
        <v>199</v>
      </c>
      <c r="C584" s="100" t="s">
        <v>452</v>
      </c>
      <c r="D584" s="100" t="s">
        <v>322</v>
      </c>
      <c r="E584" s="100" t="s">
        <v>54</v>
      </c>
      <c r="F584" s="100">
        <v>999922012</v>
      </c>
      <c r="G584" s="99">
        <v>51</v>
      </c>
    </row>
    <row r="585" spans="1:7" x14ac:dyDescent="0.35">
      <c r="A585" s="99" t="s">
        <v>40</v>
      </c>
      <c r="B585" s="99" t="s">
        <v>199</v>
      </c>
      <c r="C585" s="99" t="s">
        <v>1474</v>
      </c>
      <c r="D585" s="99" t="s">
        <v>1475</v>
      </c>
      <c r="E585" s="99" t="s">
        <v>54</v>
      </c>
      <c r="F585" s="99">
        <v>999922135</v>
      </c>
      <c r="G585" s="99">
        <v>51</v>
      </c>
    </row>
    <row r="586" spans="1:7" x14ac:dyDescent="0.35">
      <c r="A586" s="106" t="s">
        <v>40</v>
      </c>
      <c r="B586" s="106" t="s">
        <v>199</v>
      </c>
      <c r="C586" s="106" t="s">
        <v>2084</v>
      </c>
      <c r="D586" s="106" t="s">
        <v>2085</v>
      </c>
      <c r="E586" s="106" t="s">
        <v>54</v>
      </c>
      <c r="F586" s="106">
        <v>999925659</v>
      </c>
      <c r="G586" s="99">
        <v>51</v>
      </c>
    </row>
    <row r="587" spans="1:7" x14ac:dyDescent="0.35">
      <c r="A587" s="99" t="s">
        <v>40</v>
      </c>
      <c r="B587" s="99" t="s">
        <v>199</v>
      </c>
      <c r="C587" s="99" t="s">
        <v>2410</v>
      </c>
      <c r="D587" s="99" t="s">
        <v>2411</v>
      </c>
      <c r="E587" s="99" t="s">
        <v>54</v>
      </c>
      <c r="F587" s="99">
        <v>999927021</v>
      </c>
      <c r="G587" s="99">
        <v>51</v>
      </c>
    </row>
    <row r="588" spans="1:7" x14ac:dyDescent="0.35">
      <c r="A588" s="99" t="s">
        <v>40</v>
      </c>
      <c r="B588" s="99" t="s">
        <v>199</v>
      </c>
      <c r="C588" s="99" t="s">
        <v>2557</v>
      </c>
      <c r="D588" s="99" t="s">
        <v>2558</v>
      </c>
      <c r="E588" s="99" t="s">
        <v>54</v>
      </c>
      <c r="F588" s="99">
        <v>999927565</v>
      </c>
      <c r="G588" s="99">
        <v>51</v>
      </c>
    </row>
    <row r="589" spans="1:7" x14ac:dyDescent="0.35">
      <c r="A589" s="100" t="s">
        <v>40</v>
      </c>
      <c r="B589" s="100" t="s">
        <v>199</v>
      </c>
      <c r="C589" s="100" t="s">
        <v>1909</v>
      </c>
      <c r="D589" s="100" t="s">
        <v>1245</v>
      </c>
      <c r="E589" s="100" t="s">
        <v>54</v>
      </c>
      <c r="F589" s="100">
        <v>999920314</v>
      </c>
      <c r="G589" s="99">
        <v>51</v>
      </c>
    </row>
    <row r="590" spans="1:7" x14ac:dyDescent="0.35">
      <c r="A590" s="100" t="s">
        <v>40</v>
      </c>
      <c r="B590" s="100" t="s">
        <v>199</v>
      </c>
      <c r="C590" s="100" t="s">
        <v>1587</v>
      </c>
      <c r="D590" s="100" t="s">
        <v>3362</v>
      </c>
      <c r="E590" s="100" t="s">
        <v>54</v>
      </c>
      <c r="F590" s="100">
        <v>999920386</v>
      </c>
      <c r="G590" s="99">
        <v>51</v>
      </c>
    </row>
    <row r="591" spans="1:7" x14ac:dyDescent="0.35">
      <c r="A591" s="100" t="s">
        <v>40</v>
      </c>
      <c r="B591" s="100" t="s">
        <v>199</v>
      </c>
      <c r="C591" s="100" t="s">
        <v>98</v>
      </c>
      <c r="D591" s="100" t="s">
        <v>3361</v>
      </c>
      <c r="E591" s="100" t="s">
        <v>54</v>
      </c>
      <c r="F591" s="100">
        <v>999924620</v>
      </c>
      <c r="G591" s="99">
        <v>51</v>
      </c>
    </row>
    <row r="592" spans="1:7" x14ac:dyDescent="0.35">
      <c r="A592" s="100" t="s">
        <v>40</v>
      </c>
      <c r="B592" s="100" t="s">
        <v>199</v>
      </c>
      <c r="C592" s="100" t="s">
        <v>2380</v>
      </c>
      <c r="D592" s="100" t="s">
        <v>2381</v>
      </c>
      <c r="E592" s="100" t="s">
        <v>54</v>
      </c>
      <c r="F592" s="100">
        <v>999926913</v>
      </c>
      <c r="G592" s="99">
        <v>51</v>
      </c>
    </row>
    <row r="593" spans="1:7" x14ac:dyDescent="0.35">
      <c r="A593" s="100" t="s">
        <v>40</v>
      </c>
      <c r="B593" s="100" t="s">
        <v>199</v>
      </c>
      <c r="C593" s="100" t="s">
        <v>1861</v>
      </c>
      <c r="D593" s="100" t="s">
        <v>3193</v>
      </c>
      <c r="E593" s="100" t="s">
        <v>54</v>
      </c>
      <c r="F593" s="100">
        <v>999924747</v>
      </c>
      <c r="G593" s="99">
        <v>45</v>
      </c>
    </row>
    <row r="594" spans="1:7" x14ac:dyDescent="0.35">
      <c r="A594" s="100" t="s">
        <v>40</v>
      </c>
      <c r="B594" s="100" t="s">
        <v>199</v>
      </c>
      <c r="C594" s="100" t="s">
        <v>3046</v>
      </c>
      <c r="D594" s="100" t="s">
        <v>3047</v>
      </c>
      <c r="E594" s="100" t="s">
        <v>54</v>
      </c>
      <c r="F594" s="100">
        <v>999929547</v>
      </c>
      <c r="G594" s="99">
        <v>45</v>
      </c>
    </row>
    <row r="595" spans="1:7" x14ac:dyDescent="0.35">
      <c r="A595" s="100" t="s">
        <v>40</v>
      </c>
      <c r="B595" s="100" t="s">
        <v>199</v>
      </c>
      <c r="C595" s="100" t="s">
        <v>1829</v>
      </c>
      <c r="D595" s="100" t="s">
        <v>3194</v>
      </c>
      <c r="E595" s="100" t="s">
        <v>54</v>
      </c>
      <c r="F595" s="100">
        <v>999924545</v>
      </c>
      <c r="G595" s="99">
        <v>44.2</v>
      </c>
    </row>
    <row r="596" spans="1:7" x14ac:dyDescent="0.35">
      <c r="A596" s="102" t="s">
        <v>40</v>
      </c>
      <c r="B596" s="99" t="s">
        <v>199</v>
      </c>
      <c r="C596" s="99" t="s">
        <v>1178</v>
      </c>
      <c r="D596" s="99" t="s">
        <v>1179</v>
      </c>
      <c r="E596" s="99" t="s">
        <v>54</v>
      </c>
      <c r="F596" s="99">
        <v>999919535</v>
      </c>
      <c r="G596" s="99">
        <v>40.5</v>
      </c>
    </row>
    <row r="597" spans="1:7" x14ac:dyDescent="0.35">
      <c r="A597" s="100" t="s">
        <v>40</v>
      </c>
      <c r="B597" s="100" t="s">
        <v>199</v>
      </c>
      <c r="C597" s="100" t="s">
        <v>3363</v>
      </c>
      <c r="D597" s="100" t="s">
        <v>3364</v>
      </c>
      <c r="E597" s="100" t="s">
        <v>54</v>
      </c>
      <c r="F597" s="100">
        <v>999909691</v>
      </c>
      <c r="G597" s="99">
        <v>38</v>
      </c>
    </row>
    <row r="598" spans="1:7" x14ac:dyDescent="0.35">
      <c r="A598" s="100" t="s">
        <v>40</v>
      </c>
      <c r="B598" s="100" t="s">
        <v>199</v>
      </c>
      <c r="C598" s="100" t="s">
        <v>1244</v>
      </c>
      <c r="D598" s="100" t="s">
        <v>748</v>
      </c>
      <c r="E598" s="100" t="s">
        <v>54</v>
      </c>
      <c r="F598" s="100">
        <v>999920293</v>
      </c>
      <c r="G598" s="99">
        <v>38</v>
      </c>
    </row>
    <row r="599" spans="1:7" x14ac:dyDescent="0.35">
      <c r="A599" s="100" t="s">
        <v>40</v>
      </c>
      <c r="B599" s="100" t="s">
        <v>199</v>
      </c>
      <c r="C599" s="100" t="s">
        <v>2191</v>
      </c>
      <c r="D599" s="100" t="s">
        <v>2192</v>
      </c>
      <c r="E599" s="100" t="s">
        <v>54</v>
      </c>
      <c r="F599" s="100">
        <v>999926123</v>
      </c>
      <c r="G599" s="99">
        <v>38</v>
      </c>
    </row>
    <row r="600" spans="1:7" x14ac:dyDescent="0.35">
      <c r="A600" s="100" t="s">
        <v>40</v>
      </c>
      <c r="B600" s="100" t="s">
        <v>199</v>
      </c>
      <c r="C600" s="100" t="s">
        <v>452</v>
      </c>
      <c r="D600" s="100" t="s">
        <v>2282</v>
      </c>
      <c r="E600" s="100" t="s">
        <v>54</v>
      </c>
      <c r="F600" s="100">
        <v>999926592</v>
      </c>
      <c r="G600" s="99">
        <v>38</v>
      </c>
    </row>
    <row r="601" spans="1:7" x14ac:dyDescent="0.35">
      <c r="A601" s="100" t="s">
        <v>40</v>
      </c>
      <c r="B601" s="100" t="s">
        <v>199</v>
      </c>
      <c r="C601" s="100" t="s">
        <v>2291</v>
      </c>
      <c r="D601" s="100" t="s">
        <v>2292</v>
      </c>
      <c r="E601" s="100" t="s">
        <v>54</v>
      </c>
      <c r="F601" s="100">
        <v>999926636</v>
      </c>
      <c r="G601" s="99">
        <v>38</v>
      </c>
    </row>
    <row r="602" spans="1:7" x14ac:dyDescent="0.35">
      <c r="A602" s="100" t="s">
        <v>40</v>
      </c>
      <c r="B602" s="100" t="s">
        <v>199</v>
      </c>
      <c r="C602" s="100" t="s">
        <v>2375</v>
      </c>
      <c r="D602" s="100" t="s">
        <v>2376</v>
      </c>
      <c r="E602" s="100" t="s">
        <v>54</v>
      </c>
      <c r="F602" s="100">
        <v>999926905</v>
      </c>
      <c r="G602" s="99">
        <v>38</v>
      </c>
    </row>
    <row r="603" spans="1:7" x14ac:dyDescent="0.35">
      <c r="A603" s="100" t="s">
        <v>40</v>
      </c>
      <c r="B603" s="100" t="s">
        <v>199</v>
      </c>
      <c r="C603" s="100" t="s">
        <v>3365</v>
      </c>
      <c r="D603" s="100" t="s">
        <v>3366</v>
      </c>
      <c r="E603" s="100" t="s">
        <v>54</v>
      </c>
      <c r="F603" s="100">
        <v>999929543</v>
      </c>
      <c r="G603" s="99">
        <v>38</v>
      </c>
    </row>
    <row r="604" spans="1:7" x14ac:dyDescent="0.35">
      <c r="A604" s="100" t="s">
        <v>40</v>
      </c>
      <c r="B604" s="100" t="s">
        <v>199</v>
      </c>
      <c r="C604" s="100" t="s">
        <v>2096</v>
      </c>
      <c r="D604" s="100" t="s">
        <v>1402</v>
      </c>
      <c r="E604" s="100" t="s">
        <v>54</v>
      </c>
      <c r="F604" s="100">
        <v>999929759</v>
      </c>
      <c r="G604" s="99">
        <v>38</v>
      </c>
    </row>
    <row r="605" spans="1:7" x14ac:dyDescent="0.35">
      <c r="A605" s="100" t="s">
        <v>40</v>
      </c>
      <c r="B605" s="100" t="s">
        <v>199</v>
      </c>
      <c r="C605" s="100" t="s">
        <v>2535</v>
      </c>
      <c r="D605" s="100" t="s">
        <v>3042</v>
      </c>
      <c r="E605" s="100" t="s">
        <v>54</v>
      </c>
      <c r="F605" s="100">
        <v>999929341</v>
      </c>
      <c r="G605" s="99">
        <v>34</v>
      </c>
    </row>
    <row r="606" spans="1:7" x14ac:dyDescent="0.35">
      <c r="A606" s="102" t="s">
        <v>40</v>
      </c>
      <c r="B606" s="99" t="s">
        <v>199</v>
      </c>
      <c r="C606" s="99" t="s">
        <v>636</v>
      </c>
      <c r="D606" s="99" t="s">
        <v>458</v>
      </c>
      <c r="E606" s="99" t="s">
        <v>54</v>
      </c>
      <c r="F606" s="99">
        <v>999906254</v>
      </c>
      <c r="G606" s="99">
        <v>33.5</v>
      </c>
    </row>
    <row r="607" spans="1:7" x14ac:dyDescent="0.35">
      <c r="A607" s="102" t="s">
        <v>40</v>
      </c>
      <c r="B607" s="99" t="s">
        <v>199</v>
      </c>
      <c r="C607" s="99" t="s">
        <v>737</v>
      </c>
      <c r="D607" s="99" t="s">
        <v>2105</v>
      </c>
      <c r="E607" s="99" t="s">
        <v>54</v>
      </c>
      <c r="F607" s="99">
        <v>999926012</v>
      </c>
      <c r="G607" s="99">
        <v>31.5</v>
      </c>
    </row>
    <row r="608" spans="1:7" x14ac:dyDescent="0.35">
      <c r="A608" s="102" t="s">
        <v>40</v>
      </c>
      <c r="B608" s="102" t="s">
        <v>199</v>
      </c>
      <c r="C608" s="102" t="s">
        <v>469</v>
      </c>
      <c r="D608" s="102" t="s">
        <v>890</v>
      </c>
      <c r="E608" s="102" t="s">
        <v>54</v>
      </c>
      <c r="F608" s="99">
        <v>999927248</v>
      </c>
      <c r="G608" s="99">
        <v>30</v>
      </c>
    </row>
    <row r="609" spans="1:7" x14ac:dyDescent="0.35">
      <c r="A609" s="100" t="s">
        <v>40</v>
      </c>
      <c r="B609" s="100" t="s">
        <v>199</v>
      </c>
      <c r="C609" s="100" t="s">
        <v>2034</v>
      </c>
      <c r="D609" s="100" t="s">
        <v>203</v>
      </c>
      <c r="E609" s="100" t="s">
        <v>54</v>
      </c>
      <c r="F609" s="100">
        <v>999930042</v>
      </c>
      <c r="G609" s="99">
        <v>30</v>
      </c>
    </row>
    <row r="610" spans="1:7" x14ac:dyDescent="0.35">
      <c r="A610" s="99" t="s">
        <v>40</v>
      </c>
      <c r="B610" s="99" t="s">
        <v>199</v>
      </c>
      <c r="C610" s="99" t="s">
        <v>2034</v>
      </c>
      <c r="D610" s="99" t="s">
        <v>2035</v>
      </c>
      <c r="E610" s="99" t="s">
        <v>54</v>
      </c>
      <c r="F610" s="99">
        <v>999925435</v>
      </c>
      <c r="G610" s="99">
        <v>29</v>
      </c>
    </row>
    <row r="611" spans="1:7" x14ac:dyDescent="0.35">
      <c r="A611" s="100" t="s">
        <v>40</v>
      </c>
      <c r="B611" s="100" t="s">
        <v>199</v>
      </c>
      <c r="C611" s="100" t="s">
        <v>274</v>
      </c>
      <c r="D611" s="100" t="s">
        <v>2819</v>
      </c>
      <c r="E611" s="100" t="s">
        <v>54</v>
      </c>
      <c r="F611" s="100">
        <v>999928673</v>
      </c>
      <c r="G611" s="99">
        <v>19</v>
      </c>
    </row>
    <row r="612" spans="1:7" x14ac:dyDescent="0.35">
      <c r="A612" s="102" t="s">
        <v>40</v>
      </c>
      <c r="B612" s="99" t="s">
        <v>199</v>
      </c>
      <c r="C612" s="99" t="s">
        <v>2629</v>
      </c>
      <c r="D612" s="99" t="s">
        <v>1403</v>
      </c>
      <c r="E612" s="99" t="s">
        <v>54</v>
      </c>
      <c r="F612" s="99">
        <v>999927931</v>
      </c>
      <c r="G612" s="99">
        <v>14.5</v>
      </c>
    </row>
    <row r="613" spans="1:7" x14ac:dyDescent="0.35">
      <c r="A613" s="102" t="s">
        <v>40</v>
      </c>
      <c r="B613" s="100" t="s">
        <v>199</v>
      </c>
      <c r="C613" s="100" t="s">
        <v>1302</v>
      </c>
      <c r="D613" s="100" t="s">
        <v>1303</v>
      </c>
      <c r="E613" s="100" t="s">
        <v>54</v>
      </c>
      <c r="F613" s="100">
        <v>999921105</v>
      </c>
      <c r="G613" s="99">
        <v>14</v>
      </c>
    </row>
    <row r="614" spans="1:7" x14ac:dyDescent="0.35">
      <c r="A614" s="100" t="s">
        <v>40</v>
      </c>
      <c r="B614" s="100" t="s">
        <v>45</v>
      </c>
      <c r="C614" s="100" t="s">
        <v>1076</v>
      </c>
      <c r="D614" s="100" t="s">
        <v>2319</v>
      </c>
      <c r="E614" s="100" t="s">
        <v>54</v>
      </c>
      <c r="F614" s="100">
        <v>999929156</v>
      </c>
      <c r="G614" s="99">
        <v>240</v>
      </c>
    </row>
    <row r="615" spans="1:7" x14ac:dyDescent="0.35">
      <c r="A615" s="100" t="s">
        <v>40</v>
      </c>
      <c r="B615" s="100" t="s">
        <v>45</v>
      </c>
      <c r="C615" s="100" t="s">
        <v>2078</v>
      </c>
      <c r="D615" s="100" t="s">
        <v>2079</v>
      </c>
      <c r="E615" s="100" t="s">
        <v>54</v>
      </c>
      <c r="F615" s="100">
        <v>999925654</v>
      </c>
      <c r="G615" s="99">
        <v>120</v>
      </c>
    </row>
    <row r="616" spans="1:7" x14ac:dyDescent="0.35">
      <c r="A616" s="100" t="s">
        <v>40</v>
      </c>
      <c r="B616" s="100" t="s">
        <v>45</v>
      </c>
      <c r="C616" s="100" t="s">
        <v>3168</v>
      </c>
      <c r="D616" s="100" t="s">
        <v>2362</v>
      </c>
      <c r="E616" s="100" t="s">
        <v>54</v>
      </c>
      <c r="F616" s="100">
        <v>999929442</v>
      </c>
      <c r="G616" s="99">
        <v>119</v>
      </c>
    </row>
    <row r="617" spans="1:7" x14ac:dyDescent="0.35">
      <c r="A617" s="102" t="s">
        <v>40</v>
      </c>
      <c r="B617" s="100" t="s">
        <v>45</v>
      </c>
      <c r="C617" s="100" t="s">
        <v>2635</v>
      </c>
      <c r="D617" s="100" t="s">
        <v>2636</v>
      </c>
      <c r="E617" s="100" t="s">
        <v>54</v>
      </c>
      <c r="F617" s="100">
        <v>999927943</v>
      </c>
      <c r="G617" s="99">
        <v>96</v>
      </c>
    </row>
    <row r="618" spans="1:7" x14ac:dyDescent="0.35">
      <c r="A618" s="100" t="s">
        <v>40</v>
      </c>
      <c r="B618" s="100" t="s">
        <v>45</v>
      </c>
      <c r="C618" s="100" t="s">
        <v>2667</v>
      </c>
      <c r="D618" s="100" t="s">
        <v>2668</v>
      </c>
      <c r="E618" s="100" t="s">
        <v>54</v>
      </c>
      <c r="F618" s="100">
        <v>999928066</v>
      </c>
      <c r="G618" s="99">
        <v>90</v>
      </c>
    </row>
    <row r="619" spans="1:7" x14ac:dyDescent="0.35">
      <c r="A619" s="100" t="s">
        <v>40</v>
      </c>
      <c r="B619" s="100" t="s">
        <v>45</v>
      </c>
      <c r="C619" s="100" t="s">
        <v>3165</v>
      </c>
      <c r="D619" s="100" t="s">
        <v>3166</v>
      </c>
      <c r="E619" s="100" t="s">
        <v>54</v>
      </c>
      <c r="F619" s="100">
        <v>999928569</v>
      </c>
      <c r="G619" s="99">
        <v>90</v>
      </c>
    </row>
    <row r="620" spans="1:7" x14ac:dyDescent="0.35">
      <c r="A620" s="100" t="s">
        <v>40</v>
      </c>
      <c r="B620" s="100" t="s">
        <v>45</v>
      </c>
      <c r="C620" s="100" t="s">
        <v>3273</v>
      </c>
      <c r="D620" s="100" t="s">
        <v>3274</v>
      </c>
      <c r="E620" s="100" t="s">
        <v>54</v>
      </c>
      <c r="F620" s="100">
        <v>999929961</v>
      </c>
      <c r="G620" s="99">
        <v>90</v>
      </c>
    </row>
    <row r="621" spans="1:7" x14ac:dyDescent="0.35">
      <c r="A621" s="102" t="s">
        <v>40</v>
      </c>
      <c r="B621" s="106" t="s">
        <v>45</v>
      </c>
      <c r="C621" s="106" t="s">
        <v>2152</v>
      </c>
      <c r="D621" s="106" t="s">
        <v>2153</v>
      </c>
      <c r="E621" s="106" t="s">
        <v>54</v>
      </c>
      <c r="F621" s="106">
        <v>999925953</v>
      </c>
      <c r="G621" s="99">
        <v>75</v>
      </c>
    </row>
    <row r="622" spans="1:7" x14ac:dyDescent="0.35">
      <c r="A622" s="100" t="s">
        <v>40</v>
      </c>
      <c r="B622" s="100" t="s">
        <v>45</v>
      </c>
      <c r="C622" s="100" t="s">
        <v>684</v>
      </c>
      <c r="D622" s="100" t="s">
        <v>3275</v>
      </c>
      <c r="E622" s="100" t="s">
        <v>54</v>
      </c>
      <c r="F622" s="100">
        <v>999929187</v>
      </c>
      <c r="G622" s="99">
        <v>68</v>
      </c>
    </row>
    <row r="623" spans="1:7" x14ac:dyDescent="0.35">
      <c r="A623" s="100" t="s">
        <v>40</v>
      </c>
      <c r="B623" s="100" t="s">
        <v>45</v>
      </c>
      <c r="C623" s="100" t="s">
        <v>3167</v>
      </c>
      <c r="D623" s="100" t="s">
        <v>1271</v>
      </c>
      <c r="E623" s="100" t="s">
        <v>54</v>
      </c>
      <c r="F623" s="100">
        <v>999931156</v>
      </c>
      <c r="G623" s="99">
        <v>68</v>
      </c>
    </row>
    <row r="624" spans="1:7" x14ac:dyDescent="0.35">
      <c r="A624" s="100" t="s">
        <v>40</v>
      </c>
      <c r="B624" s="100" t="s">
        <v>45</v>
      </c>
      <c r="C624" s="100" t="s">
        <v>3276</v>
      </c>
      <c r="D624" s="100" t="s">
        <v>3277</v>
      </c>
      <c r="E624" s="100" t="s">
        <v>54</v>
      </c>
      <c r="F624" s="100">
        <v>999931304</v>
      </c>
      <c r="G624" s="99">
        <v>68</v>
      </c>
    </row>
    <row r="625" spans="1:7" x14ac:dyDescent="0.35">
      <c r="A625" s="100" t="s">
        <v>40</v>
      </c>
      <c r="B625" s="100" t="s">
        <v>45</v>
      </c>
      <c r="C625" s="100" t="s">
        <v>684</v>
      </c>
      <c r="D625" s="100" t="s">
        <v>2573</v>
      </c>
      <c r="E625" s="100" t="s">
        <v>54</v>
      </c>
      <c r="F625" s="100">
        <v>999927640</v>
      </c>
      <c r="G625" s="99">
        <v>63</v>
      </c>
    </row>
    <row r="626" spans="1:7" x14ac:dyDescent="0.35">
      <c r="A626" s="100" t="s">
        <v>40</v>
      </c>
      <c r="B626" s="100" t="s">
        <v>45</v>
      </c>
      <c r="C626" s="100" t="s">
        <v>3169</v>
      </c>
      <c r="D626" s="100" t="s">
        <v>848</v>
      </c>
      <c r="E626" s="100" t="s">
        <v>54</v>
      </c>
      <c r="F626" s="100">
        <v>999930472</v>
      </c>
      <c r="G626" s="99">
        <v>63</v>
      </c>
    </row>
    <row r="627" spans="1:7" x14ac:dyDescent="0.35">
      <c r="A627" s="100" t="s">
        <v>40</v>
      </c>
      <c r="B627" s="100" t="s">
        <v>45</v>
      </c>
      <c r="C627" s="100" t="s">
        <v>1201</v>
      </c>
      <c r="D627" s="100" t="s">
        <v>3554</v>
      </c>
      <c r="E627" s="100" t="s">
        <v>54</v>
      </c>
      <c r="F627" s="100">
        <v>999928907</v>
      </c>
      <c r="G627" s="99">
        <v>60</v>
      </c>
    </row>
    <row r="628" spans="1:7" x14ac:dyDescent="0.35">
      <c r="A628" s="99" t="s">
        <v>40</v>
      </c>
      <c r="B628" s="99" t="s">
        <v>45</v>
      </c>
      <c r="C628" s="99" t="s">
        <v>2725</v>
      </c>
      <c r="D628" s="99" t="s">
        <v>2726</v>
      </c>
      <c r="E628" s="99" t="s">
        <v>54</v>
      </c>
      <c r="F628" s="99">
        <v>999928247</v>
      </c>
      <c r="G628" s="99">
        <v>52.5</v>
      </c>
    </row>
    <row r="629" spans="1:7" x14ac:dyDescent="0.35">
      <c r="A629" s="100" t="s">
        <v>40</v>
      </c>
      <c r="B629" s="100" t="s">
        <v>45</v>
      </c>
      <c r="C629" s="100" t="s">
        <v>3278</v>
      </c>
      <c r="D629" s="100" t="s">
        <v>3279</v>
      </c>
      <c r="E629" s="100" t="s">
        <v>54</v>
      </c>
      <c r="F629" s="100">
        <v>999929188</v>
      </c>
      <c r="G629" s="99">
        <v>51</v>
      </c>
    </row>
    <row r="630" spans="1:7" x14ac:dyDescent="0.35">
      <c r="A630" s="100" t="s">
        <v>40</v>
      </c>
      <c r="B630" s="100" t="s">
        <v>45</v>
      </c>
      <c r="C630" s="100" t="s">
        <v>3280</v>
      </c>
      <c r="D630" s="100" t="s">
        <v>130</v>
      </c>
      <c r="E630" s="100" t="s">
        <v>54</v>
      </c>
      <c r="F630" s="100">
        <v>999929205</v>
      </c>
      <c r="G630" s="99">
        <v>51</v>
      </c>
    </row>
    <row r="631" spans="1:7" x14ac:dyDescent="0.35">
      <c r="A631" s="100" t="s">
        <v>40</v>
      </c>
      <c r="B631" s="100" t="s">
        <v>45</v>
      </c>
      <c r="C631" s="100" t="s">
        <v>3555</v>
      </c>
      <c r="D631" s="100" t="s">
        <v>3556</v>
      </c>
      <c r="E631" s="100" t="s">
        <v>54</v>
      </c>
      <c r="F631" s="100">
        <v>999931228</v>
      </c>
      <c r="G631" s="99">
        <v>45</v>
      </c>
    </row>
    <row r="632" spans="1:7" x14ac:dyDescent="0.35">
      <c r="A632" s="102" t="s">
        <v>40</v>
      </c>
      <c r="B632" s="99" t="s">
        <v>45</v>
      </c>
      <c r="C632" s="99" t="s">
        <v>2713</v>
      </c>
      <c r="D632" s="99" t="s">
        <v>2714</v>
      </c>
      <c r="E632" s="99" t="s">
        <v>54</v>
      </c>
      <c r="F632" s="99">
        <v>999928203</v>
      </c>
      <c r="G632" s="99">
        <v>39.5</v>
      </c>
    </row>
    <row r="633" spans="1:7" x14ac:dyDescent="0.35">
      <c r="A633" s="102" t="s">
        <v>40</v>
      </c>
      <c r="B633" s="100" t="s">
        <v>45</v>
      </c>
      <c r="C633" s="100" t="s">
        <v>1369</v>
      </c>
      <c r="D633" s="100" t="s">
        <v>2610</v>
      </c>
      <c r="E633" s="100" t="s">
        <v>54</v>
      </c>
      <c r="F633" s="100">
        <v>999927837</v>
      </c>
      <c r="G633" s="99">
        <v>31.5</v>
      </c>
    </row>
    <row r="634" spans="1:7" x14ac:dyDescent="0.35">
      <c r="A634" s="102" t="s">
        <v>40</v>
      </c>
      <c r="B634" s="102" t="s">
        <v>45</v>
      </c>
      <c r="C634" s="102" t="s">
        <v>2486</v>
      </c>
      <c r="D634" s="102" t="s">
        <v>2487</v>
      </c>
      <c r="E634" s="102" t="s">
        <v>54</v>
      </c>
      <c r="F634" s="99">
        <v>999927292</v>
      </c>
      <c r="G634" s="99">
        <v>30</v>
      </c>
    </row>
    <row r="635" spans="1:7" x14ac:dyDescent="0.35">
      <c r="A635" s="100" t="s">
        <v>40</v>
      </c>
      <c r="B635" s="100" t="s">
        <v>45</v>
      </c>
      <c r="C635" s="100" t="s">
        <v>3583</v>
      </c>
      <c r="D635" s="100" t="s">
        <v>175</v>
      </c>
      <c r="E635" s="100" t="s">
        <v>54</v>
      </c>
      <c r="F635" s="100">
        <v>999912485</v>
      </c>
      <c r="G635" s="99">
        <v>30</v>
      </c>
    </row>
    <row r="636" spans="1:7" x14ac:dyDescent="0.35">
      <c r="A636" s="100" t="s">
        <v>40</v>
      </c>
      <c r="B636" s="100" t="s">
        <v>45</v>
      </c>
      <c r="C636" s="100" t="s">
        <v>2919</v>
      </c>
      <c r="D636" s="100" t="s">
        <v>2920</v>
      </c>
      <c r="E636" s="100" t="s">
        <v>54</v>
      </c>
      <c r="F636" s="100">
        <v>999929546</v>
      </c>
      <c r="G636" s="99">
        <v>30</v>
      </c>
    </row>
    <row r="637" spans="1:7" x14ac:dyDescent="0.35">
      <c r="A637" s="100" t="s">
        <v>40</v>
      </c>
      <c r="B637" s="100" t="s">
        <v>45</v>
      </c>
      <c r="C637" s="100" t="s">
        <v>3140</v>
      </c>
      <c r="D637" s="100" t="s">
        <v>1652</v>
      </c>
      <c r="E637" s="100" t="s">
        <v>54</v>
      </c>
      <c r="F637" s="100">
        <v>999930879</v>
      </c>
      <c r="G637" s="99">
        <v>30</v>
      </c>
    </row>
    <row r="638" spans="1:7" x14ac:dyDescent="0.35">
      <c r="A638" s="100" t="s">
        <v>40</v>
      </c>
      <c r="B638" s="100" t="s">
        <v>45</v>
      </c>
      <c r="C638" s="100" t="s">
        <v>553</v>
      </c>
      <c r="D638" s="100" t="s">
        <v>2817</v>
      </c>
      <c r="E638" s="100" t="s">
        <v>54</v>
      </c>
      <c r="F638" s="100">
        <v>999928761</v>
      </c>
      <c r="G638" s="99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35"/>
  <sheetViews>
    <sheetView workbookViewId="0">
      <selection activeCell="M12" sqref="M12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18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100" t="s">
        <v>143</v>
      </c>
      <c r="B2" s="100" t="s">
        <v>36</v>
      </c>
      <c r="C2" s="100" t="s">
        <v>606</v>
      </c>
      <c r="D2" s="100" t="s">
        <v>275</v>
      </c>
      <c r="E2" s="100" t="s">
        <v>39</v>
      </c>
      <c r="F2" s="99">
        <v>999904863</v>
      </c>
      <c r="G2" s="99">
        <v>1044</v>
      </c>
    </row>
    <row r="3" spans="1:7" x14ac:dyDescent="0.35">
      <c r="A3" s="100" t="s">
        <v>143</v>
      </c>
      <c r="B3" s="100" t="s">
        <v>36</v>
      </c>
      <c r="C3" s="100" t="s">
        <v>304</v>
      </c>
      <c r="D3" s="100" t="s">
        <v>149</v>
      </c>
      <c r="E3" s="100" t="s">
        <v>39</v>
      </c>
      <c r="F3" s="99">
        <v>999869081</v>
      </c>
      <c r="G3" s="99">
        <v>662</v>
      </c>
    </row>
    <row r="4" spans="1:7" x14ac:dyDescent="0.35">
      <c r="A4" s="100" t="s">
        <v>143</v>
      </c>
      <c r="B4" s="100" t="s">
        <v>36</v>
      </c>
      <c r="C4" s="100" t="s">
        <v>375</v>
      </c>
      <c r="D4" s="100" t="s">
        <v>177</v>
      </c>
      <c r="E4" s="100" t="s">
        <v>39</v>
      </c>
      <c r="F4" s="99">
        <v>999879225</v>
      </c>
      <c r="G4" s="99">
        <v>652</v>
      </c>
    </row>
    <row r="5" spans="1:7" x14ac:dyDescent="0.35">
      <c r="A5" s="100" t="s">
        <v>143</v>
      </c>
      <c r="B5" s="99" t="s">
        <v>36</v>
      </c>
      <c r="C5" s="99" t="s">
        <v>109</v>
      </c>
      <c r="D5" s="99" t="s">
        <v>422</v>
      </c>
      <c r="E5" s="99" t="s">
        <v>39</v>
      </c>
      <c r="F5" s="99">
        <v>999884831</v>
      </c>
      <c r="G5" s="99">
        <v>650</v>
      </c>
    </row>
    <row r="6" spans="1:7" x14ac:dyDescent="0.35">
      <c r="A6" s="100" t="s">
        <v>143</v>
      </c>
      <c r="B6" s="100" t="s">
        <v>36</v>
      </c>
      <c r="C6" s="100" t="s">
        <v>533</v>
      </c>
      <c r="D6" s="100" t="s">
        <v>534</v>
      </c>
      <c r="E6" s="100" t="s">
        <v>39</v>
      </c>
      <c r="F6" s="99">
        <v>999896930</v>
      </c>
      <c r="G6" s="99">
        <v>527.5</v>
      </c>
    </row>
    <row r="7" spans="1:7" x14ac:dyDescent="0.35">
      <c r="A7" s="99" t="s">
        <v>143</v>
      </c>
      <c r="B7" s="99" t="s">
        <v>36</v>
      </c>
      <c r="C7" s="100" t="s">
        <v>319</v>
      </c>
      <c r="D7" s="100" t="s">
        <v>1793</v>
      </c>
      <c r="E7" s="100" t="s">
        <v>39</v>
      </c>
      <c r="F7" s="99">
        <v>999924329</v>
      </c>
      <c r="G7" s="99">
        <v>446</v>
      </c>
    </row>
    <row r="8" spans="1:7" x14ac:dyDescent="0.35">
      <c r="A8" s="100" t="s">
        <v>143</v>
      </c>
      <c r="B8" s="100" t="s">
        <v>36</v>
      </c>
      <c r="C8" s="100" t="s">
        <v>792</v>
      </c>
      <c r="D8" s="100" t="s">
        <v>90</v>
      </c>
      <c r="E8" s="100" t="s">
        <v>39</v>
      </c>
      <c r="F8" s="99">
        <v>999914331</v>
      </c>
      <c r="G8" s="99">
        <v>441</v>
      </c>
    </row>
    <row r="9" spans="1:7" x14ac:dyDescent="0.35">
      <c r="A9" s="99" t="s">
        <v>143</v>
      </c>
      <c r="B9" s="99" t="s">
        <v>36</v>
      </c>
      <c r="C9" s="99" t="s">
        <v>356</v>
      </c>
      <c r="D9" s="99" t="s">
        <v>101</v>
      </c>
      <c r="E9" s="99" t="s">
        <v>39</v>
      </c>
      <c r="F9" s="99">
        <v>999875453</v>
      </c>
      <c r="G9" s="99">
        <v>436</v>
      </c>
    </row>
    <row r="10" spans="1:7" x14ac:dyDescent="0.35">
      <c r="A10" s="100" t="s">
        <v>143</v>
      </c>
      <c r="B10" s="100" t="s">
        <v>36</v>
      </c>
      <c r="C10" s="100" t="s">
        <v>334</v>
      </c>
      <c r="D10" s="100" t="s">
        <v>335</v>
      </c>
      <c r="E10" s="100" t="s">
        <v>39</v>
      </c>
      <c r="F10" s="99">
        <v>999872178</v>
      </c>
      <c r="G10" s="99">
        <v>388</v>
      </c>
    </row>
    <row r="11" spans="1:7" x14ac:dyDescent="0.35">
      <c r="A11" s="100" t="s">
        <v>143</v>
      </c>
      <c r="B11" s="100" t="s">
        <v>36</v>
      </c>
      <c r="C11" s="100" t="s">
        <v>655</v>
      </c>
      <c r="D11" s="100" t="s">
        <v>690</v>
      </c>
      <c r="E11" s="100" t="s">
        <v>39</v>
      </c>
      <c r="F11" s="99">
        <v>999908871</v>
      </c>
      <c r="G11" s="99">
        <v>313</v>
      </c>
    </row>
    <row r="12" spans="1:7" x14ac:dyDescent="0.35">
      <c r="A12" s="100" t="s">
        <v>143</v>
      </c>
      <c r="B12" s="99" t="s">
        <v>36</v>
      </c>
      <c r="C12" s="99" t="s">
        <v>203</v>
      </c>
      <c r="D12" s="99" t="s">
        <v>90</v>
      </c>
      <c r="E12" s="99" t="s">
        <v>39</v>
      </c>
      <c r="F12" s="99">
        <v>999885178</v>
      </c>
      <c r="G12" s="99">
        <v>306</v>
      </c>
    </row>
    <row r="13" spans="1:7" x14ac:dyDescent="0.35">
      <c r="A13" s="100" t="s">
        <v>143</v>
      </c>
      <c r="B13" s="100" t="s">
        <v>36</v>
      </c>
      <c r="C13" s="100" t="s">
        <v>172</v>
      </c>
      <c r="D13" s="100" t="s">
        <v>574</v>
      </c>
      <c r="E13" s="100" t="s">
        <v>39</v>
      </c>
      <c r="F13" s="99">
        <v>999899628</v>
      </c>
      <c r="G13" s="99">
        <v>291.5</v>
      </c>
    </row>
    <row r="14" spans="1:7" x14ac:dyDescent="0.35">
      <c r="A14" s="100" t="s">
        <v>143</v>
      </c>
      <c r="B14" s="99" t="s">
        <v>36</v>
      </c>
      <c r="C14" s="99" t="s">
        <v>686</v>
      </c>
      <c r="D14" s="99" t="s">
        <v>1128</v>
      </c>
      <c r="E14" s="99" t="s">
        <v>39</v>
      </c>
      <c r="F14" s="99">
        <v>999920206</v>
      </c>
      <c r="G14" s="99">
        <v>268</v>
      </c>
    </row>
    <row r="15" spans="1:7" x14ac:dyDescent="0.35">
      <c r="A15" s="100" t="s">
        <v>143</v>
      </c>
      <c r="B15" s="99" t="s">
        <v>36</v>
      </c>
      <c r="C15" s="99" t="s">
        <v>655</v>
      </c>
      <c r="D15" s="99" t="s">
        <v>700</v>
      </c>
      <c r="E15" s="99" t="s">
        <v>39</v>
      </c>
      <c r="F15" s="99">
        <v>999909375</v>
      </c>
      <c r="G15" s="99">
        <v>211</v>
      </c>
    </row>
    <row r="16" spans="1:7" x14ac:dyDescent="0.35">
      <c r="A16" s="100" t="s">
        <v>143</v>
      </c>
      <c r="B16" s="100" t="s">
        <v>36</v>
      </c>
      <c r="C16" s="100" t="s">
        <v>455</v>
      </c>
      <c r="D16" s="100" t="s">
        <v>454</v>
      </c>
      <c r="E16" s="100" t="s">
        <v>39</v>
      </c>
      <c r="F16" s="99">
        <v>999888871</v>
      </c>
      <c r="G16" s="99">
        <v>209</v>
      </c>
    </row>
    <row r="17" spans="1:7" x14ac:dyDescent="0.35">
      <c r="A17" s="100" t="s">
        <v>143</v>
      </c>
      <c r="B17" s="99" t="s">
        <v>36</v>
      </c>
      <c r="C17" s="99" t="s">
        <v>1143</v>
      </c>
      <c r="D17" s="99" t="s">
        <v>1144</v>
      </c>
      <c r="E17" s="99" t="s">
        <v>39</v>
      </c>
      <c r="F17" s="99">
        <v>999919193</v>
      </c>
      <c r="G17" s="99">
        <v>209</v>
      </c>
    </row>
    <row r="18" spans="1:7" x14ac:dyDescent="0.35">
      <c r="A18" s="100" t="s">
        <v>143</v>
      </c>
      <c r="B18" s="100" t="s">
        <v>36</v>
      </c>
      <c r="C18" s="100" t="s">
        <v>209</v>
      </c>
      <c r="D18" s="100" t="s">
        <v>568</v>
      </c>
      <c r="E18" s="100" t="s">
        <v>39</v>
      </c>
      <c r="F18" s="99">
        <v>999899289</v>
      </c>
      <c r="G18" s="99">
        <v>168.5</v>
      </c>
    </row>
    <row r="19" spans="1:7" x14ac:dyDescent="0.35">
      <c r="A19" s="100" t="s">
        <v>143</v>
      </c>
      <c r="B19" s="99" t="s">
        <v>36</v>
      </c>
      <c r="C19" s="99" t="s">
        <v>942</v>
      </c>
      <c r="D19" s="99" t="s">
        <v>75</v>
      </c>
      <c r="E19" s="99" t="s">
        <v>39</v>
      </c>
      <c r="F19" s="99">
        <v>999917327</v>
      </c>
      <c r="G19" s="99">
        <v>158</v>
      </c>
    </row>
    <row r="20" spans="1:7" x14ac:dyDescent="0.35">
      <c r="A20" s="99" t="s">
        <v>143</v>
      </c>
      <c r="B20" s="99" t="s">
        <v>36</v>
      </c>
      <c r="C20" s="99" t="s">
        <v>611</v>
      </c>
      <c r="D20" s="99" t="s">
        <v>2302</v>
      </c>
      <c r="E20" s="99" t="s">
        <v>39</v>
      </c>
      <c r="F20" s="99">
        <v>999926680</v>
      </c>
      <c r="G20" s="99">
        <v>157</v>
      </c>
    </row>
    <row r="21" spans="1:7" x14ac:dyDescent="0.35">
      <c r="A21" s="100" t="s">
        <v>143</v>
      </c>
      <c r="B21" s="100" t="s">
        <v>36</v>
      </c>
      <c r="C21" s="100" t="s">
        <v>551</v>
      </c>
      <c r="D21" s="100" t="s">
        <v>552</v>
      </c>
      <c r="E21" s="100" t="s">
        <v>39</v>
      </c>
      <c r="F21" s="99">
        <v>999897812</v>
      </c>
      <c r="G21" s="99">
        <v>147</v>
      </c>
    </row>
    <row r="22" spans="1:7" x14ac:dyDescent="0.35">
      <c r="A22" s="100" t="s">
        <v>143</v>
      </c>
      <c r="B22" s="100" t="s">
        <v>36</v>
      </c>
      <c r="C22" s="100" t="s">
        <v>611</v>
      </c>
      <c r="D22" s="100" t="s">
        <v>90</v>
      </c>
      <c r="E22" s="100" t="s">
        <v>39</v>
      </c>
      <c r="F22" s="99">
        <v>999905534</v>
      </c>
      <c r="G22" s="99">
        <v>147</v>
      </c>
    </row>
    <row r="23" spans="1:7" x14ac:dyDescent="0.35">
      <c r="A23" s="100" t="s">
        <v>143</v>
      </c>
      <c r="B23" s="99" t="s">
        <v>36</v>
      </c>
      <c r="C23" s="99" t="s">
        <v>257</v>
      </c>
      <c r="D23" s="99" t="s">
        <v>90</v>
      </c>
      <c r="E23" s="99" t="s">
        <v>39</v>
      </c>
      <c r="F23" s="99">
        <v>999860372</v>
      </c>
      <c r="G23" s="99">
        <v>143</v>
      </c>
    </row>
    <row r="24" spans="1:7" x14ac:dyDescent="0.35">
      <c r="A24" s="100" t="s">
        <v>143</v>
      </c>
      <c r="B24" s="99" t="s">
        <v>36</v>
      </c>
      <c r="C24" s="99" t="s">
        <v>655</v>
      </c>
      <c r="D24" s="99" t="s">
        <v>729</v>
      </c>
      <c r="E24" s="99" t="s">
        <v>39</v>
      </c>
      <c r="F24" s="99">
        <v>999910470</v>
      </c>
      <c r="G24" s="99">
        <v>142</v>
      </c>
    </row>
    <row r="25" spans="1:7" x14ac:dyDescent="0.35">
      <c r="A25" s="100" t="s">
        <v>143</v>
      </c>
      <c r="B25" s="100" t="s">
        <v>36</v>
      </c>
      <c r="C25" s="100" t="s">
        <v>138</v>
      </c>
      <c r="D25" s="100" t="s">
        <v>3225</v>
      </c>
      <c r="E25" s="100" t="s">
        <v>39</v>
      </c>
      <c r="F25" s="100">
        <v>999919724</v>
      </c>
      <c r="G25" s="99">
        <v>141.5</v>
      </c>
    </row>
    <row r="26" spans="1:7" x14ac:dyDescent="0.35">
      <c r="A26" s="100" t="s">
        <v>143</v>
      </c>
      <c r="B26" s="99" t="s">
        <v>36</v>
      </c>
      <c r="C26" s="99" t="s">
        <v>388</v>
      </c>
      <c r="D26" s="99" t="s">
        <v>210</v>
      </c>
      <c r="E26" s="99" t="s">
        <v>39</v>
      </c>
      <c r="F26" s="99">
        <v>999905828</v>
      </c>
      <c r="G26" s="99">
        <v>140</v>
      </c>
    </row>
    <row r="27" spans="1:7" x14ac:dyDescent="0.35">
      <c r="A27" s="100" t="s">
        <v>143</v>
      </c>
      <c r="B27" s="99" t="s">
        <v>36</v>
      </c>
      <c r="C27" s="100" t="s">
        <v>1404</v>
      </c>
      <c r="D27" s="100" t="s">
        <v>1405</v>
      </c>
      <c r="E27" s="99" t="s">
        <v>39</v>
      </c>
      <c r="F27" s="100">
        <v>999921668</v>
      </c>
      <c r="G27" s="99">
        <v>137</v>
      </c>
    </row>
    <row r="28" spans="1:7" x14ac:dyDescent="0.35">
      <c r="A28" s="100" t="s">
        <v>143</v>
      </c>
      <c r="B28" s="99" t="s">
        <v>36</v>
      </c>
      <c r="C28" s="100" t="s">
        <v>650</v>
      </c>
      <c r="D28" s="100" t="s">
        <v>1405</v>
      </c>
      <c r="E28" s="100" t="s">
        <v>39</v>
      </c>
      <c r="F28" s="100">
        <v>999897068</v>
      </c>
      <c r="G28" s="99">
        <v>137</v>
      </c>
    </row>
    <row r="29" spans="1:7" x14ac:dyDescent="0.35">
      <c r="A29" s="100" t="s">
        <v>143</v>
      </c>
      <c r="B29" s="100" t="s">
        <v>36</v>
      </c>
      <c r="C29" s="100" t="s">
        <v>456</v>
      </c>
      <c r="D29" s="100" t="s">
        <v>457</v>
      </c>
      <c r="E29" s="100" t="s">
        <v>39</v>
      </c>
      <c r="F29" s="99">
        <v>999889119</v>
      </c>
      <c r="G29" s="99">
        <v>132</v>
      </c>
    </row>
    <row r="30" spans="1:7" x14ac:dyDescent="0.35">
      <c r="A30" s="100" t="s">
        <v>143</v>
      </c>
      <c r="B30" s="100" t="s">
        <v>36</v>
      </c>
      <c r="C30" s="100" t="s">
        <v>2932</v>
      </c>
      <c r="D30" s="100" t="s">
        <v>47</v>
      </c>
      <c r="E30" s="100" t="s">
        <v>39</v>
      </c>
      <c r="F30" s="100">
        <v>999910072</v>
      </c>
      <c r="G30" s="99">
        <v>131</v>
      </c>
    </row>
    <row r="31" spans="1:7" x14ac:dyDescent="0.35">
      <c r="A31" s="100" t="s">
        <v>143</v>
      </c>
      <c r="B31" s="102" t="s">
        <v>36</v>
      </c>
      <c r="C31" s="102" t="s">
        <v>1870</v>
      </c>
      <c r="D31" s="102" t="s">
        <v>1220</v>
      </c>
      <c r="E31" s="102" t="s">
        <v>39</v>
      </c>
      <c r="F31" s="99">
        <v>999924807</v>
      </c>
      <c r="G31" s="99">
        <v>129.75</v>
      </c>
    </row>
    <row r="32" spans="1:7" x14ac:dyDescent="0.35">
      <c r="A32" s="100" t="s">
        <v>143</v>
      </c>
      <c r="B32" s="100" t="s">
        <v>36</v>
      </c>
      <c r="C32" s="99" t="s">
        <v>209</v>
      </c>
      <c r="D32" s="99" t="s">
        <v>1089</v>
      </c>
      <c r="E32" s="99" t="s">
        <v>39</v>
      </c>
      <c r="F32" s="99">
        <v>999918851</v>
      </c>
      <c r="G32" s="99">
        <v>128</v>
      </c>
    </row>
    <row r="33" spans="1:7" x14ac:dyDescent="0.35">
      <c r="A33" s="100" t="s">
        <v>143</v>
      </c>
      <c r="B33" s="99" t="s">
        <v>36</v>
      </c>
      <c r="C33" s="99" t="s">
        <v>144</v>
      </c>
      <c r="D33" s="99" t="s">
        <v>121</v>
      </c>
      <c r="E33" s="99" t="s">
        <v>39</v>
      </c>
      <c r="F33" s="99">
        <v>999791649</v>
      </c>
      <c r="G33" s="99">
        <v>128</v>
      </c>
    </row>
    <row r="34" spans="1:7" x14ac:dyDescent="0.35">
      <c r="A34" s="100" t="s">
        <v>143</v>
      </c>
      <c r="B34" s="99" t="s">
        <v>36</v>
      </c>
      <c r="C34" s="99" t="s">
        <v>109</v>
      </c>
      <c r="D34" s="99" t="s">
        <v>854</v>
      </c>
      <c r="E34" s="99" t="s">
        <v>39</v>
      </c>
      <c r="F34" s="99">
        <v>999915749</v>
      </c>
      <c r="G34" s="99">
        <v>127.5</v>
      </c>
    </row>
    <row r="35" spans="1:7" x14ac:dyDescent="0.35">
      <c r="A35" s="100" t="s">
        <v>143</v>
      </c>
      <c r="B35" s="99" t="s">
        <v>36</v>
      </c>
      <c r="C35" s="100" t="s">
        <v>379</v>
      </c>
      <c r="D35" s="100" t="s">
        <v>101</v>
      </c>
      <c r="E35" s="100" t="s">
        <v>39</v>
      </c>
      <c r="F35" s="100">
        <v>999902157</v>
      </c>
      <c r="G35" s="99">
        <v>122</v>
      </c>
    </row>
    <row r="36" spans="1:7" x14ac:dyDescent="0.35">
      <c r="A36" s="100" t="s">
        <v>143</v>
      </c>
      <c r="B36" s="100" t="s">
        <v>36</v>
      </c>
      <c r="C36" s="100" t="s">
        <v>69</v>
      </c>
      <c r="D36" s="100" t="s">
        <v>175</v>
      </c>
      <c r="E36" s="100" t="s">
        <v>39</v>
      </c>
      <c r="F36" s="100">
        <v>999888621</v>
      </c>
      <c r="G36" s="99">
        <v>120</v>
      </c>
    </row>
    <row r="37" spans="1:7" x14ac:dyDescent="0.35">
      <c r="A37" s="100" t="s">
        <v>143</v>
      </c>
      <c r="B37" s="100" t="s">
        <v>36</v>
      </c>
      <c r="C37" s="100" t="s">
        <v>819</v>
      </c>
      <c r="D37" s="100" t="s">
        <v>700</v>
      </c>
      <c r="E37" s="100" t="s">
        <v>39</v>
      </c>
      <c r="F37" s="100">
        <v>999924020</v>
      </c>
      <c r="G37" s="99">
        <v>120</v>
      </c>
    </row>
    <row r="38" spans="1:7" x14ac:dyDescent="0.35">
      <c r="A38" s="100" t="s">
        <v>143</v>
      </c>
      <c r="B38" s="100" t="s">
        <v>36</v>
      </c>
      <c r="C38" s="100" t="s">
        <v>496</v>
      </c>
      <c r="D38" s="100" t="s">
        <v>497</v>
      </c>
      <c r="E38" s="100" t="s">
        <v>39</v>
      </c>
      <c r="F38" s="99">
        <v>999892923</v>
      </c>
      <c r="G38" s="99">
        <v>119</v>
      </c>
    </row>
    <row r="39" spans="1:7" x14ac:dyDescent="0.35">
      <c r="A39" s="100" t="s">
        <v>143</v>
      </c>
      <c r="B39" s="99" t="s">
        <v>36</v>
      </c>
      <c r="C39" s="99" t="s">
        <v>468</v>
      </c>
      <c r="D39" s="99" t="s">
        <v>175</v>
      </c>
      <c r="E39" s="99" t="s">
        <v>39</v>
      </c>
      <c r="F39" s="99">
        <v>999890261</v>
      </c>
      <c r="G39" s="99">
        <v>115.5</v>
      </c>
    </row>
    <row r="40" spans="1:7" x14ac:dyDescent="0.35">
      <c r="A40" s="100" t="s">
        <v>143</v>
      </c>
      <c r="B40" s="99" t="s">
        <v>36</v>
      </c>
      <c r="C40" s="99" t="s">
        <v>986</v>
      </c>
      <c r="D40" s="99" t="s">
        <v>985</v>
      </c>
      <c r="E40" s="99" t="s">
        <v>39</v>
      </c>
      <c r="F40" s="99">
        <v>999917930</v>
      </c>
      <c r="G40" s="99">
        <v>114.5</v>
      </c>
    </row>
    <row r="41" spans="1:7" x14ac:dyDescent="0.35">
      <c r="A41" s="100" t="s">
        <v>143</v>
      </c>
      <c r="B41" s="100" t="s">
        <v>36</v>
      </c>
      <c r="C41" s="100" t="s">
        <v>356</v>
      </c>
      <c r="D41" s="100" t="s">
        <v>647</v>
      </c>
      <c r="E41" s="100" t="s">
        <v>39</v>
      </c>
      <c r="F41" s="99">
        <v>999906904</v>
      </c>
      <c r="G41" s="99">
        <v>101</v>
      </c>
    </row>
    <row r="42" spans="1:7" x14ac:dyDescent="0.35">
      <c r="A42" s="99" t="s">
        <v>143</v>
      </c>
      <c r="B42" s="99" t="s">
        <v>36</v>
      </c>
      <c r="C42" s="99" t="s">
        <v>825</v>
      </c>
      <c r="D42" s="99" t="s">
        <v>90</v>
      </c>
      <c r="E42" s="99" t="s">
        <v>39</v>
      </c>
      <c r="F42" s="99">
        <v>999923826</v>
      </c>
      <c r="G42" s="99">
        <v>100</v>
      </c>
    </row>
    <row r="43" spans="1:7" x14ac:dyDescent="0.35">
      <c r="A43" s="100" t="s">
        <v>143</v>
      </c>
      <c r="B43" s="100" t="s">
        <v>36</v>
      </c>
      <c r="C43" s="100" t="s">
        <v>340</v>
      </c>
      <c r="D43" s="100" t="s">
        <v>341</v>
      </c>
      <c r="E43" s="100" t="s">
        <v>39</v>
      </c>
      <c r="F43" s="99">
        <v>999873199</v>
      </c>
      <c r="G43" s="99">
        <v>97</v>
      </c>
    </row>
    <row r="44" spans="1:7" x14ac:dyDescent="0.35">
      <c r="A44" s="100" t="s">
        <v>143</v>
      </c>
      <c r="B44" s="100" t="s">
        <v>36</v>
      </c>
      <c r="C44" s="100" t="s">
        <v>379</v>
      </c>
      <c r="D44" s="100" t="s">
        <v>380</v>
      </c>
      <c r="E44" s="100" t="s">
        <v>39</v>
      </c>
      <c r="F44" s="100">
        <v>999880344</v>
      </c>
      <c r="G44" s="99">
        <v>90</v>
      </c>
    </row>
    <row r="45" spans="1:7" x14ac:dyDescent="0.35">
      <c r="A45" s="100" t="s">
        <v>143</v>
      </c>
      <c r="B45" s="99" t="s">
        <v>36</v>
      </c>
      <c r="C45" s="99" t="s">
        <v>202</v>
      </c>
      <c r="D45" s="99" t="s">
        <v>62</v>
      </c>
      <c r="E45" s="99" t="s">
        <v>39</v>
      </c>
      <c r="F45" s="99">
        <v>999844499</v>
      </c>
      <c r="G45" s="99">
        <v>87</v>
      </c>
    </row>
    <row r="46" spans="1:7" x14ac:dyDescent="0.35">
      <c r="A46" s="100" t="s">
        <v>143</v>
      </c>
      <c r="B46" s="99" t="s">
        <v>36</v>
      </c>
      <c r="C46" s="100" t="s">
        <v>821</v>
      </c>
      <c r="D46" s="100" t="s">
        <v>2866</v>
      </c>
      <c r="E46" s="100" t="s">
        <v>39</v>
      </c>
      <c r="F46" s="100">
        <v>999881450</v>
      </c>
      <c r="G46" s="99">
        <v>85</v>
      </c>
    </row>
    <row r="47" spans="1:7" x14ac:dyDescent="0.35">
      <c r="A47" s="100" t="s">
        <v>143</v>
      </c>
      <c r="B47" s="99" t="s">
        <v>36</v>
      </c>
      <c r="C47" s="99" t="s">
        <v>1521</v>
      </c>
      <c r="D47" s="99" t="s">
        <v>428</v>
      </c>
      <c r="E47" s="100" t="s">
        <v>39</v>
      </c>
      <c r="F47" s="99">
        <v>999922471</v>
      </c>
      <c r="G47" s="99">
        <v>85</v>
      </c>
    </row>
    <row r="48" spans="1:7" x14ac:dyDescent="0.35">
      <c r="A48" s="99" t="s">
        <v>143</v>
      </c>
      <c r="B48" s="99" t="s">
        <v>36</v>
      </c>
      <c r="C48" s="99" t="s">
        <v>371</v>
      </c>
      <c r="D48" s="99" t="s">
        <v>858</v>
      </c>
      <c r="E48" s="99" t="s">
        <v>39</v>
      </c>
      <c r="F48" s="99">
        <v>999928282</v>
      </c>
      <c r="G48" s="99">
        <v>84</v>
      </c>
    </row>
    <row r="49" spans="1:7" x14ac:dyDescent="0.35">
      <c r="A49" s="100" t="s">
        <v>143</v>
      </c>
      <c r="B49" s="100" t="s">
        <v>36</v>
      </c>
      <c r="C49" s="100" t="s">
        <v>878</v>
      </c>
      <c r="D49" s="100" t="s">
        <v>879</v>
      </c>
      <c r="E49" s="100" t="s">
        <v>39</v>
      </c>
      <c r="F49" s="100">
        <v>999916539</v>
      </c>
      <c r="G49" s="99">
        <v>83.3</v>
      </c>
    </row>
    <row r="50" spans="1:7" x14ac:dyDescent="0.35">
      <c r="A50" s="100" t="s">
        <v>143</v>
      </c>
      <c r="B50" s="99" t="s">
        <v>36</v>
      </c>
      <c r="C50" s="99" t="s">
        <v>1146</v>
      </c>
      <c r="D50" s="99" t="s">
        <v>1147</v>
      </c>
      <c r="E50" s="99" t="s">
        <v>39</v>
      </c>
      <c r="F50" s="99">
        <v>999919205</v>
      </c>
      <c r="G50" s="99">
        <v>82</v>
      </c>
    </row>
    <row r="51" spans="1:7" x14ac:dyDescent="0.35">
      <c r="A51" s="100" t="s">
        <v>143</v>
      </c>
      <c r="B51" s="99" t="s">
        <v>36</v>
      </c>
      <c r="C51" s="99" t="s">
        <v>77</v>
      </c>
      <c r="D51" s="99" t="s">
        <v>872</v>
      </c>
      <c r="E51" s="99" t="s">
        <v>39</v>
      </c>
      <c r="F51" s="99">
        <v>999916452</v>
      </c>
      <c r="G51" s="99">
        <v>79</v>
      </c>
    </row>
    <row r="52" spans="1:7" x14ac:dyDescent="0.35">
      <c r="A52" s="100" t="s">
        <v>143</v>
      </c>
      <c r="B52" s="99" t="s">
        <v>36</v>
      </c>
      <c r="C52" s="99" t="s">
        <v>1286</v>
      </c>
      <c r="D52" s="99" t="s">
        <v>524</v>
      </c>
      <c r="E52" s="100" t="s">
        <v>39</v>
      </c>
      <c r="F52" s="99">
        <v>999922842</v>
      </c>
      <c r="G52" s="99">
        <v>73</v>
      </c>
    </row>
    <row r="53" spans="1:7" x14ac:dyDescent="0.35">
      <c r="A53" s="99" t="s">
        <v>143</v>
      </c>
      <c r="B53" s="99" t="s">
        <v>36</v>
      </c>
      <c r="C53" s="99" t="s">
        <v>2379</v>
      </c>
      <c r="D53" s="99" t="s">
        <v>101</v>
      </c>
      <c r="E53" s="99" t="s">
        <v>39</v>
      </c>
      <c r="F53" s="99">
        <v>999926910</v>
      </c>
      <c r="G53" s="99">
        <v>73</v>
      </c>
    </row>
    <row r="54" spans="1:7" x14ac:dyDescent="0.35">
      <c r="A54" s="100" t="s">
        <v>143</v>
      </c>
      <c r="B54" s="100" t="s">
        <v>36</v>
      </c>
      <c r="C54" s="100" t="s">
        <v>276</v>
      </c>
      <c r="D54" s="100" t="s">
        <v>275</v>
      </c>
      <c r="E54" s="100" t="s">
        <v>39</v>
      </c>
      <c r="F54" s="99">
        <v>999862523</v>
      </c>
      <c r="G54" s="99">
        <v>71</v>
      </c>
    </row>
    <row r="55" spans="1:7" x14ac:dyDescent="0.35">
      <c r="A55" s="99" t="s">
        <v>143</v>
      </c>
      <c r="B55" s="99" t="s">
        <v>36</v>
      </c>
      <c r="C55" s="99" t="s">
        <v>571</v>
      </c>
      <c r="D55" s="99" t="s">
        <v>101</v>
      </c>
      <c r="E55" s="99" t="s">
        <v>39</v>
      </c>
      <c r="F55" s="99">
        <v>999899573</v>
      </c>
      <c r="G55" s="99">
        <v>71</v>
      </c>
    </row>
    <row r="56" spans="1:7" x14ac:dyDescent="0.35">
      <c r="A56" s="100" t="s">
        <v>143</v>
      </c>
      <c r="B56" s="99" t="s">
        <v>36</v>
      </c>
      <c r="C56" s="99" t="s">
        <v>620</v>
      </c>
      <c r="D56" s="99" t="s">
        <v>619</v>
      </c>
      <c r="E56" s="99" t="s">
        <v>39</v>
      </c>
      <c r="F56" s="99">
        <v>999905785</v>
      </c>
      <c r="G56" s="99">
        <v>71</v>
      </c>
    </row>
    <row r="57" spans="1:7" x14ac:dyDescent="0.35">
      <c r="A57" s="99" t="s">
        <v>143</v>
      </c>
      <c r="B57" s="99" t="s">
        <v>36</v>
      </c>
      <c r="C57" s="99" t="s">
        <v>635</v>
      </c>
      <c r="D57" s="99" t="s">
        <v>448</v>
      </c>
      <c r="E57" s="99" t="s">
        <v>39</v>
      </c>
      <c r="F57" s="99">
        <v>999906250</v>
      </c>
      <c r="G57" s="99">
        <v>71</v>
      </c>
    </row>
    <row r="58" spans="1:7" x14ac:dyDescent="0.35">
      <c r="A58" s="100" t="s">
        <v>143</v>
      </c>
      <c r="B58" s="100" t="s">
        <v>36</v>
      </c>
      <c r="C58" s="100" t="s">
        <v>835</v>
      </c>
      <c r="D58" s="100" t="s">
        <v>836</v>
      </c>
      <c r="E58" s="100" t="s">
        <v>39</v>
      </c>
      <c r="F58" s="99">
        <v>999915446</v>
      </c>
      <c r="G58" s="99">
        <v>71</v>
      </c>
    </row>
    <row r="59" spans="1:7" x14ac:dyDescent="0.35">
      <c r="A59" s="100" t="s">
        <v>143</v>
      </c>
      <c r="B59" s="103" t="s">
        <v>36</v>
      </c>
      <c r="C59" s="103" t="s">
        <v>640</v>
      </c>
      <c r="D59" s="104" t="s">
        <v>641</v>
      </c>
      <c r="E59" s="103" t="s">
        <v>39</v>
      </c>
      <c r="F59" s="103">
        <v>999906558</v>
      </c>
      <c r="G59" s="99">
        <v>70.5</v>
      </c>
    </row>
    <row r="60" spans="1:7" x14ac:dyDescent="0.35">
      <c r="A60" s="100" t="s">
        <v>143</v>
      </c>
      <c r="B60" s="100" t="s">
        <v>36</v>
      </c>
      <c r="C60" s="100" t="s">
        <v>480</v>
      </c>
      <c r="D60" s="100" t="s">
        <v>90</v>
      </c>
      <c r="E60" s="100" t="s">
        <v>39</v>
      </c>
      <c r="F60" s="99">
        <v>999891722</v>
      </c>
      <c r="G60" s="99">
        <v>68</v>
      </c>
    </row>
    <row r="61" spans="1:7" x14ac:dyDescent="0.35">
      <c r="A61" s="102" t="s">
        <v>143</v>
      </c>
      <c r="B61" s="102" t="s">
        <v>36</v>
      </c>
      <c r="C61" s="102" t="s">
        <v>754</v>
      </c>
      <c r="D61" s="102" t="s">
        <v>755</v>
      </c>
      <c r="E61" s="102" t="s">
        <v>39</v>
      </c>
      <c r="F61" s="99">
        <v>999911251</v>
      </c>
      <c r="G61" s="99">
        <v>68</v>
      </c>
    </row>
    <row r="62" spans="1:7" x14ac:dyDescent="0.35">
      <c r="A62" s="100" t="s">
        <v>143</v>
      </c>
      <c r="B62" s="100" t="s">
        <v>36</v>
      </c>
      <c r="C62" s="100" t="s">
        <v>2599</v>
      </c>
      <c r="D62" s="100" t="s">
        <v>3604</v>
      </c>
      <c r="E62" s="100" t="s">
        <v>39</v>
      </c>
      <c r="F62" s="100">
        <v>999880416</v>
      </c>
      <c r="G62" s="99">
        <v>68</v>
      </c>
    </row>
    <row r="63" spans="1:7" x14ac:dyDescent="0.35">
      <c r="A63" s="115" t="s">
        <v>143</v>
      </c>
      <c r="B63" s="115" t="s">
        <v>36</v>
      </c>
      <c r="C63" s="115" t="s">
        <v>3052</v>
      </c>
      <c r="D63" s="115" t="s">
        <v>3053</v>
      </c>
      <c r="E63" s="115" t="s">
        <v>39</v>
      </c>
      <c r="F63" s="115">
        <v>999888047</v>
      </c>
      <c r="G63" s="99">
        <v>68</v>
      </c>
    </row>
    <row r="64" spans="1:7" x14ac:dyDescent="0.35">
      <c r="A64" s="100" t="s">
        <v>143</v>
      </c>
      <c r="B64" s="100" t="s">
        <v>36</v>
      </c>
      <c r="C64" s="100" t="s">
        <v>338</v>
      </c>
      <c r="D64" s="100" t="s">
        <v>3224</v>
      </c>
      <c r="E64" s="100" t="s">
        <v>39</v>
      </c>
      <c r="F64" s="100">
        <v>999897500</v>
      </c>
      <c r="G64" s="99">
        <v>68</v>
      </c>
    </row>
    <row r="65" spans="1:7" x14ac:dyDescent="0.35">
      <c r="A65" s="100" t="s">
        <v>143</v>
      </c>
      <c r="B65" s="100" t="s">
        <v>36</v>
      </c>
      <c r="C65" s="100" t="s">
        <v>3589</v>
      </c>
      <c r="D65" s="100" t="s">
        <v>602</v>
      </c>
      <c r="E65" s="100" t="s">
        <v>39</v>
      </c>
      <c r="F65" s="100">
        <v>999901959</v>
      </c>
      <c r="G65" s="99">
        <v>68</v>
      </c>
    </row>
    <row r="66" spans="1:7" x14ac:dyDescent="0.35">
      <c r="A66" s="115" t="s">
        <v>143</v>
      </c>
      <c r="B66" s="115" t="s">
        <v>36</v>
      </c>
      <c r="C66" s="115" t="s">
        <v>3054</v>
      </c>
      <c r="D66" s="115" t="s">
        <v>3055</v>
      </c>
      <c r="E66" s="115" t="s">
        <v>39</v>
      </c>
      <c r="F66" s="115">
        <v>999913678</v>
      </c>
      <c r="G66" s="99">
        <v>68</v>
      </c>
    </row>
    <row r="67" spans="1:7" x14ac:dyDescent="0.35">
      <c r="A67" s="100" t="s">
        <v>143</v>
      </c>
      <c r="B67" s="99" t="s">
        <v>36</v>
      </c>
      <c r="C67" s="99" t="s">
        <v>605</v>
      </c>
      <c r="D67" s="99" t="s">
        <v>2958</v>
      </c>
      <c r="E67" s="99" t="s">
        <v>39</v>
      </c>
      <c r="F67" s="99">
        <v>999917409</v>
      </c>
      <c r="G67" s="99">
        <v>68</v>
      </c>
    </row>
    <row r="68" spans="1:7" x14ac:dyDescent="0.35">
      <c r="A68" s="100" t="s">
        <v>143</v>
      </c>
      <c r="B68" s="100" t="s">
        <v>36</v>
      </c>
      <c r="C68" s="100" t="s">
        <v>3605</v>
      </c>
      <c r="D68" s="100" t="s">
        <v>3606</v>
      </c>
      <c r="E68" s="100" t="s">
        <v>39</v>
      </c>
      <c r="F68" s="100">
        <v>999930598</v>
      </c>
      <c r="G68" s="99">
        <v>68</v>
      </c>
    </row>
    <row r="69" spans="1:7" x14ac:dyDescent="0.35">
      <c r="A69" s="100" t="s">
        <v>143</v>
      </c>
      <c r="B69" s="100" t="s">
        <v>36</v>
      </c>
      <c r="C69" s="100" t="s">
        <v>478</v>
      </c>
      <c r="D69" s="100" t="s">
        <v>3513</v>
      </c>
      <c r="E69" s="100" t="s">
        <v>39</v>
      </c>
      <c r="F69" s="100">
        <v>999931569</v>
      </c>
      <c r="G69" s="99">
        <v>68</v>
      </c>
    </row>
    <row r="70" spans="1:7" x14ac:dyDescent="0.35">
      <c r="A70" s="100" t="s">
        <v>143</v>
      </c>
      <c r="B70" s="100" t="s">
        <v>36</v>
      </c>
      <c r="C70" s="100" t="s">
        <v>3511</v>
      </c>
      <c r="D70" s="100" t="s">
        <v>3512</v>
      </c>
      <c r="E70" s="100" t="s">
        <v>39</v>
      </c>
      <c r="F70" s="100">
        <v>999931676</v>
      </c>
      <c r="G70" s="99">
        <v>68</v>
      </c>
    </row>
    <row r="71" spans="1:7" x14ac:dyDescent="0.35">
      <c r="A71" s="100" t="s">
        <v>143</v>
      </c>
      <c r="B71" s="100" t="s">
        <v>36</v>
      </c>
      <c r="C71" s="100" t="s">
        <v>861</v>
      </c>
      <c r="D71" s="100" t="s">
        <v>2933</v>
      </c>
      <c r="E71" s="100" t="s">
        <v>39</v>
      </c>
      <c r="F71" s="100">
        <v>999917915</v>
      </c>
      <c r="G71" s="99">
        <v>63</v>
      </c>
    </row>
    <row r="72" spans="1:7" x14ac:dyDescent="0.35">
      <c r="A72" s="100" t="s">
        <v>143</v>
      </c>
      <c r="B72" s="100" t="s">
        <v>36</v>
      </c>
      <c r="C72" s="100" t="s">
        <v>1366</v>
      </c>
      <c r="D72" s="100" t="s">
        <v>1367</v>
      </c>
      <c r="E72" s="100" t="s">
        <v>39</v>
      </c>
      <c r="F72" s="100">
        <v>999921462</v>
      </c>
      <c r="G72" s="99">
        <v>63</v>
      </c>
    </row>
    <row r="73" spans="1:7" x14ac:dyDescent="0.35">
      <c r="A73" s="100" t="s">
        <v>143</v>
      </c>
      <c r="B73" s="99" t="s">
        <v>36</v>
      </c>
      <c r="C73" s="99" t="s">
        <v>1529</v>
      </c>
      <c r="D73" s="99" t="s">
        <v>1848</v>
      </c>
      <c r="E73" s="99" t="s">
        <v>39</v>
      </c>
      <c r="F73" s="99">
        <v>999925489</v>
      </c>
      <c r="G73" s="99">
        <v>63</v>
      </c>
    </row>
    <row r="74" spans="1:7" x14ac:dyDescent="0.35">
      <c r="A74" s="100" t="s">
        <v>143</v>
      </c>
      <c r="B74" s="100" t="s">
        <v>36</v>
      </c>
      <c r="C74" s="100" t="s">
        <v>2260</v>
      </c>
      <c r="D74" s="100" t="s">
        <v>2638</v>
      </c>
      <c r="E74" s="100" t="s">
        <v>39</v>
      </c>
      <c r="F74" s="100">
        <v>999927952</v>
      </c>
      <c r="G74" s="99">
        <v>63</v>
      </c>
    </row>
    <row r="75" spans="1:7" x14ac:dyDescent="0.35">
      <c r="A75" s="100" t="s">
        <v>143</v>
      </c>
      <c r="B75" s="100" t="s">
        <v>36</v>
      </c>
      <c r="C75" s="100" t="s">
        <v>3514</v>
      </c>
      <c r="D75" s="100" t="s">
        <v>3515</v>
      </c>
      <c r="E75" s="100" t="s">
        <v>39</v>
      </c>
      <c r="F75" s="100">
        <v>999928713</v>
      </c>
      <c r="G75" s="99">
        <v>63</v>
      </c>
    </row>
    <row r="76" spans="1:7" x14ac:dyDescent="0.35">
      <c r="A76" s="115" t="s">
        <v>143</v>
      </c>
      <c r="B76" s="115" t="s">
        <v>36</v>
      </c>
      <c r="C76" s="115" t="s">
        <v>763</v>
      </c>
      <c r="D76" s="115" t="s">
        <v>3056</v>
      </c>
      <c r="E76" s="115" t="s">
        <v>39</v>
      </c>
      <c r="F76" s="115">
        <v>999929518</v>
      </c>
      <c r="G76" s="99">
        <v>63</v>
      </c>
    </row>
    <row r="77" spans="1:7" x14ac:dyDescent="0.35">
      <c r="A77" s="100" t="s">
        <v>143</v>
      </c>
      <c r="B77" s="100" t="s">
        <v>36</v>
      </c>
      <c r="C77" s="100" t="s">
        <v>1699</v>
      </c>
      <c r="D77" s="100" t="s">
        <v>3611</v>
      </c>
      <c r="E77" s="100" t="s">
        <v>39</v>
      </c>
      <c r="F77" s="100">
        <v>999930625</v>
      </c>
      <c r="G77" s="99">
        <v>63</v>
      </c>
    </row>
    <row r="78" spans="1:7" x14ac:dyDescent="0.35">
      <c r="A78" s="100" t="s">
        <v>143</v>
      </c>
      <c r="B78" s="100" t="s">
        <v>36</v>
      </c>
      <c r="C78" s="100" t="s">
        <v>3609</v>
      </c>
      <c r="D78" s="100" t="s">
        <v>3610</v>
      </c>
      <c r="E78" s="100" t="s">
        <v>39</v>
      </c>
      <c r="F78" s="100">
        <v>999930899</v>
      </c>
      <c r="G78" s="99">
        <v>63</v>
      </c>
    </row>
    <row r="79" spans="1:7" x14ac:dyDescent="0.35">
      <c r="A79" s="100" t="s">
        <v>143</v>
      </c>
      <c r="B79" s="100" t="s">
        <v>36</v>
      </c>
      <c r="C79" s="99" t="s">
        <v>3607</v>
      </c>
      <c r="D79" s="100" t="s">
        <v>3608</v>
      </c>
      <c r="E79" s="100" t="s">
        <v>39</v>
      </c>
      <c r="F79" s="100">
        <v>999931589</v>
      </c>
      <c r="G79" s="99">
        <v>63</v>
      </c>
    </row>
    <row r="80" spans="1:7" x14ac:dyDescent="0.35">
      <c r="A80" s="102" t="s">
        <v>143</v>
      </c>
      <c r="B80" s="102" t="s">
        <v>36</v>
      </c>
      <c r="C80" s="102" t="s">
        <v>1585</v>
      </c>
      <c r="D80" s="102" t="s">
        <v>2588</v>
      </c>
      <c r="E80" s="102" t="s">
        <v>39</v>
      </c>
      <c r="F80" s="99">
        <v>999927743</v>
      </c>
      <c r="G80" s="99">
        <v>60</v>
      </c>
    </row>
    <row r="81" spans="1:7" x14ac:dyDescent="0.35">
      <c r="A81" s="100" t="s">
        <v>143</v>
      </c>
      <c r="B81" s="99" t="s">
        <v>36</v>
      </c>
      <c r="C81" s="99" t="s">
        <v>69</v>
      </c>
      <c r="D81" s="99" t="s">
        <v>723</v>
      </c>
      <c r="E81" s="99" t="s">
        <v>39</v>
      </c>
      <c r="F81" s="99">
        <v>999910191</v>
      </c>
      <c r="G81" s="99">
        <v>58</v>
      </c>
    </row>
    <row r="82" spans="1:7" x14ac:dyDescent="0.35">
      <c r="A82" s="100" t="s">
        <v>143</v>
      </c>
      <c r="B82" s="99" t="s">
        <v>36</v>
      </c>
      <c r="C82" s="99" t="s">
        <v>365</v>
      </c>
      <c r="D82" s="99" t="s">
        <v>555</v>
      </c>
      <c r="E82" s="99" t="s">
        <v>39</v>
      </c>
      <c r="F82" s="99">
        <v>999899352</v>
      </c>
      <c r="G82" s="99">
        <v>58</v>
      </c>
    </row>
    <row r="83" spans="1:7" x14ac:dyDescent="0.35">
      <c r="A83" s="100" t="s">
        <v>143</v>
      </c>
      <c r="B83" s="100" t="s">
        <v>36</v>
      </c>
      <c r="C83" s="100" t="s">
        <v>806</v>
      </c>
      <c r="D83" s="100" t="s">
        <v>807</v>
      </c>
      <c r="E83" s="100" t="s">
        <v>39</v>
      </c>
      <c r="F83" s="100">
        <v>999914655</v>
      </c>
      <c r="G83" s="99">
        <v>58</v>
      </c>
    </row>
    <row r="84" spans="1:7" x14ac:dyDescent="0.35">
      <c r="A84" s="115" t="s">
        <v>143</v>
      </c>
      <c r="B84" s="115" t="s">
        <v>36</v>
      </c>
      <c r="C84" s="115" t="s">
        <v>3057</v>
      </c>
      <c r="D84" s="115" t="s">
        <v>3058</v>
      </c>
      <c r="E84" s="115" t="s">
        <v>39</v>
      </c>
      <c r="F84" s="115">
        <v>999930687</v>
      </c>
      <c r="G84" s="99">
        <v>58</v>
      </c>
    </row>
    <row r="85" spans="1:7" x14ac:dyDescent="0.35">
      <c r="A85" s="100" t="s">
        <v>143</v>
      </c>
      <c r="B85" s="100" t="s">
        <v>36</v>
      </c>
      <c r="C85" s="100" t="s">
        <v>694</v>
      </c>
      <c r="D85" s="100" t="s">
        <v>582</v>
      </c>
      <c r="E85" s="100" t="s">
        <v>39</v>
      </c>
      <c r="F85" s="100">
        <v>999909147</v>
      </c>
      <c r="G85" s="99">
        <v>51</v>
      </c>
    </row>
    <row r="86" spans="1:7" x14ac:dyDescent="0.35">
      <c r="A86" s="102" t="s">
        <v>143</v>
      </c>
      <c r="B86" s="102" t="s">
        <v>36</v>
      </c>
      <c r="C86" s="102" t="s">
        <v>825</v>
      </c>
      <c r="D86" s="102" t="s">
        <v>2028</v>
      </c>
      <c r="E86" s="102" t="s">
        <v>39</v>
      </c>
      <c r="F86" s="99">
        <v>999927386</v>
      </c>
      <c r="G86" s="99">
        <v>49</v>
      </c>
    </row>
    <row r="87" spans="1:7" x14ac:dyDescent="0.35">
      <c r="A87" s="100" t="s">
        <v>143</v>
      </c>
      <c r="B87" s="99" t="s">
        <v>36</v>
      </c>
      <c r="C87" s="100" t="s">
        <v>861</v>
      </c>
      <c r="D87" s="100" t="s">
        <v>2869</v>
      </c>
      <c r="E87" s="100" t="s">
        <v>39</v>
      </c>
      <c r="F87" s="100">
        <v>999907004</v>
      </c>
      <c r="G87" s="99">
        <v>48</v>
      </c>
    </row>
    <row r="88" spans="1:7" x14ac:dyDescent="0.35">
      <c r="A88" s="99" t="s">
        <v>143</v>
      </c>
      <c r="B88" s="99" t="s">
        <v>36</v>
      </c>
      <c r="C88" s="99" t="s">
        <v>777</v>
      </c>
      <c r="D88" s="99" t="s">
        <v>778</v>
      </c>
      <c r="E88" s="99" t="s">
        <v>39</v>
      </c>
      <c r="F88" s="99">
        <v>999913853</v>
      </c>
      <c r="G88" s="99">
        <v>48</v>
      </c>
    </row>
    <row r="89" spans="1:7" x14ac:dyDescent="0.35">
      <c r="A89" s="100" t="s">
        <v>143</v>
      </c>
      <c r="B89" s="99" t="s">
        <v>36</v>
      </c>
      <c r="C89" s="100" t="s">
        <v>2870</v>
      </c>
      <c r="D89" s="100" t="s">
        <v>2856</v>
      </c>
      <c r="E89" s="100" t="s">
        <v>39</v>
      </c>
      <c r="F89" s="100">
        <v>999921013</v>
      </c>
      <c r="G89" s="99">
        <v>48</v>
      </c>
    </row>
    <row r="90" spans="1:7" x14ac:dyDescent="0.35">
      <c r="A90" s="100" t="s">
        <v>143</v>
      </c>
      <c r="B90" s="99" t="s">
        <v>36</v>
      </c>
      <c r="C90" s="100" t="s">
        <v>2867</v>
      </c>
      <c r="D90" s="100" t="s">
        <v>2868</v>
      </c>
      <c r="E90" s="100" t="s">
        <v>39</v>
      </c>
      <c r="F90" s="100">
        <v>999928984</v>
      </c>
      <c r="G90" s="99">
        <v>48</v>
      </c>
    </row>
    <row r="91" spans="1:7" x14ac:dyDescent="0.35">
      <c r="A91" s="100" t="s">
        <v>143</v>
      </c>
      <c r="B91" s="99" t="s">
        <v>36</v>
      </c>
      <c r="C91" s="99" t="s">
        <v>2644</v>
      </c>
      <c r="D91" s="99" t="s">
        <v>2645</v>
      </c>
      <c r="E91" s="99" t="s">
        <v>39</v>
      </c>
      <c r="F91" s="99">
        <v>999927976</v>
      </c>
      <c r="G91" s="99">
        <v>47.5</v>
      </c>
    </row>
    <row r="92" spans="1:7" x14ac:dyDescent="0.35">
      <c r="A92" s="99" t="s">
        <v>143</v>
      </c>
      <c r="B92" s="99" t="s">
        <v>36</v>
      </c>
      <c r="C92" s="99" t="s">
        <v>2586</v>
      </c>
      <c r="D92" s="99" t="s">
        <v>2587</v>
      </c>
      <c r="E92" s="99" t="s">
        <v>39</v>
      </c>
      <c r="F92" s="99">
        <v>999927737</v>
      </c>
      <c r="G92" s="99">
        <v>45</v>
      </c>
    </row>
    <row r="93" spans="1:7" x14ac:dyDescent="0.35">
      <c r="A93" s="100" t="s">
        <v>143</v>
      </c>
      <c r="B93" s="100" t="s">
        <v>36</v>
      </c>
      <c r="C93" s="100" t="s">
        <v>898</v>
      </c>
      <c r="D93" s="100" t="s">
        <v>1385</v>
      </c>
      <c r="E93" s="100" t="s">
        <v>39</v>
      </c>
      <c r="F93" s="100">
        <v>999921182</v>
      </c>
      <c r="G93" s="99">
        <v>45</v>
      </c>
    </row>
    <row r="94" spans="1:7" x14ac:dyDescent="0.35">
      <c r="A94" s="100" t="s">
        <v>143</v>
      </c>
      <c r="B94" s="99" t="s">
        <v>36</v>
      </c>
      <c r="C94" s="99" t="s">
        <v>828</v>
      </c>
      <c r="D94" s="99" t="s">
        <v>130</v>
      </c>
      <c r="E94" s="99" t="s">
        <v>39</v>
      </c>
      <c r="F94" s="99">
        <v>999915401</v>
      </c>
      <c r="G94" s="99">
        <v>39.5</v>
      </c>
    </row>
    <row r="95" spans="1:7" x14ac:dyDescent="0.35">
      <c r="A95" s="100" t="s">
        <v>143</v>
      </c>
      <c r="B95" s="100" t="s">
        <v>36</v>
      </c>
      <c r="C95" s="100" t="s">
        <v>530</v>
      </c>
      <c r="D95" s="100" t="s">
        <v>101</v>
      </c>
      <c r="E95" s="100" t="s">
        <v>39</v>
      </c>
      <c r="F95" s="100">
        <v>999896818</v>
      </c>
      <c r="G95" s="99">
        <v>38</v>
      </c>
    </row>
    <row r="96" spans="1:7" x14ac:dyDescent="0.35">
      <c r="A96" s="100" t="s">
        <v>143</v>
      </c>
      <c r="B96" s="100" t="s">
        <v>36</v>
      </c>
      <c r="C96" s="100" t="s">
        <v>772</v>
      </c>
      <c r="D96" s="100" t="s">
        <v>773</v>
      </c>
      <c r="E96" s="100" t="s">
        <v>39</v>
      </c>
      <c r="F96" s="99">
        <v>999913713</v>
      </c>
      <c r="G96" s="99">
        <v>38</v>
      </c>
    </row>
    <row r="97" spans="1:7" x14ac:dyDescent="0.35">
      <c r="A97" s="99" t="s">
        <v>143</v>
      </c>
      <c r="B97" s="99" t="s">
        <v>36</v>
      </c>
      <c r="C97" s="99" t="s">
        <v>785</v>
      </c>
      <c r="D97" s="99" t="s">
        <v>786</v>
      </c>
      <c r="E97" s="99" t="s">
        <v>39</v>
      </c>
      <c r="F97" s="99">
        <v>999914114</v>
      </c>
      <c r="G97" s="99">
        <v>38</v>
      </c>
    </row>
    <row r="98" spans="1:7" x14ac:dyDescent="0.35">
      <c r="A98" s="100" t="s">
        <v>143</v>
      </c>
      <c r="B98" s="100" t="s">
        <v>36</v>
      </c>
      <c r="C98" s="99" t="s">
        <v>928</v>
      </c>
      <c r="D98" s="99" t="s">
        <v>88</v>
      </c>
      <c r="E98" s="99" t="s">
        <v>39</v>
      </c>
      <c r="F98" s="99">
        <v>999917066</v>
      </c>
      <c r="G98" s="99">
        <v>38</v>
      </c>
    </row>
    <row r="99" spans="1:7" x14ac:dyDescent="0.35">
      <c r="A99" s="100" t="s">
        <v>143</v>
      </c>
      <c r="B99" s="100" t="s">
        <v>36</v>
      </c>
      <c r="C99" s="100" t="s">
        <v>1087</v>
      </c>
      <c r="D99" s="100" t="s">
        <v>2273</v>
      </c>
      <c r="E99" s="100" t="s">
        <v>39</v>
      </c>
      <c r="F99" s="100">
        <v>999918850</v>
      </c>
      <c r="G99" s="99">
        <v>38</v>
      </c>
    </row>
    <row r="100" spans="1:7" x14ac:dyDescent="0.35">
      <c r="A100" s="100" t="s">
        <v>143</v>
      </c>
      <c r="B100" s="99" t="s">
        <v>36</v>
      </c>
      <c r="C100" s="99" t="s">
        <v>109</v>
      </c>
      <c r="D100" s="99" t="s">
        <v>1261</v>
      </c>
      <c r="E100" s="99" t="s">
        <v>39</v>
      </c>
      <c r="F100" s="99">
        <v>999923203</v>
      </c>
      <c r="G100" s="99">
        <v>35.5</v>
      </c>
    </row>
    <row r="101" spans="1:7" x14ac:dyDescent="0.35">
      <c r="A101" s="100" t="s">
        <v>143</v>
      </c>
      <c r="B101" s="102" t="s">
        <v>36</v>
      </c>
      <c r="C101" s="102" t="s">
        <v>2160</v>
      </c>
      <c r="D101" s="102" t="s">
        <v>225</v>
      </c>
      <c r="E101" s="102" t="s">
        <v>39</v>
      </c>
      <c r="F101" s="99">
        <v>999925981</v>
      </c>
      <c r="G101" s="99">
        <v>34</v>
      </c>
    </row>
    <row r="102" spans="1:7" x14ac:dyDescent="0.35">
      <c r="A102" s="100" t="s">
        <v>143</v>
      </c>
      <c r="B102" s="99" t="s">
        <v>36</v>
      </c>
      <c r="C102" s="99" t="s">
        <v>1216</v>
      </c>
      <c r="D102" s="99" t="s">
        <v>1217</v>
      </c>
      <c r="E102" s="99" t="s">
        <v>39</v>
      </c>
      <c r="F102" s="99">
        <v>999919930</v>
      </c>
      <c r="G102" s="99">
        <v>33.5</v>
      </c>
    </row>
    <row r="103" spans="1:7" x14ac:dyDescent="0.35">
      <c r="A103" s="99" t="s">
        <v>143</v>
      </c>
      <c r="B103" s="99" t="s">
        <v>36</v>
      </c>
      <c r="C103" s="100" t="s">
        <v>646</v>
      </c>
      <c r="D103" s="100" t="s">
        <v>88</v>
      </c>
      <c r="E103" s="100" t="s">
        <v>39</v>
      </c>
      <c r="F103" s="99">
        <v>999906791</v>
      </c>
      <c r="G103" s="99">
        <v>33</v>
      </c>
    </row>
    <row r="104" spans="1:7" x14ac:dyDescent="0.35">
      <c r="A104" s="99" t="s">
        <v>143</v>
      </c>
      <c r="B104" s="99" t="s">
        <v>36</v>
      </c>
      <c r="C104" s="99" t="s">
        <v>1133</v>
      </c>
      <c r="D104" s="99" t="s">
        <v>2723</v>
      </c>
      <c r="E104" s="99" t="s">
        <v>39</v>
      </c>
      <c r="F104" s="99">
        <v>999928240</v>
      </c>
      <c r="G104" s="99">
        <v>33</v>
      </c>
    </row>
    <row r="105" spans="1:7" x14ac:dyDescent="0.35">
      <c r="A105" s="100" t="s">
        <v>143</v>
      </c>
      <c r="B105" s="99" t="s">
        <v>36</v>
      </c>
      <c r="C105" s="99" t="s">
        <v>1960</v>
      </c>
      <c r="D105" s="99" t="s">
        <v>1961</v>
      </c>
      <c r="E105" s="99" t="s">
        <v>39</v>
      </c>
      <c r="F105" s="99">
        <v>999925236</v>
      </c>
      <c r="G105" s="99">
        <v>31.5</v>
      </c>
    </row>
    <row r="106" spans="1:7" x14ac:dyDescent="0.35">
      <c r="A106" s="100" t="s">
        <v>143</v>
      </c>
      <c r="B106" s="99" t="s">
        <v>36</v>
      </c>
      <c r="C106" s="99" t="s">
        <v>2596</v>
      </c>
      <c r="D106" s="99" t="s">
        <v>2597</v>
      </c>
      <c r="E106" s="99" t="s">
        <v>39</v>
      </c>
      <c r="F106" s="99">
        <v>999927800</v>
      </c>
      <c r="G106" s="99">
        <v>31.5</v>
      </c>
    </row>
    <row r="107" spans="1:7" x14ac:dyDescent="0.35">
      <c r="A107" s="102" t="s">
        <v>143</v>
      </c>
      <c r="B107" s="102" t="s">
        <v>36</v>
      </c>
      <c r="C107" s="102" t="s">
        <v>365</v>
      </c>
      <c r="D107" s="102" t="s">
        <v>366</v>
      </c>
      <c r="E107" s="102" t="s">
        <v>39</v>
      </c>
      <c r="F107" s="99">
        <v>999878095</v>
      </c>
      <c r="G107" s="99">
        <v>30</v>
      </c>
    </row>
    <row r="108" spans="1:7" x14ac:dyDescent="0.35">
      <c r="A108" s="102" t="s">
        <v>143</v>
      </c>
      <c r="B108" s="102" t="s">
        <v>36</v>
      </c>
      <c r="C108" s="102" t="s">
        <v>209</v>
      </c>
      <c r="D108" s="102" t="s">
        <v>2620</v>
      </c>
      <c r="E108" s="102" t="s">
        <v>39</v>
      </c>
      <c r="F108" s="99">
        <v>999927902</v>
      </c>
      <c r="G108" s="99">
        <v>30</v>
      </c>
    </row>
    <row r="109" spans="1:7" x14ac:dyDescent="0.35">
      <c r="A109" s="100" t="s">
        <v>143</v>
      </c>
      <c r="B109" s="100" t="s">
        <v>36</v>
      </c>
      <c r="C109" s="100" t="s">
        <v>1365</v>
      </c>
      <c r="D109" s="100" t="s">
        <v>1364</v>
      </c>
      <c r="E109" s="100" t="s">
        <v>39</v>
      </c>
      <c r="F109" s="100">
        <v>999921460</v>
      </c>
      <c r="G109" s="99">
        <v>29</v>
      </c>
    </row>
    <row r="110" spans="1:7" x14ac:dyDescent="0.35">
      <c r="A110" s="100" t="s">
        <v>143</v>
      </c>
      <c r="B110" s="100" t="s">
        <v>36</v>
      </c>
      <c r="C110" s="100" t="s">
        <v>3484</v>
      </c>
      <c r="D110" s="100" t="s">
        <v>2233</v>
      </c>
      <c r="E110" s="100" t="s">
        <v>39</v>
      </c>
      <c r="F110" s="100">
        <v>999926339</v>
      </c>
      <c r="G110" s="99">
        <v>29</v>
      </c>
    </row>
    <row r="111" spans="1:7" x14ac:dyDescent="0.35">
      <c r="A111" s="100" t="s">
        <v>143</v>
      </c>
      <c r="B111" s="100" t="s">
        <v>36</v>
      </c>
      <c r="C111" s="100" t="s">
        <v>819</v>
      </c>
      <c r="D111" s="100" t="s">
        <v>2369</v>
      </c>
      <c r="E111" s="100" t="s">
        <v>39</v>
      </c>
      <c r="F111" s="100">
        <v>999927020</v>
      </c>
      <c r="G111" s="99">
        <v>29</v>
      </c>
    </row>
    <row r="112" spans="1:7" x14ac:dyDescent="0.35">
      <c r="A112" s="100" t="s">
        <v>143</v>
      </c>
      <c r="B112" s="100" t="s">
        <v>36</v>
      </c>
      <c r="C112" s="100" t="s">
        <v>3485</v>
      </c>
      <c r="D112" s="100" t="s">
        <v>3486</v>
      </c>
      <c r="E112" s="100" t="s">
        <v>39</v>
      </c>
      <c r="F112" s="100">
        <v>999931372</v>
      </c>
      <c r="G112" s="99">
        <v>29</v>
      </c>
    </row>
    <row r="113" spans="1:7" x14ac:dyDescent="0.35">
      <c r="A113" s="100" t="s">
        <v>143</v>
      </c>
      <c r="B113" s="100" t="s">
        <v>36</v>
      </c>
      <c r="C113" s="100" t="s">
        <v>325</v>
      </c>
      <c r="D113" s="100" t="s">
        <v>568</v>
      </c>
      <c r="E113" s="100" t="s">
        <v>39</v>
      </c>
      <c r="F113" s="100">
        <v>999926497</v>
      </c>
      <c r="G113" s="99">
        <v>25.5</v>
      </c>
    </row>
    <row r="114" spans="1:7" x14ac:dyDescent="0.35">
      <c r="A114" s="100" t="s">
        <v>143</v>
      </c>
      <c r="B114" s="99" t="s">
        <v>36</v>
      </c>
      <c r="C114" s="99" t="s">
        <v>833</v>
      </c>
      <c r="D114" s="99" t="s">
        <v>834</v>
      </c>
      <c r="E114" s="99" t="s">
        <v>39</v>
      </c>
      <c r="F114" s="99">
        <v>999915445</v>
      </c>
      <c r="G114" s="99">
        <v>22</v>
      </c>
    </row>
    <row r="115" spans="1:7" x14ac:dyDescent="0.35">
      <c r="A115" s="100" t="s">
        <v>143</v>
      </c>
      <c r="B115" s="99" t="s">
        <v>36</v>
      </c>
      <c r="C115" s="99" t="s">
        <v>2175</v>
      </c>
      <c r="D115" s="99" t="s">
        <v>2330</v>
      </c>
      <c r="E115" s="99" t="s">
        <v>39</v>
      </c>
      <c r="F115" s="99">
        <v>999926768</v>
      </c>
      <c r="G115" s="99">
        <v>22</v>
      </c>
    </row>
    <row r="116" spans="1:7" x14ac:dyDescent="0.35">
      <c r="A116" s="100" t="s">
        <v>143</v>
      </c>
      <c r="B116" s="100" t="s">
        <v>36</v>
      </c>
      <c r="C116" s="100" t="s">
        <v>1574</v>
      </c>
      <c r="D116" s="100" t="s">
        <v>1573</v>
      </c>
      <c r="E116" s="100" t="s">
        <v>39</v>
      </c>
      <c r="F116" s="100">
        <v>999922742</v>
      </c>
      <c r="G116" s="99">
        <v>19</v>
      </c>
    </row>
    <row r="117" spans="1:7" x14ac:dyDescent="0.35">
      <c r="A117" s="100" t="s">
        <v>143</v>
      </c>
      <c r="B117" s="100" t="s">
        <v>36</v>
      </c>
      <c r="C117" s="100" t="s">
        <v>685</v>
      </c>
      <c r="D117" s="100" t="s">
        <v>88</v>
      </c>
      <c r="E117" s="100" t="s">
        <v>39</v>
      </c>
      <c r="F117" s="100">
        <v>999923258</v>
      </c>
      <c r="G117" s="99">
        <v>19</v>
      </c>
    </row>
    <row r="118" spans="1:7" ht="28" x14ac:dyDescent="0.35">
      <c r="A118" s="100" t="s">
        <v>143</v>
      </c>
      <c r="B118" s="103" t="s">
        <v>36</v>
      </c>
      <c r="C118" s="103" t="s">
        <v>939</v>
      </c>
      <c r="D118" s="103" t="s">
        <v>2688</v>
      </c>
      <c r="E118" s="103" t="s">
        <v>39</v>
      </c>
      <c r="F118" s="103">
        <v>999928144</v>
      </c>
      <c r="G118" s="99">
        <v>19</v>
      </c>
    </row>
    <row r="119" spans="1:7" x14ac:dyDescent="0.35">
      <c r="A119" s="100" t="s">
        <v>143</v>
      </c>
      <c r="B119" s="102" t="s">
        <v>36</v>
      </c>
      <c r="C119" s="102" t="s">
        <v>1143</v>
      </c>
      <c r="D119" s="102" t="s">
        <v>1516</v>
      </c>
      <c r="E119" s="102" t="s">
        <v>39</v>
      </c>
      <c r="F119" s="99">
        <v>999927366</v>
      </c>
      <c r="G119" s="99">
        <v>17</v>
      </c>
    </row>
    <row r="120" spans="1:7" x14ac:dyDescent="0.35">
      <c r="A120" s="100" t="s">
        <v>143</v>
      </c>
      <c r="B120" s="99" t="s">
        <v>217</v>
      </c>
      <c r="C120" s="99" t="s">
        <v>1850</v>
      </c>
      <c r="D120" s="99" t="s">
        <v>1042</v>
      </c>
      <c r="E120" s="99" t="s">
        <v>39</v>
      </c>
      <c r="F120" s="99">
        <v>999924673</v>
      </c>
      <c r="G120" s="99">
        <v>168</v>
      </c>
    </row>
    <row r="121" spans="1:7" x14ac:dyDescent="0.35">
      <c r="A121" s="100" t="s">
        <v>143</v>
      </c>
      <c r="B121" s="99" t="s">
        <v>217</v>
      </c>
      <c r="C121" s="99" t="s">
        <v>898</v>
      </c>
      <c r="D121" s="99" t="s">
        <v>1224</v>
      </c>
      <c r="E121" s="99" t="s">
        <v>39</v>
      </c>
      <c r="F121" s="99">
        <v>999920018</v>
      </c>
      <c r="G121" s="99">
        <v>125</v>
      </c>
    </row>
    <row r="122" spans="1:7" x14ac:dyDescent="0.35">
      <c r="A122" s="103" t="s">
        <v>143</v>
      </c>
      <c r="B122" s="103" t="s">
        <v>217</v>
      </c>
      <c r="C122" s="103" t="s">
        <v>1226</v>
      </c>
      <c r="D122" s="103" t="s">
        <v>1225</v>
      </c>
      <c r="E122" s="103" t="s">
        <v>39</v>
      </c>
      <c r="F122" s="103">
        <v>999920027</v>
      </c>
      <c r="G122" s="99">
        <v>120</v>
      </c>
    </row>
    <row r="123" spans="1:7" x14ac:dyDescent="0.35">
      <c r="A123" s="99" t="s">
        <v>143</v>
      </c>
      <c r="B123" s="99" t="s">
        <v>217</v>
      </c>
      <c r="C123" s="99" t="s">
        <v>1623</v>
      </c>
      <c r="D123" s="99" t="s">
        <v>1624</v>
      </c>
      <c r="E123" s="99" t="s">
        <v>39</v>
      </c>
      <c r="F123" s="99">
        <v>999923038</v>
      </c>
      <c r="G123" s="99">
        <v>107</v>
      </c>
    </row>
    <row r="124" spans="1:7" x14ac:dyDescent="0.35">
      <c r="A124" s="100" t="s">
        <v>143</v>
      </c>
      <c r="B124" s="100" t="s">
        <v>217</v>
      </c>
      <c r="C124" s="100" t="s">
        <v>819</v>
      </c>
      <c r="D124" s="100" t="s">
        <v>1883</v>
      </c>
      <c r="E124" s="100" t="s">
        <v>39</v>
      </c>
      <c r="F124" s="100">
        <v>999924847</v>
      </c>
      <c r="G124" s="99">
        <v>96</v>
      </c>
    </row>
    <row r="125" spans="1:7" x14ac:dyDescent="0.35">
      <c r="A125" s="100" t="s">
        <v>143</v>
      </c>
      <c r="B125" s="100" t="s">
        <v>217</v>
      </c>
      <c r="C125" s="100" t="s">
        <v>785</v>
      </c>
      <c r="D125" s="100" t="s">
        <v>2649</v>
      </c>
      <c r="E125" s="100" t="s">
        <v>39</v>
      </c>
      <c r="F125" s="100">
        <v>999927985</v>
      </c>
      <c r="G125" s="99">
        <v>79</v>
      </c>
    </row>
    <row r="126" spans="1:7" x14ac:dyDescent="0.35">
      <c r="A126" s="100" t="s">
        <v>143</v>
      </c>
      <c r="B126" s="100" t="s">
        <v>217</v>
      </c>
      <c r="C126" s="100" t="s">
        <v>2187</v>
      </c>
      <c r="D126" s="100" t="s">
        <v>2188</v>
      </c>
      <c r="E126" s="100" t="s">
        <v>39</v>
      </c>
      <c r="F126" s="100">
        <v>999926121</v>
      </c>
      <c r="G126" s="99">
        <v>58</v>
      </c>
    </row>
    <row r="127" spans="1:7" x14ac:dyDescent="0.35">
      <c r="A127" s="99" t="s">
        <v>143</v>
      </c>
      <c r="B127" s="99" t="s">
        <v>217</v>
      </c>
      <c r="C127" s="99" t="s">
        <v>787</v>
      </c>
      <c r="D127" s="99" t="s">
        <v>1316</v>
      </c>
      <c r="E127" s="99" t="s">
        <v>39</v>
      </c>
      <c r="F127" s="99">
        <v>999921170</v>
      </c>
      <c r="G127" s="99">
        <v>51</v>
      </c>
    </row>
    <row r="128" spans="1:7" x14ac:dyDescent="0.35">
      <c r="A128" s="100" t="s">
        <v>143</v>
      </c>
      <c r="B128" s="99" t="s">
        <v>217</v>
      </c>
      <c r="C128" s="99" t="s">
        <v>2363</v>
      </c>
      <c r="D128" s="99" t="s">
        <v>2364</v>
      </c>
      <c r="E128" s="99" t="s">
        <v>39</v>
      </c>
      <c r="F128" s="99">
        <v>999926889</v>
      </c>
      <c r="G128" s="99">
        <v>45.25</v>
      </c>
    </row>
    <row r="129" spans="1:7" x14ac:dyDescent="0.35">
      <c r="A129" s="100" t="s">
        <v>143</v>
      </c>
      <c r="B129" s="100" t="s">
        <v>217</v>
      </c>
      <c r="C129" s="100" t="s">
        <v>371</v>
      </c>
      <c r="D129" s="100" t="s">
        <v>3455</v>
      </c>
      <c r="E129" s="100" t="s">
        <v>39</v>
      </c>
      <c r="F129" s="100">
        <v>999924883</v>
      </c>
      <c r="G129" s="99">
        <v>45</v>
      </c>
    </row>
    <row r="130" spans="1:7" x14ac:dyDescent="0.35">
      <c r="A130" s="100" t="s">
        <v>143</v>
      </c>
      <c r="B130" s="100" t="s">
        <v>217</v>
      </c>
      <c r="C130" s="100" t="s">
        <v>744</v>
      </c>
      <c r="D130" s="100" t="s">
        <v>745</v>
      </c>
      <c r="E130" s="100" t="s">
        <v>39</v>
      </c>
      <c r="F130" s="100">
        <v>999910824</v>
      </c>
      <c r="G130" s="99">
        <v>40.5</v>
      </c>
    </row>
    <row r="131" spans="1:7" x14ac:dyDescent="0.35">
      <c r="A131" s="100" t="s">
        <v>143</v>
      </c>
      <c r="B131" s="100" t="s">
        <v>217</v>
      </c>
      <c r="C131" s="100" t="s">
        <v>209</v>
      </c>
      <c r="D131" s="100" t="s">
        <v>1519</v>
      </c>
      <c r="E131" s="100" t="s">
        <v>39</v>
      </c>
      <c r="F131" s="100">
        <v>999922455</v>
      </c>
      <c r="G131" s="99">
        <v>30</v>
      </c>
    </row>
    <row r="132" spans="1:7" x14ac:dyDescent="0.35">
      <c r="A132" s="102" t="s">
        <v>143</v>
      </c>
      <c r="B132" s="102" t="s">
        <v>217</v>
      </c>
      <c r="C132" s="102" t="s">
        <v>467</v>
      </c>
      <c r="D132" s="102" t="s">
        <v>361</v>
      </c>
      <c r="E132" s="102" t="s">
        <v>39</v>
      </c>
      <c r="F132" s="99">
        <v>999927329</v>
      </c>
      <c r="G132" s="99">
        <v>30</v>
      </c>
    </row>
    <row r="133" spans="1:7" x14ac:dyDescent="0.35">
      <c r="A133" s="100" t="s">
        <v>143</v>
      </c>
      <c r="B133" s="100" t="s">
        <v>217</v>
      </c>
      <c r="C133" s="100" t="s">
        <v>2626</v>
      </c>
      <c r="D133" s="100" t="s">
        <v>1198</v>
      </c>
      <c r="E133" s="100" t="s">
        <v>39</v>
      </c>
      <c r="F133" s="100">
        <v>999927917</v>
      </c>
      <c r="G133" s="99">
        <v>30</v>
      </c>
    </row>
    <row r="134" spans="1:7" x14ac:dyDescent="0.35">
      <c r="A134" s="100" t="s">
        <v>143</v>
      </c>
      <c r="B134" s="100" t="s">
        <v>217</v>
      </c>
      <c r="C134" s="100" t="s">
        <v>3516</v>
      </c>
      <c r="D134" s="100" t="s">
        <v>1223</v>
      </c>
      <c r="E134" s="100" t="s">
        <v>39</v>
      </c>
      <c r="F134" s="100">
        <v>999920003</v>
      </c>
      <c r="G134" s="99">
        <v>30</v>
      </c>
    </row>
    <row r="135" spans="1:7" x14ac:dyDescent="0.35">
      <c r="A135" s="100" t="s">
        <v>143</v>
      </c>
      <c r="B135" s="100" t="s">
        <v>217</v>
      </c>
      <c r="C135" s="100" t="s">
        <v>467</v>
      </c>
      <c r="D135" s="100" t="s">
        <v>1393</v>
      </c>
      <c r="E135" s="100" t="s">
        <v>39</v>
      </c>
      <c r="F135" s="100">
        <v>999925962</v>
      </c>
      <c r="G135" s="99">
        <v>30</v>
      </c>
    </row>
    <row r="136" spans="1:7" x14ac:dyDescent="0.35">
      <c r="A136" s="100" t="s">
        <v>143</v>
      </c>
      <c r="B136" s="100" t="s">
        <v>217</v>
      </c>
      <c r="C136" s="100" t="s">
        <v>209</v>
      </c>
      <c r="D136" s="100" t="s">
        <v>3102</v>
      </c>
      <c r="E136" s="100" t="s">
        <v>39</v>
      </c>
      <c r="F136" s="100">
        <v>999928727</v>
      </c>
      <c r="G136" s="99">
        <v>30</v>
      </c>
    </row>
    <row r="137" spans="1:7" x14ac:dyDescent="0.35">
      <c r="A137" s="100" t="s">
        <v>143</v>
      </c>
      <c r="B137" s="100" t="s">
        <v>41</v>
      </c>
      <c r="C137" s="100" t="s">
        <v>2361</v>
      </c>
      <c r="D137" s="100" t="s">
        <v>2362</v>
      </c>
      <c r="E137" s="100" t="s">
        <v>39</v>
      </c>
      <c r="F137" s="100">
        <v>999926885</v>
      </c>
      <c r="G137" s="99">
        <v>78.599999999999994</v>
      </c>
    </row>
    <row r="138" spans="1:7" x14ac:dyDescent="0.35">
      <c r="A138" s="100" t="s">
        <v>143</v>
      </c>
      <c r="B138" s="99" t="s">
        <v>41</v>
      </c>
      <c r="C138" s="100" t="s">
        <v>898</v>
      </c>
      <c r="D138" s="100" t="s">
        <v>1749</v>
      </c>
      <c r="E138" s="100" t="s">
        <v>39</v>
      </c>
      <c r="F138" s="99">
        <v>999923882</v>
      </c>
      <c r="G138" s="99">
        <v>77</v>
      </c>
    </row>
    <row r="139" spans="1:7" x14ac:dyDescent="0.35">
      <c r="A139" s="100" t="s">
        <v>143</v>
      </c>
      <c r="B139" s="100" t="s">
        <v>41</v>
      </c>
      <c r="C139" s="100" t="s">
        <v>1323</v>
      </c>
      <c r="D139" s="100" t="s">
        <v>1324</v>
      </c>
      <c r="E139" s="100" t="s">
        <v>39</v>
      </c>
      <c r="F139" s="100">
        <v>999921200</v>
      </c>
      <c r="G139" s="99">
        <v>60</v>
      </c>
    </row>
    <row r="140" spans="1:7" x14ac:dyDescent="0.35">
      <c r="A140" s="100" t="s">
        <v>143</v>
      </c>
      <c r="B140" s="100" t="s">
        <v>41</v>
      </c>
      <c r="C140" s="100" t="s">
        <v>3440</v>
      </c>
      <c r="D140" s="100" t="s">
        <v>175</v>
      </c>
      <c r="E140" s="100" t="s">
        <v>39</v>
      </c>
      <c r="F140" s="100">
        <v>999929222</v>
      </c>
      <c r="G140" s="99">
        <v>60</v>
      </c>
    </row>
    <row r="141" spans="1:7" x14ac:dyDescent="0.35">
      <c r="A141" s="99" t="s">
        <v>143</v>
      </c>
      <c r="B141" s="99" t="s">
        <v>41</v>
      </c>
      <c r="C141" s="99" t="s">
        <v>1134</v>
      </c>
      <c r="D141" s="99" t="s">
        <v>1592</v>
      </c>
      <c r="E141" s="99" t="s">
        <v>39</v>
      </c>
      <c r="F141" s="99">
        <v>999922830</v>
      </c>
      <c r="G141" s="99">
        <v>45</v>
      </c>
    </row>
    <row r="142" spans="1:7" x14ac:dyDescent="0.35">
      <c r="A142" s="100" t="s">
        <v>143</v>
      </c>
      <c r="B142" s="100" t="s">
        <v>41</v>
      </c>
      <c r="C142" s="100" t="s">
        <v>1715</v>
      </c>
      <c r="D142" s="100" t="s">
        <v>1274</v>
      </c>
      <c r="E142" s="100" t="s">
        <v>39</v>
      </c>
      <c r="F142" s="100">
        <v>999927977</v>
      </c>
      <c r="G142" s="99">
        <v>34</v>
      </c>
    </row>
    <row r="143" spans="1:7" x14ac:dyDescent="0.35">
      <c r="A143" s="102" t="s">
        <v>143</v>
      </c>
      <c r="B143" s="102" t="s">
        <v>41</v>
      </c>
      <c r="C143" s="102" t="s">
        <v>2205</v>
      </c>
      <c r="D143" s="102" t="s">
        <v>2390</v>
      </c>
      <c r="E143" s="102" t="s">
        <v>39</v>
      </c>
      <c r="F143" s="99">
        <v>999926938</v>
      </c>
      <c r="G143" s="99">
        <v>30</v>
      </c>
    </row>
    <row r="144" spans="1:7" x14ac:dyDescent="0.35">
      <c r="A144" s="100" t="s">
        <v>143</v>
      </c>
      <c r="B144" s="100" t="s">
        <v>41</v>
      </c>
      <c r="C144" s="100" t="s">
        <v>1884</v>
      </c>
      <c r="D144" s="100" t="s">
        <v>2698</v>
      </c>
      <c r="E144" s="100" t="s">
        <v>39</v>
      </c>
      <c r="F144" s="100">
        <v>999928161</v>
      </c>
      <c r="G144" s="99">
        <v>30</v>
      </c>
    </row>
    <row r="145" spans="1:7" x14ac:dyDescent="0.35">
      <c r="A145" s="100" t="s">
        <v>143</v>
      </c>
      <c r="B145" s="100" t="s">
        <v>41</v>
      </c>
      <c r="C145" s="100" t="s">
        <v>2935</v>
      </c>
      <c r="D145" s="100" t="s">
        <v>1595</v>
      </c>
      <c r="E145" s="100" t="s">
        <v>39</v>
      </c>
      <c r="F145" s="100">
        <v>999929554</v>
      </c>
      <c r="G145" s="99">
        <v>30</v>
      </c>
    </row>
    <row r="146" spans="1:7" x14ac:dyDescent="0.35">
      <c r="A146" s="100" t="s">
        <v>143</v>
      </c>
      <c r="B146" s="100" t="s">
        <v>41</v>
      </c>
      <c r="C146" s="100" t="s">
        <v>1406</v>
      </c>
      <c r="D146" s="100" t="s">
        <v>3617</v>
      </c>
      <c r="E146" s="100" t="s">
        <v>39</v>
      </c>
      <c r="F146" s="100">
        <v>999929903</v>
      </c>
      <c r="G146" s="99">
        <v>30</v>
      </c>
    </row>
    <row r="147" spans="1:7" x14ac:dyDescent="0.35">
      <c r="A147" s="100" t="s">
        <v>143</v>
      </c>
      <c r="B147" s="100" t="s">
        <v>41</v>
      </c>
      <c r="C147" s="100" t="s">
        <v>571</v>
      </c>
      <c r="D147" s="100" t="s">
        <v>3517</v>
      </c>
      <c r="E147" s="100" t="s">
        <v>39</v>
      </c>
      <c r="F147" s="100">
        <v>999931319</v>
      </c>
      <c r="G147" s="99">
        <v>30</v>
      </c>
    </row>
    <row r="148" spans="1:7" x14ac:dyDescent="0.35">
      <c r="A148" s="100" t="s">
        <v>143</v>
      </c>
      <c r="B148" s="99" t="s">
        <v>199</v>
      </c>
      <c r="C148" s="99" t="s">
        <v>1815</v>
      </c>
      <c r="D148" s="99" t="s">
        <v>1911</v>
      </c>
      <c r="E148" s="99" t="s">
        <v>39</v>
      </c>
      <c r="F148" s="99">
        <v>999925022</v>
      </c>
      <c r="G148" s="99">
        <v>320</v>
      </c>
    </row>
    <row r="149" spans="1:7" x14ac:dyDescent="0.35">
      <c r="A149" s="99" t="s">
        <v>143</v>
      </c>
      <c r="B149" s="99" t="s">
        <v>199</v>
      </c>
      <c r="C149" s="99" t="s">
        <v>701</v>
      </c>
      <c r="D149" s="99" t="s">
        <v>702</v>
      </c>
      <c r="E149" s="99" t="s">
        <v>39</v>
      </c>
      <c r="F149" s="99">
        <v>999909397</v>
      </c>
      <c r="G149" s="99">
        <v>308</v>
      </c>
    </row>
    <row r="150" spans="1:7" x14ac:dyDescent="0.35">
      <c r="A150" s="100" t="s">
        <v>143</v>
      </c>
      <c r="B150" s="100" t="s">
        <v>199</v>
      </c>
      <c r="C150" s="100" t="s">
        <v>209</v>
      </c>
      <c r="D150" s="100" t="s">
        <v>175</v>
      </c>
      <c r="E150" s="100" t="s">
        <v>39</v>
      </c>
      <c r="F150" s="100">
        <v>999902247</v>
      </c>
      <c r="G150" s="99">
        <v>300</v>
      </c>
    </row>
    <row r="151" spans="1:7" x14ac:dyDescent="0.35">
      <c r="A151" s="99" t="s">
        <v>143</v>
      </c>
      <c r="B151" s="99" t="s">
        <v>199</v>
      </c>
      <c r="C151" s="99" t="s">
        <v>1322</v>
      </c>
      <c r="D151" s="99" t="s">
        <v>2179</v>
      </c>
      <c r="E151" s="99" t="s">
        <v>39</v>
      </c>
      <c r="F151" s="99">
        <v>999926068</v>
      </c>
      <c r="G151" s="99">
        <v>201.5</v>
      </c>
    </row>
    <row r="152" spans="1:7" x14ac:dyDescent="0.35">
      <c r="A152" s="100" t="s">
        <v>143</v>
      </c>
      <c r="B152" s="99" t="s">
        <v>199</v>
      </c>
      <c r="C152" s="99" t="s">
        <v>735</v>
      </c>
      <c r="D152" s="99" t="s">
        <v>736</v>
      </c>
      <c r="E152" s="99" t="s">
        <v>39</v>
      </c>
      <c r="F152" s="99">
        <v>999910743</v>
      </c>
      <c r="G152" s="99">
        <v>198</v>
      </c>
    </row>
    <row r="153" spans="1:7" x14ac:dyDescent="0.35">
      <c r="A153" s="100" t="s">
        <v>143</v>
      </c>
      <c r="B153" s="106" t="s">
        <v>199</v>
      </c>
      <c r="C153" s="106" t="s">
        <v>1449</v>
      </c>
      <c r="D153" s="106" t="s">
        <v>90</v>
      </c>
      <c r="E153" s="106" t="s">
        <v>39</v>
      </c>
      <c r="F153" s="106">
        <v>999921961</v>
      </c>
      <c r="G153" s="99">
        <v>135.75</v>
      </c>
    </row>
    <row r="154" spans="1:7" x14ac:dyDescent="0.35">
      <c r="A154" s="99" t="s">
        <v>143</v>
      </c>
      <c r="B154" s="99" t="s">
        <v>199</v>
      </c>
      <c r="C154" s="99" t="s">
        <v>449</v>
      </c>
      <c r="D154" s="99" t="s">
        <v>450</v>
      </c>
      <c r="E154" s="99" t="s">
        <v>39</v>
      </c>
      <c r="F154" s="99">
        <v>999888662</v>
      </c>
      <c r="G154" s="99">
        <v>130</v>
      </c>
    </row>
    <row r="155" spans="1:7" x14ac:dyDescent="0.35">
      <c r="A155" s="99" t="s">
        <v>143</v>
      </c>
      <c r="B155" s="99" t="s">
        <v>199</v>
      </c>
      <c r="C155" s="99" t="s">
        <v>371</v>
      </c>
      <c r="D155" s="99" t="s">
        <v>2599</v>
      </c>
      <c r="E155" s="99" t="s">
        <v>39</v>
      </c>
      <c r="F155" s="99">
        <v>999927807</v>
      </c>
      <c r="G155" s="99">
        <v>128</v>
      </c>
    </row>
    <row r="156" spans="1:7" x14ac:dyDescent="0.35">
      <c r="A156" s="100" t="s">
        <v>143</v>
      </c>
      <c r="B156" s="100" t="s">
        <v>199</v>
      </c>
      <c r="C156" s="100" t="s">
        <v>1769</v>
      </c>
      <c r="D156" s="100" t="s">
        <v>175</v>
      </c>
      <c r="E156" s="100" t="s">
        <v>39</v>
      </c>
      <c r="F156" s="100">
        <v>999924097</v>
      </c>
      <c r="G156" s="99">
        <v>120</v>
      </c>
    </row>
    <row r="157" spans="1:7" x14ac:dyDescent="0.35">
      <c r="A157" s="100" t="s">
        <v>143</v>
      </c>
      <c r="B157" s="100" t="s">
        <v>199</v>
      </c>
      <c r="C157" s="100" t="s">
        <v>686</v>
      </c>
      <c r="D157" s="100" t="s">
        <v>2052</v>
      </c>
      <c r="E157" s="100" t="s">
        <v>39</v>
      </c>
      <c r="F157" s="100">
        <v>999925555</v>
      </c>
      <c r="G157" s="99">
        <v>120</v>
      </c>
    </row>
    <row r="158" spans="1:7" x14ac:dyDescent="0.35">
      <c r="A158" s="100" t="s">
        <v>143</v>
      </c>
      <c r="B158" s="100" t="s">
        <v>199</v>
      </c>
      <c r="C158" s="100" t="s">
        <v>763</v>
      </c>
      <c r="D158" s="100" t="s">
        <v>1410</v>
      </c>
      <c r="E158" s="100" t="s">
        <v>39</v>
      </c>
      <c r="F158" s="100">
        <v>999921681</v>
      </c>
      <c r="G158" s="99">
        <v>104</v>
      </c>
    </row>
    <row r="159" spans="1:7" x14ac:dyDescent="0.35">
      <c r="A159" s="99" t="s">
        <v>143</v>
      </c>
      <c r="B159" s="99" t="s">
        <v>199</v>
      </c>
      <c r="C159" s="99" t="s">
        <v>266</v>
      </c>
      <c r="D159" s="99" t="s">
        <v>130</v>
      </c>
      <c r="E159" s="99" t="s">
        <v>39</v>
      </c>
      <c r="F159" s="99">
        <v>999926296</v>
      </c>
      <c r="G159" s="99">
        <v>103.5</v>
      </c>
    </row>
    <row r="160" spans="1:7" x14ac:dyDescent="0.35">
      <c r="A160" s="99" t="s">
        <v>143</v>
      </c>
      <c r="B160" s="99" t="s">
        <v>199</v>
      </c>
      <c r="C160" s="99" t="s">
        <v>2549</v>
      </c>
      <c r="D160" s="99" t="s">
        <v>2550</v>
      </c>
      <c r="E160" s="99" t="s">
        <v>39</v>
      </c>
      <c r="F160" s="99">
        <v>999927522</v>
      </c>
      <c r="G160" s="99">
        <v>96</v>
      </c>
    </row>
    <row r="161" spans="1:7" x14ac:dyDescent="0.35">
      <c r="A161" s="100" t="s">
        <v>143</v>
      </c>
      <c r="B161" s="99" t="s">
        <v>199</v>
      </c>
      <c r="C161" s="100" t="s">
        <v>138</v>
      </c>
      <c r="D161" s="100" t="s">
        <v>1399</v>
      </c>
      <c r="E161" s="100" t="s">
        <v>39</v>
      </c>
      <c r="F161" s="99">
        <v>999921653</v>
      </c>
      <c r="G161" s="99">
        <v>96</v>
      </c>
    </row>
    <row r="162" spans="1:7" x14ac:dyDescent="0.35">
      <c r="A162" s="100" t="s">
        <v>143</v>
      </c>
      <c r="B162" s="100" t="s">
        <v>199</v>
      </c>
      <c r="C162" s="100" t="s">
        <v>1838</v>
      </c>
      <c r="D162" s="100" t="s">
        <v>1405</v>
      </c>
      <c r="E162" s="100" t="s">
        <v>39</v>
      </c>
      <c r="F162" s="100">
        <v>999924624</v>
      </c>
      <c r="G162" s="99">
        <v>94</v>
      </c>
    </row>
    <row r="163" spans="1:7" x14ac:dyDescent="0.35">
      <c r="A163" s="100" t="s">
        <v>143</v>
      </c>
      <c r="B163" s="100" t="s">
        <v>199</v>
      </c>
      <c r="C163" s="100" t="s">
        <v>393</v>
      </c>
      <c r="D163" s="100" t="s">
        <v>394</v>
      </c>
      <c r="E163" s="100" t="s">
        <v>39</v>
      </c>
      <c r="F163" s="100">
        <v>999881971</v>
      </c>
      <c r="G163" s="99">
        <v>93.6</v>
      </c>
    </row>
    <row r="164" spans="1:7" x14ac:dyDescent="0.35">
      <c r="A164" s="100" t="s">
        <v>143</v>
      </c>
      <c r="B164" s="99" t="s">
        <v>199</v>
      </c>
      <c r="C164" s="100" t="s">
        <v>1383</v>
      </c>
      <c r="D164" s="100" t="s">
        <v>1033</v>
      </c>
      <c r="E164" s="99" t="s">
        <v>39</v>
      </c>
      <c r="F164" s="100">
        <v>999921547</v>
      </c>
      <c r="G164" s="99">
        <v>93.5</v>
      </c>
    </row>
    <row r="165" spans="1:7" x14ac:dyDescent="0.35">
      <c r="A165" s="100" t="s">
        <v>143</v>
      </c>
      <c r="B165" s="99" t="s">
        <v>199</v>
      </c>
      <c r="C165" s="99" t="s">
        <v>579</v>
      </c>
      <c r="D165" s="99" t="s">
        <v>497</v>
      </c>
      <c r="E165" s="99" t="s">
        <v>39</v>
      </c>
      <c r="F165" s="99">
        <v>999900682</v>
      </c>
      <c r="G165" s="99">
        <v>91.5</v>
      </c>
    </row>
    <row r="166" spans="1:7" x14ac:dyDescent="0.35">
      <c r="A166" s="100" t="s">
        <v>143</v>
      </c>
      <c r="B166" s="100" t="s">
        <v>199</v>
      </c>
      <c r="C166" s="100" t="s">
        <v>2018</v>
      </c>
      <c r="D166" s="100" t="s">
        <v>1096</v>
      </c>
      <c r="E166" s="100" t="s">
        <v>39</v>
      </c>
      <c r="F166" s="100">
        <v>999925384</v>
      </c>
      <c r="G166" s="99">
        <v>90</v>
      </c>
    </row>
    <row r="167" spans="1:7" x14ac:dyDescent="0.35">
      <c r="A167" s="100" t="s">
        <v>143</v>
      </c>
      <c r="B167" s="100" t="s">
        <v>199</v>
      </c>
      <c r="C167" s="100" t="s">
        <v>763</v>
      </c>
      <c r="D167" s="100" t="s">
        <v>3475</v>
      </c>
      <c r="E167" s="100" t="s">
        <v>39</v>
      </c>
      <c r="F167" s="100">
        <v>999931058</v>
      </c>
      <c r="G167" s="99">
        <v>90</v>
      </c>
    </row>
    <row r="168" spans="1:7" x14ac:dyDescent="0.35">
      <c r="A168" s="100" t="s">
        <v>143</v>
      </c>
      <c r="B168" s="100" t="s">
        <v>199</v>
      </c>
      <c r="C168" s="100" t="s">
        <v>1059</v>
      </c>
      <c r="D168" s="100" t="s">
        <v>1060</v>
      </c>
      <c r="E168" s="100" t="s">
        <v>39</v>
      </c>
      <c r="F168" s="100">
        <v>999918642</v>
      </c>
      <c r="G168" s="99">
        <v>68</v>
      </c>
    </row>
    <row r="169" spans="1:7" x14ac:dyDescent="0.35">
      <c r="A169" s="100" t="s">
        <v>143</v>
      </c>
      <c r="B169" s="100" t="s">
        <v>199</v>
      </c>
      <c r="C169" s="100" t="s">
        <v>1633</v>
      </c>
      <c r="D169" s="100" t="s">
        <v>1634</v>
      </c>
      <c r="E169" s="100" t="s">
        <v>39</v>
      </c>
      <c r="F169" s="100">
        <v>999923071</v>
      </c>
      <c r="G169" s="99">
        <v>68</v>
      </c>
    </row>
    <row r="170" spans="1:7" x14ac:dyDescent="0.35">
      <c r="A170" s="100" t="s">
        <v>143</v>
      </c>
      <c r="B170" s="100" t="s">
        <v>199</v>
      </c>
      <c r="C170" s="100" t="s">
        <v>1579</v>
      </c>
      <c r="D170" s="100" t="s">
        <v>1580</v>
      </c>
      <c r="E170" s="100" t="s">
        <v>39</v>
      </c>
      <c r="F170" s="100">
        <v>999922775</v>
      </c>
      <c r="G170" s="99">
        <v>68</v>
      </c>
    </row>
    <row r="171" spans="1:7" x14ac:dyDescent="0.35">
      <c r="A171" s="100" t="s">
        <v>143</v>
      </c>
      <c r="B171" s="100" t="s">
        <v>199</v>
      </c>
      <c r="C171" s="100" t="s">
        <v>2974</v>
      </c>
      <c r="D171" s="100" t="s">
        <v>2975</v>
      </c>
      <c r="E171" s="100" t="s">
        <v>39</v>
      </c>
      <c r="F171" s="100">
        <v>999929389</v>
      </c>
      <c r="G171" s="99">
        <v>68</v>
      </c>
    </row>
    <row r="172" spans="1:7" x14ac:dyDescent="0.35">
      <c r="A172" s="100" t="s">
        <v>143</v>
      </c>
      <c r="B172" s="100" t="s">
        <v>199</v>
      </c>
      <c r="C172" s="100" t="s">
        <v>567</v>
      </c>
      <c r="D172" s="100" t="s">
        <v>1085</v>
      </c>
      <c r="E172" s="100" t="s">
        <v>39</v>
      </c>
      <c r="F172" s="100">
        <v>999918823</v>
      </c>
      <c r="G172" s="99">
        <v>63</v>
      </c>
    </row>
    <row r="173" spans="1:7" x14ac:dyDescent="0.35">
      <c r="A173" s="115" t="s">
        <v>143</v>
      </c>
      <c r="B173" s="115" t="s">
        <v>199</v>
      </c>
      <c r="C173" s="115" t="s">
        <v>2476</v>
      </c>
      <c r="D173" s="115" t="s">
        <v>175</v>
      </c>
      <c r="E173" s="115" t="s">
        <v>39</v>
      </c>
      <c r="F173" s="115">
        <v>999927273</v>
      </c>
      <c r="G173" s="99">
        <v>60</v>
      </c>
    </row>
    <row r="174" spans="1:7" x14ac:dyDescent="0.35">
      <c r="A174" s="100" t="s">
        <v>143</v>
      </c>
      <c r="B174" s="100" t="s">
        <v>199</v>
      </c>
      <c r="C174" s="100" t="s">
        <v>864</v>
      </c>
      <c r="D174" s="100" t="s">
        <v>3023</v>
      </c>
      <c r="E174" s="100" t="s">
        <v>39</v>
      </c>
      <c r="F174" s="100">
        <v>999929278</v>
      </c>
      <c r="G174" s="99">
        <v>60</v>
      </c>
    </row>
    <row r="175" spans="1:7" x14ac:dyDescent="0.35">
      <c r="A175" s="100" t="s">
        <v>143</v>
      </c>
      <c r="B175" s="100" t="s">
        <v>199</v>
      </c>
      <c r="C175" s="100" t="s">
        <v>1084</v>
      </c>
      <c r="D175" s="100" t="s">
        <v>1085</v>
      </c>
      <c r="E175" s="100" t="s">
        <v>39</v>
      </c>
      <c r="F175" s="100">
        <v>999918822</v>
      </c>
      <c r="G175" s="99">
        <v>58</v>
      </c>
    </row>
    <row r="176" spans="1:7" x14ac:dyDescent="0.35">
      <c r="A176" s="106" t="s">
        <v>143</v>
      </c>
      <c r="B176" s="106" t="s">
        <v>199</v>
      </c>
      <c r="C176" s="106" t="s">
        <v>1491</v>
      </c>
      <c r="D176" s="106" t="s">
        <v>1492</v>
      </c>
      <c r="E176" s="106" t="s">
        <v>39</v>
      </c>
      <c r="F176" s="106">
        <v>999922272</v>
      </c>
      <c r="G176" s="99">
        <v>51</v>
      </c>
    </row>
    <row r="177" spans="1:7" x14ac:dyDescent="0.35">
      <c r="A177" s="106" t="s">
        <v>143</v>
      </c>
      <c r="B177" s="106" t="s">
        <v>199</v>
      </c>
      <c r="C177" s="106" t="s">
        <v>2250</v>
      </c>
      <c r="D177" s="106" t="s">
        <v>320</v>
      </c>
      <c r="E177" s="106" t="s">
        <v>39</v>
      </c>
      <c r="F177" s="106">
        <v>999926448</v>
      </c>
      <c r="G177" s="99">
        <v>51</v>
      </c>
    </row>
    <row r="178" spans="1:7" x14ac:dyDescent="0.35">
      <c r="A178" s="100" t="s">
        <v>143</v>
      </c>
      <c r="B178" s="100" t="s">
        <v>199</v>
      </c>
      <c r="C178" s="100" t="s">
        <v>1621</v>
      </c>
      <c r="D178" s="100" t="s">
        <v>1622</v>
      </c>
      <c r="E178" s="100" t="s">
        <v>39</v>
      </c>
      <c r="F178" s="100">
        <v>999923029</v>
      </c>
      <c r="G178" s="99">
        <v>51</v>
      </c>
    </row>
    <row r="179" spans="1:7" x14ac:dyDescent="0.35">
      <c r="A179" s="100" t="s">
        <v>143</v>
      </c>
      <c r="B179" s="100" t="s">
        <v>199</v>
      </c>
      <c r="C179" s="100" t="s">
        <v>3476</v>
      </c>
      <c r="D179" s="100" t="s">
        <v>101</v>
      </c>
      <c r="E179" s="100" t="s">
        <v>39</v>
      </c>
      <c r="F179" s="100">
        <v>999931048</v>
      </c>
      <c r="G179" s="99">
        <v>51</v>
      </c>
    </row>
    <row r="180" spans="1:7" x14ac:dyDescent="0.35">
      <c r="A180" s="115" t="s">
        <v>143</v>
      </c>
      <c r="B180" s="115" t="s">
        <v>199</v>
      </c>
      <c r="C180" s="115" t="s">
        <v>2069</v>
      </c>
      <c r="D180" s="115" t="s">
        <v>2070</v>
      </c>
      <c r="E180" s="115" t="s">
        <v>39</v>
      </c>
      <c r="F180" s="100">
        <v>999925629</v>
      </c>
      <c r="G180" s="99">
        <v>45</v>
      </c>
    </row>
    <row r="181" spans="1:7" x14ac:dyDescent="0.35">
      <c r="A181" s="100" t="s">
        <v>143</v>
      </c>
      <c r="B181" s="100" t="s">
        <v>199</v>
      </c>
      <c r="C181" s="100" t="s">
        <v>1820</v>
      </c>
      <c r="D181" s="100" t="s">
        <v>3024</v>
      </c>
      <c r="E181" s="100" t="s">
        <v>39</v>
      </c>
      <c r="F181" s="100">
        <v>999928281</v>
      </c>
      <c r="G181" s="99">
        <v>45</v>
      </c>
    </row>
    <row r="182" spans="1:7" x14ac:dyDescent="0.35">
      <c r="A182" s="100" t="s">
        <v>143</v>
      </c>
      <c r="B182" s="100" t="s">
        <v>199</v>
      </c>
      <c r="C182" s="100" t="s">
        <v>371</v>
      </c>
      <c r="D182" s="100" t="s">
        <v>2934</v>
      </c>
      <c r="E182" s="100" t="s">
        <v>39</v>
      </c>
      <c r="F182" s="100">
        <v>999929677</v>
      </c>
      <c r="G182" s="99">
        <v>45</v>
      </c>
    </row>
    <row r="183" spans="1:7" x14ac:dyDescent="0.35">
      <c r="A183" s="100" t="s">
        <v>143</v>
      </c>
      <c r="B183" s="100" t="s">
        <v>199</v>
      </c>
      <c r="C183" s="100" t="s">
        <v>3518</v>
      </c>
      <c r="D183" s="100" t="s">
        <v>2854</v>
      </c>
      <c r="E183" s="100" t="s">
        <v>39</v>
      </c>
      <c r="F183" s="100">
        <v>999930918</v>
      </c>
      <c r="G183" s="99">
        <v>45</v>
      </c>
    </row>
    <row r="184" spans="1:7" x14ac:dyDescent="0.35">
      <c r="A184" s="100" t="s">
        <v>143</v>
      </c>
      <c r="B184" s="99" t="s">
        <v>199</v>
      </c>
      <c r="C184" s="99" t="s">
        <v>868</v>
      </c>
      <c r="D184" s="99" t="s">
        <v>2599</v>
      </c>
      <c r="E184" s="99" t="s">
        <v>39</v>
      </c>
      <c r="F184" s="99">
        <v>999927808</v>
      </c>
      <c r="G184" s="99">
        <v>34</v>
      </c>
    </row>
    <row r="185" spans="1:7" x14ac:dyDescent="0.35">
      <c r="A185" s="99" t="s">
        <v>143</v>
      </c>
      <c r="B185" s="99" t="s">
        <v>199</v>
      </c>
      <c r="C185" s="99" t="s">
        <v>864</v>
      </c>
      <c r="D185" s="99" t="s">
        <v>119</v>
      </c>
      <c r="E185" s="99" t="s">
        <v>39</v>
      </c>
      <c r="F185" s="99">
        <v>999927858</v>
      </c>
      <c r="G185" s="99">
        <v>34</v>
      </c>
    </row>
    <row r="186" spans="1:7" x14ac:dyDescent="0.35">
      <c r="A186" s="100" t="s">
        <v>143</v>
      </c>
      <c r="B186" s="100" t="s">
        <v>199</v>
      </c>
      <c r="C186" s="100" t="s">
        <v>260</v>
      </c>
      <c r="D186" s="100" t="s">
        <v>3021</v>
      </c>
      <c r="E186" s="100" t="s">
        <v>39</v>
      </c>
      <c r="F186" s="100">
        <v>999920980</v>
      </c>
      <c r="G186" s="99">
        <v>34</v>
      </c>
    </row>
    <row r="187" spans="1:7" x14ac:dyDescent="0.35">
      <c r="A187" s="100" t="s">
        <v>143</v>
      </c>
      <c r="B187" s="100" t="s">
        <v>199</v>
      </c>
      <c r="C187" s="100" t="s">
        <v>1824</v>
      </c>
      <c r="D187" s="100" t="s">
        <v>2595</v>
      </c>
      <c r="E187" s="100" t="s">
        <v>39</v>
      </c>
      <c r="F187" s="100">
        <v>999927798</v>
      </c>
      <c r="G187" s="99">
        <v>30</v>
      </c>
    </row>
    <row r="188" spans="1:7" x14ac:dyDescent="0.35">
      <c r="A188" s="100" t="s">
        <v>143</v>
      </c>
      <c r="B188" s="99" t="s">
        <v>199</v>
      </c>
      <c r="C188" s="99" t="s">
        <v>763</v>
      </c>
      <c r="D188" s="99" t="s">
        <v>2519</v>
      </c>
      <c r="E188" s="99" t="s">
        <v>39</v>
      </c>
      <c r="F188" s="99">
        <v>999927396</v>
      </c>
      <c r="G188" s="99">
        <v>29</v>
      </c>
    </row>
    <row r="189" spans="1:7" x14ac:dyDescent="0.35">
      <c r="A189" s="100" t="s">
        <v>143</v>
      </c>
      <c r="B189" s="100" t="s">
        <v>199</v>
      </c>
      <c r="C189" s="100" t="s">
        <v>579</v>
      </c>
      <c r="D189" s="100" t="s">
        <v>2650</v>
      </c>
      <c r="E189" s="100" t="s">
        <v>39</v>
      </c>
      <c r="F189" s="100">
        <v>999927987</v>
      </c>
      <c r="G189" s="99">
        <v>29</v>
      </c>
    </row>
    <row r="190" spans="1:7" x14ac:dyDescent="0.35">
      <c r="A190" s="100" t="s">
        <v>143</v>
      </c>
      <c r="B190" s="99" t="s">
        <v>199</v>
      </c>
      <c r="C190" s="99" t="s">
        <v>673</v>
      </c>
      <c r="D190" s="99" t="s">
        <v>674</v>
      </c>
      <c r="E190" s="99" t="s">
        <v>39</v>
      </c>
      <c r="F190" s="99">
        <v>999908136</v>
      </c>
      <c r="G190" s="99">
        <v>25.5</v>
      </c>
    </row>
    <row r="191" spans="1:7" x14ac:dyDescent="0.35">
      <c r="A191" s="100" t="s">
        <v>143</v>
      </c>
      <c r="B191" s="106" t="s">
        <v>199</v>
      </c>
      <c r="C191" s="106" t="s">
        <v>1460</v>
      </c>
      <c r="D191" s="106" t="s">
        <v>322</v>
      </c>
      <c r="E191" s="106" t="s">
        <v>39</v>
      </c>
      <c r="F191" s="106">
        <v>999922011</v>
      </c>
      <c r="G191" s="99">
        <v>25.5</v>
      </c>
    </row>
    <row r="192" spans="1:7" x14ac:dyDescent="0.35">
      <c r="A192" s="100" t="s">
        <v>143</v>
      </c>
      <c r="B192" s="99" t="s">
        <v>199</v>
      </c>
      <c r="C192" s="99" t="s">
        <v>1571</v>
      </c>
      <c r="D192" s="99" t="s">
        <v>774</v>
      </c>
      <c r="E192" s="99" t="s">
        <v>39</v>
      </c>
      <c r="F192" s="99">
        <v>999922738</v>
      </c>
      <c r="G192" s="99">
        <v>25.5</v>
      </c>
    </row>
    <row r="193" spans="1:7" x14ac:dyDescent="0.35">
      <c r="A193" s="99" t="s">
        <v>143</v>
      </c>
      <c r="B193" s="99" t="s">
        <v>45</v>
      </c>
      <c r="C193" s="99" t="s">
        <v>2646</v>
      </c>
      <c r="D193" s="99" t="s">
        <v>90</v>
      </c>
      <c r="E193" s="99" t="s">
        <v>39</v>
      </c>
      <c r="F193" s="99">
        <v>999927980</v>
      </c>
      <c r="G193" s="99">
        <v>230</v>
      </c>
    </row>
    <row r="194" spans="1:7" x14ac:dyDescent="0.35">
      <c r="A194" s="99" t="s">
        <v>143</v>
      </c>
      <c r="B194" s="99" t="s">
        <v>45</v>
      </c>
      <c r="C194" s="99" t="s">
        <v>85</v>
      </c>
      <c r="D194" s="99" t="s">
        <v>1224</v>
      </c>
      <c r="E194" s="99" t="s">
        <v>39</v>
      </c>
      <c r="F194" s="99">
        <v>999928357</v>
      </c>
      <c r="G194" s="99">
        <v>120</v>
      </c>
    </row>
    <row r="195" spans="1:7" x14ac:dyDescent="0.35">
      <c r="A195" s="100" t="s">
        <v>143</v>
      </c>
      <c r="B195" s="100" t="s">
        <v>45</v>
      </c>
      <c r="C195" s="100" t="s">
        <v>2936</v>
      </c>
      <c r="D195" s="100" t="s">
        <v>1088</v>
      </c>
      <c r="E195" s="100" t="s">
        <v>39</v>
      </c>
      <c r="F195" s="100">
        <v>999929643</v>
      </c>
      <c r="G195" s="99">
        <v>60</v>
      </c>
    </row>
    <row r="196" spans="1:7" x14ac:dyDescent="0.35">
      <c r="A196" s="100" t="s">
        <v>143</v>
      </c>
      <c r="B196" s="100" t="s">
        <v>45</v>
      </c>
      <c r="C196" s="100" t="s">
        <v>1778</v>
      </c>
      <c r="D196" s="100" t="s">
        <v>3211</v>
      </c>
      <c r="E196" s="100" t="s">
        <v>39</v>
      </c>
      <c r="F196" s="100">
        <v>999930228</v>
      </c>
      <c r="G196" s="99">
        <v>60</v>
      </c>
    </row>
    <row r="197" spans="1:7" x14ac:dyDescent="0.35">
      <c r="A197" s="99" t="s">
        <v>143</v>
      </c>
      <c r="B197" s="99" t="s">
        <v>45</v>
      </c>
      <c r="C197" s="99" t="s">
        <v>2707</v>
      </c>
      <c r="D197" s="99" t="s">
        <v>2708</v>
      </c>
      <c r="E197" s="99" t="s">
        <v>39</v>
      </c>
      <c r="F197" s="99">
        <v>999928199</v>
      </c>
      <c r="G197" s="99">
        <v>52.5</v>
      </c>
    </row>
    <row r="198" spans="1:7" x14ac:dyDescent="0.35">
      <c r="A198" s="102" t="s">
        <v>143</v>
      </c>
      <c r="B198" s="102" t="s">
        <v>45</v>
      </c>
      <c r="C198" s="102" t="s">
        <v>1070</v>
      </c>
      <c r="D198" s="102" t="s">
        <v>1783</v>
      </c>
      <c r="E198" s="102" t="s">
        <v>39</v>
      </c>
      <c r="F198" s="99">
        <v>999924263</v>
      </c>
      <c r="G198" s="99">
        <v>45</v>
      </c>
    </row>
    <row r="199" spans="1:7" x14ac:dyDescent="0.35">
      <c r="A199" s="100" t="s">
        <v>143</v>
      </c>
      <c r="B199" s="100" t="s">
        <v>45</v>
      </c>
      <c r="C199" s="100" t="s">
        <v>646</v>
      </c>
      <c r="D199" s="100" t="s">
        <v>2937</v>
      </c>
      <c r="E199" s="100" t="s">
        <v>39</v>
      </c>
      <c r="F199" s="100">
        <v>999930146</v>
      </c>
      <c r="G199" s="99">
        <v>45</v>
      </c>
    </row>
    <row r="200" spans="1:7" x14ac:dyDescent="0.35">
      <c r="A200" s="100" t="s">
        <v>143</v>
      </c>
      <c r="B200" s="100" t="s">
        <v>45</v>
      </c>
      <c r="C200" s="100" t="s">
        <v>3212</v>
      </c>
      <c r="D200" s="100" t="s">
        <v>3213</v>
      </c>
      <c r="E200" s="100" t="s">
        <v>39</v>
      </c>
      <c r="F200" s="100">
        <v>999930207</v>
      </c>
      <c r="G200" s="99">
        <v>45</v>
      </c>
    </row>
    <row r="201" spans="1:7" x14ac:dyDescent="0.35">
      <c r="A201" s="99" t="s">
        <v>143</v>
      </c>
      <c r="B201" s="99" t="s">
        <v>45</v>
      </c>
      <c r="C201" s="99" t="s">
        <v>2630</v>
      </c>
      <c r="D201" s="99" t="s">
        <v>2631</v>
      </c>
      <c r="E201" s="99" t="s">
        <v>39</v>
      </c>
      <c r="F201" s="99">
        <v>999927933</v>
      </c>
      <c r="G201" s="99">
        <v>30</v>
      </c>
    </row>
    <row r="202" spans="1:7" x14ac:dyDescent="0.35">
      <c r="A202" s="100" t="s">
        <v>143</v>
      </c>
      <c r="B202" s="100" t="s">
        <v>45</v>
      </c>
      <c r="C202" s="100" t="s">
        <v>567</v>
      </c>
      <c r="D202" s="100" t="s">
        <v>288</v>
      </c>
      <c r="E202" s="100" t="s">
        <v>39</v>
      </c>
      <c r="F202" s="100">
        <v>999929902</v>
      </c>
      <c r="G202" s="99">
        <v>30</v>
      </c>
    </row>
    <row r="203" spans="1:7" x14ac:dyDescent="0.35">
      <c r="A203" s="115" t="s">
        <v>143</v>
      </c>
      <c r="B203" s="115" t="s">
        <v>45</v>
      </c>
      <c r="C203" s="115" t="s">
        <v>3071</v>
      </c>
      <c r="D203" s="115" t="s">
        <v>3072</v>
      </c>
      <c r="E203" s="115" t="s">
        <v>39</v>
      </c>
      <c r="F203" s="115">
        <v>999930320</v>
      </c>
      <c r="G203" s="99">
        <v>30</v>
      </c>
    </row>
    <row r="204" spans="1:7" x14ac:dyDescent="0.35">
      <c r="A204" s="100" t="s">
        <v>143</v>
      </c>
      <c r="B204" s="100" t="s">
        <v>45</v>
      </c>
      <c r="C204" s="100" t="s">
        <v>2210</v>
      </c>
      <c r="D204" s="100" t="s">
        <v>3600</v>
      </c>
      <c r="E204" s="100" t="s">
        <v>39</v>
      </c>
      <c r="F204" s="100">
        <v>999930895</v>
      </c>
      <c r="G204" s="99">
        <v>30</v>
      </c>
    </row>
    <row r="205" spans="1:7" x14ac:dyDescent="0.35">
      <c r="A205" s="100" t="s">
        <v>143</v>
      </c>
      <c r="B205" s="99" t="s">
        <v>45</v>
      </c>
      <c r="C205" s="99" t="s">
        <v>2189</v>
      </c>
      <c r="D205" s="99" t="s">
        <v>2190</v>
      </c>
      <c r="E205" s="99" t="s">
        <v>39</v>
      </c>
      <c r="F205" s="99">
        <v>999926122</v>
      </c>
      <c r="G205" s="99">
        <v>25.5</v>
      </c>
    </row>
    <row r="206" spans="1:7" x14ac:dyDescent="0.35">
      <c r="A206" s="100" t="s">
        <v>143</v>
      </c>
      <c r="B206" s="100" t="s">
        <v>36</v>
      </c>
      <c r="C206" s="100" t="s">
        <v>413</v>
      </c>
      <c r="D206" s="100" t="s">
        <v>234</v>
      </c>
      <c r="E206" s="100" t="s">
        <v>54</v>
      </c>
      <c r="F206" s="99">
        <v>999883145</v>
      </c>
      <c r="G206" s="99">
        <v>742</v>
      </c>
    </row>
    <row r="207" spans="1:7" x14ac:dyDescent="0.35">
      <c r="A207" s="100" t="s">
        <v>143</v>
      </c>
      <c r="B207" s="100" t="s">
        <v>36</v>
      </c>
      <c r="C207" s="100" t="s">
        <v>527</v>
      </c>
      <c r="D207" s="100" t="s">
        <v>177</v>
      </c>
      <c r="E207" s="100" t="s">
        <v>54</v>
      </c>
      <c r="F207" s="99">
        <v>999896686</v>
      </c>
      <c r="G207" s="99">
        <v>690</v>
      </c>
    </row>
    <row r="208" spans="1:7" x14ac:dyDescent="0.35">
      <c r="A208" s="100" t="s">
        <v>143</v>
      </c>
      <c r="B208" s="99" t="s">
        <v>36</v>
      </c>
      <c r="C208" s="99" t="s">
        <v>544</v>
      </c>
      <c r="D208" s="99" t="s">
        <v>545</v>
      </c>
      <c r="E208" s="99" t="s">
        <v>54</v>
      </c>
      <c r="F208" s="99">
        <v>999897534</v>
      </c>
      <c r="G208" s="99">
        <v>662</v>
      </c>
    </row>
    <row r="209" spans="1:7" x14ac:dyDescent="0.35">
      <c r="A209" s="100" t="s">
        <v>143</v>
      </c>
      <c r="B209" s="99" t="s">
        <v>36</v>
      </c>
      <c r="C209" s="99" t="s">
        <v>296</v>
      </c>
      <c r="D209" s="99" t="s">
        <v>297</v>
      </c>
      <c r="E209" s="99" t="s">
        <v>54</v>
      </c>
      <c r="F209" s="99">
        <v>999865853</v>
      </c>
      <c r="G209" s="99">
        <v>548</v>
      </c>
    </row>
    <row r="210" spans="1:7" x14ac:dyDescent="0.35">
      <c r="A210" s="100" t="s">
        <v>143</v>
      </c>
      <c r="B210" s="100" t="s">
        <v>36</v>
      </c>
      <c r="C210" s="100" t="s">
        <v>724</v>
      </c>
      <c r="D210" s="100" t="s">
        <v>88</v>
      </c>
      <c r="E210" s="100" t="s">
        <v>54</v>
      </c>
      <c r="F210" s="99">
        <v>999910273</v>
      </c>
      <c r="G210" s="99">
        <v>429</v>
      </c>
    </row>
    <row r="211" spans="1:7" x14ac:dyDescent="0.35">
      <c r="A211" s="100" t="s">
        <v>143</v>
      </c>
      <c r="B211" s="100" t="s">
        <v>36</v>
      </c>
      <c r="C211" s="100" t="s">
        <v>284</v>
      </c>
      <c r="D211" s="100" t="s">
        <v>90</v>
      </c>
      <c r="E211" s="100" t="s">
        <v>54</v>
      </c>
      <c r="F211" s="99">
        <v>999863781</v>
      </c>
      <c r="G211" s="99">
        <v>418</v>
      </c>
    </row>
    <row r="212" spans="1:7" x14ac:dyDescent="0.35">
      <c r="A212" s="100" t="s">
        <v>143</v>
      </c>
      <c r="B212" s="99" t="s">
        <v>36</v>
      </c>
      <c r="C212" s="99" t="s">
        <v>494</v>
      </c>
      <c r="D212" s="99" t="s">
        <v>495</v>
      </c>
      <c r="E212" s="99" t="s">
        <v>54</v>
      </c>
      <c r="F212" s="99">
        <v>999892818</v>
      </c>
      <c r="G212" s="99">
        <v>349</v>
      </c>
    </row>
    <row r="213" spans="1:7" x14ac:dyDescent="0.35">
      <c r="A213" s="100" t="s">
        <v>143</v>
      </c>
      <c r="B213" s="100" t="s">
        <v>36</v>
      </c>
      <c r="C213" s="100" t="s">
        <v>469</v>
      </c>
      <c r="D213" s="100" t="s">
        <v>322</v>
      </c>
      <c r="E213" s="100" t="s">
        <v>54</v>
      </c>
      <c r="F213" s="99">
        <v>999890302</v>
      </c>
      <c r="G213" s="99">
        <v>346</v>
      </c>
    </row>
    <row r="214" spans="1:7" x14ac:dyDescent="0.35">
      <c r="A214" s="100" t="s">
        <v>143</v>
      </c>
      <c r="B214" s="100" t="s">
        <v>36</v>
      </c>
      <c r="C214" s="100" t="s">
        <v>528</v>
      </c>
      <c r="D214" s="100" t="s">
        <v>529</v>
      </c>
      <c r="E214" s="100" t="s">
        <v>54</v>
      </c>
      <c r="F214" s="99">
        <v>999896775</v>
      </c>
      <c r="G214" s="99">
        <v>323</v>
      </c>
    </row>
    <row r="215" spans="1:7" x14ac:dyDescent="0.35">
      <c r="A215" s="100" t="s">
        <v>143</v>
      </c>
      <c r="B215" s="99" t="s">
        <v>36</v>
      </c>
      <c r="C215" s="99" t="s">
        <v>680</v>
      </c>
      <c r="D215" s="99" t="s">
        <v>534</v>
      </c>
      <c r="E215" s="99" t="s">
        <v>54</v>
      </c>
      <c r="F215" s="99">
        <v>999918592</v>
      </c>
      <c r="G215" s="99">
        <v>318</v>
      </c>
    </row>
    <row r="216" spans="1:7" x14ac:dyDescent="0.35">
      <c r="A216" s="100" t="s">
        <v>143</v>
      </c>
      <c r="B216" s="99" t="s">
        <v>36</v>
      </c>
      <c r="C216" s="99" t="s">
        <v>87</v>
      </c>
      <c r="D216" s="99" t="s">
        <v>192</v>
      </c>
      <c r="E216" s="99" t="s">
        <v>54</v>
      </c>
      <c r="F216" s="99">
        <v>999899250</v>
      </c>
      <c r="G216" s="99">
        <v>288</v>
      </c>
    </row>
    <row r="217" spans="1:7" x14ac:dyDescent="0.35">
      <c r="A217" s="100" t="s">
        <v>143</v>
      </c>
      <c r="B217" s="99" t="s">
        <v>36</v>
      </c>
      <c r="C217" s="99" t="s">
        <v>684</v>
      </c>
      <c r="D217" s="99" t="s">
        <v>608</v>
      </c>
      <c r="E217" s="99" t="s">
        <v>54</v>
      </c>
      <c r="F217" s="99">
        <v>999908773</v>
      </c>
      <c r="G217" s="99">
        <v>280</v>
      </c>
    </row>
    <row r="218" spans="1:7" x14ac:dyDescent="0.35">
      <c r="A218" s="100" t="s">
        <v>143</v>
      </c>
      <c r="B218" s="100" t="s">
        <v>36</v>
      </c>
      <c r="C218" s="100" t="s">
        <v>502</v>
      </c>
      <c r="D218" s="100" t="s">
        <v>72</v>
      </c>
      <c r="E218" s="100" t="s">
        <v>54</v>
      </c>
      <c r="F218" s="99">
        <v>999893277</v>
      </c>
      <c r="G218" s="99">
        <v>280</v>
      </c>
    </row>
    <row r="219" spans="1:7" x14ac:dyDescent="0.35">
      <c r="A219" s="100" t="s">
        <v>143</v>
      </c>
      <c r="B219" s="99" t="s">
        <v>36</v>
      </c>
      <c r="C219" s="99" t="s">
        <v>436</v>
      </c>
      <c r="D219" s="99" t="s">
        <v>437</v>
      </c>
      <c r="E219" s="99" t="s">
        <v>54</v>
      </c>
      <c r="F219" s="99">
        <v>999887185</v>
      </c>
      <c r="G219" s="99">
        <v>247.5</v>
      </c>
    </row>
    <row r="220" spans="1:7" x14ac:dyDescent="0.35">
      <c r="A220" s="99" t="s">
        <v>143</v>
      </c>
      <c r="B220" s="99" t="s">
        <v>36</v>
      </c>
      <c r="C220" s="99" t="s">
        <v>1080</v>
      </c>
      <c r="D220" s="99" t="s">
        <v>2009</v>
      </c>
      <c r="E220" s="99" t="s">
        <v>54</v>
      </c>
      <c r="F220" s="99">
        <v>999925355</v>
      </c>
      <c r="G220" s="99">
        <v>240</v>
      </c>
    </row>
    <row r="221" spans="1:7" x14ac:dyDescent="0.35">
      <c r="A221" s="100" t="s">
        <v>143</v>
      </c>
      <c r="B221" s="100" t="s">
        <v>36</v>
      </c>
      <c r="C221" s="100" t="s">
        <v>665</v>
      </c>
      <c r="D221" s="100" t="s">
        <v>666</v>
      </c>
      <c r="E221" s="100" t="s">
        <v>54</v>
      </c>
      <c r="F221" s="99">
        <v>999907958</v>
      </c>
      <c r="G221" s="99">
        <v>239</v>
      </c>
    </row>
    <row r="222" spans="1:7" x14ac:dyDescent="0.35">
      <c r="A222" s="100" t="s">
        <v>143</v>
      </c>
      <c r="B222" s="99" t="s">
        <v>36</v>
      </c>
      <c r="C222" s="99" t="s">
        <v>800</v>
      </c>
      <c r="D222" s="99" t="s">
        <v>801</v>
      </c>
      <c r="E222" s="99" t="s">
        <v>54</v>
      </c>
      <c r="F222" s="99">
        <v>999914576</v>
      </c>
      <c r="G222" s="99">
        <v>239</v>
      </c>
    </row>
    <row r="223" spans="1:7" x14ac:dyDescent="0.35">
      <c r="A223" s="100" t="s">
        <v>143</v>
      </c>
      <c r="B223" s="100" t="s">
        <v>36</v>
      </c>
      <c r="C223" s="100" t="s">
        <v>790</v>
      </c>
      <c r="D223" s="99" t="s">
        <v>791</v>
      </c>
      <c r="E223" s="100" t="s">
        <v>54</v>
      </c>
      <c r="F223" s="99">
        <v>999914329</v>
      </c>
      <c r="G223" s="99">
        <v>234</v>
      </c>
    </row>
    <row r="224" spans="1:7" x14ac:dyDescent="0.35">
      <c r="A224" s="100" t="s">
        <v>143</v>
      </c>
      <c r="B224" s="99" t="s">
        <v>36</v>
      </c>
      <c r="C224" s="100" t="s">
        <v>1184</v>
      </c>
      <c r="D224" s="100" t="s">
        <v>1185</v>
      </c>
      <c r="E224" s="100" t="s">
        <v>54</v>
      </c>
      <c r="F224" s="99">
        <v>999919585</v>
      </c>
      <c r="G224" s="99">
        <v>232.5</v>
      </c>
    </row>
    <row r="225" spans="1:7" x14ac:dyDescent="0.35">
      <c r="A225" s="100" t="s">
        <v>143</v>
      </c>
      <c r="B225" s="99" t="s">
        <v>36</v>
      </c>
      <c r="C225" s="99" t="s">
        <v>2356</v>
      </c>
      <c r="D225" s="99" t="s">
        <v>2357</v>
      </c>
      <c r="E225" s="99" t="s">
        <v>54</v>
      </c>
      <c r="F225" s="99">
        <v>999926863</v>
      </c>
      <c r="G225" s="99">
        <v>229</v>
      </c>
    </row>
    <row r="226" spans="1:7" x14ac:dyDescent="0.35">
      <c r="A226" s="100" t="s">
        <v>143</v>
      </c>
      <c r="B226" s="100" t="s">
        <v>36</v>
      </c>
      <c r="C226" s="100" t="s">
        <v>452</v>
      </c>
      <c r="D226" s="100" t="s">
        <v>90</v>
      </c>
      <c r="E226" s="100" t="s">
        <v>54</v>
      </c>
      <c r="F226" s="99">
        <v>999888753</v>
      </c>
      <c r="G226" s="99">
        <v>224</v>
      </c>
    </row>
    <row r="227" spans="1:7" x14ac:dyDescent="0.35">
      <c r="A227" s="100" t="s">
        <v>143</v>
      </c>
      <c r="B227" s="99" t="s">
        <v>36</v>
      </c>
      <c r="C227" s="99" t="s">
        <v>145</v>
      </c>
      <c r="D227" s="99" t="s">
        <v>705</v>
      </c>
      <c r="E227" s="99" t="s">
        <v>54</v>
      </c>
      <c r="F227" s="99">
        <v>999909486</v>
      </c>
      <c r="G227" s="99">
        <v>217</v>
      </c>
    </row>
    <row r="228" spans="1:7" x14ac:dyDescent="0.35">
      <c r="A228" s="100" t="s">
        <v>143</v>
      </c>
      <c r="B228" s="100" t="s">
        <v>36</v>
      </c>
      <c r="C228" s="100" t="s">
        <v>285</v>
      </c>
      <c r="D228" s="100" t="s">
        <v>286</v>
      </c>
      <c r="E228" s="100" t="s">
        <v>54</v>
      </c>
      <c r="F228" s="99">
        <v>999864531</v>
      </c>
      <c r="G228" s="99">
        <v>208</v>
      </c>
    </row>
    <row r="229" spans="1:7" x14ac:dyDescent="0.35">
      <c r="A229" s="100" t="s">
        <v>143</v>
      </c>
      <c r="B229" s="99" t="s">
        <v>36</v>
      </c>
      <c r="C229" s="99" t="s">
        <v>831</v>
      </c>
      <c r="D229" s="99" t="s">
        <v>907</v>
      </c>
      <c r="E229" s="99" t="s">
        <v>54</v>
      </c>
      <c r="F229" s="99">
        <v>999916784</v>
      </c>
      <c r="G229" s="99">
        <v>202.5</v>
      </c>
    </row>
    <row r="230" spans="1:7" x14ac:dyDescent="0.35">
      <c r="A230" s="100" t="s">
        <v>143</v>
      </c>
      <c r="B230" s="100" t="s">
        <v>36</v>
      </c>
      <c r="C230" s="100" t="s">
        <v>730</v>
      </c>
      <c r="D230" s="100" t="s">
        <v>731</v>
      </c>
      <c r="E230" s="100" t="s">
        <v>54</v>
      </c>
      <c r="F230" s="99">
        <v>999910607</v>
      </c>
      <c r="G230" s="99">
        <v>200</v>
      </c>
    </row>
    <row r="231" spans="1:7" x14ac:dyDescent="0.35">
      <c r="A231" s="100" t="s">
        <v>143</v>
      </c>
      <c r="B231" s="99" t="s">
        <v>36</v>
      </c>
      <c r="C231" s="99" t="s">
        <v>770</v>
      </c>
      <c r="D231" s="99" t="s">
        <v>771</v>
      </c>
      <c r="E231" s="99" t="s">
        <v>54</v>
      </c>
      <c r="F231" s="99">
        <v>999913628</v>
      </c>
      <c r="G231" s="99">
        <v>196</v>
      </c>
    </row>
    <row r="232" spans="1:7" x14ac:dyDescent="0.35">
      <c r="A232" s="100" t="s">
        <v>143</v>
      </c>
      <c r="B232" s="100" t="s">
        <v>36</v>
      </c>
      <c r="C232" s="100" t="s">
        <v>780</v>
      </c>
      <c r="D232" s="100" t="s">
        <v>781</v>
      </c>
      <c r="E232" s="100" t="s">
        <v>54</v>
      </c>
      <c r="F232" s="99">
        <v>999913928</v>
      </c>
      <c r="G232" s="99">
        <v>184</v>
      </c>
    </row>
    <row r="233" spans="1:7" x14ac:dyDescent="0.35">
      <c r="A233" s="100" t="s">
        <v>143</v>
      </c>
      <c r="B233" s="99" t="s">
        <v>36</v>
      </c>
      <c r="C233" s="99" t="s">
        <v>400</v>
      </c>
      <c r="D233" s="99" t="s">
        <v>401</v>
      </c>
      <c r="E233" s="99" t="s">
        <v>54</v>
      </c>
      <c r="F233" s="99">
        <v>999882198</v>
      </c>
      <c r="G233" s="99">
        <v>182</v>
      </c>
    </row>
    <row r="234" spans="1:7" x14ac:dyDescent="0.35">
      <c r="A234" s="100" t="s">
        <v>143</v>
      </c>
      <c r="B234" s="99" t="s">
        <v>36</v>
      </c>
      <c r="C234" s="99" t="s">
        <v>822</v>
      </c>
      <c r="D234" s="99" t="s">
        <v>700</v>
      </c>
      <c r="E234" s="99" t="s">
        <v>54</v>
      </c>
      <c r="F234" s="99">
        <v>999915092</v>
      </c>
      <c r="G234" s="99">
        <v>174</v>
      </c>
    </row>
    <row r="235" spans="1:7" x14ac:dyDescent="0.35">
      <c r="A235" s="100" t="s">
        <v>143</v>
      </c>
      <c r="B235" s="99" t="s">
        <v>36</v>
      </c>
      <c r="C235" s="99" t="s">
        <v>684</v>
      </c>
      <c r="D235" s="99" t="s">
        <v>755</v>
      </c>
      <c r="E235" s="99" t="s">
        <v>54</v>
      </c>
      <c r="F235" s="99">
        <v>999921813</v>
      </c>
      <c r="G235" s="99">
        <v>159.625</v>
      </c>
    </row>
    <row r="236" spans="1:7" x14ac:dyDescent="0.35">
      <c r="A236" s="100" t="s">
        <v>143</v>
      </c>
      <c r="B236" s="99" t="s">
        <v>36</v>
      </c>
      <c r="C236" s="99" t="s">
        <v>232</v>
      </c>
      <c r="D236" s="99" t="s">
        <v>233</v>
      </c>
      <c r="E236" s="99" t="s">
        <v>54</v>
      </c>
      <c r="F236" s="99">
        <v>999857023</v>
      </c>
      <c r="G236" s="99">
        <v>159</v>
      </c>
    </row>
    <row r="237" spans="1:7" x14ac:dyDescent="0.35">
      <c r="A237" s="100" t="s">
        <v>143</v>
      </c>
      <c r="B237" s="100" t="s">
        <v>36</v>
      </c>
      <c r="C237" s="100" t="s">
        <v>274</v>
      </c>
      <c r="D237" s="100" t="s">
        <v>538</v>
      </c>
      <c r="E237" s="100" t="s">
        <v>54</v>
      </c>
      <c r="F237" s="99">
        <v>999896973</v>
      </c>
      <c r="G237" s="99">
        <v>146</v>
      </c>
    </row>
    <row r="238" spans="1:7" x14ac:dyDescent="0.35">
      <c r="A238" s="100" t="s">
        <v>143</v>
      </c>
      <c r="B238" s="100" t="s">
        <v>36</v>
      </c>
      <c r="C238" s="100" t="s">
        <v>639</v>
      </c>
      <c r="D238" s="100" t="s">
        <v>49</v>
      </c>
      <c r="E238" s="100" t="s">
        <v>54</v>
      </c>
      <c r="F238" s="99">
        <v>999906499</v>
      </c>
      <c r="G238" s="99">
        <v>143.5</v>
      </c>
    </row>
    <row r="239" spans="1:7" x14ac:dyDescent="0.35">
      <c r="A239" s="99" t="s">
        <v>143</v>
      </c>
      <c r="B239" s="99" t="s">
        <v>36</v>
      </c>
      <c r="C239" s="99" t="s">
        <v>884</v>
      </c>
      <c r="D239" s="99" t="s">
        <v>322</v>
      </c>
      <c r="E239" s="99" t="s">
        <v>54</v>
      </c>
      <c r="F239" s="99">
        <v>999916630</v>
      </c>
      <c r="G239" s="99">
        <v>143</v>
      </c>
    </row>
    <row r="240" spans="1:7" x14ac:dyDescent="0.35">
      <c r="A240" s="100" t="s">
        <v>143</v>
      </c>
      <c r="B240" s="99" t="s">
        <v>36</v>
      </c>
      <c r="C240" s="99" t="s">
        <v>87</v>
      </c>
      <c r="D240" s="99" t="s">
        <v>937</v>
      </c>
      <c r="E240" s="99" t="s">
        <v>54</v>
      </c>
      <c r="F240" s="99">
        <v>999917186</v>
      </c>
      <c r="G240" s="99">
        <v>139.5</v>
      </c>
    </row>
    <row r="241" spans="1:7" x14ac:dyDescent="0.35">
      <c r="A241" s="100" t="s">
        <v>143</v>
      </c>
      <c r="B241" s="99" t="s">
        <v>36</v>
      </c>
      <c r="C241" s="99" t="s">
        <v>424</v>
      </c>
      <c r="D241" s="99" t="s">
        <v>425</v>
      </c>
      <c r="E241" s="99" t="s">
        <v>54</v>
      </c>
      <c r="F241" s="99">
        <v>999885325</v>
      </c>
      <c r="G241" s="99">
        <v>139</v>
      </c>
    </row>
    <row r="242" spans="1:7" x14ac:dyDescent="0.35">
      <c r="A242" s="100" t="s">
        <v>143</v>
      </c>
      <c r="B242" s="100" t="s">
        <v>36</v>
      </c>
      <c r="C242" s="100" t="s">
        <v>699</v>
      </c>
      <c r="D242" s="100" t="s">
        <v>88</v>
      </c>
      <c r="E242" s="100" t="s">
        <v>54</v>
      </c>
      <c r="F242" s="99">
        <v>999909302</v>
      </c>
      <c r="G242" s="99">
        <v>132</v>
      </c>
    </row>
    <row r="243" spans="1:7" x14ac:dyDescent="0.35">
      <c r="A243" s="100" t="s">
        <v>143</v>
      </c>
      <c r="B243" s="99" t="s">
        <v>36</v>
      </c>
      <c r="C243" s="99" t="s">
        <v>464</v>
      </c>
      <c r="D243" s="99" t="s">
        <v>764</v>
      </c>
      <c r="E243" s="99" t="s">
        <v>54</v>
      </c>
      <c r="F243" s="99">
        <v>999912574</v>
      </c>
      <c r="G243" s="99">
        <v>131</v>
      </c>
    </row>
    <row r="244" spans="1:7" x14ac:dyDescent="0.35">
      <c r="A244" s="100" t="s">
        <v>143</v>
      </c>
      <c r="B244" s="100" t="s">
        <v>36</v>
      </c>
      <c r="C244" s="100" t="s">
        <v>525</v>
      </c>
      <c r="D244" s="100" t="s">
        <v>526</v>
      </c>
      <c r="E244" s="100" t="s">
        <v>54</v>
      </c>
      <c r="F244" s="99">
        <v>999896589</v>
      </c>
      <c r="G244" s="99">
        <v>130</v>
      </c>
    </row>
    <row r="245" spans="1:7" x14ac:dyDescent="0.35">
      <c r="A245" s="100" t="s">
        <v>143</v>
      </c>
      <c r="B245" s="99" t="s">
        <v>36</v>
      </c>
      <c r="C245" s="99" t="s">
        <v>1118</v>
      </c>
      <c r="D245" s="99" t="s">
        <v>1804</v>
      </c>
      <c r="E245" s="99" t="s">
        <v>54</v>
      </c>
      <c r="F245" s="99">
        <v>999924391</v>
      </c>
      <c r="G245" s="99">
        <v>120</v>
      </c>
    </row>
    <row r="246" spans="1:7" x14ac:dyDescent="0.35">
      <c r="A246" s="100" t="s">
        <v>143</v>
      </c>
      <c r="B246" s="99" t="s">
        <v>36</v>
      </c>
      <c r="C246" s="99" t="s">
        <v>724</v>
      </c>
      <c r="D246" s="99" t="s">
        <v>1360</v>
      </c>
      <c r="E246" s="100" t="s">
        <v>54</v>
      </c>
      <c r="F246" s="99">
        <v>999921440</v>
      </c>
      <c r="G246" s="99">
        <v>117.5</v>
      </c>
    </row>
    <row r="247" spans="1:7" x14ac:dyDescent="0.35">
      <c r="A247" s="100" t="s">
        <v>143</v>
      </c>
      <c r="B247" s="100" t="s">
        <v>36</v>
      </c>
      <c r="C247" s="100" t="s">
        <v>481</v>
      </c>
      <c r="D247" s="100" t="s">
        <v>419</v>
      </c>
      <c r="E247" s="100" t="s">
        <v>54</v>
      </c>
      <c r="F247" s="100">
        <v>999891830</v>
      </c>
      <c r="G247" s="99">
        <v>116</v>
      </c>
    </row>
    <row r="248" spans="1:7" x14ac:dyDescent="0.35">
      <c r="A248" s="100" t="s">
        <v>143</v>
      </c>
      <c r="B248" s="99" t="s">
        <v>36</v>
      </c>
      <c r="C248" s="100" t="s">
        <v>1409</v>
      </c>
      <c r="D248" s="100" t="s">
        <v>1408</v>
      </c>
      <c r="E248" s="99" t="s">
        <v>54</v>
      </c>
      <c r="F248" s="100">
        <v>999921677</v>
      </c>
      <c r="G248" s="99">
        <v>111.5</v>
      </c>
    </row>
    <row r="249" spans="1:7" x14ac:dyDescent="0.35">
      <c r="A249" s="100" t="s">
        <v>143</v>
      </c>
      <c r="B249" s="99" t="s">
        <v>36</v>
      </c>
      <c r="C249" s="99" t="s">
        <v>490</v>
      </c>
      <c r="D249" s="99" t="s">
        <v>90</v>
      </c>
      <c r="E249" s="99" t="s">
        <v>54</v>
      </c>
      <c r="F249" s="99">
        <v>999892384</v>
      </c>
      <c r="G249" s="99">
        <v>111</v>
      </c>
    </row>
    <row r="250" spans="1:7" x14ac:dyDescent="0.35">
      <c r="A250" s="99" t="s">
        <v>143</v>
      </c>
      <c r="B250" s="99" t="s">
        <v>36</v>
      </c>
      <c r="C250" s="99" t="s">
        <v>184</v>
      </c>
      <c r="D250" s="99" t="s">
        <v>90</v>
      </c>
      <c r="E250" s="99" t="s">
        <v>54</v>
      </c>
      <c r="F250" s="99">
        <v>999829131</v>
      </c>
      <c r="G250" s="99">
        <v>105</v>
      </c>
    </row>
    <row r="251" spans="1:7" x14ac:dyDescent="0.35">
      <c r="A251" s="100" t="s">
        <v>143</v>
      </c>
      <c r="B251" s="100" t="s">
        <v>36</v>
      </c>
      <c r="C251" s="100" t="s">
        <v>461</v>
      </c>
      <c r="D251" s="100" t="s">
        <v>462</v>
      </c>
      <c r="E251" s="100" t="s">
        <v>54</v>
      </c>
      <c r="F251" s="99">
        <v>999889854</v>
      </c>
      <c r="G251" s="99">
        <v>105</v>
      </c>
    </row>
    <row r="252" spans="1:7" x14ac:dyDescent="0.35">
      <c r="A252" s="100" t="s">
        <v>143</v>
      </c>
      <c r="B252" s="99" t="s">
        <v>36</v>
      </c>
      <c r="C252" s="99" t="s">
        <v>2005</v>
      </c>
      <c r="D252" s="99" t="s">
        <v>175</v>
      </c>
      <c r="E252" s="99" t="s">
        <v>54</v>
      </c>
      <c r="F252" s="99">
        <v>999925347</v>
      </c>
      <c r="G252" s="99">
        <v>100.5</v>
      </c>
    </row>
    <row r="253" spans="1:7" x14ac:dyDescent="0.35">
      <c r="A253" s="100" t="s">
        <v>143</v>
      </c>
      <c r="B253" s="99" t="s">
        <v>36</v>
      </c>
      <c r="C253" s="99" t="s">
        <v>692</v>
      </c>
      <c r="D253" s="99" t="s">
        <v>693</v>
      </c>
      <c r="E253" s="99" t="s">
        <v>54</v>
      </c>
      <c r="F253" s="99">
        <v>999908932</v>
      </c>
      <c r="G253" s="99">
        <v>100</v>
      </c>
    </row>
    <row r="254" spans="1:7" x14ac:dyDescent="0.35">
      <c r="A254" s="100" t="s">
        <v>143</v>
      </c>
      <c r="B254" s="102" t="s">
        <v>36</v>
      </c>
      <c r="C254" s="102" t="s">
        <v>756</v>
      </c>
      <c r="D254" s="102" t="s">
        <v>755</v>
      </c>
      <c r="E254" s="102" t="s">
        <v>54</v>
      </c>
      <c r="F254" s="99">
        <v>999911253</v>
      </c>
      <c r="G254" s="99">
        <v>98</v>
      </c>
    </row>
    <row r="255" spans="1:7" x14ac:dyDescent="0.35">
      <c r="A255" s="100" t="s">
        <v>143</v>
      </c>
      <c r="B255" s="99" t="s">
        <v>36</v>
      </c>
      <c r="C255" s="99" t="s">
        <v>893</v>
      </c>
      <c r="D255" s="99" t="s">
        <v>894</v>
      </c>
      <c r="E255" s="99" t="s">
        <v>54</v>
      </c>
      <c r="F255" s="99">
        <v>999916673</v>
      </c>
      <c r="G255" s="99">
        <v>97</v>
      </c>
    </row>
    <row r="256" spans="1:7" x14ac:dyDescent="0.35">
      <c r="A256" s="102" t="s">
        <v>143</v>
      </c>
      <c r="B256" s="102" t="s">
        <v>36</v>
      </c>
      <c r="C256" s="102" t="s">
        <v>1201</v>
      </c>
      <c r="D256" s="102" t="s">
        <v>115</v>
      </c>
      <c r="E256" s="102" t="s">
        <v>54</v>
      </c>
      <c r="F256" s="99">
        <v>999919711</v>
      </c>
      <c r="G256" s="99">
        <v>96</v>
      </c>
    </row>
    <row r="257" spans="1:7" x14ac:dyDescent="0.35">
      <c r="A257" s="100" t="s">
        <v>143</v>
      </c>
      <c r="B257" s="100" t="s">
        <v>36</v>
      </c>
      <c r="C257" s="100" t="s">
        <v>609</v>
      </c>
      <c r="D257" s="100" t="s">
        <v>610</v>
      </c>
      <c r="E257" s="100" t="s">
        <v>54</v>
      </c>
      <c r="F257" s="99">
        <v>999905352</v>
      </c>
      <c r="G257" s="99">
        <v>93</v>
      </c>
    </row>
    <row r="258" spans="1:7" x14ac:dyDescent="0.35">
      <c r="A258" s="100" t="s">
        <v>143</v>
      </c>
      <c r="B258" s="100" t="s">
        <v>36</v>
      </c>
      <c r="C258" s="100" t="s">
        <v>623</v>
      </c>
      <c r="D258" s="100" t="s">
        <v>624</v>
      </c>
      <c r="E258" s="100" t="s">
        <v>54</v>
      </c>
      <c r="F258" s="100">
        <v>999905993</v>
      </c>
      <c r="G258" s="99">
        <v>90</v>
      </c>
    </row>
    <row r="259" spans="1:7" x14ac:dyDescent="0.35">
      <c r="A259" s="100" t="s">
        <v>143</v>
      </c>
      <c r="B259" s="100" t="s">
        <v>36</v>
      </c>
      <c r="C259" s="100" t="s">
        <v>347</v>
      </c>
      <c r="D259" s="100" t="s">
        <v>1423</v>
      </c>
      <c r="E259" s="100" t="s">
        <v>54</v>
      </c>
      <c r="F259" s="100">
        <v>999921765</v>
      </c>
      <c r="G259" s="99">
        <v>90</v>
      </c>
    </row>
    <row r="260" spans="1:7" x14ac:dyDescent="0.35">
      <c r="A260" s="100" t="s">
        <v>143</v>
      </c>
      <c r="B260" s="100" t="s">
        <v>36</v>
      </c>
      <c r="C260" s="100" t="s">
        <v>815</v>
      </c>
      <c r="D260" s="100" t="s">
        <v>90</v>
      </c>
      <c r="E260" s="100" t="s">
        <v>54</v>
      </c>
      <c r="F260" s="100">
        <v>999930920</v>
      </c>
      <c r="G260" s="99">
        <v>90</v>
      </c>
    </row>
    <row r="261" spans="1:7" x14ac:dyDescent="0.35">
      <c r="A261" s="100" t="s">
        <v>143</v>
      </c>
      <c r="B261" s="99" t="s">
        <v>36</v>
      </c>
      <c r="C261" s="99" t="s">
        <v>542</v>
      </c>
      <c r="D261" s="99" t="s">
        <v>543</v>
      </c>
      <c r="E261" s="99" t="s">
        <v>54</v>
      </c>
      <c r="F261" s="99">
        <v>999897304</v>
      </c>
      <c r="G261" s="99">
        <v>86</v>
      </c>
    </row>
    <row r="262" spans="1:7" x14ac:dyDescent="0.35">
      <c r="A262" s="100" t="s">
        <v>143</v>
      </c>
      <c r="B262" s="99" t="s">
        <v>36</v>
      </c>
      <c r="C262" s="99" t="s">
        <v>2539</v>
      </c>
      <c r="D262" s="99" t="s">
        <v>2724</v>
      </c>
      <c r="E262" s="99" t="s">
        <v>54</v>
      </c>
      <c r="F262" s="99">
        <v>999928246</v>
      </c>
      <c r="G262" s="99">
        <v>84.5</v>
      </c>
    </row>
    <row r="263" spans="1:7" x14ac:dyDescent="0.35">
      <c r="A263" s="100" t="s">
        <v>143</v>
      </c>
      <c r="B263" s="99" t="s">
        <v>36</v>
      </c>
      <c r="C263" s="99" t="s">
        <v>831</v>
      </c>
      <c r="D263" s="99" t="s">
        <v>2176</v>
      </c>
      <c r="E263" s="99" t="s">
        <v>54</v>
      </c>
      <c r="F263" s="99">
        <v>999926051</v>
      </c>
      <c r="G263" s="99">
        <v>83.3</v>
      </c>
    </row>
    <row r="264" spans="1:7" x14ac:dyDescent="0.35">
      <c r="A264" s="99" t="s">
        <v>143</v>
      </c>
      <c r="B264" s="99" t="s">
        <v>36</v>
      </c>
      <c r="C264" s="99" t="s">
        <v>595</v>
      </c>
      <c r="D264" s="99" t="s">
        <v>596</v>
      </c>
      <c r="E264" s="99" t="s">
        <v>54</v>
      </c>
      <c r="F264" s="99">
        <v>999902889</v>
      </c>
      <c r="G264" s="99">
        <v>83</v>
      </c>
    </row>
    <row r="265" spans="1:7" x14ac:dyDescent="0.35">
      <c r="A265" s="100" t="s">
        <v>143</v>
      </c>
      <c r="B265" s="100" t="s">
        <v>36</v>
      </c>
      <c r="C265" s="100" t="s">
        <v>206</v>
      </c>
      <c r="D265" s="100" t="s">
        <v>961</v>
      </c>
      <c r="E265" s="100" t="s">
        <v>54</v>
      </c>
      <c r="F265" s="100">
        <v>999918194</v>
      </c>
      <c r="G265" s="99">
        <v>82.5</v>
      </c>
    </row>
    <row r="266" spans="1:7" x14ac:dyDescent="0.35">
      <c r="A266" s="100" t="s">
        <v>143</v>
      </c>
      <c r="B266" s="100" t="s">
        <v>36</v>
      </c>
      <c r="C266" s="100" t="s">
        <v>429</v>
      </c>
      <c r="D266" s="100" t="s">
        <v>430</v>
      </c>
      <c r="E266" s="100" t="s">
        <v>54</v>
      </c>
      <c r="F266" s="99">
        <v>999886817</v>
      </c>
      <c r="G266" s="99">
        <v>82</v>
      </c>
    </row>
    <row r="267" spans="1:7" x14ac:dyDescent="0.35">
      <c r="A267" s="100" t="s">
        <v>143</v>
      </c>
      <c r="B267" s="100" t="s">
        <v>36</v>
      </c>
      <c r="C267" s="100" t="s">
        <v>431</v>
      </c>
      <c r="D267" s="100" t="s">
        <v>430</v>
      </c>
      <c r="E267" s="100" t="s">
        <v>54</v>
      </c>
      <c r="F267" s="99">
        <v>999886818</v>
      </c>
      <c r="G267" s="99">
        <v>82</v>
      </c>
    </row>
    <row r="268" spans="1:7" x14ac:dyDescent="0.35">
      <c r="A268" s="100" t="s">
        <v>143</v>
      </c>
      <c r="B268" s="99" t="s">
        <v>36</v>
      </c>
      <c r="C268" s="99" t="s">
        <v>1232</v>
      </c>
      <c r="D268" s="99" t="s">
        <v>90</v>
      </c>
      <c r="E268" s="99" t="s">
        <v>54</v>
      </c>
      <c r="F268" s="99">
        <v>999920216</v>
      </c>
      <c r="G268" s="99">
        <v>82</v>
      </c>
    </row>
    <row r="269" spans="1:7" x14ac:dyDescent="0.35">
      <c r="A269" s="100" t="s">
        <v>143</v>
      </c>
      <c r="B269" s="106" t="s">
        <v>36</v>
      </c>
      <c r="C269" s="106" t="s">
        <v>443</v>
      </c>
      <c r="D269" s="106" t="s">
        <v>444</v>
      </c>
      <c r="E269" s="106" t="s">
        <v>54</v>
      </c>
      <c r="F269" s="106">
        <v>999887762</v>
      </c>
      <c r="G269" s="99">
        <v>82</v>
      </c>
    </row>
    <row r="270" spans="1:7" x14ac:dyDescent="0.35">
      <c r="A270" s="99" t="s">
        <v>143</v>
      </c>
      <c r="B270" s="99" t="s">
        <v>36</v>
      </c>
      <c r="C270" s="99" t="s">
        <v>1444</v>
      </c>
      <c r="D270" s="99" t="s">
        <v>1445</v>
      </c>
      <c r="E270" s="99" t="s">
        <v>54</v>
      </c>
      <c r="F270" s="99">
        <v>999921936</v>
      </c>
      <c r="G270" s="99">
        <v>79</v>
      </c>
    </row>
    <row r="271" spans="1:7" x14ac:dyDescent="0.35">
      <c r="A271" s="100" t="s">
        <v>143</v>
      </c>
      <c r="B271" s="100" t="s">
        <v>36</v>
      </c>
      <c r="C271" s="100" t="s">
        <v>680</v>
      </c>
      <c r="D271" s="100" t="s">
        <v>1668</v>
      </c>
      <c r="E271" s="100" t="s">
        <v>54</v>
      </c>
      <c r="F271" s="100">
        <v>999923326</v>
      </c>
      <c r="G271" s="99">
        <v>76</v>
      </c>
    </row>
    <row r="272" spans="1:7" x14ac:dyDescent="0.35">
      <c r="A272" s="99" t="s">
        <v>143</v>
      </c>
      <c r="B272" s="99" t="s">
        <v>36</v>
      </c>
      <c r="C272" s="99" t="s">
        <v>373</v>
      </c>
      <c r="D272" s="99" t="s">
        <v>374</v>
      </c>
      <c r="E272" s="99" t="s">
        <v>54</v>
      </c>
      <c r="F272" s="99">
        <v>999879172</v>
      </c>
      <c r="G272" s="99">
        <v>72</v>
      </c>
    </row>
    <row r="273" spans="1:7" x14ac:dyDescent="0.35">
      <c r="A273" s="100" t="s">
        <v>143</v>
      </c>
      <c r="B273" s="99" t="s">
        <v>36</v>
      </c>
      <c r="C273" s="99" t="s">
        <v>1002</v>
      </c>
      <c r="D273" s="99" t="s">
        <v>1001</v>
      </c>
      <c r="E273" s="99" t="s">
        <v>54</v>
      </c>
      <c r="F273" s="99">
        <v>999918082</v>
      </c>
      <c r="G273" s="99">
        <v>71</v>
      </c>
    </row>
    <row r="274" spans="1:7" x14ac:dyDescent="0.35">
      <c r="A274" s="99" t="s">
        <v>143</v>
      </c>
      <c r="B274" s="99" t="s">
        <v>36</v>
      </c>
      <c r="C274" s="99" t="s">
        <v>636</v>
      </c>
      <c r="D274" s="99" t="s">
        <v>212</v>
      </c>
      <c r="E274" s="99" t="s">
        <v>54</v>
      </c>
      <c r="F274" s="99">
        <v>999928255</v>
      </c>
      <c r="G274" s="99">
        <v>71</v>
      </c>
    </row>
    <row r="275" spans="1:7" x14ac:dyDescent="0.35">
      <c r="A275" s="100" t="s">
        <v>143</v>
      </c>
      <c r="B275" s="100" t="s">
        <v>36</v>
      </c>
      <c r="C275" s="100" t="s">
        <v>967</v>
      </c>
      <c r="D275" s="100" t="s">
        <v>263</v>
      </c>
      <c r="E275" s="100" t="s">
        <v>54</v>
      </c>
      <c r="F275" s="99">
        <v>999917765</v>
      </c>
      <c r="G275" s="99">
        <v>71</v>
      </c>
    </row>
    <row r="276" spans="1:7" x14ac:dyDescent="0.35">
      <c r="A276" s="100" t="s">
        <v>143</v>
      </c>
      <c r="B276" s="100" t="s">
        <v>36</v>
      </c>
      <c r="C276" s="100" t="s">
        <v>625</v>
      </c>
      <c r="D276" s="100" t="s">
        <v>624</v>
      </c>
      <c r="E276" s="100" t="s">
        <v>54</v>
      </c>
      <c r="F276" s="100">
        <v>999905994</v>
      </c>
      <c r="G276" s="99">
        <v>68</v>
      </c>
    </row>
    <row r="277" spans="1:7" x14ac:dyDescent="0.35">
      <c r="A277" s="100" t="s">
        <v>143</v>
      </c>
      <c r="B277" s="100" t="s">
        <v>36</v>
      </c>
      <c r="C277" s="100" t="s">
        <v>691</v>
      </c>
      <c r="D277" s="100" t="s">
        <v>3631</v>
      </c>
      <c r="E277" s="100" t="s">
        <v>54</v>
      </c>
      <c r="F277" s="100">
        <v>999902856</v>
      </c>
      <c r="G277" s="99">
        <v>68</v>
      </c>
    </row>
    <row r="278" spans="1:7" x14ac:dyDescent="0.35">
      <c r="A278" s="115" t="s">
        <v>143</v>
      </c>
      <c r="B278" s="115" t="s">
        <v>36</v>
      </c>
      <c r="C278" s="115" t="s">
        <v>87</v>
      </c>
      <c r="D278" s="115" t="s">
        <v>1004</v>
      </c>
      <c r="E278" s="115" t="s">
        <v>54</v>
      </c>
      <c r="F278" s="115">
        <v>999918486</v>
      </c>
      <c r="G278" s="99">
        <v>68</v>
      </c>
    </row>
    <row r="279" spans="1:7" x14ac:dyDescent="0.35">
      <c r="A279" s="100" t="s">
        <v>143</v>
      </c>
      <c r="B279" s="100" t="s">
        <v>36</v>
      </c>
      <c r="C279" s="100" t="s">
        <v>3034</v>
      </c>
      <c r="D279" s="100" t="s">
        <v>1377</v>
      </c>
      <c r="E279" s="100" t="s">
        <v>54</v>
      </c>
      <c r="F279" s="100">
        <v>999929620</v>
      </c>
      <c r="G279" s="99">
        <v>68</v>
      </c>
    </row>
    <row r="280" spans="1:7" x14ac:dyDescent="0.35">
      <c r="A280" s="100" t="s">
        <v>143</v>
      </c>
      <c r="B280" s="100" t="s">
        <v>36</v>
      </c>
      <c r="C280" s="100" t="s">
        <v>1795</v>
      </c>
      <c r="D280" s="100" t="s">
        <v>90</v>
      </c>
      <c r="E280" s="100" t="s">
        <v>54</v>
      </c>
      <c r="F280" s="100">
        <v>999930924</v>
      </c>
      <c r="G280" s="99">
        <v>68</v>
      </c>
    </row>
    <row r="281" spans="1:7" x14ac:dyDescent="0.35">
      <c r="A281" s="100" t="s">
        <v>143</v>
      </c>
      <c r="B281" s="100" t="s">
        <v>36</v>
      </c>
      <c r="C281" s="100" t="s">
        <v>1511</v>
      </c>
      <c r="D281" s="100" t="s">
        <v>2827</v>
      </c>
      <c r="E281" s="100" t="s">
        <v>54</v>
      </c>
      <c r="F281" s="100">
        <v>999928693</v>
      </c>
      <c r="G281" s="99">
        <v>67</v>
      </c>
    </row>
    <row r="282" spans="1:7" x14ac:dyDescent="0.35">
      <c r="A282" s="100" t="s">
        <v>143</v>
      </c>
      <c r="B282" s="99" t="s">
        <v>36</v>
      </c>
      <c r="C282" s="99" t="s">
        <v>670</v>
      </c>
      <c r="D282" s="99" t="s">
        <v>671</v>
      </c>
      <c r="E282" s="99" t="s">
        <v>54</v>
      </c>
      <c r="F282" s="99">
        <v>999907991</v>
      </c>
      <c r="G282" s="99">
        <v>66</v>
      </c>
    </row>
    <row r="283" spans="1:7" x14ac:dyDescent="0.35">
      <c r="A283" s="100" t="s">
        <v>143</v>
      </c>
      <c r="B283" s="100" t="s">
        <v>36</v>
      </c>
      <c r="C283" s="100" t="s">
        <v>2825</v>
      </c>
      <c r="D283" s="100" t="s">
        <v>2826</v>
      </c>
      <c r="E283" s="100" t="s">
        <v>54</v>
      </c>
      <c r="F283" s="100">
        <v>999897394</v>
      </c>
      <c r="G283" s="99">
        <v>65</v>
      </c>
    </row>
    <row r="284" spans="1:7" x14ac:dyDescent="0.35">
      <c r="A284" s="99" t="s">
        <v>143</v>
      </c>
      <c r="B284" s="99" t="s">
        <v>36</v>
      </c>
      <c r="C284" s="99" t="s">
        <v>407</v>
      </c>
      <c r="D284" s="99" t="s">
        <v>950</v>
      </c>
      <c r="E284" s="99" t="s">
        <v>54</v>
      </c>
      <c r="F284" s="99">
        <v>999917625</v>
      </c>
      <c r="G284" s="99">
        <v>65</v>
      </c>
    </row>
    <row r="285" spans="1:7" x14ac:dyDescent="0.35">
      <c r="A285" s="100" t="s">
        <v>143</v>
      </c>
      <c r="B285" s="99" t="s">
        <v>36</v>
      </c>
      <c r="C285" s="99" t="s">
        <v>98</v>
      </c>
      <c r="D285" s="99" t="s">
        <v>2440</v>
      </c>
      <c r="E285" s="99" t="s">
        <v>54</v>
      </c>
      <c r="F285" s="99">
        <v>999927102</v>
      </c>
      <c r="G285" s="99">
        <v>65</v>
      </c>
    </row>
    <row r="286" spans="1:7" x14ac:dyDescent="0.35">
      <c r="A286" s="100" t="s">
        <v>143</v>
      </c>
      <c r="B286" s="99" t="s">
        <v>36</v>
      </c>
      <c r="C286" s="99" t="s">
        <v>823</v>
      </c>
      <c r="D286" s="99" t="s">
        <v>824</v>
      </c>
      <c r="E286" s="99" t="s">
        <v>54</v>
      </c>
      <c r="F286" s="99">
        <v>999915131</v>
      </c>
      <c r="G286" s="99">
        <v>64.5</v>
      </c>
    </row>
    <row r="287" spans="1:7" x14ac:dyDescent="0.35">
      <c r="A287" s="106" t="s">
        <v>143</v>
      </c>
      <c r="B287" s="106" t="s">
        <v>36</v>
      </c>
      <c r="C287" s="106" t="s">
        <v>652</v>
      </c>
      <c r="D287" s="106" t="s">
        <v>653</v>
      </c>
      <c r="E287" s="106" t="s">
        <v>54</v>
      </c>
      <c r="F287" s="106">
        <v>999907358</v>
      </c>
      <c r="G287" s="99">
        <v>63</v>
      </c>
    </row>
    <row r="288" spans="1:7" x14ac:dyDescent="0.35">
      <c r="A288" s="100" t="s">
        <v>143</v>
      </c>
      <c r="B288" s="99" t="s">
        <v>36</v>
      </c>
      <c r="C288" s="99" t="s">
        <v>775</v>
      </c>
      <c r="D288" s="99" t="s">
        <v>776</v>
      </c>
      <c r="E288" s="99" t="s">
        <v>54</v>
      </c>
      <c r="F288" s="99">
        <v>999913829</v>
      </c>
      <c r="G288" s="99">
        <v>63</v>
      </c>
    </row>
    <row r="289" spans="1:7" x14ac:dyDescent="0.35">
      <c r="A289" s="100" t="s">
        <v>143</v>
      </c>
      <c r="B289" s="100" t="s">
        <v>36</v>
      </c>
      <c r="C289" s="100" t="s">
        <v>546</v>
      </c>
      <c r="D289" s="100" t="s">
        <v>547</v>
      </c>
      <c r="E289" s="100" t="s">
        <v>54</v>
      </c>
      <c r="F289" s="100">
        <v>999897724</v>
      </c>
      <c r="G289" s="99">
        <v>63</v>
      </c>
    </row>
    <row r="290" spans="1:7" x14ac:dyDescent="0.35">
      <c r="A290" s="100" t="s">
        <v>143</v>
      </c>
      <c r="B290" s="100" t="s">
        <v>36</v>
      </c>
      <c r="C290" s="100" t="s">
        <v>709</v>
      </c>
      <c r="D290" s="100" t="s">
        <v>175</v>
      </c>
      <c r="E290" s="100" t="s">
        <v>54</v>
      </c>
      <c r="F290" s="100">
        <v>999909628</v>
      </c>
      <c r="G290" s="99">
        <v>63</v>
      </c>
    </row>
    <row r="291" spans="1:7" x14ac:dyDescent="0.35">
      <c r="A291" s="100" t="s">
        <v>143</v>
      </c>
      <c r="B291" s="99" t="s">
        <v>36</v>
      </c>
      <c r="C291" s="99" t="s">
        <v>2984</v>
      </c>
      <c r="D291" s="99" t="s">
        <v>696</v>
      </c>
      <c r="E291" s="99" t="s">
        <v>54</v>
      </c>
      <c r="F291" s="99">
        <v>999909773</v>
      </c>
      <c r="G291" s="99">
        <v>63</v>
      </c>
    </row>
    <row r="292" spans="1:7" x14ac:dyDescent="0.35">
      <c r="A292" s="100" t="s">
        <v>143</v>
      </c>
      <c r="B292" s="100" t="s">
        <v>36</v>
      </c>
      <c r="C292" s="100" t="s">
        <v>1839</v>
      </c>
      <c r="D292" s="100" t="s">
        <v>1840</v>
      </c>
      <c r="E292" s="100" t="s">
        <v>54</v>
      </c>
      <c r="F292" s="100">
        <v>999924631</v>
      </c>
      <c r="G292" s="99">
        <v>63</v>
      </c>
    </row>
    <row r="293" spans="1:7" x14ac:dyDescent="0.35">
      <c r="A293" s="100" t="s">
        <v>143</v>
      </c>
      <c r="B293" s="100" t="s">
        <v>36</v>
      </c>
      <c r="C293" s="100" t="s">
        <v>3632</v>
      </c>
      <c r="D293" s="100" t="s">
        <v>1385</v>
      </c>
      <c r="E293" s="100" t="s">
        <v>54</v>
      </c>
      <c r="F293" s="100">
        <v>999930570</v>
      </c>
      <c r="G293" s="99">
        <v>63</v>
      </c>
    </row>
    <row r="294" spans="1:7" x14ac:dyDescent="0.35">
      <c r="A294" s="100" t="s">
        <v>143</v>
      </c>
      <c r="B294" s="99" t="s">
        <v>36</v>
      </c>
      <c r="C294" s="99" t="s">
        <v>1231</v>
      </c>
      <c r="D294" s="99" t="s">
        <v>118</v>
      </c>
      <c r="E294" s="99" t="s">
        <v>54</v>
      </c>
      <c r="F294" s="99">
        <v>999920213</v>
      </c>
      <c r="G294" s="99">
        <v>61</v>
      </c>
    </row>
    <row r="295" spans="1:7" x14ac:dyDescent="0.35">
      <c r="A295" s="100" t="s">
        <v>143</v>
      </c>
      <c r="B295" s="100" t="s">
        <v>36</v>
      </c>
      <c r="C295" s="100" t="s">
        <v>2464</v>
      </c>
      <c r="D295" s="100" t="s">
        <v>755</v>
      </c>
      <c r="E295" s="100" t="s">
        <v>54</v>
      </c>
      <c r="F295" s="100">
        <v>999927216</v>
      </c>
      <c r="G295" s="99">
        <v>60</v>
      </c>
    </row>
    <row r="296" spans="1:7" x14ac:dyDescent="0.35">
      <c r="A296" s="102" t="s">
        <v>143</v>
      </c>
      <c r="B296" s="102" t="s">
        <v>36</v>
      </c>
      <c r="C296" s="102" t="s">
        <v>740</v>
      </c>
      <c r="D296" s="102" t="s">
        <v>741</v>
      </c>
      <c r="E296" s="102" t="s">
        <v>54</v>
      </c>
      <c r="F296" s="99">
        <v>999910810</v>
      </c>
      <c r="G296" s="99">
        <v>58</v>
      </c>
    </row>
    <row r="297" spans="1:7" x14ac:dyDescent="0.35">
      <c r="A297" s="100" t="s">
        <v>143</v>
      </c>
      <c r="B297" s="100" t="s">
        <v>36</v>
      </c>
      <c r="C297" s="100" t="s">
        <v>3056</v>
      </c>
      <c r="D297" s="100" t="s">
        <v>3199</v>
      </c>
      <c r="E297" s="100" t="s">
        <v>54</v>
      </c>
      <c r="F297" s="100">
        <v>999924663</v>
      </c>
      <c r="G297" s="99">
        <v>58</v>
      </c>
    </row>
    <row r="298" spans="1:7" x14ac:dyDescent="0.35">
      <c r="A298" s="100" t="s">
        <v>143</v>
      </c>
      <c r="B298" s="100" t="s">
        <v>36</v>
      </c>
      <c r="C298" s="100" t="s">
        <v>699</v>
      </c>
      <c r="D298" s="100" t="s">
        <v>3559</v>
      </c>
      <c r="E298" s="100" t="s">
        <v>54</v>
      </c>
      <c r="F298" s="100">
        <v>999925573</v>
      </c>
      <c r="G298" s="99">
        <v>58</v>
      </c>
    </row>
    <row r="299" spans="1:7" x14ac:dyDescent="0.35">
      <c r="A299" s="115" t="s">
        <v>143</v>
      </c>
      <c r="B299" s="115" t="s">
        <v>36</v>
      </c>
      <c r="C299" s="115" t="s">
        <v>3075</v>
      </c>
      <c r="D299" s="115" t="s">
        <v>816</v>
      </c>
      <c r="E299" s="115" t="s">
        <v>54</v>
      </c>
      <c r="F299" s="115">
        <v>999929958</v>
      </c>
      <c r="G299" s="99">
        <v>58</v>
      </c>
    </row>
    <row r="300" spans="1:7" x14ac:dyDescent="0.35">
      <c r="A300" s="100" t="s">
        <v>143</v>
      </c>
      <c r="B300" s="99" t="s">
        <v>36</v>
      </c>
      <c r="C300" s="99" t="s">
        <v>2985</v>
      </c>
      <c r="D300" s="99" t="s">
        <v>2986</v>
      </c>
      <c r="E300" s="99" t="s">
        <v>54</v>
      </c>
      <c r="F300" s="99">
        <v>999930022</v>
      </c>
      <c r="G300" s="99">
        <v>58</v>
      </c>
    </row>
    <row r="301" spans="1:7" x14ac:dyDescent="0.35">
      <c r="A301" s="100" t="s">
        <v>143</v>
      </c>
      <c r="B301" s="99" t="s">
        <v>36</v>
      </c>
      <c r="C301" s="99" t="s">
        <v>145</v>
      </c>
      <c r="D301" s="99" t="s">
        <v>1163</v>
      </c>
      <c r="E301" s="99" t="s">
        <v>54</v>
      </c>
      <c r="F301" s="99">
        <v>999919313</v>
      </c>
      <c r="G301" s="99">
        <v>54</v>
      </c>
    </row>
    <row r="302" spans="1:7" x14ac:dyDescent="0.35">
      <c r="A302" s="100" t="s">
        <v>143</v>
      </c>
      <c r="B302" s="99" t="s">
        <v>36</v>
      </c>
      <c r="C302" s="99" t="s">
        <v>300</v>
      </c>
      <c r="D302" s="99" t="s">
        <v>301</v>
      </c>
      <c r="E302" s="100" t="s">
        <v>54</v>
      </c>
      <c r="F302" s="99">
        <v>999867024</v>
      </c>
      <c r="G302" s="99">
        <v>54</v>
      </c>
    </row>
    <row r="303" spans="1:7" x14ac:dyDescent="0.35">
      <c r="A303" s="100" t="s">
        <v>143</v>
      </c>
      <c r="B303" s="100" t="s">
        <v>36</v>
      </c>
      <c r="C303" s="100" t="s">
        <v>2796</v>
      </c>
      <c r="D303" s="100" t="s">
        <v>1115</v>
      </c>
      <c r="E303" s="100" t="s">
        <v>54</v>
      </c>
      <c r="F303" s="100">
        <v>999921286</v>
      </c>
      <c r="G303" s="99">
        <v>54</v>
      </c>
    </row>
    <row r="304" spans="1:7" x14ac:dyDescent="0.35">
      <c r="A304" s="115" t="s">
        <v>143</v>
      </c>
      <c r="B304" s="115" t="s">
        <v>36</v>
      </c>
      <c r="C304" s="115" t="s">
        <v>3076</v>
      </c>
      <c r="D304" s="115" t="s">
        <v>3077</v>
      </c>
      <c r="E304" s="115" t="s">
        <v>54</v>
      </c>
      <c r="F304" s="115">
        <v>999914750</v>
      </c>
      <c r="G304" s="99">
        <v>54</v>
      </c>
    </row>
    <row r="305" spans="1:7" x14ac:dyDescent="0.35">
      <c r="A305" s="100" t="s">
        <v>143</v>
      </c>
      <c r="B305" s="102" t="s">
        <v>36</v>
      </c>
      <c r="C305" s="102" t="s">
        <v>367</v>
      </c>
      <c r="D305" s="102" t="s">
        <v>2040</v>
      </c>
      <c r="E305" s="102" t="s">
        <v>54</v>
      </c>
      <c r="F305" s="99">
        <v>999925481</v>
      </c>
      <c r="G305" s="99">
        <v>53</v>
      </c>
    </row>
    <row r="306" spans="1:7" x14ac:dyDescent="0.35">
      <c r="A306" s="100" t="s">
        <v>143</v>
      </c>
      <c r="B306" s="99" t="s">
        <v>36</v>
      </c>
      <c r="C306" s="99" t="s">
        <v>955</v>
      </c>
      <c r="D306" s="99" t="s">
        <v>956</v>
      </c>
      <c r="E306" s="99" t="s">
        <v>54</v>
      </c>
      <c r="F306" s="99">
        <v>999917667</v>
      </c>
      <c r="G306" s="99">
        <v>51</v>
      </c>
    </row>
    <row r="307" spans="1:7" x14ac:dyDescent="0.35">
      <c r="A307" s="100" t="s">
        <v>143</v>
      </c>
      <c r="B307" s="100" t="s">
        <v>36</v>
      </c>
      <c r="C307" s="100" t="s">
        <v>1747</v>
      </c>
      <c r="D307" s="100" t="s">
        <v>2829</v>
      </c>
      <c r="E307" s="100" t="s">
        <v>54</v>
      </c>
      <c r="F307" s="100">
        <v>999928691</v>
      </c>
      <c r="G307" s="99">
        <v>51</v>
      </c>
    </row>
    <row r="308" spans="1:7" x14ac:dyDescent="0.35">
      <c r="A308" s="100" t="s">
        <v>143</v>
      </c>
      <c r="B308" s="100" t="s">
        <v>36</v>
      </c>
      <c r="C308" s="100" t="s">
        <v>2828</v>
      </c>
      <c r="D308" s="100" t="s">
        <v>2827</v>
      </c>
      <c r="E308" s="100" t="s">
        <v>54</v>
      </c>
      <c r="F308" s="100">
        <v>999928692</v>
      </c>
      <c r="G308" s="99">
        <v>51</v>
      </c>
    </row>
    <row r="309" spans="1:7" x14ac:dyDescent="0.35">
      <c r="A309" s="100" t="s">
        <v>143</v>
      </c>
      <c r="B309" s="100" t="s">
        <v>36</v>
      </c>
      <c r="C309" s="100" t="s">
        <v>962</v>
      </c>
      <c r="D309" s="100" t="s">
        <v>963</v>
      </c>
      <c r="E309" s="100" t="s">
        <v>54</v>
      </c>
      <c r="F309" s="100">
        <v>999917707</v>
      </c>
      <c r="G309" s="99">
        <v>51</v>
      </c>
    </row>
    <row r="310" spans="1:7" x14ac:dyDescent="0.35">
      <c r="A310" s="100" t="s">
        <v>143</v>
      </c>
      <c r="B310" s="100" t="s">
        <v>36</v>
      </c>
      <c r="C310" s="100" t="s">
        <v>2983</v>
      </c>
      <c r="D310" s="100" t="s">
        <v>2167</v>
      </c>
      <c r="E310" s="100" t="s">
        <v>54</v>
      </c>
      <c r="F310" s="100">
        <v>999928216</v>
      </c>
      <c r="G310" s="99">
        <v>51</v>
      </c>
    </row>
    <row r="311" spans="1:7" x14ac:dyDescent="0.35">
      <c r="A311" s="115" t="s">
        <v>143</v>
      </c>
      <c r="B311" s="115" t="s">
        <v>36</v>
      </c>
      <c r="C311" s="115" t="s">
        <v>3078</v>
      </c>
      <c r="D311" s="115" t="s">
        <v>979</v>
      </c>
      <c r="E311" s="115" t="s">
        <v>54</v>
      </c>
      <c r="F311" s="115">
        <v>999929894</v>
      </c>
      <c r="G311" s="99">
        <v>51</v>
      </c>
    </row>
    <row r="312" spans="1:7" x14ac:dyDescent="0.35">
      <c r="A312" s="100" t="s">
        <v>143</v>
      </c>
      <c r="B312" s="100" t="s">
        <v>36</v>
      </c>
      <c r="C312" s="100" t="s">
        <v>616</v>
      </c>
      <c r="D312" s="100" t="s">
        <v>617</v>
      </c>
      <c r="E312" s="100" t="s">
        <v>54</v>
      </c>
      <c r="F312" s="99">
        <v>999905758</v>
      </c>
      <c r="G312" s="99">
        <v>50</v>
      </c>
    </row>
    <row r="313" spans="1:7" x14ac:dyDescent="0.35">
      <c r="A313" s="100" t="s">
        <v>143</v>
      </c>
      <c r="B313" s="99" t="s">
        <v>36</v>
      </c>
      <c r="C313" s="100" t="s">
        <v>2871</v>
      </c>
      <c r="D313" s="100" t="s">
        <v>782</v>
      </c>
      <c r="E313" s="100" t="s">
        <v>54</v>
      </c>
      <c r="F313" s="100">
        <v>999891709</v>
      </c>
      <c r="G313" s="99">
        <v>48</v>
      </c>
    </row>
    <row r="314" spans="1:7" x14ac:dyDescent="0.35">
      <c r="A314" s="99" t="s">
        <v>143</v>
      </c>
      <c r="B314" s="99" t="s">
        <v>36</v>
      </c>
      <c r="C314" s="99" t="s">
        <v>737</v>
      </c>
      <c r="D314" s="99" t="s">
        <v>88</v>
      </c>
      <c r="E314" s="99" t="s">
        <v>54</v>
      </c>
      <c r="F314" s="99">
        <v>999921240</v>
      </c>
      <c r="G314" s="99">
        <v>48</v>
      </c>
    </row>
    <row r="315" spans="1:7" x14ac:dyDescent="0.35">
      <c r="A315" s="100" t="s">
        <v>143</v>
      </c>
      <c r="B315" s="99" t="s">
        <v>36</v>
      </c>
      <c r="C315" s="99" t="s">
        <v>1183</v>
      </c>
      <c r="D315" s="99" t="s">
        <v>210</v>
      </c>
      <c r="E315" s="99" t="s">
        <v>54</v>
      </c>
      <c r="F315" s="99">
        <v>999919584</v>
      </c>
      <c r="G315" s="99">
        <v>41</v>
      </c>
    </row>
    <row r="316" spans="1:7" x14ac:dyDescent="0.35">
      <c r="A316" s="100" t="s">
        <v>143</v>
      </c>
      <c r="B316" s="100" t="s">
        <v>36</v>
      </c>
      <c r="C316" s="100" t="s">
        <v>498</v>
      </c>
      <c r="D316" s="100" t="s">
        <v>499</v>
      </c>
      <c r="E316" s="100" t="s">
        <v>54</v>
      </c>
      <c r="F316" s="100">
        <v>999893005</v>
      </c>
      <c r="G316" s="99">
        <v>38</v>
      </c>
    </row>
    <row r="317" spans="1:7" x14ac:dyDescent="0.35">
      <c r="A317" s="100" t="s">
        <v>143</v>
      </c>
      <c r="B317" s="100" t="s">
        <v>36</v>
      </c>
      <c r="C317" s="100" t="s">
        <v>536</v>
      </c>
      <c r="D317" s="100" t="s">
        <v>537</v>
      </c>
      <c r="E317" s="100" t="s">
        <v>54</v>
      </c>
      <c r="F317" s="99">
        <v>999896936</v>
      </c>
      <c r="G317" s="99">
        <v>38</v>
      </c>
    </row>
    <row r="318" spans="1:7" x14ac:dyDescent="0.35">
      <c r="A318" s="100" t="s">
        <v>143</v>
      </c>
      <c r="B318" s="100" t="s">
        <v>36</v>
      </c>
      <c r="C318" s="100" t="s">
        <v>575</v>
      </c>
      <c r="D318" s="100" t="s">
        <v>576</v>
      </c>
      <c r="E318" s="100" t="s">
        <v>54</v>
      </c>
      <c r="F318" s="100">
        <v>999899629</v>
      </c>
      <c r="G318" s="99">
        <v>38</v>
      </c>
    </row>
    <row r="319" spans="1:7" x14ac:dyDescent="0.35">
      <c r="A319" s="100" t="s">
        <v>143</v>
      </c>
      <c r="B319" s="99" t="s">
        <v>36</v>
      </c>
      <c r="C319" s="99" t="s">
        <v>678</v>
      </c>
      <c r="D319" s="99" t="s">
        <v>679</v>
      </c>
      <c r="E319" s="99" t="s">
        <v>54</v>
      </c>
      <c r="F319" s="99">
        <v>999908478</v>
      </c>
      <c r="G319" s="99">
        <v>38</v>
      </c>
    </row>
    <row r="320" spans="1:7" x14ac:dyDescent="0.35">
      <c r="A320" s="100" t="s">
        <v>143</v>
      </c>
      <c r="B320" s="99" t="s">
        <v>36</v>
      </c>
      <c r="C320" s="99" t="s">
        <v>765</v>
      </c>
      <c r="D320" s="99" t="s">
        <v>278</v>
      </c>
      <c r="E320" s="99" t="s">
        <v>54</v>
      </c>
      <c r="F320" s="99">
        <v>999913029</v>
      </c>
      <c r="G320" s="99">
        <v>38</v>
      </c>
    </row>
    <row r="321" spans="1:7" x14ac:dyDescent="0.35">
      <c r="A321" s="99" t="s">
        <v>143</v>
      </c>
      <c r="B321" s="99" t="s">
        <v>36</v>
      </c>
      <c r="C321" s="100" t="s">
        <v>1407</v>
      </c>
      <c r="D321" s="100" t="s">
        <v>1408</v>
      </c>
      <c r="E321" s="99" t="s">
        <v>54</v>
      </c>
      <c r="F321" s="100">
        <v>999921676</v>
      </c>
      <c r="G321" s="99">
        <v>38</v>
      </c>
    </row>
    <row r="322" spans="1:7" x14ac:dyDescent="0.35">
      <c r="A322" s="100" t="s">
        <v>143</v>
      </c>
      <c r="B322" s="100" t="s">
        <v>36</v>
      </c>
      <c r="C322" s="100" t="s">
        <v>2659</v>
      </c>
      <c r="D322" s="100" t="s">
        <v>2660</v>
      </c>
      <c r="E322" s="100" t="s">
        <v>54</v>
      </c>
      <c r="F322" s="100">
        <v>999928045</v>
      </c>
      <c r="G322" s="99">
        <v>38</v>
      </c>
    </row>
    <row r="323" spans="1:7" x14ac:dyDescent="0.35">
      <c r="A323" s="115" t="s">
        <v>143</v>
      </c>
      <c r="B323" s="115" t="s">
        <v>36</v>
      </c>
      <c r="C323" s="115" t="s">
        <v>768</v>
      </c>
      <c r="D323" s="115" t="s">
        <v>769</v>
      </c>
      <c r="E323" s="115" t="s">
        <v>54</v>
      </c>
      <c r="F323" s="115">
        <v>999913604</v>
      </c>
      <c r="G323" s="99">
        <v>38</v>
      </c>
    </row>
    <row r="324" spans="1:7" x14ac:dyDescent="0.35">
      <c r="A324" s="100" t="s">
        <v>143</v>
      </c>
      <c r="B324" s="100" t="s">
        <v>36</v>
      </c>
      <c r="C324" s="100" t="s">
        <v>3125</v>
      </c>
      <c r="D324" s="100" t="s">
        <v>2369</v>
      </c>
      <c r="E324" s="100" t="s">
        <v>54</v>
      </c>
      <c r="F324" s="100">
        <v>999913821</v>
      </c>
      <c r="G324" s="99">
        <v>38</v>
      </c>
    </row>
    <row r="325" spans="1:7" x14ac:dyDescent="0.35">
      <c r="A325" s="100" t="s">
        <v>143</v>
      </c>
      <c r="B325" s="100" t="s">
        <v>36</v>
      </c>
      <c r="C325" s="100" t="s">
        <v>2925</v>
      </c>
      <c r="D325" s="100" t="s">
        <v>2926</v>
      </c>
      <c r="E325" s="100" t="s">
        <v>54</v>
      </c>
      <c r="F325" s="100">
        <v>999915540</v>
      </c>
      <c r="G325" s="99">
        <v>38</v>
      </c>
    </row>
    <row r="326" spans="1:7" x14ac:dyDescent="0.35">
      <c r="A326" s="115" t="s">
        <v>143</v>
      </c>
      <c r="B326" s="115" t="s">
        <v>36</v>
      </c>
      <c r="C326" s="115" t="s">
        <v>3080</v>
      </c>
      <c r="D326" s="115" t="s">
        <v>3081</v>
      </c>
      <c r="E326" s="115" t="s">
        <v>54</v>
      </c>
      <c r="F326" s="115">
        <v>999918339</v>
      </c>
      <c r="G326" s="99">
        <v>38</v>
      </c>
    </row>
    <row r="327" spans="1:7" x14ac:dyDescent="0.35">
      <c r="A327" s="100" t="s">
        <v>143</v>
      </c>
      <c r="B327" s="100" t="s">
        <v>36</v>
      </c>
      <c r="C327" s="100" t="s">
        <v>3124</v>
      </c>
      <c r="D327" s="100" t="s">
        <v>2319</v>
      </c>
      <c r="E327" s="100" t="s">
        <v>54</v>
      </c>
      <c r="F327" s="100">
        <v>999926728</v>
      </c>
      <c r="G327" s="99">
        <v>38</v>
      </c>
    </row>
    <row r="328" spans="1:7" x14ac:dyDescent="0.35">
      <c r="A328" s="115" t="s">
        <v>143</v>
      </c>
      <c r="B328" s="115" t="s">
        <v>36</v>
      </c>
      <c r="C328" s="115" t="s">
        <v>3079</v>
      </c>
      <c r="D328" s="115" t="s">
        <v>979</v>
      </c>
      <c r="E328" s="115" t="s">
        <v>54</v>
      </c>
      <c r="F328" s="115">
        <v>999929893</v>
      </c>
      <c r="G328" s="99">
        <v>38</v>
      </c>
    </row>
    <row r="329" spans="1:7" x14ac:dyDescent="0.35">
      <c r="A329" s="115" t="s">
        <v>143</v>
      </c>
      <c r="B329" s="115" t="s">
        <v>36</v>
      </c>
      <c r="C329" s="115" t="s">
        <v>951</v>
      </c>
      <c r="D329" s="115" t="s">
        <v>1160</v>
      </c>
      <c r="E329" s="115" t="s">
        <v>54</v>
      </c>
      <c r="F329" s="115">
        <v>999930397</v>
      </c>
      <c r="G329" s="99">
        <v>38</v>
      </c>
    </row>
    <row r="330" spans="1:7" x14ac:dyDescent="0.35">
      <c r="A330" s="100" t="s">
        <v>143</v>
      </c>
      <c r="B330" s="100" t="s">
        <v>36</v>
      </c>
      <c r="C330" s="100" t="s">
        <v>452</v>
      </c>
      <c r="D330" s="100" t="s">
        <v>3126</v>
      </c>
      <c r="E330" s="100" t="s">
        <v>54</v>
      </c>
      <c r="F330" s="100">
        <v>999930818</v>
      </c>
      <c r="G330" s="99">
        <v>38</v>
      </c>
    </row>
    <row r="331" spans="1:7" x14ac:dyDescent="0.35">
      <c r="A331" s="100" t="s">
        <v>143</v>
      </c>
      <c r="B331" s="100" t="s">
        <v>36</v>
      </c>
      <c r="C331" s="100" t="s">
        <v>3385</v>
      </c>
      <c r="D331" s="100" t="s">
        <v>175</v>
      </c>
      <c r="E331" s="100" t="s">
        <v>54</v>
      </c>
      <c r="F331" s="100">
        <v>999931086</v>
      </c>
      <c r="G331" s="99">
        <v>38</v>
      </c>
    </row>
    <row r="332" spans="1:7" x14ac:dyDescent="0.35">
      <c r="A332" s="100" t="s">
        <v>143</v>
      </c>
      <c r="B332" s="99" t="s">
        <v>36</v>
      </c>
      <c r="C332" s="100" t="s">
        <v>863</v>
      </c>
      <c r="D332" s="100" t="s">
        <v>101</v>
      </c>
      <c r="E332" s="100" t="s">
        <v>54</v>
      </c>
      <c r="F332" s="100">
        <v>999871425</v>
      </c>
      <c r="G332" s="99">
        <v>36</v>
      </c>
    </row>
    <row r="333" spans="1:7" x14ac:dyDescent="0.35">
      <c r="A333" s="100" t="s">
        <v>143</v>
      </c>
      <c r="B333" s="100" t="s">
        <v>36</v>
      </c>
      <c r="C333" s="100" t="s">
        <v>759</v>
      </c>
      <c r="D333" s="100" t="s">
        <v>760</v>
      </c>
      <c r="E333" s="100" t="s">
        <v>54</v>
      </c>
      <c r="F333" s="99">
        <v>999911780</v>
      </c>
      <c r="G333" s="99">
        <v>36</v>
      </c>
    </row>
    <row r="334" spans="1:7" x14ac:dyDescent="0.35">
      <c r="A334" s="100" t="s">
        <v>143</v>
      </c>
      <c r="B334" s="99" t="s">
        <v>36</v>
      </c>
      <c r="C334" s="99" t="s">
        <v>788</v>
      </c>
      <c r="D334" s="99" t="s">
        <v>682</v>
      </c>
      <c r="E334" s="99" t="s">
        <v>54</v>
      </c>
      <c r="F334" s="99">
        <v>999914162</v>
      </c>
      <c r="G334" s="99">
        <v>36</v>
      </c>
    </row>
    <row r="335" spans="1:7" x14ac:dyDescent="0.35">
      <c r="A335" s="100" t="s">
        <v>143</v>
      </c>
      <c r="B335" s="99" t="s">
        <v>36</v>
      </c>
      <c r="C335" s="100" t="s">
        <v>2872</v>
      </c>
      <c r="D335" s="100" t="s">
        <v>2856</v>
      </c>
      <c r="E335" s="100" t="s">
        <v>54</v>
      </c>
      <c r="F335" s="100">
        <v>999921012</v>
      </c>
      <c r="G335" s="99">
        <v>36</v>
      </c>
    </row>
    <row r="336" spans="1:7" x14ac:dyDescent="0.35">
      <c r="A336" s="100" t="s">
        <v>143</v>
      </c>
      <c r="B336" s="99" t="s">
        <v>36</v>
      </c>
      <c r="C336" s="100" t="s">
        <v>2873</v>
      </c>
      <c r="D336" s="100" t="s">
        <v>1377</v>
      </c>
      <c r="E336" s="100" t="s">
        <v>54</v>
      </c>
      <c r="F336" s="100">
        <v>999925451</v>
      </c>
      <c r="G336" s="99">
        <v>36</v>
      </c>
    </row>
    <row r="337" spans="1:7" x14ac:dyDescent="0.35">
      <c r="A337" s="100" t="s">
        <v>143</v>
      </c>
      <c r="B337" s="99" t="s">
        <v>36</v>
      </c>
      <c r="C337" s="99" t="s">
        <v>1210</v>
      </c>
      <c r="D337" s="99" t="s">
        <v>1211</v>
      </c>
      <c r="E337" s="99" t="s">
        <v>54</v>
      </c>
      <c r="F337" s="99">
        <v>999919844</v>
      </c>
      <c r="G337" s="99">
        <v>35.5</v>
      </c>
    </row>
    <row r="338" spans="1:7" x14ac:dyDescent="0.35">
      <c r="A338" s="100" t="s">
        <v>143</v>
      </c>
      <c r="B338" s="106" t="s">
        <v>36</v>
      </c>
      <c r="C338" s="106" t="s">
        <v>2149</v>
      </c>
      <c r="D338" s="106" t="s">
        <v>2150</v>
      </c>
      <c r="E338" s="106" t="s">
        <v>54</v>
      </c>
      <c r="F338" s="106">
        <v>999925943</v>
      </c>
      <c r="G338" s="99">
        <v>35.5</v>
      </c>
    </row>
    <row r="339" spans="1:7" x14ac:dyDescent="0.35">
      <c r="A339" s="100" t="s">
        <v>143</v>
      </c>
      <c r="B339" s="99" t="s">
        <v>36</v>
      </c>
      <c r="C339" s="99" t="s">
        <v>2438</v>
      </c>
      <c r="D339" s="99" t="s">
        <v>2439</v>
      </c>
      <c r="E339" s="99" t="s">
        <v>54</v>
      </c>
      <c r="F339" s="99">
        <v>999927096</v>
      </c>
      <c r="G339" s="99">
        <v>35.5</v>
      </c>
    </row>
    <row r="340" spans="1:7" x14ac:dyDescent="0.35">
      <c r="A340" s="100" t="s">
        <v>143</v>
      </c>
      <c r="B340" s="99" t="s">
        <v>36</v>
      </c>
      <c r="C340" s="99" t="s">
        <v>730</v>
      </c>
      <c r="D340" s="99" t="s">
        <v>1904</v>
      </c>
      <c r="E340" s="99" t="s">
        <v>54</v>
      </c>
      <c r="F340" s="99">
        <v>999924921</v>
      </c>
      <c r="G340" s="99">
        <v>33.5</v>
      </c>
    </row>
    <row r="341" spans="1:7" x14ac:dyDescent="0.35">
      <c r="A341" s="100" t="s">
        <v>143</v>
      </c>
      <c r="B341" s="99" t="s">
        <v>36</v>
      </c>
      <c r="C341" s="99" t="s">
        <v>917</v>
      </c>
      <c r="D341" s="99" t="s">
        <v>918</v>
      </c>
      <c r="E341" s="99" t="s">
        <v>54</v>
      </c>
      <c r="F341" s="99">
        <v>999916953</v>
      </c>
      <c r="G341" s="99">
        <v>33</v>
      </c>
    </row>
    <row r="342" spans="1:7" x14ac:dyDescent="0.35">
      <c r="A342" s="102" t="s">
        <v>143</v>
      </c>
      <c r="B342" s="102" t="s">
        <v>36</v>
      </c>
      <c r="C342" s="102" t="s">
        <v>274</v>
      </c>
      <c r="D342" s="102" t="s">
        <v>858</v>
      </c>
      <c r="E342" s="102" t="s">
        <v>54</v>
      </c>
      <c r="F342" s="99">
        <v>999921834</v>
      </c>
      <c r="G342" s="99">
        <v>33</v>
      </c>
    </row>
    <row r="343" spans="1:7" x14ac:dyDescent="0.35">
      <c r="A343" s="100" t="s">
        <v>143</v>
      </c>
      <c r="B343" s="99" t="s">
        <v>36</v>
      </c>
      <c r="C343" s="99" t="s">
        <v>1188</v>
      </c>
      <c r="D343" s="99" t="s">
        <v>192</v>
      </c>
      <c r="E343" s="100" t="s">
        <v>54</v>
      </c>
      <c r="F343" s="99">
        <v>999922720</v>
      </c>
      <c r="G343" s="99">
        <v>33</v>
      </c>
    </row>
    <row r="344" spans="1:7" x14ac:dyDescent="0.35">
      <c r="A344" s="99" t="s">
        <v>143</v>
      </c>
      <c r="B344" s="99" t="s">
        <v>36</v>
      </c>
      <c r="C344" s="99" t="s">
        <v>1919</v>
      </c>
      <c r="D344" s="99" t="s">
        <v>1920</v>
      </c>
      <c r="E344" s="99" t="s">
        <v>54</v>
      </c>
      <c r="F344" s="99">
        <v>999925063</v>
      </c>
      <c r="G344" s="99">
        <v>33</v>
      </c>
    </row>
    <row r="345" spans="1:7" x14ac:dyDescent="0.35">
      <c r="A345" s="99" t="s">
        <v>143</v>
      </c>
      <c r="B345" s="99" t="s">
        <v>36</v>
      </c>
      <c r="C345" s="99" t="s">
        <v>1803</v>
      </c>
      <c r="D345" s="99" t="s">
        <v>90</v>
      </c>
      <c r="E345" s="99" t="s">
        <v>54</v>
      </c>
      <c r="F345" s="99">
        <v>999928206</v>
      </c>
      <c r="G345" s="99">
        <v>33</v>
      </c>
    </row>
    <row r="346" spans="1:7" x14ac:dyDescent="0.35">
      <c r="A346" s="99" t="s">
        <v>143</v>
      </c>
      <c r="B346" s="99" t="s">
        <v>36</v>
      </c>
      <c r="C346" s="99" t="s">
        <v>597</v>
      </c>
      <c r="D346" s="99" t="s">
        <v>2734</v>
      </c>
      <c r="E346" s="99" t="s">
        <v>54</v>
      </c>
      <c r="F346" s="99">
        <v>999928265</v>
      </c>
      <c r="G346" s="99">
        <v>33</v>
      </c>
    </row>
    <row r="347" spans="1:7" x14ac:dyDescent="0.35">
      <c r="A347" s="100" t="s">
        <v>143</v>
      </c>
      <c r="B347" s="99" t="s">
        <v>36</v>
      </c>
      <c r="C347" s="99" t="s">
        <v>639</v>
      </c>
      <c r="D347" s="99" t="s">
        <v>1029</v>
      </c>
      <c r="E347" s="99" t="s">
        <v>54</v>
      </c>
      <c r="F347" s="99">
        <v>999918282</v>
      </c>
      <c r="G347" s="99">
        <v>32.5</v>
      </c>
    </row>
    <row r="348" spans="1:7" x14ac:dyDescent="0.35">
      <c r="A348" s="100" t="s">
        <v>143</v>
      </c>
      <c r="B348" s="102" t="s">
        <v>36</v>
      </c>
      <c r="C348" s="102" t="s">
        <v>863</v>
      </c>
      <c r="D348" s="102" t="s">
        <v>1225</v>
      </c>
      <c r="E348" s="102" t="s">
        <v>54</v>
      </c>
      <c r="F348" s="99">
        <v>999920598</v>
      </c>
      <c r="G348" s="99">
        <v>32</v>
      </c>
    </row>
    <row r="349" spans="1:7" x14ac:dyDescent="0.35">
      <c r="A349" s="100" t="s">
        <v>143</v>
      </c>
      <c r="B349" s="100" t="s">
        <v>36</v>
      </c>
      <c r="C349" s="100" t="s">
        <v>232</v>
      </c>
      <c r="D349" s="100" t="s">
        <v>357</v>
      </c>
      <c r="E349" s="100" t="s">
        <v>54</v>
      </c>
      <c r="F349" s="100">
        <v>999921557</v>
      </c>
      <c r="G349" s="99">
        <v>32</v>
      </c>
    </row>
    <row r="350" spans="1:7" x14ac:dyDescent="0.35">
      <c r="A350" s="100" t="s">
        <v>143</v>
      </c>
      <c r="B350" s="100" t="s">
        <v>36</v>
      </c>
      <c r="C350" s="100" t="s">
        <v>406</v>
      </c>
      <c r="D350" s="100" t="s">
        <v>518</v>
      </c>
      <c r="E350" s="100" t="s">
        <v>54</v>
      </c>
      <c r="F350" s="100">
        <v>999895213</v>
      </c>
      <c r="G350" s="99">
        <v>29</v>
      </c>
    </row>
    <row r="351" spans="1:7" x14ac:dyDescent="0.35">
      <c r="A351" s="100" t="s">
        <v>143</v>
      </c>
      <c r="B351" s="100" t="s">
        <v>36</v>
      </c>
      <c r="C351" s="100" t="s">
        <v>914</v>
      </c>
      <c r="D351" s="100" t="s">
        <v>1368</v>
      </c>
      <c r="E351" s="100" t="s">
        <v>54</v>
      </c>
      <c r="F351" s="100">
        <v>999921467</v>
      </c>
      <c r="G351" s="99">
        <v>29</v>
      </c>
    </row>
    <row r="352" spans="1:7" x14ac:dyDescent="0.35">
      <c r="A352" s="100" t="s">
        <v>143</v>
      </c>
      <c r="B352" s="100" t="s">
        <v>36</v>
      </c>
      <c r="C352" s="100" t="s">
        <v>1369</v>
      </c>
      <c r="D352" s="100" t="s">
        <v>1370</v>
      </c>
      <c r="E352" s="100" t="s">
        <v>54</v>
      </c>
      <c r="F352" s="100">
        <v>999921471</v>
      </c>
      <c r="G352" s="99">
        <v>29</v>
      </c>
    </row>
    <row r="353" spans="1:7" x14ac:dyDescent="0.35">
      <c r="A353" s="100" t="s">
        <v>143</v>
      </c>
      <c r="B353" s="100" t="s">
        <v>36</v>
      </c>
      <c r="C353" s="100" t="s">
        <v>2214</v>
      </c>
      <c r="D353" s="100" t="s">
        <v>2215</v>
      </c>
      <c r="E353" s="100" t="s">
        <v>54</v>
      </c>
      <c r="F353" s="100">
        <v>999926213</v>
      </c>
      <c r="G353" s="99">
        <v>29</v>
      </c>
    </row>
    <row r="354" spans="1:7" x14ac:dyDescent="0.35">
      <c r="A354" s="100" t="s">
        <v>143</v>
      </c>
      <c r="B354" s="100" t="s">
        <v>36</v>
      </c>
      <c r="C354" s="100" t="s">
        <v>2408</v>
      </c>
      <c r="D354" s="100" t="s">
        <v>336</v>
      </c>
      <c r="E354" s="100" t="s">
        <v>54</v>
      </c>
      <c r="F354" s="100">
        <v>999927005</v>
      </c>
      <c r="G354" s="99">
        <v>29</v>
      </c>
    </row>
    <row r="355" spans="1:7" x14ac:dyDescent="0.35">
      <c r="A355" s="100" t="s">
        <v>143</v>
      </c>
      <c r="B355" s="100" t="s">
        <v>36</v>
      </c>
      <c r="C355" s="100" t="s">
        <v>484</v>
      </c>
      <c r="D355" s="100" t="s">
        <v>130</v>
      </c>
      <c r="E355" s="100" t="s">
        <v>54</v>
      </c>
      <c r="F355" s="100">
        <v>999929279</v>
      </c>
      <c r="G355" s="99">
        <v>29</v>
      </c>
    </row>
    <row r="356" spans="1:7" x14ac:dyDescent="0.35">
      <c r="A356" s="100" t="s">
        <v>143</v>
      </c>
      <c r="B356" s="100" t="s">
        <v>36</v>
      </c>
      <c r="C356" s="100" t="s">
        <v>3386</v>
      </c>
      <c r="D356" s="100" t="s">
        <v>3305</v>
      </c>
      <c r="E356" s="100" t="s">
        <v>54</v>
      </c>
      <c r="F356" s="100">
        <v>999931534</v>
      </c>
      <c r="G356" s="99">
        <v>29</v>
      </c>
    </row>
    <row r="357" spans="1:7" x14ac:dyDescent="0.35">
      <c r="A357" s="100" t="s">
        <v>143</v>
      </c>
      <c r="B357" s="100" t="s">
        <v>36</v>
      </c>
      <c r="C357" s="100" t="s">
        <v>288</v>
      </c>
      <c r="D357" s="100" t="s">
        <v>90</v>
      </c>
      <c r="E357" s="100" t="s">
        <v>54</v>
      </c>
      <c r="F357" s="99">
        <v>999920759</v>
      </c>
      <c r="G357" s="99">
        <v>28</v>
      </c>
    </row>
    <row r="358" spans="1:7" x14ac:dyDescent="0.35">
      <c r="A358" s="100" t="s">
        <v>143</v>
      </c>
      <c r="B358" s="99" t="s">
        <v>36</v>
      </c>
      <c r="C358" s="99" t="s">
        <v>145</v>
      </c>
      <c r="D358" s="99" t="s">
        <v>984</v>
      </c>
      <c r="E358" s="99" t="s">
        <v>54</v>
      </c>
      <c r="F358" s="99">
        <v>999917919</v>
      </c>
      <c r="G358" s="99">
        <v>25.5</v>
      </c>
    </row>
    <row r="359" spans="1:7" x14ac:dyDescent="0.35">
      <c r="A359" s="100" t="s">
        <v>143</v>
      </c>
      <c r="B359" s="99" t="s">
        <v>36</v>
      </c>
      <c r="C359" s="99" t="s">
        <v>452</v>
      </c>
      <c r="D359" s="99" t="s">
        <v>802</v>
      </c>
      <c r="E359" s="99" t="s">
        <v>54</v>
      </c>
      <c r="F359" s="99">
        <v>999914628</v>
      </c>
      <c r="G359" s="99">
        <v>19</v>
      </c>
    </row>
    <row r="360" spans="1:7" x14ac:dyDescent="0.35">
      <c r="A360" s="100" t="s">
        <v>143</v>
      </c>
      <c r="B360" s="99" t="s">
        <v>36</v>
      </c>
      <c r="C360" s="99" t="s">
        <v>716</v>
      </c>
      <c r="D360" s="99" t="s">
        <v>1385</v>
      </c>
      <c r="E360" s="99" t="s">
        <v>54</v>
      </c>
      <c r="F360" s="99">
        <v>999921569</v>
      </c>
      <c r="G360" s="99">
        <v>19</v>
      </c>
    </row>
    <row r="361" spans="1:7" x14ac:dyDescent="0.35">
      <c r="A361" s="100" t="s">
        <v>143</v>
      </c>
      <c r="B361" s="100" t="s">
        <v>36</v>
      </c>
      <c r="C361" s="100" t="s">
        <v>2465</v>
      </c>
      <c r="D361" s="100" t="s">
        <v>2466</v>
      </c>
      <c r="E361" s="100" t="s">
        <v>54</v>
      </c>
      <c r="F361" s="100">
        <v>999927218</v>
      </c>
      <c r="G361" s="99">
        <v>19</v>
      </c>
    </row>
    <row r="362" spans="1:7" x14ac:dyDescent="0.35">
      <c r="A362" s="100" t="s">
        <v>143</v>
      </c>
      <c r="B362" s="99" t="s">
        <v>36</v>
      </c>
      <c r="C362" s="99" t="s">
        <v>2026</v>
      </c>
      <c r="D362" s="99" t="s">
        <v>2027</v>
      </c>
      <c r="E362" s="99" t="s">
        <v>54</v>
      </c>
      <c r="F362" s="99">
        <v>999925407</v>
      </c>
      <c r="G362" s="99">
        <v>16.5</v>
      </c>
    </row>
    <row r="363" spans="1:7" x14ac:dyDescent="0.35">
      <c r="A363" s="100" t="s">
        <v>143</v>
      </c>
      <c r="B363" s="102" t="s">
        <v>36</v>
      </c>
      <c r="C363" s="102" t="s">
        <v>1485</v>
      </c>
      <c r="D363" s="102" t="s">
        <v>1486</v>
      </c>
      <c r="E363" s="102" t="s">
        <v>54</v>
      </c>
      <c r="F363" s="99">
        <v>999922230</v>
      </c>
      <c r="G363" s="99">
        <v>13</v>
      </c>
    </row>
    <row r="364" spans="1:7" x14ac:dyDescent="0.35">
      <c r="A364" s="99" t="s">
        <v>143</v>
      </c>
      <c r="B364" s="99" t="s">
        <v>217</v>
      </c>
      <c r="C364" s="99" t="s">
        <v>2053</v>
      </c>
      <c r="D364" s="99" t="s">
        <v>2054</v>
      </c>
      <c r="E364" s="99" t="s">
        <v>54</v>
      </c>
      <c r="F364" s="99">
        <v>999925558</v>
      </c>
      <c r="G364" s="99">
        <v>185</v>
      </c>
    </row>
    <row r="365" spans="1:7" x14ac:dyDescent="0.35">
      <c r="A365" s="99" t="s">
        <v>143</v>
      </c>
      <c r="B365" s="99" t="s">
        <v>217</v>
      </c>
      <c r="C365" s="99" t="s">
        <v>1753</v>
      </c>
      <c r="D365" s="99" t="s">
        <v>1754</v>
      </c>
      <c r="E365" s="99" t="s">
        <v>54</v>
      </c>
      <c r="F365" s="99">
        <v>999923905</v>
      </c>
      <c r="G365" s="99">
        <v>142.5</v>
      </c>
    </row>
    <row r="366" spans="1:7" x14ac:dyDescent="0.35">
      <c r="A366" s="100" t="s">
        <v>143</v>
      </c>
      <c r="B366" s="100" t="s">
        <v>217</v>
      </c>
      <c r="C366" s="100" t="s">
        <v>89</v>
      </c>
      <c r="D366" s="100" t="s">
        <v>88</v>
      </c>
      <c r="E366" s="100" t="s">
        <v>54</v>
      </c>
      <c r="F366" s="100">
        <v>999922056</v>
      </c>
      <c r="G366" s="99">
        <v>120</v>
      </c>
    </row>
    <row r="367" spans="1:7" x14ac:dyDescent="0.35">
      <c r="A367" s="100" t="s">
        <v>143</v>
      </c>
      <c r="B367" s="100" t="s">
        <v>217</v>
      </c>
      <c r="C367" s="100" t="s">
        <v>484</v>
      </c>
      <c r="D367" s="100" t="s">
        <v>3340</v>
      </c>
      <c r="E367" s="100" t="s">
        <v>54</v>
      </c>
      <c r="F367" s="100">
        <v>999925340</v>
      </c>
      <c r="G367" s="99">
        <v>73.3</v>
      </c>
    </row>
    <row r="368" spans="1:7" x14ac:dyDescent="0.35">
      <c r="A368" s="100" t="s">
        <v>143</v>
      </c>
      <c r="B368" s="99" t="s">
        <v>217</v>
      </c>
      <c r="C368" s="99" t="s">
        <v>327</v>
      </c>
      <c r="D368" s="99" t="s">
        <v>1278</v>
      </c>
      <c r="E368" s="99" t="s">
        <v>54</v>
      </c>
      <c r="F368" s="99">
        <v>999920939</v>
      </c>
      <c r="G368" s="99">
        <v>70</v>
      </c>
    </row>
    <row r="369" spans="1:7" x14ac:dyDescent="0.35">
      <c r="A369" s="100" t="s">
        <v>143</v>
      </c>
      <c r="B369" s="106" t="s">
        <v>217</v>
      </c>
      <c r="C369" s="106" t="s">
        <v>2212</v>
      </c>
      <c r="D369" s="106" t="s">
        <v>2213</v>
      </c>
      <c r="E369" s="106" t="s">
        <v>54</v>
      </c>
      <c r="F369" s="106">
        <v>999926209</v>
      </c>
      <c r="G369" s="99">
        <v>66</v>
      </c>
    </row>
    <row r="370" spans="1:7" x14ac:dyDescent="0.35">
      <c r="A370" s="100" t="s">
        <v>143</v>
      </c>
      <c r="B370" s="100" t="s">
        <v>217</v>
      </c>
      <c r="C370" s="100" t="s">
        <v>2010</v>
      </c>
      <c r="D370" s="100" t="s">
        <v>2011</v>
      </c>
      <c r="E370" s="100" t="s">
        <v>54</v>
      </c>
      <c r="F370" s="100">
        <v>999925356</v>
      </c>
      <c r="G370" s="99">
        <v>66</v>
      </c>
    </row>
    <row r="371" spans="1:7" x14ac:dyDescent="0.35">
      <c r="A371" s="100" t="s">
        <v>143</v>
      </c>
      <c r="B371" s="102" t="s">
        <v>217</v>
      </c>
      <c r="C371" s="102" t="s">
        <v>1730</v>
      </c>
      <c r="D371" s="102" t="s">
        <v>1731</v>
      </c>
      <c r="E371" s="102" t="s">
        <v>54</v>
      </c>
      <c r="F371" s="99">
        <v>999923787</v>
      </c>
      <c r="G371" s="99">
        <v>60</v>
      </c>
    </row>
    <row r="372" spans="1:7" x14ac:dyDescent="0.35">
      <c r="A372" s="100" t="s">
        <v>143</v>
      </c>
      <c r="B372" s="100" t="s">
        <v>217</v>
      </c>
      <c r="C372" s="100" t="s">
        <v>2019</v>
      </c>
      <c r="D372" s="100" t="s">
        <v>1096</v>
      </c>
      <c r="E372" s="100" t="s">
        <v>54</v>
      </c>
      <c r="F372" s="100">
        <v>999925385</v>
      </c>
      <c r="G372" s="99">
        <v>60</v>
      </c>
    </row>
    <row r="373" spans="1:7" x14ac:dyDescent="0.35">
      <c r="A373" s="100" t="s">
        <v>143</v>
      </c>
      <c r="B373" s="100" t="s">
        <v>217</v>
      </c>
      <c r="C373" s="100" t="s">
        <v>1049</v>
      </c>
      <c r="D373" s="100" t="s">
        <v>2194</v>
      </c>
      <c r="E373" s="100" t="s">
        <v>54</v>
      </c>
      <c r="F373" s="100">
        <v>999929627</v>
      </c>
      <c r="G373" s="99">
        <v>60</v>
      </c>
    </row>
    <row r="374" spans="1:7" x14ac:dyDescent="0.35">
      <c r="A374" s="100" t="s">
        <v>143</v>
      </c>
      <c r="B374" s="99" t="s">
        <v>217</v>
      </c>
      <c r="C374" s="99" t="s">
        <v>1762</v>
      </c>
      <c r="D374" s="99" t="s">
        <v>1763</v>
      </c>
      <c r="E374" s="100" t="s">
        <v>54</v>
      </c>
      <c r="F374" s="99">
        <v>999923951</v>
      </c>
      <c r="G374" s="99">
        <v>45</v>
      </c>
    </row>
    <row r="375" spans="1:7" x14ac:dyDescent="0.35">
      <c r="A375" s="100" t="s">
        <v>143</v>
      </c>
      <c r="B375" s="100" t="s">
        <v>217</v>
      </c>
      <c r="C375" s="100" t="s">
        <v>2542</v>
      </c>
      <c r="D375" s="100" t="s">
        <v>88</v>
      </c>
      <c r="E375" s="100" t="s">
        <v>54</v>
      </c>
      <c r="F375" s="100">
        <v>999927497</v>
      </c>
      <c r="G375" s="99">
        <v>42</v>
      </c>
    </row>
    <row r="376" spans="1:7" x14ac:dyDescent="0.35">
      <c r="A376" s="100" t="s">
        <v>143</v>
      </c>
      <c r="B376" s="99" t="s">
        <v>217</v>
      </c>
      <c r="C376" s="99" t="s">
        <v>307</v>
      </c>
      <c r="D376" s="99" t="s">
        <v>1233</v>
      </c>
      <c r="E376" s="99" t="s">
        <v>54</v>
      </c>
      <c r="F376" s="99">
        <v>999920221</v>
      </c>
      <c r="G376" s="99">
        <v>39.5</v>
      </c>
    </row>
    <row r="377" spans="1:7" x14ac:dyDescent="0.35">
      <c r="A377" s="100" t="s">
        <v>143</v>
      </c>
      <c r="B377" s="99" t="s">
        <v>217</v>
      </c>
      <c r="C377" s="99" t="s">
        <v>2455</v>
      </c>
      <c r="D377" s="99" t="s">
        <v>2456</v>
      </c>
      <c r="E377" s="99" t="s">
        <v>54</v>
      </c>
      <c r="F377" s="99">
        <v>999927186</v>
      </c>
      <c r="G377" s="99">
        <v>39.5</v>
      </c>
    </row>
    <row r="378" spans="1:7" x14ac:dyDescent="0.35">
      <c r="A378" s="100" t="s">
        <v>143</v>
      </c>
      <c r="B378" s="99" t="s">
        <v>217</v>
      </c>
      <c r="C378" s="99" t="s">
        <v>1373</v>
      </c>
      <c r="D378" s="99" t="s">
        <v>690</v>
      </c>
      <c r="E378" s="100" t="s">
        <v>54</v>
      </c>
      <c r="F378" s="99">
        <v>999921488</v>
      </c>
      <c r="G378" s="99">
        <v>34</v>
      </c>
    </row>
    <row r="379" spans="1:7" x14ac:dyDescent="0.35">
      <c r="A379" s="102" t="s">
        <v>143</v>
      </c>
      <c r="B379" s="102" t="s">
        <v>217</v>
      </c>
      <c r="C379" s="102" t="s">
        <v>2156</v>
      </c>
      <c r="D379" s="102" t="s">
        <v>524</v>
      </c>
      <c r="E379" s="102" t="s">
        <v>54</v>
      </c>
      <c r="F379" s="99">
        <v>999925964</v>
      </c>
      <c r="G379" s="99">
        <v>34</v>
      </c>
    </row>
    <row r="380" spans="1:7" x14ac:dyDescent="0.35">
      <c r="A380" s="100" t="s">
        <v>143</v>
      </c>
      <c r="B380" s="100" t="s">
        <v>217</v>
      </c>
      <c r="C380" s="100" t="s">
        <v>3341</v>
      </c>
      <c r="D380" s="100" t="s">
        <v>175</v>
      </c>
      <c r="E380" s="100" t="s">
        <v>54</v>
      </c>
      <c r="F380" s="100">
        <v>999929589</v>
      </c>
      <c r="G380" s="99">
        <v>34</v>
      </c>
    </row>
    <row r="381" spans="1:7" x14ac:dyDescent="0.35">
      <c r="A381" s="100" t="s">
        <v>143</v>
      </c>
      <c r="B381" s="100" t="s">
        <v>217</v>
      </c>
      <c r="C381" s="100" t="s">
        <v>3198</v>
      </c>
      <c r="D381" s="100" t="s">
        <v>3640</v>
      </c>
      <c r="E381" s="100" t="s">
        <v>54</v>
      </c>
      <c r="F381" s="100">
        <v>999929302</v>
      </c>
      <c r="G381" s="99">
        <v>30</v>
      </c>
    </row>
    <row r="382" spans="1:7" x14ac:dyDescent="0.35">
      <c r="A382" s="100" t="s">
        <v>143</v>
      </c>
      <c r="B382" s="100" t="s">
        <v>217</v>
      </c>
      <c r="C382" s="100" t="s">
        <v>3187</v>
      </c>
      <c r="D382" s="100" t="s">
        <v>3188</v>
      </c>
      <c r="E382" s="100" t="s">
        <v>54</v>
      </c>
      <c r="F382" s="100">
        <v>999930681</v>
      </c>
      <c r="G382" s="99">
        <v>30</v>
      </c>
    </row>
    <row r="383" spans="1:7" x14ac:dyDescent="0.35">
      <c r="A383" s="100" t="s">
        <v>143</v>
      </c>
      <c r="B383" s="99" t="s">
        <v>217</v>
      </c>
      <c r="C383" s="99" t="s">
        <v>1991</v>
      </c>
      <c r="D383" s="99" t="s">
        <v>1992</v>
      </c>
      <c r="E383" s="99" t="s">
        <v>54</v>
      </c>
      <c r="F383" s="99">
        <v>999925312</v>
      </c>
      <c r="G383" s="99">
        <v>22.5</v>
      </c>
    </row>
    <row r="384" spans="1:7" x14ac:dyDescent="0.35">
      <c r="A384" s="99" t="s">
        <v>143</v>
      </c>
      <c r="B384" s="99" t="s">
        <v>41</v>
      </c>
      <c r="C384" s="99" t="s">
        <v>822</v>
      </c>
      <c r="D384" s="99" t="s">
        <v>2582</v>
      </c>
      <c r="E384" s="99" t="s">
        <v>54</v>
      </c>
      <c r="F384" s="99">
        <v>999927697</v>
      </c>
      <c r="G384" s="99">
        <v>90</v>
      </c>
    </row>
    <row r="385" spans="1:7" x14ac:dyDescent="0.35">
      <c r="A385" s="100" t="s">
        <v>143</v>
      </c>
      <c r="B385" s="100" t="s">
        <v>41</v>
      </c>
      <c r="C385" s="100" t="s">
        <v>2928</v>
      </c>
      <c r="D385" s="100" t="s">
        <v>177</v>
      </c>
      <c r="E385" s="100" t="s">
        <v>54</v>
      </c>
      <c r="F385" s="100">
        <v>999929848</v>
      </c>
      <c r="G385" s="99">
        <v>60</v>
      </c>
    </row>
    <row r="386" spans="1:7" x14ac:dyDescent="0.35">
      <c r="A386" s="100" t="s">
        <v>143</v>
      </c>
      <c r="B386" s="100" t="s">
        <v>41</v>
      </c>
      <c r="C386" s="100" t="s">
        <v>3313</v>
      </c>
      <c r="D386" s="100" t="s">
        <v>3314</v>
      </c>
      <c r="E386" s="100" t="s">
        <v>54</v>
      </c>
      <c r="F386" s="100">
        <v>999929924</v>
      </c>
      <c r="G386" s="99">
        <v>60</v>
      </c>
    </row>
    <row r="387" spans="1:7" x14ac:dyDescent="0.35">
      <c r="A387" s="100" t="s">
        <v>143</v>
      </c>
      <c r="B387" s="100" t="s">
        <v>41</v>
      </c>
      <c r="C387" s="100" t="s">
        <v>2929</v>
      </c>
      <c r="D387" s="100" t="s">
        <v>2930</v>
      </c>
      <c r="E387" s="100" t="s">
        <v>54</v>
      </c>
      <c r="F387" s="100">
        <v>999929738</v>
      </c>
      <c r="G387" s="99">
        <v>45</v>
      </c>
    </row>
    <row r="388" spans="1:7" x14ac:dyDescent="0.35">
      <c r="A388" s="100" t="s">
        <v>143</v>
      </c>
      <c r="B388" s="100" t="s">
        <v>41</v>
      </c>
      <c r="C388" s="100" t="s">
        <v>638</v>
      </c>
      <c r="D388" s="100" t="s">
        <v>2031</v>
      </c>
      <c r="E388" s="100" t="s">
        <v>54</v>
      </c>
      <c r="F388" s="100">
        <v>999929945</v>
      </c>
      <c r="G388" s="99">
        <v>45</v>
      </c>
    </row>
    <row r="389" spans="1:7" x14ac:dyDescent="0.35">
      <c r="A389" s="100" t="s">
        <v>143</v>
      </c>
      <c r="B389" s="100" t="s">
        <v>41</v>
      </c>
      <c r="C389" s="100" t="s">
        <v>249</v>
      </c>
      <c r="D389" s="100" t="s">
        <v>764</v>
      </c>
      <c r="E389" s="100" t="s">
        <v>54</v>
      </c>
      <c r="F389" s="100">
        <v>999921881</v>
      </c>
      <c r="G389" s="99">
        <v>30</v>
      </c>
    </row>
    <row r="390" spans="1:7" x14ac:dyDescent="0.35">
      <c r="A390" s="100" t="s">
        <v>143</v>
      </c>
      <c r="B390" s="100" t="s">
        <v>41</v>
      </c>
      <c r="C390" s="100" t="s">
        <v>3580</v>
      </c>
      <c r="D390" s="100" t="s">
        <v>596</v>
      </c>
      <c r="E390" s="100" t="s">
        <v>54</v>
      </c>
      <c r="F390" s="100">
        <v>999911489</v>
      </c>
      <c r="G390" s="99">
        <v>30</v>
      </c>
    </row>
    <row r="391" spans="1:7" x14ac:dyDescent="0.35">
      <c r="A391" s="100" t="s">
        <v>143</v>
      </c>
      <c r="B391" s="100" t="s">
        <v>41</v>
      </c>
      <c r="C391" s="100" t="s">
        <v>2522</v>
      </c>
      <c r="D391" s="100" t="s">
        <v>3133</v>
      </c>
      <c r="E391" s="100" t="s">
        <v>54</v>
      </c>
      <c r="F391" s="100">
        <v>999930505</v>
      </c>
      <c r="G391" s="99">
        <v>30</v>
      </c>
    </row>
    <row r="392" spans="1:7" x14ac:dyDescent="0.35">
      <c r="A392" s="100" t="s">
        <v>143</v>
      </c>
      <c r="B392" s="100" t="s">
        <v>41</v>
      </c>
      <c r="C392" s="100" t="s">
        <v>1208</v>
      </c>
      <c r="D392" s="100" t="s">
        <v>1209</v>
      </c>
      <c r="E392" s="100" t="s">
        <v>54</v>
      </c>
      <c r="F392" s="100">
        <v>999919835</v>
      </c>
      <c r="G392" s="99">
        <v>19.75</v>
      </c>
    </row>
    <row r="393" spans="1:7" x14ac:dyDescent="0.35">
      <c r="A393" s="100" t="s">
        <v>143</v>
      </c>
      <c r="B393" s="100" t="s">
        <v>199</v>
      </c>
      <c r="C393" s="100" t="s">
        <v>258</v>
      </c>
      <c r="D393" s="100" t="s">
        <v>1402</v>
      </c>
      <c r="E393" s="100" t="s">
        <v>54</v>
      </c>
      <c r="F393" s="100">
        <v>999921661</v>
      </c>
      <c r="G393" s="99">
        <v>184</v>
      </c>
    </row>
    <row r="394" spans="1:7" x14ac:dyDescent="0.35">
      <c r="A394" s="99" t="s">
        <v>143</v>
      </c>
      <c r="B394" s="99" t="s">
        <v>199</v>
      </c>
      <c r="C394" s="100" t="s">
        <v>636</v>
      </c>
      <c r="D394" s="100" t="s">
        <v>1765</v>
      </c>
      <c r="E394" s="100" t="s">
        <v>54</v>
      </c>
      <c r="F394" s="99">
        <v>999924003</v>
      </c>
      <c r="G394" s="99">
        <v>170.5</v>
      </c>
    </row>
    <row r="395" spans="1:7" x14ac:dyDescent="0.35">
      <c r="A395" s="99" t="s">
        <v>143</v>
      </c>
      <c r="B395" s="99" t="s">
        <v>199</v>
      </c>
      <c r="C395" s="99" t="s">
        <v>1411</v>
      </c>
      <c r="D395" s="99" t="s">
        <v>1412</v>
      </c>
      <c r="E395" s="99" t="s">
        <v>54</v>
      </c>
      <c r="F395" s="99">
        <v>999921724</v>
      </c>
      <c r="G395" s="99">
        <v>158</v>
      </c>
    </row>
    <row r="396" spans="1:7" x14ac:dyDescent="0.35">
      <c r="A396" s="99" t="s">
        <v>143</v>
      </c>
      <c r="B396" s="99" t="s">
        <v>199</v>
      </c>
      <c r="C396" s="99" t="s">
        <v>1611</v>
      </c>
      <c r="D396" s="99" t="s">
        <v>1612</v>
      </c>
      <c r="E396" s="99" t="s">
        <v>54</v>
      </c>
      <c r="F396" s="99">
        <v>999923001</v>
      </c>
      <c r="G396" s="99">
        <v>141</v>
      </c>
    </row>
    <row r="397" spans="1:7" x14ac:dyDescent="0.35">
      <c r="A397" s="100" t="s">
        <v>143</v>
      </c>
      <c r="B397" s="99" t="s">
        <v>199</v>
      </c>
      <c r="C397" s="99" t="s">
        <v>358</v>
      </c>
      <c r="D397" s="99" t="s">
        <v>359</v>
      </c>
      <c r="E397" s="99" t="s">
        <v>54</v>
      </c>
      <c r="F397" s="99">
        <v>999876452</v>
      </c>
      <c r="G397" s="99">
        <v>129.5</v>
      </c>
    </row>
    <row r="398" spans="1:7" x14ac:dyDescent="0.35">
      <c r="A398" s="100" t="s">
        <v>143</v>
      </c>
      <c r="B398" s="100" t="s">
        <v>199</v>
      </c>
      <c r="C398" s="100" t="s">
        <v>490</v>
      </c>
      <c r="D398" s="100" t="s">
        <v>2284</v>
      </c>
      <c r="E398" s="100" t="s">
        <v>54</v>
      </c>
      <c r="F398" s="100">
        <v>999926597</v>
      </c>
      <c r="G398" s="99">
        <v>129.1</v>
      </c>
    </row>
    <row r="399" spans="1:7" x14ac:dyDescent="0.35">
      <c r="A399" s="99" t="s">
        <v>143</v>
      </c>
      <c r="B399" s="99" t="s">
        <v>199</v>
      </c>
      <c r="C399" s="99" t="s">
        <v>2720</v>
      </c>
      <c r="D399" s="99" t="s">
        <v>1575</v>
      </c>
      <c r="E399" s="99" t="s">
        <v>54</v>
      </c>
      <c r="F399" s="99">
        <v>999928232</v>
      </c>
      <c r="G399" s="99">
        <v>124.5</v>
      </c>
    </row>
    <row r="400" spans="1:7" x14ac:dyDescent="0.35">
      <c r="A400" s="100" t="s">
        <v>143</v>
      </c>
      <c r="B400" s="100" t="s">
        <v>199</v>
      </c>
      <c r="C400" s="100" t="s">
        <v>876</v>
      </c>
      <c r="D400" s="100" t="s">
        <v>3011</v>
      </c>
      <c r="E400" s="100" t="s">
        <v>54</v>
      </c>
      <c r="F400" s="100">
        <v>999929478</v>
      </c>
      <c r="G400" s="99">
        <v>120</v>
      </c>
    </row>
    <row r="401" spans="1:7" x14ac:dyDescent="0.35">
      <c r="A401" s="100" t="s">
        <v>143</v>
      </c>
      <c r="B401" s="100" t="s">
        <v>199</v>
      </c>
      <c r="C401" s="100" t="s">
        <v>406</v>
      </c>
      <c r="D401" s="100" t="s">
        <v>1225</v>
      </c>
      <c r="E401" s="100" t="s">
        <v>54</v>
      </c>
      <c r="F401" s="100">
        <v>999920026</v>
      </c>
      <c r="G401" s="99">
        <v>109</v>
      </c>
    </row>
    <row r="402" spans="1:7" x14ac:dyDescent="0.35">
      <c r="A402" s="102" t="s">
        <v>143</v>
      </c>
      <c r="B402" s="102" t="s">
        <v>199</v>
      </c>
      <c r="C402" s="102" t="s">
        <v>1501</v>
      </c>
      <c r="D402" s="102" t="s">
        <v>1502</v>
      </c>
      <c r="E402" s="102" t="s">
        <v>54</v>
      </c>
      <c r="F402" s="99">
        <v>999922347</v>
      </c>
      <c r="G402" s="99">
        <v>96</v>
      </c>
    </row>
    <row r="403" spans="1:7" x14ac:dyDescent="0.35">
      <c r="A403" s="100" t="s">
        <v>143</v>
      </c>
      <c r="B403" s="99" t="s">
        <v>199</v>
      </c>
      <c r="C403" s="99" t="s">
        <v>459</v>
      </c>
      <c r="D403" s="99" t="s">
        <v>460</v>
      </c>
      <c r="E403" s="100" t="s">
        <v>54</v>
      </c>
      <c r="F403" s="99">
        <v>999889787</v>
      </c>
      <c r="G403" s="99">
        <v>85.5</v>
      </c>
    </row>
    <row r="404" spans="1:7" x14ac:dyDescent="0.35">
      <c r="A404" s="100" t="s">
        <v>143</v>
      </c>
      <c r="B404" s="100" t="s">
        <v>199</v>
      </c>
      <c r="C404" s="100" t="s">
        <v>1045</v>
      </c>
      <c r="D404" s="100" t="s">
        <v>1046</v>
      </c>
      <c r="E404" s="100" t="s">
        <v>54</v>
      </c>
      <c r="F404" s="100">
        <v>999918495</v>
      </c>
      <c r="G404" s="99">
        <v>85.5</v>
      </c>
    </row>
    <row r="405" spans="1:7" x14ac:dyDescent="0.35">
      <c r="A405" s="100" t="s">
        <v>143</v>
      </c>
      <c r="B405" s="106" t="s">
        <v>199</v>
      </c>
      <c r="C405" s="106" t="s">
        <v>2063</v>
      </c>
      <c r="D405" s="106" t="s">
        <v>2064</v>
      </c>
      <c r="E405" s="106" t="s">
        <v>54</v>
      </c>
      <c r="F405" s="106">
        <v>999925613</v>
      </c>
      <c r="G405" s="99">
        <v>85.5</v>
      </c>
    </row>
    <row r="406" spans="1:7" x14ac:dyDescent="0.35">
      <c r="A406" s="100" t="s">
        <v>143</v>
      </c>
      <c r="B406" s="106" t="s">
        <v>199</v>
      </c>
      <c r="C406" s="106" t="s">
        <v>1018</v>
      </c>
      <c r="D406" s="106" t="s">
        <v>1019</v>
      </c>
      <c r="E406" s="106" t="s">
        <v>54</v>
      </c>
      <c r="F406" s="106">
        <v>999918204</v>
      </c>
      <c r="G406" s="99">
        <v>82.5</v>
      </c>
    </row>
    <row r="407" spans="1:7" x14ac:dyDescent="0.35">
      <c r="A407" s="99" t="s">
        <v>143</v>
      </c>
      <c r="B407" s="99" t="s">
        <v>199</v>
      </c>
      <c r="C407" s="99" t="s">
        <v>1716</v>
      </c>
      <c r="D407" s="99" t="s">
        <v>326</v>
      </c>
      <c r="E407" s="99" t="s">
        <v>54</v>
      </c>
      <c r="F407" s="99">
        <v>999923709</v>
      </c>
      <c r="G407" s="99">
        <v>81</v>
      </c>
    </row>
    <row r="408" spans="1:7" x14ac:dyDescent="0.35">
      <c r="A408" s="100" t="s">
        <v>143</v>
      </c>
      <c r="B408" s="100" t="s">
        <v>199</v>
      </c>
      <c r="C408" s="100" t="s">
        <v>847</v>
      </c>
      <c r="D408" s="100" t="s">
        <v>848</v>
      </c>
      <c r="E408" s="100" t="s">
        <v>54</v>
      </c>
      <c r="F408" s="100">
        <v>999915628</v>
      </c>
      <c r="G408" s="99">
        <v>75.599999999999994</v>
      </c>
    </row>
    <row r="409" spans="1:7" x14ac:dyDescent="0.35">
      <c r="A409" s="100" t="s">
        <v>143</v>
      </c>
      <c r="B409" s="100" t="s">
        <v>199</v>
      </c>
      <c r="C409" s="100" t="s">
        <v>1270</v>
      </c>
      <c r="D409" s="100" t="s">
        <v>1271</v>
      </c>
      <c r="E409" s="100" t="s">
        <v>54</v>
      </c>
      <c r="F409" s="100">
        <v>999920741</v>
      </c>
      <c r="G409" s="99">
        <v>68</v>
      </c>
    </row>
    <row r="410" spans="1:7" x14ac:dyDescent="0.35">
      <c r="A410" s="100" t="s">
        <v>143</v>
      </c>
      <c r="B410" s="100" t="s">
        <v>199</v>
      </c>
      <c r="C410" s="100" t="s">
        <v>3012</v>
      </c>
      <c r="D410" s="100" t="s">
        <v>3006</v>
      </c>
      <c r="E410" s="100" t="s">
        <v>54</v>
      </c>
      <c r="F410" s="100">
        <v>999925727</v>
      </c>
      <c r="G410" s="99">
        <v>68</v>
      </c>
    </row>
    <row r="411" spans="1:7" x14ac:dyDescent="0.35">
      <c r="A411" s="100" t="s">
        <v>143</v>
      </c>
      <c r="B411" s="100" t="s">
        <v>199</v>
      </c>
      <c r="C411" s="100" t="s">
        <v>3009</v>
      </c>
      <c r="D411" s="100" t="s">
        <v>3010</v>
      </c>
      <c r="E411" s="100" t="s">
        <v>54</v>
      </c>
      <c r="F411" s="100">
        <v>999929486</v>
      </c>
      <c r="G411" s="99">
        <v>68</v>
      </c>
    </row>
    <row r="412" spans="1:7" x14ac:dyDescent="0.35">
      <c r="A412" s="100" t="s">
        <v>143</v>
      </c>
      <c r="B412" s="100" t="s">
        <v>199</v>
      </c>
      <c r="C412" s="100" t="s">
        <v>3367</v>
      </c>
      <c r="D412" s="100" t="s">
        <v>101</v>
      </c>
      <c r="E412" s="100" t="s">
        <v>54</v>
      </c>
      <c r="F412" s="100">
        <v>999929542</v>
      </c>
      <c r="G412" s="99">
        <v>68</v>
      </c>
    </row>
    <row r="413" spans="1:7" x14ac:dyDescent="0.35">
      <c r="A413" s="100" t="s">
        <v>143</v>
      </c>
      <c r="B413" s="100" t="s">
        <v>199</v>
      </c>
      <c r="C413" s="100" t="s">
        <v>2927</v>
      </c>
      <c r="D413" s="100" t="s">
        <v>88</v>
      </c>
      <c r="E413" s="100" t="s">
        <v>54</v>
      </c>
      <c r="F413" s="100">
        <v>999929642</v>
      </c>
      <c r="G413" s="99">
        <v>60</v>
      </c>
    </row>
    <row r="414" spans="1:7" x14ac:dyDescent="0.35">
      <c r="A414" s="99" t="s">
        <v>143</v>
      </c>
      <c r="B414" s="99" t="s">
        <v>199</v>
      </c>
      <c r="C414" s="99" t="s">
        <v>1317</v>
      </c>
      <c r="D414" s="99" t="s">
        <v>1318</v>
      </c>
      <c r="E414" s="99" t="s">
        <v>54</v>
      </c>
      <c r="F414" s="99">
        <v>999921178</v>
      </c>
      <c r="G414" s="99">
        <v>51</v>
      </c>
    </row>
    <row r="415" spans="1:7" x14ac:dyDescent="0.35">
      <c r="A415" s="100" t="s">
        <v>143</v>
      </c>
      <c r="B415" s="100" t="s">
        <v>199</v>
      </c>
      <c r="C415" s="100" t="s">
        <v>1239</v>
      </c>
      <c r="D415" s="100" t="s">
        <v>1238</v>
      </c>
      <c r="E415" s="100" t="s">
        <v>54</v>
      </c>
      <c r="F415" s="100">
        <v>999920242</v>
      </c>
      <c r="G415" s="99">
        <v>51</v>
      </c>
    </row>
    <row r="416" spans="1:7" x14ac:dyDescent="0.35">
      <c r="A416" s="100" t="s">
        <v>143</v>
      </c>
      <c r="B416" s="100" t="s">
        <v>199</v>
      </c>
      <c r="C416" s="100" t="s">
        <v>2140</v>
      </c>
      <c r="D416" s="100" t="s">
        <v>2141</v>
      </c>
      <c r="E416" s="100" t="s">
        <v>54</v>
      </c>
      <c r="F416" s="100">
        <v>999925885</v>
      </c>
      <c r="G416" s="99">
        <v>51</v>
      </c>
    </row>
    <row r="417" spans="1:7" x14ac:dyDescent="0.35">
      <c r="A417" s="100" t="s">
        <v>143</v>
      </c>
      <c r="B417" s="100" t="s">
        <v>199</v>
      </c>
      <c r="C417" s="100" t="s">
        <v>3369</v>
      </c>
      <c r="D417" s="100" t="s">
        <v>3370</v>
      </c>
      <c r="E417" s="100" t="s">
        <v>54</v>
      </c>
      <c r="F417" s="100">
        <v>999929605</v>
      </c>
      <c r="G417" s="99">
        <v>51</v>
      </c>
    </row>
    <row r="418" spans="1:7" x14ac:dyDescent="0.35">
      <c r="A418" s="100" t="s">
        <v>143</v>
      </c>
      <c r="B418" s="100" t="s">
        <v>199</v>
      </c>
      <c r="C418" s="100" t="s">
        <v>1764</v>
      </c>
      <c r="D418" s="100" t="s">
        <v>3368</v>
      </c>
      <c r="E418" s="100" t="s">
        <v>54</v>
      </c>
      <c r="F418" s="100">
        <v>999931541</v>
      </c>
      <c r="G418" s="99">
        <v>51</v>
      </c>
    </row>
    <row r="419" spans="1:7" x14ac:dyDescent="0.35">
      <c r="A419" s="100" t="s">
        <v>143</v>
      </c>
      <c r="B419" s="100" t="s">
        <v>199</v>
      </c>
      <c r="C419" s="100" t="s">
        <v>826</v>
      </c>
      <c r="D419" s="100" t="s">
        <v>827</v>
      </c>
      <c r="E419" s="100" t="s">
        <v>54</v>
      </c>
      <c r="F419" s="100">
        <v>999915390</v>
      </c>
      <c r="G419" s="99">
        <v>42</v>
      </c>
    </row>
    <row r="420" spans="1:7" x14ac:dyDescent="0.35">
      <c r="A420" s="100" t="s">
        <v>143</v>
      </c>
      <c r="B420" s="100" t="s">
        <v>199</v>
      </c>
      <c r="C420" s="100" t="s">
        <v>2455</v>
      </c>
      <c r="D420" s="100" t="s">
        <v>2456</v>
      </c>
      <c r="E420" s="100" t="s">
        <v>54</v>
      </c>
      <c r="F420" s="100">
        <v>999929684</v>
      </c>
      <c r="G420" s="99">
        <v>38</v>
      </c>
    </row>
    <row r="421" spans="1:7" x14ac:dyDescent="0.35">
      <c r="A421" s="100" t="s">
        <v>143</v>
      </c>
      <c r="B421" s="106" t="s">
        <v>199</v>
      </c>
      <c r="C421" s="106" t="s">
        <v>1467</v>
      </c>
      <c r="D421" s="106" t="s">
        <v>1468</v>
      </c>
      <c r="E421" s="106" t="s">
        <v>54</v>
      </c>
      <c r="F421" s="106">
        <v>999922053</v>
      </c>
      <c r="G421" s="99">
        <v>34</v>
      </c>
    </row>
    <row r="422" spans="1:7" x14ac:dyDescent="0.35">
      <c r="A422" s="100" t="s">
        <v>143</v>
      </c>
      <c r="B422" s="99" t="s">
        <v>199</v>
      </c>
      <c r="C422" s="99" t="s">
        <v>1827</v>
      </c>
      <c r="D422" s="99" t="s">
        <v>1828</v>
      </c>
      <c r="E422" s="99" t="s">
        <v>54</v>
      </c>
      <c r="F422" s="99">
        <v>999924542</v>
      </c>
      <c r="G422" s="99">
        <v>34</v>
      </c>
    </row>
    <row r="423" spans="1:7" x14ac:dyDescent="0.35">
      <c r="A423" s="100" t="s">
        <v>143</v>
      </c>
      <c r="B423" s="100" t="s">
        <v>199</v>
      </c>
      <c r="C423" s="100" t="s">
        <v>813</v>
      </c>
      <c r="D423" s="100" t="s">
        <v>814</v>
      </c>
      <c r="E423" s="100" t="s">
        <v>54</v>
      </c>
      <c r="F423" s="100">
        <v>999914737</v>
      </c>
      <c r="G423" s="99">
        <v>30</v>
      </c>
    </row>
    <row r="424" spans="1:7" x14ac:dyDescent="0.35">
      <c r="A424" s="100" t="s">
        <v>143</v>
      </c>
      <c r="B424" s="100" t="s">
        <v>199</v>
      </c>
      <c r="C424" s="100" t="s">
        <v>1049</v>
      </c>
      <c r="D424" s="100" t="s">
        <v>974</v>
      </c>
      <c r="E424" s="100" t="s">
        <v>54</v>
      </c>
      <c r="F424" s="100">
        <v>999918561</v>
      </c>
      <c r="G424" s="99">
        <v>30</v>
      </c>
    </row>
    <row r="425" spans="1:7" x14ac:dyDescent="0.35">
      <c r="A425" s="100" t="s">
        <v>143</v>
      </c>
      <c r="B425" s="99" t="s">
        <v>199</v>
      </c>
      <c r="C425" s="100" t="s">
        <v>1195</v>
      </c>
      <c r="D425" s="100" t="s">
        <v>1196</v>
      </c>
      <c r="E425" s="99" t="s">
        <v>54</v>
      </c>
      <c r="F425" s="100">
        <v>999919680</v>
      </c>
      <c r="G425" s="99">
        <v>25.5</v>
      </c>
    </row>
    <row r="426" spans="1:7" x14ac:dyDescent="0.35">
      <c r="A426" s="100" t="s">
        <v>143</v>
      </c>
      <c r="B426" s="100" t="s">
        <v>199</v>
      </c>
      <c r="C426" s="100" t="s">
        <v>876</v>
      </c>
      <c r="D426" s="100" t="s">
        <v>1205</v>
      </c>
      <c r="E426" s="100" t="s">
        <v>54</v>
      </c>
      <c r="F426" s="99">
        <v>999919791</v>
      </c>
      <c r="G426" s="99">
        <v>25.5</v>
      </c>
    </row>
    <row r="427" spans="1:7" x14ac:dyDescent="0.35">
      <c r="A427" s="100" t="s">
        <v>143</v>
      </c>
      <c r="B427" s="102" t="s">
        <v>199</v>
      </c>
      <c r="C427" s="102" t="s">
        <v>2612</v>
      </c>
      <c r="D427" s="102" t="s">
        <v>1868</v>
      </c>
      <c r="E427" s="102" t="s">
        <v>54</v>
      </c>
      <c r="F427" s="99">
        <v>999927848</v>
      </c>
      <c r="G427" s="99">
        <v>20</v>
      </c>
    </row>
    <row r="428" spans="1:7" x14ac:dyDescent="0.35">
      <c r="A428" s="99" t="s">
        <v>143</v>
      </c>
      <c r="B428" s="99" t="s">
        <v>45</v>
      </c>
      <c r="C428" s="99" t="s">
        <v>2078</v>
      </c>
      <c r="D428" s="99" t="s">
        <v>644</v>
      </c>
      <c r="E428" s="99" t="s">
        <v>54</v>
      </c>
      <c r="F428" s="99">
        <v>999927467</v>
      </c>
      <c r="G428" s="99">
        <v>90</v>
      </c>
    </row>
    <row r="429" spans="1:7" x14ac:dyDescent="0.35">
      <c r="A429" s="100" t="s">
        <v>143</v>
      </c>
      <c r="B429" s="99" t="s">
        <v>45</v>
      </c>
      <c r="C429" s="99" t="s">
        <v>2727</v>
      </c>
      <c r="D429" s="99" t="s">
        <v>2728</v>
      </c>
      <c r="E429" s="99" t="s">
        <v>54</v>
      </c>
      <c r="F429" s="99">
        <v>999928248</v>
      </c>
      <c r="G429" s="99">
        <v>80</v>
      </c>
    </row>
    <row r="430" spans="1:7" x14ac:dyDescent="0.35">
      <c r="A430" s="100" t="s">
        <v>143</v>
      </c>
      <c r="B430" s="106" t="s">
        <v>45</v>
      </c>
      <c r="C430" s="106" t="s">
        <v>2173</v>
      </c>
      <c r="D430" s="106" t="s">
        <v>2174</v>
      </c>
      <c r="E430" s="106" t="s">
        <v>54</v>
      </c>
      <c r="F430" s="106">
        <v>999926039</v>
      </c>
      <c r="G430" s="99">
        <v>42</v>
      </c>
    </row>
    <row r="431" spans="1:7" x14ac:dyDescent="0.35">
      <c r="A431" s="100" t="s">
        <v>143</v>
      </c>
      <c r="B431" s="100" t="s">
        <v>45</v>
      </c>
      <c r="C431" s="100" t="s">
        <v>1932</v>
      </c>
      <c r="D431" s="100" t="s">
        <v>1933</v>
      </c>
      <c r="E431" s="100" t="s">
        <v>54</v>
      </c>
      <c r="F431" s="100">
        <v>999925148</v>
      </c>
      <c r="G431" s="99">
        <v>34</v>
      </c>
    </row>
    <row r="432" spans="1:7" x14ac:dyDescent="0.35">
      <c r="A432" s="100" t="s">
        <v>143</v>
      </c>
      <c r="B432" s="100" t="s">
        <v>45</v>
      </c>
      <c r="C432" s="100" t="s">
        <v>452</v>
      </c>
      <c r="D432" s="100" t="s">
        <v>1489</v>
      </c>
      <c r="E432" s="100" t="s">
        <v>54</v>
      </c>
      <c r="F432" s="100">
        <v>999928086</v>
      </c>
      <c r="G432" s="99">
        <v>34</v>
      </c>
    </row>
    <row r="433" spans="1:7" x14ac:dyDescent="0.35">
      <c r="A433" s="100" t="s">
        <v>143</v>
      </c>
      <c r="B433" s="100" t="s">
        <v>45</v>
      </c>
      <c r="C433" s="100" t="s">
        <v>2931</v>
      </c>
      <c r="D433" s="100" t="s">
        <v>237</v>
      </c>
      <c r="E433" s="100" t="s">
        <v>54</v>
      </c>
      <c r="F433" s="100">
        <v>999929644</v>
      </c>
      <c r="G433" s="99">
        <v>30</v>
      </c>
    </row>
    <row r="434" spans="1:7" x14ac:dyDescent="0.35">
      <c r="A434" s="100" t="s">
        <v>143</v>
      </c>
      <c r="B434" s="100" t="s">
        <v>45</v>
      </c>
      <c r="C434" s="100" t="s">
        <v>490</v>
      </c>
      <c r="D434" s="100" t="s">
        <v>3281</v>
      </c>
      <c r="E434" s="100" t="s">
        <v>54</v>
      </c>
      <c r="F434" s="100">
        <v>999929955</v>
      </c>
      <c r="G434" s="99">
        <v>30</v>
      </c>
    </row>
    <row r="435" spans="1:7" x14ac:dyDescent="0.35">
      <c r="A435" s="100" t="s">
        <v>143</v>
      </c>
      <c r="B435" s="100" t="s">
        <v>45</v>
      </c>
      <c r="C435" s="100" t="s">
        <v>3143</v>
      </c>
      <c r="D435" s="100" t="s">
        <v>3107</v>
      </c>
      <c r="E435" s="100" t="s">
        <v>54</v>
      </c>
      <c r="F435" s="100">
        <v>999930530</v>
      </c>
      <c r="G435" s="99">
        <v>30</v>
      </c>
    </row>
  </sheetData>
  <conditionalFormatting sqref="F350:F360">
    <cfRule type="duplicateValues" dxfId="36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579"/>
  <sheetViews>
    <sheetView workbookViewId="0">
      <selection activeCell="M12" sqref="M12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8.36328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73</v>
      </c>
      <c r="B2" s="100" t="s">
        <v>36</v>
      </c>
      <c r="C2" s="100" t="s">
        <v>161</v>
      </c>
      <c r="D2" s="100" t="s">
        <v>162</v>
      </c>
      <c r="E2" s="100" t="s">
        <v>39</v>
      </c>
      <c r="F2" s="99">
        <v>999800767</v>
      </c>
      <c r="G2" s="99">
        <v>1070</v>
      </c>
    </row>
    <row r="3" spans="1:7" x14ac:dyDescent="0.35">
      <c r="A3" s="99" t="s">
        <v>73</v>
      </c>
      <c r="B3" s="99" t="s">
        <v>36</v>
      </c>
      <c r="C3" s="100" t="s">
        <v>109</v>
      </c>
      <c r="D3" s="100" t="s">
        <v>110</v>
      </c>
      <c r="E3" s="100" t="s">
        <v>39</v>
      </c>
      <c r="F3" s="99">
        <v>999733662</v>
      </c>
      <c r="G3" s="99">
        <v>873</v>
      </c>
    </row>
    <row r="4" spans="1:7" x14ac:dyDescent="0.35">
      <c r="A4" s="99" t="s">
        <v>73</v>
      </c>
      <c r="B4" s="99" t="s">
        <v>36</v>
      </c>
      <c r="C4" s="100" t="s">
        <v>763</v>
      </c>
      <c r="D4" s="100" t="s">
        <v>90</v>
      </c>
      <c r="E4" s="100" t="s">
        <v>39</v>
      </c>
      <c r="F4" s="99">
        <v>999912527</v>
      </c>
      <c r="G4" s="99">
        <v>411</v>
      </c>
    </row>
    <row r="5" spans="1:7" x14ac:dyDescent="0.35">
      <c r="A5" s="99" t="s">
        <v>73</v>
      </c>
      <c r="B5" s="99" t="s">
        <v>36</v>
      </c>
      <c r="C5" s="99" t="s">
        <v>1086</v>
      </c>
      <c r="D5" s="99" t="s">
        <v>115</v>
      </c>
      <c r="E5" s="99" t="s">
        <v>39</v>
      </c>
      <c r="F5" s="99">
        <v>999918849</v>
      </c>
      <c r="G5" s="99">
        <v>392</v>
      </c>
    </row>
    <row r="6" spans="1:7" x14ac:dyDescent="0.35">
      <c r="A6" s="99" t="s">
        <v>73</v>
      </c>
      <c r="B6" s="99" t="s">
        <v>36</v>
      </c>
      <c r="C6" s="100" t="s">
        <v>311</v>
      </c>
      <c r="D6" s="100" t="s">
        <v>90</v>
      </c>
      <c r="E6" s="100" t="s">
        <v>39</v>
      </c>
      <c r="F6" s="99">
        <v>999869686</v>
      </c>
      <c r="G6" s="99">
        <v>386</v>
      </c>
    </row>
    <row r="7" spans="1:7" x14ac:dyDescent="0.35">
      <c r="A7" s="99" t="s">
        <v>73</v>
      </c>
      <c r="B7" s="99" t="s">
        <v>36</v>
      </c>
      <c r="C7" s="100" t="s">
        <v>440</v>
      </c>
      <c r="D7" s="100" t="s">
        <v>88</v>
      </c>
      <c r="E7" s="100" t="s">
        <v>39</v>
      </c>
      <c r="F7" s="99">
        <v>999887588</v>
      </c>
      <c r="G7" s="99">
        <v>356</v>
      </c>
    </row>
    <row r="8" spans="1:7" x14ac:dyDescent="0.35">
      <c r="A8" s="99" t="s">
        <v>73</v>
      </c>
      <c r="B8" s="99" t="s">
        <v>36</v>
      </c>
      <c r="C8" s="99" t="s">
        <v>398</v>
      </c>
      <c r="D8" s="99" t="s">
        <v>399</v>
      </c>
      <c r="E8" s="99" t="s">
        <v>39</v>
      </c>
      <c r="F8" s="99">
        <v>999882146</v>
      </c>
      <c r="G8" s="99">
        <v>331</v>
      </c>
    </row>
    <row r="9" spans="1:7" x14ac:dyDescent="0.35">
      <c r="A9" s="99" t="s">
        <v>73</v>
      </c>
      <c r="B9" s="99" t="s">
        <v>36</v>
      </c>
      <c r="C9" s="100" t="s">
        <v>209</v>
      </c>
      <c r="D9" s="100" t="s">
        <v>210</v>
      </c>
      <c r="E9" s="100" t="s">
        <v>39</v>
      </c>
      <c r="F9" s="99">
        <v>999847244</v>
      </c>
      <c r="G9" s="99">
        <v>324</v>
      </c>
    </row>
    <row r="10" spans="1:7" x14ac:dyDescent="0.35">
      <c r="A10" s="100" t="s">
        <v>73</v>
      </c>
      <c r="B10" s="99" t="s">
        <v>36</v>
      </c>
      <c r="C10" s="99" t="s">
        <v>567</v>
      </c>
      <c r="D10" s="99" t="s">
        <v>192</v>
      </c>
      <c r="E10" s="99" t="s">
        <v>39</v>
      </c>
      <c r="F10" s="99">
        <v>999899245</v>
      </c>
      <c r="G10" s="99">
        <v>313.5</v>
      </c>
    </row>
    <row r="11" spans="1:7" x14ac:dyDescent="0.35">
      <c r="A11" s="99" t="s">
        <v>73</v>
      </c>
      <c r="B11" s="99" t="s">
        <v>36</v>
      </c>
      <c r="C11" s="100" t="s">
        <v>392</v>
      </c>
      <c r="D11" s="100" t="s">
        <v>391</v>
      </c>
      <c r="E11" s="100" t="s">
        <v>39</v>
      </c>
      <c r="F11" s="99">
        <v>999881755</v>
      </c>
      <c r="G11" s="99">
        <v>238</v>
      </c>
    </row>
    <row r="12" spans="1:7" x14ac:dyDescent="0.35">
      <c r="A12" s="99" t="s">
        <v>73</v>
      </c>
      <c r="B12" s="99" t="s">
        <v>36</v>
      </c>
      <c r="C12" s="99" t="s">
        <v>371</v>
      </c>
      <c r="D12" s="99" t="s">
        <v>372</v>
      </c>
      <c r="E12" s="99" t="s">
        <v>39</v>
      </c>
      <c r="F12" s="99">
        <v>999879027</v>
      </c>
      <c r="G12" s="99">
        <v>221</v>
      </c>
    </row>
    <row r="13" spans="1:7" x14ac:dyDescent="0.35">
      <c r="A13" s="99" t="s">
        <v>73</v>
      </c>
      <c r="B13" s="99" t="s">
        <v>36</v>
      </c>
      <c r="C13" s="99" t="s">
        <v>1640</v>
      </c>
      <c r="D13" s="99" t="s">
        <v>1641</v>
      </c>
      <c r="E13" s="99" t="s">
        <v>39</v>
      </c>
      <c r="F13" s="99">
        <v>999923138</v>
      </c>
      <c r="G13" s="99">
        <v>211</v>
      </c>
    </row>
    <row r="14" spans="1:7" x14ac:dyDescent="0.35">
      <c r="A14" s="99" t="s">
        <v>73</v>
      </c>
      <c r="B14" s="99" t="s">
        <v>36</v>
      </c>
      <c r="C14" s="99" t="s">
        <v>266</v>
      </c>
      <c r="D14" s="99" t="s">
        <v>427</v>
      </c>
      <c r="E14" s="99" t="s">
        <v>39</v>
      </c>
      <c r="F14" s="99">
        <v>999885683</v>
      </c>
      <c r="G14" s="99">
        <v>210</v>
      </c>
    </row>
    <row r="15" spans="1:7" x14ac:dyDescent="0.35">
      <c r="A15" s="99" t="s">
        <v>73</v>
      </c>
      <c r="B15" s="99" t="s">
        <v>36</v>
      </c>
      <c r="C15" s="99" t="s">
        <v>280</v>
      </c>
      <c r="D15" s="99" t="s">
        <v>250</v>
      </c>
      <c r="E15" s="99" t="s">
        <v>39</v>
      </c>
      <c r="F15" s="99">
        <v>999862946</v>
      </c>
      <c r="G15" s="99">
        <v>209</v>
      </c>
    </row>
    <row r="16" spans="1:7" x14ac:dyDescent="0.35">
      <c r="A16" s="100" t="s">
        <v>73</v>
      </c>
      <c r="B16" s="100" t="s">
        <v>36</v>
      </c>
      <c r="C16" s="100" t="s">
        <v>138</v>
      </c>
      <c r="D16" s="100" t="s">
        <v>177</v>
      </c>
      <c r="E16" s="100" t="s">
        <v>39</v>
      </c>
      <c r="F16" s="99">
        <v>999883596</v>
      </c>
      <c r="G16" s="99">
        <v>197.5</v>
      </c>
    </row>
    <row r="17" spans="1:7" x14ac:dyDescent="0.35">
      <c r="A17" s="99" t="s">
        <v>73</v>
      </c>
      <c r="B17" s="99" t="s">
        <v>36</v>
      </c>
      <c r="C17" s="99" t="s">
        <v>898</v>
      </c>
      <c r="D17" s="99" t="s">
        <v>899</v>
      </c>
      <c r="E17" s="99" t="s">
        <v>39</v>
      </c>
      <c r="F17" s="99">
        <v>999916703</v>
      </c>
      <c r="G17" s="99">
        <v>196</v>
      </c>
    </row>
    <row r="18" spans="1:7" x14ac:dyDescent="0.35">
      <c r="A18" s="99" t="s">
        <v>73</v>
      </c>
      <c r="B18" s="99" t="s">
        <v>36</v>
      </c>
      <c r="C18" s="100" t="s">
        <v>176</v>
      </c>
      <c r="D18" s="100" t="s">
        <v>177</v>
      </c>
      <c r="E18" s="99" t="s">
        <v>39</v>
      </c>
      <c r="F18" s="99">
        <v>999826696</v>
      </c>
      <c r="G18" s="99">
        <v>195</v>
      </c>
    </row>
    <row r="19" spans="1:7" x14ac:dyDescent="0.35">
      <c r="A19" s="100" t="s">
        <v>73</v>
      </c>
      <c r="B19" s="99" t="s">
        <v>36</v>
      </c>
      <c r="C19" s="99" t="s">
        <v>594</v>
      </c>
      <c r="D19" s="99" t="s">
        <v>135</v>
      </c>
      <c r="E19" s="99" t="s">
        <v>39</v>
      </c>
      <c r="F19" s="99">
        <v>999902693</v>
      </c>
      <c r="G19" s="99">
        <v>193.5</v>
      </c>
    </row>
    <row r="20" spans="1:7" x14ac:dyDescent="0.35">
      <c r="A20" s="99" t="s">
        <v>73</v>
      </c>
      <c r="B20" s="99" t="s">
        <v>36</v>
      </c>
      <c r="C20" s="100" t="s">
        <v>172</v>
      </c>
      <c r="D20" s="100" t="s">
        <v>88</v>
      </c>
      <c r="E20" s="100" t="s">
        <v>39</v>
      </c>
      <c r="F20" s="99">
        <v>999870101</v>
      </c>
      <c r="G20" s="99">
        <v>190</v>
      </c>
    </row>
    <row r="21" spans="1:7" x14ac:dyDescent="0.35">
      <c r="A21" s="99" t="s">
        <v>73</v>
      </c>
      <c r="B21" s="99" t="s">
        <v>36</v>
      </c>
      <c r="C21" s="99" t="s">
        <v>270</v>
      </c>
      <c r="D21" s="99" t="s">
        <v>271</v>
      </c>
      <c r="E21" s="99" t="s">
        <v>39</v>
      </c>
      <c r="F21" s="99">
        <v>999862032</v>
      </c>
      <c r="G21" s="99">
        <v>190</v>
      </c>
    </row>
    <row r="22" spans="1:7" x14ac:dyDescent="0.35">
      <c r="A22" s="99" t="s">
        <v>73</v>
      </c>
      <c r="B22" s="99" t="s">
        <v>36</v>
      </c>
      <c r="C22" s="100" t="s">
        <v>63</v>
      </c>
      <c r="D22" s="100" t="s">
        <v>391</v>
      </c>
      <c r="E22" s="100" t="s">
        <v>39</v>
      </c>
      <c r="F22" s="99">
        <v>999881753</v>
      </c>
      <c r="G22" s="99">
        <v>188</v>
      </c>
    </row>
    <row r="23" spans="1:7" x14ac:dyDescent="0.35">
      <c r="A23" s="99" t="s">
        <v>73</v>
      </c>
      <c r="B23" s="100" t="s">
        <v>36</v>
      </c>
      <c r="C23" s="100" t="s">
        <v>874</v>
      </c>
      <c r="D23" s="100" t="s">
        <v>875</v>
      </c>
      <c r="E23" s="100" t="s">
        <v>39</v>
      </c>
      <c r="F23" s="99">
        <v>999916476</v>
      </c>
      <c r="G23" s="99">
        <v>185</v>
      </c>
    </row>
    <row r="24" spans="1:7" x14ac:dyDescent="0.35">
      <c r="A24" s="100" t="s">
        <v>73</v>
      </c>
      <c r="B24" s="99" t="s">
        <v>36</v>
      </c>
      <c r="C24" s="100" t="s">
        <v>172</v>
      </c>
      <c r="D24" s="100" t="s">
        <v>90</v>
      </c>
      <c r="E24" s="100" t="s">
        <v>39</v>
      </c>
      <c r="F24" s="100">
        <v>999922700</v>
      </c>
      <c r="G24" s="99">
        <v>178</v>
      </c>
    </row>
    <row r="25" spans="1:7" x14ac:dyDescent="0.35">
      <c r="A25" s="99" t="s">
        <v>73</v>
      </c>
      <c r="B25" s="100" t="s">
        <v>36</v>
      </c>
      <c r="C25" s="100" t="s">
        <v>661</v>
      </c>
      <c r="D25" s="100" t="s">
        <v>662</v>
      </c>
      <c r="E25" s="100" t="s">
        <v>39</v>
      </c>
      <c r="F25" s="100">
        <v>999907657</v>
      </c>
      <c r="G25" s="99">
        <v>173</v>
      </c>
    </row>
    <row r="26" spans="1:7" x14ac:dyDescent="0.35">
      <c r="A26" s="99" t="s">
        <v>73</v>
      </c>
      <c r="B26" s="100" t="s">
        <v>36</v>
      </c>
      <c r="C26" s="100" t="s">
        <v>255</v>
      </c>
      <c r="D26" s="100" t="s">
        <v>256</v>
      </c>
      <c r="E26" s="100" t="s">
        <v>39</v>
      </c>
      <c r="F26" s="99">
        <v>999860298</v>
      </c>
      <c r="G26" s="99">
        <v>171</v>
      </c>
    </row>
    <row r="27" spans="1:7" x14ac:dyDescent="0.35">
      <c r="A27" s="100" t="s">
        <v>73</v>
      </c>
      <c r="B27" s="99" t="s">
        <v>36</v>
      </c>
      <c r="C27" s="99" t="s">
        <v>593</v>
      </c>
      <c r="D27" s="99" t="s">
        <v>135</v>
      </c>
      <c r="E27" s="99" t="s">
        <v>39</v>
      </c>
      <c r="F27" s="99">
        <v>999902691</v>
      </c>
      <c r="G27" s="99">
        <v>158.5</v>
      </c>
    </row>
    <row r="28" spans="1:7" x14ac:dyDescent="0.35">
      <c r="A28" s="99" t="s">
        <v>73</v>
      </c>
      <c r="B28" s="99" t="s">
        <v>36</v>
      </c>
      <c r="C28" s="100" t="s">
        <v>190</v>
      </c>
      <c r="D28" s="100" t="s">
        <v>191</v>
      </c>
      <c r="E28" s="100" t="s">
        <v>39</v>
      </c>
      <c r="F28" s="99">
        <v>999831325</v>
      </c>
      <c r="G28" s="99">
        <v>145</v>
      </c>
    </row>
    <row r="29" spans="1:7" x14ac:dyDescent="0.35">
      <c r="A29" s="99" t="s">
        <v>73</v>
      </c>
      <c r="B29" s="100" t="s">
        <v>36</v>
      </c>
      <c r="C29" s="100" t="s">
        <v>159</v>
      </c>
      <c r="D29" s="100" t="s">
        <v>550</v>
      </c>
      <c r="E29" s="100" t="s">
        <v>39</v>
      </c>
      <c r="F29" s="99">
        <v>999897792</v>
      </c>
      <c r="G29" s="99">
        <v>145</v>
      </c>
    </row>
    <row r="30" spans="1:7" x14ac:dyDescent="0.35">
      <c r="A30" s="100" t="s">
        <v>73</v>
      </c>
      <c r="B30" s="99" t="s">
        <v>36</v>
      </c>
      <c r="C30" s="99" t="s">
        <v>707</v>
      </c>
      <c r="D30" s="99" t="s">
        <v>708</v>
      </c>
      <c r="E30" s="99" t="s">
        <v>39</v>
      </c>
      <c r="F30" s="99">
        <v>999909550</v>
      </c>
      <c r="G30" s="99">
        <v>134.5</v>
      </c>
    </row>
    <row r="31" spans="1:7" x14ac:dyDescent="0.35">
      <c r="A31" s="99" t="s">
        <v>73</v>
      </c>
      <c r="B31" s="99" t="s">
        <v>36</v>
      </c>
      <c r="C31" s="100" t="s">
        <v>360</v>
      </c>
      <c r="D31" s="100" t="s">
        <v>72</v>
      </c>
      <c r="E31" s="100" t="s">
        <v>39</v>
      </c>
      <c r="F31" s="99">
        <v>999876473</v>
      </c>
      <c r="G31" s="99">
        <v>130</v>
      </c>
    </row>
    <row r="32" spans="1:7" x14ac:dyDescent="0.35">
      <c r="A32" s="100" t="s">
        <v>73</v>
      </c>
      <c r="B32" s="99" t="s">
        <v>36</v>
      </c>
      <c r="C32" s="100" t="s">
        <v>1187</v>
      </c>
      <c r="D32" s="100" t="s">
        <v>263</v>
      </c>
      <c r="E32" s="100" t="s">
        <v>39</v>
      </c>
      <c r="F32" s="99">
        <v>999919605</v>
      </c>
      <c r="G32" s="99">
        <v>129.5</v>
      </c>
    </row>
    <row r="33" spans="1:7" x14ac:dyDescent="0.35">
      <c r="A33" s="99" t="s">
        <v>73</v>
      </c>
      <c r="B33" s="99" t="s">
        <v>36</v>
      </c>
      <c r="C33" s="99" t="s">
        <v>1110</v>
      </c>
      <c r="D33" s="99" t="s">
        <v>1111</v>
      </c>
      <c r="E33" s="99" t="s">
        <v>39</v>
      </c>
      <c r="F33" s="99">
        <v>999918979</v>
      </c>
      <c r="G33" s="99">
        <v>120</v>
      </c>
    </row>
    <row r="34" spans="1:7" x14ac:dyDescent="0.35">
      <c r="A34" s="100" t="s">
        <v>73</v>
      </c>
      <c r="B34" s="100" t="s">
        <v>36</v>
      </c>
      <c r="C34" s="100" t="s">
        <v>282</v>
      </c>
      <c r="D34" s="100" t="s">
        <v>283</v>
      </c>
      <c r="E34" s="100" t="s">
        <v>39</v>
      </c>
      <c r="F34" s="100">
        <v>999863322</v>
      </c>
      <c r="G34" s="99">
        <v>117</v>
      </c>
    </row>
    <row r="35" spans="1:7" x14ac:dyDescent="0.35">
      <c r="A35" s="99" t="s">
        <v>73</v>
      </c>
      <c r="B35" s="100" t="s">
        <v>36</v>
      </c>
      <c r="C35" s="100" t="s">
        <v>646</v>
      </c>
      <c r="D35" s="100" t="s">
        <v>1262</v>
      </c>
      <c r="E35" s="100" t="s">
        <v>39</v>
      </c>
      <c r="F35" s="100">
        <v>999920514</v>
      </c>
      <c r="G35" s="99">
        <v>115</v>
      </c>
    </row>
    <row r="36" spans="1:7" x14ac:dyDescent="0.35">
      <c r="A36" s="99" t="s">
        <v>73</v>
      </c>
      <c r="B36" s="99" t="s">
        <v>36</v>
      </c>
      <c r="C36" s="99" t="s">
        <v>588</v>
      </c>
      <c r="D36" s="99" t="s">
        <v>293</v>
      </c>
      <c r="E36" s="99" t="s">
        <v>39</v>
      </c>
      <c r="F36" s="99">
        <v>999901826</v>
      </c>
      <c r="G36" s="99">
        <v>113</v>
      </c>
    </row>
    <row r="37" spans="1:7" x14ac:dyDescent="0.35">
      <c r="A37" s="100" t="s">
        <v>73</v>
      </c>
      <c r="B37" s="100" t="s">
        <v>36</v>
      </c>
      <c r="C37" s="100" t="s">
        <v>348</v>
      </c>
      <c r="D37" s="100" t="s">
        <v>349</v>
      </c>
      <c r="E37" s="100" t="s">
        <v>39</v>
      </c>
      <c r="F37" s="99">
        <v>999874481</v>
      </c>
      <c r="G37" s="99">
        <v>107.5</v>
      </c>
    </row>
    <row r="38" spans="1:7" x14ac:dyDescent="0.35">
      <c r="A38" s="99" t="s">
        <v>73</v>
      </c>
      <c r="B38" s="99" t="s">
        <v>36</v>
      </c>
      <c r="C38" s="99" t="s">
        <v>718</v>
      </c>
      <c r="D38" s="99" t="s">
        <v>719</v>
      </c>
      <c r="E38" s="100" t="s">
        <v>39</v>
      </c>
      <c r="F38" s="99">
        <v>999910026</v>
      </c>
      <c r="G38" s="99">
        <v>105</v>
      </c>
    </row>
    <row r="39" spans="1:7" x14ac:dyDescent="0.35">
      <c r="A39" s="99" t="s">
        <v>73</v>
      </c>
      <c r="B39" s="100" t="s">
        <v>36</v>
      </c>
      <c r="C39" s="100" t="s">
        <v>511</v>
      </c>
      <c r="D39" s="100" t="s">
        <v>512</v>
      </c>
      <c r="E39" s="100" t="s">
        <v>39</v>
      </c>
      <c r="F39" s="100">
        <v>999894093</v>
      </c>
      <c r="G39" s="99">
        <v>100</v>
      </c>
    </row>
    <row r="40" spans="1:7" x14ac:dyDescent="0.35">
      <c r="A40" s="99" t="s">
        <v>73</v>
      </c>
      <c r="B40" s="99" t="s">
        <v>36</v>
      </c>
      <c r="C40" s="99" t="s">
        <v>598</v>
      </c>
      <c r="D40" s="99" t="s">
        <v>599</v>
      </c>
      <c r="E40" s="99" t="s">
        <v>39</v>
      </c>
      <c r="F40" s="99">
        <v>999903678</v>
      </c>
      <c r="G40" s="99">
        <v>97</v>
      </c>
    </row>
    <row r="41" spans="1:7" x14ac:dyDescent="0.35">
      <c r="A41" s="100" t="s">
        <v>73</v>
      </c>
      <c r="B41" s="99" t="s">
        <v>36</v>
      </c>
      <c r="C41" s="99" t="s">
        <v>294</v>
      </c>
      <c r="D41" s="99" t="s">
        <v>295</v>
      </c>
      <c r="E41" s="99" t="s">
        <v>39</v>
      </c>
      <c r="F41" s="99">
        <v>999865498</v>
      </c>
      <c r="G41" s="99">
        <v>95.5</v>
      </c>
    </row>
    <row r="42" spans="1:7" x14ac:dyDescent="0.35">
      <c r="A42" s="100" t="s">
        <v>73</v>
      </c>
      <c r="B42" s="99" t="s">
        <v>36</v>
      </c>
      <c r="C42" s="99" t="s">
        <v>1766</v>
      </c>
      <c r="D42" s="99" t="s">
        <v>1767</v>
      </c>
      <c r="E42" s="99" t="s">
        <v>39</v>
      </c>
      <c r="F42" s="99">
        <v>999924041</v>
      </c>
      <c r="G42" s="99">
        <v>95.4</v>
      </c>
    </row>
    <row r="43" spans="1:7" x14ac:dyDescent="0.35">
      <c r="A43" s="99" t="s">
        <v>73</v>
      </c>
      <c r="B43" s="99" t="s">
        <v>36</v>
      </c>
      <c r="C43" s="99" t="s">
        <v>279</v>
      </c>
      <c r="D43" s="99" t="s">
        <v>331</v>
      </c>
      <c r="E43" s="99" t="s">
        <v>39</v>
      </c>
      <c r="F43" s="99">
        <v>999871947</v>
      </c>
      <c r="G43" s="99">
        <v>95</v>
      </c>
    </row>
    <row r="44" spans="1:7" x14ac:dyDescent="0.35">
      <c r="A44" s="100" t="s">
        <v>73</v>
      </c>
      <c r="B44" s="99" t="s">
        <v>36</v>
      </c>
      <c r="C44" s="99" t="s">
        <v>577</v>
      </c>
      <c r="D44" s="99" t="s">
        <v>88</v>
      </c>
      <c r="E44" s="99" t="s">
        <v>39</v>
      </c>
      <c r="F44" s="99">
        <v>999899842</v>
      </c>
      <c r="G44" s="99">
        <v>92</v>
      </c>
    </row>
    <row r="45" spans="1:7" x14ac:dyDescent="0.35">
      <c r="A45" s="100" t="s">
        <v>73</v>
      </c>
      <c r="B45" s="99" t="s">
        <v>36</v>
      </c>
      <c r="C45" s="99" t="s">
        <v>1339</v>
      </c>
      <c r="D45" s="99" t="s">
        <v>275</v>
      </c>
      <c r="E45" s="99" t="s">
        <v>39</v>
      </c>
      <c r="F45" s="99">
        <v>999926746</v>
      </c>
      <c r="G45" s="99">
        <v>90</v>
      </c>
    </row>
    <row r="46" spans="1:7" x14ac:dyDescent="0.35">
      <c r="A46" s="100" t="s">
        <v>73</v>
      </c>
      <c r="B46" s="99" t="s">
        <v>36</v>
      </c>
      <c r="C46" s="99" t="s">
        <v>808</v>
      </c>
      <c r="D46" s="99" t="s">
        <v>809</v>
      </c>
      <c r="E46" s="99" t="s">
        <v>39</v>
      </c>
      <c r="F46" s="99">
        <v>999914664</v>
      </c>
      <c r="G46" s="99">
        <v>90</v>
      </c>
    </row>
    <row r="47" spans="1:7" x14ac:dyDescent="0.35">
      <c r="A47" s="100" t="s">
        <v>73</v>
      </c>
      <c r="B47" s="100" t="s">
        <v>36</v>
      </c>
      <c r="C47" s="100" t="s">
        <v>356</v>
      </c>
      <c r="D47" s="100" t="s">
        <v>133</v>
      </c>
      <c r="E47" s="100" t="s">
        <v>39</v>
      </c>
      <c r="F47" s="99">
        <v>999902438</v>
      </c>
      <c r="G47" s="99">
        <v>81</v>
      </c>
    </row>
    <row r="48" spans="1:7" x14ac:dyDescent="0.35">
      <c r="A48" s="99" t="s">
        <v>73</v>
      </c>
      <c r="B48" s="99" t="s">
        <v>36</v>
      </c>
      <c r="C48" s="99" t="s">
        <v>203</v>
      </c>
      <c r="D48" s="99" t="s">
        <v>2161</v>
      </c>
      <c r="E48" s="99" t="s">
        <v>39</v>
      </c>
      <c r="F48" s="99">
        <v>999925982</v>
      </c>
      <c r="G48" s="99">
        <v>81</v>
      </c>
    </row>
    <row r="49" spans="1:7" x14ac:dyDescent="0.35">
      <c r="A49" s="99" t="s">
        <v>73</v>
      </c>
      <c r="B49" s="99" t="s">
        <v>36</v>
      </c>
      <c r="C49" s="99" t="s">
        <v>685</v>
      </c>
      <c r="D49" s="99" t="s">
        <v>568</v>
      </c>
      <c r="E49" s="99" t="s">
        <v>39</v>
      </c>
      <c r="F49" s="99">
        <v>999908800</v>
      </c>
      <c r="G49" s="99">
        <v>79</v>
      </c>
    </row>
    <row r="50" spans="1:7" x14ac:dyDescent="0.35">
      <c r="A50" s="100" t="s">
        <v>73</v>
      </c>
      <c r="B50" s="100" t="s">
        <v>36</v>
      </c>
      <c r="C50" s="100" t="s">
        <v>795</v>
      </c>
      <c r="D50" s="100" t="s">
        <v>1736</v>
      </c>
      <c r="E50" s="100" t="s">
        <v>39</v>
      </c>
      <c r="F50" s="100">
        <v>999917067</v>
      </c>
      <c r="G50" s="99">
        <v>79</v>
      </c>
    </row>
    <row r="51" spans="1:7" x14ac:dyDescent="0.35">
      <c r="A51" s="100" t="s">
        <v>73</v>
      </c>
      <c r="B51" s="100" t="s">
        <v>36</v>
      </c>
      <c r="C51" s="100" t="s">
        <v>415</v>
      </c>
      <c r="D51" s="100" t="s">
        <v>416</v>
      </c>
      <c r="E51" s="100" t="s">
        <v>39</v>
      </c>
      <c r="F51" s="99">
        <v>999884023</v>
      </c>
      <c r="G51" s="99">
        <v>77.5</v>
      </c>
    </row>
    <row r="52" spans="1:7" x14ac:dyDescent="0.35">
      <c r="A52" s="100" t="s">
        <v>73</v>
      </c>
      <c r="B52" s="99" t="s">
        <v>36</v>
      </c>
      <c r="C52" s="99" t="s">
        <v>618</v>
      </c>
      <c r="D52" s="99" t="s">
        <v>90</v>
      </c>
      <c r="E52" s="100" t="s">
        <v>39</v>
      </c>
      <c r="F52" s="99">
        <v>999919755</v>
      </c>
      <c r="G52" s="99">
        <v>73.5</v>
      </c>
    </row>
    <row r="53" spans="1:7" x14ac:dyDescent="0.35">
      <c r="A53" s="99" t="s">
        <v>73</v>
      </c>
      <c r="B53" s="99" t="s">
        <v>36</v>
      </c>
      <c r="C53" s="100" t="s">
        <v>634</v>
      </c>
      <c r="D53" s="100" t="s">
        <v>633</v>
      </c>
      <c r="E53" s="100" t="s">
        <v>39</v>
      </c>
      <c r="F53" s="99">
        <v>999906173</v>
      </c>
      <c r="G53" s="99">
        <v>71</v>
      </c>
    </row>
    <row r="54" spans="1:7" x14ac:dyDescent="0.35">
      <c r="A54" s="99" t="s">
        <v>73</v>
      </c>
      <c r="B54" s="99" t="s">
        <v>36</v>
      </c>
      <c r="C54" s="99" t="s">
        <v>1040</v>
      </c>
      <c r="D54" s="99" t="s">
        <v>237</v>
      </c>
      <c r="E54" s="99" t="s">
        <v>39</v>
      </c>
      <c r="F54" s="99">
        <v>999918398</v>
      </c>
      <c r="G54" s="99">
        <v>71</v>
      </c>
    </row>
    <row r="55" spans="1:7" x14ac:dyDescent="0.35">
      <c r="A55" s="100" t="s">
        <v>73</v>
      </c>
      <c r="B55" s="99" t="s">
        <v>36</v>
      </c>
      <c r="C55" s="99" t="s">
        <v>686</v>
      </c>
      <c r="D55" s="99" t="s">
        <v>90</v>
      </c>
      <c r="E55" s="99" t="s">
        <v>39</v>
      </c>
      <c r="F55" s="99">
        <v>999921702</v>
      </c>
      <c r="G55" s="99">
        <v>68</v>
      </c>
    </row>
    <row r="56" spans="1:7" x14ac:dyDescent="0.35">
      <c r="A56" s="100" t="s">
        <v>73</v>
      </c>
      <c r="B56" s="100" t="s">
        <v>36</v>
      </c>
      <c r="C56" s="100" t="s">
        <v>2941</v>
      </c>
      <c r="D56" s="100" t="s">
        <v>2538</v>
      </c>
      <c r="E56" s="100" t="s">
        <v>39</v>
      </c>
      <c r="F56" s="100">
        <v>999925857</v>
      </c>
      <c r="G56" s="99">
        <v>68</v>
      </c>
    </row>
    <row r="57" spans="1:7" x14ac:dyDescent="0.35">
      <c r="A57" s="99" t="s">
        <v>73</v>
      </c>
      <c r="B57" s="99" t="s">
        <v>36</v>
      </c>
      <c r="C57" s="99" t="s">
        <v>738</v>
      </c>
      <c r="D57" s="99" t="s">
        <v>739</v>
      </c>
      <c r="E57" s="99" t="s">
        <v>39</v>
      </c>
      <c r="F57" s="99">
        <v>999910758</v>
      </c>
      <c r="G57" s="99">
        <v>67</v>
      </c>
    </row>
    <row r="58" spans="1:7" x14ac:dyDescent="0.35">
      <c r="A58" s="100" t="s">
        <v>73</v>
      </c>
      <c r="B58" s="100" t="s">
        <v>36</v>
      </c>
      <c r="C58" s="100" t="s">
        <v>1642</v>
      </c>
      <c r="D58" s="100" t="s">
        <v>1337</v>
      </c>
      <c r="E58" s="100" t="s">
        <v>39</v>
      </c>
      <c r="F58" s="100">
        <v>999925791</v>
      </c>
      <c r="G58" s="99">
        <v>67</v>
      </c>
    </row>
    <row r="59" spans="1:7" x14ac:dyDescent="0.35">
      <c r="A59" s="100" t="s">
        <v>73</v>
      </c>
      <c r="B59" s="100" t="s">
        <v>36</v>
      </c>
      <c r="C59" s="100" t="s">
        <v>592</v>
      </c>
      <c r="D59" s="100" t="s">
        <v>88</v>
      </c>
      <c r="E59" s="100" t="s">
        <v>39</v>
      </c>
      <c r="F59" s="99">
        <v>999902453</v>
      </c>
      <c r="G59" s="99">
        <v>66</v>
      </c>
    </row>
    <row r="60" spans="1:7" x14ac:dyDescent="0.35">
      <c r="A60" s="100" t="s">
        <v>73</v>
      </c>
      <c r="B60" s="99" t="s">
        <v>36</v>
      </c>
      <c r="C60" s="100" t="s">
        <v>209</v>
      </c>
      <c r="D60" s="100" t="s">
        <v>2499</v>
      </c>
      <c r="E60" s="100" t="s">
        <v>39</v>
      </c>
      <c r="F60" s="100">
        <v>999846132</v>
      </c>
      <c r="G60" s="99">
        <v>64</v>
      </c>
    </row>
    <row r="61" spans="1:7" x14ac:dyDescent="0.35">
      <c r="A61" s="100" t="s">
        <v>73</v>
      </c>
      <c r="B61" s="99" t="s">
        <v>36</v>
      </c>
      <c r="C61" s="100" t="s">
        <v>337</v>
      </c>
      <c r="D61" s="100" t="s">
        <v>2877</v>
      </c>
      <c r="E61" s="100" t="s">
        <v>39</v>
      </c>
      <c r="F61" s="100">
        <v>999858205</v>
      </c>
      <c r="G61" s="99">
        <v>64</v>
      </c>
    </row>
    <row r="62" spans="1:7" x14ac:dyDescent="0.35">
      <c r="A62" s="100" t="s">
        <v>73</v>
      </c>
      <c r="B62" s="99" t="s">
        <v>36</v>
      </c>
      <c r="C62" s="99" t="s">
        <v>302</v>
      </c>
      <c r="D62" s="99" t="s">
        <v>130</v>
      </c>
      <c r="E62" s="99" t="s">
        <v>39</v>
      </c>
      <c r="F62" s="99">
        <v>999873011</v>
      </c>
      <c r="G62" s="99">
        <v>63</v>
      </c>
    </row>
    <row r="63" spans="1:7" x14ac:dyDescent="0.35">
      <c r="A63" s="100" t="s">
        <v>73</v>
      </c>
      <c r="B63" s="100" t="s">
        <v>36</v>
      </c>
      <c r="C63" s="100" t="s">
        <v>2942</v>
      </c>
      <c r="D63" s="100" t="s">
        <v>2943</v>
      </c>
      <c r="E63" s="100" t="s">
        <v>39</v>
      </c>
      <c r="F63" s="100">
        <v>999916693</v>
      </c>
      <c r="G63" s="99">
        <v>63</v>
      </c>
    </row>
    <row r="64" spans="1:7" x14ac:dyDescent="0.35">
      <c r="A64" s="99" t="s">
        <v>73</v>
      </c>
      <c r="B64" s="99" t="s">
        <v>36</v>
      </c>
      <c r="C64" s="99" t="s">
        <v>591</v>
      </c>
      <c r="D64" s="99" t="s">
        <v>175</v>
      </c>
      <c r="E64" s="99" t="s">
        <v>39</v>
      </c>
      <c r="F64" s="99">
        <v>999902436</v>
      </c>
      <c r="G64" s="99">
        <v>60</v>
      </c>
    </row>
    <row r="65" spans="1:7" x14ac:dyDescent="0.35">
      <c r="A65" s="100" t="s">
        <v>73</v>
      </c>
      <c r="B65" s="100" t="s">
        <v>36</v>
      </c>
      <c r="C65" s="100" t="s">
        <v>447</v>
      </c>
      <c r="D65" s="100" t="s">
        <v>448</v>
      </c>
      <c r="E65" s="100" t="s">
        <v>39</v>
      </c>
      <c r="F65" s="100">
        <v>999888613</v>
      </c>
      <c r="G65" s="99">
        <v>60</v>
      </c>
    </row>
    <row r="66" spans="1:7" x14ac:dyDescent="0.35">
      <c r="A66" s="99" t="s">
        <v>73</v>
      </c>
      <c r="B66" s="99" t="s">
        <v>36</v>
      </c>
      <c r="C66" s="99" t="s">
        <v>120</v>
      </c>
      <c r="D66" s="99" t="s">
        <v>121</v>
      </c>
      <c r="E66" s="99" t="s">
        <v>39</v>
      </c>
      <c r="F66" s="99">
        <v>999739751</v>
      </c>
      <c r="G66" s="99">
        <v>59</v>
      </c>
    </row>
    <row r="67" spans="1:7" x14ac:dyDescent="0.35">
      <c r="A67" s="100" t="s">
        <v>73</v>
      </c>
      <c r="B67" s="99" t="s">
        <v>36</v>
      </c>
      <c r="C67" s="99" t="s">
        <v>2961</v>
      </c>
      <c r="D67" s="99" t="s">
        <v>381</v>
      </c>
      <c r="E67" s="99" t="s">
        <v>39</v>
      </c>
      <c r="F67" s="99">
        <v>999914740</v>
      </c>
      <c r="G67" s="99">
        <v>58</v>
      </c>
    </row>
    <row r="68" spans="1:7" x14ac:dyDescent="0.35">
      <c r="A68" s="99" t="s">
        <v>73</v>
      </c>
      <c r="B68" s="99" t="s">
        <v>36</v>
      </c>
      <c r="C68" s="99" t="s">
        <v>260</v>
      </c>
      <c r="D68" s="99" t="s">
        <v>261</v>
      </c>
      <c r="E68" s="99" t="s">
        <v>39</v>
      </c>
      <c r="F68" s="99">
        <v>999860886</v>
      </c>
      <c r="G68" s="99">
        <v>56</v>
      </c>
    </row>
    <row r="69" spans="1:7" x14ac:dyDescent="0.35">
      <c r="A69" s="100" t="s">
        <v>73</v>
      </c>
      <c r="B69" s="100" t="s">
        <v>36</v>
      </c>
      <c r="C69" s="100" t="s">
        <v>318</v>
      </c>
      <c r="D69" s="100" t="s">
        <v>175</v>
      </c>
      <c r="E69" s="100" t="s">
        <v>39</v>
      </c>
      <c r="F69" s="100">
        <v>999870091</v>
      </c>
      <c r="G69" s="99">
        <v>56</v>
      </c>
    </row>
    <row r="70" spans="1:7" x14ac:dyDescent="0.35">
      <c r="A70" s="100" t="s">
        <v>73</v>
      </c>
      <c r="B70" s="99" t="s">
        <v>36</v>
      </c>
      <c r="C70" s="99" t="s">
        <v>172</v>
      </c>
      <c r="D70" s="99" t="s">
        <v>414</v>
      </c>
      <c r="E70" s="99" t="s">
        <v>39</v>
      </c>
      <c r="F70" s="100">
        <v>999883595</v>
      </c>
      <c r="G70" s="99">
        <v>54</v>
      </c>
    </row>
    <row r="71" spans="1:7" x14ac:dyDescent="0.35">
      <c r="A71" s="99" t="s">
        <v>73</v>
      </c>
      <c r="B71" s="100" t="s">
        <v>36</v>
      </c>
      <c r="C71" s="100" t="s">
        <v>581</v>
      </c>
      <c r="D71" s="100" t="s">
        <v>582</v>
      </c>
      <c r="E71" s="100" t="s">
        <v>39</v>
      </c>
      <c r="F71" s="100">
        <v>999901246</v>
      </c>
      <c r="G71" s="99">
        <v>54</v>
      </c>
    </row>
    <row r="72" spans="1:7" x14ac:dyDescent="0.35">
      <c r="A72" s="100" t="s">
        <v>73</v>
      </c>
      <c r="B72" s="100" t="s">
        <v>36</v>
      </c>
      <c r="C72" s="100" t="s">
        <v>3522</v>
      </c>
      <c r="D72" s="100" t="s">
        <v>265</v>
      </c>
      <c r="E72" s="100" t="s">
        <v>39</v>
      </c>
      <c r="F72" s="100">
        <v>999900655</v>
      </c>
      <c r="G72" s="99">
        <v>54</v>
      </c>
    </row>
    <row r="73" spans="1:7" x14ac:dyDescent="0.35">
      <c r="A73" s="100" t="s">
        <v>73</v>
      </c>
      <c r="B73" s="100" t="s">
        <v>36</v>
      </c>
      <c r="C73" s="100" t="s">
        <v>2944</v>
      </c>
      <c r="D73" s="100" t="s">
        <v>376</v>
      </c>
      <c r="E73" s="100" t="s">
        <v>39</v>
      </c>
      <c r="F73" s="100">
        <v>999901485</v>
      </c>
      <c r="G73" s="99">
        <v>54</v>
      </c>
    </row>
    <row r="74" spans="1:7" x14ac:dyDescent="0.35">
      <c r="A74" s="100" t="s">
        <v>73</v>
      </c>
      <c r="B74" s="100" t="s">
        <v>36</v>
      </c>
      <c r="C74" s="100" t="s">
        <v>478</v>
      </c>
      <c r="D74" s="100" t="s">
        <v>3487</v>
      </c>
      <c r="E74" s="100" t="s">
        <v>39</v>
      </c>
      <c r="F74" s="100">
        <v>999930589</v>
      </c>
      <c r="G74" s="99">
        <v>54</v>
      </c>
    </row>
    <row r="75" spans="1:7" x14ac:dyDescent="0.35">
      <c r="A75" s="100" t="s">
        <v>73</v>
      </c>
      <c r="B75" s="100" t="s">
        <v>36</v>
      </c>
      <c r="C75" s="100" t="s">
        <v>182</v>
      </c>
      <c r="D75" s="100" t="s">
        <v>183</v>
      </c>
      <c r="E75" s="100" t="s">
        <v>39</v>
      </c>
      <c r="F75" s="100">
        <v>999827550</v>
      </c>
      <c r="G75" s="99">
        <v>52</v>
      </c>
    </row>
    <row r="76" spans="1:7" x14ac:dyDescent="0.35">
      <c r="A76" s="99" t="s">
        <v>73</v>
      </c>
      <c r="B76" s="100" t="s">
        <v>36</v>
      </c>
      <c r="C76" s="100" t="s">
        <v>464</v>
      </c>
      <c r="D76" s="100" t="s">
        <v>90</v>
      </c>
      <c r="E76" s="100" t="s">
        <v>39</v>
      </c>
      <c r="F76" s="99">
        <v>999890098</v>
      </c>
      <c r="G76" s="99">
        <v>51</v>
      </c>
    </row>
    <row r="77" spans="1:7" x14ac:dyDescent="0.35">
      <c r="A77" s="100" t="s">
        <v>73</v>
      </c>
      <c r="B77" s="100" t="s">
        <v>36</v>
      </c>
      <c r="C77" s="100" t="s">
        <v>751</v>
      </c>
      <c r="D77" s="100" t="s">
        <v>130</v>
      </c>
      <c r="E77" s="100" t="s">
        <v>39</v>
      </c>
      <c r="F77" s="100">
        <v>999911026</v>
      </c>
      <c r="G77" s="99">
        <v>51</v>
      </c>
    </row>
    <row r="78" spans="1:7" x14ac:dyDescent="0.35">
      <c r="A78" s="100" t="s">
        <v>73</v>
      </c>
      <c r="B78" s="100" t="s">
        <v>36</v>
      </c>
      <c r="C78" s="100" t="s">
        <v>943</v>
      </c>
      <c r="D78" s="100" t="s">
        <v>944</v>
      </c>
      <c r="E78" s="100" t="s">
        <v>39</v>
      </c>
      <c r="F78" s="100">
        <v>999917367</v>
      </c>
      <c r="G78" s="99">
        <v>51</v>
      </c>
    </row>
    <row r="79" spans="1:7" x14ac:dyDescent="0.35">
      <c r="A79" s="100" t="s">
        <v>73</v>
      </c>
      <c r="B79" s="100" t="s">
        <v>36</v>
      </c>
      <c r="C79" s="100" t="s">
        <v>3488</v>
      </c>
      <c r="D79" s="100" t="s">
        <v>563</v>
      </c>
      <c r="E79" s="100" t="s">
        <v>39</v>
      </c>
      <c r="F79" s="100">
        <v>999928726</v>
      </c>
      <c r="G79" s="99">
        <v>51</v>
      </c>
    </row>
    <row r="80" spans="1:7" x14ac:dyDescent="0.35">
      <c r="A80" s="100" t="s">
        <v>73</v>
      </c>
      <c r="B80" s="100" t="s">
        <v>36</v>
      </c>
      <c r="C80" s="100" t="s">
        <v>197</v>
      </c>
      <c r="D80" s="100" t="s">
        <v>198</v>
      </c>
      <c r="E80" s="100" t="s">
        <v>39</v>
      </c>
      <c r="F80" s="100">
        <v>999834361</v>
      </c>
      <c r="G80" s="99">
        <v>48</v>
      </c>
    </row>
    <row r="81" spans="1:7" x14ac:dyDescent="0.35">
      <c r="A81" s="102" t="s">
        <v>73</v>
      </c>
      <c r="B81" s="102" t="s">
        <v>36</v>
      </c>
      <c r="C81" s="102" t="s">
        <v>215</v>
      </c>
      <c r="D81" s="102" t="s">
        <v>216</v>
      </c>
      <c r="E81" s="102" t="s">
        <v>39</v>
      </c>
      <c r="F81" s="99">
        <v>999848783</v>
      </c>
      <c r="G81" s="99">
        <v>45</v>
      </c>
    </row>
    <row r="82" spans="1:7" x14ac:dyDescent="0.35">
      <c r="A82" s="99" t="s">
        <v>73</v>
      </c>
      <c r="B82" s="99" t="s">
        <v>36</v>
      </c>
      <c r="C82" s="99" t="s">
        <v>812</v>
      </c>
      <c r="D82" s="99" t="s">
        <v>2578</v>
      </c>
      <c r="E82" s="99" t="s">
        <v>39</v>
      </c>
      <c r="F82" s="99">
        <v>999927649</v>
      </c>
      <c r="G82" s="99">
        <v>45</v>
      </c>
    </row>
    <row r="83" spans="1:7" x14ac:dyDescent="0.35">
      <c r="A83" s="99" t="s">
        <v>73</v>
      </c>
      <c r="B83" s="99" t="s">
        <v>36</v>
      </c>
      <c r="C83" s="99" t="s">
        <v>2609</v>
      </c>
      <c r="D83" s="99" t="s">
        <v>177</v>
      </c>
      <c r="E83" s="99" t="s">
        <v>39</v>
      </c>
      <c r="F83" s="99">
        <v>999927834</v>
      </c>
      <c r="G83" s="99">
        <v>45</v>
      </c>
    </row>
    <row r="84" spans="1:7" x14ac:dyDescent="0.35">
      <c r="A84" s="100" t="s">
        <v>73</v>
      </c>
      <c r="B84" s="100" t="s">
        <v>36</v>
      </c>
      <c r="C84" s="100" t="s">
        <v>3612</v>
      </c>
      <c r="D84" s="100" t="s">
        <v>72</v>
      </c>
      <c r="E84" s="100" t="s">
        <v>39</v>
      </c>
      <c r="F84" s="100">
        <v>999931200</v>
      </c>
      <c r="G84" s="99">
        <v>45</v>
      </c>
    </row>
    <row r="85" spans="1:7" x14ac:dyDescent="0.35">
      <c r="A85" s="99" t="s">
        <v>73</v>
      </c>
      <c r="B85" s="99" t="s">
        <v>36</v>
      </c>
      <c r="C85" s="99" t="s">
        <v>93</v>
      </c>
      <c r="D85" s="99" t="s">
        <v>221</v>
      </c>
      <c r="E85" s="99" t="s">
        <v>39</v>
      </c>
      <c r="F85" s="100">
        <v>999853810</v>
      </c>
      <c r="G85" s="99">
        <v>44</v>
      </c>
    </row>
    <row r="86" spans="1:7" x14ac:dyDescent="0.35">
      <c r="A86" s="99" t="s">
        <v>73</v>
      </c>
      <c r="B86" s="99" t="s">
        <v>36</v>
      </c>
      <c r="C86" s="99" t="s">
        <v>93</v>
      </c>
      <c r="D86" s="99" t="s">
        <v>192</v>
      </c>
      <c r="E86" s="99" t="s">
        <v>39</v>
      </c>
      <c r="F86" s="99">
        <v>999903669</v>
      </c>
      <c r="G86" s="99">
        <v>44</v>
      </c>
    </row>
    <row r="87" spans="1:7" x14ac:dyDescent="0.35">
      <c r="A87" s="100" t="s">
        <v>73</v>
      </c>
      <c r="B87" s="100" t="s">
        <v>36</v>
      </c>
      <c r="C87" s="100" t="s">
        <v>224</v>
      </c>
      <c r="D87" s="100" t="s">
        <v>225</v>
      </c>
      <c r="E87" s="100" t="s">
        <v>39</v>
      </c>
      <c r="F87" s="100">
        <v>999855178</v>
      </c>
      <c r="G87" s="99">
        <v>42</v>
      </c>
    </row>
    <row r="88" spans="1:7" x14ac:dyDescent="0.35">
      <c r="A88" s="100" t="s">
        <v>73</v>
      </c>
      <c r="B88" s="100" t="s">
        <v>36</v>
      </c>
      <c r="C88" s="100" t="s">
        <v>83</v>
      </c>
      <c r="D88" s="100" t="s">
        <v>84</v>
      </c>
      <c r="E88" s="100" t="s">
        <v>39</v>
      </c>
      <c r="F88" s="100">
        <v>999704408</v>
      </c>
      <c r="G88" s="99">
        <v>38</v>
      </c>
    </row>
    <row r="89" spans="1:7" x14ac:dyDescent="0.35">
      <c r="A89" s="99" t="s">
        <v>73</v>
      </c>
      <c r="B89" s="99" t="s">
        <v>36</v>
      </c>
      <c r="C89" s="100" t="s">
        <v>154</v>
      </c>
      <c r="D89" s="100" t="s">
        <v>155</v>
      </c>
      <c r="E89" s="100" t="s">
        <v>39</v>
      </c>
      <c r="F89" s="99">
        <v>999797214</v>
      </c>
      <c r="G89" s="99">
        <v>38</v>
      </c>
    </row>
    <row r="90" spans="1:7" x14ac:dyDescent="0.35">
      <c r="A90" s="100" t="s">
        <v>73</v>
      </c>
      <c r="B90" s="100" t="s">
        <v>36</v>
      </c>
      <c r="C90" s="100" t="s">
        <v>205</v>
      </c>
      <c r="D90" s="100" t="s">
        <v>175</v>
      </c>
      <c r="E90" s="100" t="s">
        <v>39</v>
      </c>
      <c r="F90" s="100">
        <v>999845591</v>
      </c>
      <c r="G90" s="99">
        <v>38</v>
      </c>
    </row>
    <row r="91" spans="1:7" x14ac:dyDescent="0.35">
      <c r="A91" s="99" t="s">
        <v>73</v>
      </c>
      <c r="B91" s="99" t="s">
        <v>36</v>
      </c>
      <c r="C91" s="100" t="s">
        <v>266</v>
      </c>
      <c r="D91" s="100" t="s">
        <v>267</v>
      </c>
      <c r="E91" s="100" t="s">
        <v>39</v>
      </c>
      <c r="F91" s="99">
        <v>999861466</v>
      </c>
      <c r="G91" s="99">
        <v>38</v>
      </c>
    </row>
    <row r="92" spans="1:7" x14ac:dyDescent="0.35">
      <c r="A92" s="100" t="s">
        <v>73</v>
      </c>
      <c r="B92" s="100" t="s">
        <v>36</v>
      </c>
      <c r="C92" s="100" t="s">
        <v>302</v>
      </c>
      <c r="D92" s="100" t="s">
        <v>303</v>
      </c>
      <c r="E92" s="100" t="s">
        <v>39</v>
      </c>
      <c r="F92" s="100">
        <v>999867430</v>
      </c>
      <c r="G92" s="99">
        <v>38</v>
      </c>
    </row>
    <row r="93" spans="1:7" x14ac:dyDescent="0.35">
      <c r="A93" s="99" t="s">
        <v>73</v>
      </c>
      <c r="B93" s="99" t="s">
        <v>36</v>
      </c>
      <c r="C93" s="102" t="s">
        <v>411</v>
      </c>
      <c r="D93" s="99" t="s">
        <v>412</v>
      </c>
      <c r="E93" s="99" t="s">
        <v>39</v>
      </c>
      <c r="F93" s="99">
        <v>999882746</v>
      </c>
      <c r="G93" s="99">
        <v>38</v>
      </c>
    </row>
    <row r="94" spans="1:7" x14ac:dyDescent="0.35">
      <c r="A94" s="100" t="s">
        <v>73</v>
      </c>
      <c r="B94" s="100" t="s">
        <v>36</v>
      </c>
      <c r="C94" s="100" t="s">
        <v>1064</v>
      </c>
      <c r="D94" s="100" t="s">
        <v>1065</v>
      </c>
      <c r="E94" s="100" t="s">
        <v>39</v>
      </c>
      <c r="F94" s="100">
        <v>999918692</v>
      </c>
      <c r="G94" s="99">
        <v>38</v>
      </c>
    </row>
    <row r="95" spans="1:7" x14ac:dyDescent="0.35">
      <c r="A95" s="100" t="s">
        <v>73</v>
      </c>
      <c r="B95" s="100" t="s">
        <v>36</v>
      </c>
      <c r="C95" s="100" t="s">
        <v>1091</v>
      </c>
      <c r="D95" s="100" t="s">
        <v>774</v>
      </c>
      <c r="E95" s="100" t="s">
        <v>39</v>
      </c>
      <c r="F95" s="100">
        <v>999918859</v>
      </c>
      <c r="G95" s="99">
        <v>38</v>
      </c>
    </row>
    <row r="96" spans="1:7" x14ac:dyDescent="0.35">
      <c r="A96" s="100" t="s">
        <v>73</v>
      </c>
      <c r="B96" s="100" t="s">
        <v>36</v>
      </c>
      <c r="C96" s="100" t="s">
        <v>1100</v>
      </c>
      <c r="D96" s="100" t="s">
        <v>1101</v>
      </c>
      <c r="E96" s="100" t="s">
        <v>39</v>
      </c>
      <c r="F96" s="100">
        <v>999918947</v>
      </c>
      <c r="G96" s="99">
        <v>38</v>
      </c>
    </row>
    <row r="97" spans="1:7" x14ac:dyDescent="0.35">
      <c r="A97" s="100" t="s">
        <v>73</v>
      </c>
      <c r="B97" s="100" t="s">
        <v>36</v>
      </c>
      <c r="C97" s="100" t="s">
        <v>203</v>
      </c>
      <c r="D97" s="100" t="s">
        <v>1116</v>
      </c>
      <c r="E97" s="100" t="s">
        <v>39</v>
      </c>
      <c r="F97" s="100">
        <v>999919018</v>
      </c>
      <c r="G97" s="99">
        <v>38</v>
      </c>
    </row>
    <row r="98" spans="1:7" x14ac:dyDescent="0.35">
      <c r="A98" s="100" t="s">
        <v>73</v>
      </c>
      <c r="B98" s="100" t="s">
        <v>36</v>
      </c>
      <c r="C98" s="100" t="s">
        <v>1129</v>
      </c>
      <c r="D98" s="100" t="s">
        <v>1130</v>
      </c>
      <c r="E98" s="100" t="s">
        <v>39</v>
      </c>
      <c r="F98" s="100">
        <v>999919100</v>
      </c>
      <c r="G98" s="99">
        <v>38</v>
      </c>
    </row>
    <row r="99" spans="1:7" x14ac:dyDescent="0.35">
      <c r="A99" s="100" t="s">
        <v>73</v>
      </c>
      <c r="B99" s="100" t="s">
        <v>36</v>
      </c>
      <c r="C99" s="100" t="s">
        <v>1134</v>
      </c>
      <c r="D99" s="100" t="s">
        <v>1135</v>
      </c>
      <c r="E99" s="100" t="s">
        <v>39</v>
      </c>
      <c r="F99" s="100">
        <v>999919105</v>
      </c>
      <c r="G99" s="99">
        <v>38</v>
      </c>
    </row>
    <row r="100" spans="1:7" x14ac:dyDescent="0.35">
      <c r="A100" s="99" t="s">
        <v>73</v>
      </c>
      <c r="B100" s="99" t="s">
        <v>36</v>
      </c>
      <c r="C100" s="100" t="s">
        <v>1207</v>
      </c>
      <c r="D100" s="100" t="s">
        <v>135</v>
      </c>
      <c r="E100" s="100" t="s">
        <v>39</v>
      </c>
      <c r="F100" s="99">
        <v>999919803</v>
      </c>
      <c r="G100" s="99">
        <v>38</v>
      </c>
    </row>
    <row r="101" spans="1:7" x14ac:dyDescent="0.35">
      <c r="A101" s="99" t="s">
        <v>73</v>
      </c>
      <c r="B101" s="99" t="s">
        <v>36</v>
      </c>
      <c r="C101" s="100" t="s">
        <v>1681</v>
      </c>
      <c r="D101" s="100" t="s">
        <v>1169</v>
      </c>
      <c r="E101" s="100" t="s">
        <v>39</v>
      </c>
      <c r="F101" s="99">
        <v>999923431</v>
      </c>
      <c r="G101" s="99">
        <v>38</v>
      </c>
    </row>
    <row r="102" spans="1:7" x14ac:dyDescent="0.35">
      <c r="A102" s="100" t="s">
        <v>73</v>
      </c>
      <c r="B102" s="100" t="s">
        <v>36</v>
      </c>
      <c r="C102" s="100" t="s">
        <v>2483</v>
      </c>
      <c r="D102" s="100" t="s">
        <v>2484</v>
      </c>
      <c r="E102" s="100" t="s">
        <v>39</v>
      </c>
      <c r="F102" s="100">
        <v>999927288</v>
      </c>
      <c r="G102" s="99">
        <v>38</v>
      </c>
    </row>
    <row r="103" spans="1:7" x14ac:dyDescent="0.35">
      <c r="A103" s="100" t="s">
        <v>73</v>
      </c>
      <c r="B103" s="100" t="s">
        <v>36</v>
      </c>
      <c r="C103" s="100" t="s">
        <v>2945</v>
      </c>
      <c r="D103" s="100" t="s">
        <v>2946</v>
      </c>
      <c r="E103" s="100" t="s">
        <v>39</v>
      </c>
      <c r="F103" s="100">
        <v>999900501</v>
      </c>
      <c r="G103" s="99">
        <v>38</v>
      </c>
    </row>
    <row r="104" spans="1:7" x14ac:dyDescent="0.35">
      <c r="A104" s="100" t="s">
        <v>73</v>
      </c>
      <c r="B104" s="100" t="s">
        <v>36</v>
      </c>
      <c r="C104" s="100" t="s">
        <v>721</v>
      </c>
      <c r="D104" s="100" t="s">
        <v>722</v>
      </c>
      <c r="E104" s="100" t="s">
        <v>39</v>
      </c>
      <c r="F104" s="100">
        <v>999910141</v>
      </c>
      <c r="G104" s="99">
        <v>38</v>
      </c>
    </row>
    <row r="105" spans="1:7" x14ac:dyDescent="0.35">
      <c r="A105" s="100" t="s">
        <v>73</v>
      </c>
      <c r="B105" s="100" t="s">
        <v>36</v>
      </c>
      <c r="C105" s="100" t="s">
        <v>686</v>
      </c>
      <c r="D105" s="100" t="s">
        <v>3527</v>
      </c>
      <c r="E105" s="100" t="s">
        <v>39</v>
      </c>
      <c r="F105" s="100">
        <v>999925969</v>
      </c>
      <c r="G105" s="99">
        <v>38</v>
      </c>
    </row>
    <row r="106" spans="1:7" x14ac:dyDescent="0.35">
      <c r="A106" s="100" t="s">
        <v>73</v>
      </c>
      <c r="B106" s="100" t="s">
        <v>36</v>
      </c>
      <c r="C106" s="100" t="s">
        <v>1009</v>
      </c>
      <c r="D106" s="100" t="s">
        <v>3489</v>
      </c>
      <c r="E106" s="100" t="s">
        <v>39</v>
      </c>
      <c r="F106" s="100">
        <v>999930005</v>
      </c>
      <c r="G106" s="99">
        <v>38</v>
      </c>
    </row>
    <row r="107" spans="1:7" x14ac:dyDescent="0.35">
      <c r="A107" s="100" t="s">
        <v>73</v>
      </c>
      <c r="B107" s="100" t="s">
        <v>36</v>
      </c>
      <c r="C107" s="100" t="s">
        <v>2947</v>
      </c>
      <c r="D107" s="100" t="s">
        <v>2948</v>
      </c>
      <c r="E107" s="100" t="s">
        <v>39</v>
      </c>
      <c r="F107" s="100">
        <v>999930286</v>
      </c>
      <c r="G107" s="99">
        <v>38</v>
      </c>
    </row>
    <row r="108" spans="1:7" x14ac:dyDescent="0.35">
      <c r="A108" s="100" t="s">
        <v>73</v>
      </c>
      <c r="B108" s="100" t="s">
        <v>36</v>
      </c>
      <c r="C108" s="100" t="s">
        <v>3523</v>
      </c>
      <c r="D108" s="100" t="s">
        <v>3524</v>
      </c>
      <c r="E108" s="100" t="s">
        <v>39</v>
      </c>
      <c r="F108" s="100">
        <v>999931370</v>
      </c>
      <c r="G108" s="99">
        <v>38</v>
      </c>
    </row>
    <row r="109" spans="1:7" x14ac:dyDescent="0.35">
      <c r="A109" s="100" t="s">
        <v>73</v>
      </c>
      <c r="B109" s="100" t="s">
        <v>36</v>
      </c>
      <c r="C109" s="100" t="s">
        <v>3525</v>
      </c>
      <c r="D109" s="100" t="s">
        <v>3526</v>
      </c>
      <c r="E109" s="100" t="s">
        <v>39</v>
      </c>
      <c r="F109" s="100">
        <v>999931453</v>
      </c>
      <c r="G109" s="99">
        <v>38</v>
      </c>
    </row>
    <row r="110" spans="1:7" x14ac:dyDescent="0.35">
      <c r="A110" s="100" t="s">
        <v>73</v>
      </c>
      <c r="B110" s="100" t="s">
        <v>36</v>
      </c>
      <c r="C110" s="100" t="e">
        <v>#N/A</v>
      </c>
      <c r="D110" s="100" t="e">
        <v>#N/A</v>
      </c>
      <c r="E110" s="100" t="s">
        <v>39</v>
      </c>
      <c r="F110" s="100">
        <v>999931687</v>
      </c>
      <c r="G110" s="99">
        <v>38</v>
      </c>
    </row>
    <row r="111" spans="1:7" x14ac:dyDescent="0.35">
      <c r="A111" s="99" t="s">
        <v>73</v>
      </c>
      <c r="B111" s="99" t="s">
        <v>36</v>
      </c>
      <c r="C111" s="100" t="s">
        <v>975</v>
      </c>
      <c r="D111" s="100" t="s">
        <v>976</v>
      </c>
      <c r="E111" s="100" t="s">
        <v>39</v>
      </c>
      <c r="F111" s="99">
        <v>999917832</v>
      </c>
      <c r="G111" s="99">
        <v>37.5</v>
      </c>
    </row>
    <row r="112" spans="1:7" x14ac:dyDescent="0.35">
      <c r="A112" s="99" t="s">
        <v>73</v>
      </c>
      <c r="B112" s="99" t="s">
        <v>36</v>
      </c>
      <c r="C112" s="99" t="s">
        <v>180</v>
      </c>
      <c r="D112" s="99" t="s">
        <v>181</v>
      </c>
      <c r="E112" s="99" t="s">
        <v>39</v>
      </c>
      <c r="F112" s="99">
        <v>999827508</v>
      </c>
      <c r="G112" s="99">
        <v>36</v>
      </c>
    </row>
    <row r="113" spans="1:7" x14ac:dyDescent="0.35">
      <c r="A113" s="99" t="s">
        <v>73</v>
      </c>
      <c r="B113" s="99" t="s">
        <v>36</v>
      </c>
      <c r="C113" s="99" t="s">
        <v>1041</v>
      </c>
      <c r="D113" s="99" t="s">
        <v>237</v>
      </c>
      <c r="E113" s="99" t="s">
        <v>39</v>
      </c>
      <c r="F113" s="99">
        <v>999918399</v>
      </c>
      <c r="G113" s="99">
        <v>36</v>
      </c>
    </row>
    <row r="114" spans="1:7" x14ac:dyDescent="0.35">
      <c r="A114" s="100" t="s">
        <v>73</v>
      </c>
      <c r="B114" s="99" t="s">
        <v>36</v>
      </c>
      <c r="C114" s="99" t="s">
        <v>618</v>
      </c>
      <c r="D114" s="99" t="s">
        <v>619</v>
      </c>
      <c r="E114" s="99" t="s">
        <v>39</v>
      </c>
      <c r="F114" s="99">
        <v>999905761</v>
      </c>
      <c r="G114" s="99">
        <v>35.5</v>
      </c>
    </row>
    <row r="115" spans="1:7" x14ac:dyDescent="0.35">
      <c r="A115" s="100" t="s">
        <v>73</v>
      </c>
      <c r="B115" s="100" t="s">
        <v>36</v>
      </c>
      <c r="C115" s="100" t="s">
        <v>686</v>
      </c>
      <c r="D115" s="100" t="s">
        <v>687</v>
      </c>
      <c r="E115" s="100" t="s">
        <v>39</v>
      </c>
      <c r="F115" s="99">
        <v>999908804</v>
      </c>
      <c r="G115" s="99">
        <v>35.5</v>
      </c>
    </row>
    <row r="116" spans="1:7" x14ac:dyDescent="0.35">
      <c r="A116" s="100" t="s">
        <v>73</v>
      </c>
      <c r="B116" s="99" t="s">
        <v>36</v>
      </c>
      <c r="C116" s="99" t="s">
        <v>859</v>
      </c>
      <c r="D116" s="99" t="s">
        <v>860</v>
      </c>
      <c r="E116" s="99" t="s">
        <v>39</v>
      </c>
      <c r="F116" s="99">
        <v>999916302</v>
      </c>
      <c r="G116" s="99">
        <v>35.5</v>
      </c>
    </row>
    <row r="117" spans="1:7" x14ac:dyDescent="0.35">
      <c r="A117" s="100" t="s">
        <v>73</v>
      </c>
      <c r="B117" s="99" t="s">
        <v>36</v>
      </c>
      <c r="C117" s="99" t="s">
        <v>618</v>
      </c>
      <c r="D117" s="99" t="s">
        <v>175</v>
      </c>
      <c r="E117" s="99" t="s">
        <v>39</v>
      </c>
      <c r="F117" s="99">
        <v>999925209</v>
      </c>
      <c r="G117" s="99">
        <v>35.5</v>
      </c>
    </row>
    <row r="118" spans="1:7" x14ac:dyDescent="0.35">
      <c r="A118" s="100" t="s">
        <v>73</v>
      </c>
      <c r="B118" s="99" t="s">
        <v>36</v>
      </c>
      <c r="C118" s="99" t="s">
        <v>2699</v>
      </c>
      <c r="D118" s="99" t="s">
        <v>90</v>
      </c>
      <c r="E118" s="99" t="s">
        <v>39</v>
      </c>
      <c r="F118" s="99">
        <v>999928162</v>
      </c>
      <c r="G118" s="99">
        <v>35.5</v>
      </c>
    </row>
    <row r="119" spans="1:7" x14ac:dyDescent="0.35">
      <c r="A119" s="100" t="s">
        <v>73</v>
      </c>
      <c r="B119" s="100" t="s">
        <v>36</v>
      </c>
      <c r="C119" s="100" t="s">
        <v>571</v>
      </c>
      <c r="D119" s="100" t="s">
        <v>3015</v>
      </c>
      <c r="E119" s="100" t="s">
        <v>39</v>
      </c>
      <c r="F119" s="100">
        <v>999893101</v>
      </c>
      <c r="G119" s="99">
        <v>34</v>
      </c>
    </row>
    <row r="120" spans="1:7" x14ac:dyDescent="0.35">
      <c r="A120" s="100" t="s">
        <v>73</v>
      </c>
      <c r="B120" s="100" t="s">
        <v>36</v>
      </c>
      <c r="C120" s="100" t="s">
        <v>3098</v>
      </c>
      <c r="D120" s="100" t="s">
        <v>3099</v>
      </c>
      <c r="E120" s="100" t="s">
        <v>39</v>
      </c>
      <c r="F120" s="100">
        <v>999914706</v>
      </c>
      <c r="G120" s="99">
        <v>34</v>
      </c>
    </row>
    <row r="121" spans="1:7" x14ac:dyDescent="0.35">
      <c r="A121" s="100" t="s">
        <v>73</v>
      </c>
      <c r="B121" s="100" t="s">
        <v>36</v>
      </c>
      <c r="C121" s="100" t="s">
        <v>337</v>
      </c>
      <c r="D121" s="100" t="s">
        <v>838</v>
      </c>
      <c r="E121" s="100" t="s">
        <v>39</v>
      </c>
      <c r="F121" s="100">
        <v>999917417</v>
      </c>
      <c r="G121" s="99">
        <v>34</v>
      </c>
    </row>
    <row r="122" spans="1:7" x14ac:dyDescent="0.35">
      <c r="A122" s="100" t="s">
        <v>73</v>
      </c>
      <c r="B122" s="99" t="s">
        <v>36</v>
      </c>
      <c r="C122" s="99" t="s">
        <v>614</v>
      </c>
      <c r="D122" s="99" t="s">
        <v>615</v>
      </c>
      <c r="E122" s="99" t="s">
        <v>39</v>
      </c>
      <c r="F122" s="99">
        <v>999905751</v>
      </c>
      <c r="G122" s="99">
        <v>31.5</v>
      </c>
    </row>
    <row r="123" spans="1:7" x14ac:dyDescent="0.35">
      <c r="A123" s="115" t="s">
        <v>73</v>
      </c>
      <c r="B123" s="115" t="s">
        <v>36</v>
      </c>
      <c r="C123" s="115" t="s">
        <v>1038</v>
      </c>
      <c r="D123" s="115" t="s">
        <v>1039</v>
      </c>
      <c r="E123" s="115" t="s">
        <v>39</v>
      </c>
      <c r="F123" s="115">
        <v>999918384</v>
      </c>
      <c r="G123" s="99">
        <v>30</v>
      </c>
    </row>
    <row r="124" spans="1:7" x14ac:dyDescent="0.35">
      <c r="A124" s="99" t="s">
        <v>73</v>
      </c>
      <c r="B124" s="99" t="s">
        <v>36</v>
      </c>
      <c r="C124" s="99" t="s">
        <v>697</v>
      </c>
      <c r="D124" s="99" t="s">
        <v>698</v>
      </c>
      <c r="E124" s="99" t="s">
        <v>39</v>
      </c>
      <c r="F124" s="99">
        <v>999909265</v>
      </c>
      <c r="G124" s="99">
        <v>29</v>
      </c>
    </row>
    <row r="125" spans="1:7" x14ac:dyDescent="0.35">
      <c r="A125" s="100" t="s">
        <v>73</v>
      </c>
      <c r="B125" s="100" t="s">
        <v>36</v>
      </c>
      <c r="C125" s="100" t="s">
        <v>733</v>
      </c>
      <c r="D125" s="100" t="s">
        <v>734</v>
      </c>
      <c r="E125" s="100" t="s">
        <v>39</v>
      </c>
      <c r="F125" s="100">
        <v>999910686</v>
      </c>
      <c r="G125" s="99">
        <v>29</v>
      </c>
    </row>
    <row r="126" spans="1:7" x14ac:dyDescent="0.35">
      <c r="A126" s="100" t="s">
        <v>73</v>
      </c>
      <c r="B126" s="100" t="s">
        <v>36</v>
      </c>
      <c r="C126" s="100" t="s">
        <v>861</v>
      </c>
      <c r="D126" s="100" t="s">
        <v>1077</v>
      </c>
      <c r="E126" s="100" t="s">
        <v>39</v>
      </c>
      <c r="F126" s="100">
        <v>999918781</v>
      </c>
      <c r="G126" s="99">
        <v>29</v>
      </c>
    </row>
    <row r="127" spans="1:7" x14ac:dyDescent="0.35">
      <c r="A127" s="100" t="s">
        <v>73</v>
      </c>
      <c r="B127" s="100" t="s">
        <v>36</v>
      </c>
      <c r="C127" s="100" t="s">
        <v>478</v>
      </c>
      <c r="D127" s="100" t="s">
        <v>898</v>
      </c>
      <c r="E127" s="100" t="s">
        <v>39</v>
      </c>
      <c r="F127" s="100">
        <v>999918943</v>
      </c>
      <c r="G127" s="99">
        <v>29</v>
      </c>
    </row>
    <row r="128" spans="1:7" x14ac:dyDescent="0.35">
      <c r="A128" s="99" t="s">
        <v>73</v>
      </c>
      <c r="B128" s="100" t="s">
        <v>36</v>
      </c>
      <c r="C128" s="100" t="s">
        <v>1174</v>
      </c>
      <c r="D128" s="100" t="s">
        <v>88</v>
      </c>
      <c r="E128" s="100" t="s">
        <v>39</v>
      </c>
      <c r="F128" s="100">
        <v>999919449</v>
      </c>
      <c r="G128" s="99">
        <v>29</v>
      </c>
    </row>
    <row r="129" spans="1:7" x14ac:dyDescent="0.35">
      <c r="A129" s="100" t="s">
        <v>73</v>
      </c>
      <c r="B129" s="100" t="s">
        <v>36</v>
      </c>
      <c r="C129" s="100" t="s">
        <v>1424</v>
      </c>
      <c r="D129" s="100" t="s">
        <v>1425</v>
      </c>
      <c r="E129" s="100" t="s">
        <v>39</v>
      </c>
      <c r="F129" s="100">
        <v>999921766</v>
      </c>
      <c r="G129" s="99">
        <v>29</v>
      </c>
    </row>
    <row r="130" spans="1:7" x14ac:dyDescent="0.35">
      <c r="A130" s="100" t="s">
        <v>73</v>
      </c>
      <c r="B130" s="100" t="s">
        <v>36</v>
      </c>
      <c r="C130" s="100" t="s">
        <v>280</v>
      </c>
      <c r="D130" s="100" t="s">
        <v>1652</v>
      </c>
      <c r="E130" s="100" t="s">
        <v>39</v>
      </c>
      <c r="F130" s="100">
        <v>999923250</v>
      </c>
      <c r="G130" s="99">
        <v>29</v>
      </c>
    </row>
    <row r="131" spans="1:7" x14ac:dyDescent="0.35">
      <c r="A131" s="100" t="s">
        <v>73</v>
      </c>
      <c r="B131" s="100" t="s">
        <v>36</v>
      </c>
      <c r="C131" s="100" t="s">
        <v>1672</v>
      </c>
      <c r="D131" s="100" t="s">
        <v>1673</v>
      </c>
      <c r="E131" s="100" t="s">
        <v>39</v>
      </c>
      <c r="F131" s="100">
        <v>999923372</v>
      </c>
      <c r="G131" s="99">
        <v>29</v>
      </c>
    </row>
    <row r="132" spans="1:7" x14ac:dyDescent="0.35">
      <c r="A132" s="100" t="s">
        <v>73</v>
      </c>
      <c r="B132" s="100" t="s">
        <v>36</v>
      </c>
      <c r="C132" s="100" t="s">
        <v>1679</v>
      </c>
      <c r="D132" s="100" t="s">
        <v>1680</v>
      </c>
      <c r="E132" s="100" t="s">
        <v>39</v>
      </c>
      <c r="F132" s="100">
        <v>999923398</v>
      </c>
      <c r="G132" s="99">
        <v>29</v>
      </c>
    </row>
    <row r="133" spans="1:7" x14ac:dyDescent="0.35">
      <c r="A133" s="100" t="s">
        <v>73</v>
      </c>
      <c r="B133" s="100" t="s">
        <v>36</v>
      </c>
      <c r="C133" s="100" t="s">
        <v>85</v>
      </c>
      <c r="D133" s="100" t="s">
        <v>192</v>
      </c>
      <c r="E133" s="100" t="s">
        <v>39</v>
      </c>
      <c r="F133" s="100">
        <v>999923425</v>
      </c>
      <c r="G133" s="99">
        <v>29</v>
      </c>
    </row>
    <row r="134" spans="1:7" x14ac:dyDescent="0.35">
      <c r="A134" s="100" t="s">
        <v>73</v>
      </c>
      <c r="B134" s="100" t="s">
        <v>36</v>
      </c>
      <c r="C134" s="100" t="s">
        <v>1529</v>
      </c>
      <c r="D134" s="100" t="s">
        <v>1688</v>
      </c>
      <c r="E134" s="100" t="s">
        <v>39</v>
      </c>
      <c r="F134" s="100">
        <v>999923451</v>
      </c>
      <c r="G134" s="99">
        <v>29</v>
      </c>
    </row>
    <row r="135" spans="1:7" x14ac:dyDescent="0.35">
      <c r="A135" s="100" t="s">
        <v>73</v>
      </c>
      <c r="B135" s="100" t="s">
        <v>36</v>
      </c>
      <c r="C135" s="100" t="s">
        <v>93</v>
      </c>
      <c r="D135" s="100" t="s">
        <v>1476</v>
      </c>
      <c r="E135" s="100" t="s">
        <v>39</v>
      </c>
      <c r="F135" s="100">
        <v>999923545</v>
      </c>
      <c r="G135" s="99">
        <v>29</v>
      </c>
    </row>
    <row r="136" spans="1:7" x14ac:dyDescent="0.35">
      <c r="A136" s="100" t="s">
        <v>73</v>
      </c>
      <c r="B136" s="100" t="s">
        <v>36</v>
      </c>
      <c r="C136" s="100" t="s">
        <v>441</v>
      </c>
      <c r="D136" s="100" t="s">
        <v>2394</v>
      </c>
      <c r="E136" s="100" t="s">
        <v>39</v>
      </c>
      <c r="F136" s="100">
        <v>999926945</v>
      </c>
      <c r="G136" s="99">
        <v>29</v>
      </c>
    </row>
    <row r="137" spans="1:7" x14ac:dyDescent="0.35">
      <c r="A137" s="100" t="s">
        <v>73</v>
      </c>
      <c r="B137" s="100" t="s">
        <v>36</v>
      </c>
      <c r="C137" s="100" t="s">
        <v>1694</v>
      </c>
      <c r="D137" s="100" t="s">
        <v>682</v>
      </c>
      <c r="E137" s="100" t="s">
        <v>39</v>
      </c>
      <c r="F137" s="100">
        <v>999927060</v>
      </c>
      <c r="G137" s="99">
        <v>29</v>
      </c>
    </row>
    <row r="138" spans="1:7" x14ac:dyDescent="0.35">
      <c r="A138" s="100" t="s">
        <v>73</v>
      </c>
      <c r="B138" s="100" t="s">
        <v>36</v>
      </c>
      <c r="C138" s="100" t="s">
        <v>180</v>
      </c>
      <c r="D138" s="100" t="s">
        <v>2426</v>
      </c>
      <c r="E138" s="100" t="s">
        <v>39</v>
      </c>
      <c r="F138" s="100">
        <v>999927069</v>
      </c>
      <c r="G138" s="99">
        <v>29</v>
      </c>
    </row>
    <row r="139" spans="1:7" x14ac:dyDescent="0.35">
      <c r="A139" s="100" t="s">
        <v>73</v>
      </c>
      <c r="B139" s="100" t="s">
        <v>36</v>
      </c>
      <c r="C139" s="100" t="s">
        <v>266</v>
      </c>
      <c r="D139" s="100" t="s">
        <v>764</v>
      </c>
      <c r="E139" s="100" t="s">
        <v>39</v>
      </c>
      <c r="F139" s="100">
        <v>999927074</v>
      </c>
      <c r="G139" s="99">
        <v>29</v>
      </c>
    </row>
    <row r="140" spans="1:7" x14ac:dyDescent="0.35">
      <c r="A140" s="100" t="s">
        <v>73</v>
      </c>
      <c r="B140" s="100" t="s">
        <v>36</v>
      </c>
      <c r="C140" s="100" t="s">
        <v>2472</v>
      </c>
      <c r="D140" s="100" t="s">
        <v>2473</v>
      </c>
      <c r="E140" s="100" t="s">
        <v>39</v>
      </c>
      <c r="F140" s="100">
        <v>999927245</v>
      </c>
      <c r="G140" s="99">
        <v>29</v>
      </c>
    </row>
    <row r="141" spans="1:7" x14ac:dyDescent="0.35">
      <c r="A141" s="100" t="s">
        <v>73</v>
      </c>
      <c r="B141" s="100" t="s">
        <v>36</v>
      </c>
      <c r="C141" s="100" t="s">
        <v>319</v>
      </c>
      <c r="D141" s="100" t="s">
        <v>192</v>
      </c>
      <c r="E141" s="100" t="s">
        <v>39</v>
      </c>
      <c r="F141" s="100">
        <v>999927264</v>
      </c>
      <c r="G141" s="99">
        <v>29</v>
      </c>
    </row>
    <row r="142" spans="1:7" x14ac:dyDescent="0.35">
      <c r="A142" s="100" t="s">
        <v>73</v>
      </c>
      <c r="B142" s="100" t="s">
        <v>36</v>
      </c>
      <c r="C142" s="100" t="s">
        <v>138</v>
      </c>
      <c r="D142" s="100" t="s">
        <v>415</v>
      </c>
      <c r="E142" s="100" t="s">
        <v>39</v>
      </c>
      <c r="F142" s="100">
        <v>999927717</v>
      </c>
      <c r="G142" s="99">
        <v>29</v>
      </c>
    </row>
    <row r="143" spans="1:7" x14ac:dyDescent="0.35">
      <c r="A143" s="99" t="s">
        <v>73</v>
      </c>
      <c r="B143" s="99" t="s">
        <v>36</v>
      </c>
      <c r="C143" s="99" t="s">
        <v>93</v>
      </c>
      <c r="D143" s="99" t="s">
        <v>88</v>
      </c>
      <c r="E143" s="99" t="s">
        <v>39</v>
      </c>
      <c r="F143" s="99">
        <v>999883907</v>
      </c>
      <c r="G143" s="99">
        <v>28</v>
      </c>
    </row>
    <row r="144" spans="1:7" x14ac:dyDescent="0.35">
      <c r="A144" s="100" t="s">
        <v>73</v>
      </c>
      <c r="B144" s="100" t="s">
        <v>36</v>
      </c>
      <c r="C144" s="100" t="s">
        <v>321</v>
      </c>
      <c r="D144" s="100" t="s">
        <v>322</v>
      </c>
      <c r="E144" s="100" t="s">
        <v>39</v>
      </c>
      <c r="F144" s="99">
        <v>999870610</v>
      </c>
      <c r="G144" s="99">
        <v>25.5</v>
      </c>
    </row>
    <row r="145" spans="1:7" x14ac:dyDescent="0.35">
      <c r="A145" s="100" t="s">
        <v>73</v>
      </c>
      <c r="B145" s="100" t="s">
        <v>36</v>
      </c>
      <c r="C145" s="100" t="s">
        <v>2837</v>
      </c>
      <c r="D145" s="100" t="s">
        <v>175</v>
      </c>
      <c r="E145" s="100" t="s">
        <v>39</v>
      </c>
      <c r="F145" s="100">
        <v>999913627</v>
      </c>
      <c r="G145" s="99">
        <v>23</v>
      </c>
    </row>
    <row r="146" spans="1:7" x14ac:dyDescent="0.35">
      <c r="A146" s="100" t="s">
        <v>73</v>
      </c>
      <c r="B146" s="99" t="s">
        <v>36</v>
      </c>
      <c r="C146" s="99" t="s">
        <v>238</v>
      </c>
      <c r="D146" s="99" t="s">
        <v>90</v>
      </c>
      <c r="E146" s="99" t="s">
        <v>39</v>
      </c>
      <c r="F146" s="99">
        <v>999857488</v>
      </c>
      <c r="G146" s="99">
        <v>22</v>
      </c>
    </row>
    <row r="147" spans="1:7" x14ac:dyDescent="0.35">
      <c r="A147" s="99" t="s">
        <v>73</v>
      </c>
      <c r="B147" s="99" t="s">
        <v>36</v>
      </c>
      <c r="C147" s="100" t="s">
        <v>338</v>
      </c>
      <c r="D147" s="100" t="s">
        <v>339</v>
      </c>
      <c r="E147" s="100" t="s">
        <v>39</v>
      </c>
      <c r="F147" s="99">
        <v>999873096</v>
      </c>
      <c r="G147" s="99">
        <v>21</v>
      </c>
    </row>
    <row r="148" spans="1:7" x14ac:dyDescent="0.35">
      <c r="A148" s="100" t="s">
        <v>73</v>
      </c>
      <c r="B148" s="100" t="s">
        <v>36</v>
      </c>
      <c r="C148" s="100" t="s">
        <v>458</v>
      </c>
      <c r="D148" s="100" t="s">
        <v>2838</v>
      </c>
      <c r="E148" s="100" t="s">
        <v>39</v>
      </c>
      <c r="F148" s="100">
        <v>999889369</v>
      </c>
      <c r="G148" s="99">
        <v>19</v>
      </c>
    </row>
    <row r="149" spans="1:7" x14ac:dyDescent="0.35">
      <c r="A149" s="100" t="s">
        <v>73</v>
      </c>
      <c r="B149" s="99" t="s">
        <v>36</v>
      </c>
      <c r="C149" s="99" t="s">
        <v>486</v>
      </c>
      <c r="D149" s="99" t="s">
        <v>487</v>
      </c>
      <c r="E149" s="99" t="s">
        <v>39</v>
      </c>
      <c r="F149" s="99">
        <v>999892219</v>
      </c>
      <c r="G149" s="99">
        <v>19</v>
      </c>
    </row>
    <row r="150" spans="1:7" x14ac:dyDescent="0.35">
      <c r="A150" s="100" t="s">
        <v>73</v>
      </c>
      <c r="B150" s="100" t="s">
        <v>36</v>
      </c>
      <c r="C150" s="100" t="s">
        <v>46</v>
      </c>
      <c r="D150" s="100" t="s">
        <v>560</v>
      </c>
      <c r="E150" s="100" t="s">
        <v>39</v>
      </c>
      <c r="F150" s="99">
        <v>999898539</v>
      </c>
      <c r="G150" s="99">
        <v>19</v>
      </c>
    </row>
    <row r="151" spans="1:7" x14ac:dyDescent="0.35">
      <c r="A151" s="100" t="s">
        <v>73</v>
      </c>
      <c r="B151" s="99" t="s">
        <v>36</v>
      </c>
      <c r="C151" s="99" t="s">
        <v>659</v>
      </c>
      <c r="D151" s="99" t="s">
        <v>557</v>
      </c>
      <c r="E151" s="99" t="s">
        <v>39</v>
      </c>
      <c r="F151" s="99">
        <v>999907601</v>
      </c>
      <c r="G151" s="99">
        <v>19</v>
      </c>
    </row>
    <row r="152" spans="1:7" x14ac:dyDescent="0.35">
      <c r="A152" s="100" t="s">
        <v>73</v>
      </c>
      <c r="B152" s="99" t="s">
        <v>36</v>
      </c>
      <c r="C152" s="99" t="s">
        <v>172</v>
      </c>
      <c r="D152" s="99" t="s">
        <v>90</v>
      </c>
      <c r="E152" s="99" t="s">
        <v>39</v>
      </c>
      <c r="F152" s="99">
        <v>999925437</v>
      </c>
      <c r="G152" s="99">
        <v>19</v>
      </c>
    </row>
    <row r="153" spans="1:7" x14ac:dyDescent="0.35">
      <c r="A153" s="100" t="s">
        <v>73</v>
      </c>
      <c r="B153" s="100" t="s">
        <v>36</v>
      </c>
      <c r="C153" s="100" t="s">
        <v>840</v>
      </c>
      <c r="D153" s="100" t="s">
        <v>2839</v>
      </c>
      <c r="E153" s="100" t="s">
        <v>39</v>
      </c>
      <c r="F153" s="100">
        <v>999928763</v>
      </c>
      <c r="G153" s="99">
        <v>17</v>
      </c>
    </row>
    <row r="154" spans="1:7" x14ac:dyDescent="0.35">
      <c r="A154" s="100" t="s">
        <v>73</v>
      </c>
      <c r="B154" s="100" t="s">
        <v>217</v>
      </c>
      <c r="C154" s="100" t="s">
        <v>180</v>
      </c>
      <c r="D154" s="100" t="s">
        <v>1107</v>
      </c>
      <c r="E154" s="100" t="s">
        <v>39</v>
      </c>
      <c r="F154" s="100">
        <v>999922682</v>
      </c>
      <c r="G154" s="99">
        <v>136</v>
      </c>
    </row>
    <row r="155" spans="1:7" x14ac:dyDescent="0.35">
      <c r="A155" s="100" t="s">
        <v>73</v>
      </c>
      <c r="B155" s="100" t="s">
        <v>217</v>
      </c>
      <c r="C155" s="100" t="s">
        <v>2574</v>
      </c>
      <c r="D155" s="100" t="s">
        <v>2575</v>
      </c>
      <c r="E155" s="100" t="s">
        <v>39</v>
      </c>
      <c r="F155" s="100">
        <v>999927646</v>
      </c>
      <c r="G155" s="99">
        <v>100</v>
      </c>
    </row>
    <row r="156" spans="1:7" x14ac:dyDescent="0.35">
      <c r="A156" s="99" t="s">
        <v>73</v>
      </c>
      <c r="B156" s="99" t="s">
        <v>217</v>
      </c>
      <c r="C156" s="99" t="s">
        <v>371</v>
      </c>
      <c r="D156" s="99" t="s">
        <v>1789</v>
      </c>
      <c r="E156" s="99" t="s">
        <v>39</v>
      </c>
      <c r="F156" s="99">
        <v>999924325</v>
      </c>
      <c r="G156" s="99">
        <v>95</v>
      </c>
    </row>
    <row r="157" spans="1:7" x14ac:dyDescent="0.35">
      <c r="A157" s="100" t="s">
        <v>73</v>
      </c>
      <c r="B157" s="100" t="s">
        <v>217</v>
      </c>
      <c r="C157" s="100" t="s">
        <v>441</v>
      </c>
      <c r="D157" s="100" t="s">
        <v>2538</v>
      </c>
      <c r="E157" s="100" t="s">
        <v>39</v>
      </c>
      <c r="F157" s="100">
        <v>999927482</v>
      </c>
      <c r="G157" s="99">
        <v>75</v>
      </c>
    </row>
    <row r="158" spans="1:7" x14ac:dyDescent="0.35">
      <c r="A158" s="100" t="s">
        <v>73</v>
      </c>
      <c r="B158" s="99" t="s">
        <v>217</v>
      </c>
      <c r="C158" s="99" t="s">
        <v>1604</v>
      </c>
      <c r="D158" s="99" t="s">
        <v>786</v>
      </c>
      <c r="E158" s="99" t="s">
        <v>39</v>
      </c>
      <c r="F158" s="99">
        <v>999922965</v>
      </c>
      <c r="G158" s="99">
        <v>64</v>
      </c>
    </row>
    <row r="159" spans="1:7" x14ac:dyDescent="0.35">
      <c r="A159" s="100" t="s">
        <v>73</v>
      </c>
      <c r="B159" s="100" t="s">
        <v>217</v>
      </c>
      <c r="C159" s="100" t="s">
        <v>1072</v>
      </c>
      <c r="D159" s="100" t="s">
        <v>88</v>
      </c>
      <c r="E159" s="100" t="s">
        <v>39</v>
      </c>
      <c r="F159" s="100">
        <v>999918755</v>
      </c>
      <c r="G159" s="99">
        <v>56</v>
      </c>
    </row>
    <row r="160" spans="1:7" x14ac:dyDescent="0.35">
      <c r="A160" s="100" t="s">
        <v>73</v>
      </c>
      <c r="B160" s="100" t="s">
        <v>217</v>
      </c>
      <c r="C160" s="100" t="s">
        <v>1406</v>
      </c>
      <c r="D160" s="100" t="s">
        <v>2717</v>
      </c>
      <c r="E160" s="100" t="s">
        <v>39</v>
      </c>
      <c r="F160" s="100">
        <v>999928211</v>
      </c>
      <c r="G160" s="99">
        <v>53</v>
      </c>
    </row>
    <row r="161" spans="1:7" x14ac:dyDescent="0.35">
      <c r="A161" s="100" t="s">
        <v>73</v>
      </c>
      <c r="B161" s="100" t="s">
        <v>217</v>
      </c>
      <c r="C161" s="100" t="s">
        <v>1094</v>
      </c>
      <c r="D161" s="100" t="s">
        <v>68</v>
      </c>
      <c r="E161" s="100" t="s">
        <v>39</v>
      </c>
      <c r="F161" s="100">
        <v>999918884</v>
      </c>
      <c r="G161" s="99">
        <v>52</v>
      </c>
    </row>
    <row r="162" spans="1:7" x14ac:dyDescent="0.35">
      <c r="A162" s="100" t="s">
        <v>73</v>
      </c>
      <c r="B162" s="100" t="s">
        <v>217</v>
      </c>
      <c r="C162" s="100" t="s">
        <v>1670</v>
      </c>
      <c r="D162" s="100" t="s">
        <v>1267</v>
      </c>
      <c r="E162" s="100" t="s">
        <v>39</v>
      </c>
      <c r="F162" s="100">
        <v>999923353</v>
      </c>
      <c r="G162" s="99">
        <v>48</v>
      </c>
    </row>
    <row r="163" spans="1:7" x14ac:dyDescent="0.35">
      <c r="A163" s="100" t="s">
        <v>73</v>
      </c>
      <c r="B163" s="100" t="s">
        <v>217</v>
      </c>
      <c r="C163" s="100" t="s">
        <v>795</v>
      </c>
      <c r="D163" s="100" t="s">
        <v>1588</v>
      </c>
      <c r="E163" s="100" t="s">
        <v>39</v>
      </c>
      <c r="F163" s="100">
        <v>999922798</v>
      </c>
      <c r="G163" s="99">
        <v>45.2</v>
      </c>
    </row>
    <row r="164" spans="1:7" x14ac:dyDescent="0.35">
      <c r="A164" s="100" t="s">
        <v>73</v>
      </c>
      <c r="B164" s="100" t="s">
        <v>217</v>
      </c>
      <c r="C164" s="100" t="s">
        <v>1133</v>
      </c>
      <c r="D164" s="100" t="s">
        <v>210</v>
      </c>
      <c r="E164" s="100" t="s">
        <v>39</v>
      </c>
      <c r="F164" s="100">
        <v>999919104</v>
      </c>
      <c r="G164" s="99">
        <v>44</v>
      </c>
    </row>
    <row r="165" spans="1:7" x14ac:dyDescent="0.35">
      <c r="A165" s="100" t="s">
        <v>73</v>
      </c>
      <c r="B165" s="100" t="s">
        <v>217</v>
      </c>
      <c r="C165" s="100" t="s">
        <v>1698</v>
      </c>
      <c r="D165" s="100" t="s">
        <v>1699</v>
      </c>
      <c r="E165" s="100" t="s">
        <v>39</v>
      </c>
      <c r="F165" s="100">
        <v>999923544</v>
      </c>
      <c r="G165" s="99">
        <v>42</v>
      </c>
    </row>
    <row r="166" spans="1:7" x14ac:dyDescent="0.35">
      <c r="A166" s="100" t="s">
        <v>73</v>
      </c>
      <c r="B166" s="100" t="s">
        <v>217</v>
      </c>
      <c r="C166" s="100" t="s">
        <v>676</v>
      </c>
      <c r="D166" s="100" t="s">
        <v>732</v>
      </c>
      <c r="E166" s="100" t="s">
        <v>39</v>
      </c>
      <c r="F166" s="100">
        <v>999910616</v>
      </c>
      <c r="G166" s="99">
        <v>38</v>
      </c>
    </row>
    <row r="167" spans="1:7" x14ac:dyDescent="0.35">
      <c r="A167" s="100" t="s">
        <v>73</v>
      </c>
      <c r="B167" s="100" t="s">
        <v>217</v>
      </c>
      <c r="C167" s="100" t="s">
        <v>618</v>
      </c>
      <c r="D167" s="100" t="s">
        <v>1078</v>
      </c>
      <c r="E167" s="100" t="s">
        <v>39</v>
      </c>
      <c r="F167" s="100">
        <v>999918789</v>
      </c>
      <c r="G167" s="99">
        <v>38</v>
      </c>
    </row>
    <row r="168" spans="1:7" x14ac:dyDescent="0.35">
      <c r="A168" s="100" t="s">
        <v>73</v>
      </c>
      <c r="B168" s="100" t="s">
        <v>217</v>
      </c>
      <c r="C168" s="100" t="s">
        <v>1606</v>
      </c>
      <c r="D168" s="100" t="s">
        <v>1607</v>
      </c>
      <c r="E168" s="100" t="s">
        <v>39</v>
      </c>
      <c r="F168" s="100">
        <v>999922985</v>
      </c>
      <c r="G168" s="99">
        <v>38</v>
      </c>
    </row>
    <row r="169" spans="1:7" x14ac:dyDescent="0.35">
      <c r="A169" s="100" t="s">
        <v>73</v>
      </c>
      <c r="B169" s="100" t="s">
        <v>217</v>
      </c>
      <c r="C169" s="100" t="s">
        <v>237</v>
      </c>
      <c r="D169" s="100" t="s">
        <v>1144</v>
      </c>
      <c r="E169" s="100" t="s">
        <v>39</v>
      </c>
      <c r="F169" s="100">
        <v>999923485</v>
      </c>
      <c r="G169" s="99">
        <v>38</v>
      </c>
    </row>
    <row r="170" spans="1:7" x14ac:dyDescent="0.35">
      <c r="A170" s="100" t="s">
        <v>73</v>
      </c>
      <c r="B170" s="100" t="s">
        <v>217</v>
      </c>
      <c r="C170" s="100" t="s">
        <v>1558</v>
      </c>
      <c r="D170" s="100" t="s">
        <v>1692</v>
      </c>
      <c r="E170" s="100" t="s">
        <v>39</v>
      </c>
      <c r="F170" s="100">
        <v>999923495</v>
      </c>
      <c r="G170" s="99">
        <v>38</v>
      </c>
    </row>
    <row r="171" spans="1:7" x14ac:dyDescent="0.35">
      <c r="A171" s="100" t="s">
        <v>73</v>
      </c>
      <c r="B171" s="100" t="s">
        <v>217</v>
      </c>
      <c r="C171" s="100" t="s">
        <v>472</v>
      </c>
      <c r="D171" s="100" t="s">
        <v>1712</v>
      </c>
      <c r="E171" s="100" t="s">
        <v>39</v>
      </c>
      <c r="F171" s="100">
        <v>999923632</v>
      </c>
      <c r="G171" s="99">
        <v>38</v>
      </c>
    </row>
    <row r="172" spans="1:7" x14ac:dyDescent="0.35">
      <c r="A172" s="100" t="s">
        <v>73</v>
      </c>
      <c r="B172" s="100" t="s">
        <v>217</v>
      </c>
      <c r="C172" s="100" t="s">
        <v>1296</v>
      </c>
      <c r="D172" s="100" t="s">
        <v>2218</v>
      </c>
      <c r="E172" s="100" t="s">
        <v>39</v>
      </c>
      <c r="F172" s="100">
        <v>999926233</v>
      </c>
      <c r="G172" s="99">
        <v>38</v>
      </c>
    </row>
    <row r="173" spans="1:7" x14ac:dyDescent="0.35">
      <c r="A173" s="100" t="s">
        <v>73</v>
      </c>
      <c r="B173" s="100" t="s">
        <v>217</v>
      </c>
      <c r="C173" s="100" t="s">
        <v>2432</v>
      </c>
      <c r="D173" s="100" t="s">
        <v>2433</v>
      </c>
      <c r="E173" s="100" t="s">
        <v>39</v>
      </c>
      <c r="F173" s="100">
        <v>999927078</v>
      </c>
      <c r="G173" s="99">
        <v>38</v>
      </c>
    </row>
    <row r="174" spans="1:7" x14ac:dyDescent="0.35">
      <c r="A174" s="100" t="s">
        <v>73</v>
      </c>
      <c r="B174" s="100" t="s">
        <v>217</v>
      </c>
      <c r="C174" s="100" t="s">
        <v>1007</v>
      </c>
      <c r="D174" s="100" t="s">
        <v>1337</v>
      </c>
      <c r="E174" s="100" t="s">
        <v>39</v>
      </c>
      <c r="F174" s="100">
        <v>999927184</v>
      </c>
      <c r="G174" s="99">
        <v>38</v>
      </c>
    </row>
    <row r="175" spans="1:7" x14ac:dyDescent="0.35">
      <c r="A175" s="99" t="s">
        <v>73</v>
      </c>
      <c r="B175" s="106" t="s">
        <v>41</v>
      </c>
      <c r="C175" s="106" t="s">
        <v>152</v>
      </c>
      <c r="D175" s="106" t="s">
        <v>153</v>
      </c>
      <c r="E175" s="106" t="s">
        <v>39</v>
      </c>
      <c r="F175" s="106">
        <v>999796707</v>
      </c>
      <c r="G175" s="99">
        <v>140</v>
      </c>
    </row>
    <row r="176" spans="1:7" x14ac:dyDescent="0.35">
      <c r="A176" s="100" t="s">
        <v>73</v>
      </c>
      <c r="B176" s="100" t="s">
        <v>41</v>
      </c>
      <c r="C176" s="100" t="s">
        <v>2299</v>
      </c>
      <c r="D176" s="100" t="s">
        <v>1154</v>
      </c>
      <c r="E176" s="100" t="s">
        <v>39</v>
      </c>
      <c r="F176" s="100">
        <v>999926655</v>
      </c>
      <c r="G176" s="99">
        <v>75</v>
      </c>
    </row>
    <row r="177" spans="1:7" x14ac:dyDescent="0.35">
      <c r="A177" s="99" t="s">
        <v>73</v>
      </c>
      <c r="B177" s="106" t="s">
        <v>41</v>
      </c>
      <c r="C177" s="106" t="s">
        <v>1545</v>
      </c>
      <c r="D177" s="106" t="s">
        <v>1546</v>
      </c>
      <c r="E177" s="106" t="s">
        <v>39</v>
      </c>
      <c r="F177" s="106">
        <v>999922571</v>
      </c>
      <c r="G177" s="99">
        <v>56</v>
      </c>
    </row>
    <row r="178" spans="1:7" x14ac:dyDescent="0.35">
      <c r="A178" s="100" t="s">
        <v>73</v>
      </c>
      <c r="B178" s="100" t="s">
        <v>41</v>
      </c>
      <c r="C178" s="100" t="s">
        <v>1549</v>
      </c>
      <c r="D178" s="100" t="s">
        <v>149</v>
      </c>
      <c r="E178" s="100" t="s">
        <v>39</v>
      </c>
      <c r="F178" s="100">
        <v>999922578</v>
      </c>
      <c r="G178" s="99">
        <v>56</v>
      </c>
    </row>
    <row r="179" spans="1:7" x14ac:dyDescent="0.35">
      <c r="A179" s="100" t="s">
        <v>73</v>
      </c>
      <c r="B179" s="100" t="s">
        <v>41</v>
      </c>
      <c r="C179" s="100" t="s">
        <v>567</v>
      </c>
      <c r="D179" s="100" t="s">
        <v>2257</v>
      </c>
      <c r="E179" s="100" t="s">
        <v>39</v>
      </c>
      <c r="F179" s="100">
        <v>999926488</v>
      </c>
      <c r="G179" s="99">
        <v>52</v>
      </c>
    </row>
    <row r="180" spans="1:7" x14ac:dyDescent="0.35">
      <c r="A180" s="100" t="s">
        <v>73</v>
      </c>
      <c r="B180" s="100" t="s">
        <v>41</v>
      </c>
      <c r="C180" s="100" t="s">
        <v>2309</v>
      </c>
      <c r="D180" s="100" t="s">
        <v>2310</v>
      </c>
      <c r="E180" s="100" t="s">
        <v>39</v>
      </c>
      <c r="F180" s="100">
        <v>999926711</v>
      </c>
      <c r="G180" s="99">
        <v>48</v>
      </c>
    </row>
    <row r="181" spans="1:7" x14ac:dyDescent="0.35">
      <c r="A181" s="100" t="s">
        <v>73</v>
      </c>
      <c r="B181" s="100" t="s">
        <v>41</v>
      </c>
      <c r="C181" s="100" t="s">
        <v>1561</v>
      </c>
      <c r="D181" s="100" t="s">
        <v>1562</v>
      </c>
      <c r="E181" s="100" t="s">
        <v>39</v>
      </c>
      <c r="F181" s="100">
        <v>999922672</v>
      </c>
      <c r="G181" s="99">
        <v>42</v>
      </c>
    </row>
    <row r="182" spans="1:7" x14ac:dyDescent="0.35">
      <c r="A182" s="99" t="s">
        <v>73</v>
      </c>
      <c r="B182" s="103" t="s">
        <v>41</v>
      </c>
      <c r="C182" s="103" t="s">
        <v>1057</v>
      </c>
      <c r="D182" s="104" t="s">
        <v>1058</v>
      </c>
      <c r="E182" s="103" t="s">
        <v>39</v>
      </c>
      <c r="F182" s="103">
        <v>999918578</v>
      </c>
      <c r="G182" s="99">
        <v>38</v>
      </c>
    </row>
    <row r="183" spans="1:7" x14ac:dyDescent="0.35">
      <c r="A183" s="100" t="s">
        <v>73</v>
      </c>
      <c r="B183" s="100" t="s">
        <v>41</v>
      </c>
      <c r="C183" s="100" t="s">
        <v>270</v>
      </c>
      <c r="D183" s="100" t="s">
        <v>660</v>
      </c>
      <c r="E183" s="100" t="s">
        <v>39</v>
      </c>
      <c r="F183" s="100">
        <v>999922540</v>
      </c>
      <c r="G183" s="99">
        <v>38</v>
      </c>
    </row>
    <row r="184" spans="1:7" x14ac:dyDescent="0.35">
      <c r="A184" s="100" t="s">
        <v>73</v>
      </c>
      <c r="B184" s="100" t="s">
        <v>41</v>
      </c>
      <c r="C184" s="100" t="s">
        <v>1554</v>
      </c>
      <c r="D184" s="100" t="s">
        <v>1555</v>
      </c>
      <c r="E184" s="100" t="s">
        <v>39</v>
      </c>
      <c r="F184" s="100">
        <v>999922586</v>
      </c>
      <c r="G184" s="99">
        <v>38</v>
      </c>
    </row>
    <row r="185" spans="1:7" x14ac:dyDescent="0.35">
      <c r="A185" s="100" t="s">
        <v>73</v>
      </c>
      <c r="B185" s="100" t="s">
        <v>41</v>
      </c>
      <c r="C185" s="100" t="s">
        <v>1558</v>
      </c>
      <c r="D185" s="100" t="s">
        <v>1559</v>
      </c>
      <c r="E185" s="100" t="s">
        <v>39</v>
      </c>
      <c r="F185" s="100">
        <v>999922631</v>
      </c>
      <c r="G185" s="99">
        <v>38</v>
      </c>
    </row>
    <row r="186" spans="1:7" x14ac:dyDescent="0.35">
      <c r="A186" s="100" t="s">
        <v>73</v>
      </c>
      <c r="B186" s="100" t="s">
        <v>41</v>
      </c>
      <c r="C186" s="100" t="s">
        <v>1569</v>
      </c>
      <c r="D186" s="100" t="s">
        <v>1570</v>
      </c>
      <c r="E186" s="100" t="s">
        <v>39</v>
      </c>
      <c r="F186" s="100">
        <v>999922731</v>
      </c>
      <c r="G186" s="99">
        <v>38</v>
      </c>
    </row>
    <row r="187" spans="1:7" x14ac:dyDescent="0.35">
      <c r="A187" s="100" t="s">
        <v>73</v>
      </c>
      <c r="B187" s="100" t="s">
        <v>41</v>
      </c>
      <c r="C187" s="100" t="s">
        <v>138</v>
      </c>
      <c r="D187" s="100" t="s">
        <v>1575</v>
      </c>
      <c r="E187" s="100" t="s">
        <v>39</v>
      </c>
      <c r="F187" s="100">
        <v>999922781</v>
      </c>
      <c r="G187" s="99">
        <v>38</v>
      </c>
    </row>
    <row r="188" spans="1:7" x14ac:dyDescent="0.35">
      <c r="A188" s="100" t="s">
        <v>73</v>
      </c>
      <c r="B188" s="100" t="s">
        <v>41</v>
      </c>
      <c r="C188" s="100" t="s">
        <v>1614</v>
      </c>
      <c r="D188" s="100" t="s">
        <v>1615</v>
      </c>
      <c r="E188" s="100" t="s">
        <v>39</v>
      </c>
      <c r="F188" s="100">
        <v>999923007</v>
      </c>
      <c r="G188" s="99">
        <v>38</v>
      </c>
    </row>
    <row r="189" spans="1:7" x14ac:dyDescent="0.35">
      <c r="A189" s="99" t="s">
        <v>73</v>
      </c>
      <c r="B189" s="106" t="s">
        <v>41</v>
      </c>
      <c r="C189" s="106" t="s">
        <v>2220</v>
      </c>
      <c r="D189" s="106" t="s">
        <v>2221</v>
      </c>
      <c r="E189" s="106" t="s">
        <v>39</v>
      </c>
      <c r="F189" s="106">
        <v>999926260</v>
      </c>
      <c r="G189" s="99">
        <v>38</v>
      </c>
    </row>
    <row r="190" spans="1:7" x14ac:dyDescent="0.35">
      <c r="A190" s="100" t="s">
        <v>73</v>
      </c>
      <c r="B190" s="100" t="s">
        <v>41</v>
      </c>
      <c r="C190" s="100" t="s">
        <v>1855</v>
      </c>
      <c r="D190" s="100" t="s">
        <v>1065</v>
      </c>
      <c r="E190" s="100" t="s">
        <v>39</v>
      </c>
      <c r="F190" s="100">
        <v>999926569</v>
      </c>
      <c r="G190" s="99">
        <v>38</v>
      </c>
    </row>
    <row r="191" spans="1:7" x14ac:dyDescent="0.35">
      <c r="A191" s="100" t="s">
        <v>73</v>
      </c>
      <c r="B191" s="100" t="s">
        <v>41</v>
      </c>
      <c r="C191" s="100" t="s">
        <v>2365</v>
      </c>
      <c r="D191" s="100" t="s">
        <v>2366</v>
      </c>
      <c r="E191" s="100" t="s">
        <v>39</v>
      </c>
      <c r="F191" s="100">
        <v>999926891</v>
      </c>
      <c r="G191" s="99">
        <v>38</v>
      </c>
    </row>
    <row r="192" spans="1:7" x14ac:dyDescent="0.35">
      <c r="A192" s="100" t="s">
        <v>73</v>
      </c>
      <c r="B192" s="100" t="s">
        <v>41</v>
      </c>
      <c r="C192" s="100" t="s">
        <v>1206</v>
      </c>
      <c r="D192" s="100" t="s">
        <v>2386</v>
      </c>
      <c r="E192" s="100" t="s">
        <v>39</v>
      </c>
      <c r="F192" s="100">
        <v>999926924</v>
      </c>
      <c r="G192" s="99">
        <v>38</v>
      </c>
    </row>
    <row r="193" spans="1:7" x14ac:dyDescent="0.35">
      <c r="A193" s="100" t="s">
        <v>73</v>
      </c>
      <c r="B193" s="100" t="s">
        <v>41</v>
      </c>
      <c r="C193" s="100" t="s">
        <v>2428</v>
      </c>
      <c r="D193" s="100" t="s">
        <v>2429</v>
      </c>
      <c r="E193" s="100" t="s">
        <v>39</v>
      </c>
      <c r="F193" s="100">
        <v>999927072</v>
      </c>
      <c r="G193" s="99">
        <v>38</v>
      </c>
    </row>
    <row r="194" spans="1:7" x14ac:dyDescent="0.35">
      <c r="A194" s="100" t="s">
        <v>73</v>
      </c>
      <c r="B194" s="100" t="s">
        <v>41</v>
      </c>
      <c r="C194" s="100" t="s">
        <v>2514</v>
      </c>
      <c r="D194" s="100" t="s">
        <v>2515</v>
      </c>
      <c r="E194" s="100" t="s">
        <v>39</v>
      </c>
      <c r="F194" s="100">
        <v>999927392</v>
      </c>
      <c r="G194" s="99">
        <v>38</v>
      </c>
    </row>
    <row r="195" spans="1:7" x14ac:dyDescent="0.35">
      <c r="A195" s="100" t="s">
        <v>73</v>
      </c>
      <c r="B195" s="100" t="s">
        <v>41</v>
      </c>
      <c r="C195" s="100" t="s">
        <v>1579</v>
      </c>
      <c r="D195" s="100" t="s">
        <v>149</v>
      </c>
      <c r="E195" s="100" t="s">
        <v>39</v>
      </c>
      <c r="F195" s="100">
        <v>999927566</v>
      </c>
      <c r="G195" s="99">
        <v>38</v>
      </c>
    </row>
    <row r="196" spans="1:7" x14ac:dyDescent="0.35">
      <c r="A196" s="100" t="s">
        <v>73</v>
      </c>
      <c r="B196" s="100" t="s">
        <v>41</v>
      </c>
      <c r="C196" s="100" t="s">
        <v>3594</v>
      </c>
      <c r="D196" s="100" t="s">
        <v>61</v>
      </c>
      <c r="E196" s="100" t="s">
        <v>39</v>
      </c>
      <c r="F196" s="100">
        <v>999930989</v>
      </c>
      <c r="G196" s="99">
        <v>30</v>
      </c>
    </row>
    <row r="197" spans="1:7" x14ac:dyDescent="0.35">
      <c r="A197" s="99" t="s">
        <v>73</v>
      </c>
      <c r="B197" s="99" t="s">
        <v>199</v>
      </c>
      <c r="C197" s="99" t="s">
        <v>933</v>
      </c>
      <c r="D197" s="99" t="s">
        <v>934</v>
      </c>
      <c r="E197" s="99" t="s">
        <v>39</v>
      </c>
      <c r="F197" s="99">
        <v>999917175</v>
      </c>
      <c r="G197" s="99">
        <v>132.5</v>
      </c>
    </row>
    <row r="198" spans="1:7" x14ac:dyDescent="0.35">
      <c r="A198" s="100" t="s">
        <v>73</v>
      </c>
      <c r="B198" s="100" t="s">
        <v>199</v>
      </c>
      <c r="C198" s="100" t="s">
        <v>180</v>
      </c>
      <c r="D198" s="100" t="s">
        <v>192</v>
      </c>
      <c r="E198" s="100" t="s">
        <v>39</v>
      </c>
      <c r="F198" s="100">
        <v>999927408</v>
      </c>
      <c r="G198" s="99">
        <v>100</v>
      </c>
    </row>
    <row r="199" spans="1:7" x14ac:dyDescent="0.35">
      <c r="A199" s="100" t="s">
        <v>73</v>
      </c>
      <c r="B199" s="100" t="s">
        <v>199</v>
      </c>
      <c r="C199" s="100" t="s">
        <v>819</v>
      </c>
      <c r="D199" s="100" t="s">
        <v>1026</v>
      </c>
      <c r="E199" s="100" t="s">
        <v>39</v>
      </c>
      <c r="F199" s="100">
        <v>999918261</v>
      </c>
      <c r="G199" s="99">
        <v>75</v>
      </c>
    </row>
    <row r="200" spans="1:7" x14ac:dyDescent="0.35">
      <c r="A200" s="99" t="s">
        <v>73</v>
      </c>
      <c r="B200" s="99" t="s">
        <v>199</v>
      </c>
      <c r="C200" s="99" t="s">
        <v>754</v>
      </c>
      <c r="D200" s="99" t="s">
        <v>2716</v>
      </c>
      <c r="E200" s="99" t="s">
        <v>39</v>
      </c>
      <c r="F200" s="99">
        <v>999928205</v>
      </c>
      <c r="G200" s="99">
        <v>70</v>
      </c>
    </row>
    <row r="201" spans="1:7" x14ac:dyDescent="0.35">
      <c r="A201" s="100" t="s">
        <v>73</v>
      </c>
      <c r="B201" s="102" t="s">
        <v>199</v>
      </c>
      <c r="C201" s="102" t="s">
        <v>1929</v>
      </c>
      <c r="D201" s="102" t="s">
        <v>1930</v>
      </c>
      <c r="E201" s="102" t="s">
        <v>39</v>
      </c>
      <c r="F201" s="99">
        <v>999925107</v>
      </c>
      <c r="G201" s="99">
        <v>61</v>
      </c>
    </row>
    <row r="202" spans="1:7" x14ac:dyDescent="0.35">
      <c r="A202" s="99" t="s">
        <v>73</v>
      </c>
      <c r="B202" s="99" t="s">
        <v>199</v>
      </c>
      <c r="C202" s="99" t="s">
        <v>804</v>
      </c>
      <c r="D202" s="99" t="s">
        <v>805</v>
      </c>
      <c r="E202" s="99" t="s">
        <v>39</v>
      </c>
      <c r="F202" s="99">
        <v>999914653</v>
      </c>
      <c r="G202" s="99">
        <v>60</v>
      </c>
    </row>
    <row r="203" spans="1:7" x14ac:dyDescent="0.35">
      <c r="A203" s="100" t="s">
        <v>73</v>
      </c>
      <c r="B203" s="100" t="s">
        <v>199</v>
      </c>
      <c r="C203" s="100" t="s">
        <v>1380</v>
      </c>
      <c r="D203" s="100" t="s">
        <v>1381</v>
      </c>
      <c r="E203" s="100" t="s">
        <v>39</v>
      </c>
      <c r="F203" s="100">
        <v>999921515</v>
      </c>
      <c r="G203" s="99">
        <v>60</v>
      </c>
    </row>
    <row r="204" spans="1:7" x14ac:dyDescent="0.35">
      <c r="A204" s="100" t="s">
        <v>73</v>
      </c>
      <c r="B204" s="100" t="s">
        <v>199</v>
      </c>
      <c r="C204" s="100" t="s">
        <v>203</v>
      </c>
      <c r="D204" s="100" t="s">
        <v>1473</v>
      </c>
      <c r="E204" s="100" t="s">
        <v>39</v>
      </c>
      <c r="F204" s="100">
        <v>999922120</v>
      </c>
      <c r="G204" s="99">
        <v>56</v>
      </c>
    </row>
    <row r="205" spans="1:7" x14ac:dyDescent="0.35">
      <c r="A205" s="100" t="s">
        <v>73</v>
      </c>
      <c r="B205" s="100" t="s">
        <v>199</v>
      </c>
      <c r="C205" s="100" t="s">
        <v>2397</v>
      </c>
      <c r="D205" s="100" t="s">
        <v>2398</v>
      </c>
      <c r="E205" s="100" t="s">
        <v>39</v>
      </c>
      <c r="F205" s="100">
        <v>999926947</v>
      </c>
      <c r="G205" s="99">
        <v>56</v>
      </c>
    </row>
    <row r="206" spans="1:7" x14ac:dyDescent="0.35">
      <c r="A206" s="100" t="s">
        <v>73</v>
      </c>
      <c r="B206" s="100" t="s">
        <v>199</v>
      </c>
      <c r="C206" s="100" t="s">
        <v>77</v>
      </c>
      <c r="D206" s="100" t="s">
        <v>414</v>
      </c>
      <c r="E206" s="100" t="s">
        <v>39</v>
      </c>
      <c r="F206" s="100">
        <v>999927529</v>
      </c>
      <c r="G206" s="99">
        <v>52</v>
      </c>
    </row>
    <row r="207" spans="1:7" x14ac:dyDescent="0.35">
      <c r="A207" s="100" t="s">
        <v>73</v>
      </c>
      <c r="B207" s="100" t="s">
        <v>199</v>
      </c>
      <c r="C207" s="100" t="s">
        <v>325</v>
      </c>
      <c r="D207" s="100" t="s">
        <v>774</v>
      </c>
      <c r="E207" s="100" t="s">
        <v>39</v>
      </c>
      <c r="F207" s="100">
        <v>999918767</v>
      </c>
      <c r="G207" s="99">
        <v>48</v>
      </c>
    </row>
    <row r="208" spans="1:7" x14ac:dyDescent="0.35">
      <c r="A208" s="100" t="s">
        <v>73</v>
      </c>
      <c r="B208" s="99" t="s">
        <v>199</v>
      </c>
      <c r="C208" s="99" t="s">
        <v>1007</v>
      </c>
      <c r="D208" s="99" t="s">
        <v>1008</v>
      </c>
      <c r="E208" s="99" t="s">
        <v>39</v>
      </c>
      <c r="F208" s="99">
        <v>999918122</v>
      </c>
      <c r="G208" s="99">
        <v>45</v>
      </c>
    </row>
    <row r="209" spans="1:7" x14ac:dyDescent="0.35">
      <c r="A209" s="100" t="s">
        <v>73</v>
      </c>
      <c r="B209" s="100" t="s">
        <v>199</v>
      </c>
      <c r="C209" s="100" t="s">
        <v>795</v>
      </c>
      <c r="D209" s="100" t="s">
        <v>3229</v>
      </c>
      <c r="E209" s="100" t="s">
        <v>39</v>
      </c>
      <c r="F209" s="100">
        <v>999921207</v>
      </c>
      <c r="G209" s="99">
        <v>45</v>
      </c>
    </row>
    <row r="210" spans="1:7" x14ac:dyDescent="0.35">
      <c r="A210" s="100" t="s">
        <v>73</v>
      </c>
      <c r="B210" s="100" t="s">
        <v>199</v>
      </c>
      <c r="C210" s="100" t="s">
        <v>46</v>
      </c>
      <c r="D210" s="100" t="s">
        <v>2278</v>
      </c>
      <c r="E210" s="100" t="s">
        <v>39</v>
      </c>
      <c r="F210" s="100">
        <v>999926573</v>
      </c>
      <c r="G210" s="99">
        <v>44</v>
      </c>
    </row>
    <row r="211" spans="1:7" x14ac:dyDescent="0.35">
      <c r="A211" s="100" t="s">
        <v>73</v>
      </c>
      <c r="B211" s="100" t="s">
        <v>199</v>
      </c>
      <c r="C211" s="100" t="s">
        <v>808</v>
      </c>
      <c r="D211" s="100" t="s">
        <v>1154</v>
      </c>
      <c r="E211" s="100" t="s">
        <v>39</v>
      </c>
      <c r="F211" s="100">
        <v>999922593</v>
      </c>
      <c r="G211" s="99">
        <v>42</v>
      </c>
    </row>
    <row r="212" spans="1:7" x14ac:dyDescent="0.35">
      <c r="A212" s="100" t="s">
        <v>73</v>
      </c>
      <c r="B212" s="100" t="s">
        <v>199</v>
      </c>
      <c r="C212" s="100" t="s">
        <v>281</v>
      </c>
      <c r="D212" s="100" t="s">
        <v>69</v>
      </c>
      <c r="E212" s="100" t="s">
        <v>39</v>
      </c>
      <c r="F212" s="100">
        <v>999863101</v>
      </c>
      <c r="G212" s="99">
        <v>38</v>
      </c>
    </row>
    <row r="213" spans="1:7" x14ac:dyDescent="0.35">
      <c r="A213" s="100" t="s">
        <v>73</v>
      </c>
      <c r="B213" s="100" t="s">
        <v>199</v>
      </c>
      <c r="C213" s="100" t="s">
        <v>519</v>
      </c>
      <c r="D213" s="100" t="s">
        <v>520</v>
      </c>
      <c r="E213" s="100" t="s">
        <v>39</v>
      </c>
      <c r="F213" s="100">
        <v>999895941</v>
      </c>
      <c r="G213" s="99">
        <v>38</v>
      </c>
    </row>
    <row r="214" spans="1:7" x14ac:dyDescent="0.35">
      <c r="A214" s="100" t="s">
        <v>73</v>
      </c>
      <c r="B214" s="100" t="s">
        <v>199</v>
      </c>
      <c r="C214" s="100" t="s">
        <v>939</v>
      </c>
      <c r="D214" s="100" t="s">
        <v>320</v>
      </c>
      <c r="E214" s="100" t="s">
        <v>39</v>
      </c>
      <c r="F214" s="100">
        <v>999917210</v>
      </c>
      <c r="G214" s="99">
        <v>38</v>
      </c>
    </row>
    <row r="215" spans="1:7" x14ac:dyDescent="0.35">
      <c r="A215" s="100" t="s">
        <v>73</v>
      </c>
      <c r="B215" s="100" t="s">
        <v>199</v>
      </c>
      <c r="C215" s="100" t="s">
        <v>977</v>
      </c>
      <c r="D215" s="100" t="s">
        <v>978</v>
      </c>
      <c r="E215" s="100" t="s">
        <v>39</v>
      </c>
      <c r="F215" s="100">
        <v>999917840</v>
      </c>
      <c r="G215" s="99">
        <v>38</v>
      </c>
    </row>
    <row r="216" spans="1:7" x14ac:dyDescent="0.35">
      <c r="A216" s="100" t="s">
        <v>73</v>
      </c>
      <c r="B216" s="100" t="s">
        <v>199</v>
      </c>
      <c r="C216" s="100" t="s">
        <v>480</v>
      </c>
      <c r="D216" s="100" t="s">
        <v>1042</v>
      </c>
      <c r="E216" s="100" t="s">
        <v>39</v>
      </c>
      <c r="F216" s="100">
        <v>999918428</v>
      </c>
      <c r="G216" s="99">
        <v>38</v>
      </c>
    </row>
    <row r="217" spans="1:7" x14ac:dyDescent="0.35">
      <c r="A217" s="100" t="s">
        <v>73</v>
      </c>
      <c r="B217" s="100" t="s">
        <v>199</v>
      </c>
      <c r="C217" s="100" t="s">
        <v>1070</v>
      </c>
      <c r="D217" s="100" t="s">
        <v>1071</v>
      </c>
      <c r="E217" s="100" t="s">
        <v>39</v>
      </c>
      <c r="F217" s="100">
        <v>999918731</v>
      </c>
      <c r="G217" s="99">
        <v>38</v>
      </c>
    </row>
    <row r="218" spans="1:7" x14ac:dyDescent="0.35">
      <c r="A218" s="100" t="s">
        <v>73</v>
      </c>
      <c r="B218" s="100" t="s">
        <v>199</v>
      </c>
      <c r="C218" s="100" t="s">
        <v>1121</v>
      </c>
      <c r="D218" s="100" t="s">
        <v>320</v>
      </c>
      <c r="E218" s="100" t="s">
        <v>39</v>
      </c>
      <c r="F218" s="100">
        <v>999919025</v>
      </c>
      <c r="G218" s="99">
        <v>38</v>
      </c>
    </row>
    <row r="219" spans="1:7" x14ac:dyDescent="0.35">
      <c r="A219" s="100" t="s">
        <v>73</v>
      </c>
      <c r="B219" s="100" t="s">
        <v>199</v>
      </c>
      <c r="C219" s="100" t="s">
        <v>1122</v>
      </c>
      <c r="D219" s="100" t="s">
        <v>1123</v>
      </c>
      <c r="E219" s="100" t="s">
        <v>39</v>
      </c>
      <c r="F219" s="100">
        <v>999919042</v>
      </c>
      <c r="G219" s="99">
        <v>38</v>
      </c>
    </row>
    <row r="220" spans="1:7" x14ac:dyDescent="0.35">
      <c r="A220" s="100" t="s">
        <v>73</v>
      </c>
      <c r="B220" s="100" t="s">
        <v>199</v>
      </c>
      <c r="C220" s="100" t="s">
        <v>1638</v>
      </c>
      <c r="D220" s="100" t="s">
        <v>118</v>
      </c>
      <c r="E220" s="100" t="s">
        <v>39</v>
      </c>
      <c r="F220" s="100">
        <v>999923118</v>
      </c>
      <c r="G220" s="99">
        <v>38</v>
      </c>
    </row>
    <row r="221" spans="1:7" x14ac:dyDescent="0.35">
      <c r="A221" s="100" t="s">
        <v>73</v>
      </c>
      <c r="B221" s="100" t="s">
        <v>45</v>
      </c>
      <c r="C221" s="100" t="s">
        <v>68</v>
      </c>
      <c r="D221" s="100" t="s">
        <v>68</v>
      </c>
      <c r="E221" s="100" t="s">
        <v>39</v>
      </c>
      <c r="F221" s="100">
        <v>999926948</v>
      </c>
      <c r="G221" s="99">
        <v>100</v>
      </c>
    </row>
    <row r="222" spans="1:7" x14ac:dyDescent="0.35">
      <c r="A222" s="100" t="s">
        <v>73</v>
      </c>
      <c r="B222" s="100" t="s">
        <v>45</v>
      </c>
      <c r="C222" s="100" t="s">
        <v>646</v>
      </c>
      <c r="D222" s="100" t="s">
        <v>88</v>
      </c>
      <c r="E222" s="100" t="s">
        <v>39</v>
      </c>
      <c r="F222" s="100">
        <v>999927073</v>
      </c>
      <c r="G222" s="99">
        <v>75</v>
      </c>
    </row>
    <row r="223" spans="1:7" x14ac:dyDescent="0.35">
      <c r="A223" s="100" t="s">
        <v>73</v>
      </c>
      <c r="B223" s="100" t="s">
        <v>45</v>
      </c>
      <c r="C223" s="100" t="s">
        <v>2421</v>
      </c>
      <c r="D223" s="100" t="s">
        <v>2422</v>
      </c>
      <c r="E223" s="100" t="s">
        <v>39</v>
      </c>
      <c r="F223" s="100">
        <v>999927066</v>
      </c>
      <c r="G223" s="99">
        <v>56</v>
      </c>
    </row>
    <row r="224" spans="1:7" x14ac:dyDescent="0.35">
      <c r="A224" s="100" t="s">
        <v>73</v>
      </c>
      <c r="B224" s="100" t="s">
        <v>45</v>
      </c>
      <c r="C224" s="100" t="s">
        <v>920</v>
      </c>
      <c r="D224" s="100" t="s">
        <v>463</v>
      </c>
      <c r="E224" s="100" t="s">
        <v>39</v>
      </c>
      <c r="F224" s="100">
        <v>999927080</v>
      </c>
      <c r="G224" s="99">
        <v>56</v>
      </c>
    </row>
    <row r="225" spans="1:7" x14ac:dyDescent="0.35">
      <c r="A225" s="100" t="s">
        <v>73</v>
      </c>
      <c r="B225" s="100" t="s">
        <v>45</v>
      </c>
      <c r="C225" s="100" t="s">
        <v>2346</v>
      </c>
      <c r="D225" s="100" t="s">
        <v>2347</v>
      </c>
      <c r="E225" s="100" t="s">
        <v>39</v>
      </c>
      <c r="F225" s="100">
        <v>999926839</v>
      </c>
      <c r="G225" s="99">
        <v>52</v>
      </c>
    </row>
    <row r="226" spans="1:7" x14ac:dyDescent="0.35">
      <c r="A226" s="100" t="s">
        <v>73</v>
      </c>
      <c r="B226" s="100" t="s">
        <v>45</v>
      </c>
      <c r="C226" s="100" t="s">
        <v>2442</v>
      </c>
      <c r="D226" s="100" t="s">
        <v>2443</v>
      </c>
      <c r="E226" s="100" t="s">
        <v>39</v>
      </c>
      <c r="F226" s="100">
        <v>999927117</v>
      </c>
      <c r="G226" s="99">
        <v>48</v>
      </c>
    </row>
    <row r="227" spans="1:7" x14ac:dyDescent="0.35">
      <c r="A227" s="100" t="s">
        <v>73</v>
      </c>
      <c r="B227" s="99" t="s">
        <v>45</v>
      </c>
      <c r="C227" s="99" t="s">
        <v>1821</v>
      </c>
      <c r="D227" s="99" t="s">
        <v>2272</v>
      </c>
      <c r="E227" s="99" t="s">
        <v>39</v>
      </c>
      <c r="F227" s="99">
        <v>999926531</v>
      </c>
      <c r="G227" s="99">
        <v>45</v>
      </c>
    </row>
    <row r="228" spans="1:7" x14ac:dyDescent="0.35">
      <c r="A228" s="100" t="s">
        <v>73</v>
      </c>
      <c r="B228" s="100" t="s">
        <v>45</v>
      </c>
      <c r="C228" s="100" t="s">
        <v>861</v>
      </c>
      <c r="D228" s="100" t="s">
        <v>2508</v>
      </c>
      <c r="E228" s="100" t="s">
        <v>39</v>
      </c>
      <c r="F228" s="100">
        <v>999927372</v>
      </c>
      <c r="G228" s="99">
        <v>44</v>
      </c>
    </row>
    <row r="229" spans="1:7" x14ac:dyDescent="0.35">
      <c r="A229" s="100" t="s">
        <v>73</v>
      </c>
      <c r="B229" s="100" t="s">
        <v>45</v>
      </c>
      <c r="C229" s="100" t="s">
        <v>467</v>
      </c>
      <c r="D229" s="100" t="s">
        <v>2431</v>
      </c>
      <c r="E229" s="100" t="s">
        <v>39</v>
      </c>
      <c r="F229" s="100">
        <v>999927077</v>
      </c>
      <c r="G229" s="99">
        <v>42</v>
      </c>
    </row>
    <row r="230" spans="1:7" x14ac:dyDescent="0.35">
      <c r="A230" s="100" t="s">
        <v>73</v>
      </c>
      <c r="B230" s="100" t="s">
        <v>45</v>
      </c>
      <c r="C230" s="100" t="s">
        <v>2342</v>
      </c>
      <c r="D230" s="100" t="s">
        <v>2343</v>
      </c>
      <c r="E230" s="100" t="s">
        <v>39</v>
      </c>
      <c r="F230" s="100">
        <v>999926824</v>
      </c>
      <c r="G230" s="99">
        <v>38</v>
      </c>
    </row>
    <row r="231" spans="1:7" x14ac:dyDescent="0.35">
      <c r="A231" s="100" t="s">
        <v>73</v>
      </c>
      <c r="B231" s="100" t="s">
        <v>45</v>
      </c>
      <c r="C231" s="100" t="s">
        <v>371</v>
      </c>
      <c r="D231" s="100" t="s">
        <v>2383</v>
      </c>
      <c r="E231" s="100" t="s">
        <v>39</v>
      </c>
      <c r="F231" s="100">
        <v>999926919</v>
      </c>
      <c r="G231" s="99">
        <v>38</v>
      </c>
    </row>
    <row r="232" spans="1:7" x14ac:dyDescent="0.35">
      <c r="A232" s="100" t="s">
        <v>73</v>
      </c>
      <c r="B232" s="100" t="s">
        <v>45</v>
      </c>
      <c r="C232" s="100" t="s">
        <v>2387</v>
      </c>
      <c r="D232" s="100" t="s">
        <v>2388</v>
      </c>
      <c r="E232" s="100" t="s">
        <v>39</v>
      </c>
      <c r="F232" s="100">
        <v>999926926</v>
      </c>
      <c r="G232" s="99">
        <v>38</v>
      </c>
    </row>
    <row r="233" spans="1:7" x14ac:dyDescent="0.35">
      <c r="A233" s="100" t="s">
        <v>73</v>
      </c>
      <c r="B233" s="100" t="s">
        <v>45</v>
      </c>
      <c r="C233" s="100" t="s">
        <v>172</v>
      </c>
      <c r="D233" s="100" t="s">
        <v>88</v>
      </c>
      <c r="E233" s="100" t="s">
        <v>39</v>
      </c>
      <c r="F233" s="100">
        <v>999927296</v>
      </c>
      <c r="G233" s="99">
        <v>38</v>
      </c>
    </row>
    <row r="234" spans="1:7" x14ac:dyDescent="0.35">
      <c r="A234" s="100" t="s">
        <v>73</v>
      </c>
      <c r="B234" s="100" t="s">
        <v>45</v>
      </c>
      <c r="C234" s="100" t="s">
        <v>2159</v>
      </c>
      <c r="D234" s="100" t="s">
        <v>2556</v>
      </c>
      <c r="E234" s="100" t="s">
        <v>39</v>
      </c>
      <c r="F234" s="100">
        <v>999927563</v>
      </c>
      <c r="G234" s="99">
        <v>38</v>
      </c>
    </row>
    <row r="235" spans="1:7" x14ac:dyDescent="0.35">
      <c r="A235" s="100" t="s">
        <v>73</v>
      </c>
      <c r="B235" s="102" t="s">
        <v>45</v>
      </c>
      <c r="C235" s="102" t="s">
        <v>2458</v>
      </c>
      <c r="D235" s="102" t="s">
        <v>2190</v>
      </c>
      <c r="E235" s="102" t="s">
        <v>39</v>
      </c>
      <c r="F235" s="99">
        <v>999927188</v>
      </c>
      <c r="G235" s="99">
        <v>30</v>
      </c>
    </row>
    <row r="236" spans="1:7" x14ac:dyDescent="0.35">
      <c r="A236" s="100" t="s">
        <v>73</v>
      </c>
      <c r="B236" s="100" t="s">
        <v>45</v>
      </c>
      <c r="C236" s="100" t="s">
        <v>478</v>
      </c>
      <c r="D236" s="100" t="s">
        <v>1271</v>
      </c>
      <c r="E236" s="100" t="s">
        <v>39</v>
      </c>
      <c r="F236" s="100">
        <v>999929111</v>
      </c>
      <c r="G236" s="99">
        <v>30</v>
      </c>
    </row>
    <row r="237" spans="1:7" x14ac:dyDescent="0.35">
      <c r="A237" s="100" t="s">
        <v>73</v>
      </c>
      <c r="B237" s="100" t="s">
        <v>45</v>
      </c>
      <c r="C237" s="100" t="s">
        <v>319</v>
      </c>
      <c r="D237" s="100" t="s">
        <v>3528</v>
      </c>
      <c r="E237" s="100" t="s">
        <v>39</v>
      </c>
      <c r="F237" s="100">
        <v>999930845</v>
      </c>
      <c r="G237" s="99">
        <v>30</v>
      </c>
    </row>
    <row r="238" spans="1:7" x14ac:dyDescent="0.35">
      <c r="A238" s="99" t="s">
        <v>73</v>
      </c>
      <c r="B238" s="99" t="s">
        <v>36</v>
      </c>
      <c r="C238" s="99" t="s">
        <v>111</v>
      </c>
      <c r="D238" s="99" t="s">
        <v>110</v>
      </c>
      <c r="E238" s="99" t="s">
        <v>54</v>
      </c>
      <c r="F238" s="99">
        <v>999733664</v>
      </c>
      <c r="G238" s="99">
        <v>1058</v>
      </c>
    </row>
    <row r="239" spans="1:7" x14ac:dyDescent="0.35">
      <c r="A239" s="99" t="s">
        <v>73</v>
      </c>
      <c r="B239" s="99" t="s">
        <v>36</v>
      </c>
      <c r="C239" s="100" t="s">
        <v>165</v>
      </c>
      <c r="D239" s="100" t="s">
        <v>166</v>
      </c>
      <c r="E239" s="100" t="s">
        <v>54</v>
      </c>
      <c r="F239" s="99">
        <v>999808980</v>
      </c>
      <c r="G239" s="99">
        <v>693</v>
      </c>
    </row>
    <row r="240" spans="1:7" x14ac:dyDescent="0.35">
      <c r="A240" s="99" t="s">
        <v>73</v>
      </c>
      <c r="B240" s="99" t="s">
        <v>36</v>
      </c>
      <c r="C240" s="100" t="s">
        <v>253</v>
      </c>
      <c r="D240" s="100" t="s">
        <v>254</v>
      </c>
      <c r="E240" s="100" t="s">
        <v>54</v>
      </c>
      <c r="F240" s="99">
        <v>999859746</v>
      </c>
      <c r="G240" s="99">
        <v>609</v>
      </c>
    </row>
    <row r="241" spans="1:7" x14ac:dyDescent="0.35">
      <c r="A241" s="99" t="s">
        <v>73</v>
      </c>
      <c r="B241" s="100" t="s">
        <v>36</v>
      </c>
      <c r="C241" s="100" t="s">
        <v>185</v>
      </c>
      <c r="D241" s="100" t="s">
        <v>90</v>
      </c>
      <c r="E241" s="100" t="s">
        <v>54</v>
      </c>
      <c r="F241" s="99">
        <v>999829131</v>
      </c>
      <c r="G241" s="99">
        <v>550</v>
      </c>
    </row>
    <row r="242" spans="1:7" x14ac:dyDescent="0.35">
      <c r="A242" s="99" t="s">
        <v>73</v>
      </c>
      <c r="B242" s="99" t="s">
        <v>36</v>
      </c>
      <c r="C242" s="99" t="s">
        <v>268</v>
      </c>
      <c r="D242" s="99" t="s">
        <v>173</v>
      </c>
      <c r="E242" s="99" t="s">
        <v>54</v>
      </c>
      <c r="F242" s="99">
        <v>999874192</v>
      </c>
      <c r="G242" s="99">
        <v>444</v>
      </c>
    </row>
    <row r="243" spans="1:7" x14ac:dyDescent="0.35">
      <c r="A243" s="99" t="s">
        <v>73</v>
      </c>
      <c r="B243" s="99" t="s">
        <v>36</v>
      </c>
      <c r="C243" s="99" t="s">
        <v>200</v>
      </c>
      <c r="D243" s="99" t="s">
        <v>201</v>
      </c>
      <c r="E243" s="99" t="s">
        <v>54</v>
      </c>
      <c r="F243" s="99">
        <v>999843608</v>
      </c>
      <c r="G243" s="99">
        <v>432</v>
      </c>
    </row>
    <row r="244" spans="1:7" x14ac:dyDescent="0.35">
      <c r="A244" s="99" t="s">
        <v>73</v>
      </c>
      <c r="B244" s="100" t="s">
        <v>36</v>
      </c>
      <c r="C244" s="100" t="s">
        <v>362</v>
      </c>
      <c r="D244" s="100" t="s">
        <v>90</v>
      </c>
      <c r="E244" s="100" t="s">
        <v>54</v>
      </c>
      <c r="F244" s="99">
        <v>999876788</v>
      </c>
      <c r="G244" s="99">
        <v>428</v>
      </c>
    </row>
    <row r="245" spans="1:7" x14ac:dyDescent="0.35">
      <c r="A245" s="99" t="s">
        <v>73</v>
      </c>
      <c r="B245" s="99" t="s">
        <v>36</v>
      </c>
      <c r="C245" s="99" t="s">
        <v>145</v>
      </c>
      <c r="D245" s="99" t="s">
        <v>728</v>
      </c>
      <c r="E245" s="99" t="s">
        <v>54</v>
      </c>
      <c r="F245" s="99">
        <v>999910416</v>
      </c>
      <c r="G245" s="99">
        <v>421</v>
      </c>
    </row>
    <row r="246" spans="1:7" x14ac:dyDescent="0.35">
      <c r="A246" s="100" t="s">
        <v>73</v>
      </c>
      <c r="B246" s="100" t="s">
        <v>36</v>
      </c>
      <c r="C246" s="100" t="s">
        <v>354</v>
      </c>
      <c r="D246" s="100" t="s">
        <v>355</v>
      </c>
      <c r="E246" s="100" t="s">
        <v>54</v>
      </c>
      <c r="F246" s="99">
        <v>999875380</v>
      </c>
      <c r="G246" s="99">
        <v>416</v>
      </c>
    </row>
    <row r="247" spans="1:7" x14ac:dyDescent="0.35">
      <c r="A247" s="99" t="s">
        <v>73</v>
      </c>
      <c r="B247" s="99" t="s">
        <v>36</v>
      </c>
      <c r="C247" s="100" t="s">
        <v>170</v>
      </c>
      <c r="D247" s="100" t="s">
        <v>171</v>
      </c>
      <c r="E247" s="100" t="s">
        <v>54</v>
      </c>
      <c r="F247" s="99">
        <v>999821548</v>
      </c>
      <c r="G247" s="99">
        <v>365</v>
      </c>
    </row>
    <row r="248" spans="1:7" x14ac:dyDescent="0.35">
      <c r="A248" s="99" t="s">
        <v>73</v>
      </c>
      <c r="B248" s="99" t="s">
        <v>36</v>
      </c>
      <c r="C248" s="99" t="s">
        <v>163</v>
      </c>
      <c r="D248" s="99" t="s">
        <v>164</v>
      </c>
      <c r="E248" s="99" t="s">
        <v>54</v>
      </c>
      <c r="F248" s="99">
        <v>999802680</v>
      </c>
      <c r="G248" s="99">
        <v>316</v>
      </c>
    </row>
    <row r="249" spans="1:7" x14ac:dyDescent="0.35">
      <c r="A249" s="99" t="s">
        <v>73</v>
      </c>
      <c r="B249" s="100" t="s">
        <v>36</v>
      </c>
      <c r="C249" s="100" t="s">
        <v>470</v>
      </c>
      <c r="D249" s="100" t="s">
        <v>471</v>
      </c>
      <c r="E249" s="100" t="s">
        <v>54</v>
      </c>
      <c r="F249" s="99">
        <v>999890350</v>
      </c>
      <c r="G249" s="99">
        <v>272</v>
      </c>
    </row>
    <row r="250" spans="1:7" x14ac:dyDescent="0.35">
      <c r="A250" s="99" t="s">
        <v>73</v>
      </c>
      <c r="B250" s="99" t="s">
        <v>36</v>
      </c>
      <c r="C250" s="99" t="s">
        <v>406</v>
      </c>
      <c r="D250" s="99" t="s">
        <v>463</v>
      </c>
      <c r="E250" s="99" t="s">
        <v>54</v>
      </c>
      <c r="F250" s="99">
        <v>999890050</v>
      </c>
      <c r="G250" s="99">
        <v>263</v>
      </c>
    </row>
    <row r="251" spans="1:7" x14ac:dyDescent="0.35">
      <c r="A251" s="99" t="s">
        <v>73</v>
      </c>
      <c r="B251" s="99" t="s">
        <v>36</v>
      </c>
      <c r="C251" s="100" t="s">
        <v>206</v>
      </c>
      <c r="D251" s="100" t="s">
        <v>207</v>
      </c>
      <c r="E251" s="100" t="s">
        <v>54</v>
      </c>
      <c r="F251" s="99">
        <v>999845994</v>
      </c>
      <c r="G251" s="99">
        <v>257</v>
      </c>
    </row>
    <row r="252" spans="1:7" x14ac:dyDescent="0.35">
      <c r="A252" s="99" t="s">
        <v>73</v>
      </c>
      <c r="B252" s="99" t="s">
        <v>36</v>
      </c>
      <c r="C252" s="100" t="s">
        <v>277</v>
      </c>
      <c r="D252" s="100" t="s">
        <v>278</v>
      </c>
      <c r="E252" s="100" t="s">
        <v>54</v>
      </c>
      <c r="F252" s="99">
        <v>999862657</v>
      </c>
      <c r="G252" s="99">
        <v>246</v>
      </c>
    </row>
    <row r="253" spans="1:7" x14ac:dyDescent="0.35">
      <c r="A253" s="99" t="s">
        <v>73</v>
      </c>
      <c r="B253" s="100" t="s">
        <v>36</v>
      </c>
      <c r="C253" s="100" t="s">
        <v>628</v>
      </c>
      <c r="D253" s="100" t="s">
        <v>629</v>
      </c>
      <c r="E253" s="100" t="s">
        <v>54</v>
      </c>
      <c r="F253" s="99">
        <v>999906049</v>
      </c>
      <c r="G253" s="99">
        <v>242</v>
      </c>
    </row>
    <row r="254" spans="1:7" x14ac:dyDescent="0.35">
      <c r="A254" s="99" t="s">
        <v>73</v>
      </c>
      <c r="B254" s="99" t="s">
        <v>36</v>
      </c>
      <c r="C254" s="99" t="s">
        <v>353</v>
      </c>
      <c r="D254" s="99" t="s">
        <v>177</v>
      </c>
      <c r="E254" s="99" t="s">
        <v>54</v>
      </c>
      <c r="F254" s="99">
        <v>999874595</v>
      </c>
      <c r="G254" s="99">
        <v>230</v>
      </c>
    </row>
    <row r="255" spans="1:7" x14ac:dyDescent="0.35">
      <c r="A255" s="99" t="s">
        <v>73</v>
      </c>
      <c r="B255" s="99" t="s">
        <v>36</v>
      </c>
      <c r="C255" s="100" t="s">
        <v>716</v>
      </c>
      <c r="D255" s="100" t="s">
        <v>717</v>
      </c>
      <c r="E255" s="100" t="s">
        <v>54</v>
      </c>
      <c r="F255" s="99">
        <v>999909954</v>
      </c>
      <c r="G255" s="99">
        <v>224</v>
      </c>
    </row>
    <row r="256" spans="1:7" x14ac:dyDescent="0.35">
      <c r="A256" s="99" t="s">
        <v>73</v>
      </c>
      <c r="B256" s="99" t="s">
        <v>36</v>
      </c>
      <c r="C256" s="100" t="s">
        <v>352</v>
      </c>
      <c r="D256" s="100" t="s">
        <v>90</v>
      </c>
      <c r="E256" s="100" t="s">
        <v>54</v>
      </c>
      <c r="F256" s="99">
        <v>999874574</v>
      </c>
      <c r="G256" s="99">
        <v>222</v>
      </c>
    </row>
    <row r="257" spans="1:7" x14ac:dyDescent="0.35">
      <c r="A257" s="100" t="s">
        <v>73</v>
      </c>
      <c r="B257" s="100" t="s">
        <v>36</v>
      </c>
      <c r="C257" s="100" t="s">
        <v>406</v>
      </c>
      <c r="D257" s="100" t="s">
        <v>90</v>
      </c>
      <c r="E257" s="100" t="s">
        <v>54</v>
      </c>
      <c r="F257" s="99">
        <v>999882523</v>
      </c>
      <c r="G257" s="99">
        <v>201</v>
      </c>
    </row>
    <row r="258" spans="1:7" x14ac:dyDescent="0.35">
      <c r="A258" s="99" t="s">
        <v>73</v>
      </c>
      <c r="B258" s="99" t="s">
        <v>36</v>
      </c>
      <c r="C258" s="100" t="s">
        <v>523</v>
      </c>
      <c r="D258" s="100" t="s">
        <v>524</v>
      </c>
      <c r="E258" s="100" t="s">
        <v>54</v>
      </c>
      <c r="F258" s="99">
        <v>999896511</v>
      </c>
      <c r="G258" s="99">
        <v>186</v>
      </c>
    </row>
    <row r="259" spans="1:7" x14ac:dyDescent="0.35">
      <c r="A259" s="99" t="s">
        <v>73</v>
      </c>
      <c r="B259" s="99" t="s">
        <v>36</v>
      </c>
      <c r="C259" s="99" t="s">
        <v>287</v>
      </c>
      <c r="D259" s="99" t="s">
        <v>90</v>
      </c>
      <c r="E259" s="99" t="s">
        <v>54</v>
      </c>
      <c r="F259" s="99">
        <v>999865051</v>
      </c>
      <c r="G259" s="99">
        <v>173</v>
      </c>
    </row>
    <row r="260" spans="1:7" x14ac:dyDescent="0.35">
      <c r="A260" s="99" t="s">
        <v>73</v>
      </c>
      <c r="B260" s="99" t="s">
        <v>36</v>
      </c>
      <c r="C260" s="99" t="s">
        <v>570</v>
      </c>
      <c r="D260" s="99" t="s">
        <v>101</v>
      </c>
      <c r="E260" s="100" t="s">
        <v>54</v>
      </c>
      <c r="F260" s="99">
        <v>999899571</v>
      </c>
      <c r="G260" s="99">
        <v>168</v>
      </c>
    </row>
    <row r="261" spans="1:7" x14ac:dyDescent="0.35">
      <c r="A261" s="99" t="s">
        <v>73</v>
      </c>
      <c r="B261" s="99" t="s">
        <v>36</v>
      </c>
      <c r="C261" s="99" t="s">
        <v>876</v>
      </c>
      <c r="D261" s="99" t="s">
        <v>2227</v>
      </c>
      <c r="E261" s="99" t="s">
        <v>54</v>
      </c>
      <c r="F261" s="99">
        <v>999926307</v>
      </c>
      <c r="G261" s="99">
        <v>165</v>
      </c>
    </row>
    <row r="262" spans="1:7" x14ac:dyDescent="0.35">
      <c r="A262" s="100" t="s">
        <v>73</v>
      </c>
      <c r="B262" s="99" t="s">
        <v>36</v>
      </c>
      <c r="C262" s="99" t="s">
        <v>347</v>
      </c>
      <c r="D262" s="99" t="s">
        <v>234</v>
      </c>
      <c r="E262" s="99" t="s">
        <v>54</v>
      </c>
      <c r="F262" s="99">
        <v>999873907</v>
      </c>
      <c r="G262" s="99">
        <v>158</v>
      </c>
    </row>
    <row r="263" spans="1:7" x14ac:dyDescent="0.35">
      <c r="A263" s="99" t="s">
        <v>73</v>
      </c>
      <c r="B263" s="99" t="s">
        <v>36</v>
      </c>
      <c r="C263" s="100" t="s">
        <v>632</v>
      </c>
      <c r="D263" s="100" t="s">
        <v>633</v>
      </c>
      <c r="E263" s="100" t="s">
        <v>54</v>
      </c>
      <c r="F263" s="99">
        <v>999906172</v>
      </c>
      <c r="G263" s="99">
        <v>158</v>
      </c>
    </row>
    <row r="264" spans="1:7" x14ac:dyDescent="0.35">
      <c r="A264" s="99" t="s">
        <v>73</v>
      </c>
      <c r="B264" s="99" t="s">
        <v>36</v>
      </c>
      <c r="C264" s="100" t="s">
        <v>1308</v>
      </c>
      <c r="D264" s="100" t="s">
        <v>1401</v>
      </c>
      <c r="E264" s="100" t="s">
        <v>54</v>
      </c>
      <c r="F264" s="100">
        <v>999921658</v>
      </c>
      <c r="G264" s="99">
        <v>154</v>
      </c>
    </row>
    <row r="265" spans="1:7" x14ac:dyDescent="0.35">
      <c r="A265" s="99" t="s">
        <v>73</v>
      </c>
      <c r="B265" s="99" t="s">
        <v>36</v>
      </c>
      <c r="C265" s="100" t="s">
        <v>272</v>
      </c>
      <c r="D265" s="100" t="s">
        <v>273</v>
      </c>
      <c r="E265" s="100" t="s">
        <v>54</v>
      </c>
      <c r="F265" s="99">
        <v>999862102</v>
      </c>
      <c r="G265" s="99">
        <v>149</v>
      </c>
    </row>
    <row r="266" spans="1:7" x14ac:dyDescent="0.35">
      <c r="A266" s="100" t="s">
        <v>73</v>
      </c>
      <c r="B266" s="99" t="s">
        <v>36</v>
      </c>
      <c r="C266" s="99" t="s">
        <v>1153</v>
      </c>
      <c r="D266" s="99" t="s">
        <v>1154</v>
      </c>
      <c r="E266" s="99" t="s">
        <v>54</v>
      </c>
      <c r="F266" s="99">
        <v>999919241</v>
      </c>
      <c r="G266" s="99">
        <v>141</v>
      </c>
    </row>
    <row r="267" spans="1:7" x14ac:dyDescent="0.35">
      <c r="A267" s="99" t="s">
        <v>73</v>
      </c>
      <c r="B267" s="99" t="s">
        <v>36</v>
      </c>
      <c r="C267" s="99" t="s">
        <v>116</v>
      </c>
      <c r="D267" s="99" t="s">
        <v>117</v>
      </c>
      <c r="E267" s="99" t="s">
        <v>54</v>
      </c>
      <c r="F267" s="99">
        <v>999736052</v>
      </c>
      <c r="G267" s="99">
        <v>136</v>
      </c>
    </row>
    <row r="268" spans="1:7" x14ac:dyDescent="0.35">
      <c r="A268" s="99" t="s">
        <v>73</v>
      </c>
      <c r="B268" s="104" t="s">
        <v>36</v>
      </c>
      <c r="C268" s="104" t="s">
        <v>377</v>
      </c>
      <c r="D268" s="104" t="s">
        <v>378</v>
      </c>
      <c r="E268" s="104" t="s">
        <v>54</v>
      </c>
      <c r="F268" s="104">
        <v>999879599</v>
      </c>
      <c r="G268" s="99">
        <v>134</v>
      </c>
    </row>
    <row r="269" spans="1:7" x14ac:dyDescent="0.35">
      <c r="A269" s="99" t="s">
        <v>73</v>
      </c>
      <c r="B269" s="99" t="s">
        <v>36</v>
      </c>
      <c r="C269" s="99" t="s">
        <v>262</v>
      </c>
      <c r="D269" s="99" t="s">
        <v>263</v>
      </c>
      <c r="E269" s="99" t="s">
        <v>54</v>
      </c>
      <c r="F269" s="99">
        <v>999861204</v>
      </c>
      <c r="G269" s="99">
        <v>133</v>
      </c>
    </row>
    <row r="270" spans="1:7" x14ac:dyDescent="0.35">
      <c r="A270" s="100" t="s">
        <v>73</v>
      </c>
      <c r="B270" s="99" t="s">
        <v>36</v>
      </c>
      <c r="C270" s="99" t="s">
        <v>680</v>
      </c>
      <c r="D270" s="99" t="s">
        <v>68</v>
      </c>
      <c r="E270" s="99" t="s">
        <v>54</v>
      </c>
      <c r="F270" s="99">
        <v>999908516</v>
      </c>
      <c r="G270" s="99">
        <v>132.5</v>
      </c>
    </row>
    <row r="271" spans="1:7" x14ac:dyDescent="0.35">
      <c r="A271" s="100" t="s">
        <v>73</v>
      </c>
      <c r="B271" s="100" t="s">
        <v>36</v>
      </c>
      <c r="C271" s="100" t="s">
        <v>453</v>
      </c>
      <c r="D271" s="100" t="s">
        <v>454</v>
      </c>
      <c r="E271" s="100" t="s">
        <v>54</v>
      </c>
      <c r="F271" s="99">
        <v>999888870</v>
      </c>
      <c r="G271" s="99">
        <v>132</v>
      </c>
    </row>
    <row r="272" spans="1:7" x14ac:dyDescent="0.35">
      <c r="A272" s="99" t="s">
        <v>73</v>
      </c>
      <c r="B272" s="99" t="s">
        <v>36</v>
      </c>
      <c r="C272" s="100" t="s">
        <v>432</v>
      </c>
      <c r="D272" s="100" t="s">
        <v>433</v>
      </c>
      <c r="E272" s="100" t="s">
        <v>54</v>
      </c>
      <c r="F272" s="100">
        <v>999886916</v>
      </c>
      <c r="G272" s="99">
        <v>130</v>
      </c>
    </row>
    <row r="273" spans="1:7" x14ac:dyDescent="0.35">
      <c r="A273" s="99" t="s">
        <v>73</v>
      </c>
      <c r="B273" s="99" t="s">
        <v>36</v>
      </c>
      <c r="C273" s="99" t="s">
        <v>500</v>
      </c>
      <c r="D273" s="99" t="s">
        <v>501</v>
      </c>
      <c r="E273" s="99" t="s">
        <v>54</v>
      </c>
      <c r="F273" s="99">
        <v>999893118</v>
      </c>
      <c r="G273" s="99">
        <v>130</v>
      </c>
    </row>
    <row r="274" spans="1:7" x14ac:dyDescent="0.35">
      <c r="A274" s="99" t="s">
        <v>73</v>
      </c>
      <c r="B274" s="100" t="s">
        <v>36</v>
      </c>
      <c r="C274" s="100" t="s">
        <v>831</v>
      </c>
      <c r="D274" s="100" t="s">
        <v>832</v>
      </c>
      <c r="E274" s="100" t="s">
        <v>54</v>
      </c>
      <c r="F274" s="99">
        <v>999915444</v>
      </c>
      <c r="G274" s="99">
        <v>126</v>
      </c>
    </row>
    <row r="275" spans="1:7" x14ac:dyDescent="0.35">
      <c r="A275" s="100" t="s">
        <v>73</v>
      </c>
      <c r="B275" s="100" t="s">
        <v>36</v>
      </c>
      <c r="C275" s="100" t="s">
        <v>488</v>
      </c>
      <c r="D275" s="100" t="s">
        <v>489</v>
      </c>
      <c r="E275" s="100" t="s">
        <v>54</v>
      </c>
      <c r="F275" s="99">
        <v>999892266</v>
      </c>
      <c r="G275" s="99">
        <v>123</v>
      </c>
    </row>
    <row r="276" spans="1:7" x14ac:dyDescent="0.35">
      <c r="A276" s="99" t="s">
        <v>73</v>
      </c>
      <c r="B276" s="100" t="s">
        <v>36</v>
      </c>
      <c r="C276" s="100" t="s">
        <v>327</v>
      </c>
      <c r="D276" s="100" t="s">
        <v>328</v>
      </c>
      <c r="E276" s="100" t="s">
        <v>54</v>
      </c>
      <c r="F276" s="99">
        <v>999871174</v>
      </c>
      <c r="G276" s="99">
        <v>120</v>
      </c>
    </row>
    <row r="277" spans="1:7" x14ac:dyDescent="0.35">
      <c r="A277" s="99" t="s">
        <v>73</v>
      </c>
      <c r="B277" s="99" t="s">
        <v>36</v>
      </c>
      <c r="C277" s="100" t="s">
        <v>855</v>
      </c>
      <c r="D277" s="100" t="s">
        <v>856</v>
      </c>
      <c r="E277" s="100" t="s">
        <v>54</v>
      </c>
      <c r="F277" s="99">
        <v>999915902</v>
      </c>
      <c r="G277" s="99">
        <v>120</v>
      </c>
    </row>
    <row r="278" spans="1:7" x14ac:dyDescent="0.35">
      <c r="A278" s="100" t="s">
        <v>73</v>
      </c>
      <c r="B278" s="100" t="s">
        <v>36</v>
      </c>
      <c r="C278" s="100" t="s">
        <v>2501</v>
      </c>
      <c r="D278" s="100" t="s">
        <v>1840</v>
      </c>
      <c r="E278" s="100" t="s">
        <v>54</v>
      </c>
      <c r="F278" s="100">
        <v>999927328</v>
      </c>
      <c r="G278" s="99">
        <v>120</v>
      </c>
    </row>
    <row r="279" spans="1:7" x14ac:dyDescent="0.35">
      <c r="A279" s="100" t="s">
        <v>73</v>
      </c>
      <c r="B279" s="100" t="s">
        <v>36</v>
      </c>
      <c r="C279" s="100" t="s">
        <v>409</v>
      </c>
      <c r="D279" s="100" t="s">
        <v>410</v>
      </c>
      <c r="E279" s="100" t="s">
        <v>54</v>
      </c>
      <c r="F279" s="99">
        <v>999882648</v>
      </c>
      <c r="G279" s="99">
        <v>118</v>
      </c>
    </row>
    <row r="280" spans="1:7" x14ac:dyDescent="0.35">
      <c r="A280" s="99" t="s">
        <v>73</v>
      </c>
      <c r="B280" s="99" t="s">
        <v>36</v>
      </c>
      <c r="C280" s="99" t="s">
        <v>105</v>
      </c>
      <c r="D280" s="99" t="s">
        <v>816</v>
      </c>
      <c r="E280" s="99" t="s">
        <v>54</v>
      </c>
      <c r="F280" s="99">
        <v>999923216</v>
      </c>
      <c r="G280" s="99">
        <v>116</v>
      </c>
    </row>
    <row r="281" spans="1:7" x14ac:dyDescent="0.35">
      <c r="A281" s="100" t="s">
        <v>73</v>
      </c>
      <c r="B281" s="100" t="s">
        <v>36</v>
      </c>
      <c r="C281" s="100" t="s">
        <v>2938</v>
      </c>
      <c r="D281" s="100" t="s">
        <v>1004</v>
      </c>
      <c r="E281" s="100" t="s">
        <v>54</v>
      </c>
      <c r="F281" s="100">
        <v>999929480</v>
      </c>
      <c r="G281" s="99">
        <v>114</v>
      </c>
    </row>
    <row r="282" spans="1:7" x14ac:dyDescent="0.35">
      <c r="A282" s="99" t="s">
        <v>73</v>
      </c>
      <c r="B282" s="99" t="s">
        <v>36</v>
      </c>
      <c r="C282" s="99" t="s">
        <v>268</v>
      </c>
      <c r="D282" s="99" t="s">
        <v>269</v>
      </c>
      <c r="E282" s="99" t="s">
        <v>54</v>
      </c>
      <c r="F282" s="99">
        <v>999861677</v>
      </c>
      <c r="G282" s="99">
        <v>110</v>
      </c>
    </row>
    <row r="283" spans="1:7" x14ac:dyDescent="0.35">
      <c r="A283" s="99" t="s">
        <v>73</v>
      </c>
      <c r="B283" s="100" t="s">
        <v>36</v>
      </c>
      <c r="C283" s="100" t="s">
        <v>389</v>
      </c>
      <c r="D283" s="100" t="s">
        <v>583</v>
      </c>
      <c r="E283" s="100" t="s">
        <v>54</v>
      </c>
      <c r="F283" s="100">
        <v>999901333</v>
      </c>
      <c r="G283" s="99">
        <v>110</v>
      </c>
    </row>
    <row r="284" spans="1:7" x14ac:dyDescent="0.35">
      <c r="A284" s="99" t="s">
        <v>73</v>
      </c>
      <c r="B284" s="100" t="s">
        <v>1073</v>
      </c>
      <c r="C284" s="100" t="s">
        <v>983</v>
      </c>
      <c r="D284" s="100" t="s">
        <v>1074</v>
      </c>
      <c r="E284" s="100" t="s">
        <v>54</v>
      </c>
      <c r="F284" s="100">
        <v>999918771</v>
      </c>
      <c r="G284" s="99">
        <v>109</v>
      </c>
    </row>
    <row r="285" spans="1:7" x14ac:dyDescent="0.35">
      <c r="A285" s="99" t="s">
        <v>73</v>
      </c>
      <c r="B285" s="99" t="s">
        <v>36</v>
      </c>
      <c r="C285" s="100" t="s">
        <v>288</v>
      </c>
      <c r="D285" s="100" t="s">
        <v>289</v>
      </c>
      <c r="E285" s="100" t="s">
        <v>54</v>
      </c>
      <c r="F285" s="99">
        <v>999865190</v>
      </c>
      <c r="G285" s="99">
        <v>105</v>
      </c>
    </row>
    <row r="286" spans="1:7" x14ac:dyDescent="0.35">
      <c r="A286" s="99" t="s">
        <v>73</v>
      </c>
      <c r="B286" s="99" t="s">
        <v>36</v>
      </c>
      <c r="C286" s="99" t="s">
        <v>586</v>
      </c>
      <c r="D286" s="99" t="s">
        <v>587</v>
      </c>
      <c r="E286" s="99" t="s">
        <v>54</v>
      </c>
      <c r="F286" s="99">
        <v>999901744</v>
      </c>
      <c r="G286" s="99">
        <v>105</v>
      </c>
    </row>
    <row r="287" spans="1:7" x14ac:dyDescent="0.35">
      <c r="A287" s="115" t="s">
        <v>73</v>
      </c>
      <c r="B287" s="115" t="s">
        <v>36</v>
      </c>
      <c r="C287" s="115" t="s">
        <v>87</v>
      </c>
      <c r="D287" s="115" t="s">
        <v>2017</v>
      </c>
      <c r="E287" s="115" t="s">
        <v>54</v>
      </c>
      <c r="F287" s="115">
        <v>999925374</v>
      </c>
      <c r="G287" s="99">
        <v>101.95</v>
      </c>
    </row>
    <row r="288" spans="1:7" x14ac:dyDescent="0.35">
      <c r="A288" s="99" t="s">
        <v>73</v>
      </c>
      <c r="B288" s="99" t="s">
        <v>36</v>
      </c>
      <c r="C288" s="99" t="s">
        <v>332</v>
      </c>
      <c r="D288" s="99" t="s">
        <v>333</v>
      </c>
      <c r="E288" s="99" t="s">
        <v>54</v>
      </c>
      <c r="F288" s="99">
        <v>999871999</v>
      </c>
      <c r="G288" s="99">
        <v>97</v>
      </c>
    </row>
    <row r="289" spans="1:7" x14ac:dyDescent="0.35">
      <c r="A289" s="100" t="s">
        <v>73</v>
      </c>
      <c r="B289" s="99" t="s">
        <v>36</v>
      </c>
      <c r="C289" s="99" t="s">
        <v>1796</v>
      </c>
      <c r="D289" s="99" t="s">
        <v>1797</v>
      </c>
      <c r="E289" s="99" t="s">
        <v>54</v>
      </c>
      <c r="F289" s="99">
        <v>999924362</v>
      </c>
      <c r="G289" s="99">
        <v>94.875</v>
      </c>
    </row>
    <row r="290" spans="1:7" x14ac:dyDescent="0.35">
      <c r="A290" s="99" t="s">
        <v>73</v>
      </c>
      <c r="B290" s="99" t="s">
        <v>36</v>
      </c>
      <c r="C290" s="99" t="s">
        <v>1034</v>
      </c>
      <c r="D290" s="99" t="s">
        <v>1035</v>
      </c>
      <c r="E290" s="99" t="s">
        <v>54</v>
      </c>
      <c r="F290" s="99">
        <v>999918369</v>
      </c>
      <c r="G290" s="99">
        <v>93</v>
      </c>
    </row>
    <row r="291" spans="1:7" x14ac:dyDescent="0.35">
      <c r="A291" s="100" t="s">
        <v>73</v>
      </c>
      <c r="B291" s="99" t="s">
        <v>36</v>
      </c>
      <c r="C291" s="99" t="s">
        <v>453</v>
      </c>
      <c r="D291" s="99" t="s">
        <v>789</v>
      </c>
      <c r="E291" s="99" t="s">
        <v>54</v>
      </c>
      <c r="F291" s="99">
        <v>999914173</v>
      </c>
      <c r="G291" s="99">
        <v>92</v>
      </c>
    </row>
    <row r="292" spans="1:7" x14ac:dyDescent="0.35">
      <c r="A292" s="99" t="s">
        <v>73</v>
      </c>
      <c r="B292" s="99" t="s">
        <v>36</v>
      </c>
      <c r="C292" s="99" t="s">
        <v>87</v>
      </c>
      <c r="D292" s="99" t="s">
        <v>88</v>
      </c>
      <c r="E292" s="100" t="s">
        <v>54</v>
      </c>
      <c r="F292" s="99">
        <v>999917979</v>
      </c>
      <c r="G292" s="99">
        <v>90</v>
      </c>
    </row>
    <row r="293" spans="1:7" x14ac:dyDescent="0.35">
      <c r="A293" s="99" t="s">
        <v>73</v>
      </c>
      <c r="B293" s="106" t="s">
        <v>36</v>
      </c>
      <c r="C293" s="106" t="s">
        <v>2020</v>
      </c>
      <c r="D293" s="106" t="s">
        <v>1309</v>
      </c>
      <c r="E293" s="106" t="s">
        <v>54</v>
      </c>
      <c r="F293" s="106">
        <v>999925386</v>
      </c>
      <c r="G293" s="99">
        <v>90</v>
      </c>
    </row>
    <row r="294" spans="1:7" x14ac:dyDescent="0.35">
      <c r="A294" s="100" t="s">
        <v>73</v>
      </c>
      <c r="B294" s="100" t="s">
        <v>36</v>
      </c>
      <c r="C294" s="100" t="s">
        <v>3564</v>
      </c>
      <c r="D294" s="100" t="s">
        <v>3565</v>
      </c>
      <c r="E294" s="100" t="s">
        <v>54</v>
      </c>
      <c r="F294" s="100">
        <v>999863046</v>
      </c>
      <c r="G294" s="99">
        <v>90</v>
      </c>
    </row>
    <row r="295" spans="1:7" x14ac:dyDescent="0.35">
      <c r="A295" s="100" t="s">
        <v>73</v>
      </c>
      <c r="B295" s="100" t="s">
        <v>36</v>
      </c>
      <c r="C295" s="100" t="s">
        <v>452</v>
      </c>
      <c r="D295" s="100" t="s">
        <v>1706</v>
      </c>
      <c r="E295" s="100" t="s">
        <v>54</v>
      </c>
      <c r="F295" s="100">
        <v>999920864</v>
      </c>
      <c r="G295" s="99">
        <v>90</v>
      </c>
    </row>
    <row r="296" spans="1:7" x14ac:dyDescent="0.35">
      <c r="A296" s="100" t="s">
        <v>73</v>
      </c>
      <c r="B296" s="100" t="s">
        <v>36</v>
      </c>
      <c r="C296" s="100" t="s">
        <v>1849</v>
      </c>
      <c r="D296" s="100" t="s">
        <v>3199</v>
      </c>
      <c r="E296" s="100" t="s">
        <v>54</v>
      </c>
      <c r="F296" s="100">
        <v>999924662</v>
      </c>
      <c r="G296" s="99">
        <v>90</v>
      </c>
    </row>
    <row r="297" spans="1:7" x14ac:dyDescent="0.35">
      <c r="A297" s="99" t="s">
        <v>73</v>
      </c>
      <c r="B297" s="99" t="s">
        <v>36</v>
      </c>
      <c r="C297" s="100" t="s">
        <v>482</v>
      </c>
      <c r="D297" s="100" t="s">
        <v>483</v>
      </c>
      <c r="E297" s="100" t="s">
        <v>54</v>
      </c>
      <c r="F297" s="99">
        <v>999891979</v>
      </c>
      <c r="G297" s="99">
        <v>89</v>
      </c>
    </row>
    <row r="298" spans="1:7" x14ac:dyDescent="0.35">
      <c r="A298" s="99" t="s">
        <v>73</v>
      </c>
      <c r="B298" s="99" t="s">
        <v>36</v>
      </c>
      <c r="C298" s="99" t="s">
        <v>113</v>
      </c>
      <c r="D298" s="99" t="s">
        <v>62</v>
      </c>
      <c r="E298" s="99" t="s">
        <v>54</v>
      </c>
      <c r="F298" s="99">
        <v>999735587</v>
      </c>
      <c r="G298" s="99">
        <v>89</v>
      </c>
    </row>
    <row r="299" spans="1:7" x14ac:dyDescent="0.35">
      <c r="A299" s="100" t="s">
        <v>73</v>
      </c>
      <c r="B299" s="100" t="s">
        <v>36</v>
      </c>
      <c r="C299" s="100" t="s">
        <v>725</v>
      </c>
      <c r="D299" s="100" t="s">
        <v>164</v>
      </c>
      <c r="E299" s="100" t="s">
        <v>54</v>
      </c>
      <c r="F299" s="99">
        <v>999917683</v>
      </c>
      <c r="G299" s="99">
        <v>87</v>
      </c>
    </row>
    <row r="300" spans="1:7" x14ac:dyDescent="0.35">
      <c r="A300" s="100" t="s">
        <v>73</v>
      </c>
      <c r="B300" s="99" t="s">
        <v>36</v>
      </c>
      <c r="C300" s="99" t="s">
        <v>630</v>
      </c>
      <c r="D300" s="99" t="s">
        <v>631</v>
      </c>
      <c r="E300" s="99" t="s">
        <v>54</v>
      </c>
      <c r="F300" s="99">
        <v>999906106</v>
      </c>
      <c r="G300" s="99">
        <v>84.5</v>
      </c>
    </row>
    <row r="301" spans="1:7" x14ac:dyDescent="0.35">
      <c r="A301" s="99" t="s">
        <v>73</v>
      </c>
      <c r="B301" s="99" t="s">
        <v>36</v>
      </c>
      <c r="C301" s="99" t="s">
        <v>384</v>
      </c>
      <c r="D301" s="99" t="s">
        <v>385</v>
      </c>
      <c r="E301" s="99" t="s">
        <v>54</v>
      </c>
      <c r="F301" s="99">
        <v>999880939</v>
      </c>
      <c r="G301" s="99">
        <v>82</v>
      </c>
    </row>
    <row r="302" spans="1:7" x14ac:dyDescent="0.35">
      <c r="A302" s="99" t="s">
        <v>73</v>
      </c>
      <c r="B302" s="99" t="s">
        <v>36</v>
      </c>
      <c r="C302" s="99" t="s">
        <v>1036</v>
      </c>
      <c r="D302" s="99" t="s">
        <v>1037</v>
      </c>
      <c r="E302" s="99" t="s">
        <v>54</v>
      </c>
      <c r="F302" s="99">
        <v>999918374</v>
      </c>
      <c r="G302" s="99">
        <v>82</v>
      </c>
    </row>
    <row r="303" spans="1:7" x14ac:dyDescent="0.35">
      <c r="A303" s="100" t="s">
        <v>73</v>
      </c>
      <c r="B303" s="100" t="s">
        <v>36</v>
      </c>
      <c r="C303" s="100" t="s">
        <v>2834</v>
      </c>
      <c r="D303" s="100" t="s">
        <v>1969</v>
      </c>
      <c r="E303" s="100" t="s">
        <v>54</v>
      </c>
      <c r="F303" s="100">
        <v>999928632</v>
      </c>
      <c r="G303" s="99">
        <v>81</v>
      </c>
    </row>
    <row r="304" spans="1:7" x14ac:dyDescent="0.35">
      <c r="A304" s="99" t="s">
        <v>73</v>
      </c>
      <c r="B304" s="99" t="s">
        <v>36</v>
      </c>
      <c r="C304" s="100" t="s">
        <v>1051</v>
      </c>
      <c r="D304" s="100" t="s">
        <v>1052</v>
      </c>
      <c r="E304" s="100" t="s">
        <v>54</v>
      </c>
      <c r="F304" s="100">
        <v>999918573</v>
      </c>
      <c r="G304" s="99">
        <v>80</v>
      </c>
    </row>
    <row r="305" spans="1:7" x14ac:dyDescent="0.35">
      <c r="A305" s="99" t="s">
        <v>73</v>
      </c>
      <c r="B305" s="100" t="s">
        <v>36</v>
      </c>
      <c r="C305" s="100" t="s">
        <v>147</v>
      </c>
      <c r="D305" s="100" t="s">
        <v>90</v>
      </c>
      <c r="E305" s="100" t="s">
        <v>54</v>
      </c>
      <c r="F305" s="99">
        <v>999793744</v>
      </c>
      <c r="G305" s="99">
        <v>79</v>
      </c>
    </row>
    <row r="306" spans="1:7" x14ac:dyDescent="0.35">
      <c r="A306" s="99" t="s">
        <v>73</v>
      </c>
      <c r="B306" s="99" t="s">
        <v>36</v>
      </c>
      <c r="C306" s="100" t="s">
        <v>219</v>
      </c>
      <c r="D306" s="100" t="s">
        <v>220</v>
      </c>
      <c r="E306" s="100" t="s">
        <v>54</v>
      </c>
      <c r="F306" s="99">
        <v>999853591</v>
      </c>
      <c r="G306" s="99">
        <v>79</v>
      </c>
    </row>
    <row r="307" spans="1:7" x14ac:dyDescent="0.35">
      <c r="A307" s="99" t="s">
        <v>73</v>
      </c>
      <c r="B307" s="99" t="s">
        <v>36</v>
      </c>
      <c r="C307" s="99" t="s">
        <v>2032</v>
      </c>
      <c r="D307" s="99" t="s">
        <v>2033</v>
      </c>
      <c r="E307" s="99" t="s">
        <v>54</v>
      </c>
      <c r="F307" s="99">
        <v>999925430</v>
      </c>
      <c r="G307" s="99">
        <v>78</v>
      </c>
    </row>
    <row r="308" spans="1:7" x14ac:dyDescent="0.35">
      <c r="A308" s="99" t="s">
        <v>73</v>
      </c>
      <c r="B308" s="99" t="s">
        <v>36</v>
      </c>
      <c r="C308" s="100" t="s">
        <v>382</v>
      </c>
      <c r="D308" s="100" t="s">
        <v>383</v>
      </c>
      <c r="E308" s="100" t="s">
        <v>54</v>
      </c>
      <c r="F308" s="99">
        <v>999880551</v>
      </c>
      <c r="G308" s="99">
        <v>76</v>
      </c>
    </row>
    <row r="309" spans="1:7" x14ac:dyDescent="0.35">
      <c r="A309" s="99" t="s">
        <v>73</v>
      </c>
      <c r="B309" s="99" t="s">
        <v>36</v>
      </c>
      <c r="C309" s="99" t="s">
        <v>1359</v>
      </c>
      <c r="D309" s="99" t="s">
        <v>421</v>
      </c>
      <c r="E309" s="99" t="s">
        <v>54</v>
      </c>
      <c r="F309" s="99">
        <v>999921434</v>
      </c>
      <c r="G309" s="99">
        <v>74</v>
      </c>
    </row>
    <row r="310" spans="1:7" x14ac:dyDescent="0.35">
      <c r="A310" s="99" t="s">
        <v>73</v>
      </c>
      <c r="B310" s="99" t="s">
        <v>36</v>
      </c>
      <c r="C310" s="99" t="s">
        <v>206</v>
      </c>
      <c r="D310" s="99" t="s">
        <v>700</v>
      </c>
      <c r="E310" s="99" t="s">
        <v>54</v>
      </c>
      <c r="F310" s="99">
        <v>999924032</v>
      </c>
      <c r="G310" s="99">
        <v>74</v>
      </c>
    </row>
    <row r="311" spans="1:7" x14ac:dyDescent="0.35">
      <c r="A311" s="99" t="s">
        <v>73</v>
      </c>
      <c r="B311" s="99" t="s">
        <v>36</v>
      </c>
      <c r="C311" s="99" t="s">
        <v>323</v>
      </c>
      <c r="D311" s="99" t="s">
        <v>324</v>
      </c>
      <c r="E311" s="99" t="s">
        <v>54</v>
      </c>
      <c r="F311" s="99">
        <v>999870759</v>
      </c>
      <c r="G311" s="99">
        <v>71</v>
      </c>
    </row>
    <row r="312" spans="1:7" x14ac:dyDescent="0.35">
      <c r="A312" s="99" t="s">
        <v>73</v>
      </c>
      <c r="B312" s="99" t="s">
        <v>36</v>
      </c>
      <c r="C312" s="100" t="s">
        <v>513</v>
      </c>
      <c r="D312" s="100" t="s">
        <v>63</v>
      </c>
      <c r="E312" s="100" t="s">
        <v>54</v>
      </c>
      <c r="F312" s="99">
        <v>999894892</v>
      </c>
      <c r="G312" s="99">
        <v>71</v>
      </c>
    </row>
    <row r="313" spans="1:7" x14ac:dyDescent="0.35">
      <c r="A313" s="99" t="s">
        <v>73</v>
      </c>
      <c r="B313" s="104" t="s">
        <v>36</v>
      </c>
      <c r="C313" s="104" t="s">
        <v>417</v>
      </c>
      <c r="D313" s="104" t="s">
        <v>418</v>
      </c>
      <c r="E313" s="104" t="s">
        <v>54</v>
      </c>
      <c r="F313" s="104">
        <v>999884193</v>
      </c>
      <c r="G313" s="99">
        <v>71</v>
      </c>
    </row>
    <row r="314" spans="1:7" x14ac:dyDescent="0.35">
      <c r="A314" s="99" t="s">
        <v>73</v>
      </c>
      <c r="B314" s="99" t="s">
        <v>36</v>
      </c>
      <c r="C314" s="99" t="s">
        <v>352</v>
      </c>
      <c r="D314" s="99" t="s">
        <v>858</v>
      </c>
      <c r="E314" s="99" t="s">
        <v>54</v>
      </c>
      <c r="F314" s="99">
        <v>999916838</v>
      </c>
      <c r="G314" s="99">
        <v>71</v>
      </c>
    </row>
    <row r="315" spans="1:7" x14ac:dyDescent="0.35">
      <c r="A315" s="99" t="s">
        <v>73</v>
      </c>
      <c r="B315" s="99" t="s">
        <v>36</v>
      </c>
      <c r="C315" s="99" t="s">
        <v>139</v>
      </c>
      <c r="D315" s="99" t="s">
        <v>140</v>
      </c>
      <c r="E315" s="99" t="s">
        <v>54</v>
      </c>
      <c r="F315" s="99">
        <v>999784061</v>
      </c>
      <c r="G315" s="99">
        <v>68</v>
      </c>
    </row>
    <row r="316" spans="1:7" x14ac:dyDescent="0.35">
      <c r="A316" s="99" t="s">
        <v>73</v>
      </c>
      <c r="B316" s="99" t="s">
        <v>36</v>
      </c>
      <c r="C316" s="99" t="s">
        <v>505</v>
      </c>
      <c r="D316" s="99" t="s">
        <v>506</v>
      </c>
      <c r="E316" s="100" t="s">
        <v>54</v>
      </c>
      <c r="F316" s="99">
        <v>999893724</v>
      </c>
      <c r="G316" s="99">
        <v>68</v>
      </c>
    </row>
    <row r="317" spans="1:7" x14ac:dyDescent="0.35">
      <c r="A317" s="99" t="s">
        <v>73</v>
      </c>
      <c r="B317" s="106" t="s">
        <v>36</v>
      </c>
      <c r="C317" s="106" t="s">
        <v>2222</v>
      </c>
      <c r="D317" s="106" t="s">
        <v>2223</v>
      </c>
      <c r="E317" s="106" t="s">
        <v>54</v>
      </c>
      <c r="F317" s="106">
        <v>999926268</v>
      </c>
      <c r="G317" s="99">
        <v>68</v>
      </c>
    </row>
    <row r="318" spans="1:7" x14ac:dyDescent="0.35">
      <c r="A318" s="99" t="s">
        <v>73</v>
      </c>
      <c r="B318" s="102" t="s">
        <v>36</v>
      </c>
      <c r="C318" s="102" t="s">
        <v>469</v>
      </c>
      <c r="D318" s="102" t="s">
        <v>2503</v>
      </c>
      <c r="E318" s="102" t="s">
        <v>54</v>
      </c>
      <c r="F318" s="99">
        <v>999927342</v>
      </c>
      <c r="G318" s="99">
        <v>68</v>
      </c>
    </row>
    <row r="319" spans="1:7" x14ac:dyDescent="0.35">
      <c r="A319" s="100" t="s">
        <v>73</v>
      </c>
      <c r="B319" s="100" t="s">
        <v>36</v>
      </c>
      <c r="C319" s="100" t="s">
        <v>384</v>
      </c>
      <c r="D319" s="100" t="s">
        <v>3200</v>
      </c>
      <c r="E319" s="100" t="s">
        <v>54</v>
      </c>
      <c r="F319" s="100">
        <v>999929023</v>
      </c>
      <c r="G319" s="99">
        <v>68</v>
      </c>
    </row>
    <row r="320" spans="1:7" x14ac:dyDescent="0.35">
      <c r="A320" s="99" t="s">
        <v>73</v>
      </c>
      <c r="B320" s="100" t="s">
        <v>36</v>
      </c>
      <c r="C320" s="100" t="s">
        <v>1076</v>
      </c>
      <c r="D320" s="100" t="s">
        <v>90</v>
      </c>
      <c r="E320" s="100" t="s">
        <v>54</v>
      </c>
      <c r="F320" s="100">
        <v>999918780</v>
      </c>
      <c r="G320" s="99">
        <v>67</v>
      </c>
    </row>
    <row r="321" spans="1:7" x14ac:dyDescent="0.35">
      <c r="A321" s="100" t="s">
        <v>73</v>
      </c>
      <c r="B321" s="100" t="s">
        <v>36</v>
      </c>
      <c r="C321" s="100" t="s">
        <v>2570</v>
      </c>
      <c r="D321" s="100" t="s">
        <v>244</v>
      </c>
      <c r="E321" s="100" t="s">
        <v>54</v>
      </c>
      <c r="F321" s="100">
        <v>999927632</v>
      </c>
      <c r="G321" s="99">
        <v>67</v>
      </c>
    </row>
    <row r="322" spans="1:7" x14ac:dyDescent="0.35">
      <c r="A322" s="100" t="s">
        <v>73</v>
      </c>
      <c r="B322" s="100" t="s">
        <v>36</v>
      </c>
      <c r="C322" s="100" t="s">
        <v>1547</v>
      </c>
      <c r="D322" s="100" t="s">
        <v>2836</v>
      </c>
      <c r="E322" s="100" t="s">
        <v>54</v>
      </c>
      <c r="F322" s="100">
        <v>999922464</v>
      </c>
      <c r="G322" s="99">
        <v>67</v>
      </c>
    </row>
    <row r="323" spans="1:7" x14ac:dyDescent="0.35">
      <c r="A323" s="100" t="s">
        <v>73</v>
      </c>
      <c r="B323" s="100" t="s">
        <v>36</v>
      </c>
      <c r="C323" s="100" t="s">
        <v>669</v>
      </c>
      <c r="D323" s="100" t="s">
        <v>538</v>
      </c>
      <c r="E323" s="100" t="s">
        <v>54</v>
      </c>
      <c r="F323" s="99">
        <v>999920460</v>
      </c>
      <c r="G323" s="99">
        <v>66.5</v>
      </c>
    </row>
    <row r="324" spans="1:7" x14ac:dyDescent="0.35">
      <c r="A324" s="99" t="s">
        <v>73</v>
      </c>
      <c r="B324" s="99" t="s">
        <v>36</v>
      </c>
      <c r="C324" s="99" t="s">
        <v>971</v>
      </c>
      <c r="D324" s="99" t="s">
        <v>177</v>
      </c>
      <c r="E324" s="99" t="s">
        <v>54</v>
      </c>
      <c r="F324" s="99">
        <v>999917793</v>
      </c>
      <c r="G324" s="99">
        <v>64</v>
      </c>
    </row>
    <row r="325" spans="1:7" x14ac:dyDescent="0.35">
      <c r="A325" s="100" t="s">
        <v>73</v>
      </c>
      <c r="B325" s="100" t="s">
        <v>36</v>
      </c>
      <c r="C325" s="100" t="s">
        <v>2835</v>
      </c>
      <c r="D325" s="100" t="s">
        <v>1969</v>
      </c>
      <c r="E325" s="100" t="s">
        <v>54</v>
      </c>
      <c r="F325" s="100">
        <v>999928631</v>
      </c>
      <c r="G325" s="99">
        <v>64</v>
      </c>
    </row>
    <row r="326" spans="1:7" x14ac:dyDescent="0.35">
      <c r="A326" s="99" t="s">
        <v>73</v>
      </c>
      <c r="B326" s="99" t="s">
        <v>36</v>
      </c>
      <c r="C326" s="100" t="s">
        <v>404</v>
      </c>
      <c r="D326" s="100" t="s">
        <v>405</v>
      </c>
      <c r="E326" s="100" t="s">
        <v>54</v>
      </c>
      <c r="F326" s="99">
        <v>999882276</v>
      </c>
      <c r="G326" s="99">
        <v>63</v>
      </c>
    </row>
    <row r="327" spans="1:7" x14ac:dyDescent="0.35">
      <c r="A327" s="100" t="s">
        <v>73</v>
      </c>
      <c r="B327" s="100" t="s">
        <v>36</v>
      </c>
      <c r="C327" s="100" t="s">
        <v>3037</v>
      </c>
      <c r="D327" s="100" t="s">
        <v>94</v>
      </c>
      <c r="E327" s="100" t="s">
        <v>54</v>
      </c>
      <c r="F327" s="100">
        <v>999923498</v>
      </c>
      <c r="G327" s="99">
        <v>63</v>
      </c>
    </row>
    <row r="328" spans="1:7" x14ac:dyDescent="0.35">
      <c r="A328" s="100" t="s">
        <v>73</v>
      </c>
      <c r="B328" s="99" t="s">
        <v>36</v>
      </c>
      <c r="C328" s="99" t="s">
        <v>2988</v>
      </c>
      <c r="D328" s="99" t="s">
        <v>90</v>
      </c>
      <c r="E328" s="99" t="s">
        <v>54</v>
      </c>
      <c r="F328" s="99">
        <v>999930108</v>
      </c>
      <c r="G328" s="99">
        <v>63</v>
      </c>
    </row>
    <row r="329" spans="1:7" x14ac:dyDescent="0.35">
      <c r="A329" s="100" t="s">
        <v>73</v>
      </c>
      <c r="B329" s="100" t="s">
        <v>36</v>
      </c>
      <c r="C329" s="100" t="s">
        <v>3566</v>
      </c>
      <c r="D329" s="100" t="s">
        <v>3567</v>
      </c>
      <c r="E329" s="100" t="s">
        <v>54</v>
      </c>
      <c r="F329" s="100">
        <v>999931185</v>
      </c>
      <c r="G329" s="99">
        <v>63</v>
      </c>
    </row>
    <row r="330" spans="1:7" x14ac:dyDescent="0.35">
      <c r="A330" s="99" t="s">
        <v>73</v>
      </c>
      <c r="B330" s="100" t="s">
        <v>36</v>
      </c>
      <c r="C330" s="100" t="s">
        <v>539</v>
      </c>
      <c r="D330" s="100" t="s">
        <v>540</v>
      </c>
      <c r="E330" s="100" t="s">
        <v>54</v>
      </c>
      <c r="F330" s="99">
        <v>999897053</v>
      </c>
      <c r="G330" s="99">
        <v>62</v>
      </c>
    </row>
    <row r="331" spans="1:7" x14ac:dyDescent="0.35">
      <c r="A331" s="99" t="s">
        <v>73</v>
      </c>
      <c r="B331" s="100" t="s">
        <v>36</v>
      </c>
      <c r="C331" s="100" t="s">
        <v>710</v>
      </c>
      <c r="D331" s="100" t="s">
        <v>711</v>
      </c>
      <c r="E331" s="100" t="s">
        <v>54</v>
      </c>
      <c r="F331" s="99">
        <v>999909724</v>
      </c>
      <c r="G331" s="99">
        <v>62</v>
      </c>
    </row>
    <row r="332" spans="1:7" x14ac:dyDescent="0.35">
      <c r="A332" s="100" t="s">
        <v>73</v>
      </c>
      <c r="B332" s="100" t="s">
        <v>36</v>
      </c>
      <c r="C332" s="100" t="s">
        <v>2276</v>
      </c>
      <c r="D332" s="100" t="s">
        <v>3633</v>
      </c>
      <c r="E332" s="100" t="s">
        <v>54</v>
      </c>
      <c r="F332" s="100">
        <v>999931421</v>
      </c>
      <c r="G332" s="99">
        <v>60</v>
      </c>
    </row>
    <row r="333" spans="1:7" x14ac:dyDescent="0.35">
      <c r="A333" s="99" t="s">
        <v>73</v>
      </c>
      <c r="B333" s="99" t="s">
        <v>36</v>
      </c>
      <c r="C333" s="99" t="s">
        <v>402</v>
      </c>
      <c r="D333" s="99" t="s">
        <v>403</v>
      </c>
      <c r="E333" s="99" t="s">
        <v>54</v>
      </c>
      <c r="F333" s="99">
        <v>999882228</v>
      </c>
      <c r="G333" s="99">
        <v>58</v>
      </c>
    </row>
    <row r="334" spans="1:7" x14ac:dyDescent="0.35">
      <c r="A334" s="99" t="s">
        <v>73</v>
      </c>
      <c r="B334" s="100" t="s">
        <v>36</v>
      </c>
      <c r="C334" s="100" t="s">
        <v>876</v>
      </c>
      <c r="D334" s="100" t="s">
        <v>1144</v>
      </c>
      <c r="E334" s="100" t="s">
        <v>54</v>
      </c>
      <c r="F334" s="100">
        <v>999921718</v>
      </c>
      <c r="G334" s="99">
        <v>58</v>
      </c>
    </row>
    <row r="335" spans="1:7" x14ac:dyDescent="0.35">
      <c r="A335" s="100" t="s">
        <v>73</v>
      </c>
      <c r="B335" s="100" t="s">
        <v>36</v>
      </c>
      <c r="C335" s="100" t="s">
        <v>3568</v>
      </c>
      <c r="D335" s="100" t="s">
        <v>3569</v>
      </c>
      <c r="E335" s="100" t="s">
        <v>54</v>
      </c>
      <c r="F335" s="100">
        <v>999919648</v>
      </c>
      <c r="G335" s="99">
        <v>58</v>
      </c>
    </row>
    <row r="336" spans="1:7" x14ac:dyDescent="0.35">
      <c r="A336" s="100" t="s">
        <v>73</v>
      </c>
      <c r="B336" s="99" t="s">
        <v>36</v>
      </c>
      <c r="C336" s="99" t="s">
        <v>877</v>
      </c>
      <c r="D336" s="99" t="s">
        <v>237</v>
      </c>
      <c r="E336" s="99" t="s">
        <v>54</v>
      </c>
      <c r="F336" s="99">
        <v>999916500</v>
      </c>
      <c r="G336" s="99">
        <v>57</v>
      </c>
    </row>
    <row r="337" spans="1:7" x14ac:dyDescent="0.35">
      <c r="A337" s="100" t="s">
        <v>73</v>
      </c>
      <c r="B337" s="100" t="s">
        <v>36</v>
      </c>
      <c r="C337" s="100" t="s">
        <v>2833</v>
      </c>
      <c r="D337" s="100" t="s">
        <v>2826</v>
      </c>
      <c r="E337" s="100" t="s">
        <v>54</v>
      </c>
      <c r="F337" s="100">
        <v>999897390</v>
      </c>
      <c r="G337" s="99">
        <v>55</v>
      </c>
    </row>
    <row r="338" spans="1:7" x14ac:dyDescent="0.35">
      <c r="A338" s="100" t="s">
        <v>73</v>
      </c>
      <c r="B338" s="99" t="s">
        <v>36</v>
      </c>
      <c r="C338" s="99" t="s">
        <v>1260</v>
      </c>
      <c r="D338" s="99" t="s">
        <v>1261</v>
      </c>
      <c r="E338" s="99" t="s">
        <v>54</v>
      </c>
      <c r="F338" s="99">
        <v>999920513</v>
      </c>
      <c r="G338" s="99">
        <v>54.5</v>
      </c>
    </row>
    <row r="339" spans="1:7" x14ac:dyDescent="0.35">
      <c r="A339" s="100" t="s">
        <v>73</v>
      </c>
      <c r="B339" s="100" t="s">
        <v>36</v>
      </c>
      <c r="C339" s="100" t="s">
        <v>1485</v>
      </c>
      <c r="D339" s="100" t="s">
        <v>3387</v>
      </c>
      <c r="E339" s="100" t="s">
        <v>54</v>
      </c>
      <c r="F339" s="100">
        <v>999896525</v>
      </c>
      <c r="G339" s="99">
        <v>54</v>
      </c>
    </row>
    <row r="340" spans="1:7" x14ac:dyDescent="0.35">
      <c r="A340" s="100" t="s">
        <v>73</v>
      </c>
      <c r="B340" s="100" t="s">
        <v>36</v>
      </c>
      <c r="C340" s="100" t="s">
        <v>2768</v>
      </c>
      <c r="D340" s="100" t="s">
        <v>2523</v>
      </c>
      <c r="E340" s="100" t="s">
        <v>54</v>
      </c>
      <c r="F340" s="100">
        <v>999929227</v>
      </c>
      <c r="G340" s="99">
        <v>54</v>
      </c>
    </row>
    <row r="341" spans="1:7" x14ac:dyDescent="0.35">
      <c r="A341" s="100" t="s">
        <v>73</v>
      </c>
      <c r="B341" s="100" t="s">
        <v>36</v>
      </c>
      <c r="C341" s="100" t="s">
        <v>3035</v>
      </c>
      <c r="D341" s="100" t="s">
        <v>3036</v>
      </c>
      <c r="E341" s="100" t="s">
        <v>54</v>
      </c>
      <c r="F341" s="100">
        <v>999929830</v>
      </c>
      <c r="G341" s="99">
        <v>54</v>
      </c>
    </row>
    <row r="342" spans="1:7" x14ac:dyDescent="0.35">
      <c r="A342" s="100" t="s">
        <v>73</v>
      </c>
      <c r="B342" s="100" t="s">
        <v>36</v>
      </c>
      <c r="C342" s="100" t="s">
        <v>3127</v>
      </c>
      <c r="D342" s="100" t="s">
        <v>3128</v>
      </c>
      <c r="E342" s="100" t="s">
        <v>54</v>
      </c>
      <c r="F342" s="100">
        <v>999930229</v>
      </c>
      <c r="G342" s="99">
        <v>54</v>
      </c>
    </row>
    <row r="343" spans="1:7" x14ac:dyDescent="0.35">
      <c r="A343" s="100" t="s">
        <v>73</v>
      </c>
      <c r="B343" s="100" t="s">
        <v>36</v>
      </c>
      <c r="C343" s="100" t="s">
        <v>226</v>
      </c>
      <c r="D343" s="100" t="s">
        <v>227</v>
      </c>
      <c r="E343" s="100" t="s">
        <v>54</v>
      </c>
      <c r="F343" s="99">
        <v>999856117</v>
      </c>
      <c r="G343" s="99">
        <v>52.5</v>
      </c>
    </row>
    <row r="344" spans="1:7" x14ac:dyDescent="0.35">
      <c r="A344" s="100" t="s">
        <v>73</v>
      </c>
      <c r="B344" s="100" t="s">
        <v>36</v>
      </c>
      <c r="C344" s="100" t="s">
        <v>245</v>
      </c>
      <c r="D344" s="100" t="s">
        <v>246</v>
      </c>
      <c r="E344" s="100" t="s">
        <v>54</v>
      </c>
      <c r="F344" s="100">
        <v>999858368</v>
      </c>
      <c r="G344" s="99">
        <v>52</v>
      </c>
    </row>
    <row r="345" spans="1:7" x14ac:dyDescent="0.35">
      <c r="A345" s="102" t="s">
        <v>73</v>
      </c>
      <c r="B345" s="102" t="s">
        <v>36</v>
      </c>
      <c r="C345" s="102" t="s">
        <v>2104</v>
      </c>
      <c r="D345" s="102" t="s">
        <v>2105</v>
      </c>
      <c r="E345" s="102" t="s">
        <v>54</v>
      </c>
      <c r="F345" s="99">
        <v>999925739</v>
      </c>
      <c r="G345" s="99">
        <v>51</v>
      </c>
    </row>
    <row r="346" spans="1:7" x14ac:dyDescent="0.35">
      <c r="A346" s="100" t="s">
        <v>73</v>
      </c>
      <c r="B346" s="99" t="s">
        <v>36</v>
      </c>
      <c r="C346" s="100" t="s">
        <v>2878</v>
      </c>
      <c r="D346" s="100" t="s">
        <v>283</v>
      </c>
      <c r="E346" s="100" t="s">
        <v>54</v>
      </c>
      <c r="F346" s="100">
        <v>999873668</v>
      </c>
      <c r="G346" s="99">
        <v>48</v>
      </c>
    </row>
    <row r="347" spans="1:7" x14ac:dyDescent="0.35">
      <c r="A347" s="100" t="s">
        <v>73</v>
      </c>
      <c r="B347" s="100" t="s">
        <v>36</v>
      </c>
      <c r="C347" s="100" t="s">
        <v>573</v>
      </c>
      <c r="D347" s="100" t="s">
        <v>90</v>
      </c>
      <c r="E347" s="100" t="s">
        <v>54</v>
      </c>
      <c r="F347" s="99">
        <v>999899576</v>
      </c>
      <c r="G347" s="99">
        <v>47.5</v>
      </c>
    </row>
    <row r="348" spans="1:7" x14ac:dyDescent="0.35">
      <c r="A348" s="99" t="s">
        <v>73</v>
      </c>
      <c r="B348" s="100" t="s">
        <v>36</v>
      </c>
      <c r="C348" s="100" t="s">
        <v>342</v>
      </c>
      <c r="D348" s="100" t="s">
        <v>343</v>
      </c>
      <c r="E348" s="100" t="s">
        <v>54</v>
      </c>
      <c r="F348" s="99">
        <v>999873351</v>
      </c>
      <c r="G348" s="99">
        <v>44</v>
      </c>
    </row>
    <row r="349" spans="1:7" x14ac:dyDescent="0.35">
      <c r="A349" s="99" t="s">
        <v>73</v>
      </c>
      <c r="B349" s="99" t="s">
        <v>36</v>
      </c>
      <c r="C349" s="99" t="s">
        <v>445</v>
      </c>
      <c r="D349" s="99" t="s">
        <v>446</v>
      </c>
      <c r="E349" s="99" t="s">
        <v>54</v>
      </c>
      <c r="F349" s="99">
        <v>999888144</v>
      </c>
      <c r="G349" s="99">
        <v>44</v>
      </c>
    </row>
    <row r="350" spans="1:7" x14ac:dyDescent="0.35">
      <c r="A350" s="100" t="s">
        <v>73</v>
      </c>
      <c r="B350" s="100" t="s">
        <v>36</v>
      </c>
      <c r="C350" s="100" t="s">
        <v>815</v>
      </c>
      <c r="D350" s="100" t="s">
        <v>1099</v>
      </c>
      <c r="E350" s="100" t="s">
        <v>54</v>
      </c>
      <c r="F350" s="100">
        <v>999918923</v>
      </c>
      <c r="G350" s="99">
        <v>44</v>
      </c>
    </row>
    <row r="351" spans="1:7" x14ac:dyDescent="0.35">
      <c r="A351" s="99" t="s">
        <v>73</v>
      </c>
      <c r="B351" s="99" t="s">
        <v>36</v>
      </c>
      <c r="C351" s="100" t="s">
        <v>720</v>
      </c>
      <c r="D351" s="100" t="s">
        <v>68</v>
      </c>
      <c r="E351" s="100" t="s">
        <v>54</v>
      </c>
      <c r="F351" s="99">
        <v>999910108</v>
      </c>
      <c r="G351" s="99">
        <v>42</v>
      </c>
    </row>
    <row r="352" spans="1:7" x14ac:dyDescent="0.35">
      <c r="A352" s="100" t="s">
        <v>73</v>
      </c>
      <c r="B352" s="100" t="s">
        <v>36</v>
      </c>
      <c r="C352" s="100" t="s">
        <v>880</v>
      </c>
      <c r="D352" s="100" t="s">
        <v>879</v>
      </c>
      <c r="E352" s="100" t="s">
        <v>54</v>
      </c>
      <c r="F352" s="100">
        <v>999916600</v>
      </c>
      <c r="G352" s="99">
        <v>41.65</v>
      </c>
    </row>
    <row r="353" spans="1:7" x14ac:dyDescent="0.35">
      <c r="A353" s="100" t="s">
        <v>73</v>
      </c>
      <c r="B353" s="100" t="s">
        <v>36</v>
      </c>
      <c r="C353" s="100" t="s">
        <v>168</v>
      </c>
      <c r="D353" s="100" t="s">
        <v>169</v>
      </c>
      <c r="E353" s="100" t="s">
        <v>54</v>
      </c>
      <c r="F353" s="100">
        <v>999821134</v>
      </c>
      <c r="G353" s="99">
        <v>38</v>
      </c>
    </row>
    <row r="354" spans="1:7" x14ac:dyDescent="0.35">
      <c r="A354" s="99" t="s">
        <v>73</v>
      </c>
      <c r="B354" s="100" t="s">
        <v>36</v>
      </c>
      <c r="C354" s="100" t="s">
        <v>211</v>
      </c>
      <c r="D354" s="100" t="s">
        <v>212</v>
      </c>
      <c r="E354" s="100" t="s">
        <v>54</v>
      </c>
      <c r="F354" s="99">
        <v>999848322</v>
      </c>
      <c r="G354" s="99">
        <v>38</v>
      </c>
    </row>
    <row r="355" spans="1:7" x14ac:dyDescent="0.35">
      <c r="A355" s="100" t="s">
        <v>73</v>
      </c>
      <c r="B355" s="100" t="s">
        <v>36</v>
      </c>
      <c r="C355" s="100" t="s">
        <v>213</v>
      </c>
      <c r="D355" s="100" t="s">
        <v>214</v>
      </c>
      <c r="E355" s="100" t="s">
        <v>54</v>
      </c>
      <c r="F355" s="100">
        <v>999848655</v>
      </c>
      <c r="G355" s="99">
        <v>38</v>
      </c>
    </row>
    <row r="356" spans="1:7" x14ac:dyDescent="0.35">
      <c r="A356" s="100" t="s">
        <v>73</v>
      </c>
      <c r="B356" s="100" t="s">
        <v>36</v>
      </c>
      <c r="C356" s="100" t="s">
        <v>222</v>
      </c>
      <c r="D356" s="100" t="s">
        <v>223</v>
      </c>
      <c r="E356" s="100" t="s">
        <v>54</v>
      </c>
      <c r="F356" s="100">
        <v>999854544</v>
      </c>
      <c r="G356" s="99">
        <v>38</v>
      </c>
    </row>
    <row r="357" spans="1:7" x14ac:dyDescent="0.35">
      <c r="A357" s="99" t="s">
        <v>73</v>
      </c>
      <c r="B357" s="99" t="s">
        <v>36</v>
      </c>
      <c r="C357" s="99" t="s">
        <v>249</v>
      </c>
      <c r="D357" s="99" t="s">
        <v>250</v>
      </c>
      <c r="E357" s="99" t="s">
        <v>54</v>
      </c>
      <c r="F357" s="99">
        <v>999859040</v>
      </c>
      <c r="G357" s="99">
        <v>38</v>
      </c>
    </row>
    <row r="358" spans="1:7" x14ac:dyDescent="0.35">
      <c r="A358" s="99" t="s">
        <v>73</v>
      </c>
      <c r="B358" s="106" t="s">
        <v>36</v>
      </c>
      <c r="C358" s="106" t="s">
        <v>264</v>
      </c>
      <c r="D358" s="106" t="s">
        <v>265</v>
      </c>
      <c r="E358" s="106" t="s">
        <v>54</v>
      </c>
      <c r="F358" s="106">
        <v>999861378</v>
      </c>
      <c r="G358" s="99">
        <v>38</v>
      </c>
    </row>
    <row r="359" spans="1:7" x14ac:dyDescent="0.35">
      <c r="A359" s="99" t="s">
        <v>73</v>
      </c>
      <c r="B359" s="99" t="s">
        <v>36</v>
      </c>
      <c r="C359" s="100" t="s">
        <v>407</v>
      </c>
      <c r="D359" s="100" t="s">
        <v>408</v>
      </c>
      <c r="E359" s="100" t="s">
        <v>54</v>
      </c>
      <c r="F359" s="99">
        <v>999882604</v>
      </c>
      <c r="G359" s="99">
        <v>38</v>
      </c>
    </row>
    <row r="360" spans="1:7" x14ac:dyDescent="0.35">
      <c r="A360" s="100" t="s">
        <v>73</v>
      </c>
      <c r="B360" s="100" t="s">
        <v>36</v>
      </c>
      <c r="C360" s="100" t="s">
        <v>521</v>
      </c>
      <c r="D360" s="100" t="s">
        <v>522</v>
      </c>
      <c r="E360" s="100" t="s">
        <v>54</v>
      </c>
      <c r="F360" s="100">
        <v>999896504</v>
      </c>
      <c r="G360" s="99">
        <v>38</v>
      </c>
    </row>
    <row r="361" spans="1:7" x14ac:dyDescent="0.35">
      <c r="A361" s="100" t="s">
        <v>73</v>
      </c>
      <c r="B361" s="100" t="s">
        <v>36</v>
      </c>
      <c r="C361" s="100" t="s">
        <v>554</v>
      </c>
      <c r="D361" s="100" t="s">
        <v>555</v>
      </c>
      <c r="E361" s="100" t="s">
        <v>54</v>
      </c>
      <c r="F361" s="100">
        <v>999897897</v>
      </c>
      <c r="G361" s="99">
        <v>38</v>
      </c>
    </row>
    <row r="362" spans="1:7" x14ac:dyDescent="0.35">
      <c r="A362" s="100" t="s">
        <v>73</v>
      </c>
      <c r="B362" s="100" t="s">
        <v>36</v>
      </c>
      <c r="C362" s="100" t="s">
        <v>688</v>
      </c>
      <c r="D362" s="100" t="s">
        <v>689</v>
      </c>
      <c r="E362" s="100" t="s">
        <v>54</v>
      </c>
      <c r="F362" s="100">
        <v>999908815</v>
      </c>
      <c r="G362" s="99">
        <v>38</v>
      </c>
    </row>
    <row r="363" spans="1:7" x14ac:dyDescent="0.35">
      <c r="A363" s="99" t="s">
        <v>73</v>
      </c>
      <c r="B363" s="99" t="s">
        <v>36</v>
      </c>
      <c r="C363" s="100" t="s">
        <v>147</v>
      </c>
      <c r="D363" s="100" t="s">
        <v>88</v>
      </c>
      <c r="E363" s="100" t="s">
        <v>54</v>
      </c>
      <c r="F363" s="99">
        <v>999910276</v>
      </c>
      <c r="G363" s="99">
        <v>38</v>
      </c>
    </row>
    <row r="364" spans="1:7" x14ac:dyDescent="0.35">
      <c r="A364" s="100" t="s">
        <v>73</v>
      </c>
      <c r="B364" s="100" t="s">
        <v>36</v>
      </c>
      <c r="C364" s="100" t="s">
        <v>843</v>
      </c>
      <c r="D364" s="100" t="s">
        <v>844</v>
      </c>
      <c r="E364" s="100" t="s">
        <v>54</v>
      </c>
      <c r="F364" s="100">
        <v>999915565</v>
      </c>
      <c r="G364" s="99">
        <v>38</v>
      </c>
    </row>
    <row r="365" spans="1:7" x14ac:dyDescent="0.35">
      <c r="A365" s="100" t="s">
        <v>73</v>
      </c>
      <c r="B365" s="100" t="s">
        <v>36</v>
      </c>
      <c r="C365" s="100" t="s">
        <v>507</v>
      </c>
      <c r="D365" s="100" t="s">
        <v>94</v>
      </c>
      <c r="E365" s="100" t="s">
        <v>54</v>
      </c>
      <c r="F365" s="100">
        <v>999918770</v>
      </c>
      <c r="G365" s="99">
        <v>38</v>
      </c>
    </row>
    <row r="366" spans="1:7" x14ac:dyDescent="0.35">
      <c r="A366" s="100" t="s">
        <v>73</v>
      </c>
      <c r="B366" s="100" t="s">
        <v>36</v>
      </c>
      <c r="C366" s="100" t="s">
        <v>1090</v>
      </c>
      <c r="D366" s="100" t="s">
        <v>549</v>
      </c>
      <c r="E366" s="100" t="s">
        <v>54</v>
      </c>
      <c r="F366" s="100">
        <v>999918854</v>
      </c>
      <c r="G366" s="99">
        <v>38</v>
      </c>
    </row>
    <row r="367" spans="1:7" x14ac:dyDescent="0.35">
      <c r="A367" s="100" t="s">
        <v>73</v>
      </c>
      <c r="B367" s="100" t="s">
        <v>36</v>
      </c>
      <c r="C367" s="100" t="s">
        <v>1118</v>
      </c>
      <c r="D367" s="100" t="s">
        <v>90</v>
      </c>
      <c r="E367" s="100" t="s">
        <v>54</v>
      </c>
      <c r="F367" s="100">
        <v>999919023</v>
      </c>
      <c r="G367" s="99">
        <v>38</v>
      </c>
    </row>
    <row r="368" spans="1:7" x14ac:dyDescent="0.35">
      <c r="A368" s="100" t="s">
        <v>73</v>
      </c>
      <c r="B368" s="100" t="s">
        <v>36</v>
      </c>
      <c r="C368" s="100" t="s">
        <v>815</v>
      </c>
      <c r="D368" s="100" t="s">
        <v>1128</v>
      </c>
      <c r="E368" s="100" t="s">
        <v>54</v>
      </c>
      <c r="F368" s="100">
        <v>999919095</v>
      </c>
      <c r="G368" s="99">
        <v>38</v>
      </c>
    </row>
    <row r="369" spans="1:7" x14ac:dyDescent="0.35">
      <c r="A369" s="100" t="s">
        <v>73</v>
      </c>
      <c r="B369" s="100" t="s">
        <v>36</v>
      </c>
      <c r="C369" s="100" t="s">
        <v>1684</v>
      </c>
      <c r="D369" s="100" t="s">
        <v>1685</v>
      </c>
      <c r="E369" s="100" t="s">
        <v>54</v>
      </c>
      <c r="F369" s="100">
        <v>999923444</v>
      </c>
      <c r="G369" s="99">
        <v>38</v>
      </c>
    </row>
    <row r="370" spans="1:7" x14ac:dyDescent="0.35">
      <c r="A370" s="100" t="s">
        <v>73</v>
      </c>
      <c r="B370" s="100" t="s">
        <v>36</v>
      </c>
      <c r="C370" s="100" t="s">
        <v>288</v>
      </c>
      <c r="D370" s="100" t="s">
        <v>568</v>
      </c>
      <c r="E370" s="100" t="s">
        <v>54</v>
      </c>
      <c r="F370" s="100">
        <v>999923493</v>
      </c>
      <c r="G370" s="99">
        <v>38</v>
      </c>
    </row>
    <row r="371" spans="1:7" x14ac:dyDescent="0.35">
      <c r="A371" s="100" t="s">
        <v>73</v>
      </c>
      <c r="B371" s="100" t="s">
        <v>36</v>
      </c>
      <c r="C371" s="100" t="s">
        <v>1697</v>
      </c>
      <c r="D371" s="100" t="s">
        <v>88</v>
      </c>
      <c r="E371" s="100" t="s">
        <v>54</v>
      </c>
      <c r="F371" s="100">
        <v>999923535</v>
      </c>
      <c r="G371" s="99">
        <v>38</v>
      </c>
    </row>
    <row r="372" spans="1:7" x14ac:dyDescent="0.35">
      <c r="A372" s="100" t="s">
        <v>73</v>
      </c>
      <c r="B372" s="100" t="s">
        <v>36</v>
      </c>
      <c r="C372" s="100" t="s">
        <v>2448</v>
      </c>
      <c r="D372" s="100" t="s">
        <v>2449</v>
      </c>
      <c r="E372" s="100" t="s">
        <v>54</v>
      </c>
      <c r="F372" s="100">
        <v>999927168</v>
      </c>
      <c r="G372" s="99">
        <v>38</v>
      </c>
    </row>
    <row r="373" spans="1:7" x14ac:dyDescent="0.35">
      <c r="A373" s="100" t="s">
        <v>73</v>
      </c>
      <c r="B373" s="100" t="s">
        <v>36</v>
      </c>
      <c r="C373" s="100" t="s">
        <v>2452</v>
      </c>
      <c r="D373" s="100" t="s">
        <v>2453</v>
      </c>
      <c r="E373" s="100" t="s">
        <v>54</v>
      </c>
      <c r="F373" s="100">
        <v>999927175</v>
      </c>
      <c r="G373" s="99">
        <v>38</v>
      </c>
    </row>
    <row r="374" spans="1:7" x14ac:dyDescent="0.35">
      <c r="A374" s="100" t="s">
        <v>73</v>
      </c>
      <c r="B374" s="100" t="s">
        <v>36</v>
      </c>
      <c r="C374" s="100" t="s">
        <v>89</v>
      </c>
      <c r="D374" s="100" t="s">
        <v>651</v>
      </c>
      <c r="E374" s="100" t="s">
        <v>54</v>
      </c>
      <c r="F374" s="100">
        <v>999857039</v>
      </c>
      <c r="G374" s="99">
        <v>38</v>
      </c>
    </row>
    <row r="375" spans="1:7" x14ac:dyDescent="0.35">
      <c r="A375" s="100" t="s">
        <v>73</v>
      </c>
      <c r="B375" s="100" t="s">
        <v>36</v>
      </c>
      <c r="C375" s="100" t="s">
        <v>292</v>
      </c>
      <c r="D375" s="100" t="s">
        <v>2168</v>
      </c>
      <c r="E375" s="100" t="s">
        <v>54</v>
      </c>
      <c r="F375" s="100">
        <v>999865497</v>
      </c>
      <c r="G375" s="99">
        <v>38</v>
      </c>
    </row>
    <row r="376" spans="1:7" x14ac:dyDescent="0.35">
      <c r="A376" s="100" t="s">
        <v>73</v>
      </c>
      <c r="B376" s="99" t="s">
        <v>36</v>
      </c>
      <c r="C376" s="99" t="s">
        <v>2989</v>
      </c>
      <c r="D376" s="99" t="s">
        <v>2990</v>
      </c>
      <c r="E376" s="99" t="s">
        <v>54</v>
      </c>
      <c r="F376" s="99">
        <v>999909767</v>
      </c>
      <c r="G376" s="99">
        <v>38</v>
      </c>
    </row>
    <row r="377" spans="1:7" x14ac:dyDescent="0.35">
      <c r="A377" s="100" t="s">
        <v>73</v>
      </c>
      <c r="B377" s="99" t="s">
        <v>36</v>
      </c>
      <c r="C377" s="99" t="s">
        <v>2991</v>
      </c>
      <c r="D377" s="99" t="s">
        <v>2992</v>
      </c>
      <c r="E377" s="99" t="s">
        <v>54</v>
      </c>
      <c r="F377" s="99">
        <v>999916219</v>
      </c>
      <c r="G377" s="99">
        <v>38</v>
      </c>
    </row>
    <row r="378" spans="1:7" x14ac:dyDescent="0.35">
      <c r="A378" s="100" t="s">
        <v>73</v>
      </c>
      <c r="B378" s="100" t="s">
        <v>36</v>
      </c>
      <c r="C378" s="100" t="s">
        <v>1599</v>
      </c>
      <c r="D378" s="100" t="s">
        <v>130</v>
      </c>
      <c r="E378" s="100" t="s">
        <v>54</v>
      </c>
      <c r="F378" s="100">
        <v>999922914</v>
      </c>
      <c r="G378" s="99">
        <v>38</v>
      </c>
    </row>
    <row r="379" spans="1:7" x14ac:dyDescent="0.35">
      <c r="A379" s="100" t="s">
        <v>73</v>
      </c>
      <c r="B379" s="99" t="s">
        <v>36</v>
      </c>
      <c r="C379" s="99" t="s">
        <v>2071</v>
      </c>
      <c r="D379" s="99" t="s">
        <v>428</v>
      </c>
      <c r="E379" s="99" t="s">
        <v>54</v>
      </c>
      <c r="F379" s="99">
        <v>999925631</v>
      </c>
      <c r="G379" s="99">
        <v>38</v>
      </c>
    </row>
    <row r="380" spans="1:7" x14ac:dyDescent="0.35">
      <c r="A380" s="100" t="s">
        <v>73</v>
      </c>
      <c r="B380" s="100" t="s">
        <v>36</v>
      </c>
      <c r="C380" s="100" t="s">
        <v>3388</v>
      </c>
      <c r="D380" s="100" t="s">
        <v>3389</v>
      </c>
      <c r="E380" s="100" t="s">
        <v>54</v>
      </c>
      <c r="F380" s="100">
        <v>999927564</v>
      </c>
      <c r="G380" s="99">
        <v>38</v>
      </c>
    </row>
    <row r="381" spans="1:7" x14ac:dyDescent="0.35">
      <c r="A381" s="100" t="s">
        <v>73</v>
      </c>
      <c r="B381" s="100" t="s">
        <v>36</v>
      </c>
      <c r="C381" s="100" t="s">
        <v>2939</v>
      </c>
      <c r="D381" s="100" t="s">
        <v>1543</v>
      </c>
      <c r="E381" s="100" t="s">
        <v>54</v>
      </c>
      <c r="F381" s="100">
        <v>999928931</v>
      </c>
      <c r="G381" s="99">
        <v>38</v>
      </c>
    </row>
    <row r="382" spans="1:7" x14ac:dyDescent="0.35">
      <c r="A382" s="100" t="s">
        <v>73</v>
      </c>
      <c r="B382" s="100" t="s">
        <v>36</v>
      </c>
      <c r="C382" s="100" t="s">
        <v>3390</v>
      </c>
      <c r="D382" s="100" t="s">
        <v>95</v>
      </c>
      <c r="E382" s="100" t="s">
        <v>54</v>
      </c>
      <c r="F382" s="100">
        <v>999930483</v>
      </c>
      <c r="G382" s="99">
        <v>38</v>
      </c>
    </row>
    <row r="383" spans="1:7" x14ac:dyDescent="0.35">
      <c r="A383" s="100" t="s">
        <v>73</v>
      </c>
      <c r="B383" s="99" t="s">
        <v>36</v>
      </c>
      <c r="C383" s="99" t="s">
        <v>1648</v>
      </c>
      <c r="D383" s="99" t="s">
        <v>1649</v>
      </c>
      <c r="E383" s="99" t="s">
        <v>54</v>
      </c>
      <c r="F383" s="99">
        <v>999923246</v>
      </c>
      <c r="G383" s="99">
        <v>36</v>
      </c>
    </row>
    <row r="384" spans="1:7" x14ac:dyDescent="0.35">
      <c r="A384" s="100" t="s">
        <v>73</v>
      </c>
      <c r="B384" s="100" t="s">
        <v>36</v>
      </c>
      <c r="C384" s="100" t="s">
        <v>287</v>
      </c>
      <c r="D384" s="100" t="s">
        <v>810</v>
      </c>
      <c r="E384" s="100" t="s">
        <v>54</v>
      </c>
      <c r="F384" s="99">
        <v>999914671</v>
      </c>
      <c r="G384" s="99">
        <v>35.5</v>
      </c>
    </row>
    <row r="385" spans="1:7" x14ac:dyDescent="0.35">
      <c r="A385" s="100" t="s">
        <v>73</v>
      </c>
      <c r="B385" s="99" t="s">
        <v>36</v>
      </c>
      <c r="C385" s="99" t="s">
        <v>857</v>
      </c>
      <c r="D385" s="99" t="s">
        <v>858</v>
      </c>
      <c r="E385" s="99" t="s">
        <v>54</v>
      </c>
      <c r="F385" s="99">
        <v>999915991</v>
      </c>
      <c r="G385" s="99">
        <v>35.5</v>
      </c>
    </row>
    <row r="386" spans="1:7" x14ac:dyDescent="0.35">
      <c r="A386" s="100" t="s">
        <v>73</v>
      </c>
      <c r="B386" s="100" t="s">
        <v>36</v>
      </c>
      <c r="C386" s="100" t="s">
        <v>3235</v>
      </c>
      <c r="D386" s="100" t="s">
        <v>3236</v>
      </c>
      <c r="E386" s="100" t="s">
        <v>54</v>
      </c>
      <c r="F386" s="100">
        <v>999913988</v>
      </c>
      <c r="G386" s="99">
        <v>34</v>
      </c>
    </row>
    <row r="387" spans="1:7" x14ac:dyDescent="0.35">
      <c r="A387" s="100" t="s">
        <v>73</v>
      </c>
      <c r="B387" s="100" t="s">
        <v>36</v>
      </c>
      <c r="C387" s="100" t="s">
        <v>3634</v>
      </c>
      <c r="D387" s="100" t="s">
        <v>3635</v>
      </c>
      <c r="E387" s="100" t="s">
        <v>54</v>
      </c>
      <c r="F387" s="100">
        <v>999930971</v>
      </c>
      <c r="G387" s="99">
        <v>34</v>
      </c>
    </row>
    <row r="388" spans="1:7" x14ac:dyDescent="0.35">
      <c r="A388" s="99" t="s">
        <v>73</v>
      </c>
      <c r="B388" s="99" t="s">
        <v>36</v>
      </c>
      <c r="C388" s="99" t="s">
        <v>131</v>
      </c>
      <c r="D388" s="99" t="s">
        <v>132</v>
      </c>
      <c r="E388" s="99" t="s">
        <v>54</v>
      </c>
      <c r="F388" s="99">
        <v>999772977</v>
      </c>
      <c r="G388" s="99">
        <v>29</v>
      </c>
    </row>
    <row r="389" spans="1:7" x14ac:dyDescent="0.35">
      <c r="A389" s="99" t="s">
        <v>73</v>
      </c>
      <c r="B389" s="100" t="s">
        <v>36</v>
      </c>
      <c r="C389" s="100" t="s">
        <v>145</v>
      </c>
      <c r="D389" s="100" t="s">
        <v>146</v>
      </c>
      <c r="E389" s="101" t="s">
        <v>54</v>
      </c>
      <c r="F389" s="100">
        <v>999791823</v>
      </c>
      <c r="G389" s="99">
        <v>29</v>
      </c>
    </row>
    <row r="390" spans="1:7" x14ac:dyDescent="0.35">
      <c r="A390" s="100" t="s">
        <v>73</v>
      </c>
      <c r="B390" s="100" t="s">
        <v>36</v>
      </c>
      <c r="C390" s="100" t="s">
        <v>562</v>
      </c>
      <c r="D390" s="100" t="s">
        <v>563</v>
      </c>
      <c r="E390" s="100" t="s">
        <v>54</v>
      </c>
      <c r="F390" s="100">
        <v>999898983</v>
      </c>
      <c r="G390" s="99">
        <v>29</v>
      </c>
    </row>
    <row r="391" spans="1:7" x14ac:dyDescent="0.35">
      <c r="A391" s="99" t="s">
        <v>73</v>
      </c>
      <c r="B391" s="99" t="s">
        <v>36</v>
      </c>
      <c r="C391" s="99" t="s">
        <v>580</v>
      </c>
      <c r="D391" s="99" t="s">
        <v>88</v>
      </c>
      <c r="E391" s="99" t="s">
        <v>54</v>
      </c>
      <c r="F391" s="99">
        <v>999900843</v>
      </c>
      <c r="G391" s="99">
        <v>29</v>
      </c>
    </row>
    <row r="392" spans="1:7" x14ac:dyDescent="0.35">
      <c r="A392" s="100" t="s">
        <v>73</v>
      </c>
      <c r="B392" s="100" t="s">
        <v>36</v>
      </c>
      <c r="C392" s="100" t="s">
        <v>951</v>
      </c>
      <c r="D392" s="100" t="s">
        <v>952</v>
      </c>
      <c r="E392" s="100" t="s">
        <v>54</v>
      </c>
      <c r="F392" s="100">
        <v>999917628</v>
      </c>
      <c r="G392" s="99">
        <v>29</v>
      </c>
    </row>
    <row r="393" spans="1:7" x14ac:dyDescent="0.35">
      <c r="A393" s="99" t="s">
        <v>73</v>
      </c>
      <c r="B393" s="100" t="s">
        <v>36</v>
      </c>
      <c r="C393" s="100" t="s">
        <v>413</v>
      </c>
      <c r="D393" s="100" t="s">
        <v>1066</v>
      </c>
      <c r="E393" s="100" t="s">
        <v>54</v>
      </c>
      <c r="F393" s="100">
        <v>999918693</v>
      </c>
      <c r="G393" s="99">
        <v>29</v>
      </c>
    </row>
    <row r="394" spans="1:7" x14ac:dyDescent="0.35">
      <c r="A394" s="100" t="s">
        <v>73</v>
      </c>
      <c r="B394" s="100" t="s">
        <v>36</v>
      </c>
      <c r="C394" s="100" t="s">
        <v>737</v>
      </c>
      <c r="D394" s="100" t="s">
        <v>1069</v>
      </c>
      <c r="E394" s="100" t="s">
        <v>54</v>
      </c>
      <c r="F394" s="100">
        <v>999918728</v>
      </c>
      <c r="G394" s="99">
        <v>29</v>
      </c>
    </row>
    <row r="395" spans="1:7" x14ac:dyDescent="0.35">
      <c r="A395" s="100" t="s">
        <v>73</v>
      </c>
      <c r="B395" s="100" t="s">
        <v>36</v>
      </c>
      <c r="C395" s="100" t="s">
        <v>1119</v>
      </c>
      <c r="D395" s="100" t="s">
        <v>1120</v>
      </c>
      <c r="E395" s="100" t="s">
        <v>54</v>
      </c>
      <c r="F395" s="100">
        <v>999919024</v>
      </c>
      <c r="G395" s="99">
        <v>29</v>
      </c>
    </row>
    <row r="396" spans="1:7" x14ac:dyDescent="0.35">
      <c r="A396" s="100" t="s">
        <v>73</v>
      </c>
      <c r="B396" s="100" t="s">
        <v>36</v>
      </c>
      <c r="C396" s="100" t="s">
        <v>657</v>
      </c>
      <c r="D396" s="100" t="s">
        <v>538</v>
      </c>
      <c r="E396" s="100" t="s">
        <v>54</v>
      </c>
      <c r="F396" s="100">
        <v>999919107</v>
      </c>
      <c r="G396" s="99">
        <v>29</v>
      </c>
    </row>
    <row r="397" spans="1:7" x14ac:dyDescent="0.35">
      <c r="A397" s="99" t="s">
        <v>73</v>
      </c>
      <c r="B397" s="100" t="s">
        <v>36</v>
      </c>
      <c r="C397" s="100" t="s">
        <v>1191</v>
      </c>
      <c r="D397" s="100" t="s">
        <v>72</v>
      </c>
      <c r="E397" s="100" t="s">
        <v>54</v>
      </c>
      <c r="F397" s="100">
        <v>999919664</v>
      </c>
      <c r="G397" s="99">
        <v>29</v>
      </c>
    </row>
    <row r="398" spans="1:7" x14ac:dyDescent="0.35">
      <c r="A398" s="99" t="s">
        <v>73</v>
      </c>
      <c r="B398" s="106" t="s">
        <v>36</v>
      </c>
      <c r="C398" s="106" t="s">
        <v>1218</v>
      </c>
      <c r="D398" s="106" t="s">
        <v>175</v>
      </c>
      <c r="E398" s="106" t="s">
        <v>54</v>
      </c>
      <c r="F398" s="106">
        <v>999919938</v>
      </c>
      <c r="G398" s="99">
        <v>29</v>
      </c>
    </row>
    <row r="399" spans="1:7" x14ac:dyDescent="0.35">
      <c r="A399" s="99" t="s">
        <v>73</v>
      </c>
      <c r="B399" s="99" t="s">
        <v>36</v>
      </c>
      <c r="C399" s="100" t="s">
        <v>1487</v>
      </c>
      <c r="D399" s="100" t="s">
        <v>1488</v>
      </c>
      <c r="E399" s="100" t="s">
        <v>54</v>
      </c>
      <c r="F399" s="99">
        <v>999922234</v>
      </c>
      <c r="G399" s="99">
        <v>29</v>
      </c>
    </row>
    <row r="400" spans="1:7" x14ac:dyDescent="0.35">
      <c r="A400" s="100" t="s">
        <v>73</v>
      </c>
      <c r="B400" s="100" t="s">
        <v>36</v>
      </c>
      <c r="C400" s="100" t="s">
        <v>1553</v>
      </c>
      <c r="D400" s="100" t="s">
        <v>970</v>
      </c>
      <c r="E400" s="100" t="s">
        <v>54</v>
      </c>
      <c r="F400" s="100">
        <v>999922582</v>
      </c>
      <c r="G400" s="99">
        <v>29</v>
      </c>
    </row>
    <row r="401" spans="1:7" x14ac:dyDescent="0.35">
      <c r="A401" s="99" t="s">
        <v>73</v>
      </c>
      <c r="B401" s="100" t="s">
        <v>36</v>
      </c>
      <c r="C401" s="100" t="s">
        <v>1572</v>
      </c>
      <c r="D401" s="100" t="s">
        <v>1573</v>
      </c>
      <c r="E401" s="100" t="s">
        <v>54</v>
      </c>
      <c r="F401" s="100">
        <v>999922741</v>
      </c>
      <c r="G401" s="99">
        <v>29</v>
      </c>
    </row>
    <row r="402" spans="1:7" x14ac:dyDescent="0.35">
      <c r="A402" s="100" t="s">
        <v>73</v>
      </c>
      <c r="B402" s="100" t="s">
        <v>36</v>
      </c>
      <c r="C402" s="100" t="s">
        <v>1589</v>
      </c>
      <c r="D402" s="100" t="s">
        <v>1590</v>
      </c>
      <c r="E402" s="100" t="s">
        <v>54</v>
      </c>
      <c r="F402" s="100">
        <v>999922804</v>
      </c>
      <c r="G402" s="99">
        <v>29</v>
      </c>
    </row>
    <row r="403" spans="1:7" x14ac:dyDescent="0.35">
      <c r="A403" s="100" t="s">
        <v>73</v>
      </c>
      <c r="B403" s="100" t="s">
        <v>36</v>
      </c>
      <c r="C403" s="100" t="s">
        <v>724</v>
      </c>
      <c r="D403" s="100" t="s">
        <v>1014</v>
      </c>
      <c r="E403" s="100" t="s">
        <v>54</v>
      </c>
      <c r="F403" s="100">
        <v>999923120</v>
      </c>
      <c r="G403" s="99">
        <v>29</v>
      </c>
    </row>
    <row r="404" spans="1:7" x14ac:dyDescent="0.35">
      <c r="A404" s="100" t="s">
        <v>73</v>
      </c>
      <c r="B404" s="100" t="s">
        <v>36</v>
      </c>
      <c r="C404" s="100" t="s">
        <v>1653</v>
      </c>
      <c r="D404" s="100" t="s">
        <v>1654</v>
      </c>
      <c r="E404" s="100" t="s">
        <v>54</v>
      </c>
      <c r="F404" s="100">
        <v>999923253</v>
      </c>
      <c r="G404" s="99">
        <v>29</v>
      </c>
    </row>
    <row r="405" spans="1:7" x14ac:dyDescent="0.35">
      <c r="A405" s="100" t="s">
        <v>73</v>
      </c>
      <c r="B405" s="100" t="s">
        <v>36</v>
      </c>
      <c r="C405" s="100" t="s">
        <v>876</v>
      </c>
      <c r="D405" s="100" t="s">
        <v>173</v>
      </c>
      <c r="E405" s="100" t="s">
        <v>54</v>
      </c>
      <c r="F405" s="100">
        <v>999923502</v>
      </c>
      <c r="G405" s="99">
        <v>29</v>
      </c>
    </row>
    <row r="406" spans="1:7" x14ac:dyDescent="0.35">
      <c r="A406" s="100" t="s">
        <v>73</v>
      </c>
      <c r="B406" s="100" t="s">
        <v>36</v>
      </c>
      <c r="C406" s="100" t="s">
        <v>1707</v>
      </c>
      <c r="D406" s="100" t="s">
        <v>1708</v>
      </c>
      <c r="E406" s="100" t="s">
        <v>54</v>
      </c>
      <c r="F406" s="100">
        <v>999923603</v>
      </c>
      <c r="G406" s="99">
        <v>29</v>
      </c>
    </row>
    <row r="407" spans="1:7" x14ac:dyDescent="0.35">
      <c r="A407" s="100" t="s">
        <v>73</v>
      </c>
      <c r="B407" s="100" t="s">
        <v>36</v>
      </c>
      <c r="C407" s="100" t="s">
        <v>2124</v>
      </c>
      <c r="D407" s="100" t="s">
        <v>2125</v>
      </c>
      <c r="E407" s="100" t="s">
        <v>54</v>
      </c>
      <c r="F407" s="100">
        <v>999925818</v>
      </c>
      <c r="G407" s="99">
        <v>29</v>
      </c>
    </row>
    <row r="408" spans="1:7" x14ac:dyDescent="0.35">
      <c r="A408" s="100" t="s">
        <v>73</v>
      </c>
      <c r="B408" s="100" t="s">
        <v>36</v>
      </c>
      <c r="C408" s="100" t="s">
        <v>2324</v>
      </c>
      <c r="D408" s="100" t="s">
        <v>2325</v>
      </c>
      <c r="E408" s="100" t="s">
        <v>54</v>
      </c>
      <c r="F408" s="100">
        <v>999926759</v>
      </c>
      <c r="G408" s="99">
        <v>29</v>
      </c>
    </row>
    <row r="409" spans="1:7" x14ac:dyDescent="0.35">
      <c r="A409" s="100" t="s">
        <v>73</v>
      </c>
      <c r="B409" s="100" t="s">
        <v>36</v>
      </c>
      <c r="C409" s="100" t="s">
        <v>2344</v>
      </c>
      <c r="D409" s="100" t="s">
        <v>2345</v>
      </c>
      <c r="E409" s="100" t="s">
        <v>54</v>
      </c>
      <c r="F409" s="100">
        <v>999926827</v>
      </c>
      <c r="G409" s="99">
        <v>29</v>
      </c>
    </row>
    <row r="410" spans="1:7" x14ac:dyDescent="0.35">
      <c r="A410" s="100" t="s">
        <v>73</v>
      </c>
      <c r="B410" s="100" t="s">
        <v>36</v>
      </c>
      <c r="C410" s="100" t="s">
        <v>2349</v>
      </c>
      <c r="D410" s="100" t="s">
        <v>1160</v>
      </c>
      <c r="E410" s="100" t="s">
        <v>54</v>
      </c>
      <c r="F410" s="100">
        <v>999926845</v>
      </c>
      <c r="G410" s="99">
        <v>29</v>
      </c>
    </row>
    <row r="411" spans="1:7" x14ac:dyDescent="0.35">
      <c r="A411" s="100" t="s">
        <v>73</v>
      </c>
      <c r="B411" s="100" t="s">
        <v>36</v>
      </c>
      <c r="C411" s="100" t="s">
        <v>2351</v>
      </c>
      <c r="D411" s="100" t="s">
        <v>1042</v>
      </c>
      <c r="E411" s="100" t="s">
        <v>54</v>
      </c>
      <c r="F411" s="100">
        <v>999926853</v>
      </c>
      <c r="G411" s="99">
        <v>29</v>
      </c>
    </row>
    <row r="412" spans="1:7" x14ac:dyDescent="0.35">
      <c r="A412" s="100" t="s">
        <v>73</v>
      </c>
      <c r="B412" s="100" t="s">
        <v>36</v>
      </c>
      <c r="C412" s="100" t="s">
        <v>1080</v>
      </c>
      <c r="D412" s="100" t="s">
        <v>2374</v>
      </c>
      <c r="E412" s="100" t="s">
        <v>54</v>
      </c>
      <c r="F412" s="100">
        <v>999926902</v>
      </c>
      <c r="G412" s="99">
        <v>29</v>
      </c>
    </row>
    <row r="413" spans="1:7" x14ac:dyDescent="0.35">
      <c r="A413" s="100" t="s">
        <v>73</v>
      </c>
      <c r="B413" s="100" t="s">
        <v>36</v>
      </c>
      <c r="C413" s="100" t="s">
        <v>307</v>
      </c>
      <c r="D413" s="100" t="s">
        <v>1363</v>
      </c>
      <c r="E413" s="100" t="s">
        <v>54</v>
      </c>
      <c r="F413" s="100">
        <v>999927046</v>
      </c>
      <c r="G413" s="99">
        <v>29</v>
      </c>
    </row>
    <row r="414" spans="1:7" x14ac:dyDescent="0.35">
      <c r="A414" s="100" t="s">
        <v>73</v>
      </c>
      <c r="B414" s="100" t="s">
        <v>36</v>
      </c>
      <c r="C414" s="100" t="s">
        <v>995</v>
      </c>
      <c r="D414" s="100" t="s">
        <v>88</v>
      </c>
      <c r="E414" s="100" t="s">
        <v>54</v>
      </c>
      <c r="F414" s="100">
        <v>999927142</v>
      </c>
      <c r="G414" s="99">
        <v>29</v>
      </c>
    </row>
    <row r="415" spans="1:7" x14ac:dyDescent="0.35">
      <c r="A415" s="100" t="s">
        <v>73</v>
      </c>
      <c r="B415" s="100" t="s">
        <v>36</v>
      </c>
      <c r="C415" s="100" t="s">
        <v>1049</v>
      </c>
      <c r="D415" s="100" t="s">
        <v>2454</v>
      </c>
      <c r="E415" s="100" t="s">
        <v>54</v>
      </c>
      <c r="F415" s="100">
        <v>999927180</v>
      </c>
      <c r="G415" s="99">
        <v>29</v>
      </c>
    </row>
    <row r="416" spans="1:7" x14ac:dyDescent="0.35">
      <c r="A416" s="100" t="s">
        <v>73</v>
      </c>
      <c r="B416" s="100" t="s">
        <v>36</v>
      </c>
      <c r="C416" s="100" t="s">
        <v>2460</v>
      </c>
      <c r="D416" s="100" t="s">
        <v>68</v>
      </c>
      <c r="E416" s="100" t="s">
        <v>54</v>
      </c>
      <c r="F416" s="100">
        <v>999927191</v>
      </c>
      <c r="G416" s="99">
        <v>29</v>
      </c>
    </row>
    <row r="417" spans="1:7" x14ac:dyDescent="0.35">
      <c r="A417" s="100" t="s">
        <v>73</v>
      </c>
      <c r="B417" s="100" t="s">
        <v>36</v>
      </c>
      <c r="C417" s="100" t="s">
        <v>89</v>
      </c>
      <c r="D417" s="100" t="s">
        <v>846</v>
      </c>
      <c r="E417" s="100" t="s">
        <v>54</v>
      </c>
      <c r="F417" s="100">
        <v>999927197</v>
      </c>
      <c r="G417" s="99">
        <v>29</v>
      </c>
    </row>
    <row r="418" spans="1:7" x14ac:dyDescent="0.35">
      <c r="A418" s="100" t="s">
        <v>73</v>
      </c>
      <c r="B418" s="100" t="s">
        <v>36</v>
      </c>
      <c r="C418" s="100" t="s">
        <v>2502</v>
      </c>
      <c r="D418" s="100" t="s">
        <v>2449</v>
      </c>
      <c r="E418" s="100" t="s">
        <v>54</v>
      </c>
      <c r="F418" s="100">
        <v>999927337</v>
      </c>
      <c r="G418" s="99">
        <v>29</v>
      </c>
    </row>
    <row r="419" spans="1:7" x14ac:dyDescent="0.35">
      <c r="A419" s="100" t="s">
        <v>73</v>
      </c>
      <c r="B419" s="100" t="s">
        <v>36</v>
      </c>
      <c r="C419" s="100" t="s">
        <v>626</v>
      </c>
      <c r="D419" s="100" t="s">
        <v>428</v>
      </c>
      <c r="E419" s="100" t="s">
        <v>54</v>
      </c>
      <c r="F419" s="100">
        <v>999927414</v>
      </c>
      <c r="G419" s="99">
        <v>29</v>
      </c>
    </row>
    <row r="420" spans="1:7" x14ac:dyDescent="0.35">
      <c r="A420" s="100" t="s">
        <v>73</v>
      </c>
      <c r="B420" s="100" t="s">
        <v>36</v>
      </c>
      <c r="C420" s="100" t="s">
        <v>2526</v>
      </c>
      <c r="D420" s="100" t="s">
        <v>1556</v>
      </c>
      <c r="E420" s="100" t="s">
        <v>54</v>
      </c>
      <c r="F420" s="100">
        <v>999927440</v>
      </c>
      <c r="G420" s="99">
        <v>29</v>
      </c>
    </row>
    <row r="421" spans="1:7" x14ac:dyDescent="0.35">
      <c r="A421" s="100" t="s">
        <v>73</v>
      </c>
      <c r="B421" s="100" t="s">
        <v>36</v>
      </c>
      <c r="C421" s="100" t="s">
        <v>2543</v>
      </c>
      <c r="D421" s="100" t="s">
        <v>2544</v>
      </c>
      <c r="E421" s="100" t="s">
        <v>54</v>
      </c>
      <c r="F421" s="100">
        <v>999927501</v>
      </c>
      <c r="G421" s="99">
        <v>29</v>
      </c>
    </row>
    <row r="422" spans="1:7" x14ac:dyDescent="0.35">
      <c r="A422" s="100" t="s">
        <v>73</v>
      </c>
      <c r="B422" s="100" t="s">
        <v>36</v>
      </c>
      <c r="C422" s="100" t="s">
        <v>396</v>
      </c>
      <c r="D422" s="100" t="s">
        <v>2546</v>
      </c>
      <c r="E422" s="100" t="s">
        <v>54</v>
      </c>
      <c r="F422" s="100">
        <v>999927506</v>
      </c>
      <c r="G422" s="99">
        <v>29</v>
      </c>
    </row>
    <row r="423" spans="1:7" x14ac:dyDescent="0.35">
      <c r="A423" s="100" t="s">
        <v>73</v>
      </c>
      <c r="B423" s="100" t="s">
        <v>36</v>
      </c>
      <c r="C423" s="100" t="s">
        <v>2576</v>
      </c>
      <c r="D423" s="100" t="s">
        <v>2577</v>
      </c>
      <c r="E423" s="100" t="s">
        <v>54</v>
      </c>
      <c r="F423" s="100">
        <v>999927648</v>
      </c>
      <c r="G423" s="99">
        <v>29</v>
      </c>
    </row>
    <row r="424" spans="1:7" x14ac:dyDescent="0.35">
      <c r="A424" s="99" t="s">
        <v>73</v>
      </c>
      <c r="B424" s="100" t="s">
        <v>36</v>
      </c>
      <c r="C424" s="100" t="s">
        <v>2591</v>
      </c>
      <c r="D424" s="100" t="s">
        <v>2592</v>
      </c>
      <c r="E424" s="100" t="s">
        <v>54</v>
      </c>
      <c r="F424" s="100">
        <v>999927775</v>
      </c>
      <c r="G424" s="99">
        <v>29</v>
      </c>
    </row>
    <row r="425" spans="1:7" x14ac:dyDescent="0.35">
      <c r="A425" s="100" t="s">
        <v>73</v>
      </c>
      <c r="B425" s="102" t="s">
        <v>36</v>
      </c>
      <c r="C425" s="102" t="s">
        <v>1557</v>
      </c>
      <c r="D425" s="102" t="s">
        <v>2498</v>
      </c>
      <c r="E425" s="102" t="s">
        <v>54</v>
      </c>
      <c r="F425" s="99">
        <v>999927317</v>
      </c>
      <c r="G425" s="99">
        <v>27</v>
      </c>
    </row>
    <row r="426" spans="1:7" x14ac:dyDescent="0.35">
      <c r="A426" s="100" t="s">
        <v>73</v>
      </c>
      <c r="B426" s="100" t="s">
        <v>36</v>
      </c>
      <c r="C426" s="100" t="s">
        <v>184</v>
      </c>
      <c r="D426" s="100" t="s">
        <v>357</v>
      </c>
      <c r="E426" s="100" t="s">
        <v>54</v>
      </c>
      <c r="F426" s="100">
        <v>999927622</v>
      </c>
      <c r="G426" s="99">
        <v>19</v>
      </c>
    </row>
    <row r="427" spans="1:7" x14ac:dyDescent="0.35">
      <c r="A427" s="100" t="s">
        <v>73</v>
      </c>
      <c r="B427" s="100" t="s">
        <v>36</v>
      </c>
      <c r="C427" s="100" t="s">
        <v>2657</v>
      </c>
      <c r="D427" s="100" t="s">
        <v>123</v>
      </c>
      <c r="E427" s="100" t="s">
        <v>54</v>
      </c>
      <c r="F427" s="100">
        <v>999928020</v>
      </c>
      <c r="G427" s="99">
        <v>19</v>
      </c>
    </row>
    <row r="428" spans="1:7" x14ac:dyDescent="0.35">
      <c r="A428" s="100" t="s">
        <v>73</v>
      </c>
      <c r="B428" s="100" t="s">
        <v>36</v>
      </c>
      <c r="C428" s="100" t="s">
        <v>612</v>
      </c>
      <c r="D428" s="100" t="s">
        <v>90</v>
      </c>
      <c r="E428" s="100" t="s">
        <v>54</v>
      </c>
      <c r="F428" s="99">
        <v>999905555</v>
      </c>
      <c r="G428" s="99">
        <v>16.5</v>
      </c>
    </row>
    <row r="429" spans="1:7" x14ac:dyDescent="0.35">
      <c r="A429" s="100" t="s">
        <v>73</v>
      </c>
      <c r="B429" s="99" t="s">
        <v>36</v>
      </c>
      <c r="C429" s="99" t="s">
        <v>637</v>
      </c>
      <c r="D429" s="99" t="s">
        <v>638</v>
      </c>
      <c r="E429" s="99" t="s">
        <v>54</v>
      </c>
      <c r="F429" s="99">
        <v>999906288</v>
      </c>
      <c r="G429" s="99">
        <v>16.5</v>
      </c>
    </row>
    <row r="430" spans="1:7" x14ac:dyDescent="0.35">
      <c r="A430" s="100" t="s">
        <v>73</v>
      </c>
      <c r="B430" s="99" t="s">
        <v>36</v>
      </c>
      <c r="C430" s="99" t="s">
        <v>724</v>
      </c>
      <c r="D430" s="99" t="s">
        <v>920</v>
      </c>
      <c r="E430" s="99" t="s">
        <v>54</v>
      </c>
      <c r="F430" s="99">
        <v>999917008</v>
      </c>
      <c r="G430" s="99">
        <v>16.5</v>
      </c>
    </row>
    <row r="431" spans="1:7" x14ac:dyDescent="0.35">
      <c r="A431" s="102" t="s">
        <v>73</v>
      </c>
      <c r="B431" s="102" t="s">
        <v>36</v>
      </c>
      <c r="C431" s="102" t="s">
        <v>766</v>
      </c>
      <c r="D431" s="102" t="s">
        <v>596</v>
      </c>
      <c r="E431" s="102" t="s">
        <v>54</v>
      </c>
      <c r="F431" s="99">
        <v>999913326</v>
      </c>
      <c r="G431" s="99">
        <v>13</v>
      </c>
    </row>
    <row r="432" spans="1:7" x14ac:dyDescent="0.35">
      <c r="A432" s="99" t="s">
        <v>73</v>
      </c>
      <c r="B432" s="106" t="s">
        <v>217</v>
      </c>
      <c r="C432" s="106" t="s">
        <v>2133</v>
      </c>
      <c r="D432" s="106" t="s">
        <v>2134</v>
      </c>
      <c r="E432" s="106" t="s">
        <v>54</v>
      </c>
      <c r="F432" s="106">
        <v>999925851</v>
      </c>
      <c r="G432" s="99">
        <v>160</v>
      </c>
    </row>
    <row r="433" spans="1:7" x14ac:dyDescent="0.35">
      <c r="A433" s="99" t="s">
        <v>73</v>
      </c>
      <c r="B433" s="99" t="s">
        <v>217</v>
      </c>
      <c r="C433" s="99" t="s">
        <v>2270</v>
      </c>
      <c r="D433" s="99" t="s">
        <v>2271</v>
      </c>
      <c r="E433" s="99" t="s">
        <v>54</v>
      </c>
      <c r="F433" s="99">
        <v>999926520</v>
      </c>
      <c r="G433" s="99">
        <v>150</v>
      </c>
    </row>
    <row r="434" spans="1:7" x14ac:dyDescent="0.35">
      <c r="A434" s="99" t="s">
        <v>73</v>
      </c>
      <c r="B434" s="104" t="s">
        <v>217</v>
      </c>
      <c r="C434" s="104" t="s">
        <v>2087</v>
      </c>
      <c r="D434" s="104" t="s">
        <v>2088</v>
      </c>
      <c r="E434" s="104" t="s">
        <v>54</v>
      </c>
      <c r="F434" s="104">
        <v>999925663</v>
      </c>
      <c r="G434" s="99">
        <v>125</v>
      </c>
    </row>
    <row r="435" spans="1:7" x14ac:dyDescent="0.35">
      <c r="A435" s="100" t="s">
        <v>73</v>
      </c>
      <c r="B435" s="100" t="s">
        <v>217</v>
      </c>
      <c r="C435" s="100" t="s">
        <v>74</v>
      </c>
      <c r="D435" s="100" t="s">
        <v>774</v>
      </c>
      <c r="E435" s="100" t="s">
        <v>54</v>
      </c>
      <c r="F435" s="100">
        <v>999919097</v>
      </c>
      <c r="G435" s="99">
        <v>100</v>
      </c>
    </row>
    <row r="436" spans="1:7" x14ac:dyDescent="0.35">
      <c r="A436" s="100" t="s">
        <v>73</v>
      </c>
      <c r="B436" s="99" t="s">
        <v>217</v>
      </c>
      <c r="C436" s="99" t="s">
        <v>354</v>
      </c>
      <c r="D436" s="99" t="s">
        <v>921</v>
      </c>
      <c r="E436" s="99" t="s">
        <v>54</v>
      </c>
      <c r="F436" s="99">
        <v>999917023</v>
      </c>
      <c r="G436" s="99">
        <v>80.25</v>
      </c>
    </row>
    <row r="437" spans="1:7" x14ac:dyDescent="0.35">
      <c r="A437" s="100" t="s">
        <v>73</v>
      </c>
      <c r="B437" s="100" t="s">
        <v>217</v>
      </c>
      <c r="C437" s="100" t="s">
        <v>2266</v>
      </c>
      <c r="D437" s="100" t="s">
        <v>2267</v>
      </c>
      <c r="E437" s="100" t="s">
        <v>54</v>
      </c>
      <c r="F437" s="100">
        <v>999926510</v>
      </c>
      <c r="G437" s="99">
        <v>75.2</v>
      </c>
    </row>
    <row r="438" spans="1:7" x14ac:dyDescent="0.35">
      <c r="A438" s="100" t="s">
        <v>73</v>
      </c>
      <c r="B438" s="100" t="s">
        <v>217</v>
      </c>
      <c r="C438" s="100" t="s">
        <v>1658</v>
      </c>
      <c r="D438" s="100" t="s">
        <v>764</v>
      </c>
      <c r="E438" s="100" t="s">
        <v>54</v>
      </c>
      <c r="F438" s="100">
        <v>999923261</v>
      </c>
      <c r="G438" s="99">
        <v>75</v>
      </c>
    </row>
    <row r="439" spans="1:7" x14ac:dyDescent="0.35">
      <c r="A439" s="100" t="s">
        <v>73</v>
      </c>
      <c r="B439" s="100" t="s">
        <v>217</v>
      </c>
      <c r="C439" s="100" t="s">
        <v>730</v>
      </c>
      <c r="D439" s="100" t="s">
        <v>1696</v>
      </c>
      <c r="E439" s="100" t="s">
        <v>54</v>
      </c>
      <c r="F439" s="100">
        <v>999923523</v>
      </c>
      <c r="G439" s="99">
        <v>68</v>
      </c>
    </row>
    <row r="440" spans="1:7" x14ac:dyDescent="0.35">
      <c r="A440" s="100" t="s">
        <v>73</v>
      </c>
      <c r="B440" s="100" t="s">
        <v>217</v>
      </c>
      <c r="C440" s="100" t="s">
        <v>1055</v>
      </c>
      <c r="D440" s="100" t="s">
        <v>1056</v>
      </c>
      <c r="E440" s="100" t="s">
        <v>54</v>
      </c>
      <c r="F440" s="100">
        <v>999918577</v>
      </c>
      <c r="G440" s="99">
        <v>64.2</v>
      </c>
    </row>
    <row r="441" spans="1:7" x14ac:dyDescent="0.35">
      <c r="A441" s="100" t="s">
        <v>73</v>
      </c>
      <c r="B441" s="99" t="s">
        <v>217</v>
      </c>
      <c r="C441" s="99" t="s">
        <v>2335</v>
      </c>
      <c r="D441" s="99" t="s">
        <v>2336</v>
      </c>
      <c r="E441" s="99" t="s">
        <v>54</v>
      </c>
      <c r="F441" s="99">
        <v>999926787</v>
      </c>
      <c r="G441" s="99">
        <v>60</v>
      </c>
    </row>
    <row r="442" spans="1:7" x14ac:dyDescent="0.35">
      <c r="A442" s="100" t="s">
        <v>73</v>
      </c>
      <c r="B442" s="100" t="s">
        <v>217</v>
      </c>
      <c r="C442" s="100" t="s">
        <v>1547</v>
      </c>
      <c r="D442" s="100" t="s">
        <v>682</v>
      </c>
      <c r="E442" s="100" t="s">
        <v>54</v>
      </c>
      <c r="F442" s="100">
        <v>999922573</v>
      </c>
      <c r="G442" s="99">
        <v>56</v>
      </c>
    </row>
    <row r="443" spans="1:7" x14ac:dyDescent="0.35">
      <c r="A443" s="100" t="s">
        <v>73</v>
      </c>
      <c r="B443" s="100" t="s">
        <v>217</v>
      </c>
      <c r="C443" s="100" t="s">
        <v>1550</v>
      </c>
      <c r="D443" s="100" t="s">
        <v>1551</v>
      </c>
      <c r="E443" s="100" t="s">
        <v>54</v>
      </c>
      <c r="F443" s="100">
        <v>999922580</v>
      </c>
      <c r="G443" s="99">
        <v>56</v>
      </c>
    </row>
    <row r="444" spans="1:7" x14ac:dyDescent="0.35">
      <c r="A444" s="100" t="s">
        <v>73</v>
      </c>
      <c r="B444" s="100" t="s">
        <v>217</v>
      </c>
      <c r="C444" s="100" t="s">
        <v>1888</v>
      </c>
      <c r="D444" s="100" t="s">
        <v>1887</v>
      </c>
      <c r="E444" s="100" t="s">
        <v>54</v>
      </c>
      <c r="F444" s="100">
        <v>999924853</v>
      </c>
      <c r="G444" s="99">
        <v>54</v>
      </c>
    </row>
    <row r="445" spans="1:7" x14ac:dyDescent="0.35">
      <c r="A445" s="100" t="s">
        <v>73</v>
      </c>
      <c r="B445" s="100" t="s">
        <v>217</v>
      </c>
      <c r="C445" s="100" t="s">
        <v>2520</v>
      </c>
      <c r="D445" s="100" t="s">
        <v>2521</v>
      </c>
      <c r="E445" s="100" t="s">
        <v>54</v>
      </c>
      <c r="F445" s="100">
        <v>999927411</v>
      </c>
      <c r="G445" s="99">
        <v>52</v>
      </c>
    </row>
    <row r="446" spans="1:7" x14ac:dyDescent="0.35">
      <c r="A446" s="100" t="s">
        <v>73</v>
      </c>
      <c r="B446" s="100" t="s">
        <v>217</v>
      </c>
      <c r="C446" s="100" t="s">
        <v>1650</v>
      </c>
      <c r="D446" s="100" t="s">
        <v>1651</v>
      </c>
      <c r="E446" s="100" t="s">
        <v>54</v>
      </c>
      <c r="F446" s="100">
        <v>999923249</v>
      </c>
      <c r="G446" s="99">
        <v>48</v>
      </c>
    </row>
    <row r="447" spans="1:7" x14ac:dyDescent="0.35">
      <c r="A447" s="100" t="s">
        <v>73</v>
      </c>
      <c r="B447" s="100" t="s">
        <v>217</v>
      </c>
      <c r="C447" s="100" t="s">
        <v>1956</v>
      </c>
      <c r="D447" s="100" t="s">
        <v>1957</v>
      </c>
      <c r="E447" s="100" t="s">
        <v>54</v>
      </c>
      <c r="F447" s="100">
        <v>999925223</v>
      </c>
      <c r="G447" s="99">
        <v>44</v>
      </c>
    </row>
    <row r="448" spans="1:7" ht="28" x14ac:dyDescent="0.35">
      <c r="A448" s="100" t="s">
        <v>73</v>
      </c>
      <c r="B448" s="103" t="s">
        <v>217</v>
      </c>
      <c r="C448" s="103" t="s">
        <v>420</v>
      </c>
      <c r="D448" s="103" t="s">
        <v>421</v>
      </c>
      <c r="E448" s="103" t="s">
        <v>54</v>
      </c>
      <c r="F448" s="103">
        <v>999884789</v>
      </c>
      <c r="G448" s="99">
        <v>42</v>
      </c>
    </row>
    <row r="449" spans="1:7" x14ac:dyDescent="0.35">
      <c r="A449" s="100" t="s">
        <v>73</v>
      </c>
      <c r="B449" s="100" t="s">
        <v>217</v>
      </c>
      <c r="C449" s="100" t="s">
        <v>1514</v>
      </c>
      <c r="D449" s="100" t="s">
        <v>1515</v>
      </c>
      <c r="E449" s="100" t="s">
        <v>54</v>
      </c>
      <c r="F449" s="100">
        <v>999922421</v>
      </c>
      <c r="G449" s="99">
        <v>42</v>
      </c>
    </row>
    <row r="450" spans="1:7" x14ac:dyDescent="0.35">
      <c r="A450" s="100" t="s">
        <v>73</v>
      </c>
      <c r="B450" s="100" t="s">
        <v>217</v>
      </c>
      <c r="C450" s="100" t="s">
        <v>218</v>
      </c>
      <c r="D450" s="100" t="s">
        <v>130</v>
      </c>
      <c r="E450" s="100" t="s">
        <v>54</v>
      </c>
      <c r="F450" s="100">
        <v>999851630</v>
      </c>
      <c r="G450" s="99">
        <v>38</v>
      </c>
    </row>
    <row r="451" spans="1:7" x14ac:dyDescent="0.35">
      <c r="A451" s="100" t="s">
        <v>73</v>
      </c>
      <c r="B451" s="100" t="s">
        <v>217</v>
      </c>
      <c r="C451" s="100" t="s">
        <v>352</v>
      </c>
      <c r="D451" s="100" t="s">
        <v>1092</v>
      </c>
      <c r="E451" s="100" t="s">
        <v>54</v>
      </c>
      <c r="F451" s="100">
        <v>999918866</v>
      </c>
      <c r="G451" s="99">
        <v>38</v>
      </c>
    </row>
    <row r="452" spans="1:7" x14ac:dyDescent="0.35">
      <c r="A452" s="100" t="s">
        <v>73</v>
      </c>
      <c r="B452" s="100" t="s">
        <v>217</v>
      </c>
      <c r="C452" s="100" t="s">
        <v>327</v>
      </c>
      <c r="D452" s="100" t="s">
        <v>1093</v>
      </c>
      <c r="E452" s="100" t="s">
        <v>54</v>
      </c>
      <c r="F452" s="100">
        <v>999918882</v>
      </c>
      <c r="G452" s="99">
        <v>38</v>
      </c>
    </row>
    <row r="453" spans="1:7" x14ac:dyDescent="0.35">
      <c r="A453" s="100" t="s">
        <v>73</v>
      </c>
      <c r="B453" s="100" t="s">
        <v>217</v>
      </c>
      <c r="C453" s="100" t="s">
        <v>866</v>
      </c>
      <c r="D453" s="100" t="s">
        <v>1113</v>
      </c>
      <c r="E453" s="100" t="s">
        <v>54</v>
      </c>
      <c r="F453" s="100">
        <v>999918995</v>
      </c>
      <c r="G453" s="99">
        <v>38</v>
      </c>
    </row>
    <row r="454" spans="1:7" x14ac:dyDescent="0.35">
      <c r="A454" s="100" t="s">
        <v>73</v>
      </c>
      <c r="B454" s="100" t="s">
        <v>217</v>
      </c>
      <c r="C454" s="100" t="s">
        <v>396</v>
      </c>
      <c r="D454" s="100" t="s">
        <v>1114</v>
      </c>
      <c r="E454" s="100" t="s">
        <v>54</v>
      </c>
      <c r="F454" s="100">
        <v>999919004</v>
      </c>
      <c r="G454" s="99">
        <v>38</v>
      </c>
    </row>
    <row r="455" spans="1:7" x14ac:dyDescent="0.35">
      <c r="A455" s="100" t="s">
        <v>73</v>
      </c>
      <c r="B455" s="100" t="s">
        <v>217</v>
      </c>
      <c r="C455" s="100" t="s">
        <v>1118</v>
      </c>
      <c r="D455" s="100" t="s">
        <v>1197</v>
      </c>
      <c r="E455" s="100" t="s">
        <v>54</v>
      </c>
      <c r="F455" s="100">
        <v>999919690</v>
      </c>
      <c r="G455" s="99">
        <v>38</v>
      </c>
    </row>
    <row r="456" spans="1:7" x14ac:dyDescent="0.35">
      <c r="A456" s="100" t="s">
        <v>73</v>
      </c>
      <c r="B456" s="100" t="s">
        <v>217</v>
      </c>
      <c r="C456" s="100" t="s">
        <v>1499</v>
      </c>
      <c r="D456" s="100" t="s">
        <v>1500</v>
      </c>
      <c r="E456" s="100" t="s">
        <v>54</v>
      </c>
      <c r="F456" s="100">
        <v>999922345</v>
      </c>
      <c r="G456" s="99">
        <v>38</v>
      </c>
    </row>
    <row r="457" spans="1:7" x14ac:dyDescent="0.35">
      <c r="A457" s="100" t="s">
        <v>73</v>
      </c>
      <c r="B457" s="100" t="s">
        <v>217</v>
      </c>
      <c r="C457" s="100" t="s">
        <v>1511</v>
      </c>
      <c r="D457" s="100" t="s">
        <v>660</v>
      </c>
      <c r="E457" s="100" t="s">
        <v>54</v>
      </c>
      <c r="F457" s="100">
        <v>999922388</v>
      </c>
      <c r="G457" s="99">
        <v>38</v>
      </c>
    </row>
    <row r="458" spans="1:7" x14ac:dyDescent="0.35">
      <c r="A458" s="100" t="s">
        <v>73</v>
      </c>
      <c r="B458" s="100" t="s">
        <v>217</v>
      </c>
      <c r="C458" s="100" t="s">
        <v>1548</v>
      </c>
      <c r="D458" s="100" t="s">
        <v>568</v>
      </c>
      <c r="E458" s="100" t="s">
        <v>54</v>
      </c>
      <c r="F458" s="100">
        <v>999922575</v>
      </c>
      <c r="G458" s="99">
        <v>38</v>
      </c>
    </row>
    <row r="459" spans="1:7" x14ac:dyDescent="0.35">
      <c r="A459" s="100" t="s">
        <v>73</v>
      </c>
      <c r="B459" s="100" t="s">
        <v>217</v>
      </c>
      <c r="C459" s="100" t="s">
        <v>469</v>
      </c>
      <c r="D459" s="100" t="s">
        <v>1556</v>
      </c>
      <c r="E459" s="100" t="s">
        <v>54</v>
      </c>
      <c r="F459" s="100">
        <v>999922587</v>
      </c>
      <c r="G459" s="99">
        <v>38</v>
      </c>
    </row>
    <row r="460" spans="1:7" x14ac:dyDescent="0.35">
      <c r="A460" s="100" t="s">
        <v>73</v>
      </c>
      <c r="B460" s="100" t="s">
        <v>217</v>
      </c>
      <c r="C460" s="100" t="s">
        <v>1563</v>
      </c>
      <c r="D460" s="100" t="s">
        <v>1564</v>
      </c>
      <c r="E460" s="100" t="s">
        <v>54</v>
      </c>
      <c r="F460" s="100">
        <v>999922703</v>
      </c>
      <c r="G460" s="99">
        <v>38</v>
      </c>
    </row>
    <row r="461" spans="1:7" x14ac:dyDescent="0.35">
      <c r="A461" s="100" t="s">
        <v>73</v>
      </c>
      <c r="B461" s="100" t="s">
        <v>217</v>
      </c>
      <c r="C461" s="100" t="s">
        <v>87</v>
      </c>
      <c r="D461" s="100" t="s">
        <v>1637</v>
      </c>
      <c r="E461" s="100" t="s">
        <v>54</v>
      </c>
      <c r="F461" s="100">
        <v>999923116</v>
      </c>
      <c r="G461" s="99">
        <v>38</v>
      </c>
    </row>
    <row r="462" spans="1:7" x14ac:dyDescent="0.35">
      <c r="A462" s="100" t="s">
        <v>73</v>
      </c>
      <c r="B462" s="100" t="s">
        <v>217</v>
      </c>
      <c r="C462" s="100" t="s">
        <v>1437</v>
      </c>
      <c r="D462" s="100" t="s">
        <v>1639</v>
      </c>
      <c r="E462" s="100" t="s">
        <v>54</v>
      </c>
      <c r="F462" s="100">
        <v>999923121</v>
      </c>
      <c r="G462" s="99">
        <v>38</v>
      </c>
    </row>
    <row r="463" spans="1:7" x14ac:dyDescent="0.35">
      <c r="A463" s="100" t="s">
        <v>73</v>
      </c>
      <c r="B463" s="100" t="s">
        <v>217</v>
      </c>
      <c r="C463" s="100" t="s">
        <v>1694</v>
      </c>
      <c r="D463" s="100" t="s">
        <v>1695</v>
      </c>
      <c r="E463" s="100" t="s">
        <v>54</v>
      </c>
      <c r="F463" s="100">
        <v>999923520</v>
      </c>
      <c r="G463" s="99">
        <v>38</v>
      </c>
    </row>
    <row r="464" spans="1:7" x14ac:dyDescent="0.35">
      <c r="A464" s="100" t="s">
        <v>73</v>
      </c>
      <c r="B464" s="100" t="s">
        <v>217</v>
      </c>
      <c r="C464" s="100" t="s">
        <v>542</v>
      </c>
      <c r="D464" s="100" t="s">
        <v>2320</v>
      </c>
      <c r="E464" s="100" t="s">
        <v>54</v>
      </c>
      <c r="F464" s="100">
        <v>999926737</v>
      </c>
      <c r="G464" s="99">
        <v>38</v>
      </c>
    </row>
    <row r="465" spans="1:7" x14ac:dyDescent="0.35">
      <c r="A465" s="100" t="s">
        <v>73</v>
      </c>
      <c r="B465" s="100" t="s">
        <v>217</v>
      </c>
      <c r="C465" s="100" t="s">
        <v>2308</v>
      </c>
      <c r="D465" s="100" t="s">
        <v>2337</v>
      </c>
      <c r="E465" s="100" t="s">
        <v>54</v>
      </c>
      <c r="F465" s="100">
        <v>999926790</v>
      </c>
      <c r="G465" s="99">
        <v>38</v>
      </c>
    </row>
    <row r="466" spans="1:7" x14ac:dyDescent="0.35">
      <c r="A466" s="100" t="s">
        <v>73</v>
      </c>
      <c r="B466" s="100" t="s">
        <v>217</v>
      </c>
      <c r="C466" s="100" t="s">
        <v>1002</v>
      </c>
      <c r="D466" s="100" t="s">
        <v>1575</v>
      </c>
      <c r="E466" s="100" t="s">
        <v>54</v>
      </c>
      <c r="F466" s="100">
        <v>999926826</v>
      </c>
      <c r="G466" s="99">
        <v>38</v>
      </c>
    </row>
    <row r="467" spans="1:7" x14ac:dyDescent="0.35">
      <c r="A467" s="100" t="s">
        <v>73</v>
      </c>
      <c r="B467" s="100" t="s">
        <v>217</v>
      </c>
      <c r="C467" s="100" t="s">
        <v>452</v>
      </c>
      <c r="D467" s="100" t="s">
        <v>2372</v>
      </c>
      <c r="E467" s="100" t="s">
        <v>54</v>
      </c>
      <c r="F467" s="100">
        <v>999926897</v>
      </c>
      <c r="G467" s="99">
        <v>38</v>
      </c>
    </row>
    <row r="468" spans="1:7" x14ac:dyDescent="0.35">
      <c r="A468" s="100" t="s">
        <v>73</v>
      </c>
      <c r="B468" s="100" t="s">
        <v>217</v>
      </c>
      <c r="C468" s="100" t="s">
        <v>342</v>
      </c>
      <c r="D468" s="100" t="s">
        <v>2488</v>
      </c>
      <c r="E468" s="100" t="s">
        <v>54</v>
      </c>
      <c r="F468" s="100">
        <v>999927294</v>
      </c>
      <c r="G468" s="99">
        <v>38</v>
      </c>
    </row>
    <row r="469" spans="1:7" x14ac:dyDescent="0.35">
      <c r="A469" s="100" t="s">
        <v>73</v>
      </c>
      <c r="B469" s="100" t="s">
        <v>217</v>
      </c>
      <c r="C469" s="100" t="s">
        <v>2493</v>
      </c>
      <c r="D469" s="100" t="s">
        <v>2494</v>
      </c>
      <c r="E469" s="100" t="s">
        <v>54</v>
      </c>
      <c r="F469" s="100">
        <v>999927304</v>
      </c>
      <c r="G469" s="99">
        <v>38</v>
      </c>
    </row>
    <row r="470" spans="1:7" x14ac:dyDescent="0.35">
      <c r="A470" s="100" t="s">
        <v>73</v>
      </c>
      <c r="B470" s="100" t="s">
        <v>217</v>
      </c>
      <c r="C470" s="100" t="s">
        <v>2516</v>
      </c>
      <c r="D470" s="100" t="s">
        <v>2517</v>
      </c>
      <c r="E470" s="100" t="s">
        <v>54</v>
      </c>
      <c r="F470" s="100">
        <v>999927394</v>
      </c>
      <c r="G470" s="99">
        <v>38</v>
      </c>
    </row>
    <row r="471" spans="1:7" x14ac:dyDescent="0.35">
      <c r="A471" s="100" t="s">
        <v>73</v>
      </c>
      <c r="B471" s="100" t="s">
        <v>217</v>
      </c>
      <c r="C471" s="100" t="s">
        <v>893</v>
      </c>
      <c r="D471" s="100" t="s">
        <v>192</v>
      </c>
      <c r="E471" s="100" t="s">
        <v>54</v>
      </c>
      <c r="F471" s="100">
        <v>999927443</v>
      </c>
      <c r="G471" s="99">
        <v>38</v>
      </c>
    </row>
    <row r="472" spans="1:7" x14ac:dyDescent="0.35">
      <c r="A472" s="99" t="s">
        <v>73</v>
      </c>
      <c r="B472" s="99" t="s">
        <v>217</v>
      </c>
      <c r="C472" s="99" t="s">
        <v>1656</v>
      </c>
      <c r="D472" s="99" t="s">
        <v>1657</v>
      </c>
      <c r="E472" s="99" t="s">
        <v>54</v>
      </c>
      <c r="F472" s="99">
        <v>999923257</v>
      </c>
      <c r="G472" s="99">
        <v>30</v>
      </c>
    </row>
    <row r="473" spans="1:7" x14ac:dyDescent="0.35">
      <c r="A473" s="100" t="s">
        <v>73</v>
      </c>
      <c r="B473" s="100" t="s">
        <v>217</v>
      </c>
      <c r="C473" s="100" t="s">
        <v>1153</v>
      </c>
      <c r="D473" s="100" t="s">
        <v>3342</v>
      </c>
      <c r="E473" s="100" t="s">
        <v>54</v>
      </c>
      <c r="F473" s="100">
        <v>999928980</v>
      </c>
      <c r="G473" s="99">
        <v>30</v>
      </c>
    </row>
    <row r="474" spans="1:7" x14ac:dyDescent="0.35">
      <c r="A474" s="115" t="s">
        <v>73</v>
      </c>
      <c r="B474" s="115" t="s">
        <v>217</v>
      </c>
      <c r="C474" s="115" t="s">
        <v>1351</v>
      </c>
      <c r="D474" s="115" t="s">
        <v>164</v>
      </c>
      <c r="E474" s="115" t="s">
        <v>54</v>
      </c>
      <c r="F474" s="115">
        <v>999930253</v>
      </c>
      <c r="G474" s="99">
        <v>30</v>
      </c>
    </row>
    <row r="475" spans="1:7" x14ac:dyDescent="0.35">
      <c r="A475" s="100" t="s">
        <v>73</v>
      </c>
      <c r="B475" s="100" t="s">
        <v>217</v>
      </c>
      <c r="C475" s="100" t="s">
        <v>2684</v>
      </c>
      <c r="D475" s="100" t="s">
        <v>2685</v>
      </c>
      <c r="E475" s="100" t="s">
        <v>54</v>
      </c>
      <c r="F475" s="100">
        <v>999928125</v>
      </c>
      <c r="G475" s="99">
        <v>22.5</v>
      </c>
    </row>
    <row r="476" spans="1:7" x14ac:dyDescent="0.35">
      <c r="A476" s="100" t="s">
        <v>73</v>
      </c>
      <c r="B476" s="100" t="s">
        <v>41</v>
      </c>
      <c r="C476" s="100" t="s">
        <v>287</v>
      </c>
      <c r="D476" s="100" t="s">
        <v>38</v>
      </c>
      <c r="E476" s="100" t="s">
        <v>54</v>
      </c>
      <c r="F476" s="100">
        <v>999922592</v>
      </c>
      <c r="G476" s="99">
        <v>100</v>
      </c>
    </row>
    <row r="477" spans="1:7" x14ac:dyDescent="0.35">
      <c r="A477" s="99" t="s">
        <v>73</v>
      </c>
      <c r="B477" s="106" t="s">
        <v>41</v>
      </c>
      <c r="C477" s="106" t="s">
        <v>2258</v>
      </c>
      <c r="D477" s="106" t="s">
        <v>2259</v>
      </c>
      <c r="E477" s="106" t="s">
        <v>54</v>
      </c>
      <c r="F477" s="106">
        <v>999926493</v>
      </c>
      <c r="G477" s="99">
        <v>80</v>
      </c>
    </row>
    <row r="478" spans="1:7" x14ac:dyDescent="0.35">
      <c r="A478" s="100" t="s">
        <v>73</v>
      </c>
      <c r="B478" s="100" t="s">
        <v>41</v>
      </c>
      <c r="C478" s="100" t="s">
        <v>1049</v>
      </c>
      <c r="D478" s="100" t="s">
        <v>2102</v>
      </c>
      <c r="E478" s="100" t="s">
        <v>54</v>
      </c>
      <c r="F478" s="100">
        <v>999925733</v>
      </c>
      <c r="G478" s="99">
        <v>79.2</v>
      </c>
    </row>
    <row r="479" spans="1:7" x14ac:dyDescent="0.35">
      <c r="A479" s="100" t="s">
        <v>73</v>
      </c>
      <c r="B479" s="100" t="s">
        <v>41</v>
      </c>
      <c r="C479" s="100" t="s">
        <v>1201</v>
      </c>
      <c r="D479" s="100" t="s">
        <v>1990</v>
      </c>
      <c r="E479" s="100" t="s">
        <v>54</v>
      </c>
      <c r="F479" s="100">
        <v>999925308</v>
      </c>
      <c r="G479" s="99">
        <v>76</v>
      </c>
    </row>
    <row r="480" spans="1:7" x14ac:dyDescent="0.35">
      <c r="A480" s="100" t="s">
        <v>73</v>
      </c>
      <c r="B480" s="100" t="s">
        <v>41</v>
      </c>
      <c r="C480" s="100" t="s">
        <v>490</v>
      </c>
      <c r="D480" s="100" t="s">
        <v>412</v>
      </c>
      <c r="E480" s="100" t="s">
        <v>54</v>
      </c>
      <c r="F480" s="100">
        <v>999922585</v>
      </c>
      <c r="G480" s="99">
        <v>75</v>
      </c>
    </row>
    <row r="481" spans="1:7" x14ac:dyDescent="0.35">
      <c r="A481" s="100" t="s">
        <v>73</v>
      </c>
      <c r="B481" s="100" t="s">
        <v>41</v>
      </c>
      <c r="C481" s="100" t="s">
        <v>1432</v>
      </c>
      <c r="D481" s="100" t="s">
        <v>1433</v>
      </c>
      <c r="E481" s="100" t="s">
        <v>54</v>
      </c>
      <c r="F481" s="100">
        <v>999921823</v>
      </c>
      <c r="G481" s="99">
        <v>60.2</v>
      </c>
    </row>
    <row r="482" spans="1:7" x14ac:dyDescent="0.35">
      <c r="A482" s="99" t="s">
        <v>73</v>
      </c>
      <c r="B482" s="106" t="s">
        <v>41</v>
      </c>
      <c r="C482" s="106" t="s">
        <v>2178</v>
      </c>
      <c r="D482" s="106" t="s">
        <v>945</v>
      </c>
      <c r="E482" s="106" t="s">
        <v>54</v>
      </c>
      <c r="F482" s="106">
        <v>999926059</v>
      </c>
      <c r="G482" s="99">
        <v>60</v>
      </c>
    </row>
    <row r="483" spans="1:7" x14ac:dyDescent="0.35">
      <c r="A483" s="100" t="s">
        <v>73</v>
      </c>
      <c r="B483" s="100" t="s">
        <v>41</v>
      </c>
      <c r="C483" s="100" t="s">
        <v>1597</v>
      </c>
      <c r="D483" s="100" t="s">
        <v>1598</v>
      </c>
      <c r="E483" s="100" t="s">
        <v>54</v>
      </c>
      <c r="F483" s="100">
        <v>999922894</v>
      </c>
      <c r="G483" s="99">
        <v>56</v>
      </c>
    </row>
    <row r="484" spans="1:7" x14ac:dyDescent="0.35">
      <c r="A484" s="100" t="s">
        <v>73</v>
      </c>
      <c r="B484" s="100" t="s">
        <v>41</v>
      </c>
      <c r="C484" s="100" t="s">
        <v>2504</v>
      </c>
      <c r="D484" s="100" t="s">
        <v>1546</v>
      </c>
      <c r="E484" s="100" t="s">
        <v>54</v>
      </c>
      <c r="F484" s="100">
        <v>999927343</v>
      </c>
      <c r="G484" s="99">
        <v>56</v>
      </c>
    </row>
    <row r="485" spans="1:7" x14ac:dyDescent="0.35">
      <c r="A485" s="100" t="s">
        <v>73</v>
      </c>
      <c r="B485" s="100" t="s">
        <v>41</v>
      </c>
      <c r="C485" s="100" t="s">
        <v>876</v>
      </c>
      <c r="D485" s="100" t="s">
        <v>2528</v>
      </c>
      <c r="E485" s="100" t="s">
        <v>54</v>
      </c>
      <c r="F485" s="100">
        <v>999927445</v>
      </c>
      <c r="G485" s="99">
        <v>52</v>
      </c>
    </row>
    <row r="486" spans="1:7" x14ac:dyDescent="0.35">
      <c r="A486" s="100" t="s">
        <v>73</v>
      </c>
      <c r="B486" s="100" t="s">
        <v>41</v>
      </c>
      <c r="C486" s="100" t="s">
        <v>1434</v>
      </c>
      <c r="D486" s="100" t="s">
        <v>1435</v>
      </c>
      <c r="E486" s="100" t="s">
        <v>54</v>
      </c>
      <c r="F486" s="100">
        <v>999921827</v>
      </c>
      <c r="G486" s="99">
        <v>49.2</v>
      </c>
    </row>
    <row r="487" spans="1:7" x14ac:dyDescent="0.35">
      <c r="A487" s="100" t="s">
        <v>73</v>
      </c>
      <c r="B487" s="100" t="s">
        <v>41</v>
      </c>
      <c r="C487" s="100" t="s">
        <v>3315</v>
      </c>
      <c r="D487" s="100" t="s">
        <v>3316</v>
      </c>
      <c r="E487" s="100" t="s">
        <v>54</v>
      </c>
      <c r="F487" s="100">
        <v>999929170</v>
      </c>
      <c r="G487" s="99">
        <v>45</v>
      </c>
    </row>
    <row r="488" spans="1:7" x14ac:dyDescent="0.35">
      <c r="A488" s="100" t="s">
        <v>73</v>
      </c>
      <c r="B488" s="100" t="s">
        <v>41</v>
      </c>
      <c r="C488" s="100" t="s">
        <v>2253</v>
      </c>
      <c r="D488" s="100" t="s">
        <v>2254</v>
      </c>
      <c r="E488" s="100" t="s">
        <v>54</v>
      </c>
      <c r="F488" s="100">
        <v>999926478</v>
      </c>
      <c r="G488" s="99">
        <v>44</v>
      </c>
    </row>
    <row r="489" spans="1:7" x14ac:dyDescent="0.35">
      <c r="A489" s="100" t="s">
        <v>73</v>
      </c>
      <c r="B489" s="100" t="s">
        <v>41</v>
      </c>
      <c r="C489" s="100" t="s">
        <v>98</v>
      </c>
      <c r="D489" s="100" t="s">
        <v>2425</v>
      </c>
      <c r="E489" s="100" t="s">
        <v>54</v>
      </c>
      <c r="F489" s="100">
        <v>999927068</v>
      </c>
      <c r="G489" s="99">
        <v>42</v>
      </c>
    </row>
    <row r="490" spans="1:7" x14ac:dyDescent="0.35">
      <c r="A490" s="100" t="s">
        <v>73</v>
      </c>
      <c r="B490" s="100" t="s">
        <v>41</v>
      </c>
      <c r="C490" s="100" t="s">
        <v>1053</v>
      </c>
      <c r="D490" s="100" t="s">
        <v>1054</v>
      </c>
      <c r="E490" s="100" t="s">
        <v>54</v>
      </c>
      <c r="F490" s="100">
        <v>999918576</v>
      </c>
      <c r="G490" s="99">
        <v>38</v>
      </c>
    </row>
    <row r="491" spans="1:7" x14ac:dyDescent="0.35">
      <c r="A491" s="100" t="s">
        <v>73</v>
      </c>
      <c r="B491" s="100" t="s">
        <v>41</v>
      </c>
      <c r="C491" s="100" t="s">
        <v>406</v>
      </c>
      <c r="D491" s="100" t="s">
        <v>261</v>
      </c>
      <c r="E491" s="100" t="s">
        <v>54</v>
      </c>
      <c r="F491" s="100">
        <v>999918853</v>
      </c>
      <c r="G491" s="99">
        <v>38</v>
      </c>
    </row>
    <row r="492" spans="1:7" x14ac:dyDescent="0.35">
      <c r="A492" s="100" t="s">
        <v>73</v>
      </c>
      <c r="B492" s="100" t="s">
        <v>41</v>
      </c>
      <c r="C492" s="100" t="s">
        <v>1097</v>
      </c>
      <c r="D492" s="100" t="s">
        <v>1098</v>
      </c>
      <c r="E492" s="100" t="s">
        <v>54</v>
      </c>
      <c r="F492" s="100">
        <v>999918920</v>
      </c>
      <c r="G492" s="99">
        <v>38</v>
      </c>
    </row>
    <row r="493" spans="1:7" x14ac:dyDescent="0.35">
      <c r="A493" s="100" t="s">
        <v>73</v>
      </c>
      <c r="B493" s="100" t="s">
        <v>41</v>
      </c>
      <c r="C493" s="100" t="s">
        <v>1464</v>
      </c>
      <c r="D493" s="100" t="s">
        <v>1465</v>
      </c>
      <c r="E493" s="100" t="s">
        <v>54</v>
      </c>
      <c r="F493" s="100">
        <v>999922036</v>
      </c>
      <c r="G493" s="99">
        <v>38</v>
      </c>
    </row>
    <row r="494" spans="1:7" x14ac:dyDescent="0.35">
      <c r="A494" s="100" t="s">
        <v>73</v>
      </c>
      <c r="B494" s="100" t="s">
        <v>41</v>
      </c>
      <c r="C494" s="100" t="s">
        <v>1512</v>
      </c>
      <c r="D494" s="100" t="s">
        <v>1513</v>
      </c>
      <c r="E494" s="100" t="s">
        <v>54</v>
      </c>
      <c r="F494" s="100">
        <v>999922409</v>
      </c>
      <c r="G494" s="99">
        <v>38</v>
      </c>
    </row>
    <row r="495" spans="1:7" x14ac:dyDescent="0.35">
      <c r="A495" s="100" t="s">
        <v>73</v>
      </c>
      <c r="B495" s="100" t="s">
        <v>41</v>
      </c>
      <c r="C495" s="100" t="s">
        <v>1517</v>
      </c>
      <c r="D495" s="100" t="s">
        <v>1518</v>
      </c>
      <c r="E495" s="100" t="s">
        <v>54</v>
      </c>
      <c r="F495" s="100">
        <v>999922446</v>
      </c>
      <c r="G495" s="99">
        <v>38</v>
      </c>
    </row>
    <row r="496" spans="1:7" x14ac:dyDescent="0.35">
      <c r="A496" s="100" t="s">
        <v>73</v>
      </c>
      <c r="B496" s="100" t="s">
        <v>41</v>
      </c>
      <c r="C496" s="100" t="s">
        <v>831</v>
      </c>
      <c r="D496" s="100" t="s">
        <v>1544</v>
      </c>
      <c r="E496" s="100" t="s">
        <v>54</v>
      </c>
      <c r="F496" s="100">
        <v>999922562</v>
      </c>
      <c r="G496" s="99">
        <v>38</v>
      </c>
    </row>
    <row r="497" spans="1:7" x14ac:dyDescent="0.35">
      <c r="A497" s="100" t="s">
        <v>73</v>
      </c>
      <c r="B497" s="100" t="s">
        <v>41</v>
      </c>
      <c r="C497" s="100" t="s">
        <v>1374</v>
      </c>
      <c r="D497" s="100" t="s">
        <v>1575</v>
      </c>
      <c r="E497" s="100" t="s">
        <v>54</v>
      </c>
      <c r="F497" s="100">
        <v>999922743</v>
      </c>
      <c r="G497" s="99">
        <v>38</v>
      </c>
    </row>
    <row r="498" spans="1:7" x14ac:dyDescent="0.35">
      <c r="A498" s="100" t="s">
        <v>73</v>
      </c>
      <c r="B498" s="100" t="s">
        <v>41</v>
      </c>
      <c r="C498" s="100" t="s">
        <v>665</v>
      </c>
      <c r="D498" s="100" t="s">
        <v>1591</v>
      </c>
      <c r="E498" s="100" t="s">
        <v>54</v>
      </c>
      <c r="F498" s="100">
        <v>999922822</v>
      </c>
      <c r="G498" s="99">
        <v>38</v>
      </c>
    </row>
    <row r="499" spans="1:7" x14ac:dyDescent="0.35">
      <c r="A499" s="100" t="s">
        <v>73</v>
      </c>
      <c r="B499" s="100" t="s">
        <v>41</v>
      </c>
      <c r="C499" s="100" t="s">
        <v>1557</v>
      </c>
      <c r="D499" s="100" t="s">
        <v>1596</v>
      </c>
      <c r="E499" s="100" t="s">
        <v>54</v>
      </c>
      <c r="F499" s="100">
        <v>999922893</v>
      </c>
      <c r="G499" s="99">
        <v>38</v>
      </c>
    </row>
    <row r="500" spans="1:7" x14ac:dyDescent="0.35">
      <c r="A500" s="100" t="s">
        <v>73</v>
      </c>
      <c r="B500" s="100" t="s">
        <v>41</v>
      </c>
      <c r="C500" s="100" t="s">
        <v>1686</v>
      </c>
      <c r="D500" s="100" t="s">
        <v>1687</v>
      </c>
      <c r="E500" s="100" t="s">
        <v>54</v>
      </c>
      <c r="F500" s="100">
        <v>999923446</v>
      </c>
      <c r="G500" s="99">
        <v>38</v>
      </c>
    </row>
    <row r="501" spans="1:7" x14ac:dyDescent="0.35">
      <c r="A501" s="100" t="s">
        <v>73</v>
      </c>
      <c r="B501" s="100" t="s">
        <v>41</v>
      </c>
      <c r="C501" s="100" t="s">
        <v>1689</v>
      </c>
      <c r="D501" s="100" t="s">
        <v>1690</v>
      </c>
      <c r="E501" s="100" t="s">
        <v>54</v>
      </c>
      <c r="F501" s="100">
        <v>999923452</v>
      </c>
      <c r="G501" s="99">
        <v>38</v>
      </c>
    </row>
    <row r="502" spans="1:7" x14ac:dyDescent="0.35">
      <c r="A502" s="100" t="s">
        <v>73</v>
      </c>
      <c r="B502" s="100" t="s">
        <v>41</v>
      </c>
      <c r="C502" s="100" t="s">
        <v>573</v>
      </c>
      <c r="D502" s="100" t="s">
        <v>2256</v>
      </c>
      <c r="E502" s="100" t="s">
        <v>54</v>
      </c>
      <c r="F502" s="100">
        <v>999926486</v>
      </c>
      <c r="G502" s="99">
        <v>38</v>
      </c>
    </row>
    <row r="503" spans="1:7" x14ac:dyDescent="0.35">
      <c r="A503" s="100" t="s">
        <v>73</v>
      </c>
      <c r="B503" s="100" t="s">
        <v>41</v>
      </c>
      <c r="C503" s="100" t="s">
        <v>2289</v>
      </c>
      <c r="D503" s="100" t="s">
        <v>2290</v>
      </c>
      <c r="E503" s="100" t="s">
        <v>54</v>
      </c>
      <c r="F503" s="100">
        <v>999926629</v>
      </c>
      <c r="G503" s="99">
        <v>38</v>
      </c>
    </row>
    <row r="504" spans="1:7" x14ac:dyDescent="0.35">
      <c r="A504" s="100" t="s">
        <v>73</v>
      </c>
      <c r="B504" s="100" t="s">
        <v>41</v>
      </c>
      <c r="C504" s="100" t="s">
        <v>2308</v>
      </c>
      <c r="D504" s="100" t="s">
        <v>1708</v>
      </c>
      <c r="E504" s="100" t="s">
        <v>54</v>
      </c>
      <c r="F504" s="100">
        <v>999926702</v>
      </c>
      <c r="G504" s="99">
        <v>38</v>
      </c>
    </row>
    <row r="505" spans="1:7" x14ac:dyDescent="0.35">
      <c r="A505" s="100" t="s">
        <v>73</v>
      </c>
      <c r="B505" s="100" t="s">
        <v>41</v>
      </c>
      <c r="C505" s="100" t="s">
        <v>2354</v>
      </c>
      <c r="D505" s="100" t="s">
        <v>2355</v>
      </c>
      <c r="E505" s="100" t="s">
        <v>54</v>
      </c>
      <c r="F505" s="100">
        <v>999926862</v>
      </c>
      <c r="G505" s="99">
        <v>38</v>
      </c>
    </row>
    <row r="506" spans="1:7" x14ac:dyDescent="0.35">
      <c r="A506" s="100" t="s">
        <v>73</v>
      </c>
      <c r="B506" s="100" t="s">
        <v>41</v>
      </c>
      <c r="C506" s="100" t="s">
        <v>2384</v>
      </c>
      <c r="D506" s="100" t="s">
        <v>2385</v>
      </c>
      <c r="E506" s="100" t="s">
        <v>54</v>
      </c>
      <c r="F506" s="100">
        <v>999926920</v>
      </c>
      <c r="G506" s="99">
        <v>38</v>
      </c>
    </row>
    <row r="507" spans="1:7" x14ac:dyDescent="0.35">
      <c r="A507" s="100" t="s">
        <v>73</v>
      </c>
      <c r="B507" s="100" t="s">
        <v>41</v>
      </c>
      <c r="C507" s="100" t="s">
        <v>2395</v>
      </c>
      <c r="D507" s="100" t="s">
        <v>2396</v>
      </c>
      <c r="E507" s="100" t="s">
        <v>54</v>
      </c>
      <c r="F507" s="100">
        <v>999926946</v>
      </c>
      <c r="G507" s="99">
        <v>38</v>
      </c>
    </row>
    <row r="508" spans="1:7" x14ac:dyDescent="0.35">
      <c r="A508" s="100" t="s">
        <v>73</v>
      </c>
      <c r="B508" s="100" t="s">
        <v>41</v>
      </c>
      <c r="C508" s="100" t="s">
        <v>2412</v>
      </c>
      <c r="D508" s="100" t="s">
        <v>2413</v>
      </c>
      <c r="E508" s="100" t="s">
        <v>54</v>
      </c>
      <c r="F508" s="100">
        <v>999927028</v>
      </c>
      <c r="G508" s="99">
        <v>38</v>
      </c>
    </row>
    <row r="509" spans="1:7" x14ac:dyDescent="0.35">
      <c r="A509" s="100" t="s">
        <v>73</v>
      </c>
      <c r="B509" s="100" t="s">
        <v>41</v>
      </c>
      <c r="C509" s="100" t="s">
        <v>2489</v>
      </c>
      <c r="D509" s="100" t="s">
        <v>1331</v>
      </c>
      <c r="E509" s="100" t="s">
        <v>54</v>
      </c>
      <c r="F509" s="100">
        <v>999927295</v>
      </c>
      <c r="G509" s="99">
        <v>38</v>
      </c>
    </row>
    <row r="510" spans="1:7" x14ac:dyDescent="0.35">
      <c r="A510" s="100" t="s">
        <v>73</v>
      </c>
      <c r="B510" s="100" t="s">
        <v>41</v>
      </c>
      <c r="C510" s="100" t="s">
        <v>2524</v>
      </c>
      <c r="D510" s="100" t="s">
        <v>2525</v>
      </c>
      <c r="E510" s="100" t="s">
        <v>54</v>
      </c>
      <c r="F510" s="100">
        <v>999927439</v>
      </c>
      <c r="G510" s="99">
        <v>38</v>
      </c>
    </row>
    <row r="511" spans="1:7" x14ac:dyDescent="0.35">
      <c r="A511" s="100" t="s">
        <v>73</v>
      </c>
      <c r="B511" s="100" t="s">
        <v>41</v>
      </c>
      <c r="C511" s="100" t="s">
        <v>2533</v>
      </c>
      <c r="D511" s="100" t="s">
        <v>2534</v>
      </c>
      <c r="E511" s="100" t="s">
        <v>54</v>
      </c>
      <c r="F511" s="100">
        <v>999927469</v>
      </c>
      <c r="G511" s="99">
        <v>38</v>
      </c>
    </row>
    <row r="512" spans="1:7" x14ac:dyDescent="0.35">
      <c r="A512" s="100" t="s">
        <v>73</v>
      </c>
      <c r="B512" s="100" t="s">
        <v>41</v>
      </c>
      <c r="C512" s="100" t="s">
        <v>367</v>
      </c>
      <c r="D512" s="100" t="s">
        <v>68</v>
      </c>
      <c r="E512" s="100" t="s">
        <v>54</v>
      </c>
      <c r="F512" s="100">
        <v>999927507</v>
      </c>
      <c r="G512" s="99">
        <v>38</v>
      </c>
    </row>
    <row r="513" spans="1:7" x14ac:dyDescent="0.35">
      <c r="A513" s="100" t="s">
        <v>73</v>
      </c>
      <c r="B513" s="100" t="s">
        <v>41</v>
      </c>
      <c r="C513" s="100" t="s">
        <v>2566</v>
      </c>
      <c r="D513" s="100" t="s">
        <v>2567</v>
      </c>
      <c r="E513" s="100" t="s">
        <v>54</v>
      </c>
      <c r="F513" s="100">
        <v>999927617</v>
      </c>
      <c r="G513" s="99">
        <v>38</v>
      </c>
    </row>
    <row r="514" spans="1:7" x14ac:dyDescent="0.35">
      <c r="A514" s="100" t="s">
        <v>73</v>
      </c>
      <c r="B514" s="100" t="s">
        <v>41</v>
      </c>
      <c r="C514" s="100" t="s">
        <v>2568</v>
      </c>
      <c r="D514" s="100" t="s">
        <v>2569</v>
      </c>
      <c r="E514" s="100" t="s">
        <v>54</v>
      </c>
      <c r="F514" s="100">
        <v>999927618</v>
      </c>
      <c r="G514" s="99">
        <v>38</v>
      </c>
    </row>
    <row r="515" spans="1:7" x14ac:dyDescent="0.35">
      <c r="A515" s="100" t="s">
        <v>73</v>
      </c>
      <c r="B515" s="100" t="s">
        <v>41</v>
      </c>
      <c r="C515" s="100" t="s">
        <v>2715</v>
      </c>
      <c r="D515" s="100" t="s">
        <v>795</v>
      </c>
      <c r="E515" s="100" t="s">
        <v>54</v>
      </c>
      <c r="F515" s="100">
        <v>999928204</v>
      </c>
      <c r="G515" s="99">
        <v>37</v>
      </c>
    </row>
    <row r="516" spans="1:7" x14ac:dyDescent="0.35">
      <c r="A516" s="99" t="s">
        <v>73</v>
      </c>
      <c r="B516" s="99" t="s">
        <v>41</v>
      </c>
      <c r="C516" s="99" t="s">
        <v>2737</v>
      </c>
      <c r="D516" s="99" t="s">
        <v>2738</v>
      </c>
      <c r="E516" s="99" t="s">
        <v>54</v>
      </c>
      <c r="F516" s="99">
        <v>999928278</v>
      </c>
      <c r="G516" s="99">
        <v>35</v>
      </c>
    </row>
    <row r="517" spans="1:7" x14ac:dyDescent="0.35">
      <c r="A517" s="99" t="s">
        <v>73</v>
      </c>
      <c r="B517" s="102" t="s">
        <v>41</v>
      </c>
      <c r="C517" s="102" t="s">
        <v>219</v>
      </c>
      <c r="D517" s="102" t="s">
        <v>2409</v>
      </c>
      <c r="E517" s="102" t="s">
        <v>54</v>
      </c>
      <c r="F517" s="99">
        <v>999927013</v>
      </c>
      <c r="G517" s="99">
        <v>30</v>
      </c>
    </row>
    <row r="518" spans="1:7" x14ac:dyDescent="0.35">
      <c r="A518" s="115" t="s">
        <v>73</v>
      </c>
      <c r="B518" s="115" t="s">
        <v>41</v>
      </c>
      <c r="C518" s="115" t="s">
        <v>2450</v>
      </c>
      <c r="D518" s="115" t="s">
        <v>2451</v>
      </c>
      <c r="E518" s="115" t="s">
        <v>54</v>
      </c>
      <c r="F518" s="115">
        <v>999927174</v>
      </c>
      <c r="G518" s="99">
        <v>30</v>
      </c>
    </row>
    <row r="519" spans="1:7" x14ac:dyDescent="0.35">
      <c r="A519" s="100" t="s">
        <v>73</v>
      </c>
      <c r="B519" s="100" t="s">
        <v>41</v>
      </c>
      <c r="C519" s="100" t="s">
        <v>2748</v>
      </c>
      <c r="D519" s="100" t="s">
        <v>3043</v>
      </c>
      <c r="E519" s="100" t="s">
        <v>54</v>
      </c>
      <c r="F519" s="100">
        <v>999929567</v>
      </c>
      <c r="G519" s="99">
        <v>30</v>
      </c>
    </row>
    <row r="520" spans="1:7" x14ac:dyDescent="0.35">
      <c r="A520" s="100" t="s">
        <v>73</v>
      </c>
      <c r="B520" s="100" t="s">
        <v>41</v>
      </c>
      <c r="C520" s="100" t="s">
        <v>2940</v>
      </c>
      <c r="D520" s="100" t="s">
        <v>1115</v>
      </c>
      <c r="E520" s="100" t="s">
        <v>54</v>
      </c>
      <c r="F520" s="100">
        <v>999929598</v>
      </c>
      <c r="G520" s="99">
        <v>30</v>
      </c>
    </row>
    <row r="521" spans="1:7" x14ac:dyDescent="0.35">
      <c r="A521" s="100" t="s">
        <v>73</v>
      </c>
      <c r="B521" s="100" t="s">
        <v>41</v>
      </c>
      <c r="C521" s="100" t="s">
        <v>2831</v>
      </c>
      <c r="D521" s="100" t="s">
        <v>2832</v>
      </c>
      <c r="E521" s="100" t="s">
        <v>54</v>
      </c>
      <c r="F521" s="100">
        <v>999928808</v>
      </c>
      <c r="G521" s="99">
        <v>10</v>
      </c>
    </row>
    <row r="522" spans="1:7" x14ac:dyDescent="0.35">
      <c r="A522" s="99" t="s">
        <v>73</v>
      </c>
      <c r="B522" s="99" t="s">
        <v>199</v>
      </c>
      <c r="C522" s="99" t="s">
        <v>972</v>
      </c>
      <c r="D522" s="99" t="s">
        <v>973</v>
      </c>
      <c r="E522" s="99" t="s">
        <v>54</v>
      </c>
      <c r="F522" s="99">
        <v>999917804</v>
      </c>
      <c r="G522" s="99">
        <v>210</v>
      </c>
    </row>
    <row r="523" spans="1:7" x14ac:dyDescent="0.35">
      <c r="A523" s="99" t="s">
        <v>73</v>
      </c>
      <c r="B523" s="106" t="s">
        <v>199</v>
      </c>
      <c r="C523" s="106" t="s">
        <v>2251</v>
      </c>
      <c r="D523" s="106" t="s">
        <v>2252</v>
      </c>
      <c r="E523" s="106" t="s">
        <v>54</v>
      </c>
      <c r="F523" s="106">
        <v>999926467</v>
      </c>
      <c r="G523" s="99">
        <v>160</v>
      </c>
    </row>
    <row r="524" spans="1:7" x14ac:dyDescent="0.35">
      <c r="A524" s="99" t="s">
        <v>73</v>
      </c>
      <c r="B524" s="100" t="s">
        <v>199</v>
      </c>
      <c r="C524" s="100" t="s">
        <v>367</v>
      </c>
      <c r="D524" s="100" t="s">
        <v>534</v>
      </c>
      <c r="E524" s="100" t="s">
        <v>54</v>
      </c>
      <c r="F524" s="100">
        <v>999918876</v>
      </c>
      <c r="G524" s="99">
        <v>143</v>
      </c>
    </row>
    <row r="525" spans="1:7" x14ac:dyDescent="0.35">
      <c r="A525" s="99" t="s">
        <v>73</v>
      </c>
      <c r="B525" s="100" t="s">
        <v>199</v>
      </c>
      <c r="C525" s="100" t="s">
        <v>1106</v>
      </c>
      <c r="D525" s="100" t="s">
        <v>1107</v>
      </c>
      <c r="E525" s="100" t="s">
        <v>54</v>
      </c>
      <c r="F525" s="100">
        <v>999918970</v>
      </c>
      <c r="G525" s="99">
        <v>120</v>
      </c>
    </row>
    <row r="526" spans="1:7" x14ac:dyDescent="0.35">
      <c r="A526" s="99" t="s">
        <v>73</v>
      </c>
      <c r="B526" s="100" t="s">
        <v>199</v>
      </c>
      <c r="C526" s="100" t="s">
        <v>1711</v>
      </c>
      <c r="D526" s="100" t="s">
        <v>94</v>
      </c>
      <c r="E526" s="100" t="s">
        <v>54</v>
      </c>
      <c r="F526" s="100">
        <v>999923618</v>
      </c>
      <c r="G526" s="99">
        <v>116</v>
      </c>
    </row>
    <row r="527" spans="1:7" x14ac:dyDescent="0.35">
      <c r="A527" s="100" t="s">
        <v>73</v>
      </c>
      <c r="B527" s="100" t="s">
        <v>199</v>
      </c>
      <c r="C527" s="100" t="s">
        <v>1095</v>
      </c>
      <c r="D527" s="100" t="s">
        <v>1096</v>
      </c>
      <c r="E527" s="100" t="s">
        <v>54</v>
      </c>
      <c r="F527" s="100">
        <v>999918889</v>
      </c>
      <c r="G527" s="99">
        <v>100</v>
      </c>
    </row>
    <row r="528" spans="1:7" x14ac:dyDescent="0.35">
      <c r="A528" s="99" t="s">
        <v>73</v>
      </c>
      <c r="B528" s="99" t="s">
        <v>199</v>
      </c>
      <c r="C528" s="99" t="s">
        <v>1505</v>
      </c>
      <c r="D528" s="99" t="s">
        <v>1506</v>
      </c>
      <c r="E528" s="99" t="s">
        <v>54</v>
      </c>
      <c r="F528" s="99">
        <v>999922351</v>
      </c>
      <c r="G528" s="99">
        <v>90</v>
      </c>
    </row>
    <row r="529" spans="1:7" x14ac:dyDescent="0.35">
      <c r="A529" s="99" t="s">
        <v>73</v>
      </c>
      <c r="B529" s="99" t="s">
        <v>199</v>
      </c>
      <c r="C529" s="99" t="s">
        <v>2370</v>
      </c>
      <c r="D529" s="99" t="s">
        <v>2371</v>
      </c>
      <c r="E529" s="99" t="s">
        <v>54</v>
      </c>
      <c r="F529" s="99">
        <v>999926895</v>
      </c>
      <c r="G529" s="99">
        <v>90</v>
      </c>
    </row>
    <row r="530" spans="1:7" x14ac:dyDescent="0.35">
      <c r="A530" s="100" t="s">
        <v>73</v>
      </c>
      <c r="B530" s="100" t="s">
        <v>199</v>
      </c>
      <c r="C530" s="100" t="s">
        <v>1216</v>
      </c>
      <c r="D530" s="100" t="s">
        <v>1176</v>
      </c>
      <c r="E530" s="100" t="s">
        <v>54</v>
      </c>
      <c r="F530" s="100">
        <v>999925744</v>
      </c>
      <c r="G530" s="99">
        <v>66</v>
      </c>
    </row>
    <row r="531" spans="1:7" x14ac:dyDescent="0.35">
      <c r="A531" s="99" t="s">
        <v>73</v>
      </c>
      <c r="B531" s="100" t="s">
        <v>199</v>
      </c>
      <c r="C531" s="100" t="s">
        <v>1593</v>
      </c>
      <c r="D531" s="100" t="s">
        <v>1594</v>
      </c>
      <c r="E531" s="100" t="s">
        <v>54</v>
      </c>
      <c r="F531" s="100">
        <v>999922858</v>
      </c>
      <c r="G531" s="99">
        <v>63</v>
      </c>
    </row>
    <row r="532" spans="1:7" x14ac:dyDescent="0.35">
      <c r="A532" s="100" t="s">
        <v>73</v>
      </c>
      <c r="B532" s="100" t="s">
        <v>199</v>
      </c>
      <c r="C532" s="100" t="s">
        <v>3371</v>
      </c>
      <c r="D532" s="100" t="s">
        <v>782</v>
      </c>
      <c r="E532" s="100" t="s">
        <v>54</v>
      </c>
      <c r="F532" s="100">
        <v>999929216</v>
      </c>
      <c r="G532" s="99">
        <v>60</v>
      </c>
    </row>
    <row r="533" spans="1:7" x14ac:dyDescent="0.35">
      <c r="A533" s="100" t="s">
        <v>73</v>
      </c>
      <c r="B533" s="100" t="s">
        <v>199</v>
      </c>
      <c r="C533" s="100" t="s">
        <v>98</v>
      </c>
      <c r="D533" s="100" t="s">
        <v>1043</v>
      </c>
      <c r="E533" s="100" t="s">
        <v>54</v>
      </c>
      <c r="F533" s="100">
        <v>999918431</v>
      </c>
      <c r="G533" s="99">
        <v>56</v>
      </c>
    </row>
    <row r="534" spans="1:7" x14ac:dyDescent="0.35">
      <c r="A534" s="100" t="s">
        <v>73</v>
      </c>
      <c r="B534" s="100" t="s">
        <v>199</v>
      </c>
      <c r="C534" s="100" t="s">
        <v>2474</v>
      </c>
      <c r="D534" s="100" t="s">
        <v>88</v>
      </c>
      <c r="E534" s="100" t="s">
        <v>54</v>
      </c>
      <c r="F534" s="100">
        <v>999927260</v>
      </c>
      <c r="G534" s="99">
        <v>56</v>
      </c>
    </row>
    <row r="535" spans="1:7" x14ac:dyDescent="0.35">
      <c r="A535" s="100" t="s">
        <v>73</v>
      </c>
      <c r="B535" s="100" t="s">
        <v>199</v>
      </c>
      <c r="C535" s="100" t="s">
        <v>1509</v>
      </c>
      <c r="D535" s="100" t="s">
        <v>1510</v>
      </c>
      <c r="E535" s="100" t="s">
        <v>54</v>
      </c>
      <c r="F535" s="100">
        <v>999922386</v>
      </c>
      <c r="G535" s="99">
        <v>52</v>
      </c>
    </row>
    <row r="536" spans="1:7" x14ac:dyDescent="0.35">
      <c r="A536" s="100" t="s">
        <v>73</v>
      </c>
      <c r="B536" s="100" t="s">
        <v>199</v>
      </c>
      <c r="C536" s="100" t="s">
        <v>2405</v>
      </c>
      <c r="D536" s="100" t="s">
        <v>2406</v>
      </c>
      <c r="E536" s="100" t="s">
        <v>54</v>
      </c>
      <c r="F536" s="100">
        <v>999926989</v>
      </c>
      <c r="G536" s="99">
        <v>45</v>
      </c>
    </row>
    <row r="537" spans="1:7" x14ac:dyDescent="0.35">
      <c r="A537" s="100" t="s">
        <v>73</v>
      </c>
      <c r="B537" s="100" t="s">
        <v>199</v>
      </c>
      <c r="C537" s="100" t="s">
        <v>1104</v>
      </c>
      <c r="D537" s="100" t="s">
        <v>1105</v>
      </c>
      <c r="E537" s="100" t="s">
        <v>54</v>
      </c>
      <c r="F537" s="100">
        <v>999918969</v>
      </c>
      <c r="G537" s="99">
        <v>44</v>
      </c>
    </row>
    <row r="538" spans="1:7" x14ac:dyDescent="0.35">
      <c r="A538" s="100" t="s">
        <v>73</v>
      </c>
      <c r="B538" s="100" t="s">
        <v>199</v>
      </c>
      <c r="C538" s="100" t="s">
        <v>89</v>
      </c>
      <c r="D538" s="100" t="s">
        <v>1124</v>
      </c>
      <c r="E538" s="100" t="s">
        <v>54</v>
      </c>
      <c r="F538" s="100">
        <v>999919056</v>
      </c>
      <c r="G538" s="99">
        <v>42</v>
      </c>
    </row>
    <row r="539" spans="1:7" x14ac:dyDescent="0.35">
      <c r="A539" s="100" t="s">
        <v>73</v>
      </c>
      <c r="B539" s="100" t="s">
        <v>199</v>
      </c>
      <c r="C539" s="100" t="s">
        <v>841</v>
      </c>
      <c r="D539" s="100" t="s">
        <v>842</v>
      </c>
      <c r="E539" s="100" t="s">
        <v>54</v>
      </c>
      <c r="F539" s="100">
        <v>999915528</v>
      </c>
      <c r="G539" s="99">
        <v>38</v>
      </c>
    </row>
    <row r="540" spans="1:7" x14ac:dyDescent="0.35">
      <c r="A540" s="100" t="s">
        <v>73</v>
      </c>
      <c r="B540" s="100" t="s">
        <v>199</v>
      </c>
      <c r="C540" s="100" t="s">
        <v>1050</v>
      </c>
      <c r="D540" s="100" t="s">
        <v>61</v>
      </c>
      <c r="E540" s="100" t="s">
        <v>54</v>
      </c>
      <c r="F540" s="100">
        <v>999918572</v>
      </c>
      <c r="G540" s="99">
        <v>38</v>
      </c>
    </row>
    <row r="541" spans="1:7" x14ac:dyDescent="0.35">
      <c r="A541" s="100" t="s">
        <v>73</v>
      </c>
      <c r="B541" s="100" t="s">
        <v>199</v>
      </c>
      <c r="C541" s="100" t="s">
        <v>1075</v>
      </c>
      <c r="D541" s="100" t="s">
        <v>88</v>
      </c>
      <c r="E541" s="100" t="s">
        <v>54</v>
      </c>
      <c r="F541" s="100">
        <v>999918775</v>
      </c>
      <c r="G541" s="99">
        <v>38</v>
      </c>
    </row>
    <row r="542" spans="1:7" x14ac:dyDescent="0.35">
      <c r="A542" s="100" t="s">
        <v>73</v>
      </c>
      <c r="B542" s="100" t="s">
        <v>199</v>
      </c>
      <c r="C542" s="100" t="s">
        <v>1080</v>
      </c>
      <c r="D542" s="100" t="s">
        <v>1081</v>
      </c>
      <c r="E542" s="100" t="s">
        <v>54</v>
      </c>
      <c r="F542" s="100">
        <v>999918795</v>
      </c>
      <c r="G542" s="99">
        <v>38</v>
      </c>
    </row>
    <row r="543" spans="1:7" x14ac:dyDescent="0.35">
      <c r="A543" s="99" t="s">
        <v>73</v>
      </c>
      <c r="B543" s="99" t="s">
        <v>199</v>
      </c>
      <c r="C543" s="99" t="s">
        <v>1082</v>
      </c>
      <c r="D543" s="99" t="s">
        <v>1083</v>
      </c>
      <c r="E543" s="99" t="s">
        <v>54</v>
      </c>
      <c r="F543" s="99">
        <v>999918820</v>
      </c>
      <c r="G543" s="99">
        <v>38</v>
      </c>
    </row>
    <row r="544" spans="1:7" x14ac:dyDescent="0.35">
      <c r="A544" s="99" t="s">
        <v>73</v>
      </c>
      <c r="B544" s="99" t="s">
        <v>199</v>
      </c>
      <c r="C544" s="99" t="s">
        <v>1102</v>
      </c>
      <c r="D544" s="99" t="s">
        <v>1103</v>
      </c>
      <c r="E544" s="99" t="s">
        <v>54</v>
      </c>
      <c r="F544" s="99">
        <v>999918964</v>
      </c>
      <c r="G544" s="99">
        <v>38</v>
      </c>
    </row>
    <row r="545" spans="1:7" x14ac:dyDescent="0.35">
      <c r="A545" s="100" t="s">
        <v>73</v>
      </c>
      <c r="B545" s="100" t="s">
        <v>199</v>
      </c>
      <c r="C545" s="100" t="s">
        <v>1117</v>
      </c>
      <c r="D545" s="100" t="s">
        <v>568</v>
      </c>
      <c r="E545" s="100" t="s">
        <v>54</v>
      </c>
      <c r="F545" s="100">
        <v>999919021</v>
      </c>
      <c r="G545" s="99">
        <v>38</v>
      </c>
    </row>
    <row r="546" spans="1:7" x14ac:dyDescent="0.35">
      <c r="A546" s="100" t="s">
        <v>73</v>
      </c>
      <c r="B546" s="100" t="s">
        <v>199</v>
      </c>
      <c r="C546" s="100" t="s">
        <v>1125</v>
      </c>
      <c r="D546" s="100" t="s">
        <v>1126</v>
      </c>
      <c r="E546" s="100" t="s">
        <v>54</v>
      </c>
      <c r="F546" s="100">
        <v>999919075</v>
      </c>
      <c r="G546" s="99">
        <v>38</v>
      </c>
    </row>
    <row r="547" spans="1:7" x14ac:dyDescent="0.35">
      <c r="A547" s="100" t="s">
        <v>73</v>
      </c>
      <c r="B547" s="100" t="s">
        <v>199</v>
      </c>
      <c r="C547" s="100" t="s">
        <v>1131</v>
      </c>
      <c r="D547" s="100" t="s">
        <v>1132</v>
      </c>
      <c r="E547" s="100" t="s">
        <v>54</v>
      </c>
      <c r="F547" s="100">
        <v>999919103</v>
      </c>
      <c r="G547" s="99">
        <v>38</v>
      </c>
    </row>
    <row r="548" spans="1:7" x14ac:dyDescent="0.35">
      <c r="A548" s="100" t="s">
        <v>73</v>
      </c>
      <c r="B548" s="100" t="s">
        <v>199</v>
      </c>
      <c r="C548" s="100" t="s">
        <v>469</v>
      </c>
      <c r="D548" s="100" t="s">
        <v>1469</v>
      </c>
      <c r="E548" s="100" t="s">
        <v>54</v>
      </c>
      <c r="F548" s="100">
        <v>999922058</v>
      </c>
      <c r="G548" s="99">
        <v>38</v>
      </c>
    </row>
    <row r="549" spans="1:7" x14ac:dyDescent="0.35">
      <c r="A549" s="100" t="s">
        <v>73</v>
      </c>
      <c r="B549" s="100" t="s">
        <v>199</v>
      </c>
      <c r="C549" s="100" t="s">
        <v>1537</v>
      </c>
      <c r="D549" s="100" t="s">
        <v>1538</v>
      </c>
      <c r="E549" s="100" t="s">
        <v>54</v>
      </c>
      <c r="F549" s="100">
        <v>999922541</v>
      </c>
      <c r="G549" s="99">
        <v>38</v>
      </c>
    </row>
    <row r="550" spans="1:7" x14ac:dyDescent="0.35">
      <c r="A550" s="100" t="s">
        <v>73</v>
      </c>
      <c r="B550" s="100" t="s">
        <v>199</v>
      </c>
      <c r="C550" s="100" t="s">
        <v>74</v>
      </c>
      <c r="D550" s="100" t="s">
        <v>1552</v>
      </c>
      <c r="E550" s="100" t="s">
        <v>54</v>
      </c>
      <c r="F550" s="100">
        <v>999922581</v>
      </c>
      <c r="G550" s="99">
        <v>38</v>
      </c>
    </row>
    <row r="551" spans="1:7" x14ac:dyDescent="0.35">
      <c r="A551" s="100" t="s">
        <v>73</v>
      </c>
      <c r="B551" s="100" t="s">
        <v>199</v>
      </c>
      <c r="C551" s="100" t="s">
        <v>1358</v>
      </c>
      <c r="D551" s="100" t="s">
        <v>133</v>
      </c>
      <c r="E551" s="100" t="s">
        <v>54</v>
      </c>
      <c r="F551" s="100">
        <v>999922713</v>
      </c>
      <c r="G551" s="99">
        <v>38</v>
      </c>
    </row>
    <row r="552" spans="1:7" x14ac:dyDescent="0.35">
      <c r="A552" s="100" t="s">
        <v>73</v>
      </c>
      <c r="B552" s="100" t="s">
        <v>199</v>
      </c>
      <c r="C552" s="100" t="s">
        <v>452</v>
      </c>
      <c r="D552" s="100" t="s">
        <v>1636</v>
      </c>
      <c r="E552" s="100" t="s">
        <v>54</v>
      </c>
      <c r="F552" s="100">
        <v>999923111</v>
      </c>
      <c r="G552" s="99">
        <v>38</v>
      </c>
    </row>
    <row r="553" spans="1:7" x14ac:dyDescent="0.35">
      <c r="A553" s="100" t="s">
        <v>73</v>
      </c>
      <c r="B553" s="100" t="s">
        <v>199</v>
      </c>
      <c r="C553" s="100" t="s">
        <v>1682</v>
      </c>
      <c r="D553" s="100" t="s">
        <v>1683</v>
      </c>
      <c r="E553" s="100" t="s">
        <v>54</v>
      </c>
      <c r="F553" s="100">
        <v>999923432</v>
      </c>
      <c r="G553" s="99">
        <v>38</v>
      </c>
    </row>
    <row r="554" spans="1:7" x14ac:dyDescent="0.35">
      <c r="A554" s="100" t="s">
        <v>73</v>
      </c>
      <c r="B554" s="100" t="s">
        <v>199</v>
      </c>
      <c r="C554" s="100" t="s">
        <v>737</v>
      </c>
      <c r="D554" s="100" t="s">
        <v>1693</v>
      </c>
      <c r="E554" s="100" t="s">
        <v>54</v>
      </c>
      <c r="F554" s="100">
        <v>999923512</v>
      </c>
      <c r="G554" s="99">
        <v>38</v>
      </c>
    </row>
    <row r="555" spans="1:7" x14ac:dyDescent="0.35">
      <c r="A555" s="100" t="s">
        <v>73</v>
      </c>
      <c r="B555" s="100" t="s">
        <v>199</v>
      </c>
      <c r="C555" s="100" t="s">
        <v>636</v>
      </c>
      <c r="D555" s="100" t="s">
        <v>568</v>
      </c>
      <c r="E555" s="100" t="s">
        <v>54</v>
      </c>
      <c r="F555" s="100">
        <v>999923541</v>
      </c>
      <c r="G555" s="99">
        <v>38</v>
      </c>
    </row>
    <row r="556" spans="1:7" x14ac:dyDescent="0.35">
      <c r="A556" s="100" t="s">
        <v>73</v>
      </c>
      <c r="B556" s="100" t="s">
        <v>199</v>
      </c>
      <c r="C556" s="100" t="s">
        <v>1514</v>
      </c>
      <c r="D556" s="100" t="s">
        <v>2360</v>
      </c>
      <c r="E556" s="100" t="s">
        <v>54</v>
      </c>
      <c r="F556" s="100">
        <v>999926883</v>
      </c>
      <c r="G556" s="99">
        <v>38</v>
      </c>
    </row>
    <row r="557" spans="1:7" x14ac:dyDescent="0.35">
      <c r="A557" s="100" t="s">
        <v>73</v>
      </c>
      <c r="B557" s="100" t="s">
        <v>199</v>
      </c>
      <c r="C557" s="100" t="s">
        <v>2382</v>
      </c>
      <c r="D557" s="100" t="s">
        <v>1151</v>
      </c>
      <c r="E557" s="100" t="s">
        <v>54</v>
      </c>
      <c r="F557" s="100">
        <v>999926916</v>
      </c>
      <c r="G557" s="99">
        <v>38</v>
      </c>
    </row>
    <row r="558" spans="1:7" x14ac:dyDescent="0.35">
      <c r="A558" s="99" t="s">
        <v>73</v>
      </c>
      <c r="B558" s="99" t="s">
        <v>199</v>
      </c>
      <c r="C558" s="99" t="s">
        <v>1020</v>
      </c>
      <c r="D558" s="99" t="s">
        <v>1021</v>
      </c>
      <c r="E558" s="99" t="s">
        <v>54</v>
      </c>
      <c r="F558" s="99">
        <v>999918244</v>
      </c>
      <c r="G558" s="99">
        <v>35</v>
      </c>
    </row>
    <row r="559" spans="1:7" x14ac:dyDescent="0.35">
      <c r="A559" s="100" t="s">
        <v>73</v>
      </c>
      <c r="B559" s="106" t="s">
        <v>199</v>
      </c>
      <c r="C559" s="106" t="s">
        <v>2230</v>
      </c>
      <c r="D559" s="106" t="s">
        <v>2247</v>
      </c>
      <c r="E559" s="106" t="s">
        <v>54</v>
      </c>
      <c r="F559" s="106">
        <v>999926437</v>
      </c>
      <c r="G559" s="99">
        <v>34</v>
      </c>
    </row>
    <row r="560" spans="1:7" x14ac:dyDescent="0.35">
      <c r="A560" s="100" t="s">
        <v>73</v>
      </c>
      <c r="B560" s="100" t="s">
        <v>199</v>
      </c>
      <c r="C560" s="100" t="s">
        <v>747</v>
      </c>
      <c r="D560" s="100" t="s">
        <v>748</v>
      </c>
      <c r="E560" s="100" t="s">
        <v>54</v>
      </c>
      <c r="F560" s="100">
        <v>999910986</v>
      </c>
      <c r="G560" s="99">
        <v>31.5</v>
      </c>
    </row>
    <row r="561" spans="1:7" x14ac:dyDescent="0.35">
      <c r="A561" s="100" t="s">
        <v>73</v>
      </c>
      <c r="B561" s="100" t="s">
        <v>199</v>
      </c>
      <c r="C561" s="100" t="s">
        <v>3570</v>
      </c>
      <c r="D561" s="100" t="s">
        <v>3571</v>
      </c>
      <c r="E561" s="100" t="s">
        <v>54</v>
      </c>
      <c r="F561" s="100">
        <v>999926855</v>
      </c>
      <c r="G561" s="99">
        <v>30</v>
      </c>
    </row>
    <row r="562" spans="1:7" x14ac:dyDescent="0.35">
      <c r="A562" s="100" t="s">
        <v>73</v>
      </c>
      <c r="B562" s="100" t="s">
        <v>199</v>
      </c>
      <c r="C562" s="100" t="s">
        <v>2531</v>
      </c>
      <c r="D562" s="100" t="s">
        <v>2532</v>
      </c>
      <c r="E562" s="100" t="s">
        <v>54</v>
      </c>
      <c r="F562" s="100">
        <v>999927460</v>
      </c>
      <c r="G562" s="99">
        <v>29</v>
      </c>
    </row>
    <row r="563" spans="1:7" x14ac:dyDescent="0.35">
      <c r="A563" s="99" t="s">
        <v>73</v>
      </c>
      <c r="B563" s="99" t="s">
        <v>45</v>
      </c>
      <c r="C563" s="99" t="s">
        <v>1201</v>
      </c>
      <c r="D563" s="99" t="s">
        <v>2512</v>
      </c>
      <c r="E563" s="99" t="s">
        <v>54</v>
      </c>
      <c r="F563" s="99">
        <v>999927432</v>
      </c>
      <c r="G563" s="99">
        <v>110</v>
      </c>
    </row>
    <row r="564" spans="1:7" x14ac:dyDescent="0.35">
      <c r="A564" s="100" t="s">
        <v>73</v>
      </c>
      <c r="B564" s="100" t="s">
        <v>45</v>
      </c>
      <c r="C564" s="100" t="s">
        <v>2315</v>
      </c>
      <c r="D564" s="100" t="s">
        <v>2316</v>
      </c>
      <c r="E564" s="100" t="s">
        <v>54</v>
      </c>
      <c r="F564" s="100">
        <v>999926719</v>
      </c>
      <c r="G564" s="99">
        <v>100</v>
      </c>
    </row>
    <row r="565" spans="1:7" x14ac:dyDescent="0.35">
      <c r="A565" s="100" t="s">
        <v>73</v>
      </c>
      <c r="B565" s="100" t="s">
        <v>45</v>
      </c>
      <c r="C565" s="100" t="s">
        <v>2207</v>
      </c>
      <c r="D565" s="100" t="s">
        <v>2208</v>
      </c>
      <c r="E565" s="100" t="s">
        <v>54</v>
      </c>
      <c r="F565" s="100">
        <v>999926183</v>
      </c>
      <c r="G565" s="99">
        <v>75</v>
      </c>
    </row>
    <row r="566" spans="1:7" x14ac:dyDescent="0.35">
      <c r="A566" s="100" t="s">
        <v>73</v>
      </c>
      <c r="B566" s="100" t="s">
        <v>45</v>
      </c>
      <c r="C566" s="100" t="s">
        <v>2423</v>
      </c>
      <c r="D566" s="100" t="s">
        <v>2424</v>
      </c>
      <c r="E566" s="100" t="s">
        <v>54</v>
      </c>
      <c r="F566" s="100">
        <v>999927067</v>
      </c>
      <c r="G566" s="99">
        <v>56</v>
      </c>
    </row>
    <row r="567" spans="1:7" x14ac:dyDescent="0.35">
      <c r="A567" s="100" t="s">
        <v>73</v>
      </c>
      <c r="B567" s="100" t="s">
        <v>45</v>
      </c>
      <c r="C567" s="100" t="s">
        <v>342</v>
      </c>
      <c r="D567" s="100" t="s">
        <v>2430</v>
      </c>
      <c r="E567" s="100" t="s">
        <v>54</v>
      </c>
      <c r="F567" s="100">
        <v>999927076</v>
      </c>
      <c r="G567" s="99">
        <v>56</v>
      </c>
    </row>
    <row r="568" spans="1:7" x14ac:dyDescent="0.35">
      <c r="A568" s="100" t="s">
        <v>73</v>
      </c>
      <c r="B568" s="100" t="s">
        <v>45</v>
      </c>
      <c r="C568" s="100" t="s">
        <v>452</v>
      </c>
      <c r="D568" s="100" t="s">
        <v>2434</v>
      </c>
      <c r="E568" s="100" t="s">
        <v>54</v>
      </c>
      <c r="F568" s="100">
        <v>999927079</v>
      </c>
      <c r="G568" s="99">
        <v>52</v>
      </c>
    </row>
    <row r="569" spans="1:7" x14ac:dyDescent="0.35">
      <c r="A569" s="100" t="s">
        <v>73</v>
      </c>
      <c r="B569" s="100" t="s">
        <v>45</v>
      </c>
      <c r="C569" s="100" t="s">
        <v>2036</v>
      </c>
      <c r="D569" s="100" t="s">
        <v>627</v>
      </c>
      <c r="E569" s="100" t="s">
        <v>54</v>
      </c>
      <c r="F569" s="100">
        <v>999927071</v>
      </c>
      <c r="G569" s="99">
        <v>44</v>
      </c>
    </row>
    <row r="570" spans="1:7" x14ac:dyDescent="0.35">
      <c r="A570" s="100" t="s">
        <v>73</v>
      </c>
      <c r="B570" s="100" t="s">
        <v>45</v>
      </c>
      <c r="C570" s="100" t="s">
        <v>2427</v>
      </c>
      <c r="D570" s="100" t="s">
        <v>627</v>
      </c>
      <c r="E570" s="100" t="s">
        <v>54</v>
      </c>
      <c r="F570" s="100">
        <v>999927070</v>
      </c>
      <c r="G570" s="99">
        <v>42</v>
      </c>
    </row>
    <row r="571" spans="1:7" x14ac:dyDescent="0.35">
      <c r="A571" s="100" t="s">
        <v>73</v>
      </c>
      <c r="B571" s="100" t="s">
        <v>45</v>
      </c>
      <c r="C571" s="100" t="s">
        <v>1581</v>
      </c>
      <c r="D571" s="100" t="s">
        <v>1582</v>
      </c>
      <c r="E571" s="100" t="s">
        <v>54</v>
      </c>
      <c r="F571" s="100">
        <v>999922776</v>
      </c>
      <c r="G571" s="99">
        <v>38</v>
      </c>
    </row>
    <row r="572" spans="1:7" x14ac:dyDescent="0.35">
      <c r="A572" s="99" t="s">
        <v>73</v>
      </c>
      <c r="B572" s="104" t="s">
        <v>45</v>
      </c>
      <c r="C572" s="104" t="s">
        <v>354</v>
      </c>
      <c r="D572" s="104" t="s">
        <v>2103</v>
      </c>
      <c r="E572" s="104" t="s">
        <v>54</v>
      </c>
      <c r="F572" s="104">
        <v>999925734</v>
      </c>
      <c r="G572" s="99">
        <v>38</v>
      </c>
    </row>
    <row r="573" spans="1:7" x14ac:dyDescent="0.35">
      <c r="A573" s="99" t="s">
        <v>73</v>
      </c>
      <c r="B573" s="104" t="s">
        <v>45</v>
      </c>
      <c r="C573" s="104" t="s">
        <v>332</v>
      </c>
      <c r="D573" s="104" t="s">
        <v>2028</v>
      </c>
      <c r="E573" s="104" t="s">
        <v>54</v>
      </c>
      <c r="F573" s="104">
        <v>999925735</v>
      </c>
      <c r="G573" s="99">
        <v>38</v>
      </c>
    </row>
    <row r="574" spans="1:7" x14ac:dyDescent="0.35">
      <c r="A574" s="100" t="s">
        <v>73</v>
      </c>
      <c r="B574" s="100" t="s">
        <v>45</v>
      </c>
      <c r="C574" s="100" t="s">
        <v>2127</v>
      </c>
      <c r="D574" s="100" t="s">
        <v>2128</v>
      </c>
      <c r="E574" s="100" t="s">
        <v>54</v>
      </c>
      <c r="F574" s="100">
        <v>999925821</v>
      </c>
      <c r="G574" s="99">
        <v>38</v>
      </c>
    </row>
    <row r="575" spans="1:7" x14ac:dyDescent="0.35">
      <c r="A575" s="100" t="s">
        <v>73</v>
      </c>
      <c r="B575" s="100" t="s">
        <v>45</v>
      </c>
      <c r="C575" s="100" t="s">
        <v>2367</v>
      </c>
      <c r="D575" s="100" t="s">
        <v>2368</v>
      </c>
      <c r="E575" s="100" t="s">
        <v>54</v>
      </c>
      <c r="F575" s="100">
        <v>999926892</v>
      </c>
      <c r="G575" s="99">
        <v>38</v>
      </c>
    </row>
    <row r="576" spans="1:7" x14ac:dyDescent="0.35">
      <c r="A576" s="100" t="s">
        <v>73</v>
      </c>
      <c r="B576" s="100" t="s">
        <v>45</v>
      </c>
      <c r="C576" s="100" t="s">
        <v>2402</v>
      </c>
      <c r="D576" s="100" t="s">
        <v>2403</v>
      </c>
      <c r="E576" s="100" t="s">
        <v>54</v>
      </c>
      <c r="F576" s="100">
        <v>999926974</v>
      </c>
      <c r="G576" s="99">
        <v>38</v>
      </c>
    </row>
    <row r="577" spans="1:7" x14ac:dyDescent="0.35">
      <c r="A577" s="100" t="s">
        <v>73</v>
      </c>
      <c r="B577" s="100" t="s">
        <v>45</v>
      </c>
      <c r="C577" s="100" t="s">
        <v>2446</v>
      </c>
      <c r="D577" s="100" t="s">
        <v>693</v>
      </c>
      <c r="E577" s="100" t="s">
        <v>54</v>
      </c>
      <c r="F577" s="100">
        <v>999927156</v>
      </c>
      <c r="G577" s="99">
        <v>38</v>
      </c>
    </row>
    <row r="578" spans="1:7" x14ac:dyDescent="0.35">
      <c r="A578" s="100" t="s">
        <v>73</v>
      </c>
      <c r="B578" s="100" t="s">
        <v>45</v>
      </c>
      <c r="C578" s="100" t="s">
        <v>469</v>
      </c>
      <c r="D578" s="100" t="s">
        <v>2545</v>
      </c>
      <c r="E578" s="100" t="s">
        <v>54</v>
      </c>
      <c r="F578" s="100">
        <v>999927502</v>
      </c>
      <c r="G578" s="99">
        <v>38</v>
      </c>
    </row>
    <row r="579" spans="1:7" x14ac:dyDescent="0.35">
      <c r="A579" s="100" t="s">
        <v>73</v>
      </c>
      <c r="B579" s="100" t="s">
        <v>45</v>
      </c>
      <c r="C579" s="100" t="s">
        <v>737</v>
      </c>
      <c r="D579" s="100" t="s">
        <v>2028</v>
      </c>
      <c r="E579" s="100" t="s">
        <v>54</v>
      </c>
      <c r="F579" s="100">
        <v>999927548</v>
      </c>
      <c r="G579" s="99">
        <v>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78"/>
  <sheetViews>
    <sheetView workbookViewId="0">
      <selection activeCell="M12" sqref="M12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4.26953125" bestFit="1" customWidth="1"/>
    <col min="5" max="5" width="8.26953125" bestFit="1" customWidth="1"/>
    <col min="6" max="6" width="14.1796875" bestFit="1" customWidth="1"/>
    <col min="7" max="7" width="12.6328125" bestFit="1" customWidth="1"/>
  </cols>
  <sheetData>
    <row r="1" spans="1:7" x14ac:dyDescent="0.35">
      <c r="A1" s="109" t="s">
        <v>28</v>
      </c>
      <c r="B1" s="109" t="s">
        <v>29</v>
      </c>
      <c r="C1" s="109" t="s">
        <v>30</v>
      </c>
      <c r="D1" s="109" t="s">
        <v>31</v>
      </c>
      <c r="E1" s="109" t="s">
        <v>32</v>
      </c>
      <c r="F1" s="109" t="s">
        <v>33</v>
      </c>
      <c r="G1" s="109" t="s">
        <v>34</v>
      </c>
    </row>
    <row r="2" spans="1:7" x14ac:dyDescent="0.35">
      <c r="A2" s="99" t="s">
        <v>51</v>
      </c>
      <c r="B2" s="99" t="s">
        <v>36</v>
      </c>
      <c r="C2" s="99" t="s">
        <v>239</v>
      </c>
      <c r="D2" s="99" t="s">
        <v>240</v>
      </c>
      <c r="E2" s="99" t="s">
        <v>39</v>
      </c>
      <c r="F2" s="99">
        <v>999857519</v>
      </c>
      <c r="G2" s="99">
        <v>560</v>
      </c>
    </row>
    <row r="3" spans="1:7" x14ac:dyDescent="0.35">
      <c r="A3" s="99" t="s">
        <v>51</v>
      </c>
      <c r="B3" s="99" t="s">
        <v>36</v>
      </c>
      <c r="C3" s="99" t="s">
        <v>138</v>
      </c>
      <c r="D3" s="99" t="s">
        <v>72</v>
      </c>
      <c r="E3" s="99" t="s">
        <v>39</v>
      </c>
      <c r="F3" s="99">
        <v>999783836</v>
      </c>
      <c r="G3" s="99">
        <v>433</v>
      </c>
    </row>
    <row r="4" spans="1:7" x14ac:dyDescent="0.35">
      <c r="A4" s="99" t="s">
        <v>51</v>
      </c>
      <c r="B4" s="99" t="s">
        <v>36</v>
      </c>
      <c r="C4" s="99" t="s">
        <v>319</v>
      </c>
      <c r="D4" s="99" t="s">
        <v>320</v>
      </c>
      <c r="E4" s="99" t="s">
        <v>39</v>
      </c>
      <c r="F4" s="99">
        <v>999870296</v>
      </c>
      <c r="G4" s="99">
        <v>295</v>
      </c>
    </row>
    <row r="5" spans="1:7" x14ac:dyDescent="0.35">
      <c r="A5" s="99" t="s">
        <v>51</v>
      </c>
      <c r="B5" s="99" t="s">
        <v>36</v>
      </c>
      <c r="C5" s="99" t="s">
        <v>172</v>
      </c>
      <c r="D5" s="99" t="s">
        <v>173</v>
      </c>
      <c r="E5" s="99" t="s">
        <v>39</v>
      </c>
      <c r="F5" s="99">
        <v>999823168</v>
      </c>
      <c r="G5" s="99">
        <v>285</v>
      </c>
    </row>
    <row r="6" spans="1:7" x14ac:dyDescent="0.35">
      <c r="A6" s="99" t="s">
        <v>51</v>
      </c>
      <c r="B6" s="103" t="s">
        <v>36</v>
      </c>
      <c r="C6" s="103" t="s">
        <v>344</v>
      </c>
      <c r="D6" s="104" t="s">
        <v>345</v>
      </c>
      <c r="E6" s="103" t="s">
        <v>39</v>
      </c>
      <c r="F6" s="103">
        <v>999873717</v>
      </c>
      <c r="G6" s="99">
        <v>183</v>
      </c>
    </row>
    <row r="7" spans="1:7" x14ac:dyDescent="0.35">
      <c r="A7" s="99" t="s">
        <v>51</v>
      </c>
      <c r="B7" s="99" t="s">
        <v>36</v>
      </c>
      <c r="C7" s="99" t="s">
        <v>125</v>
      </c>
      <c r="D7" s="99" t="s">
        <v>68</v>
      </c>
      <c r="E7" s="99" t="s">
        <v>39</v>
      </c>
      <c r="F7" s="99">
        <v>999744532</v>
      </c>
      <c r="G7" s="99">
        <v>147</v>
      </c>
    </row>
    <row r="8" spans="1:7" x14ac:dyDescent="0.35">
      <c r="A8" s="99" t="s">
        <v>51</v>
      </c>
      <c r="B8" s="99" t="s">
        <v>36</v>
      </c>
      <c r="C8" s="100" t="s">
        <v>109</v>
      </c>
      <c r="D8" s="100" t="s">
        <v>244</v>
      </c>
      <c r="E8" s="100" t="s">
        <v>39</v>
      </c>
      <c r="F8" s="99">
        <v>999858344</v>
      </c>
      <c r="G8" s="99">
        <v>147</v>
      </c>
    </row>
    <row r="9" spans="1:7" x14ac:dyDescent="0.35">
      <c r="A9" s="99" t="s">
        <v>51</v>
      </c>
      <c r="B9" s="99" t="s">
        <v>36</v>
      </c>
      <c r="C9" s="99" t="s">
        <v>129</v>
      </c>
      <c r="D9" s="99" t="s">
        <v>130</v>
      </c>
      <c r="E9" s="99" t="s">
        <v>39</v>
      </c>
      <c r="F9" s="99">
        <v>999765439</v>
      </c>
      <c r="G9" s="99">
        <v>127</v>
      </c>
    </row>
    <row r="10" spans="1:7" x14ac:dyDescent="0.35">
      <c r="A10" s="99" t="s">
        <v>51</v>
      </c>
      <c r="B10" s="99" t="s">
        <v>36</v>
      </c>
      <c r="C10" s="99" t="s">
        <v>509</v>
      </c>
      <c r="D10" s="99" t="s">
        <v>510</v>
      </c>
      <c r="E10" s="99" t="s">
        <v>39</v>
      </c>
      <c r="F10" s="99">
        <v>999894074</v>
      </c>
      <c r="G10" s="99">
        <v>103.5</v>
      </c>
    </row>
    <row r="11" spans="1:7" x14ac:dyDescent="0.35">
      <c r="A11" s="99" t="s">
        <v>51</v>
      </c>
      <c r="B11" s="99" t="s">
        <v>36</v>
      </c>
      <c r="C11" s="99" t="s">
        <v>558</v>
      </c>
      <c r="D11" s="99" t="s">
        <v>559</v>
      </c>
      <c r="E11" s="99" t="s">
        <v>39</v>
      </c>
      <c r="F11" s="99">
        <v>999897972</v>
      </c>
      <c r="G11" s="99">
        <v>94</v>
      </c>
    </row>
    <row r="12" spans="1:7" x14ac:dyDescent="0.35">
      <c r="A12" s="100" t="s">
        <v>51</v>
      </c>
      <c r="B12" s="99" t="s">
        <v>36</v>
      </c>
      <c r="C12" s="100" t="s">
        <v>77</v>
      </c>
      <c r="D12" s="100" t="s">
        <v>2879</v>
      </c>
      <c r="E12" s="100" t="s">
        <v>39</v>
      </c>
      <c r="F12" s="100">
        <v>999705625</v>
      </c>
      <c r="G12" s="99">
        <v>85</v>
      </c>
    </row>
    <row r="13" spans="1:7" x14ac:dyDescent="0.35">
      <c r="A13" s="99" t="s">
        <v>51</v>
      </c>
      <c r="B13" s="99" t="s">
        <v>36</v>
      </c>
      <c r="C13" s="99" t="s">
        <v>1313</v>
      </c>
      <c r="D13" s="99" t="s">
        <v>1314</v>
      </c>
      <c r="E13" s="99" t="s">
        <v>39</v>
      </c>
      <c r="F13" s="99">
        <v>999921156</v>
      </c>
      <c r="G13" s="99">
        <v>85</v>
      </c>
    </row>
    <row r="14" spans="1:7" x14ac:dyDescent="0.35">
      <c r="A14" s="99" t="s">
        <v>51</v>
      </c>
      <c r="B14" s="100" t="s">
        <v>36</v>
      </c>
      <c r="C14" s="100" t="s">
        <v>1027</v>
      </c>
      <c r="D14" s="100" t="s">
        <v>1028</v>
      </c>
      <c r="E14" s="100" t="s">
        <v>39</v>
      </c>
      <c r="F14" s="100">
        <v>999918262</v>
      </c>
      <c r="G14" s="99">
        <v>68</v>
      </c>
    </row>
    <row r="15" spans="1:7" x14ac:dyDescent="0.35">
      <c r="A15" s="99" t="s">
        <v>51</v>
      </c>
      <c r="B15" s="99" t="s">
        <v>36</v>
      </c>
      <c r="C15" s="99" t="s">
        <v>763</v>
      </c>
      <c r="D15" s="99" t="s">
        <v>1044</v>
      </c>
      <c r="E15" s="99" t="s">
        <v>39</v>
      </c>
      <c r="F15" s="99">
        <v>999918474</v>
      </c>
      <c r="G15" s="99">
        <v>64</v>
      </c>
    </row>
    <row r="16" spans="1:7" ht="28" x14ac:dyDescent="0.35">
      <c r="A16" s="99" t="s">
        <v>51</v>
      </c>
      <c r="B16" s="103" t="s">
        <v>36</v>
      </c>
      <c r="C16" s="103" t="s">
        <v>1784</v>
      </c>
      <c r="D16" s="103" t="s">
        <v>1785</v>
      </c>
      <c r="E16" s="103" t="s">
        <v>39</v>
      </c>
      <c r="F16" s="103">
        <v>999924268</v>
      </c>
      <c r="G16" s="99">
        <v>64</v>
      </c>
    </row>
    <row r="17" spans="1:7" x14ac:dyDescent="0.35">
      <c r="A17" s="99" t="s">
        <v>51</v>
      </c>
      <c r="B17" s="99" t="s">
        <v>36</v>
      </c>
      <c r="C17" s="99" t="s">
        <v>93</v>
      </c>
      <c r="D17" s="99" t="s">
        <v>564</v>
      </c>
      <c r="E17" s="99" t="s">
        <v>39</v>
      </c>
      <c r="F17" s="99">
        <v>999899139</v>
      </c>
      <c r="G17" s="99">
        <v>63</v>
      </c>
    </row>
    <row r="18" spans="1:7" x14ac:dyDescent="0.35">
      <c r="A18" s="100" t="s">
        <v>51</v>
      </c>
      <c r="B18" s="100" t="s">
        <v>36</v>
      </c>
      <c r="C18" s="100" t="s">
        <v>1768</v>
      </c>
      <c r="D18" s="100" t="s">
        <v>2153</v>
      </c>
      <c r="E18" s="100" t="s">
        <v>39</v>
      </c>
      <c r="F18" s="100">
        <v>999745083</v>
      </c>
      <c r="G18" s="99">
        <v>60</v>
      </c>
    </row>
    <row r="19" spans="1:7" x14ac:dyDescent="0.35">
      <c r="A19" s="100" t="s">
        <v>51</v>
      </c>
      <c r="B19" s="100" t="s">
        <v>36</v>
      </c>
      <c r="C19" s="100" t="s">
        <v>2951</v>
      </c>
      <c r="D19" s="100" t="s">
        <v>2952</v>
      </c>
      <c r="E19" s="100" t="s">
        <v>39</v>
      </c>
      <c r="F19" s="100">
        <v>999897284</v>
      </c>
      <c r="G19" s="99">
        <v>60</v>
      </c>
    </row>
    <row r="20" spans="1:7" x14ac:dyDescent="0.35">
      <c r="A20" s="99" t="s">
        <v>51</v>
      </c>
      <c r="B20" s="99" t="s">
        <v>36</v>
      </c>
      <c r="C20" s="99" t="s">
        <v>159</v>
      </c>
      <c r="D20" s="99" t="s">
        <v>160</v>
      </c>
      <c r="E20" s="99" t="s">
        <v>39</v>
      </c>
      <c r="F20" s="99">
        <v>999800743</v>
      </c>
      <c r="G20" s="99">
        <v>51</v>
      </c>
    </row>
    <row r="21" spans="1:7" x14ac:dyDescent="0.35">
      <c r="A21" s="99" t="s">
        <v>51</v>
      </c>
      <c r="B21" s="99" t="s">
        <v>36</v>
      </c>
      <c r="C21" s="99" t="s">
        <v>193</v>
      </c>
      <c r="D21" s="99" t="s">
        <v>194</v>
      </c>
      <c r="E21" s="99" t="s">
        <v>39</v>
      </c>
      <c r="F21" s="99">
        <v>999833820</v>
      </c>
      <c r="G21" s="99">
        <v>51</v>
      </c>
    </row>
    <row r="22" spans="1:7" x14ac:dyDescent="0.35">
      <c r="A22" s="99" t="s">
        <v>51</v>
      </c>
      <c r="B22" s="103" t="s">
        <v>36</v>
      </c>
      <c r="C22" s="103" t="s">
        <v>1781</v>
      </c>
      <c r="D22" s="103" t="s">
        <v>1782</v>
      </c>
      <c r="E22" s="103" t="s">
        <v>39</v>
      </c>
      <c r="F22" s="103">
        <v>999924261</v>
      </c>
      <c r="G22" s="99">
        <v>48</v>
      </c>
    </row>
    <row r="23" spans="1:7" x14ac:dyDescent="0.35">
      <c r="A23" s="100" t="s">
        <v>51</v>
      </c>
      <c r="B23" s="100" t="s">
        <v>36</v>
      </c>
      <c r="C23" s="100" t="s">
        <v>172</v>
      </c>
      <c r="D23" s="100" t="s">
        <v>2953</v>
      </c>
      <c r="E23" s="100" t="s">
        <v>39</v>
      </c>
      <c r="F23" s="100">
        <v>999929834</v>
      </c>
      <c r="G23" s="99">
        <v>45</v>
      </c>
    </row>
    <row r="24" spans="1:7" x14ac:dyDescent="0.35">
      <c r="A24" s="100" t="s">
        <v>51</v>
      </c>
      <c r="B24" s="100" t="s">
        <v>36</v>
      </c>
      <c r="C24" s="100" t="s">
        <v>3613</v>
      </c>
      <c r="D24" s="100" t="s">
        <v>3614</v>
      </c>
      <c r="E24" s="100" t="s">
        <v>39</v>
      </c>
      <c r="F24" s="100">
        <v>999930036</v>
      </c>
      <c r="G24" s="99">
        <v>45</v>
      </c>
    </row>
    <row r="25" spans="1:7" x14ac:dyDescent="0.35">
      <c r="A25" s="99" t="s">
        <v>51</v>
      </c>
      <c r="B25" s="99" t="s">
        <v>36</v>
      </c>
      <c r="C25" s="99" t="s">
        <v>465</v>
      </c>
      <c r="D25" s="99" t="s">
        <v>466</v>
      </c>
      <c r="E25" s="100" t="s">
        <v>39</v>
      </c>
      <c r="F25" s="99">
        <v>999890143</v>
      </c>
      <c r="G25" s="99">
        <v>30</v>
      </c>
    </row>
    <row r="26" spans="1:7" x14ac:dyDescent="0.35">
      <c r="A26" s="100" t="s">
        <v>51</v>
      </c>
      <c r="B26" s="100" t="s">
        <v>36</v>
      </c>
      <c r="C26" s="100" t="s">
        <v>3016</v>
      </c>
      <c r="D26" s="100" t="s">
        <v>3017</v>
      </c>
      <c r="E26" s="100" t="s">
        <v>39</v>
      </c>
      <c r="F26" s="100">
        <v>999725490</v>
      </c>
      <c r="G26" s="99">
        <v>30</v>
      </c>
    </row>
    <row r="27" spans="1:7" x14ac:dyDescent="0.35">
      <c r="A27" s="100" t="s">
        <v>51</v>
      </c>
      <c r="B27" s="100" t="s">
        <v>36</v>
      </c>
      <c r="C27" s="100" t="s">
        <v>3490</v>
      </c>
      <c r="D27" s="100" t="s">
        <v>175</v>
      </c>
      <c r="E27" s="100" t="s">
        <v>39</v>
      </c>
      <c r="F27" s="100">
        <v>999916849</v>
      </c>
      <c r="G27" s="99">
        <v>30</v>
      </c>
    </row>
    <row r="28" spans="1:7" x14ac:dyDescent="0.35">
      <c r="A28" s="100" t="s">
        <v>51</v>
      </c>
      <c r="B28" s="100" t="s">
        <v>36</v>
      </c>
      <c r="C28" s="100" t="s">
        <v>325</v>
      </c>
      <c r="D28" s="100" t="s">
        <v>3590</v>
      </c>
      <c r="E28" s="100" t="s">
        <v>39</v>
      </c>
      <c r="F28" s="100">
        <v>999917587</v>
      </c>
      <c r="G28" s="99">
        <v>30</v>
      </c>
    </row>
    <row r="29" spans="1:7" x14ac:dyDescent="0.35">
      <c r="A29" s="99" t="s">
        <v>51</v>
      </c>
      <c r="B29" s="100" t="s">
        <v>36</v>
      </c>
      <c r="C29" s="100" t="s">
        <v>868</v>
      </c>
      <c r="D29" s="100" t="s">
        <v>867</v>
      </c>
      <c r="E29" s="100" t="s">
        <v>39</v>
      </c>
      <c r="F29" s="100">
        <v>999916417</v>
      </c>
      <c r="G29" s="99">
        <v>19</v>
      </c>
    </row>
    <row r="30" spans="1:7" x14ac:dyDescent="0.35">
      <c r="A30" s="99" t="s">
        <v>51</v>
      </c>
      <c r="B30" s="100" t="s">
        <v>36</v>
      </c>
      <c r="C30" s="100" t="s">
        <v>2669</v>
      </c>
      <c r="D30" s="100" t="s">
        <v>2670</v>
      </c>
      <c r="E30" s="100" t="s">
        <v>39</v>
      </c>
      <c r="F30" s="100">
        <v>999928067</v>
      </c>
      <c r="G30" s="99">
        <v>19</v>
      </c>
    </row>
    <row r="31" spans="1:7" x14ac:dyDescent="0.35">
      <c r="A31" s="100" t="s">
        <v>51</v>
      </c>
      <c r="B31" s="100" t="s">
        <v>217</v>
      </c>
      <c r="C31" s="100" t="s">
        <v>3456</v>
      </c>
      <c r="D31" s="100" t="s">
        <v>3457</v>
      </c>
      <c r="E31" s="100" t="s">
        <v>39</v>
      </c>
      <c r="F31" s="100">
        <v>999930957</v>
      </c>
      <c r="G31" s="99">
        <v>30</v>
      </c>
    </row>
    <row r="32" spans="1:7" x14ac:dyDescent="0.35">
      <c r="A32" s="100" t="s">
        <v>51</v>
      </c>
      <c r="B32" s="100" t="s">
        <v>41</v>
      </c>
      <c r="C32" s="100" t="s">
        <v>91</v>
      </c>
      <c r="D32" s="100" t="s">
        <v>3022</v>
      </c>
      <c r="E32" s="100" t="s">
        <v>39</v>
      </c>
      <c r="F32" s="100">
        <v>999930049</v>
      </c>
      <c r="G32" s="99">
        <v>30</v>
      </c>
    </row>
    <row r="33" spans="1:7" x14ac:dyDescent="0.35">
      <c r="A33" s="100" t="s">
        <v>51</v>
      </c>
      <c r="B33" s="100" t="s">
        <v>41</v>
      </c>
      <c r="C33" s="100" t="s">
        <v>868</v>
      </c>
      <c r="D33" s="100" t="s">
        <v>3441</v>
      </c>
      <c r="E33" s="100" t="s">
        <v>39</v>
      </c>
      <c r="F33" s="100">
        <v>999930981</v>
      </c>
      <c r="G33" s="99">
        <v>30</v>
      </c>
    </row>
    <row r="34" spans="1:7" x14ac:dyDescent="0.35">
      <c r="A34" s="99" t="s">
        <v>51</v>
      </c>
      <c r="B34" s="102" t="s">
        <v>199</v>
      </c>
      <c r="C34" s="102" t="s">
        <v>2317</v>
      </c>
      <c r="D34" s="102" t="s">
        <v>1361</v>
      </c>
      <c r="E34" s="102" t="s">
        <v>39</v>
      </c>
      <c r="F34" s="99">
        <v>999926720</v>
      </c>
      <c r="G34" s="99">
        <v>30</v>
      </c>
    </row>
    <row r="35" spans="1:7" x14ac:dyDescent="0.35">
      <c r="A35" s="100" t="s">
        <v>51</v>
      </c>
      <c r="B35" s="100" t="s">
        <v>199</v>
      </c>
      <c r="C35" s="100" t="s">
        <v>593</v>
      </c>
      <c r="D35" s="100" t="s">
        <v>3477</v>
      </c>
      <c r="E35" s="100" t="s">
        <v>39</v>
      </c>
      <c r="F35" s="100">
        <v>999930038</v>
      </c>
      <c r="G35" s="99">
        <v>30</v>
      </c>
    </row>
    <row r="36" spans="1:7" x14ac:dyDescent="0.35">
      <c r="A36" s="100" t="s">
        <v>51</v>
      </c>
      <c r="B36" s="100" t="s">
        <v>45</v>
      </c>
      <c r="C36" s="100" t="s">
        <v>3028</v>
      </c>
      <c r="D36" s="100" t="s">
        <v>3029</v>
      </c>
      <c r="E36" s="100" t="s">
        <v>39</v>
      </c>
      <c r="F36" s="100">
        <v>999929711</v>
      </c>
      <c r="G36" s="99">
        <v>30</v>
      </c>
    </row>
    <row r="37" spans="1:7" x14ac:dyDescent="0.35">
      <c r="A37" s="99" t="s">
        <v>51</v>
      </c>
      <c r="B37" s="99" t="s">
        <v>36</v>
      </c>
      <c r="C37" s="99" t="s">
        <v>58</v>
      </c>
      <c r="D37" s="99" t="s">
        <v>59</v>
      </c>
      <c r="E37" s="99" t="s">
        <v>54</v>
      </c>
      <c r="F37" s="99">
        <v>999014449</v>
      </c>
      <c r="G37" s="99">
        <v>630</v>
      </c>
    </row>
    <row r="38" spans="1:7" x14ac:dyDescent="0.35">
      <c r="A38" s="99" t="s">
        <v>51</v>
      </c>
      <c r="B38" s="102" t="s">
        <v>36</v>
      </c>
      <c r="C38" s="102" t="s">
        <v>350</v>
      </c>
      <c r="D38" s="102" t="s">
        <v>351</v>
      </c>
      <c r="E38" s="102" t="s">
        <v>54</v>
      </c>
      <c r="F38" s="99">
        <v>999874527</v>
      </c>
      <c r="G38" s="99">
        <v>439.75</v>
      </c>
    </row>
    <row r="39" spans="1:7" x14ac:dyDescent="0.35">
      <c r="A39" s="99" t="s">
        <v>51</v>
      </c>
      <c r="B39" s="99" t="s">
        <v>36</v>
      </c>
      <c r="C39" s="99" t="s">
        <v>107</v>
      </c>
      <c r="D39" s="99" t="s">
        <v>108</v>
      </c>
      <c r="E39" s="99" t="s">
        <v>54</v>
      </c>
      <c r="F39" s="99">
        <v>999732684</v>
      </c>
      <c r="G39" s="99">
        <v>420</v>
      </c>
    </row>
    <row r="40" spans="1:7" x14ac:dyDescent="0.35">
      <c r="A40" s="99" t="s">
        <v>51</v>
      </c>
      <c r="B40" s="99" t="s">
        <v>36</v>
      </c>
      <c r="C40" s="99" t="s">
        <v>128</v>
      </c>
      <c r="D40" s="99" t="s">
        <v>104</v>
      </c>
      <c r="E40" s="99" t="s">
        <v>54</v>
      </c>
      <c r="F40" s="99">
        <v>999748980</v>
      </c>
      <c r="G40" s="99">
        <v>400</v>
      </c>
    </row>
    <row r="41" spans="1:7" x14ac:dyDescent="0.35">
      <c r="A41" s="99" t="s">
        <v>51</v>
      </c>
      <c r="B41" s="99" t="s">
        <v>36</v>
      </c>
      <c r="C41" s="100" t="s">
        <v>195</v>
      </c>
      <c r="D41" s="100" t="s">
        <v>196</v>
      </c>
      <c r="E41" s="99" t="s">
        <v>54</v>
      </c>
      <c r="F41" s="99">
        <v>999833821</v>
      </c>
      <c r="G41" s="99">
        <v>368</v>
      </c>
    </row>
    <row r="42" spans="1:7" x14ac:dyDescent="0.35">
      <c r="A42" s="99" t="s">
        <v>51</v>
      </c>
      <c r="B42" s="99" t="s">
        <v>36</v>
      </c>
      <c r="C42" s="99" t="s">
        <v>230</v>
      </c>
      <c r="D42" s="99" t="s">
        <v>231</v>
      </c>
      <c r="E42" s="99" t="s">
        <v>54</v>
      </c>
      <c r="F42" s="99">
        <v>999856719</v>
      </c>
      <c r="G42" s="99">
        <v>318.5</v>
      </c>
    </row>
    <row r="43" spans="1:7" x14ac:dyDescent="0.35">
      <c r="A43" s="99" t="s">
        <v>51</v>
      </c>
      <c r="B43" s="100" t="s">
        <v>36</v>
      </c>
      <c r="C43" s="100" t="s">
        <v>432</v>
      </c>
      <c r="D43" s="100" t="s">
        <v>727</v>
      </c>
      <c r="E43" s="100" t="s">
        <v>54</v>
      </c>
      <c r="F43" s="100">
        <v>999910363</v>
      </c>
      <c r="G43" s="99">
        <v>311</v>
      </c>
    </row>
    <row r="44" spans="1:7" x14ac:dyDescent="0.35">
      <c r="A44" s="99" t="s">
        <v>51</v>
      </c>
      <c r="B44" s="99" t="s">
        <v>36</v>
      </c>
      <c r="C44" s="99" t="s">
        <v>406</v>
      </c>
      <c r="D44" s="99" t="s">
        <v>1024</v>
      </c>
      <c r="E44" s="99" t="s">
        <v>54</v>
      </c>
      <c r="F44" s="99">
        <v>999918258</v>
      </c>
      <c r="G44" s="99">
        <v>283</v>
      </c>
    </row>
    <row r="45" spans="1:7" x14ac:dyDescent="0.35">
      <c r="A45" s="99" t="s">
        <v>51</v>
      </c>
      <c r="B45" s="99" t="s">
        <v>36</v>
      </c>
      <c r="C45" s="99" t="s">
        <v>492</v>
      </c>
      <c r="D45" s="99" t="s">
        <v>493</v>
      </c>
      <c r="E45" s="99" t="s">
        <v>54</v>
      </c>
      <c r="F45" s="99">
        <v>999892567</v>
      </c>
      <c r="G45" s="99">
        <v>277</v>
      </c>
    </row>
    <row r="46" spans="1:7" x14ac:dyDescent="0.35">
      <c r="A46" s="99" t="s">
        <v>51</v>
      </c>
      <c r="B46" s="99" t="s">
        <v>36</v>
      </c>
      <c r="C46" s="99" t="s">
        <v>1950</v>
      </c>
      <c r="D46" s="99" t="s">
        <v>1951</v>
      </c>
      <c r="E46" s="99" t="s">
        <v>54</v>
      </c>
      <c r="F46" s="99">
        <v>999925204</v>
      </c>
      <c r="G46" s="99">
        <v>251</v>
      </c>
    </row>
    <row r="47" spans="1:7" ht="28" x14ac:dyDescent="0.35">
      <c r="A47" s="99" t="s">
        <v>51</v>
      </c>
      <c r="B47" s="103" t="s">
        <v>36</v>
      </c>
      <c r="C47" s="103" t="s">
        <v>188</v>
      </c>
      <c r="D47" s="103" t="s">
        <v>189</v>
      </c>
      <c r="E47" s="103" t="s">
        <v>54</v>
      </c>
      <c r="F47" s="99">
        <v>999829954</v>
      </c>
      <c r="G47" s="99">
        <v>246</v>
      </c>
    </row>
    <row r="48" spans="1:7" x14ac:dyDescent="0.35">
      <c r="A48" s="99" t="s">
        <v>51</v>
      </c>
      <c r="B48" s="99" t="s">
        <v>36</v>
      </c>
      <c r="C48" s="99" t="s">
        <v>52</v>
      </c>
      <c r="D48" s="99" t="s">
        <v>53</v>
      </c>
      <c r="E48" s="99" t="s">
        <v>54</v>
      </c>
      <c r="F48" s="99">
        <v>999013565</v>
      </c>
      <c r="G48" s="99">
        <v>175.5</v>
      </c>
    </row>
    <row r="49" spans="1:7" x14ac:dyDescent="0.35">
      <c r="A49" s="99" t="s">
        <v>51</v>
      </c>
      <c r="B49" s="99" t="s">
        <v>36</v>
      </c>
      <c r="C49" s="99" t="s">
        <v>621</v>
      </c>
      <c r="D49" s="99" t="s">
        <v>622</v>
      </c>
      <c r="E49" s="99" t="s">
        <v>54</v>
      </c>
      <c r="F49" s="99">
        <v>999905837</v>
      </c>
      <c r="G49" s="99">
        <v>145</v>
      </c>
    </row>
    <row r="50" spans="1:7" x14ac:dyDescent="0.35">
      <c r="A50" s="99" t="s">
        <v>51</v>
      </c>
      <c r="B50" s="100" t="s">
        <v>36</v>
      </c>
      <c r="C50" s="100" t="s">
        <v>749</v>
      </c>
      <c r="D50" s="100" t="s">
        <v>750</v>
      </c>
      <c r="E50" s="100" t="s">
        <v>54</v>
      </c>
      <c r="F50" s="100">
        <v>999910989</v>
      </c>
      <c r="G50" s="99">
        <v>141</v>
      </c>
    </row>
    <row r="51" spans="1:7" x14ac:dyDescent="0.35">
      <c r="A51" s="99" t="s">
        <v>51</v>
      </c>
      <c r="B51" s="99" t="s">
        <v>36</v>
      </c>
      <c r="C51" s="100" t="s">
        <v>329</v>
      </c>
      <c r="D51" s="100" t="s">
        <v>330</v>
      </c>
      <c r="E51" s="100" t="s">
        <v>54</v>
      </c>
      <c r="F51" s="99">
        <v>999871574</v>
      </c>
      <c r="G51" s="99">
        <v>140</v>
      </c>
    </row>
    <row r="52" spans="1:7" x14ac:dyDescent="0.35">
      <c r="A52" s="99" t="s">
        <v>51</v>
      </c>
      <c r="B52" s="99" t="s">
        <v>36</v>
      </c>
      <c r="C52" s="99" t="s">
        <v>74</v>
      </c>
      <c r="D52" s="99" t="s">
        <v>645</v>
      </c>
      <c r="E52" s="99" t="s">
        <v>54</v>
      </c>
      <c r="F52" s="99">
        <v>999906610</v>
      </c>
      <c r="G52" s="99">
        <v>110</v>
      </c>
    </row>
    <row r="53" spans="1:7" x14ac:dyDescent="0.35">
      <c r="A53" s="100" t="s">
        <v>51</v>
      </c>
      <c r="B53" s="100" t="s">
        <v>36</v>
      </c>
      <c r="C53" s="100" t="s">
        <v>87</v>
      </c>
      <c r="D53" s="100" t="s">
        <v>164</v>
      </c>
      <c r="E53" s="100" t="s">
        <v>54</v>
      </c>
      <c r="F53" s="100">
        <v>999923102</v>
      </c>
      <c r="G53" s="99">
        <v>102</v>
      </c>
    </row>
    <row r="54" spans="1:7" x14ac:dyDescent="0.35">
      <c r="A54" s="100" t="s">
        <v>51</v>
      </c>
      <c r="B54" s="99" t="s">
        <v>36</v>
      </c>
      <c r="C54" s="100" t="s">
        <v>396</v>
      </c>
      <c r="D54" s="100" t="s">
        <v>2880</v>
      </c>
      <c r="E54" s="100" t="s">
        <v>54</v>
      </c>
      <c r="F54" s="100">
        <v>999829270</v>
      </c>
      <c r="G54" s="99">
        <v>85</v>
      </c>
    </row>
    <row r="55" spans="1:7" x14ac:dyDescent="0.35">
      <c r="A55" s="99" t="s">
        <v>51</v>
      </c>
      <c r="B55" s="99" t="s">
        <v>36</v>
      </c>
      <c r="C55" s="99" t="s">
        <v>1080</v>
      </c>
      <c r="D55" s="99" t="s">
        <v>858</v>
      </c>
      <c r="E55" s="99" t="s">
        <v>54</v>
      </c>
      <c r="F55" s="99">
        <v>999925450</v>
      </c>
      <c r="G55" s="99">
        <v>85</v>
      </c>
    </row>
    <row r="56" spans="1:7" x14ac:dyDescent="0.35">
      <c r="A56" s="100" t="s">
        <v>51</v>
      </c>
      <c r="B56" s="100" t="s">
        <v>36</v>
      </c>
      <c r="C56" s="100" t="s">
        <v>3391</v>
      </c>
      <c r="D56" s="100" t="s">
        <v>3392</v>
      </c>
      <c r="E56" s="100" t="s">
        <v>54</v>
      </c>
      <c r="F56" s="100">
        <v>999929008</v>
      </c>
      <c r="G56" s="99">
        <v>68</v>
      </c>
    </row>
    <row r="57" spans="1:7" x14ac:dyDescent="0.35">
      <c r="A57" s="100" t="s">
        <v>51</v>
      </c>
      <c r="B57" s="99" t="s">
        <v>36</v>
      </c>
      <c r="C57" s="100" t="s">
        <v>2881</v>
      </c>
      <c r="D57" s="100" t="s">
        <v>755</v>
      </c>
      <c r="E57" s="100" t="s">
        <v>54</v>
      </c>
      <c r="F57" s="100">
        <v>999928313</v>
      </c>
      <c r="G57" s="99">
        <v>64</v>
      </c>
    </row>
    <row r="58" spans="1:7" x14ac:dyDescent="0.35">
      <c r="A58" s="100" t="s">
        <v>51</v>
      </c>
      <c r="B58" s="100" t="s">
        <v>36</v>
      </c>
      <c r="C58" s="100" t="s">
        <v>2840</v>
      </c>
      <c r="D58" s="100" t="s">
        <v>2841</v>
      </c>
      <c r="E58" s="100" t="s">
        <v>54</v>
      </c>
      <c r="F58" s="100">
        <v>999927324</v>
      </c>
      <c r="G58" s="99">
        <v>55</v>
      </c>
    </row>
    <row r="59" spans="1:7" x14ac:dyDescent="0.35">
      <c r="A59" s="99" t="s">
        <v>51</v>
      </c>
      <c r="B59" s="99" t="s">
        <v>36</v>
      </c>
      <c r="C59" s="99" t="s">
        <v>389</v>
      </c>
      <c r="D59" s="99" t="s">
        <v>390</v>
      </c>
      <c r="E59" s="99" t="s">
        <v>54</v>
      </c>
      <c r="F59" s="99">
        <v>999881672</v>
      </c>
      <c r="G59" s="99">
        <v>51</v>
      </c>
    </row>
    <row r="60" spans="1:7" x14ac:dyDescent="0.35">
      <c r="A60" s="115" t="s">
        <v>51</v>
      </c>
      <c r="B60" s="115" t="s">
        <v>36</v>
      </c>
      <c r="C60" s="115" t="s">
        <v>3084</v>
      </c>
      <c r="D60" s="115" t="s">
        <v>3085</v>
      </c>
      <c r="E60" s="115" t="s">
        <v>54</v>
      </c>
      <c r="F60" s="115">
        <v>999929453</v>
      </c>
      <c r="G60" s="99">
        <v>45</v>
      </c>
    </row>
    <row r="61" spans="1:7" x14ac:dyDescent="0.35">
      <c r="A61" s="99" t="s">
        <v>51</v>
      </c>
      <c r="B61" s="99" t="s">
        <v>36</v>
      </c>
      <c r="C61" s="99" t="s">
        <v>1907</v>
      </c>
      <c r="D61" s="99" t="s">
        <v>1908</v>
      </c>
      <c r="E61" s="99" t="s">
        <v>54</v>
      </c>
      <c r="F61" s="99">
        <v>999924950</v>
      </c>
      <c r="G61" s="99">
        <v>44</v>
      </c>
    </row>
    <row r="62" spans="1:7" x14ac:dyDescent="0.35">
      <c r="A62" s="100" t="s">
        <v>51</v>
      </c>
      <c r="B62" s="100" t="s">
        <v>36</v>
      </c>
      <c r="C62" s="100" t="s">
        <v>3076</v>
      </c>
      <c r="D62" s="100" t="s">
        <v>3129</v>
      </c>
      <c r="E62" s="100" t="s">
        <v>54</v>
      </c>
      <c r="F62" s="100">
        <v>999829172</v>
      </c>
      <c r="G62" s="99">
        <v>34</v>
      </c>
    </row>
    <row r="63" spans="1:7" x14ac:dyDescent="0.35">
      <c r="A63" s="99" t="s">
        <v>51</v>
      </c>
      <c r="B63" s="102" t="s">
        <v>36</v>
      </c>
      <c r="C63" s="102" t="s">
        <v>342</v>
      </c>
      <c r="D63" s="102" t="s">
        <v>387</v>
      </c>
      <c r="E63" s="102" t="s">
        <v>54</v>
      </c>
      <c r="F63" s="99">
        <v>999881526</v>
      </c>
      <c r="G63" s="99">
        <v>30</v>
      </c>
    </row>
    <row r="64" spans="1:7" x14ac:dyDescent="0.35">
      <c r="A64" s="100" t="s">
        <v>51</v>
      </c>
      <c r="B64" s="100" t="s">
        <v>36</v>
      </c>
      <c r="C64" s="100" t="s">
        <v>98</v>
      </c>
      <c r="D64" s="100" t="s">
        <v>99</v>
      </c>
      <c r="E64" s="100" t="s">
        <v>54</v>
      </c>
      <c r="F64" s="100">
        <v>999725673</v>
      </c>
      <c r="G64" s="99">
        <v>30</v>
      </c>
    </row>
    <row r="65" spans="1:7" x14ac:dyDescent="0.35">
      <c r="A65" s="99" t="s">
        <v>51</v>
      </c>
      <c r="B65" s="99" t="s">
        <v>36</v>
      </c>
      <c r="C65" s="99" t="s">
        <v>1913</v>
      </c>
      <c r="D65" s="99" t="s">
        <v>1914</v>
      </c>
      <c r="E65" s="99" t="s">
        <v>54</v>
      </c>
      <c r="F65" s="99">
        <v>999925044</v>
      </c>
      <c r="G65" s="99">
        <v>25</v>
      </c>
    </row>
    <row r="66" spans="1:7" x14ac:dyDescent="0.35">
      <c r="A66" s="102" t="s">
        <v>51</v>
      </c>
      <c r="B66" s="102" t="s">
        <v>217</v>
      </c>
      <c r="C66" s="102" t="s">
        <v>2109</v>
      </c>
      <c r="D66" s="102" t="s">
        <v>95</v>
      </c>
      <c r="E66" s="102" t="s">
        <v>54</v>
      </c>
      <c r="F66" s="99">
        <v>999925754</v>
      </c>
      <c r="G66" s="99">
        <v>100</v>
      </c>
    </row>
    <row r="67" spans="1:7" x14ac:dyDescent="0.35">
      <c r="A67" s="100" t="s">
        <v>51</v>
      </c>
      <c r="B67" s="100" t="s">
        <v>217</v>
      </c>
      <c r="C67" s="100" t="s">
        <v>3343</v>
      </c>
      <c r="D67" s="100" t="s">
        <v>563</v>
      </c>
      <c r="E67" s="100" t="s">
        <v>54</v>
      </c>
      <c r="F67" s="100">
        <v>999930486</v>
      </c>
      <c r="G67" s="99">
        <v>30</v>
      </c>
    </row>
    <row r="68" spans="1:7" x14ac:dyDescent="0.35">
      <c r="A68" s="99" t="s">
        <v>51</v>
      </c>
      <c r="B68" s="106" t="s">
        <v>41</v>
      </c>
      <c r="C68" s="106" t="s">
        <v>994</v>
      </c>
      <c r="D68" s="106" t="s">
        <v>960</v>
      </c>
      <c r="E68" s="106" t="s">
        <v>54</v>
      </c>
      <c r="F68" s="106">
        <v>999918024</v>
      </c>
      <c r="G68" s="99">
        <v>240</v>
      </c>
    </row>
    <row r="69" spans="1:7" x14ac:dyDescent="0.35">
      <c r="A69" s="99" t="s">
        <v>51</v>
      </c>
      <c r="B69" s="100" t="s">
        <v>41</v>
      </c>
      <c r="C69" s="100" t="s">
        <v>2673</v>
      </c>
      <c r="D69" s="100" t="s">
        <v>2674</v>
      </c>
      <c r="E69" s="100" t="s">
        <v>54</v>
      </c>
      <c r="F69" s="100">
        <v>999928083</v>
      </c>
      <c r="G69" s="99">
        <v>150</v>
      </c>
    </row>
    <row r="70" spans="1:7" x14ac:dyDescent="0.35">
      <c r="A70" s="99" t="s">
        <v>51</v>
      </c>
      <c r="B70" s="106" t="s">
        <v>41</v>
      </c>
      <c r="C70" s="106" t="s">
        <v>2263</v>
      </c>
      <c r="D70" s="106" t="s">
        <v>2264</v>
      </c>
      <c r="E70" s="106" t="s">
        <v>54</v>
      </c>
      <c r="F70" s="106">
        <v>999926506</v>
      </c>
      <c r="G70" s="99">
        <v>90</v>
      </c>
    </row>
    <row r="71" spans="1:7" x14ac:dyDescent="0.35">
      <c r="A71" s="99" t="s">
        <v>51</v>
      </c>
      <c r="B71" s="99" t="s">
        <v>2653</v>
      </c>
      <c r="C71" s="99" t="s">
        <v>2654</v>
      </c>
      <c r="D71" s="99" t="s">
        <v>2655</v>
      </c>
      <c r="E71" s="99" t="s">
        <v>54</v>
      </c>
      <c r="F71" s="99">
        <v>999928016</v>
      </c>
      <c r="G71" s="99">
        <v>170</v>
      </c>
    </row>
    <row r="72" spans="1:7" x14ac:dyDescent="0.35">
      <c r="A72" s="99" t="s">
        <v>51</v>
      </c>
      <c r="B72" s="100" t="s">
        <v>199</v>
      </c>
      <c r="C72" s="100" t="s">
        <v>1420</v>
      </c>
      <c r="D72" s="100" t="s">
        <v>1421</v>
      </c>
      <c r="E72" s="100" t="s">
        <v>54</v>
      </c>
      <c r="F72" s="100">
        <v>999921761</v>
      </c>
      <c r="G72" s="99">
        <v>125</v>
      </c>
    </row>
    <row r="73" spans="1:7" x14ac:dyDescent="0.35">
      <c r="A73" s="99" t="s">
        <v>51</v>
      </c>
      <c r="B73" s="106" t="s">
        <v>199</v>
      </c>
      <c r="C73" s="106" t="s">
        <v>930</v>
      </c>
      <c r="D73" s="106" t="s">
        <v>931</v>
      </c>
      <c r="E73" s="106" t="s">
        <v>54</v>
      </c>
      <c r="F73" s="106">
        <v>999917121</v>
      </c>
      <c r="G73" s="99">
        <v>120</v>
      </c>
    </row>
    <row r="74" spans="1:7" x14ac:dyDescent="0.35">
      <c r="A74" s="99" t="s">
        <v>51</v>
      </c>
      <c r="B74" s="99" t="s">
        <v>2653</v>
      </c>
      <c r="C74" s="99" t="s">
        <v>2656</v>
      </c>
      <c r="D74" s="99" t="s">
        <v>2655</v>
      </c>
      <c r="E74" s="99" t="s">
        <v>54</v>
      </c>
      <c r="F74" s="99">
        <v>999928017</v>
      </c>
      <c r="G74" s="99">
        <v>30</v>
      </c>
    </row>
    <row r="75" spans="1:7" x14ac:dyDescent="0.35">
      <c r="A75" s="100" t="s">
        <v>51</v>
      </c>
      <c r="B75" s="100" t="s">
        <v>199</v>
      </c>
      <c r="C75" s="100" t="s">
        <v>2682</v>
      </c>
      <c r="D75" s="100" t="s">
        <v>3049</v>
      </c>
      <c r="E75" s="100" t="s">
        <v>54</v>
      </c>
      <c r="F75" s="100">
        <v>999929342</v>
      </c>
      <c r="G75" s="99">
        <v>30</v>
      </c>
    </row>
    <row r="76" spans="1:7" x14ac:dyDescent="0.35">
      <c r="A76" s="100" t="s">
        <v>51</v>
      </c>
      <c r="B76" s="100" t="s">
        <v>199</v>
      </c>
      <c r="C76" s="100" t="s">
        <v>2949</v>
      </c>
      <c r="D76" s="100" t="s">
        <v>2950</v>
      </c>
      <c r="E76" s="100" t="s">
        <v>54</v>
      </c>
      <c r="F76" s="100">
        <v>999930126</v>
      </c>
      <c r="G76" s="99">
        <v>30</v>
      </c>
    </row>
    <row r="77" spans="1:7" x14ac:dyDescent="0.35">
      <c r="A77" s="100" t="s">
        <v>51</v>
      </c>
      <c r="B77" s="100" t="s">
        <v>45</v>
      </c>
      <c r="C77" s="100" t="s">
        <v>638</v>
      </c>
      <c r="D77" s="100" t="s">
        <v>3282</v>
      </c>
      <c r="E77" s="100" t="s">
        <v>54</v>
      </c>
      <c r="F77" s="100">
        <v>999931172</v>
      </c>
      <c r="G77" s="99">
        <v>30</v>
      </c>
    </row>
    <row r="78" spans="1:7" x14ac:dyDescent="0.35">
      <c r="A78" s="100" t="s">
        <v>51</v>
      </c>
      <c r="B78" s="100" t="s">
        <v>45</v>
      </c>
      <c r="C78" s="100" t="s">
        <v>367</v>
      </c>
      <c r="D78" s="100" t="s">
        <v>88</v>
      </c>
      <c r="E78" s="100" t="s">
        <v>54</v>
      </c>
      <c r="F78" s="100">
        <v>999931244</v>
      </c>
      <c r="G78" s="99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2025-04-03T20:01:34Z</dcterms:modified>
</cp:coreProperties>
</file>